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abege-my.sharepoint.com/personal/linacl_fabege_se/Documents/Hållbarhet/Dokument/fabege.se/"/>
    </mc:Choice>
  </mc:AlternateContent>
  <xr:revisionPtr revIDLastSave="346" documentId="8_{64082141-360E-4E81-8863-13962169D9F7}" xr6:coauthVersionLast="47" xr6:coauthVersionMax="47" xr10:uidLastSave="{283F4849-1EAC-46F8-B542-9EE6ED0C9C7C}"/>
  <bookViews>
    <workbookView xWindow="54600" yWindow="0" windowWidth="25800" windowHeight="21000" xr2:uid="{00000000-000D-0000-FFFF-FFFF00000000}"/>
  </bookViews>
  <sheets>
    <sheet name="REVENUE" sheetId="39" r:id="rId1"/>
    <sheet name="OMSÄTTNING (exkl DNSH)" sheetId="33" state="hidden" r:id="rId2"/>
    <sheet name="KAPITALUTGIFTER (exkl DNSH)" sheetId="34" state="hidden" r:id="rId3"/>
    <sheet name="DRIFTUTGIFTER (exkl DNSH)" sheetId="35" state="hidden" r:id="rId4"/>
    <sheet name="OPERATING EXPENDITURE" sheetId="41" r:id="rId5"/>
    <sheet name="CAPITAL EXPENDITURE" sheetId="40" r:id="rId6"/>
    <sheet name="ÅR 2021" sheetId="32" state="hidden" r:id="rId7"/>
    <sheet name="RR Q2-2022 FBI" sheetId="38" state="hidden" r:id="rId8"/>
    <sheet name="Real Estate" sheetId="1" state="hidden" r:id="rId9"/>
    <sheet name="Calculations for report" sheetId="19" state="hidden" r:id="rId10"/>
    <sheet name="Other revenue" sheetId="6" state="hidden" r:id="rId11"/>
    <sheet name="Energy" sheetId="14" state="hidden" r:id="rId12"/>
    <sheet name="Building Certifications" sheetId="12" state="hidden" r:id="rId13"/>
    <sheet name="Asset Characteristics" sheetId="11" state="hidden" r:id="rId14"/>
    <sheet name="Efficiency Measures" sheetId="13" state="hidden" r:id="rId15"/>
    <sheet name="GHG" sheetId="15" state="hidden" r:id="rId16"/>
    <sheet name="Other investments" sheetId="9" state="hidden" r:id="rId17"/>
    <sheet name="Water" sheetId="16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Mal1" localSheetId="7">'RR Q2-2022 FBI'!$CY$8</definedName>
    <definedName name="__Mal1">#REF!</definedName>
    <definedName name="_ColCount">0</definedName>
    <definedName name="_xlnm._FilterDatabase" localSheetId="14" hidden="1">'Efficiency Measures'!$A$7:$AH$1000</definedName>
    <definedName name="_xlnm._FilterDatabase" localSheetId="11" hidden="1">Energy!$A$7:$BR$1993</definedName>
    <definedName name="_xlnm._FilterDatabase" localSheetId="7" hidden="1">'RR Q2-2022 FBI'!$C$14:$BQ$387</definedName>
    <definedName name="_FlowType">"C"</definedName>
    <definedName name="_mal1">#REF!</definedName>
    <definedName name="_mal2">#REF!</definedName>
    <definedName name="_Mal3">#REF!</definedName>
    <definedName name="_RowCount">0</definedName>
    <definedName name="_RowType">"A"</definedName>
    <definedName name="AccessDatabase" hidden="1">"G:\EXCEL\PETTER\VAKANS\1996\VAK9609\VAK9609.mdb"</definedName>
    <definedName name="antal" localSheetId="7">'RR Q2-2022 FBI'!$B$12</definedName>
    <definedName name="antal">#REF!</definedName>
    <definedName name="AntalRader">#REF!</definedName>
    <definedName name="Area" localSheetId="7">'RR Q2-2022 FBI'!$CU$13</definedName>
    <definedName name="Area">#REF!</definedName>
    <definedName name="bajs">[1]KONTOR.XLS!#REF!</definedName>
    <definedName name="bb">#REF!</definedName>
    <definedName name="Boolean">[2]Lists!$E$3:$E$4</definedName>
    <definedName name="BR">#REF!</definedName>
    <definedName name="Country">[2]Lists!$C$2</definedName>
    <definedName name="COUNTRY_LISt">#REF!</definedName>
    <definedName name="Country2">[2]Lists!$C$2</definedName>
    <definedName name="Dataarea1">'[3]Data Pivot 1'!$A$7:$AS$56</definedName>
    <definedName name="_xlnm.Database">#REF!</definedName>
    <definedName name="Div" localSheetId="7">[4]Totalt!#REF!</definedName>
    <definedName name="Div">[5]Totalt!#REF!</definedName>
    <definedName name="docID">#REF!</definedName>
    <definedName name="FastighetId">'[6]Per lokaltyp'!$HB$2</definedName>
    <definedName name="Fastnr">#REF!</definedName>
    <definedName name="ForegAr">[7]Input!$C$9</definedName>
    <definedName name="gbpbr">[1]KONTOR.XLS!#REF!</definedName>
    <definedName name="gbprr">[1]KONTOR.XLS!#REF!</definedName>
    <definedName name="Google_Sheet_Link_1319268131" localSheetId="12">MRlis</definedName>
    <definedName name="Google_Sheet_Link_1319268131" localSheetId="14">MRlis</definedName>
    <definedName name="Google_Sheet_Link_1319268131" localSheetId="11">MRlis</definedName>
    <definedName name="Google_Sheet_Link_1319268131" localSheetId="15">MRlis</definedName>
    <definedName name="Google_Sheet_Link_1319268131" localSheetId="17">MRlis</definedName>
    <definedName name="Google_Sheet_Link_1319268131">MRlis</definedName>
    <definedName name="Google_Sheet_Link_141883341" localSheetId="12">Country2</definedName>
    <definedName name="Google_Sheet_Link_141883341" localSheetId="14">Country2</definedName>
    <definedName name="Google_Sheet_Link_141883341" localSheetId="11">Country2</definedName>
    <definedName name="Google_Sheet_Link_141883341" localSheetId="15">Country2</definedName>
    <definedName name="Google_Sheet_Link_141883341" localSheetId="17">Country2</definedName>
    <definedName name="Google_Sheet_Link_141883341">Country2</definedName>
    <definedName name="Google_Sheet_Link_1958554057" localSheetId="12">Country</definedName>
    <definedName name="Google_Sheet_Link_1958554057" localSheetId="14">Country</definedName>
    <definedName name="Google_Sheet_Link_1958554057" localSheetId="11">Country</definedName>
    <definedName name="Google_Sheet_Link_1958554057" localSheetId="15">Country</definedName>
    <definedName name="Google_Sheet_Link_1958554057" localSheetId="17">Country</definedName>
    <definedName name="Google_Sheet_Link_1958554057">Country</definedName>
    <definedName name="Google_Sheet_Link_1999227158" localSheetId="12">Months</definedName>
    <definedName name="Google_Sheet_Link_1999227158" localSheetId="14">Months</definedName>
    <definedName name="Google_Sheet_Link_1999227158" localSheetId="11">Months</definedName>
    <definedName name="Google_Sheet_Link_1999227158" localSheetId="15">Months</definedName>
    <definedName name="Google_Sheet_Link_1999227158" localSheetId="17">Months</definedName>
    <definedName name="Google_Sheet_Link_1999227158">Months</definedName>
    <definedName name="Google_Sheet_Link_414157307" localSheetId="12">Property</definedName>
    <definedName name="Google_Sheet_Link_414157307" localSheetId="14">Property</definedName>
    <definedName name="Google_Sheet_Link_414157307" localSheetId="11">Property</definedName>
    <definedName name="Google_Sheet_Link_414157307" localSheetId="15">Property</definedName>
    <definedName name="Google_Sheet_Link_414157307" localSheetId="17">Property</definedName>
    <definedName name="Google_Sheet_Link_414157307">Property</definedName>
    <definedName name="Google_Sheet_Link_436713366" localSheetId="12">Boolean</definedName>
    <definedName name="Google_Sheet_Link_436713366" localSheetId="14">Boolean</definedName>
    <definedName name="Google_Sheet_Link_436713366" localSheetId="11">Boolean</definedName>
    <definedName name="Google_Sheet_Link_436713366" localSheetId="15">Boolean</definedName>
    <definedName name="Google_Sheet_Link_436713366" localSheetId="17">Boolean</definedName>
    <definedName name="Google_Sheet_Link_436713366">Boolean</definedName>
    <definedName name="Google_Sheet_Link_733410729" localSheetId="12">MR</definedName>
    <definedName name="Google_Sheet_Link_733410729" localSheetId="14">MR</definedName>
    <definedName name="Google_Sheet_Link_733410729" localSheetId="11">MR</definedName>
    <definedName name="Google_Sheet_Link_733410729" localSheetId="15">MR</definedName>
    <definedName name="Google_Sheet_Link_733410729" localSheetId="17">MR</definedName>
    <definedName name="Google_Sheet_Link_733410729">MR</definedName>
    <definedName name="ih">#REF!</definedName>
    <definedName name="IM">#REF!</definedName>
    <definedName name="InnevAr">[7]Input!$C$8</definedName>
    <definedName name="Input_Bost" localSheetId="7">#REF!</definedName>
    <definedName name="Input_Bost">#REF!</definedName>
    <definedName name="Input1" localSheetId="7">'RR Q2-2022 FBI'!$B$15</definedName>
    <definedName name="Input1">#REF!</definedName>
    <definedName name="Input2" localSheetId="7">'RR Q2-2022 FBI'!$CU$8</definedName>
    <definedName name="Input2">#REF!</definedName>
    <definedName name="Input5">#REF!</definedName>
    <definedName name="Input6">#REF!</definedName>
    <definedName name="kd">#REF!</definedName>
    <definedName name="kh">#REF!</definedName>
    <definedName name="KM">#REF!</definedName>
    <definedName name="konto">#REF!</definedName>
    <definedName name="kontogrupp" localSheetId="7">'RR Q2-2022 FBI'!$CV$9</definedName>
    <definedName name="kontogrupp">#REF!</definedName>
    <definedName name="KR">#REF!</definedName>
    <definedName name="kvartal" localSheetId="7">'RR Q2-2022 FBI'!$CV$8</definedName>
    <definedName name="kvartal">#REF!</definedName>
    <definedName name="kvartal_bost" localSheetId="7">'[4]Avvikelse Bostadsutveckling'!$GO$8</definedName>
    <definedName name="kvartal_bost">'[8]Avvikelse Bostadsutveckling'!$GO$8</definedName>
    <definedName name="kvartal2" localSheetId="7">'RR Q2-2022 FBI'!$CW$8</definedName>
    <definedName name="kvartal2">#REF!</definedName>
    <definedName name="Mal" localSheetId="7">'RR Q2-2022 FBI'!$CW$10</definedName>
    <definedName name="Mal">#REF!</definedName>
    <definedName name="Mal_bost" localSheetId="7">'[4]Avvikelse Bostadsutveckling'!$GP$10</definedName>
    <definedName name="Mal_bost">'[8]Avvikelse Bostadsutveckling'!$GP$10</definedName>
    <definedName name="MalPeriod">[9]Input!$C$13</definedName>
    <definedName name="marea1">#REF!</definedName>
    <definedName name="marea2">#REF!</definedName>
    <definedName name="Months">[2]Lists!$F$3:$F$15</definedName>
    <definedName name="MR">[2]Lists!$E$3:$E$4</definedName>
    <definedName name="MRlis">[2]Lists!$E$2:$E$4</definedName>
    <definedName name="NLG">[1]KONTOR.XLS!#REF!</definedName>
    <definedName name="nlgrr">[1]KONTOR.XLS!#REF!</definedName>
    <definedName name="NOK">[1]KONTOR.XLS!#REF!</definedName>
    <definedName name="nokrr">[1]KONTOR.XLS!#REF!</definedName>
    <definedName name="object" localSheetId="7">'RR Q2-2022 FBI'!$CU$3</definedName>
    <definedName name="object">#REF!</definedName>
    <definedName name="objects">#REF!</definedName>
    <definedName name="objekt" localSheetId="7">'RR Q2-2022 FBI'!$CV$11</definedName>
    <definedName name="objekt">#REF!</definedName>
    <definedName name="Org" localSheetId="7">'RR Q2-2022 FBI'!$CZ$8</definedName>
    <definedName name="Org">#REF!</definedName>
    <definedName name="OrgEnh">[9]Input!$C$9</definedName>
    <definedName name="output1">#REF!</definedName>
    <definedName name="OutputKommentarAggr">#REF!</definedName>
    <definedName name="OutputKommentarer" localSheetId="7">'RR Q2-2022 FBI'!$DL$14:$FV$400</definedName>
    <definedName name="OutputKommentarer">#REF!</definedName>
    <definedName name="period" localSheetId="7">'RR Q2-2022 FBI'!$CV$10</definedName>
    <definedName name="period">#REF!</definedName>
    <definedName name="Period2">#REF!</definedName>
    <definedName name="Projekttyp">[10]Projektansökan!$P$12:$P$14</definedName>
    <definedName name="Property">[2]Lists!$A$2:$A$24</definedName>
    <definedName name="Q">#REF!</definedName>
    <definedName name="qryEnkelfråga">#REF!</definedName>
    <definedName name="qryFastighetsförteckningIntern">#REF!</definedName>
    <definedName name="qryInnehavdafastigheterDrott">#REF!</definedName>
    <definedName name="qryLegalMamma">#REF!</definedName>
    <definedName name="qryVakansgrad20020331">#REF!</definedName>
    <definedName name="Redar">[9]Input!$C$12</definedName>
    <definedName name="Rsttyp">[9]Input!$C$10</definedName>
    <definedName name="server" localSheetId="7">'RR Q2-2022 FBI'!$CX$8</definedName>
    <definedName name="server">#REF!</definedName>
    <definedName name="Språk">#REF!</definedName>
    <definedName name="StatusUV">'[6]Per lokaltyp'!$HB$3</definedName>
    <definedName name="Stopp">#REF!</definedName>
    <definedName name="_xlnm.Extract">#REF!</definedName>
    <definedName name="USD">[1]KONTOR.XLS!#REF!</definedName>
    <definedName name="usdrr">[1]KONTOR.XLS!#REF!</definedName>
    <definedName name="UtfPeriod" localSheetId="7">[4]Params!$F$5</definedName>
    <definedName name="UtfPeriod">[5]Params!$F$5</definedName>
    <definedName name="VAK9609_Sverige_Lista">#REF!</definedName>
    <definedName name="wrn.pr3sty." hidden="1">{#N/A,#N/A,FALSE,"intag";#N/A,#N/A,FALSE,"budg";#N/A,#N/A,FALSE,"samtl"}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" i="39" l="1"/>
  <c r="O6" i="39"/>
  <c r="FU400" i="38" l="1"/>
  <c r="FT400" i="38"/>
  <c r="FS400" i="38"/>
  <c r="FR400" i="38"/>
  <c r="FQ400" i="38"/>
  <c r="FP400" i="38"/>
  <c r="FO400" i="38"/>
  <c r="FN400" i="38"/>
  <c r="FM400" i="38"/>
  <c r="FL400" i="38"/>
  <c r="FK400" i="38"/>
  <c r="FJ400" i="38"/>
  <c r="FI400" i="38"/>
  <c r="FH400" i="38"/>
  <c r="FG400" i="38"/>
  <c r="FF400" i="38"/>
  <c r="FE400" i="38"/>
  <c r="FD400" i="38"/>
  <c r="FC400" i="38"/>
  <c r="FB400" i="38"/>
  <c r="FA400" i="38"/>
  <c r="EZ400" i="38"/>
  <c r="EY400" i="38"/>
  <c r="EX400" i="38"/>
  <c r="EW400" i="38"/>
  <c r="DP400" i="38"/>
  <c r="DO400" i="38"/>
  <c r="DM400" i="38"/>
  <c r="DL400" i="38"/>
  <c r="FU399" i="38"/>
  <c r="FT399" i="38"/>
  <c r="FS399" i="38"/>
  <c r="FR399" i="38"/>
  <c r="FQ399" i="38"/>
  <c r="FP399" i="38"/>
  <c r="FO399" i="38"/>
  <c r="FN399" i="38"/>
  <c r="FM399" i="38"/>
  <c r="FL399" i="38"/>
  <c r="FK399" i="38"/>
  <c r="FJ399" i="38"/>
  <c r="FI399" i="38"/>
  <c r="FH399" i="38"/>
  <c r="FG399" i="38"/>
  <c r="FF399" i="38"/>
  <c r="FE399" i="38"/>
  <c r="FD399" i="38"/>
  <c r="FC399" i="38"/>
  <c r="FB399" i="38"/>
  <c r="FA399" i="38"/>
  <c r="EZ399" i="38"/>
  <c r="EY399" i="38"/>
  <c r="EX399" i="38"/>
  <c r="EW399" i="38"/>
  <c r="DP399" i="38"/>
  <c r="DO399" i="38"/>
  <c r="DM399" i="38"/>
  <c r="DL399" i="38"/>
  <c r="BO399" i="38"/>
  <c r="BL399" i="38"/>
  <c r="AZ399" i="38"/>
  <c r="AV399" i="38"/>
  <c r="AR399" i="38"/>
  <c r="AO399" i="38"/>
  <c r="AL399" i="38"/>
  <c r="AI399" i="38"/>
  <c r="AF399" i="38"/>
  <c r="AC399" i="38"/>
  <c r="Z399" i="38"/>
  <c r="W399" i="38"/>
  <c r="T399" i="38"/>
  <c r="Q399" i="38"/>
  <c r="N399" i="38"/>
  <c r="K399" i="38"/>
  <c r="FU398" i="38"/>
  <c r="FT398" i="38"/>
  <c r="FS398" i="38"/>
  <c r="FR398" i="38"/>
  <c r="FQ398" i="38"/>
  <c r="FP398" i="38"/>
  <c r="FO398" i="38"/>
  <c r="FN398" i="38"/>
  <c r="FM398" i="38"/>
  <c r="FL398" i="38"/>
  <c r="FK398" i="38"/>
  <c r="FJ398" i="38"/>
  <c r="FI398" i="38"/>
  <c r="FH398" i="38"/>
  <c r="FG398" i="38"/>
  <c r="FF398" i="38"/>
  <c r="FE398" i="38"/>
  <c r="FD398" i="38"/>
  <c r="FC398" i="38"/>
  <c r="FB398" i="38"/>
  <c r="FA398" i="38"/>
  <c r="EZ398" i="38"/>
  <c r="EY398" i="38"/>
  <c r="EX398" i="38"/>
  <c r="EW398" i="38"/>
  <c r="DP398" i="38"/>
  <c r="DO398" i="38"/>
  <c r="DM398" i="38"/>
  <c r="DL398" i="38"/>
  <c r="BO398" i="38"/>
  <c r="BL398" i="38"/>
  <c r="AZ398" i="38"/>
  <c r="AV398" i="38"/>
  <c r="AR398" i="38"/>
  <c r="AO398" i="38"/>
  <c r="AL398" i="38"/>
  <c r="AI398" i="38"/>
  <c r="AF398" i="38"/>
  <c r="AC398" i="38"/>
  <c r="Z398" i="38"/>
  <c r="W398" i="38"/>
  <c r="T398" i="38"/>
  <c r="Q398" i="38"/>
  <c r="N398" i="38"/>
  <c r="K398" i="38"/>
  <c r="FU397" i="38"/>
  <c r="FT397" i="38"/>
  <c r="FS397" i="38"/>
  <c r="FR397" i="38"/>
  <c r="FQ397" i="38"/>
  <c r="FP397" i="38"/>
  <c r="FO397" i="38"/>
  <c r="FN397" i="38"/>
  <c r="FM397" i="38"/>
  <c r="FL397" i="38"/>
  <c r="FK397" i="38"/>
  <c r="FJ397" i="38"/>
  <c r="FI397" i="38"/>
  <c r="FH397" i="38"/>
  <c r="FG397" i="38"/>
  <c r="FF397" i="38"/>
  <c r="FE397" i="38"/>
  <c r="FD397" i="38"/>
  <c r="FC397" i="38"/>
  <c r="FB397" i="38"/>
  <c r="FA397" i="38"/>
  <c r="EZ397" i="38"/>
  <c r="EY397" i="38"/>
  <c r="EX397" i="38"/>
  <c r="EW397" i="38"/>
  <c r="DP397" i="38"/>
  <c r="DO397" i="38"/>
  <c r="DM397" i="38"/>
  <c r="DL397" i="38"/>
  <c r="BO397" i="38"/>
  <c r="BL397" i="38"/>
  <c r="AZ397" i="38"/>
  <c r="AV397" i="38"/>
  <c r="AR397" i="38"/>
  <c r="AO397" i="38"/>
  <c r="AL397" i="38"/>
  <c r="AI397" i="38"/>
  <c r="AF397" i="38"/>
  <c r="AC397" i="38"/>
  <c r="Z397" i="38"/>
  <c r="W397" i="38"/>
  <c r="T397" i="38"/>
  <c r="Q397" i="38"/>
  <c r="N397" i="38"/>
  <c r="K397" i="38"/>
  <c r="FU396" i="38"/>
  <c r="FT396" i="38"/>
  <c r="FS396" i="38"/>
  <c r="FR396" i="38"/>
  <c r="FQ396" i="38"/>
  <c r="FP396" i="38"/>
  <c r="FO396" i="38"/>
  <c r="FN396" i="38"/>
  <c r="FM396" i="38"/>
  <c r="FL396" i="38"/>
  <c r="FK396" i="38"/>
  <c r="FJ396" i="38"/>
  <c r="FI396" i="38"/>
  <c r="FH396" i="38"/>
  <c r="FG396" i="38"/>
  <c r="FF396" i="38"/>
  <c r="FE396" i="38"/>
  <c r="FD396" i="38"/>
  <c r="FC396" i="38"/>
  <c r="FB396" i="38"/>
  <c r="FA396" i="38"/>
  <c r="EZ396" i="38"/>
  <c r="EY396" i="38"/>
  <c r="EX396" i="38"/>
  <c r="EW396" i="38"/>
  <c r="DP396" i="38"/>
  <c r="DO396" i="38"/>
  <c r="DM396" i="38"/>
  <c r="DL396" i="38"/>
  <c r="BO396" i="38"/>
  <c r="BL396" i="38"/>
  <c r="AZ396" i="38"/>
  <c r="AV396" i="38"/>
  <c r="AR396" i="38"/>
  <c r="AO396" i="38"/>
  <c r="AL396" i="38"/>
  <c r="AI396" i="38"/>
  <c r="AF396" i="38"/>
  <c r="AC396" i="38"/>
  <c r="Z396" i="38"/>
  <c r="W396" i="38"/>
  <c r="T396" i="38"/>
  <c r="Q396" i="38"/>
  <c r="N396" i="38"/>
  <c r="K396" i="38"/>
  <c r="FU395" i="38"/>
  <c r="FT395" i="38"/>
  <c r="FS395" i="38"/>
  <c r="FR395" i="38"/>
  <c r="FQ395" i="38"/>
  <c r="FP395" i="38"/>
  <c r="FO395" i="38"/>
  <c r="FN395" i="38"/>
  <c r="FM395" i="38"/>
  <c r="FL395" i="38"/>
  <c r="FK395" i="38"/>
  <c r="FJ395" i="38"/>
  <c r="FI395" i="38"/>
  <c r="FH395" i="38"/>
  <c r="FG395" i="38"/>
  <c r="FF395" i="38"/>
  <c r="FE395" i="38"/>
  <c r="FD395" i="38"/>
  <c r="FC395" i="38"/>
  <c r="FB395" i="38"/>
  <c r="FA395" i="38"/>
  <c r="EZ395" i="38"/>
  <c r="EY395" i="38"/>
  <c r="EX395" i="38"/>
  <c r="EW395" i="38"/>
  <c r="DP395" i="38"/>
  <c r="DO395" i="38"/>
  <c r="DM395" i="38"/>
  <c r="DL395" i="38"/>
  <c r="BO395" i="38"/>
  <c r="BL395" i="38"/>
  <c r="AZ395" i="38"/>
  <c r="AV395" i="38"/>
  <c r="AR395" i="38"/>
  <c r="AO395" i="38"/>
  <c r="AL395" i="38"/>
  <c r="AI395" i="38"/>
  <c r="AF395" i="38"/>
  <c r="AC395" i="38"/>
  <c r="Z395" i="38"/>
  <c r="W395" i="38"/>
  <c r="T395" i="38"/>
  <c r="Q395" i="38"/>
  <c r="N395" i="38"/>
  <c r="K395" i="38"/>
  <c r="FU394" i="38"/>
  <c r="FT394" i="38"/>
  <c r="FS394" i="38"/>
  <c r="FR394" i="38"/>
  <c r="FQ394" i="38"/>
  <c r="FP394" i="38"/>
  <c r="FO394" i="38"/>
  <c r="FN394" i="38"/>
  <c r="FM394" i="38"/>
  <c r="FL394" i="38"/>
  <c r="FK394" i="38"/>
  <c r="FJ394" i="38"/>
  <c r="FI394" i="38"/>
  <c r="FH394" i="38"/>
  <c r="FG394" i="38"/>
  <c r="FF394" i="38"/>
  <c r="FE394" i="38"/>
  <c r="FD394" i="38"/>
  <c r="FC394" i="38"/>
  <c r="FB394" i="38"/>
  <c r="FA394" i="38"/>
  <c r="EZ394" i="38"/>
  <c r="EY394" i="38"/>
  <c r="EX394" i="38"/>
  <c r="EW394" i="38"/>
  <c r="DP394" i="38"/>
  <c r="DO394" i="38"/>
  <c r="DM394" i="38"/>
  <c r="DL394" i="38"/>
  <c r="BO394" i="38"/>
  <c r="BL394" i="38"/>
  <c r="AZ394" i="38"/>
  <c r="AV394" i="38"/>
  <c r="AR394" i="38"/>
  <c r="AO394" i="38"/>
  <c r="AL394" i="38"/>
  <c r="AI394" i="38"/>
  <c r="AF394" i="38"/>
  <c r="AC394" i="38"/>
  <c r="Z394" i="38"/>
  <c r="W394" i="38"/>
  <c r="T394" i="38"/>
  <c r="Q394" i="38"/>
  <c r="N394" i="38"/>
  <c r="K394" i="38"/>
  <c r="FU393" i="38"/>
  <c r="FT393" i="38"/>
  <c r="FS393" i="38"/>
  <c r="FR393" i="38"/>
  <c r="FQ393" i="38"/>
  <c r="FP393" i="38"/>
  <c r="FO393" i="38"/>
  <c r="FN393" i="38"/>
  <c r="FM393" i="38"/>
  <c r="FL393" i="38"/>
  <c r="FK393" i="38"/>
  <c r="FJ393" i="38"/>
  <c r="FI393" i="38"/>
  <c r="FH393" i="38"/>
  <c r="FG393" i="38"/>
  <c r="FF393" i="38"/>
  <c r="FE393" i="38"/>
  <c r="FD393" i="38"/>
  <c r="FC393" i="38"/>
  <c r="FB393" i="38"/>
  <c r="FA393" i="38"/>
  <c r="EZ393" i="38"/>
  <c r="EY393" i="38"/>
  <c r="EX393" i="38"/>
  <c r="EW393" i="38"/>
  <c r="DP393" i="38"/>
  <c r="DO393" i="38"/>
  <c r="DM393" i="38"/>
  <c r="DL393" i="38"/>
  <c r="BO393" i="38"/>
  <c r="BL393" i="38"/>
  <c r="AZ393" i="38"/>
  <c r="AV393" i="38"/>
  <c r="AR393" i="38"/>
  <c r="AO393" i="38"/>
  <c r="AL393" i="38"/>
  <c r="AI393" i="38"/>
  <c r="AF393" i="38"/>
  <c r="AC393" i="38"/>
  <c r="Z393" i="38"/>
  <c r="W393" i="38"/>
  <c r="T393" i="38"/>
  <c r="Q393" i="38"/>
  <c r="N393" i="38"/>
  <c r="K393" i="38"/>
  <c r="FU392" i="38"/>
  <c r="FT392" i="38"/>
  <c r="FS392" i="38"/>
  <c r="FR392" i="38"/>
  <c r="FQ392" i="38"/>
  <c r="FP392" i="38"/>
  <c r="FO392" i="38"/>
  <c r="FN392" i="38"/>
  <c r="FM392" i="38"/>
  <c r="FL392" i="38"/>
  <c r="FK392" i="38"/>
  <c r="FJ392" i="38"/>
  <c r="FI392" i="38"/>
  <c r="FH392" i="38"/>
  <c r="FG392" i="38"/>
  <c r="FF392" i="38"/>
  <c r="FE392" i="38"/>
  <c r="FD392" i="38"/>
  <c r="FC392" i="38"/>
  <c r="FB392" i="38"/>
  <c r="FA392" i="38"/>
  <c r="EZ392" i="38"/>
  <c r="EY392" i="38"/>
  <c r="EX392" i="38"/>
  <c r="EW392" i="38"/>
  <c r="DP392" i="38"/>
  <c r="DO392" i="38"/>
  <c r="DM392" i="38"/>
  <c r="DL392" i="38"/>
  <c r="BO392" i="38"/>
  <c r="BL392" i="38"/>
  <c r="AZ392" i="38"/>
  <c r="AV392" i="38"/>
  <c r="AR392" i="38"/>
  <c r="AO392" i="38"/>
  <c r="AL392" i="38"/>
  <c r="AI392" i="38"/>
  <c r="AF392" i="38"/>
  <c r="AC392" i="38"/>
  <c r="Z392" i="38"/>
  <c r="W392" i="38"/>
  <c r="T392" i="38"/>
  <c r="Q392" i="38"/>
  <c r="N392" i="38"/>
  <c r="K392" i="38"/>
  <c r="FU391" i="38"/>
  <c r="FT391" i="38"/>
  <c r="FS391" i="38"/>
  <c r="FR391" i="38"/>
  <c r="FQ391" i="38"/>
  <c r="FP391" i="38"/>
  <c r="FO391" i="38"/>
  <c r="FN391" i="38"/>
  <c r="FM391" i="38"/>
  <c r="FL391" i="38"/>
  <c r="FK391" i="38"/>
  <c r="FJ391" i="38"/>
  <c r="FI391" i="38"/>
  <c r="FH391" i="38"/>
  <c r="FG391" i="38"/>
  <c r="FF391" i="38"/>
  <c r="FE391" i="38"/>
  <c r="FD391" i="38"/>
  <c r="FC391" i="38"/>
  <c r="FB391" i="38"/>
  <c r="FA391" i="38"/>
  <c r="EZ391" i="38"/>
  <c r="EY391" i="38"/>
  <c r="EX391" i="38"/>
  <c r="EW391" i="38"/>
  <c r="DP391" i="38"/>
  <c r="DO391" i="38"/>
  <c r="DM391" i="38"/>
  <c r="DL391" i="38"/>
  <c r="BO391" i="38"/>
  <c r="BL391" i="38"/>
  <c r="AZ391" i="38"/>
  <c r="AV391" i="38"/>
  <c r="AR391" i="38"/>
  <c r="AO391" i="38"/>
  <c r="AL391" i="38"/>
  <c r="AI391" i="38"/>
  <c r="AF391" i="38"/>
  <c r="AC391" i="38"/>
  <c r="Z391" i="38"/>
  <c r="W391" i="38"/>
  <c r="T391" i="38"/>
  <c r="Q391" i="38"/>
  <c r="N391" i="38"/>
  <c r="K391" i="38"/>
  <c r="FU390" i="38"/>
  <c r="FT390" i="38"/>
  <c r="FS390" i="38"/>
  <c r="FR390" i="38"/>
  <c r="FQ390" i="38"/>
  <c r="FP390" i="38"/>
  <c r="FO390" i="38"/>
  <c r="FN390" i="38"/>
  <c r="FM390" i="38"/>
  <c r="FL390" i="38"/>
  <c r="FK390" i="38"/>
  <c r="FJ390" i="38"/>
  <c r="FI390" i="38"/>
  <c r="FH390" i="38"/>
  <c r="FG390" i="38"/>
  <c r="FF390" i="38"/>
  <c r="FE390" i="38"/>
  <c r="FD390" i="38"/>
  <c r="FC390" i="38"/>
  <c r="FB390" i="38"/>
  <c r="FA390" i="38"/>
  <c r="EZ390" i="38"/>
  <c r="EY390" i="38"/>
  <c r="EX390" i="38"/>
  <c r="EW390" i="38"/>
  <c r="DP390" i="38"/>
  <c r="DO390" i="38"/>
  <c r="DM390" i="38"/>
  <c r="DL390" i="38"/>
  <c r="BO390" i="38"/>
  <c r="BL390" i="38"/>
  <c r="AZ390" i="38"/>
  <c r="AV390" i="38"/>
  <c r="AR390" i="38"/>
  <c r="AO390" i="38"/>
  <c r="AL390" i="38"/>
  <c r="AI390" i="38"/>
  <c r="AF390" i="38"/>
  <c r="AC390" i="38"/>
  <c r="Z390" i="38"/>
  <c r="W390" i="38"/>
  <c r="T390" i="38"/>
  <c r="Q390" i="38"/>
  <c r="N390" i="38"/>
  <c r="K390" i="38"/>
  <c r="FU389" i="38"/>
  <c r="FT389" i="38"/>
  <c r="FS389" i="38"/>
  <c r="FR389" i="38"/>
  <c r="FQ389" i="38"/>
  <c r="FP389" i="38"/>
  <c r="FO389" i="38"/>
  <c r="FN389" i="38"/>
  <c r="FM389" i="38"/>
  <c r="FL389" i="38"/>
  <c r="FK389" i="38"/>
  <c r="FJ389" i="38"/>
  <c r="FI389" i="38"/>
  <c r="FH389" i="38"/>
  <c r="FG389" i="38"/>
  <c r="FF389" i="38"/>
  <c r="FE389" i="38"/>
  <c r="FD389" i="38"/>
  <c r="FC389" i="38"/>
  <c r="FB389" i="38"/>
  <c r="FA389" i="38"/>
  <c r="EZ389" i="38"/>
  <c r="EY389" i="38"/>
  <c r="EX389" i="38"/>
  <c r="EW389" i="38"/>
  <c r="DP389" i="38"/>
  <c r="DO389" i="38"/>
  <c r="DM389" i="38"/>
  <c r="DL389" i="38"/>
  <c r="BO389" i="38"/>
  <c r="BL389" i="38"/>
  <c r="AZ389" i="38"/>
  <c r="AV389" i="38"/>
  <c r="AR389" i="38"/>
  <c r="AO389" i="38"/>
  <c r="AL389" i="38"/>
  <c r="AI389" i="38"/>
  <c r="AF389" i="38"/>
  <c r="AC389" i="38"/>
  <c r="Z389" i="38"/>
  <c r="W389" i="38"/>
  <c r="T389" i="38"/>
  <c r="Q389" i="38"/>
  <c r="N389" i="38"/>
  <c r="K389" i="38"/>
  <c r="FU388" i="38"/>
  <c r="FT388" i="38"/>
  <c r="FS388" i="38"/>
  <c r="FR388" i="38"/>
  <c r="FQ388" i="38"/>
  <c r="FP388" i="38"/>
  <c r="FO388" i="38"/>
  <c r="FN388" i="38"/>
  <c r="FM388" i="38"/>
  <c r="FL388" i="38"/>
  <c r="FK388" i="38"/>
  <c r="FJ388" i="38"/>
  <c r="FI388" i="38"/>
  <c r="FH388" i="38"/>
  <c r="FG388" i="38"/>
  <c r="FF388" i="38"/>
  <c r="FE388" i="38"/>
  <c r="FD388" i="38"/>
  <c r="FC388" i="38"/>
  <c r="FB388" i="38"/>
  <c r="FA388" i="38"/>
  <c r="EZ388" i="38"/>
  <c r="EY388" i="38"/>
  <c r="EX388" i="38"/>
  <c r="EW388" i="38"/>
  <c r="DP388" i="38"/>
  <c r="DO388" i="38"/>
  <c r="DM388" i="38"/>
  <c r="DL388" i="38"/>
  <c r="BO388" i="38"/>
  <c r="BL388" i="38"/>
  <c r="AZ388" i="38"/>
  <c r="AV388" i="38"/>
  <c r="AR388" i="38"/>
  <c r="AO388" i="38"/>
  <c r="AL388" i="38"/>
  <c r="AI388" i="38"/>
  <c r="AF388" i="38"/>
  <c r="AC388" i="38"/>
  <c r="Z388" i="38"/>
  <c r="W388" i="38"/>
  <c r="T388" i="38"/>
  <c r="Q388" i="38"/>
  <c r="N388" i="38"/>
  <c r="K388" i="38"/>
  <c r="FU387" i="38"/>
  <c r="FT387" i="38"/>
  <c r="FS387" i="38"/>
  <c r="FR387" i="38"/>
  <c r="FQ387" i="38"/>
  <c r="FP387" i="38"/>
  <c r="FO387" i="38"/>
  <c r="FN387" i="38"/>
  <c r="FM387" i="38"/>
  <c r="FL387" i="38"/>
  <c r="FK387" i="38"/>
  <c r="FJ387" i="38"/>
  <c r="FI387" i="38"/>
  <c r="FH387" i="38"/>
  <c r="FG387" i="38"/>
  <c r="FF387" i="38"/>
  <c r="FE387" i="38"/>
  <c r="FD387" i="38"/>
  <c r="FC387" i="38"/>
  <c r="FB387" i="38"/>
  <c r="FA387" i="38"/>
  <c r="EZ387" i="38"/>
  <c r="EY387" i="38"/>
  <c r="EX387" i="38"/>
  <c r="EW387" i="38"/>
  <c r="DP387" i="38"/>
  <c r="DO387" i="38"/>
  <c r="DM387" i="38"/>
  <c r="DL387" i="38"/>
  <c r="BO387" i="38"/>
  <c r="BL387" i="38"/>
  <c r="AZ387" i="38"/>
  <c r="AV387" i="38"/>
  <c r="AR387" i="38"/>
  <c r="AO387" i="38"/>
  <c r="AL387" i="38"/>
  <c r="AI387" i="38"/>
  <c r="AF387" i="38"/>
  <c r="AC387" i="38"/>
  <c r="Z387" i="38"/>
  <c r="W387" i="38"/>
  <c r="T387" i="38"/>
  <c r="Q387" i="38"/>
  <c r="N387" i="38"/>
  <c r="K387" i="38"/>
  <c r="FU386" i="38"/>
  <c r="FT386" i="38"/>
  <c r="FS386" i="38"/>
  <c r="FR386" i="38"/>
  <c r="FQ386" i="38"/>
  <c r="FP386" i="38"/>
  <c r="FO386" i="38"/>
  <c r="FN386" i="38"/>
  <c r="FM386" i="38"/>
  <c r="FL386" i="38"/>
  <c r="FK386" i="38"/>
  <c r="FJ386" i="38"/>
  <c r="FI386" i="38"/>
  <c r="FH386" i="38"/>
  <c r="FG386" i="38"/>
  <c r="FF386" i="38"/>
  <c r="FE386" i="38"/>
  <c r="FD386" i="38"/>
  <c r="FC386" i="38"/>
  <c r="FB386" i="38"/>
  <c r="FA386" i="38"/>
  <c r="EZ386" i="38"/>
  <c r="EY386" i="38"/>
  <c r="EX386" i="38"/>
  <c r="EW386" i="38"/>
  <c r="DP386" i="38"/>
  <c r="DO386" i="38"/>
  <c r="DM386" i="38"/>
  <c r="DL386" i="38"/>
  <c r="BO386" i="38"/>
  <c r="BL386" i="38"/>
  <c r="AZ386" i="38"/>
  <c r="AV386" i="38"/>
  <c r="AR386" i="38"/>
  <c r="AO386" i="38"/>
  <c r="AL386" i="38"/>
  <c r="AI386" i="38"/>
  <c r="AF386" i="38"/>
  <c r="AC386" i="38"/>
  <c r="Z386" i="38"/>
  <c r="W386" i="38"/>
  <c r="T386" i="38"/>
  <c r="Q386" i="38"/>
  <c r="N386" i="38"/>
  <c r="K386" i="38"/>
  <c r="FU385" i="38"/>
  <c r="FT385" i="38"/>
  <c r="FS385" i="38"/>
  <c r="FR385" i="38"/>
  <c r="FQ385" i="38"/>
  <c r="FP385" i="38"/>
  <c r="FO385" i="38"/>
  <c r="FN385" i="38"/>
  <c r="FM385" i="38"/>
  <c r="FL385" i="38"/>
  <c r="FK385" i="38"/>
  <c r="FJ385" i="38"/>
  <c r="FI385" i="38"/>
  <c r="FH385" i="38"/>
  <c r="FG385" i="38"/>
  <c r="FF385" i="38"/>
  <c r="FE385" i="38"/>
  <c r="FD385" i="38"/>
  <c r="FC385" i="38"/>
  <c r="FB385" i="38"/>
  <c r="FA385" i="38"/>
  <c r="EZ385" i="38"/>
  <c r="EY385" i="38"/>
  <c r="EX385" i="38"/>
  <c r="EW385" i="38"/>
  <c r="DP385" i="38"/>
  <c r="DO385" i="38"/>
  <c r="DM385" i="38"/>
  <c r="DL385" i="38"/>
  <c r="BO385" i="38"/>
  <c r="BL385" i="38"/>
  <c r="AZ385" i="38"/>
  <c r="AV385" i="38"/>
  <c r="AR385" i="38"/>
  <c r="AO385" i="38"/>
  <c r="AL385" i="38"/>
  <c r="AI385" i="38"/>
  <c r="AF385" i="38"/>
  <c r="AC385" i="38"/>
  <c r="Z385" i="38"/>
  <c r="W385" i="38"/>
  <c r="T385" i="38"/>
  <c r="Q385" i="38"/>
  <c r="N385" i="38"/>
  <c r="K385" i="38"/>
  <c r="FU384" i="38"/>
  <c r="FT384" i="38"/>
  <c r="FS384" i="38"/>
  <c r="FR384" i="38"/>
  <c r="FQ384" i="38"/>
  <c r="FP384" i="38"/>
  <c r="FO384" i="38"/>
  <c r="FN384" i="38"/>
  <c r="FM384" i="38"/>
  <c r="FL384" i="38"/>
  <c r="FK384" i="38"/>
  <c r="FJ384" i="38"/>
  <c r="FI384" i="38"/>
  <c r="FH384" i="38"/>
  <c r="FG384" i="38"/>
  <c r="FF384" i="38"/>
  <c r="FE384" i="38"/>
  <c r="FD384" i="38"/>
  <c r="FC384" i="38"/>
  <c r="FB384" i="38"/>
  <c r="FA384" i="38"/>
  <c r="EZ384" i="38"/>
  <c r="EY384" i="38"/>
  <c r="EX384" i="38"/>
  <c r="EW384" i="38"/>
  <c r="DP384" i="38"/>
  <c r="DO384" i="38"/>
  <c r="DM384" i="38"/>
  <c r="DL384" i="38"/>
  <c r="BO384" i="38"/>
  <c r="BL384" i="38"/>
  <c r="AZ384" i="38"/>
  <c r="AV384" i="38"/>
  <c r="AR384" i="38"/>
  <c r="AO384" i="38"/>
  <c r="AL384" i="38"/>
  <c r="AI384" i="38"/>
  <c r="AF384" i="38"/>
  <c r="AC384" i="38"/>
  <c r="Z384" i="38"/>
  <c r="W384" i="38"/>
  <c r="T384" i="38"/>
  <c r="Q384" i="38"/>
  <c r="N384" i="38"/>
  <c r="K384" i="38"/>
  <c r="FU383" i="38"/>
  <c r="FT383" i="38"/>
  <c r="FS383" i="38"/>
  <c r="FR383" i="38"/>
  <c r="FQ383" i="38"/>
  <c r="FP383" i="38"/>
  <c r="FO383" i="38"/>
  <c r="FN383" i="38"/>
  <c r="FM383" i="38"/>
  <c r="FL383" i="38"/>
  <c r="FK383" i="38"/>
  <c r="FJ383" i="38"/>
  <c r="FI383" i="38"/>
  <c r="FH383" i="38"/>
  <c r="FG383" i="38"/>
  <c r="FF383" i="38"/>
  <c r="FE383" i="38"/>
  <c r="FD383" i="38"/>
  <c r="FC383" i="38"/>
  <c r="FB383" i="38"/>
  <c r="FA383" i="38"/>
  <c r="EZ383" i="38"/>
  <c r="EY383" i="38"/>
  <c r="EX383" i="38"/>
  <c r="EW383" i="38"/>
  <c r="DP383" i="38"/>
  <c r="DO383" i="38"/>
  <c r="DM383" i="38"/>
  <c r="DL383" i="38"/>
  <c r="BO383" i="38"/>
  <c r="BL383" i="38"/>
  <c r="AZ383" i="38"/>
  <c r="AV383" i="38"/>
  <c r="AR383" i="38"/>
  <c r="AO383" i="38"/>
  <c r="AL383" i="38"/>
  <c r="AI383" i="38"/>
  <c r="AF383" i="38"/>
  <c r="AC383" i="38"/>
  <c r="Z383" i="38"/>
  <c r="W383" i="38"/>
  <c r="T383" i="38"/>
  <c r="Q383" i="38"/>
  <c r="N383" i="38"/>
  <c r="K383" i="38"/>
  <c r="FU382" i="38"/>
  <c r="FT382" i="38"/>
  <c r="FS382" i="38"/>
  <c r="FR382" i="38"/>
  <c r="FQ382" i="38"/>
  <c r="FP382" i="38"/>
  <c r="FO382" i="38"/>
  <c r="FN382" i="38"/>
  <c r="FM382" i="38"/>
  <c r="FL382" i="38"/>
  <c r="FK382" i="38"/>
  <c r="FJ382" i="38"/>
  <c r="FI382" i="38"/>
  <c r="FH382" i="38"/>
  <c r="FG382" i="38"/>
  <c r="FF382" i="38"/>
  <c r="FE382" i="38"/>
  <c r="FD382" i="38"/>
  <c r="FC382" i="38"/>
  <c r="FB382" i="38"/>
  <c r="FA382" i="38"/>
  <c r="EZ382" i="38"/>
  <c r="EY382" i="38"/>
  <c r="EX382" i="38"/>
  <c r="EW382" i="38"/>
  <c r="DP382" i="38"/>
  <c r="DO382" i="38"/>
  <c r="DM382" i="38"/>
  <c r="DL382" i="38"/>
  <c r="BO382" i="38"/>
  <c r="BL382" i="38"/>
  <c r="AZ382" i="38"/>
  <c r="AV382" i="38"/>
  <c r="AR382" i="38"/>
  <c r="AO382" i="38"/>
  <c r="AL382" i="38"/>
  <c r="AI382" i="38"/>
  <c r="AF382" i="38"/>
  <c r="AC382" i="38"/>
  <c r="Z382" i="38"/>
  <c r="W382" i="38"/>
  <c r="T382" i="38"/>
  <c r="Q382" i="38"/>
  <c r="N382" i="38"/>
  <c r="K382" i="38"/>
  <c r="FU381" i="38"/>
  <c r="FT381" i="38"/>
  <c r="FS381" i="38"/>
  <c r="FR381" i="38"/>
  <c r="FQ381" i="38"/>
  <c r="FP381" i="38"/>
  <c r="FO381" i="38"/>
  <c r="FN381" i="38"/>
  <c r="FM381" i="38"/>
  <c r="FL381" i="38"/>
  <c r="FK381" i="38"/>
  <c r="FJ381" i="38"/>
  <c r="FI381" i="38"/>
  <c r="FH381" i="38"/>
  <c r="FG381" i="38"/>
  <c r="FF381" i="38"/>
  <c r="FE381" i="38"/>
  <c r="FD381" i="38"/>
  <c r="FC381" i="38"/>
  <c r="FB381" i="38"/>
  <c r="FA381" i="38"/>
  <c r="EZ381" i="38"/>
  <c r="EY381" i="38"/>
  <c r="EX381" i="38"/>
  <c r="EW381" i="38"/>
  <c r="DP381" i="38"/>
  <c r="DO381" i="38"/>
  <c r="DM381" i="38"/>
  <c r="DL381" i="38"/>
  <c r="BO381" i="38"/>
  <c r="BL381" i="38"/>
  <c r="AZ381" i="38"/>
  <c r="AV381" i="38"/>
  <c r="AR381" i="38"/>
  <c r="AO381" i="38"/>
  <c r="AL381" i="38"/>
  <c r="AI381" i="38"/>
  <c r="AF381" i="38"/>
  <c r="AC381" i="38"/>
  <c r="Z381" i="38"/>
  <c r="W381" i="38"/>
  <c r="T381" i="38"/>
  <c r="Q381" i="38"/>
  <c r="N381" i="38"/>
  <c r="K381" i="38"/>
  <c r="FU380" i="38"/>
  <c r="FT380" i="38"/>
  <c r="FS380" i="38"/>
  <c r="FR380" i="38"/>
  <c r="FQ380" i="38"/>
  <c r="FP380" i="38"/>
  <c r="FO380" i="38"/>
  <c r="FN380" i="38"/>
  <c r="FM380" i="38"/>
  <c r="FL380" i="38"/>
  <c r="FK380" i="38"/>
  <c r="FJ380" i="38"/>
  <c r="FI380" i="38"/>
  <c r="FH380" i="38"/>
  <c r="FG380" i="38"/>
  <c r="FF380" i="38"/>
  <c r="FE380" i="38"/>
  <c r="FD380" i="38"/>
  <c r="FC380" i="38"/>
  <c r="FB380" i="38"/>
  <c r="FA380" i="38"/>
  <c r="EZ380" i="38"/>
  <c r="EY380" i="38"/>
  <c r="EX380" i="38"/>
  <c r="EW380" i="38"/>
  <c r="DP380" i="38"/>
  <c r="DO380" i="38"/>
  <c r="DM380" i="38"/>
  <c r="DL380" i="38"/>
  <c r="BO380" i="38"/>
  <c r="BL380" i="38"/>
  <c r="AZ380" i="38"/>
  <c r="AV380" i="38"/>
  <c r="AR380" i="38"/>
  <c r="AO380" i="38"/>
  <c r="AL380" i="38"/>
  <c r="AI380" i="38"/>
  <c r="AF380" i="38"/>
  <c r="AC380" i="38"/>
  <c r="Z380" i="38"/>
  <c r="W380" i="38"/>
  <c r="T380" i="38"/>
  <c r="Q380" i="38"/>
  <c r="N380" i="38"/>
  <c r="K380" i="38"/>
  <c r="FU379" i="38"/>
  <c r="FT379" i="38"/>
  <c r="FS379" i="38"/>
  <c r="FR379" i="38"/>
  <c r="FQ379" i="38"/>
  <c r="FP379" i="38"/>
  <c r="FO379" i="38"/>
  <c r="FN379" i="38"/>
  <c r="FM379" i="38"/>
  <c r="FL379" i="38"/>
  <c r="FK379" i="38"/>
  <c r="FJ379" i="38"/>
  <c r="FI379" i="38"/>
  <c r="FH379" i="38"/>
  <c r="FG379" i="38"/>
  <c r="FF379" i="38"/>
  <c r="FE379" i="38"/>
  <c r="FD379" i="38"/>
  <c r="FC379" i="38"/>
  <c r="FB379" i="38"/>
  <c r="FA379" i="38"/>
  <c r="EZ379" i="38"/>
  <c r="EY379" i="38"/>
  <c r="EX379" i="38"/>
  <c r="EW379" i="38"/>
  <c r="DP379" i="38"/>
  <c r="DO379" i="38"/>
  <c r="DM379" i="38"/>
  <c r="DL379" i="38"/>
  <c r="BO379" i="38"/>
  <c r="BL379" i="38"/>
  <c r="AZ379" i="38"/>
  <c r="AV379" i="38"/>
  <c r="AR379" i="38"/>
  <c r="AO379" i="38"/>
  <c r="AL379" i="38"/>
  <c r="AI379" i="38"/>
  <c r="AF379" i="38"/>
  <c r="AC379" i="38"/>
  <c r="Z379" i="38"/>
  <c r="W379" i="38"/>
  <c r="T379" i="38"/>
  <c r="Q379" i="38"/>
  <c r="N379" i="38"/>
  <c r="K379" i="38"/>
  <c r="FU378" i="38"/>
  <c r="FT378" i="38"/>
  <c r="FS378" i="38"/>
  <c r="FR378" i="38"/>
  <c r="FQ378" i="38"/>
  <c r="FP378" i="38"/>
  <c r="FO378" i="38"/>
  <c r="FN378" i="38"/>
  <c r="FM378" i="38"/>
  <c r="FL378" i="38"/>
  <c r="FK378" i="38"/>
  <c r="FJ378" i="38"/>
  <c r="FI378" i="38"/>
  <c r="FH378" i="38"/>
  <c r="FG378" i="38"/>
  <c r="FF378" i="38"/>
  <c r="FE378" i="38"/>
  <c r="FD378" i="38"/>
  <c r="FC378" i="38"/>
  <c r="FB378" i="38"/>
  <c r="FA378" i="38"/>
  <c r="EZ378" i="38"/>
  <c r="EY378" i="38"/>
  <c r="EX378" i="38"/>
  <c r="EW378" i="38"/>
  <c r="DP378" i="38"/>
  <c r="DO378" i="38"/>
  <c r="DM378" i="38"/>
  <c r="DL378" i="38"/>
  <c r="BO378" i="38"/>
  <c r="BL378" i="38"/>
  <c r="AZ378" i="38"/>
  <c r="AV378" i="38"/>
  <c r="AR378" i="38"/>
  <c r="AO378" i="38"/>
  <c r="AL378" i="38"/>
  <c r="AI378" i="38"/>
  <c r="AF378" i="38"/>
  <c r="AC378" i="38"/>
  <c r="Z378" i="38"/>
  <c r="W378" i="38"/>
  <c r="T378" i="38"/>
  <c r="Q378" i="38"/>
  <c r="N378" i="38"/>
  <c r="K378" i="38"/>
  <c r="FU377" i="38"/>
  <c r="FT377" i="38"/>
  <c r="FS377" i="38"/>
  <c r="FR377" i="38"/>
  <c r="FQ377" i="38"/>
  <c r="FP377" i="38"/>
  <c r="FO377" i="38"/>
  <c r="FN377" i="38"/>
  <c r="FM377" i="38"/>
  <c r="FL377" i="38"/>
  <c r="FK377" i="38"/>
  <c r="FJ377" i="38"/>
  <c r="FI377" i="38"/>
  <c r="FH377" i="38"/>
  <c r="FG377" i="38"/>
  <c r="FF377" i="38"/>
  <c r="FE377" i="38"/>
  <c r="FD377" i="38"/>
  <c r="FC377" i="38"/>
  <c r="FB377" i="38"/>
  <c r="FA377" i="38"/>
  <c r="EZ377" i="38"/>
  <c r="EY377" i="38"/>
  <c r="EX377" i="38"/>
  <c r="EW377" i="38"/>
  <c r="DP377" i="38"/>
  <c r="DO377" i="38"/>
  <c r="DM377" i="38"/>
  <c r="DL377" i="38"/>
  <c r="BO377" i="38"/>
  <c r="BL377" i="38"/>
  <c r="AZ377" i="38"/>
  <c r="AV377" i="38"/>
  <c r="AR377" i="38"/>
  <c r="AO377" i="38"/>
  <c r="AL377" i="38"/>
  <c r="AI377" i="38"/>
  <c r="AF377" i="38"/>
  <c r="AC377" i="38"/>
  <c r="Z377" i="38"/>
  <c r="W377" i="38"/>
  <c r="T377" i="38"/>
  <c r="Q377" i="38"/>
  <c r="N377" i="38"/>
  <c r="K377" i="38"/>
  <c r="FU376" i="38"/>
  <c r="FT376" i="38"/>
  <c r="FS376" i="38"/>
  <c r="FR376" i="38"/>
  <c r="FQ376" i="38"/>
  <c r="FP376" i="38"/>
  <c r="FO376" i="38"/>
  <c r="FN376" i="38"/>
  <c r="FM376" i="38"/>
  <c r="FL376" i="38"/>
  <c r="FK376" i="38"/>
  <c r="FJ376" i="38"/>
  <c r="FI376" i="38"/>
  <c r="FH376" i="38"/>
  <c r="FG376" i="38"/>
  <c r="FF376" i="38"/>
  <c r="FE376" i="38"/>
  <c r="FD376" i="38"/>
  <c r="FC376" i="38"/>
  <c r="FB376" i="38"/>
  <c r="FA376" i="38"/>
  <c r="EZ376" i="38"/>
  <c r="EY376" i="38"/>
  <c r="EX376" i="38"/>
  <c r="EW376" i="38"/>
  <c r="DP376" i="38"/>
  <c r="DO376" i="38"/>
  <c r="DM376" i="38"/>
  <c r="DL376" i="38"/>
  <c r="BO376" i="38"/>
  <c r="BL376" i="38"/>
  <c r="AZ376" i="38"/>
  <c r="AV376" i="38"/>
  <c r="AR376" i="38"/>
  <c r="AO376" i="38"/>
  <c r="AL376" i="38"/>
  <c r="AI376" i="38"/>
  <c r="AF376" i="38"/>
  <c r="AC376" i="38"/>
  <c r="Z376" i="38"/>
  <c r="W376" i="38"/>
  <c r="T376" i="38"/>
  <c r="Q376" i="38"/>
  <c r="N376" i="38"/>
  <c r="K376" i="38"/>
  <c r="FU375" i="38"/>
  <c r="FT375" i="38"/>
  <c r="FS375" i="38"/>
  <c r="FR375" i="38"/>
  <c r="FQ375" i="38"/>
  <c r="FP375" i="38"/>
  <c r="FO375" i="38"/>
  <c r="FN375" i="38"/>
  <c r="FM375" i="38"/>
  <c r="FL375" i="38"/>
  <c r="FK375" i="38"/>
  <c r="FJ375" i="38"/>
  <c r="FI375" i="38"/>
  <c r="FH375" i="38"/>
  <c r="FG375" i="38"/>
  <c r="FF375" i="38"/>
  <c r="FE375" i="38"/>
  <c r="FD375" i="38"/>
  <c r="FC375" i="38"/>
  <c r="FB375" i="38"/>
  <c r="FA375" i="38"/>
  <c r="EZ375" i="38"/>
  <c r="EY375" i="38"/>
  <c r="EX375" i="38"/>
  <c r="EW375" i="38"/>
  <c r="DP375" i="38"/>
  <c r="DO375" i="38"/>
  <c r="DM375" i="38"/>
  <c r="DL375" i="38"/>
  <c r="BO375" i="38"/>
  <c r="BL375" i="38"/>
  <c r="AZ375" i="38"/>
  <c r="AV375" i="38"/>
  <c r="AR375" i="38"/>
  <c r="AO375" i="38"/>
  <c r="AL375" i="38"/>
  <c r="AI375" i="38"/>
  <c r="AF375" i="38"/>
  <c r="AC375" i="38"/>
  <c r="Z375" i="38"/>
  <c r="W375" i="38"/>
  <c r="T375" i="38"/>
  <c r="Q375" i="38"/>
  <c r="N375" i="38"/>
  <c r="K375" i="38"/>
  <c r="FU374" i="38"/>
  <c r="FT374" i="38"/>
  <c r="FS374" i="38"/>
  <c r="FR374" i="38"/>
  <c r="FQ374" i="38"/>
  <c r="FP374" i="38"/>
  <c r="FO374" i="38"/>
  <c r="FN374" i="38"/>
  <c r="FM374" i="38"/>
  <c r="FL374" i="38"/>
  <c r="FK374" i="38"/>
  <c r="FJ374" i="38"/>
  <c r="FI374" i="38"/>
  <c r="FH374" i="38"/>
  <c r="FG374" i="38"/>
  <c r="FF374" i="38"/>
  <c r="FE374" i="38"/>
  <c r="FD374" i="38"/>
  <c r="FC374" i="38"/>
  <c r="FB374" i="38"/>
  <c r="FA374" i="38"/>
  <c r="EZ374" i="38"/>
  <c r="EY374" i="38"/>
  <c r="EX374" i="38"/>
  <c r="EW374" i="38"/>
  <c r="DP374" i="38"/>
  <c r="DO374" i="38"/>
  <c r="DM374" i="38"/>
  <c r="DL374" i="38"/>
  <c r="BO374" i="38"/>
  <c r="BL374" i="38"/>
  <c r="AZ374" i="38"/>
  <c r="AV374" i="38"/>
  <c r="AR374" i="38"/>
  <c r="AO374" i="38"/>
  <c r="AL374" i="38"/>
  <c r="AI374" i="38"/>
  <c r="AF374" i="38"/>
  <c r="AC374" i="38"/>
  <c r="Z374" i="38"/>
  <c r="W374" i="38"/>
  <c r="T374" i="38"/>
  <c r="Q374" i="38"/>
  <c r="N374" i="38"/>
  <c r="K374" i="38"/>
  <c r="FU373" i="38"/>
  <c r="FT373" i="38"/>
  <c r="FS373" i="38"/>
  <c r="FR373" i="38"/>
  <c r="FQ373" i="38"/>
  <c r="FP373" i="38"/>
  <c r="FO373" i="38"/>
  <c r="FN373" i="38"/>
  <c r="FM373" i="38"/>
  <c r="FL373" i="38"/>
  <c r="FK373" i="38"/>
  <c r="FJ373" i="38"/>
  <c r="FI373" i="38"/>
  <c r="FH373" i="38"/>
  <c r="FG373" i="38"/>
  <c r="FF373" i="38"/>
  <c r="FE373" i="38"/>
  <c r="FD373" i="38"/>
  <c r="FC373" i="38"/>
  <c r="FB373" i="38"/>
  <c r="FA373" i="38"/>
  <c r="EZ373" i="38"/>
  <c r="EY373" i="38"/>
  <c r="EX373" i="38"/>
  <c r="EW373" i="38"/>
  <c r="DP373" i="38"/>
  <c r="DO373" i="38"/>
  <c r="DM373" i="38"/>
  <c r="DL373" i="38"/>
  <c r="BO373" i="38"/>
  <c r="BL373" i="38"/>
  <c r="AZ373" i="38"/>
  <c r="AV373" i="38"/>
  <c r="AR373" i="38"/>
  <c r="AO373" i="38"/>
  <c r="AL373" i="38"/>
  <c r="AI373" i="38"/>
  <c r="AF373" i="38"/>
  <c r="AC373" i="38"/>
  <c r="Z373" i="38"/>
  <c r="W373" i="38"/>
  <c r="T373" i="38"/>
  <c r="Q373" i="38"/>
  <c r="N373" i="38"/>
  <c r="K373" i="38"/>
  <c r="FU372" i="38"/>
  <c r="FT372" i="38"/>
  <c r="FS372" i="38"/>
  <c r="FR372" i="38"/>
  <c r="FQ372" i="38"/>
  <c r="FP372" i="38"/>
  <c r="FO372" i="38"/>
  <c r="FN372" i="38"/>
  <c r="FM372" i="38"/>
  <c r="FL372" i="38"/>
  <c r="FK372" i="38"/>
  <c r="FJ372" i="38"/>
  <c r="FI372" i="38"/>
  <c r="FH372" i="38"/>
  <c r="FG372" i="38"/>
  <c r="FF372" i="38"/>
  <c r="FE372" i="38"/>
  <c r="FD372" i="38"/>
  <c r="FC372" i="38"/>
  <c r="FB372" i="38"/>
  <c r="FA372" i="38"/>
  <c r="EZ372" i="38"/>
  <c r="EY372" i="38"/>
  <c r="EX372" i="38"/>
  <c r="EW372" i="38"/>
  <c r="DP372" i="38"/>
  <c r="DO372" i="38"/>
  <c r="DM372" i="38"/>
  <c r="DL372" i="38"/>
  <c r="BO372" i="38"/>
  <c r="BL372" i="38"/>
  <c r="AZ372" i="38"/>
  <c r="AV372" i="38"/>
  <c r="AR372" i="38"/>
  <c r="AO372" i="38"/>
  <c r="AL372" i="38"/>
  <c r="AI372" i="38"/>
  <c r="AF372" i="38"/>
  <c r="AC372" i="38"/>
  <c r="Z372" i="38"/>
  <c r="W372" i="38"/>
  <c r="T372" i="38"/>
  <c r="Q372" i="38"/>
  <c r="N372" i="38"/>
  <c r="K372" i="38"/>
  <c r="FU371" i="38"/>
  <c r="FT371" i="38"/>
  <c r="FS371" i="38"/>
  <c r="FR371" i="38"/>
  <c r="FQ371" i="38"/>
  <c r="FP371" i="38"/>
  <c r="FO371" i="38"/>
  <c r="FN371" i="38"/>
  <c r="FM371" i="38"/>
  <c r="FL371" i="38"/>
  <c r="FK371" i="38"/>
  <c r="FJ371" i="38"/>
  <c r="FI371" i="38"/>
  <c r="FH371" i="38"/>
  <c r="FG371" i="38"/>
  <c r="FF371" i="38"/>
  <c r="FE371" i="38"/>
  <c r="FD371" i="38"/>
  <c r="FC371" i="38"/>
  <c r="FB371" i="38"/>
  <c r="FA371" i="38"/>
  <c r="EZ371" i="38"/>
  <c r="EY371" i="38"/>
  <c r="EX371" i="38"/>
  <c r="EW371" i="38"/>
  <c r="DP371" i="38"/>
  <c r="DO371" i="38"/>
  <c r="DM371" i="38"/>
  <c r="DL371" i="38"/>
  <c r="BO371" i="38"/>
  <c r="BL371" i="38"/>
  <c r="AZ371" i="38"/>
  <c r="AV371" i="38"/>
  <c r="AR371" i="38"/>
  <c r="AO371" i="38"/>
  <c r="AL371" i="38"/>
  <c r="AI371" i="38"/>
  <c r="AF371" i="38"/>
  <c r="AC371" i="38"/>
  <c r="Z371" i="38"/>
  <c r="W371" i="38"/>
  <c r="T371" i="38"/>
  <c r="Q371" i="38"/>
  <c r="N371" i="38"/>
  <c r="K371" i="38"/>
  <c r="FU370" i="38"/>
  <c r="FT370" i="38"/>
  <c r="FS370" i="38"/>
  <c r="FR370" i="38"/>
  <c r="FQ370" i="38"/>
  <c r="FP370" i="38"/>
  <c r="FO370" i="38"/>
  <c r="FN370" i="38"/>
  <c r="FM370" i="38"/>
  <c r="FL370" i="38"/>
  <c r="FK370" i="38"/>
  <c r="FJ370" i="38"/>
  <c r="FI370" i="38"/>
  <c r="FH370" i="38"/>
  <c r="FG370" i="38"/>
  <c r="FF370" i="38"/>
  <c r="FE370" i="38"/>
  <c r="FD370" i="38"/>
  <c r="FC370" i="38"/>
  <c r="FB370" i="38"/>
  <c r="FA370" i="38"/>
  <c r="EZ370" i="38"/>
  <c r="EY370" i="38"/>
  <c r="EX370" i="38"/>
  <c r="EW370" i="38"/>
  <c r="DP370" i="38"/>
  <c r="DO370" i="38"/>
  <c r="DM370" i="38"/>
  <c r="DL370" i="38"/>
  <c r="BO370" i="38"/>
  <c r="BL370" i="38"/>
  <c r="AZ370" i="38"/>
  <c r="AV370" i="38"/>
  <c r="AR370" i="38"/>
  <c r="AO370" i="38"/>
  <c r="AL370" i="38"/>
  <c r="AI370" i="38"/>
  <c r="AF370" i="38"/>
  <c r="AC370" i="38"/>
  <c r="Z370" i="38"/>
  <c r="W370" i="38"/>
  <c r="T370" i="38"/>
  <c r="Q370" i="38"/>
  <c r="N370" i="38"/>
  <c r="K370" i="38"/>
  <c r="FU369" i="38"/>
  <c r="FT369" i="38"/>
  <c r="FS369" i="38"/>
  <c r="FR369" i="38"/>
  <c r="FQ369" i="38"/>
  <c r="FP369" i="38"/>
  <c r="FO369" i="38"/>
  <c r="FN369" i="38"/>
  <c r="FM369" i="38"/>
  <c r="FL369" i="38"/>
  <c r="FK369" i="38"/>
  <c r="FJ369" i="38"/>
  <c r="FI369" i="38"/>
  <c r="FH369" i="38"/>
  <c r="FG369" i="38"/>
  <c r="FF369" i="38"/>
  <c r="FE369" i="38"/>
  <c r="FD369" i="38"/>
  <c r="FC369" i="38"/>
  <c r="FB369" i="38"/>
  <c r="FA369" i="38"/>
  <c r="EZ369" i="38"/>
  <c r="EY369" i="38"/>
  <c r="EX369" i="38"/>
  <c r="EW369" i="38"/>
  <c r="DP369" i="38"/>
  <c r="DO369" i="38"/>
  <c r="DM369" i="38"/>
  <c r="DL369" i="38"/>
  <c r="BO369" i="38"/>
  <c r="BL369" i="38"/>
  <c r="AZ369" i="38"/>
  <c r="AV369" i="38"/>
  <c r="AR369" i="38"/>
  <c r="AO369" i="38"/>
  <c r="AL369" i="38"/>
  <c r="AI369" i="38"/>
  <c r="AF369" i="38"/>
  <c r="AC369" i="38"/>
  <c r="Z369" i="38"/>
  <c r="W369" i="38"/>
  <c r="T369" i="38"/>
  <c r="Q369" i="38"/>
  <c r="N369" i="38"/>
  <c r="K369" i="38"/>
  <c r="FU368" i="38"/>
  <c r="FT368" i="38"/>
  <c r="FS368" i="38"/>
  <c r="FR368" i="38"/>
  <c r="FQ368" i="38"/>
  <c r="FP368" i="38"/>
  <c r="FO368" i="38"/>
  <c r="FN368" i="38"/>
  <c r="FM368" i="38"/>
  <c r="FL368" i="38"/>
  <c r="FK368" i="38"/>
  <c r="FJ368" i="38"/>
  <c r="FI368" i="38"/>
  <c r="FH368" i="38"/>
  <c r="FG368" i="38"/>
  <c r="FF368" i="38"/>
  <c r="FE368" i="38"/>
  <c r="FD368" i="38"/>
  <c r="FC368" i="38"/>
  <c r="FB368" i="38"/>
  <c r="FA368" i="38"/>
  <c r="EZ368" i="38"/>
  <c r="EY368" i="38"/>
  <c r="EX368" i="38"/>
  <c r="EW368" i="38"/>
  <c r="DP368" i="38"/>
  <c r="DO368" i="38"/>
  <c r="DM368" i="38"/>
  <c r="DL368" i="38"/>
  <c r="BO368" i="38"/>
  <c r="BL368" i="38"/>
  <c r="AZ368" i="38"/>
  <c r="AV368" i="38"/>
  <c r="AR368" i="38"/>
  <c r="AO368" i="38"/>
  <c r="AL368" i="38"/>
  <c r="AI368" i="38"/>
  <c r="AF368" i="38"/>
  <c r="AC368" i="38"/>
  <c r="Z368" i="38"/>
  <c r="W368" i="38"/>
  <c r="T368" i="38"/>
  <c r="Q368" i="38"/>
  <c r="N368" i="38"/>
  <c r="K368" i="38"/>
  <c r="FU367" i="38"/>
  <c r="FT367" i="38"/>
  <c r="FS367" i="38"/>
  <c r="FR367" i="38"/>
  <c r="FQ367" i="38"/>
  <c r="FP367" i="38"/>
  <c r="FO367" i="38"/>
  <c r="FN367" i="38"/>
  <c r="FM367" i="38"/>
  <c r="FL367" i="38"/>
  <c r="FK367" i="38"/>
  <c r="FJ367" i="38"/>
  <c r="FI367" i="38"/>
  <c r="FH367" i="38"/>
  <c r="FG367" i="38"/>
  <c r="FF367" i="38"/>
  <c r="FE367" i="38"/>
  <c r="FD367" i="38"/>
  <c r="FC367" i="38"/>
  <c r="FB367" i="38"/>
  <c r="FA367" i="38"/>
  <c r="EZ367" i="38"/>
  <c r="EY367" i="38"/>
  <c r="EX367" i="38"/>
  <c r="EW367" i="38"/>
  <c r="DP367" i="38"/>
  <c r="DO367" i="38"/>
  <c r="DM367" i="38"/>
  <c r="DL367" i="38"/>
  <c r="BO367" i="38"/>
  <c r="BL367" i="38"/>
  <c r="AZ367" i="38"/>
  <c r="AV367" i="38"/>
  <c r="AR367" i="38"/>
  <c r="AO367" i="38"/>
  <c r="AL367" i="38"/>
  <c r="AI367" i="38"/>
  <c r="AF367" i="38"/>
  <c r="AC367" i="38"/>
  <c r="Z367" i="38"/>
  <c r="W367" i="38"/>
  <c r="T367" i="38"/>
  <c r="Q367" i="38"/>
  <c r="N367" i="38"/>
  <c r="K367" i="38"/>
  <c r="FU366" i="38"/>
  <c r="FT366" i="38"/>
  <c r="FS366" i="38"/>
  <c r="FR366" i="38"/>
  <c r="FQ366" i="38"/>
  <c r="FP366" i="38"/>
  <c r="FO366" i="38"/>
  <c r="FN366" i="38"/>
  <c r="FM366" i="38"/>
  <c r="FL366" i="38"/>
  <c r="FK366" i="38"/>
  <c r="FJ366" i="38"/>
  <c r="FI366" i="38"/>
  <c r="FH366" i="38"/>
  <c r="FG366" i="38"/>
  <c r="FF366" i="38"/>
  <c r="FE366" i="38"/>
  <c r="FD366" i="38"/>
  <c r="FC366" i="38"/>
  <c r="FB366" i="38"/>
  <c r="FA366" i="38"/>
  <c r="EZ366" i="38"/>
  <c r="EY366" i="38"/>
  <c r="EX366" i="38"/>
  <c r="EW366" i="38"/>
  <c r="DP366" i="38"/>
  <c r="DO366" i="38"/>
  <c r="DM366" i="38"/>
  <c r="DL366" i="38"/>
  <c r="BO366" i="38"/>
  <c r="BL366" i="38"/>
  <c r="AZ366" i="38"/>
  <c r="AV366" i="38"/>
  <c r="AR366" i="38"/>
  <c r="AO366" i="38"/>
  <c r="AL366" i="38"/>
  <c r="AI366" i="38"/>
  <c r="AF366" i="38"/>
  <c r="AC366" i="38"/>
  <c r="Z366" i="38"/>
  <c r="W366" i="38"/>
  <c r="T366" i="38"/>
  <c r="Q366" i="38"/>
  <c r="N366" i="38"/>
  <c r="K366" i="38"/>
  <c r="FU365" i="38"/>
  <c r="FT365" i="38"/>
  <c r="FS365" i="38"/>
  <c r="FR365" i="38"/>
  <c r="FQ365" i="38"/>
  <c r="FP365" i="38"/>
  <c r="FO365" i="38"/>
  <c r="FN365" i="38"/>
  <c r="FM365" i="38"/>
  <c r="FL365" i="38"/>
  <c r="FK365" i="38"/>
  <c r="FJ365" i="38"/>
  <c r="FI365" i="38"/>
  <c r="FH365" i="38"/>
  <c r="FG365" i="38"/>
  <c r="FF365" i="38"/>
  <c r="FE365" i="38"/>
  <c r="FD365" i="38"/>
  <c r="FC365" i="38"/>
  <c r="FB365" i="38"/>
  <c r="FA365" i="38"/>
  <c r="EZ365" i="38"/>
  <c r="EY365" i="38"/>
  <c r="EX365" i="38"/>
  <c r="EW365" i="38"/>
  <c r="DP365" i="38"/>
  <c r="DO365" i="38"/>
  <c r="DM365" i="38"/>
  <c r="DL365" i="38"/>
  <c r="BO365" i="38"/>
  <c r="BL365" i="38"/>
  <c r="AZ365" i="38"/>
  <c r="AV365" i="38"/>
  <c r="AR365" i="38"/>
  <c r="AO365" i="38"/>
  <c r="AL365" i="38"/>
  <c r="AI365" i="38"/>
  <c r="AF365" i="38"/>
  <c r="AC365" i="38"/>
  <c r="Z365" i="38"/>
  <c r="W365" i="38"/>
  <c r="T365" i="38"/>
  <c r="Q365" i="38"/>
  <c r="N365" i="38"/>
  <c r="K365" i="38"/>
  <c r="FU364" i="38"/>
  <c r="FT364" i="38"/>
  <c r="FS364" i="38"/>
  <c r="FR364" i="38"/>
  <c r="FQ364" i="38"/>
  <c r="FP364" i="38"/>
  <c r="FO364" i="38"/>
  <c r="FN364" i="38"/>
  <c r="FM364" i="38"/>
  <c r="FL364" i="38"/>
  <c r="FK364" i="38"/>
  <c r="FJ364" i="38"/>
  <c r="FI364" i="38"/>
  <c r="FH364" i="38"/>
  <c r="FG364" i="38"/>
  <c r="FF364" i="38"/>
  <c r="FE364" i="38"/>
  <c r="FD364" i="38"/>
  <c r="FC364" i="38"/>
  <c r="FB364" i="38"/>
  <c r="FA364" i="38"/>
  <c r="EZ364" i="38"/>
  <c r="EY364" i="38"/>
  <c r="EX364" i="38"/>
  <c r="EW364" i="38"/>
  <c r="DP364" i="38"/>
  <c r="DO364" i="38"/>
  <c r="DM364" i="38"/>
  <c r="DL364" i="38"/>
  <c r="BO364" i="38"/>
  <c r="BL364" i="38"/>
  <c r="AZ364" i="38"/>
  <c r="AV364" i="38"/>
  <c r="AR364" i="38"/>
  <c r="AO364" i="38"/>
  <c r="AL364" i="38"/>
  <c r="AI364" i="38"/>
  <c r="AF364" i="38"/>
  <c r="AC364" i="38"/>
  <c r="Z364" i="38"/>
  <c r="W364" i="38"/>
  <c r="T364" i="38"/>
  <c r="Q364" i="38"/>
  <c r="N364" i="38"/>
  <c r="K364" i="38"/>
  <c r="FU363" i="38"/>
  <c r="FT363" i="38"/>
  <c r="FS363" i="38"/>
  <c r="FR363" i="38"/>
  <c r="FQ363" i="38"/>
  <c r="FP363" i="38"/>
  <c r="FO363" i="38"/>
  <c r="FN363" i="38"/>
  <c r="FM363" i="38"/>
  <c r="FL363" i="38"/>
  <c r="FK363" i="38"/>
  <c r="FJ363" i="38"/>
  <c r="FI363" i="38"/>
  <c r="FH363" i="38"/>
  <c r="FG363" i="38"/>
  <c r="FF363" i="38"/>
  <c r="FE363" i="38"/>
  <c r="FD363" i="38"/>
  <c r="FC363" i="38"/>
  <c r="FB363" i="38"/>
  <c r="FA363" i="38"/>
  <c r="EZ363" i="38"/>
  <c r="EY363" i="38"/>
  <c r="EX363" i="38"/>
  <c r="EW363" i="38"/>
  <c r="DP363" i="38"/>
  <c r="DO363" i="38"/>
  <c r="DM363" i="38"/>
  <c r="DL363" i="38"/>
  <c r="BO363" i="38"/>
  <c r="BL363" i="38"/>
  <c r="AZ363" i="38"/>
  <c r="AV363" i="38"/>
  <c r="AR363" i="38"/>
  <c r="AO363" i="38"/>
  <c r="AL363" i="38"/>
  <c r="AI363" i="38"/>
  <c r="AF363" i="38"/>
  <c r="AC363" i="38"/>
  <c r="Z363" i="38"/>
  <c r="W363" i="38"/>
  <c r="T363" i="38"/>
  <c r="Q363" i="38"/>
  <c r="N363" i="38"/>
  <c r="K363" i="38"/>
  <c r="FU362" i="38"/>
  <c r="FT362" i="38"/>
  <c r="FS362" i="38"/>
  <c r="FR362" i="38"/>
  <c r="FQ362" i="38"/>
  <c r="FP362" i="38"/>
  <c r="FO362" i="38"/>
  <c r="FN362" i="38"/>
  <c r="FM362" i="38"/>
  <c r="FL362" i="38"/>
  <c r="FK362" i="38"/>
  <c r="FJ362" i="38"/>
  <c r="FI362" i="38"/>
  <c r="FH362" i="38"/>
  <c r="FG362" i="38"/>
  <c r="FF362" i="38"/>
  <c r="FE362" i="38"/>
  <c r="FD362" i="38"/>
  <c r="FC362" i="38"/>
  <c r="FB362" i="38"/>
  <c r="FA362" i="38"/>
  <c r="EZ362" i="38"/>
  <c r="EY362" i="38"/>
  <c r="EX362" i="38"/>
  <c r="EW362" i="38"/>
  <c r="DP362" i="38"/>
  <c r="DO362" i="38"/>
  <c r="DM362" i="38"/>
  <c r="DL362" i="38"/>
  <c r="BO362" i="38"/>
  <c r="BL362" i="38"/>
  <c r="AZ362" i="38"/>
  <c r="AV362" i="38"/>
  <c r="AR362" i="38"/>
  <c r="AO362" i="38"/>
  <c r="AL362" i="38"/>
  <c r="AI362" i="38"/>
  <c r="AF362" i="38"/>
  <c r="AC362" i="38"/>
  <c r="Z362" i="38"/>
  <c r="W362" i="38"/>
  <c r="T362" i="38"/>
  <c r="Q362" i="38"/>
  <c r="N362" i="38"/>
  <c r="K362" i="38"/>
  <c r="FU361" i="38"/>
  <c r="FT361" i="38"/>
  <c r="FS361" i="38"/>
  <c r="FR361" i="38"/>
  <c r="FQ361" i="38"/>
  <c r="FP361" i="38"/>
  <c r="FO361" i="38"/>
  <c r="FN361" i="38"/>
  <c r="FM361" i="38"/>
  <c r="FL361" i="38"/>
  <c r="FK361" i="38"/>
  <c r="FJ361" i="38"/>
  <c r="FI361" i="38"/>
  <c r="FH361" i="38"/>
  <c r="FG361" i="38"/>
  <c r="FF361" i="38"/>
  <c r="FE361" i="38"/>
  <c r="FD361" i="38"/>
  <c r="FC361" i="38"/>
  <c r="FB361" i="38"/>
  <c r="FA361" i="38"/>
  <c r="EZ361" i="38"/>
  <c r="EY361" i="38"/>
  <c r="EX361" i="38"/>
  <c r="EW361" i="38"/>
  <c r="DP361" i="38"/>
  <c r="DO361" i="38"/>
  <c r="DM361" i="38"/>
  <c r="DL361" i="38"/>
  <c r="BO361" i="38"/>
  <c r="BL361" i="38"/>
  <c r="AZ361" i="38"/>
  <c r="AV361" i="38"/>
  <c r="AR361" i="38"/>
  <c r="AO361" i="38"/>
  <c r="AL361" i="38"/>
  <c r="AI361" i="38"/>
  <c r="AF361" i="38"/>
  <c r="AC361" i="38"/>
  <c r="Z361" i="38"/>
  <c r="W361" i="38"/>
  <c r="T361" i="38"/>
  <c r="Q361" i="38"/>
  <c r="N361" i="38"/>
  <c r="K361" i="38"/>
  <c r="FU360" i="38"/>
  <c r="FT360" i="38"/>
  <c r="FS360" i="38"/>
  <c r="FR360" i="38"/>
  <c r="FQ360" i="38"/>
  <c r="FP360" i="38"/>
  <c r="FO360" i="38"/>
  <c r="FN360" i="38"/>
  <c r="FM360" i="38"/>
  <c r="FL360" i="38"/>
  <c r="FK360" i="38"/>
  <c r="FJ360" i="38"/>
  <c r="FI360" i="38"/>
  <c r="FH360" i="38"/>
  <c r="FG360" i="38"/>
  <c r="FF360" i="38"/>
  <c r="FE360" i="38"/>
  <c r="FD360" i="38"/>
  <c r="FC360" i="38"/>
  <c r="FB360" i="38"/>
  <c r="FA360" i="38"/>
  <c r="EZ360" i="38"/>
  <c r="EY360" i="38"/>
  <c r="EX360" i="38"/>
  <c r="EW360" i="38"/>
  <c r="DP360" i="38"/>
  <c r="DO360" i="38"/>
  <c r="DM360" i="38"/>
  <c r="DL360" i="38"/>
  <c r="BO360" i="38"/>
  <c r="BL360" i="38"/>
  <c r="AZ360" i="38"/>
  <c r="AV360" i="38"/>
  <c r="AR360" i="38"/>
  <c r="AO360" i="38"/>
  <c r="AL360" i="38"/>
  <c r="AI360" i="38"/>
  <c r="AF360" i="38"/>
  <c r="AC360" i="38"/>
  <c r="Z360" i="38"/>
  <c r="W360" i="38"/>
  <c r="T360" i="38"/>
  <c r="Q360" i="38"/>
  <c r="N360" i="38"/>
  <c r="K360" i="38"/>
  <c r="FU359" i="38"/>
  <c r="FT359" i="38"/>
  <c r="FS359" i="38"/>
  <c r="FR359" i="38"/>
  <c r="FQ359" i="38"/>
  <c r="FP359" i="38"/>
  <c r="FO359" i="38"/>
  <c r="FN359" i="38"/>
  <c r="FM359" i="38"/>
  <c r="FL359" i="38"/>
  <c r="FK359" i="38"/>
  <c r="FJ359" i="38"/>
  <c r="FI359" i="38"/>
  <c r="FH359" i="38"/>
  <c r="FG359" i="38"/>
  <c r="FF359" i="38"/>
  <c r="FE359" i="38"/>
  <c r="FD359" i="38"/>
  <c r="FC359" i="38"/>
  <c r="FB359" i="38"/>
  <c r="FA359" i="38"/>
  <c r="EZ359" i="38"/>
  <c r="EY359" i="38"/>
  <c r="EX359" i="38"/>
  <c r="EW359" i="38"/>
  <c r="DP359" i="38"/>
  <c r="DO359" i="38"/>
  <c r="DM359" i="38"/>
  <c r="DL359" i="38"/>
  <c r="BO359" i="38"/>
  <c r="BL359" i="38"/>
  <c r="AZ359" i="38"/>
  <c r="AV359" i="38"/>
  <c r="AR359" i="38"/>
  <c r="AO359" i="38"/>
  <c r="AL359" i="38"/>
  <c r="AI359" i="38"/>
  <c r="AF359" i="38"/>
  <c r="AC359" i="38"/>
  <c r="Z359" i="38"/>
  <c r="W359" i="38"/>
  <c r="T359" i="38"/>
  <c r="Q359" i="38"/>
  <c r="N359" i="38"/>
  <c r="K359" i="38"/>
  <c r="FU358" i="38"/>
  <c r="FT358" i="38"/>
  <c r="FS358" i="38"/>
  <c r="FR358" i="38"/>
  <c r="FQ358" i="38"/>
  <c r="FP358" i="38"/>
  <c r="FO358" i="38"/>
  <c r="FN358" i="38"/>
  <c r="FM358" i="38"/>
  <c r="FL358" i="38"/>
  <c r="FK358" i="38"/>
  <c r="FJ358" i="38"/>
  <c r="FI358" i="38"/>
  <c r="FH358" i="38"/>
  <c r="FG358" i="38"/>
  <c r="FF358" i="38"/>
  <c r="FE358" i="38"/>
  <c r="FD358" i="38"/>
  <c r="FC358" i="38"/>
  <c r="FB358" i="38"/>
  <c r="FA358" i="38"/>
  <c r="EZ358" i="38"/>
  <c r="EY358" i="38"/>
  <c r="EX358" i="38"/>
  <c r="EW358" i="38"/>
  <c r="DP358" i="38"/>
  <c r="DO358" i="38"/>
  <c r="DM358" i="38"/>
  <c r="DL358" i="38"/>
  <c r="BO358" i="38"/>
  <c r="BL358" i="38"/>
  <c r="AZ358" i="38"/>
  <c r="AV358" i="38"/>
  <c r="AR358" i="38"/>
  <c r="AO358" i="38"/>
  <c r="AL358" i="38"/>
  <c r="AI358" i="38"/>
  <c r="AF358" i="38"/>
  <c r="AC358" i="38"/>
  <c r="Z358" i="38"/>
  <c r="W358" i="38"/>
  <c r="T358" i="38"/>
  <c r="Q358" i="38"/>
  <c r="N358" i="38"/>
  <c r="K358" i="38"/>
  <c r="FU357" i="38"/>
  <c r="FT357" i="38"/>
  <c r="FS357" i="38"/>
  <c r="FR357" i="38"/>
  <c r="FQ357" i="38"/>
  <c r="FP357" i="38"/>
  <c r="FO357" i="38"/>
  <c r="FN357" i="38"/>
  <c r="FM357" i="38"/>
  <c r="FL357" i="38"/>
  <c r="FK357" i="38"/>
  <c r="FJ357" i="38"/>
  <c r="FI357" i="38"/>
  <c r="FH357" i="38"/>
  <c r="FG357" i="38"/>
  <c r="FF357" i="38"/>
  <c r="FE357" i="38"/>
  <c r="FD357" i="38"/>
  <c r="FC357" i="38"/>
  <c r="FB357" i="38"/>
  <c r="FA357" i="38"/>
  <c r="EZ357" i="38"/>
  <c r="EY357" i="38"/>
  <c r="EX357" i="38"/>
  <c r="EW357" i="38"/>
  <c r="DP357" i="38"/>
  <c r="DO357" i="38"/>
  <c r="DM357" i="38"/>
  <c r="DL357" i="38"/>
  <c r="BO357" i="38"/>
  <c r="BL357" i="38"/>
  <c r="AZ357" i="38"/>
  <c r="AV357" i="38"/>
  <c r="AR357" i="38"/>
  <c r="AO357" i="38"/>
  <c r="AL357" i="38"/>
  <c r="AI357" i="38"/>
  <c r="AF357" i="38"/>
  <c r="AC357" i="38"/>
  <c r="Z357" i="38"/>
  <c r="W357" i="38"/>
  <c r="T357" i="38"/>
  <c r="Q357" i="38"/>
  <c r="N357" i="38"/>
  <c r="K357" i="38"/>
  <c r="FU356" i="38"/>
  <c r="FT356" i="38"/>
  <c r="FS356" i="38"/>
  <c r="FR356" i="38"/>
  <c r="FQ356" i="38"/>
  <c r="FP356" i="38"/>
  <c r="FO356" i="38"/>
  <c r="FN356" i="38"/>
  <c r="FM356" i="38"/>
  <c r="FL356" i="38"/>
  <c r="FK356" i="38"/>
  <c r="FJ356" i="38"/>
  <c r="FI356" i="38"/>
  <c r="FH356" i="38"/>
  <c r="FG356" i="38"/>
  <c r="FF356" i="38"/>
  <c r="FE356" i="38"/>
  <c r="FD356" i="38"/>
  <c r="FC356" i="38"/>
  <c r="FB356" i="38"/>
  <c r="FA356" i="38"/>
  <c r="EZ356" i="38"/>
  <c r="EY356" i="38"/>
  <c r="EX356" i="38"/>
  <c r="EW356" i="38"/>
  <c r="DP356" i="38"/>
  <c r="DO356" i="38"/>
  <c r="DM356" i="38"/>
  <c r="DL356" i="38"/>
  <c r="BO356" i="38"/>
  <c r="BL356" i="38"/>
  <c r="AZ356" i="38"/>
  <c r="AV356" i="38"/>
  <c r="AR356" i="38"/>
  <c r="AO356" i="38"/>
  <c r="AL356" i="38"/>
  <c r="AI356" i="38"/>
  <c r="AF356" i="38"/>
  <c r="AC356" i="38"/>
  <c r="Z356" i="38"/>
  <c r="W356" i="38"/>
  <c r="T356" i="38"/>
  <c r="Q356" i="38"/>
  <c r="N356" i="38"/>
  <c r="K356" i="38"/>
  <c r="FU355" i="38"/>
  <c r="FT355" i="38"/>
  <c r="FS355" i="38"/>
  <c r="FR355" i="38"/>
  <c r="FQ355" i="38"/>
  <c r="FP355" i="38"/>
  <c r="FO355" i="38"/>
  <c r="FN355" i="38"/>
  <c r="FM355" i="38"/>
  <c r="FL355" i="38"/>
  <c r="FK355" i="38"/>
  <c r="FJ355" i="38"/>
  <c r="FI355" i="38"/>
  <c r="FH355" i="38"/>
  <c r="FG355" i="38"/>
  <c r="FF355" i="38"/>
  <c r="FE355" i="38"/>
  <c r="FD355" i="38"/>
  <c r="FC355" i="38"/>
  <c r="FB355" i="38"/>
  <c r="FA355" i="38"/>
  <c r="EZ355" i="38"/>
  <c r="EY355" i="38"/>
  <c r="EX355" i="38"/>
  <c r="EW355" i="38"/>
  <c r="DP355" i="38"/>
  <c r="DO355" i="38"/>
  <c r="DM355" i="38"/>
  <c r="DL355" i="38"/>
  <c r="BO355" i="38"/>
  <c r="BL355" i="38"/>
  <c r="AZ355" i="38"/>
  <c r="AV355" i="38"/>
  <c r="AR355" i="38"/>
  <c r="AO355" i="38"/>
  <c r="AL355" i="38"/>
  <c r="AI355" i="38"/>
  <c r="AF355" i="38"/>
  <c r="AC355" i="38"/>
  <c r="Z355" i="38"/>
  <c r="W355" i="38"/>
  <c r="T355" i="38"/>
  <c r="Q355" i="38"/>
  <c r="N355" i="38"/>
  <c r="K355" i="38"/>
  <c r="FU354" i="38"/>
  <c r="FT354" i="38"/>
  <c r="FS354" i="38"/>
  <c r="FR354" i="38"/>
  <c r="FQ354" i="38"/>
  <c r="FP354" i="38"/>
  <c r="FO354" i="38"/>
  <c r="FN354" i="38"/>
  <c r="FM354" i="38"/>
  <c r="FL354" i="38"/>
  <c r="FK354" i="38"/>
  <c r="FJ354" i="38"/>
  <c r="FI354" i="38"/>
  <c r="FH354" i="38"/>
  <c r="FG354" i="38"/>
  <c r="FF354" i="38"/>
  <c r="FE354" i="38"/>
  <c r="FD354" i="38"/>
  <c r="FC354" i="38"/>
  <c r="FB354" i="38"/>
  <c r="FA354" i="38"/>
  <c r="EZ354" i="38"/>
  <c r="EY354" i="38"/>
  <c r="EX354" i="38"/>
  <c r="EW354" i="38"/>
  <c r="DP354" i="38"/>
  <c r="DO354" i="38"/>
  <c r="DM354" i="38"/>
  <c r="DL354" i="38"/>
  <c r="BO354" i="38"/>
  <c r="BL354" i="38"/>
  <c r="AZ354" i="38"/>
  <c r="AV354" i="38"/>
  <c r="AR354" i="38"/>
  <c r="AO354" i="38"/>
  <c r="AL354" i="38"/>
  <c r="AI354" i="38"/>
  <c r="AF354" i="38"/>
  <c r="AC354" i="38"/>
  <c r="Z354" i="38"/>
  <c r="W354" i="38"/>
  <c r="T354" i="38"/>
  <c r="Q354" i="38"/>
  <c r="N354" i="38"/>
  <c r="K354" i="38"/>
  <c r="FU353" i="38"/>
  <c r="FT353" i="38"/>
  <c r="FS353" i="38"/>
  <c r="FR353" i="38"/>
  <c r="FQ353" i="38"/>
  <c r="FP353" i="38"/>
  <c r="FO353" i="38"/>
  <c r="FN353" i="38"/>
  <c r="FM353" i="38"/>
  <c r="FL353" i="38"/>
  <c r="FK353" i="38"/>
  <c r="FJ353" i="38"/>
  <c r="FI353" i="38"/>
  <c r="FH353" i="38"/>
  <c r="FG353" i="38"/>
  <c r="FF353" i="38"/>
  <c r="FE353" i="38"/>
  <c r="FD353" i="38"/>
  <c r="FC353" i="38"/>
  <c r="FB353" i="38"/>
  <c r="FA353" i="38"/>
  <c r="EZ353" i="38"/>
  <c r="EY353" i="38"/>
  <c r="EX353" i="38"/>
  <c r="EW353" i="38"/>
  <c r="DP353" i="38"/>
  <c r="DO353" i="38"/>
  <c r="DM353" i="38"/>
  <c r="DL353" i="38"/>
  <c r="BO353" i="38"/>
  <c r="BL353" i="38"/>
  <c r="AZ353" i="38"/>
  <c r="AV353" i="38"/>
  <c r="AR353" i="38"/>
  <c r="AO353" i="38"/>
  <c r="AL353" i="38"/>
  <c r="AI353" i="38"/>
  <c r="AF353" i="38"/>
  <c r="AC353" i="38"/>
  <c r="Z353" i="38"/>
  <c r="W353" i="38"/>
  <c r="T353" i="38"/>
  <c r="Q353" i="38"/>
  <c r="N353" i="38"/>
  <c r="K353" i="38"/>
  <c r="FU352" i="38"/>
  <c r="FT352" i="38"/>
  <c r="FS352" i="38"/>
  <c r="FR352" i="38"/>
  <c r="FQ352" i="38"/>
  <c r="FP352" i="38"/>
  <c r="FO352" i="38"/>
  <c r="FN352" i="38"/>
  <c r="FM352" i="38"/>
  <c r="FL352" i="38"/>
  <c r="FK352" i="38"/>
  <c r="FJ352" i="38"/>
  <c r="FI352" i="38"/>
  <c r="FH352" i="38"/>
  <c r="FG352" i="38"/>
  <c r="FF352" i="38"/>
  <c r="FE352" i="38"/>
  <c r="FD352" i="38"/>
  <c r="FC352" i="38"/>
  <c r="FB352" i="38"/>
  <c r="FA352" i="38"/>
  <c r="EZ352" i="38"/>
  <c r="EY352" i="38"/>
  <c r="EX352" i="38"/>
  <c r="EW352" i="38"/>
  <c r="DP352" i="38"/>
  <c r="DO352" i="38"/>
  <c r="DM352" i="38"/>
  <c r="DL352" i="38"/>
  <c r="BO352" i="38"/>
  <c r="BL352" i="38"/>
  <c r="AZ352" i="38"/>
  <c r="AV352" i="38"/>
  <c r="AR352" i="38"/>
  <c r="AO352" i="38"/>
  <c r="AL352" i="38"/>
  <c r="AI352" i="38"/>
  <c r="AF352" i="38"/>
  <c r="AC352" i="38"/>
  <c r="Z352" i="38"/>
  <c r="W352" i="38"/>
  <c r="T352" i="38"/>
  <c r="Q352" i="38"/>
  <c r="N352" i="38"/>
  <c r="K352" i="38"/>
  <c r="FU351" i="38"/>
  <c r="FT351" i="38"/>
  <c r="FS351" i="38"/>
  <c r="FR351" i="38"/>
  <c r="FQ351" i="38"/>
  <c r="FP351" i="38"/>
  <c r="FO351" i="38"/>
  <c r="FN351" i="38"/>
  <c r="FM351" i="38"/>
  <c r="FL351" i="38"/>
  <c r="FK351" i="38"/>
  <c r="FJ351" i="38"/>
  <c r="FI351" i="38"/>
  <c r="FH351" i="38"/>
  <c r="FG351" i="38"/>
  <c r="FF351" i="38"/>
  <c r="FE351" i="38"/>
  <c r="FD351" i="38"/>
  <c r="FC351" i="38"/>
  <c r="FB351" i="38"/>
  <c r="FA351" i="38"/>
  <c r="EZ351" i="38"/>
  <c r="EY351" i="38"/>
  <c r="EX351" i="38"/>
  <c r="EW351" i="38"/>
  <c r="DP351" i="38"/>
  <c r="DO351" i="38"/>
  <c r="DM351" i="38"/>
  <c r="DL351" i="38"/>
  <c r="BO351" i="38"/>
  <c r="BL351" i="38"/>
  <c r="AZ351" i="38"/>
  <c r="AV351" i="38"/>
  <c r="AR351" i="38"/>
  <c r="AO351" i="38"/>
  <c r="AL351" i="38"/>
  <c r="AI351" i="38"/>
  <c r="AF351" i="38"/>
  <c r="AC351" i="38"/>
  <c r="Z351" i="38"/>
  <c r="W351" i="38"/>
  <c r="T351" i="38"/>
  <c r="Q351" i="38"/>
  <c r="N351" i="38"/>
  <c r="K351" i="38"/>
  <c r="FU350" i="38"/>
  <c r="FT350" i="38"/>
  <c r="FS350" i="38"/>
  <c r="FR350" i="38"/>
  <c r="FQ350" i="38"/>
  <c r="FP350" i="38"/>
  <c r="FO350" i="38"/>
  <c r="FN350" i="38"/>
  <c r="FM350" i="38"/>
  <c r="FL350" i="38"/>
  <c r="FK350" i="38"/>
  <c r="FJ350" i="38"/>
  <c r="FI350" i="38"/>
  <c r="FH350" i="38"/>
  <c r="FG350" i="38"/>
  <c r="FF350" i="38"/>
  <c r="FE350" i="38"/>
  <c r="FD350" i="38"/>
  <c r="FC350" i="38"/>
  <c r="FB350" i="38"/>
  <c r="FA350" i="38"/>
  <c r="EZ350" i="38"/>
  <c r="EY350" i="38"/>
  <c r="EX350" i="38"/>
  <c r="EW350" i="38"/>
  <c r="DP350" i="38"/>
  <c r="DO350" i="38"/>
  <c r="DM350" i="38"/>
  <c r="DL350" i="38"/>
  <c r="BO350" i="38"/>
  <c r="BL350" i="38"/>
  <c r="AZ350" i="38"/>
  <c r="AV350" i="38"/>
  <c r="AR350" i="38"/>
  <c r="AO350" i="38"/>
  <c r="AL350" i="38"/>
  <c r="AI350" i="38"/>
  <c r="AF350" i="38"/>
  <c r="AC350" i="38"/>
  <c r="Z350" i="38"/>
  <c r="W350" i="38"/>
  <c r="T350" i="38"/>
  <c r="Q350" i="38"/>
  <c r="N350" i="38"/>
  <c r="K350" i="38"/>
  <c r="FU349" i="38"/>
  <c r="FT349" i="38"/>
  <c r="FS349" i="38"/>
  <c r="FR349" i="38"/>
  <c r="FQ349" i="38"/>
  <c r="FP349" i="38"/>
  <c r="FO349" i="38"/>
  <c r="FN349" i="38"/>
  <c r="FM349" i="38"/>
  <c r="FL349" i="38"/>
  <c r="FK349" i="38"/>
  <c r="FJ349" i="38"/>
  <c r="FI349" i="38"/>
  <c r="FH349" i="38"/>
  <c r="FG349" i="38"/>
  <c r="FF349" i="38"/>
  <c r="FE349" i="38"/>
  <c r="FD349" i="38"/>
  <c r="FC349" i="38"/>
  <c r="FB349" i="38"/>
  <c r="FA349" i="38"/>
  <c r="EZ349" i="38"/>
  <c r="EY349" i="38"/>
  <c r="EX349" i="38"/>
  <c r="EW349" i="38"/>
  <c r="DP349" i="38"/>
  <c r="DO349" i="38"/>
  <c r="DM349" i="38"/>
  <c r="DL349" i="38"/>
  <c r="BO349" i="38"/>
  <c r="BL349" i="38"/>
  <c r="AZ349" i="38"/>
  <c r="AV349" i="38"/>
  <c r="AR349" i="38"/>
  <c r="AO349" i="38"/>
  <c r="AL349" i="38"/>
  <c r="AI349" i="38"/>
  <c r="AF349" i="38"/>
  <c r="AC349" i="38"/>
  <c r="Z349" i="38"/>
  <c r="W349" i="38"/>
  <c r="T349" i="38"/>
  <c r="Q349" i="38"/>
  <c r="N349" i="38"/>
  <c r="K349" i="38"/>
  <c r="FU348" i="38"/>
  <c r="FT348" i="38"/>
  <c r="FS348" i="38"/>
  <c r="FR348" i="38"/>
  <c r="FQ348" i="38"/>
  <c r="FP348" i="38"/>
  <c r="FO348" i="38"/>
  <c r="FN348" i="38"/>
  <c r="FM348" i="38"/>
  <c r="FL348" i="38"/>
  <c r="FK348" i="38"/>
  <c r="FJ348" i="38"/>
  <c r="FI348" i="38"/>
  <c r="FH348" i="38"/>
  <c r="FG348" i="38"/>
  <c r="FF348" i="38"/>
  <c r="FE348" i="38"/>
  <c r="FD348" i="38"/>
  <c r="FC348" i="38"/>
  <c r="FB348" i="38"/>
  <c r="FA348" i="38"/>
  <c r="EZ348" i="38"/>
  <c r="EY348" i="38"/>
  <c r="EX348" i="38"/>
  <c r="EW348" i="38"/>
  <c r="DP348" i="38"/>
  <c r="DO348" i="38"/>
  <c r="DM348" i="38"/>
  <c r="DL348" i="38"/>
  <c r="BO348" i="38"/>
  <c r="BL348" i="38"/>
  <c r="AZ348" i="38"/>
  <c r="AV348" i="38"/>
  <c r="AR348" i="38"/>
  <c r="AO348" i="38"/>
  <c r="AL348" i="38"/>
  <c r="AI348" i="38"/>
  <c r="AF348" i="38"/>
  <c r="AC348" i="38"/>
  <c r="Z348" i="38"/>
  <c r="W348" i="38"/>
  <c r="T348" i="38"/>
  <c r="Q348" i="38"/>
  <c r="N348" i="38"/>
  <c r="K348" i="38"/>
  <c r="FU347" i="38"/>
  <c r="FT347" i="38"/>
  <c r="FS347" i="38"/>
  <c r="FR347" i="38"/>
  <c r="FQ347" i="38"/>
  <c r="FP347" i="38"/>
  <c r="FO347" i="38"/>
  <c r="FN347" i="38"/>
  <c r="FM347" i="38"/>
  <c r="FL347" i="38"/>
  <c r="FK347" i="38"/>
  <c r="FJ347" i="38"/>
  <c r="FI347" i="38"/>
  <c r="FH347" i="38"/>
  <c r="FG347" i="38"/>
  <c r="FF347" i="38"/>
  <c r="FE347" i="38"/>
  <c r="FD347" i="38"/>
  <c r="FC347" i="38"/>
  <c r="FB347" i="38"/>
  <c r="FA347" i="38"/>
  <c r="EZ347" i="38"/>
  <c r="EY347" i="38"/>
  <c r="EX347" i="38"/>
  <c r="EW347" i="38"/>
  <c r="DP347" i="38"/>
  <c r="DO347" i="38"/>
  <c r="DM347" i="38"/>
  <c r="DL347" i="38"/>
  <c r="BO347" i="38"/>
  <c r="BL347" i="38"/>
  <c r="AZ347" i="38"/>
  <c r="AV347" i="38"/>
  <c r="AR347" i="38"/>
  <c r="AO347" i="38"/>
  <c r="AL347" i="38"/>
  <c r="AI347" i="38"/>
  <c r="AF347" i="38"/>
  <c r="AC347" i="38"/>
  <c r="Z347" i="38"/>
  <c r="W347" i="38"/>
  <c r="T347" i="38"/>
  <c r="Q347" i="38"/>
  <c r="N347" i="38"/>
  <c r="K347" i="38"/>
  <c r="FU346" i="38"/>
  <c r="FT346" i="38"/>
  <c r="FS346" i="38"/>
  <c r="FR346" i="38"/>
  <c r="FQ346" i="38"/>
  <c r="FP346" i="38"/>
  <c r="FO346" i="38"/>
  <c r="FN346" i="38"/>
  <c r="FM346" i="38"/>
  <c r="FL346" i="38"/>
  <c r="FK346" i="38"/>
  <c r="FJ346" i="38"/>
  <c r="FI346" i="38"/>
  <c r="FH346" i="38"/>
  <c r="FG346" i="38"/>
  <c r="FF346" i="38"/>
  <c r="FE346" i="38"/>
  <c r="FD346" i="38"/>
  <c r="FC346" i="38"/>
  <c r="FB346" i="38"/>
  <c r="FA346" i="38"/>
  <c r="EZ346" i="38"/>
  <c r="EY346" i="38"/>
  <c r="EX346" i="38"/>
  <c r="EW346" i="38"/>
  <c r="DP346" i="38"/>
  <c r="DO346" i="38"/>
  <c r="DM346" i="38"/>
  <c r="DL346" i="38"/>
  <c r="BO346" i="38"/>
  <c r="BL346" i="38"/>
  <c r="AZ346" i="38"/>
  <c r="AV346" i="38"/>
  <c r="AR346" i="38"/>
  <c r="AO346" i="38"/>
  <c r="AL346" i="38"/>
  <c r="AI346" i="38"/>
  <c r="AF346" i="38"/>
  <c r="AC346" i="38"/>
  <c r="Z346" i="38"/>
  <c r="W346" i="38"/>
  <c r="T346" i="38"/>
  <c r="Q346" i="38"/>
  <c r="N346" i="38"/>
  <c r="K346" i="38"/>
  <c r="FU345" i="38"/>
  <c r="FT345" i="38"/>
  <c r="FS345" i="38"/>
  <c r="FR345" i="38"/>
  <c r="FQ345" i="38"/>
  <c r="FP345" i="38"/>
  <c r="FO345" i="38"/>
  <c r="FN345" i="38"/>
  <c r="FM345" i="38"/>
  <c r="FL345" i="38"/>
  <c r="FK345" i="38"/>
  <c r="FJ345" i="38"/>
  <c r="FI345" i="38"/>
  <c r="FH345" i="38"/>
  <c r="FG345" i="38"/>
  <c r="FF345" i="38"/>
  <c r="FE345" i="38"/>
  <c r="FD345" i="38"/>
  <c r="FC345" i="38"/>
  <c r="FB345" i="38"/>
  <c r="FA345" i="38"/>
  <c r="EZ345" i="38"/>
  <c r="EY345" i="38"/>
  <c r="EX345" i="38"/>
  <c r="EW345" i="38"/>
  <c r="DP345" i="38"/>
  <c r="DO345" i="38"/>
  <c r="DM345" i="38"/>
  <c r="DL345" i="38"/>
  <c r="BO345" i="38"/>
  <c r="BL345" i="38"/>
  <c r="AZ345" i="38"/>
  <c r="AV345" i="38"/>
  <c r="AR345" i="38"/>
  <c r="AO345" i="38"/>
  <c r="AL345" i="38"/>
  <c r="AI345" i="38"/>
  <c r="AF345" i="38"/>
  <c r="AC345" i="38"/>
  <c r="Z345" i="38"/>
  <c r="W345" i="38"/>
  <c r="T345" i="38"/>
  <c r="Q345" i="38"/>
  <c r="N345" i="38"/>
  <c r="K345" i="38"/>
  <c r="FU344" i="38"/>
  <c r="FT344" i="38"/>
  <c r="FS344" i="38"/>
  <c r="FR344" i="38"/>
  <c r="FQ344" i="38"/>
  <c r="FP344" i="38"/>
  <c r="FO344" i="38"/>
  <c r="FN344" i="38"/>
  <c r="FM344" i="38"/>
  <c r="FL344" i="38"/>
  <c r="FK344" i="38"/>
  <c r="FJ344" i="38"/>
  <c r="FI344" i="38"/>
  <c r="FH344" i="38"/>
  <c r="FG344" i="38"/>
  <c r="FF344" i="38"/>
  <c r="FE344" i="38"/>
  <c r="FD344" i="38"/>
  <c r="FC344" i="38"/>
  <c r="FB344" i="38"/>
  <c r="FA344" i="38"/>
  <c r="EZ344" i="38"/>
  <c r="EY344" i="38"/>
  <c r="EX344" i="38"/>
  <c r="EW344" i="38"/>
  <c r="DP344" i="38"/>
  <c r="DO344" i="38"/>
  <c r="DM344" i="38"/>
  <c r="DL344" i="38"/>
  <c r="BO344" i="38"/>
  <c r="BL344" i="38"/>
  <c r="AZ344" i="38"/>
  <c r="AV344" i="38"/>
  <c r="AR344" i="38"/>
  <c r="AO344" i="38"/>
  <c r="AL344" i="38"/>
  <c r="AI344" i="38"/>
  <c r="AF344" i="38"/>
  <c r="AC344" i="38"/>
  <c r="Z344" i="38"/>
  <c r="W344" i="38"/>
  <c r="T344" i="38"/>
  <c r="Q344" i="38"/>
  <c r="N344" i="38"/>
  <c r="K344" i="38"/>
  <c r="FU343" i="38"/>
  <c r="FT343" i="38"/>
  <c r="FS343" i="38"/>
  <c r="FR343" i="38"/>
  <c r="FQ343" i="38"/>
  <c r="FP343" i="38"/>
  <c r="FO343" i="38"/>
  <c r="FN343" i="38"/>
  <c r="FM343" i="38"/>
  <c r="FL343" i="38"/>
  <c r="FK343" i="38"/>
  <c r="FJ343" i="38"/>
  <c r="FI343" i="38"/>
  <c r="FH343" i="38"/>
  <c r="FG343" i="38"/>
  <c r="FF343" i="38"/>
  <c r="FE343" i="38"/>
  <c r="FD343" i="38"/>
  <c r="FC343" i="38"/>
  <c r="FB343" i="38"/>
  <c r="FA343" i="38"/>
  <c r="EZ343" i="38"/>
  <c r="EY343" i="38"/>
  <c r="EX343" i="38"/>
  <c r="EW343" i="38"/>
  <c r="DP343" i="38"/>
  <c r="DO343" i="38"/>
  <c r="DM343" i="38"/>
  <c r="DL343" i="38"/>
  <c r="BO343" i="38"/>
  <c r="BL343" i="38"/>
  <c r="AZ343" i="38"/>
  <c r="AV343" i="38"/>
  <c r="AR343" i="38"/>
  <c r="AO343" i="38"/>
  <c r="AL343" i="38"/>
  <c r="AI343" i="38"/>
  <c r="AF343" i="38"/>
  <c r="AC343" i="38"/>
  <c r="Z343" i="38"/>
  <c r="W343" i="38"/>
  <c r="T343" i="38"/>
  <c r="Q343" i="38"/>
  <c r="N343" i="38"/>
  <c r="K343" i="38"/>
  <c r="FU342" i="38"/>
  <c r="FT342" i="38"/>
  <c r="FS342" i="38"/>
  <c r="FR342" i="38"/>
  <c r="FQ342" i="38"/>
  <c r="FP342" i="38"/>
  <c r="FO342" i="38"/>
  <c r="FN342" i="38"/>
  <c r="FM342" i="38"/>
  <c r="FL342" i="38"/>
  <c r="FK342" i="38"/>
  <c r="FJ342" i="38"/>
  <c r="FI342" i="38"/>
  <c r="FH342" i="38"/>
  <c r="FG342" i="38"/>
  <c r="FF342" i="38"/>
  <c r="FE342" i="38"/>
  <c r="FD342" i="38"/>
  <c r="FC342" i="38"/>
  <c r="FB342" i="38"/>
  <c r="FA342" i="38"/>
  <c r="EZ342" i="38"/>
  <c r="EY342" i="38"/>
  <c r="EX342" i="38"/>
  <c r="EW342" i="38"/>
  <c r="DP342" i="38"/>
  <c r="DO342" i="38"/>
  <c r="DM342" i="38"/>
  <c r="DL342" i="38"/>
  <c r="BO342" i="38"/>
  <c r="BL342" i="38"/>
  <c r="AZ342" i="38"/>
  <c r="AV342" i="38"/>
  <c r="AR342" i="38"/>
  <c r="AO342" i="38"/>
  <c r="AL342" i="38"/>
  <c r="AI342" i="38"/>
  <c r="AF342" i="38"/>
  <c r="AC342" i="38"/>
  <c r="Z342" i="38"/>
  <c r="W342" i="38"/>
  <c r="T342" i="38"/>
  <c r="Q342" i="38"/>
  <c r="N342" i="38"/>
  <c r="K342" i="38"/>
  <c r="FU341" i="38"/>
  <c r="FT341" i="38"/>
  <c r="FS341" i="38"/>
  <c r="FR341" i="38"/>
  <c r="FQ341" i="38"/>
  <c r="FP341" i="38"/>
  <c r="FO341" i="38"/>
  <c r="FN341" i="38"/>
  <c r="FM341" i="38"/>
  <c r="FL341" i="38"/>
  <c r="FK341" i="38"/>
  <c r="FJ341" i="38"/>
  <c r="FI341" i="38"/>
  <c r="FH341" i="38"/>
  <c r="FG341" i="38"/>
  <c r="FF341" i="38"/>
  <c r="FE341" i="38"/>
  <c r="FD341" i="38"/>
  <c r="FC341" i="38"/>
  <c r="FB341" i="38"/>
  <c r="FA341" i="38"/>
  <c r="EZ341" i="38"/>
  <c r="EY341" i="38"/>
  <c r="EX341" i="38"/>
  <c r="EW341" i="38"/>
  <c r="DP341" i="38"/>
  <c r="DO341" i="38"/>
  <c r="DM341" i="38"/>
  <c r="DL341" i="38"/>
  <c r="BO341" i="38"/>
  <c r="BL341" i="38"/>
  <c r="AZ341" i="38"/>
  <c r="AV341" i="38"/>
  <c r="AR341" i="38"/>
  <c r="AO341" i="38"/>
  <c r="AL341" i="38"/>
  <c r="AI341" i="38"/>
  <c r="AF341" i="38"/>
  <c r="AC341" i="38"/>
  <c r="Z341" i="38"/>
  <c r="W341" i="38"/>
  <c r="T341" i="38"/>
  <c r="Q341" i="38"/>
  <c r="N341" i="38"/>
  <c r="K341" i="38"/>
  <c r="FU340" i="38"/>
  <c r="FT340" i="38"/>
  <c r="FS340" i="38"/>
  <c r="FR340" i="38"/>
  <c r="FQ340" i="38"/>
  <c r="FP340" i="38"/>
  <c r="FO340" i="38"/>
  <c r="FN340" i="38"/>
  <c r="FM340" i="38"/>
  <c r="FL340" i="38"/>
  <c r="FK340" i="38"/>
  <c r="FJ340" i="38"/>
  <c r="FI340" i="38"/>
  <c r="FH340" i="38"/>
  <c r="FG340" i="38"/>
  <c r="FF340" i="38"/>
  <c r="FE340" i="38"/>
  <c r="FD340" i="38"/>
  <c r="FC340" i="38"/>
  <c r="FB340" i="38"/>
  <c r="FA340" i="38"/>
  <c r="EZ340" i="38"/>
  <c r="EY340" i="38"/>
  <c r="EX340" i="38"/>
  <c r="EW340" i="38"/>
  <c r="DP340" i="38"/>
  <c r="DO340" i="38"/>
  <c r="DM340" i="38"/>
  <c r="DL340" i="38"/>
  <c r="BO340" i="38"/>
  <c r="BL340" i="38"/>
  <c r="AZ340" i="38"/>
  <c r="AV340" i="38"/>
  <c r="AR340" i="38"/>
  <c r="AO340" i="38"/>
  <c r="AL340" i="38"/>
  <c r="AI340" i="38"/>
  <c r="AF340" i="38"/>
  <c r="AC340" i="38"/>
  <c r="Z340" i="38"/>
  <c r="W340" i="38"/>
  <c r="T340" i="38"/>
  <c r="Q340" i="38"/>
  <c r="N340" i="38"/>
  <c r="K340" i="38"/>
  <c r="FU339" i="38"/>
  <c r="FT339" i="38"/>
  <c r="FS339" i="38"/>
  <c r="FR339" i="38"/>
  <c r="FQ339" i="38"/>
  <c r="FP339" i="38"/>
  <c r="FO339" i="38"/>
  <c r="FN339" i="38"/>
  <c r="FM339" i="38"/>
  <c r="FL339" i="38"/>
  <c r="FK339" i="38"/>
  <c r="FJ339" i="38"/>
  <c r="FI339" i="38"/>
  <c r="FH339" i="38"/>
  <c r="FG339" i="38"/>
  <c r="FF339" i="38"/>
  <c r="FE339" i="38"/>
  <c r="FD339" i="38"/>
  <c r="FC339" i="38"/>
  <c r="FB339" i="38"/>
  <c r="FA339" i="38"/>
  <c r="EZ339" i="38"/>
  <c r="EY339" i="38"/>
  <c r="EX339" i="38"/>
  <c r="EW339" i="38"/>
  <c r="DP339" i="38"/>
  <c r="DO339" i="38"/>
  <c r="DM339" i="38"/>
  <c r="DL339" i="38"/>
  <c r="BO339" i="38"/>
  <c r="BL339" i="38"/>
  <c r="AZ339" i="38"/>
  <c r="AV339" i="38"/>
  <c r="AR339" i="38"/>
  <c r="AO339" i="38"/>
  <c r="AL339" i="38"/>
  <c r="AI339" i="38"/>
  <c r="AF339" i="38"/>
  <c r="AC339" i="38"/>
  <c r="Z339" i="38"/>
  <c r="W339" i="38"/>
  <c r="T339" i="38"/>
  <c r="Q339" i="38"/>
  <c r="N339" i="38"/>
  <c r="K339" i="38"/>
  <c r="FU338" i="38"/>
  <c r="FT338" i="38"/>
  <c r="FS338" i="38"/>
  <c r="FR338" i="38"/>
  <c r="FQ338" i="38"/>
  <c r="FP338" i="38"/>
  <c r="FO338" i="38"/>
  <c r="FN338" i="38"/>
  <c r="FM338" i="38"/>
  <c r="FL338" i="38"/>
  <c r="FK338" i="38"/>
  <c r="FJ338" i="38"/>
  <c r="FI338" i="38"/>
  <c r="FH338" i="38"/>
  <c r="FG338" i="38"/>
  <c r="FF338" i="38"/>
  <c r="FE338" i="38"/>
  <c r="FD338" i="38"/>
  <c r="FC338" i="38"/>
  <c r="FB338" i="38"/>
  <c r="FA338" i="38"/>
  <c r="EZ338" i="38"/>
  <c r="EY338" i="38"/>
  <c r="EX338" i="38"/>
  <c r="EW338" i="38"/>
  <c r="DP338" i="38"/>
  <c r="DO338" i="38"/>
  <c r="DM338" i="38"/>
  <c r="DL338" i="38"/>
  <c r="BO338" i="38"/>
  <c r="BL338" i="38"/>
  <c r="AZ338" i="38"/>
  <c r="AV338" i="38"/>
  <c r="AR338" i="38"/>
  <c r="AO338" i="38"/>
  <c r="AL338" i="38"/>
  <c r="AI338" i="38"/>
  <c r="AF338" i="38"/>
  <c r="AC338" i="38"/>
  <c r="Z338" i="38"/>
  <c r="W338" i="38"/>
  <c r="T338" i="38"/>
  <c r="Q338" i="38"/>
  <c r="N338" i="38"/>
  <c r="K338" i="38"/>
  <c r="FU337" i="38"/>
  <c r="FT337" i="38"/>
  <c r="FS337" i="38"/>
  <c r="FR337" i="38"/>
  <c r="FQ337" i="38"/>
  <c r="FP337" i="38"/>
  <c r="FO337" i="38"/>
  <c r="FN337" i="38"/>
  <c r="FM337" i="38"/>
  <c r="FL337" i="38"/>
  <c r="FK337" i="38"/>
  <c r="FJ337" i="38"/>
  <c r="FI337" i="38"/>
  <c r="FH337" i="38"/>
  <c r="FG337" i="38"/>
  <c r="FF337" i="38"/>
  <c r="FE337" i="38"/>
  <c r="FD337" i="38"/>
  <c r="FC337" i="38"/>
  <c r="FB337" i="38"/>
  <c r="FA337" i="38"/>
  <c r="EZ337" i="38"/>
  <c r="EY337" i="38"/>
  <c r="EX337" i="38"/>
  <c r="EW337" i="38"/>
  <c r="DP337" i="38"/>
  <c r="DO337" i="38"/>
  <c r="DM337" i="38"/>
  <c r="DL337" i="38"/>
  <c r="BO337" i="38"/>
  <c r="BL337" i="38"/>
  <c r="AZ337" i="38"/>
  <c r="AV337" i="38"/>
  <c r="AR337" i="38"/>
  <c r="AO337" i="38"/>
  <c r="AL337" i="38"/>
  <c r="AI337" i="38"/>
  <c r="AF337" i="38"/>
  <c r="AC337" i="38"/>
  <c r="Z337" i="38"/>
  <c r="W337" i="38"/>
  <c r="T337" i="38"/>
  <c r="Q337" i="38"/>
  <c r="N337" i="38"/>
  <c r="K337" i="38"/>
  <c r="FU336" i="38"/>
  <c r="FT336" i="38"/>
  <c r="FS336" i="38"/>
  <c r="FR336" i="38"/>
  <c r="FQ336" i="38"/>
  <c r="FP336" i="38"/>
  <c r="FO336" i="38"/>
  <c r="FN336" i="38"/>
  <c r="FM336" i="38"/>
  <c r="FL336" i="38"/>
  <c r="FK336" i="38"/>
  <c r="FJ336" i="38"/>
  <c r="FI336" i="38"/>
  <c r="FH336" i="38"/>
  <c r="FG336" i="38"/>
  <c r="FF336" i="38"/>
  <c r="FE336" i="38"/>
  <c r="FD336" i="38"/>
  <c r="FC336" i="38"/>
  <c r="FB336" i="38"/>
  <c r="FA336" i="38"/>
  <c r="EZ336" i="38"/>
  <c r="EY336" i="38"/>
  <c r="EX336" i="38"/>
  <c r="EW336" i="38"/>
  <c r="DP336" i="38"/>
  <c r="DO336" i="38"/>
  <c r="DM336" i="38"/>
  <c r="DL336" i="38"/>
  <c r="BO336" i="38"/>
  <c r="BL336" i="38"/>
  <c r="AZ336" i="38"/>
  <c r="AV336" i="38"/>
  <c r="AR336" i="38"/>
  <c r="AO336" i="38"/>
  <c r="AL336" i="38"/>
  <c r="AI336" i="38"/>
  <c r="AF336" i="38"/>
  <c r="AC336" i="38"/>
  <c r="Z336" i="38"/>
  <c r="W336" i="38"/>
  <c r="T336" i="38"/>
  <c r="Q336" i="38"/>
  <c r="N336" i="38"/>
  <c r="K336" i="38"/>
  <c r="FU335" i="38"/>
  <c r="FT335" i="38"/>
  <c r="FS335" i="38"/>
  <c r="FR335" i="38"/>
  <c r="FQ335" i="38"/>
  <c r="FP335" i="38"/>
  <c r="FO335" i="38"/>
  <c r="FN335" i="38"/>
  <c r="FM335" i="38"/>
  <c r="FL335" i="38"/>
  <c r="FK335" i="38"/>
  <c r="FJ335" i="38"/>
  <c r="FI335" i="38"/>
  <c r="FH335" i="38"/>
  <c r="FG335" i="38"/>
  <c r="FF335" i="38"/>
  <c r="FE335" i="38"/>
  <c r="FD335" i="38"/>
  <c r="FC335" i="38"/>
  <c r="FB335" i="38"/>
  <c r="FA335" i="38"/>
  <c r="EZ335" i="38"/>
  <c r="EY335" i="38"/>
  <c r="EX335" i="38"/>
  <c r="EW335" i="38"/>
  <c r="DP335" i="38"/>
  <c r="DO335" i="38"/>
  <c r="DM335" i="38"/>
  <c r="DL335" i="38"/>
  <c r="BO335" i="38"/>
  <c r="BL335" i="38"/>
  <c r="AZ335" i="38"/>
  <c r="AV335" i="38"/>
  <c r="AR335" i="38"/>
  <c r="AO335" i="38"/>
  <c r="AL335" i="38"/>
  <c r="AI335" i="38"/>
  <c r="AF335" i="38"/>
  <c r="AC335" i="38"/>
  <c r="Z335" i="38"/>
  <c r="W335" i="38"/>
  <c r="T335" i="38"/>
  <c r="Q335" i="38"/>
  <c r="N335" i="38"/>
  <c r="K335" i="38"/>
  <c r="FU334" i="38"/>
  <c r="FT334" i="38"/>
  <c r="FS334" i="38"/>
  <c r="FR334" i="38"/>
  <c r="FQ334" i="38"/>
  <c r="FP334" i="38"/>
  <c r="FO334" i="38"/>
  <c r="FN334" i="38"/>
  <c r="FM334" i="38"/>
  <c r="FL334" i="38"/>
  <c r="FK334" i="38"/>
  <c r="FJ334" i="38"/>
  <c r="FI334" i="38"/>
  <c r="FH334" i="38"/>
  <c r="FG334" i="38"/>
  <c r="FF334" i="38"/>
  <c r="FE334" i="38"/>
  <c r="FD334" i="38"/>
  <c r="FC334" i="38"/>
  <c r="FB334" i="38"/>
  <c r="FA334" i="38"/>
  <c r="EZ334" i="38"/>
  <c r="EY334" i="38"/>
  <c r="EX334" i="38"/>
  <c r="EW334" i="38"/>
  <c r="DP334" i="38"/>
  <c r="DO334" i="38"/>
  <c r="DM334" i="38"/>
  <c r="DL334" i="38"/>
  <c r="BO334" i="38"/>
  <c r="BL334" i="38"/>
  <c r="AZ334" i="38"/>
  <c r="AV334" i="38"/>
  <c r="AR334" i="38"/>
  <c r="AO334" i="38"/>
  <c r="AL334" i="38"/>
  <c r="AI334" i="38"/>
  <c r="AF334" i="38"/>
  <c r="AC334" i="38"/>
  <c r="Z334" i="38"/>
  <c r="W334" i="38"/>
  <c r="T334" i="38"/>
  <c r="Q334" i="38"/>
  <c r="N334" i="38"/>
  <c r="K334" i="38"/>
  <c r="FU333" i="38"/>
  <c r="FT333" i="38"/>
  <c r="FS333" i="38"/>
  <c r="FR333" i="38"/>
  <c r="FQ333" i="38"/>
  <c r="FP333" i="38"/>
  <c r="FO333" i="38"/>
  <c r="FN333" i="38"/>
  <c r="FM333" i="38"/>
  <c r="FL333" i="38"/>
  <c r="FK333" i="38"/>
  <c r="FJ333" i="38"/>
  <c r="FI333" i="38"/>
  <c r="FH333" i="38"/>
  <c r="FG333" i="38"/>
  <c r="FF333" i="38"/>
  <c r="FE333" i="38"/>
  <c r="FD333" i="38"/>
  <c r="FC333" i="38"/>
  <c r="FB333" i="38"/>
  <c r="FA333" i="38"/>
  <c r="EZ333" i="38"/>
  <c r="EY333" i="38"/>
  <c r="EX333" i="38"/>
  <c r="EW333" i="38"/>
  <c r="DP333" i="38"/>
  <c r="DO333" i="38"/>
  <c r="DM333" i="38"/>
  <c r="DL333" i="38"/>
  <c r="BO333" i="38"/>
  <c r="BL333" i="38"/>
  <c r="AZ333" i="38"/>
  <c r="AV333" i="38"/>
  <c r="AR333" i="38"/>
  <c r="AO333" i="38"/>
  <c r="AL333" i="38"/>
  <c r="AI333" i="38"/>
  <c r="AF333" i="38"/>
  <c r="AC333" i="38"/>
  <c r="Z333" i="38"/>
  <c r="W333" i="38"/>
  <c r="T333" i="38"/>
  <c r="Q333" i="38"/>
  <c r="N333" i="38"/>
  <c r="K333" i="38"/>
  <c r="FU332" i="38"/>
  <c r="FT332" i="38"/>
  <c r="FS332" i="38"/>
  <c r="FR332" i="38"/>
  <c r="FQ332" i="38"/>
  <c r="FP332" i="38"/>
  <c r="FO332" i="38"/>
  <c r="FN332" i="38"/>
  <c r="FM332" i="38"/>
  <c r="FL332" i="38"/>
  <c r="FK332" i="38"/>
  <c r="FJ332" i="38"/>
  <c r="FI332" i="38"/>
  <c r="FH332" i="38"/>
  <c r="FG332" i="38"/>
  <c r="FF332" i="38"/>
  <c r="FE332" i="38"/>
  <c r="FD332" i="38"/>
  <c r="FC332" i="38"/>
  <c r="FB332" i="38"/>
  <c r="FA332" i="38"/>
  <c r="EZ332" i="38"/>
  <c r="EY332" i="38"/>
  <c r="EX332" i="38"/>
  <c r="EW332" i="38"/>
  <c r="DP332" i="38"/>
  <c r="DO332" i="38"/>
  <c r="DM332" i="38"/>
  <c r="DL332" i="38"/>
  <c r="BO332" i="38"/>
  <c r="BL332" i="38"/>
  <c r="AZ332" i="38"/>
  <c r="AV332" i="38"/>
  <c r="AR332" i="38"/>
  <c r="AO332" i="38"/>
  <c r="AL332" i="38"/>
  <c r="AI332" i="38"/>
  <c r="AF332" i="38"/>
  <c r="AC332" i="38"/>
  <c r="Z332" i="38"/>
  <c r="W332" i="38"/>
  <c r="T332" i="38"/>
  <c r="Q332" i="38"/>
  <c r="N332" i="38"/>
  <c r="K332" i="38"/>
  <c r="FU331" i="38"/>
  <c r="FT331" i="38"/>
  <c r="FS331" i="38"/>
  <c r="FR331" i="38"/>
  <c r="FQ331" i="38"/>
  <c r="FP331" i="38"/>
  <c r="FO331" i="38"/>
  <c r="FN331" i="38"/>
  <c r="FM331" i="38"/>
  <c r="FL331" i="38"/>
  <c r="FK331" i="38"/>
  <c r="FJ331" i="38"/>
  <c r="FI331" i="38"/>
  <c r="FH331" i="38"/>
  <c r="FG331" i="38"/>
  <c r="FF331" i="38"/>
  <c r="FE331" i="38"/>
  <c r="FD331" i="38"/>
  <c r="FC331" i="38"/>
  <c r="FB331" i="38"/>
  <c r="FA331" i="38"/>
  <c r="EZ331" i="38"/>
  <c r="EY331" i="38"/>
  <c r="EX331" i="38"/>
  <c r="EW331" i="38"/>
  <c r="DP331" i="38"/>
  <c r="DO331" i="38"/>
  <c r="DM331" i="38"/>
  <c r="DL331" i="38"/>
  <c r="BO331" i="38"/>
  <c r="BL331" i="38"/>
  <c r="AZ331" i="38"/>
  <c r="AV331" i="38"/>
  <c r="AR331" i="38"/>
  <c r="AO331" i="38"/>
  <c r="AL331" i="38"/>
  <c r="AI331" i="38"/>
  <c r="AF331" i="38"/>
  <c r="AC331" i="38"/>
  <c r="Z331" i="38"/>
  <c r="W331" i="38"/>
  <c r="T331" i="38"/>
  <c r="Q331" i="38"/>
  <c r="N331" i="38"/>
  <c r="K331" i="38"/>
  <c r="FU330" i="38"/>
  <c r="FT330" i="38"/>
  <c r="FS330" i="38"/>
  <c r="FR330" i="38"/>
  <c r="FQ330" i="38"/>
  <c r="FP330" i="38"/>
  <c r="FO330" i="38"/>
  <c r="FN330" i="38"/>
  <c r="FM330" i="38"/>
  <c r="FL330" i="38"/>
  <c r="FK330" i="38"/>
  <c r="FJ330" i="38"/>
  <c r="FI330" i="38"/>
  <c r="FH330" i="38"/>
  <c r="FG330" i="38"/>
  <c r="FF330" i="38"/>
  <c r="FE330" i="38"/>
  <c r="FD330" i="38"/>
  <c r="FC330" i="38"/>
  <c r="FB330" i="38"/>
  <c r="FA330" i="38"/>
  <c r="EZ330" i="38"/>
  <c r="EY330" i="38"/>
  <c r="EX330" i="38"/>
  <c r="EW330" i="38"/>
  <c r="DP330" i="38"/>
  <c r="DO330" i="38"/>
  <c r="DM330" i="38"/>
  <c r="DL330" i="38"/>
  <c r="BO330" i="38"/>
  <c r="BL330" i="38"/>
  <c r="AZ330" i="38"/>
  <c r="AV330" i="38"/>
  <c r="AR330" i="38"/>
  <c r="AO330" i="38"/>
  <c r="AL330" i="38"/>
  <c r="AI330" i="38"/>
  <c r="AF330" i="38"/>
  <c r="AC330" i="38"/>
  <c r="Z330" i="38"/>
  <c r="W330" i="38"/>
  <c r="T330" i="38"/>
  <c r="Q330" i="38"/>
  <c r="N330" i="38"/>
  <c r="K330" i="38"/>
  <c r="FU329" i="38"/>
  <c r="FT329" i="38"/>
  <c r="FS329" i="38"/>
  <c r="FR329" i="38"/>
  <c r="FQ329" i="38"/>
  <c r="FP329" i="38"/>
  <c r="FO329" i="38"/>
  <c r="FN329" i="38"/>
  <c r="FM329" i="38"/>
  <c r="FL329" i="38"/>
  <c r="FK329" i="38"/>
  <c r="FJ329" i="38"/>
  <c r="FI329" i="38"/>
  <c r="FH329" i="38"/>
  <c r="FG329" i="38"/>
  <c r="FF329" i="38"/>
  <c r="FE329" i="38"/>
  <c r="FD329" i="38"/>
  <c r="FC329" i="38"/>
  <c r="FB329" i="38"/>
  <c r="FA329" i="38"/>
  <c r="EZ329" i="38"/>
  <c r="EY329" i="38"/>
  <c r="EX329" i="38"/>
  <c r="EW329" i="38"/>
  <c r="DP329" i="38"/>
  <c r="DO329" i="38"/>
  <c r="DM329" i="38"/>
  <c r="DL329" i="38"/>
  <c r="BO329" i="38"/>
  <c r="BL329" i="38"/>
  <c r="AZ329" i="38"/>
  <c r="AV329" i="38"/>
  <c r="AR329" i="38"/>
  <c r="AO329" i="38"/>
  <c r="AL329" i="38"/>
  <c r="AI329" i="38"/>
  <c r="AF329" i="38"/>
  <c r="AC329" i="38"/>
  <c r="Z329" i="38"/>
  <c r="W329" i="38"/>
  <c r="T329" i="38"/>
  <c r="Q329" i="38"/>
  <c r="N329" i="38"/>
  <c r="K329" i="38"/>
  <c r="FU328" i="38"/>
  <c r="FT328" i="38"/>
  <c r="FS328" i="38"/>
  <c r="FR328" i="38"/>
  <c r="FQ328" i="38"/>
  <c r="FP328" i="38"/>
  <c r="FO328" i="38"/>
  <c r="FN328" i="38"/>
  <c r="FM328" i="38"/>
  <c r="FL328" i="38"/>
  <c r="FK328" i="38"/>
  <c r="FJ328" i="38"/>
  <c r="FI328" i="38"/>
  <c r="FH328" i="38"/>
  <c r="FG328" i="38"/>
  <c r="FF328" i="38"/>
  <c r="FE328" i="38"/>
  <c r="FD328" i="38"/>
  <c r="FC328" i="38"/>
  <c r="FB328" i="38"/>
  <c r="FA328" i="38"/>
  <c r="EZ328" i="38"/>
  <c r="EY328" i="38"/>
  <c r="EX328" i="38"/>
  <c r="EW328" i="38"/>
  <c r="DP328" i="38"/>
  <c r="DO328" i="38"/>
  <c r="DM328" i="38"/>
  <c r="DL328" i="38"/>
  <c r="BO328" i="38"/>
  <c r="BL328" i="38"/>
  <c r="AZ328" i="38"/>
  <c r="AV328" i="38"/>
  <c r="AR328" i="38"/>
  <c r="AO328" i="38"/>
  <c r="AL328" i="38"/>
  <c r="AI328" i="38"/>
  <c r="AF328" i="38"/>
  <c r="AC328" i="38"/>
  <c r="Z328" i="38"/>
  <c r="W328" i="38"/>
  <c r="T328" i="38"/>
  <c r="Q328" i="38"/>
  <c r="N328" i="38"/>
  <c r="K328" i="38"/>
  <c r="FU327" i="38"/>
  <c r="FT327" i="38"/>
  <c r="FS327" i="38"/>
  <c r="FR327" i="38"/>
  <c r="FQ327" i="38"/>
  <c r="FP327" i="38"/>
  <c r="FO327" i="38"/>
  <c r="FN327" i="38"/>
  <c r="FM327" i="38"/>
  <c r="FL327" i="38"/>
  <c r="FK327" i="38"/>
  <c r="FJ327" i="38"/>
  <c r="FI327" i="38"/>
  <c r="FH327" i="38"/>
  <c r="FG327" i="38"/>
  <c r="FF327" i="38"/>
  <c r="FE327" i="38"/>
  <c r="FD327" i="38"/>
  <c r="FC327" i="38"/>
  <c r="FB327" i="38"/>
  <c r="FA327" i="38"/>
  <c r="EZ327" i="38"/>
  <c r="EY327" i="38"/>
  <c r="EX327" i="38"/>
  <c r="EW327" i="38"/>
  <c r="DP327" i="38"/>
  <c r="DO327" i="38"/>
  <c r="DM327" i="38"/>
  <c r="DL327" i="38"/>
  <c r="BO327" i="38"/>
  <c r="BL327" i="38"/>
  <c r="AZ327" i="38"/>
  <c r="AV327" i="38"/>
  <c r="AR327" i="38"/>
  <c r="AO327" i="38"/>
  <c r="AL327" i="38"/>
  <c r="AI327" i="38"/>
  <c r="AF327" i="38"/>
  <c r="AC327" i="38"/>
  <c r="Z327" i="38"/>
  <c r="W327" i="38"/>
  <c r="T327" i="38"/>
  <c r="Q327" i="38"/>
  <c r="N327" i="38"/>
  <c r="K327" i="38"/>
  <c r="FU326" i="38"/>
  <c r="FT326" i="38"/>
  <c r="FS326" i="38"/>
  <c r="FR326" i="38"/>
  <c r="FQ326" i="38"/>
  <c r="FP326" i="38"/>
  <c r="FO326" i="38"/>
  <c r="FN326" i="38"/>
  <c r="FM326" i="38"/>
  <c r="FL326" i="38"/>
  <c r="FK326" i="38"/>
  <c r="FJ326" i="38"/>
  <c r="FI326" i="38"/>
  <c r="FH326" i="38"/>
  <c r="FG326" i="38"/>
  <c r="FF326" i="38"/>
  <c r="FE326" i="38"/>
  <c r="FD326" i="38"/>
  <c r="FC326" i="38"/>
  <c r="FB326" i="38"/>
  <c r="FA326" i="38"/>
  <c r="EZ326" i="38"/>
  <c r="EY326" i="38"/>
  <c r="EX326" i="38"/>
  <c r="EW326" i="38"/>
  <c r="DP326" i="38"/>
  <c r="DO326" i="38"/>
  <c r="DM326" i="38"/>
  <c r="DL326" i="38"/>
  <c r="BO326" i="38"/>
  <c r="BL326" i="38"/>
  <c r="AZ326" i="38"/>
  <c r="AV326" i="38"/>
  <c r="AR326" i="38"/>
  <c r="AO326" i="38"/>
  <c r="AL326" i="38"/>
  <c r="AI326" i="38"/>
  <c r="AF326" i="38"/>
  <c r="AC326" i="38"/>
  <c r="Z326" i="38"/>
  <c r="W326" i="38"/>
  <c r="T326" i="38"/>
  <c r="Q326" i="38"/>
  <c r="N326" i="38"/>
  <c r="K326" i="38"/>
  <c r="FU325" i="38"/>
  <c r="FT325" i="38"/>
  <c r="FS325" i="38"/>
  <c r="FR325" i="38"/>
  <c r="FQ325" i="38"/>
  <c r="FP325" i="38"/>
  <c r="FO325" i="38"/>
  <c r="FN325" i="38"/>
  <c r="FM325" i="38"/>
  <c r="FL325" i="38"/>
  <c r="FK325" i="38"/>
  <c r="FJ325" i="38"/>
  <c r="FI325" i="38"/>
  <c r="FH325" i="38"/>
  <c r="FG325" i="38"/>
  <c r="FF325" i="38"/>
  <c r="FE325" i="38"/>
  <c r="FD325" i="38"/>
  <c r="FC325" i="38"/>
  <c r="FB325" i="38"/>
  <c r="FA325" i="38"/>
  <c r="EZ325" i="38"/>
  <c r="EY325" i="38"/>
  <c r="EX325" i="38"/>
  <c r="EW325" i="38"/>
  <c r="DP325" i="38"/>
  <c r="DO325" i="38"/>
  <c r="DM325" i="38"/>
  <c r="DL325" i="38"/>
  <c r="BO325" i="38"/>
  <c r="BL325" i="38"/>
  <c r="AZ325" i="38"/>
  <c r="AV325" i="38"/>
  <c r="AR325" i="38"/>
  <c r="AO325" i="38"/>
  <c r="AL325" i="38"/>
  <c r="AI325" i="38"/>
  <c r="AF325" i="38"/>
  <c r="AC325" i="38"/>
  <c r="Z325" i="38"/>
  <c r="W325" i="38"/>
  <c r="T325" i="38"/>
  <c r="Q325" i="38"/>
  <c r="N325" i="38"/>
  <c r="K325" i="38"/>
  <c r="FU324" i="38"/>
  <c r="FT324" i="38"/>
  <c r="FS324" i="38"/>
  <c r="FR324" i="38"/>
  <c r="FQ324" i="38"/>
  <c r="FP324" i="38"/>
  <c r="FO324" i="38"/>
  <c r="FN324" i="38"/>
  <c r="FM324" i="38"/>
  <c r="FL324" i="38"/>
  <c r="FK324" i="38"/>
  <c r="FJ324" i="38"/>
  <c r="FI324" i="38"/>
  <c r="FH324" i="38"/>
  <c r="FG324" i="38"/>
  <c r="FF324" i="38"/>
  <c r="FE324" i="38"/>
  <c r="FD324" i="38"/>
  <c r="FC324" i="38"/>
  <c r="FB324" i="38"/>
  <c r="FA324" i="38"/>
  <c r="EZ324" i="38"/>
  <c r="EY324" i="38"/>
  <c r="EX324" i="38"/>
  <c r="EW324" i="38"/>
  <c r="DP324" i="38"/>
  <c r="DO324" i="38"/>
  <c r="DM324" i="38"/>
  <c r="DL324" i="38"/>
  <c r="BO324" i="38"/>
  <c r="BL324" i="38"/>
  <c r="AZ324" i="38"/>
  <c r="AV324" i="38"/>
  <c r="AR324" i="38"/>
  <c r="AO324" i="38"/>
  <c r="AL324" i="38"/>
  <c r="AI324" i="38"/>
  <c r="AF324" i="38"/>
  <c r="AC324" i="38"/>
  <c r="Z324" i="38"/>
  <c r="W324" i="38"/>
  <c r="T324" i="38"/>
  <c r="Q324" i="38"/>
  <c r="N324" i="38"/>
  <c r="K324" i="38"/>
  <c r="FU323" i="38"/>
  <c r="FT323" i="38"/>
  <c r="FS323" i="38"/>
  <c r="FR323" i="38"/>
  <c r="FQ323" i="38"/>
  <c r="FP323" i="38"/>
  <c r="FO323" i="38"/>
  <c r="FN323" i="38"/>
  <c r="FM323" i="38"/>
  <c r="FL323" i="38"/>
  <c r="FK323" i="38"/>
  <c r="FJ323" i="38"/>
  <c r="FI323" i="38"/>
  <c r="FH323" i="38"/>
  <c r="FG323" i="38"/>
  <c r="FF323" i="38"/>
  <c r="FE323" i="38"/>
  <c r="FD323" i="38"/>
  <c r="FC323" i="38"/>
  <c r="FB323" i="38"/>
  <c r="FA323" i="38"/>
  <c r="EZ323" i="38"/>
  <c r="EY323" i="38"/>
  <c r="EX323" i="38"/>
  <c r="EW323" i="38"/>
  <c r="DP323" i="38"/>
  <c r="DO323" i="38"/>
  <c r="DM323" i="38"/>
  <c r="DL323" i="38"/>
  <c r="BO323" i="38"/>
  <c r="BL323" i="38"/>
  <c r="AZ323" i="38"/>
  <c r="AV323" i="38"/>
  <c r="AR323" i="38"/>
  <c r="AO323" i="38"/>
  <c r="AL323" i="38"/>
  <c r="AI323" i="38"/>
  <c r="AF323" i="38"/>
  <c r="AC323" i="38"/>
  <c r="Z323" i="38"/>
  <c r="W323" i="38"/>
  <c r="T323" i="38"/>
  <c r="Q323" i="38"/>
  <c r="N323" i="38"/>
  <c r="K323" i="38"/>
  <c r="FU322" i="38"/>
  <c r="FT322" i="38"/>
  <c r="FS322" i="38"/>
  <c r="FR322" i="38"/>
  <c r="FQ322" i="38"/>
  <c r="FP322" i="38"/>
  <c r="FO322" i="38"/>
  <c r="FN322" i="38"/>
  <c r="FM322" i="38"/>
  <c r="FL322" i="38"/>
  <c r="FK322" i="38"/>
  <c r="FJ322" i="38"/>
  <c r="FI322" i="38"/>
  <c r="FH322" i="38"/>
  <c r="FG322" i="38"/>
  <c r="FF322" i="38"/>
  <c r="FE322" i="38"/>
  <c r="FD322" i="38"/>
  <c r="FC322" i="38"/>
  <c r="FB322" i="38"/>
  <c r="FA322" i="38"/>
  <c r="EZ322" i="38"/>
  <c r="EY322" i="38"/>
  <c r="EX322" i="38"/>
  <c r="EW322" i="38"/>
  <c r="DP322" i="38"/>
  <c r="DO322" i="38"/>
  <c r="DM322" i="38"/>
  <c r="DL322" i="38"/>
  <c r="BO322" i="38"/>
  <c r="BL322" i="38"/>
  <c r="AZ322" i="38"/>
  <c r="AV322" i="38"/>
  <c r="AR322" i="38"/>
  <c r="AO322" i="38"/>
  <c r="AL322" i="38"/>
  <c r="AI322" i="38"/>
  <c r="AF322" i="38"/>
  <c r="AC322" i="38"/>
  <c r="Z322" i="38"/>
  <c r="W322" i="38"/>
  <c r="T322" i="38"/>
  <c r="Q322" i="38"/>
  <c r="N322" i="38"/>
  <c r="K322" i="38"/>
  <c r="FU321" i="38"/>
  <c r="FT321" i="38"/>
  <c r="FS321" i="38"/>
  <c r="FR321" i="38"/>
  <c r="FQ321" i="38"/>
  <c r="FP321" i="38"/>
  <c r="FO321" i="38"/>
  <c r="FN321" i="38"/>
  <c r="FM321" i="38"/>
  <c r="FL321" i="38"/>
  <c r="FK321" i="38"/>
  <c r="FJ321" i="38"/>
  <c r="FI321" i="38"/>
  <c r="FH321" i="38"/>
  <c r="FG321" i="38"/>
  <c r="FF321" i="38"/>
  <c r="FE321" i="38"/>
  <c r="FD321" i="38"/>
  <c r="FC321" i="38"/>
  <c r="FB321" i="38"/>
  <c r="FA321" i="38"/>
  <c r="EZ321" i="38"/>
  <c r="EY321" i="38"/>
  <c r="EX321" i="38"/>
  <c r="EW321" i="38"/>
  <c r="DP321" i="38"/>
  <c r="DO321" i="38"/>
  <c r="DM321" i="38"/>
  <c r="DL321" i="38"/>
  <c r="BO321" i="38"/>
  <c r="BL321" i="38"/>
  <c r="AZ321" i="38"/>
  <c r="AV321" i="38"/>
  <c r="AR321" i="38"/>
  <c r="AO321" i="38"/>
  <c r="AL321" i="38"/>
  <c r="AI321" i="38"/>
  <c r="AF321" i="38"/>
  <c r="AC321" i="38"/>
  <c r="Z321" i="38"/>
  <c r="W321" i="38"/>
  <c r="T321" i="38"/>
  <c r="Q321" i="38"/>
  <c r="N321" i="38"/>
  <c r="K321" i="38"/>
  <c r="FU320" i="38"/>
  <c r="FT320" i="38"/>
  <c r="FS320" i="38"/>
  <c r="FR320" i="38"/>
  <c r="FQ320" i="38"/>
  <c r="FP320" i="38"/>
  <c r="FO320" i="38"/>
  <c r="FN320" i="38"/>
  <c r="FM320" i="38"/>
  <c r="FL320" i="38"/>
  <c r="FK320" i="38"/>
  <c r="FJ320" i="38"/>
  <c r="FI320" i="38"/>
  <c r="FH320" i="38"/>
  <c r="FG320" i="38"/>
  <c r="FF320" i="38"/>
  <c r="FE320" i="38"/>
  <c r="FD320" i="38"/>
  <c r="FC320" i="38"/>
  <c r="FB320" i="38"/>
  <c r="FA320" i="38"/>
  <c r="EZ320" i="38"/>
  <c r="EY320" i="38"/>
  <c r="EX320" i="38"/>
  <c r="EW320" i="38"/>
  <c r="DP320" i="38"/>
  <c r="DO320" i="38"/>
  <c r="DM320" i="38"/>
  <c r="DL320" i="38"/>
  <c r="BO320" i="38"/>
  <c r="BL320" i="38"/>
  <c r="AZ320" i="38"/>
  <c r="AV320" i="38"/>
  <c r="AR320" i="38"/>
  <c r="AO320" i="38"/>
  <c r="AL320" i="38"/>
  <c r="AI320" i="38"/>
  <c r="AF320" i="38"/>
  <c r="AC320" i="38"/>
  <c r="Z320" i="38"/>
  <c r="W320" i="38"/>
  <c r="T320" i="38"/>
  <c r="Q320" i="38"/>
  <c r="N320" i="38"/>
  <c r="K320" i="38"/>
  <c r="FU319" i="38"/>
  <c r="FT319" i="38"/>
  <c r="FS319" i="38"/>
  <c r="FR319" i="38"/>
  <c r="FQ319" i="38"/>
  <c r="FP319" i="38"/>
  <c r="FO319" i="38"/>
  <c r="FN319" i="38"/>
  <c r="FM319" i="38"/>
  <c r="FL319" i="38"/>
  <c r="FK319" i="38"/>
  <c r="FJ319" i="38"/>
  <c r="FI319" i="38"/>
  <c r="FH319" i="38"/>
  <c r="FG319" i="38"/>
  <c r="FF319" i="38"/>
  <c r="FE319" i="38"/>
  <c r="FD319" i="38"/>
  <c r="FC319" i="38"/>
  <c r="FB319" i="38"/>
  <c r="FA319" i="38"/>
  <c r="EZ319" i="38"/>
  <c r="EY319" i="38"/>
  <c r="EX319" i="38"/>
  <c r="EW319" i="38"/>
  <c r="DP319" i="38"/>
  <c r="DO319" i="38"/>
  <c r="DM319" i="38"/>
  <c r="DL319" i="38"/>
  <c r="BO319" i="38"/>
  <c r="BL319" i="38"/>
  <c r="AZ319" i="38"/>
  <c r="AV319" i="38"/>
  <c r="AR319" i="38"/>
  <c r="AO319" i="38"/>
  <c r="AL319" i="38"/>
  <c r="AI319" i="38"/>
  <c r="AF319" i="38"/>
  <c r="AC319" i="38"/>
  <c r="Z319" i="38"/>
  <c r="W319" i="38"/>
  <c r="T319" i="38"/>
  <c r="Q319" i="38"/>
  <c r="N319" i="38"/>
  <c r="K319" i="38"/>
  <c r="FU318" i="38"/>
  <c r="FT318" i="38"/>
  <c r="FS318" i="38"/>
  <c r="FR318" i="38"/>
  <c r="FQ318" i="38"/>
  <c r="FP318" i="38"/>
  <c r="FO318" i="38"/>
  <c r="FN318" i="38"/>
  <c r="FM318" i="38"/>
  <c r="FL318" i="38"/>
  <c r="FK318" i="38"/>
  <c r="FJ318" i="38"/>
  <c r="FI318" i="38"/>
  <c r="FH318" i="38"/>
  <c r="FG318" i="38"/>
  <c r="FF318" i="38"/>
  <c r="FE318" i="38"/>
  <c r="FD318" i="38"/>
  <c r="FC318" i="38"/>
  <c r="FB318" i="38"/>
  <c r="FA318" i="38"/>
  <c r="EZ318" i="38"/>
  <c r="EY318" i="38"/>
  <c r="EX318" i="38"/>
  <c r="EW318" i="38"/>
  <c r="DP318" i="38"/>
  <c r="DO318" i="38"/>
  <c r="DM318" i="38"/>
  <c r="DL318" i="38"/>
  <c r="BO318" i="38"/>
  <c r="BL318" i="38"/>
  <c r="AZ318" i="38"/>
  <c r="AV318" i="38"/>
  <c r="AR318" i="38"/>
  <c r="AO318" i="38"/>
  <c r="AL318" i="38"/>
  <c r="AI318" i="38"/>
  <c r="AF318" i="38"/>
  <c r="AC318" i="38"/>
  <c r="Z318" i="38"/>
  <c r="W318" i="38"/>
  <c r="T318" i="38"/>
  <c r="Q318" i="38"/>
  <c r="N318" i="38"/>
  <c r="K318" i="38"/>
  <c r="FU317" i="38"/>
  <c r="FT317" i="38"/>
  <c r="FS317" i="38"/>
  <c r="FR317" i="38"/>
  <c r="FQ317" i="38"/>
  <c r="FP317" i="38"/>
  <c r="FO317" i="38"/>
  <c r="FN317" i="38"/>
  <c r="FM317" i="38"/>
  <c r="FL317" i="38"/>
  <c r="FK317" i="38"/>
  <c r="FJ317" i="38"/>
  <c r="FI317" i="38"/>
  <c r="FH317" i="38"/>
  <c r="FG317" i="38"/>
  <c r="FF317" i="38"/>
  <c r="FE317" i="38"/>
  <c r="FD317" i="38"/>
  <c r="FC317" i="38"/>
  <c r="FB317" i="38"/>
  <c r="FA317" i="38"/>
  <c r="EZ317" i="38"/>
  <c r="EY317" i="38"/>
  <c r="EX317" i="38"/>
  <c r="EW317" i="38"/>
  <c r="DP317" i="38"/>
  <c r="DO317" i="38"/>
  <c r="DM317" i="38"/>
  <c r="DL317" i="38"/>
  <c r="BO317" i="38"/>
  <c r="BL317" i="38"/>
  <c r="AZ317" i="38"/>
  <c r="AV317" i="38"/>
  <c r="AR317" i="38"/>
  <c r="AO317" i="38"/>
  <c r="AL317" i="38"/>
  <c r="AI317" i="38"/>
  <c r="AF317" i="38"/>
  <c r="AC317" i="38"/>
  <c r="Z317" i="38"/>
  <c r="W317" i="38"/>
  <c r="T317" i="38"/>
  <c r="Q317" i="38"/>
  <c r="N317" i="38"/>
  <c r="K317" i="38"/>
  <c r="FU316" i="38"/>
  <c r="FT316" i="38"/>
  <c r="FS316" i="38"/>
  <c r="FR316" i="38"/>
  <c r="FQ316" i="38"/>
  <c r="FP316" i="38"/>
  <c r="FO316" i="38"/>
  <c r="FN316" i="38"/>
  <c r="FM316" i="38"/>
  <c r="FL316" i="38"/>
  <c r="FK316" i="38"/>
  <c r="FJ316" i="38"/>
  <c r="FI316" i="38"/>
  <c r="FH316" i="38"/>
  <c r="FG316" i="38"/>
  <c r="FF316" i="38"/>
  <c r="FE316" i="38"/>
  <c r="FD316" i="38"/>
  <c r="FC316" i="38"/>
  <c r="FB316" i="38"/>
  <c r="FA316" i="38"/>
  <c r="EZ316" i="38"/>
  <c r="EY316" i="38"/>
  <c r="EX316" i="38"/>
  <c r="EW316" i="38"/>
  <c r="DP316" i="38"/>
  <c r="DO316" i="38"/>
  <c r="DM316" i="38"/>
  <c r="DL316" i="38"/>
  <c r="BO316" i="38"/>
  <c r="BL316" i="38"/>
  <c r="AZ316" i="38"/>
  <c r="AV316" i="38"/>
  <c r="AR316" i="38"/>
  <c r="AO316" i="38"/>
  <c r="AL316" i="38"/>
  <c r="AI316" i="38"/>
  <c r="AF316" i="38"/>
  <c r="AC316" i="38"/>
  <c r="Z316" i="38"/>
  <c r="W316" i="38"/>
  <c r="T316" i="38"/>
  <c r="Q316" i="38"/>
  <c r="N316" i="38"/>
  <c r="K316" i="38"/>
  <c r="FU315" i="38"/>
  <c r="FT315" i="38"/>
  <c r="FS315" i="38"/>
  <c r="FR315" i="38"/>
  <c r="FQ315" i="38"/>
  <c r="FP315" i="38"/>
  <c r="FO315" i="38"/>
  <c r="FN315" i="38"/>
  <c r="FM315" i="38"/>
  <c r="FL315" i="38"/>
  <c r="FK315" i="38"/>
  <c r="FJ315" i="38"/>
  <c r="FI315" i="38"/>
  <c r="FH315" i="38"/>
  <c r="FG315" i="38"/>
  <c r="FF315" i="38"/>
  <c r="FE315" i="38"/>
  <c r="FD315" i="38"/>
  <c r="FC315" i="38"/>
  <c r="FB315" i="38"/>
  <c r="FA315" i="38"/>
  <c r="EZ315" i="38"/>
  <c r="EY315" i="38"/>
  <c r="EX315" i="38"/>
  <c r="EW315" i="38"/>
  <c r="DP315" i="38"/>
  <c r="DO315" i="38"/>
  <c r="DM315" i="38"/>
  <c r="DL315" i="38"/>
  <c r="BO315" i="38"/>
  <c r="BL315" i="38"/>
  <c r="AZ315" i="38"/>
  <c r="AV315" i="38"/>
  <c r="AR315" i="38"/>
  <c r="AO315" i="38"/>
  <c r="AL315" i="38"/>
  <c r="AI315" i="38"/>
  <c r="AF315" i="38"/>
  <c r="AC315" i="38"/>
  <c r="Z315" i="38"/>
  <c r="W315" i="38"/>
  <c r="T315" i="38"/>
  <c r="Q315" i="38"/>
  <c r="N315" i="38"/>
  <c r="K315" i="38"/>
  <c r="FU314" i="38"/>
  <c r="FT314" i="38"/>
  <c r="FS314" i="38"/>
  <c r="FR314" i="38"/>
  <c r="FQ314" i="38"/>
  <c r="FP314" i="38"/>
  <c r="FO314" i="38"/>
  <c r="FN314" i="38"/>
  <c r="FM314" i="38"/>
  <c r="FL314" i="38"/>
  <c r="FK314" i="38"/>
  <c r="FJ314" i="38"/>
  <c r="FI314" i="38"/>
  <c r="FH314" i="38"/>
  <c r="FG314" i="38"/>
  <c r="FF314" i="38"/>
  <c r="FE314" i="38"/>
  <c r="FD314" i="38"/>
  <c r="FC314" i="38"/>
  <c r="FB314" i="38"/>
  <c r="FA314" i="38"/>
  <c r="EZ314" i="38"/>
  <c r="EY314" i="38"/>
  <c r="EX314" i="38"/>
  <c r="EW314" i="38"/>
  <c r="DP314" i="38"/>
  <c r="DO314" i="38"/>
  <c r="DM314" i="38"/>
  <c r="DL314" i="38"/>
  <c r="BO314" i="38"/>
  <c r="BL314" i="38"/>
  <c r="AZ314" i="38"/>
  <c r="AV314" i="38"/>
  <c r="AR314" i="38"/>
  <c r="AO314" i="38"/>
  <c r="AL314" i="38"/>
  <c r="AI314" i="38"/>
  <c r="AF314" i="38"/>
  <c r="AC314" i="38"/>
  <c r="Z314" i="38"/>
  <c r="W314" i="38"/>
  <c r="T314" i="38"/>
  <c r="Q314" i="38"/>
  <c r="N314" i="38"/>
  <c r="K314" i="38"/>
  <c r="FU313" i="38"/>
  <c r="FT313" i="38"/>
  <c r="FS313" i="38"/>
  <c r="FR313" i="38"/>
  <c r="FQ313" i="38"/>
  <c r="FP313" i="38"/>
  <c r="FO313" i="38"/>
  <c r="FN313" i="38"/>
  <c r="FM313" i="38"/>
  <c r="FL313" i="38"/>
  <c r="FK313" i="38"/>
  <c r="FJ313" i="38"/>
  <c r="FI313" i="38"/>
  <c r="FH313" i="38"/>
  <c r="FG313" i="38"/>
  <c r="FF313" i="38"/>
  <c r="FE313" i="38"/>
  <c r="FD313" i="38"/>
  <c r="FC313" i="38"/>
  <c r="FB313" i="38"/>
  <c r="FA313" i="38"/>
  <c r="EZ313" i="38"/>
  <c r="EY313" i="38"/>
  <c r="EX313" i="38"/>
  <c r="EW313" i="38"/>
  <c r="DP313" i="38"/>
  <c r="DO313" i="38"/>
  <c r="DM313" i="38"/>
  <c r="DL313" i="38"/>
  <c r="BO313" i="38"/>
  <c r="BL313" i="38"/>
  <c r="AZ313" i="38"/>
  <c r="AV313" i="38"/>
  <c r="AR313" i="38"/>
  <c r="AO313" i="38"/>
  <c r="AL313" i="38"/>
  <c r="AI313" i="38"/>
  <c r="AF313" i="38"/>
  <c r="AC313" i="38"/>
  <c r="Z313" i="38"/>
  <c r="W313" i="38"/>
  <c r="T313" i="38"/>
  <c r="Q313" i="38"/>
  <c r="N313" i="38"/>
  <c r="K313" i="38"/>
  <c r="FU312" i="38"/>
  <c r="FT312" i="38"/>
  <c r="FS312" i="38"/>
  <c r="FR312" i="38"/>
  <c r="FQ312" i="38"/>
  <c r="FP312" i="38"/>
  <c r="FO312" i="38"/>
  <c r="FN312" i="38"/>
  <c r="FM312" i="38"/>
  <c r="FL312" i="38"/>
  <c r="FK312" i="38"/>
  <c r="FJ312" i="38"/>
  <c r="FI312" i="38"/>
  <c r="FH312" i="38"/>
  <c r="FG312" i="38"/>
  <c r="FF312" i="38"/>
  <c r="FE312" i="38"/>
  <c r="FD312" i="38"/>
  <c r="FC312" i="38"/>
  <c r="FB312" i="38"/>
  <c r="FA312" i="38"/>
  <c r="EZ312" i="38"/>
  <c r="EY312" i="38"/>
  <c r="EX312" i="38"/>
  <c r="EW312" i="38"/>
  <c r="DP312" i="38"/>
  <c r="DO312" i="38"/>
  <c r="DM312" i="38"/>
  <c r="DL312" i="38"/>
  <c r="BO312" i="38"/>
  <c r="BL312" i="38"/>
  <c r="AZ312" i="38"/>
  <c r="AV312" i="38"/>
  <c r="AR312" i="38"/>
  <c r="AO312" i="38"/>
  <c r="AL312" i="38"/>
  <c r="AI312" i="38"/>
  <c r="AF312" i="38"/>
  <c r="AC312" i="38"/>
  <c r="Z312" i="38"/>
  <c r="W312" i="38"/>
  <c r="T312" i="38"/>
  <c r="Q312" i="38"/>
  <c r="N312" i="38"/>
  <c r="K312" i="38"/>
  <c r="FU311" i="38"/>
  <c r="FT311" i="38"/>
  <c r="FS311" i="38"/>
  <c r="FR311" i="38"/>
  <c r="FQ311" i="38"/>
  <c r="FP311" i="38"/>
  <c r="FO311" i="38"/>
  <c r="FN311" i="38"/>
  <c r="FM311" i="38"/>
  <c r="FL311" i="38"/>
  <c r="FK311" i="38"/>
  <c r="FJ311" i="38"/>
  <c r="FI311" i="38"/>
  <c r="FH311" i="38"/>
  <c r="FG311" i="38"/>
  <c r="FF311" i="38"/>
  <c r="FE311" i="38"/>
  <c r="FD311" i="38"/>
  <c r="FC311" i="38"/>
  <c r="FB311" i="38"/>
  <c r="FA311" i="38"/>
  <c r="EZ311" i="38"/>
  <c r="EY311" i="38"/>
  <c r="EX311" i="38"/>
  <c r="EW311" i="38"/>
  <c r="DP311" i="38"/>
  <c r="DO311" i="38"/>
  <c r="DM311" i="38"/>
  <c r="DL311" i="38"/>
  <c r="BO311" i="38"/>
  <c r="BL311" i="38"/>
  <c r="AZ311" i="38"/>
  <c r="AV311" i="38"/>
  <c r="AR311" i="38"/>
  <c r="AO311" i="38"/>
  <c r="AL311" i="38"/>
  <c r="AI311" i="38"/>
  <c r="AF311" i="38"/>
  <c r="AC311" i="38"/>
  <c r="Z311" i="38"/>
  <c r="W311" i="38"/>
  <c r="T311" i="38"/>
  <c r="Q311" i="38"/>
  <c r="N311" i="38"/>
  <c r="K311" i="38"/>
  <c r="FU310" i="38"/>
  <c r="FT310" i="38"/>
  <c r="FS310" i="38"/>
  <c r="FR310" i="38"/>
  <c r="FQ310" i="38"/>
  <c r="FP310" i="38"/>
  <c r="FO310" i="38"/>
  <c r="FN310" i="38"/>
  <c r="FM310" i="38"/>
  <c r="FL310" i="38"/>
  <c r="FK310" i="38"/>
  <c r="FJ310" i="38"/>
  <c r="FI310" i="38"/>
  <c r="FH310" i="38"/>
  <c r="FG310" i="38"/>
  <c r="FF310" i="38"/>
  <c r="FE310" i="38"/>
  <c r="FD310" i="38"/>
  <c r="FC310" i="38"/>
  <c r="FB310" i="38"/>
  <c r="FA310" i="38"/>
  <c r="EZ310" i="38"/>
  <c r="EY310" i="38"/>
  <c r="EX310" i="38"/>
  <c r="EW310" i="38"/>
  <c r="DP310" i="38"/>
  <c r="DO310" i="38"/>
  <c r="DM310" i="38"/>
  <c r="DL310" i="38"/>
  <c r="BO310" i="38"/>
  <c r="BL310" i="38"/>
  <c r="AZ310" i="38"/>
  <c r="AV310" i="38"/>
  <c r="AR310" i="38"/>
  <c r="AO310" i="38"/>
  <c r="AL310" i="38"/>
  <c r="AI310" i="38"/>
  <c r="AF310" i="38"/>
  <c r="AC310" i="38"/>
  <c r="Z310" i="38"/>
  <c r="W310" i="38"/>
  <c r="T310" i="38"/>
  <c r="Q310" i="38"/>
  <c r="N310" i="38"/>
  <c r="K310" i="38"/>
  <c r="FU309" i="38"/>
  <c r="FT309" i="38"/>
  <c r="FS309" i="38"/>
  <c r="FR309" i="38"/>
  <c r="FQ309" i="38"/>
  <c r="FP309" i="38"/>
  <c r="FO309" i="38"/>
  <c r="FN309" i="38"/>
  <c r="FM309" i="38"/>
  <c r="FL309" i="38"/>
  <c r="FK309" i="38"/>
  <c r="FJ309" i="38"/>
  <c r="FI309" i="38"/>
  <c r="FH309" i="38"/>
  <c r="FG309" i="38"/>
  <c r="FF309" i="38"/>
  <c r="FE309" i="38"/>
  <c r="FD309" i="38"/>
  <c r="FC309" i="38"/>
  <c r="FB309" i="38"/>
  <c r="FA309" i="38"/>
  <c r="EZ309" i="38"/>
  <c r="EY309" i="38"/>
  <c r="EX309" i="38"/>
  <c r="EW309" i="38"/>
  <c r="DP309" i="38"/>
  <c r="DO309" i="38"/>
  <c r="DM309" i="38"/>
  <c r="DL309" i="38"/>
  <c r="BO309" i="38"/>
  <c r="BL309" i="38"/>
  <c r="AZ309" i="38"/>
  <c r="AV309" i="38"/>
  <c r="AR309" i="38"/>
  <c r="AO309" i="38"/>
  <c r="AL309" i="38"/>
  <c r="AI309" i="38"/>
  <c r="AF309" i="38"/>
  <c r="AC309" i="38"/>
  <c r="Z309" i="38"/>
  <c r="W309" i="38"/>
  <c r="T309" i="38"/>
  <c r="Q309" i="38"/>
  <c r="N309" i="38"/>
  <c r="K309" i="38"/>
  <c r="FU308" i="38"/>
  <c r="FT308" i="38"/>
  <c r="FS308" i="38"/>
  <c r="FR308" i="38"/>
  <c r="FQ308" i="38"/>
  <c r="FP308" i="38"/>
  <c r="FO308" i="38"/>
  <c r="FN308" i="38"/>
  <c r="FM308" i="38"/>
  <c r="FL308" i="38"/>
  <c r="FK308" i="38"/>
  <c r="FJ308" i="38"/>
  <c r="FI308" i="38"/>
  <c r="FH308" i="38"/>
  <c r="FG308" i="38"/>
  <c r="FF308" i="38"/>
  <c r="FE308" i="38"/>
  <c r="FD308" i="38"/>
  <c r="FC308" i="38"/>
  <c r="FB308" i="38"/>
  <c r="FA308" i="38"/>
  <c r="EZ308" i="38"/>
  <c r="EY308" i="38"/>
  <c r="EX308" i="38"/>
  <c r="EW308" i="38"/>
  <c r="DP308" i="38"/>
  <c r="DO308" i="38"/>
  <c r="DM308" i="38"/>
  <c r="DL308" i="38"/>
  <c r="BO308" i="38"/>
  <c r="BL308" i="38"/>
  <c r="AZ308" i="38"/>
  <c r="AV308" i="38"/>
  <c r="AR308" i="38"/>
  <c r="AO308" i="38"/>
  <c r="AL308" i="38"/>
  <c r="AI308" i="38"/>
  <c r="AF308" i="38"/>
  <c r="AC308" i="38"/>
  <c r="Z308" i="38"/>
  <c r="W308" i="38"/>
  <c r="T308" i="38"/>
  <c r="Q308" i="38"/>
  <c r="N308" i="38"/>
  <c r="K308" i="38"/>
  <c r="FU307" i="38"/>
  <c r="FT307" i="38"/>
  <c r="FS307" i="38"/>
  <c r="FR307" i="38"/>
  <c r="FQ307" i="38"/>
  <c r="FP307" i="38"/>
  <c r="FO307" i="38"/>
  <c r="FN307" i="38"/>
  <c r="FM307" i="38"/>
  <c r="FL307" i="38"/>
  <c r="FK307" i="38"/>
  <c r="FJ307" i="38"/>
  <c r="FI307" i="38"/>
  <c r="FH307" i="38"/>
  <c r="FG307" i="38"/>
  <c r="FF307" i="38"/>
  <c r="FE307" i="38"/>
  <c r="FD307" i="38"/>
  <c r="FC307" i="38"/>
  <c r="FB307" i="38"/>
  <c r="FA307" i="38"/>
  <c r="EZ307" i="38"/>
  <c r="EY307" i="38"/>
  <c r="EX307" i="38"/>
  <c r="EW307" i="38"/>
  <c r="DP307" i="38"/>
  <c r="DO307" i="38"/>
  <c r="DM307" i="38"/>
  <c r="DL307" i="38"/>
  <c r="BO307" i="38"/>
  <c r="BL307" i="38"/>
  <c r="AZ307" i="38"/>
  <c r="AV307" i="38"/>
  <c r="AR307" i="38"/>
  <c r="AO307" i="38"/>
  <c r="AL307" i="38"/>
  <c r="AI307" i="38"/>
  <c r="AF307" i="38"/>
  <c r="AC307" i="38"/>
  <c r="Z307" i="38"/>
  <c r="W307" i="38"/>
  <c r="T307" i="38"/>
  <c r="Q307" i="38"/>
  <c r="N307" i="38"/>
  <c r="K307" i="38"/>
  <c r="FU306" i="38"/>
  <c r="FT306" i="38"/>
  <c r="FS306" i="38"/>
  <c r="FR306" i="38"/>
  <c r="FQ306" i="38"/>
  <c r="FP306" i="38"/>
  <c r="FO306" i="38"/>
  <c r="FN306" i="38"/>
  <c r="FM306" i="38"/>
  <c r="FL306" i="38"/>
  <c r="FK306" i="38"/>
  <c r="FJ306" i="38"/>
  <c r="FI306" i="38"/>
  <c r="FH306" i="38"/>
  <c r="FG306" i="38"/>
  <c r="FF306" i="38"/>
  <c r="FE306" i="38"/>
  <c r="FD306" i="38"/>
  <c r="FC306" i="38"/>
  <c r="FB306" i="38"/>
  <c r="FA306" i="38"/>
  <c r="EZ306" i="38"/>
  <c r="EY306" i="38"/>
  <c r="EX306" i="38"/>
  <c r="EW306" i="38"/>
  <c r="DP306" i="38"/>
  <c r="DO306" i="38"/>
  <c r="DM306" i="38"/>
  <c r="DL306" i="38"/>
  <c r="BO306" i="38"/>
  <c r="BL306" i="38"/>
  <c r="AZ306" i="38"/>
  <c r="AV306" i="38"/>
  <c r="AR306" i="38"/>
  <c r="AO306" i="38"/>
  <c r="AL306" i="38"/>
  <c r="AI306" i="38"/>
  <c r="AF306" i="38"/>
  <c r="AC306" i="38"/>
  <c r="Z306" i="38"/>
  <c r="W306" i="38"/>
  <c r="T306" i="38"/>
  <c r="Q306" i="38"/>
  <c r="N306" i="38"/>
  <c r="K306" i="38"/>
  <c r="FU305" i="38"/>
  <c r="FT305" i="38"/>
  <c r="FS305" i="38"/>
  <c r="FR305" i="38"/>
  <c r="FQ305" i="38"/>
  <c r="FP305" i="38"/>
  <c r="FO305" i="38"/>
  <c r="FN305" i="38"/>
  <c r="FM305" i="38"/>
  <c r="FL305" i="38"/>
  <c r="FK305" i="38"/>
  <c r="FJ305" i="38"/>
  <c r="FI305" i="38"/>
  <c r="FH305" i="38"/>
  <c r="FG305" i="38"/>
  <c r="FF305" i="38"/>
  <c r="FE305" i="38"/>
  <c r="FD305" i="38"/>
  <c r="FC305" i="38"/>
  <c r="FB305" i="38"/>
  <c r="FA305" i="38"/>
  <c r="EZ305" i="38"/>
  <c r="EY305" i="38"/>
  <c r="EX305" i="38"/>
  <c r="EW305" i="38"/>
  <c r="DP305" i="38"/>
  <c r="DO305" i="38"/>
  <c r="DM305" i="38"/>
  <c r="DL305" i="38"/>
  <c r="BO305" i="38"/>
  <c r="BL305" i="38"/>
  <c r="AZ305" i="38"/>
  <c r="AV305" i="38"/>
  <c r="AR305" i="38"/>
  <c r="AO305" i="38"/>
  <c r="AL305" i="38"/>
  <c r="AI305" i="38"/>
  <c r="AF305" i="38"/>
  <c r="AC305" i="38"/>
  <c r="Z305" i="38"/>
  <c r="W305" i="38"/>
  <c r="T305" i="38"/>
  <c r="Q305" i="38"/>
  <c r="N305" i="38"/>
  <c r="K305" i="38"/>
  <c r="FU304" i="38"/>
  <c r="FT304" i="38"/>
  <c r="FS304" i="38"/>
  <c r="FR304" i="38"/>
  <c r="FQ304" i="38"/>
  <c r="FP304" i="38"/>
  <c r="FO304" i="38"/>
  <c r="FN304" i="38"/>
  <c r="FM304" i="38"/>
  <c r="FL304" i="38"/>
  <c r="FK304" i="38"/>
  <c r="FJ304" i="38"/>
  <c r="FI304" i="38"/>
  <c r="FH304" i="38"/>
  <c r="FG304" i="38"/>
  <c r="FF304" i="38"/>
  <c r="FE304" i="38"/>
  <c r="FD304" i="38"/>
  <c r="FC304" i="38"/>
  <c r="FB304" i="38"/>
  <c r="FA304" i="38"/>
  <c r="EZ304" i="38"/>
  <c r="EY304" i="38"/>
  <c r="EX304" i="38"/>
  <c r="EW304" i="38"/>
  <c r="DP304" i="38"/>
  <c r="DO304" i="38"/>
  <c r="DM304" i="38"/>
  <c r="DL304" i="38"/>
  <c r="BO304" i="38"/>
  <c r="BL304" i="38"/>
  <c r="AZ304" i="38"/>
  <c r="AV304" i="38"/>
  <c r="AR304" i="38"/>
  <c r="AO304" i="38"/>
  <c r="AL304" i="38"/>
  <c r="AI304" i="38"/>
  <c r="AF304" i="38"/>
  <c r="AC304" i="38"/>
  <c r="Z304" i="38"/>
  <c r="W304" i="38"/>
  <c r="T304" i="38"/>
  <c r="Q304" i="38"/>
  <c r="N304" i="38"/>
  <c r="K304" i="38"/>
  <c r="FU303" i="38"/>
  <c r="FT303" i="38"/>
  <c r="FS303" i="38"/>
  <c r="FR303" i="38"/>
  <c r="FQ303" i="38"/>
  <c r="FP303" i="38"/>
  <c r="FO303" i="38"/>
  <c r="FN303" i="38"/>
  <c r="FM303" i="38"/>
  <c r="FL303" i="38"/>
  <c r="FK303" i="38"/>
  <c r="FJ303" i="38"/>
  <c r="FI303" i="38"/>
  <c r="FH303" i="38"/>
  <c r="FG303" i="38"/>
  <c r="FF303" i="38"/>
  <c r="FE303" i="38"/>
  <c r="FD303" i="38"/>
  <c r="FC303" i="38"/>
  <c r="FB303" i="38"/>
  <c r="FA303" i="38"/>
  <c r="EZ303" i="38"/>
  <c r="EY303" i="38"/>
  <c r="EX303" i="38"/>
  <c r="EW303" i="38"/>
  <c r="DP303" i="38"/>
  <c r="DO303" i="38"/>
  <c r="DM303" i="38"/>
  <c r="DL303" i="38"/>
  <c r="BO303" i="38"/>
  <c r="BL303" i="38"/>
  <c r="AZ303" i="38"/>
  <c r="AV303" i="38"/>
  <c r="AR303" i="38"/>
  <c r="AO303" i="38"/>
  <c r="AL303" i="38"/>
  <c r="AI303" i="38"/>
  <c r="AF303" i="38"/>
  <c r="AC303" i="38"/>
  <c r="Z303" i="38"/>
  <c r="W303" i="38"/>
  <c r="T303" i="38"/>
  <c r="Q303" i="38"/>
  <c r="N303" i="38"/>
  <c r="K303" i="38"/>
  <c r="FU302" i="38"/>
  <c r="FT302" i="38"/>
  <c r="FS302" i="38"/>
  <c r="FR302" i="38"/>
  <c r="FQ302" i="38"/>
  <c r="FP302" i="38"/>
  <c r="FO302" i="38"/>
  <c r="FN302" i="38"/>
  <c r="FM302" i="38"/>
  <c r="FL302" i="38"/>
  <c r="FK302" i="38"/>
  <c r="FJ302" i="38"/>
  <c r="FI302" i="38"/>
  <c r="FH302" i="38"/>
  <c r="FG302" i="38"/>
  <c r="FF302" i="38"/>
  <c r="FE302" i="38"/>
  <c r="FD302" i="38"/>
  <c r="FC302" i="38"/>
  <c r="FB302" i="38"/>
  <c r="FA302" i="38"/>
  <c r="EZ302" i="38"/>
  <c r="EY302" i="38"/>
  <c r="EX302" i="38"/>
  <c r="EW302" i="38"/>
  <c r="DP302" i="38"/>
  <c r="DO302" i="38"/>
  <c r="DM302" i="38"/>
  <c r="DL302" i="38"/>
  <c r="BO302" i="38"/>
  <c r="BL302" i="38"/>
  <c r="AZ302" i="38"/>
  <c r="AV302" i="38"/>
  <c r="AR302" i="38"/>
  <c r="AO302" i="38"/>
  <c r="AL302" i="38"/>
  <c r="AI302" i="38"/>
  <c r="AF302" i="38"/>
  <c r="AC302" i="38"/>
  <c r="Z302" i="38"/>
  <c r="W302" i="38"/>
  <c r="T302" i="38"/>
  <c r="Q302" i="38"/>
  <c r="N302" i="38"/>
  <c r="K302" i="38"/>
  <c r="FU301" i="38"/>
  <c r="FT301" i="38"/>
  <c r="FS301" i="38"/>
  <c r="FR301" i="38"/>
  <c r="FQ301" i="38"/>
  <c r="FP301" i="38"/>
  <c r="FO301" i="38"/>
  <c r="FN301" i="38"/>
  <c r="FM301" i="38"/>
  <c r="FL301" i="38"/>
  <c r="FK301" i="38"/>
  <c r="FJ301" i="38"/>
  <c r="FI301" i="38"/>
  <c r="FH301" i="38"/>
  <c r="FG301" i="38"/>
  <c r="FF301" i="38"/>
  <c r="FE301" i="38"/>
  <c r="FD301" i="38"/>
  <c r="FC301" i="38"/>
  <c r="FB301" i="38"/>
  <c r="FA301" i="38"/>
  <c r="EZ301" i="38"/>
  <c r="EY301" i="38"/>
  <c r="EX301" i="38"/>
  <c r="EW301" i="38"/>
  <c r="DP301" i="38"/>
  <c r="DO301" i="38"/>
  <c r="DM301" i="38"/>
  <c r="DL301" i="38"/>
  <c r="BO301" i="38"/>
  <c r="BL301" i="38"/>
  <c r="AZ301" i="38"/>
  <c r="AV301" i="38"/>
  <c r="AR301" i="38"/>
  <c r="AO301" i="38"/>
  <c r="AL301" i="38"/>
  <c r="AI301" i="38"/>
  <c r="AF301" i="38"/>
  <c r="AC301" i="38"/>
  <c r="Z301" i="38"/>
  <c r="W301" i="38"/>
  <c r="T301" i="38"/>
  <c r="Q301" i="38"/>
  <c r="N301" i="38"/>
  <c r="K301" i="38"/>
  <c r="FU300" i="38"/>
  <c r="FT300" i="38"/>
  <c r="FS300" i="38"/>
  <c r="FR300" i="38"/>
  <c r="FQ300" i="38"/>
  <c r="FP300" i="38"/>
  <c r="FO300" i="38"/>
  <c r="FN300" i="38"/>
  <c r="FM300" i="38"/>
  <c r="FL300" i="38"/>
  <c r="FK300" i="38"/>
  <c r="FJ300" i="38"/>
  <c r="FI300" i="38"/>
  <c r="FH300" i="38"/>
  <c r="FG300" i="38"/>
  <c r="FF300" i="38"/>
  <c r="FE300" i="38"/>
  <c r="FD300" i="38"/>
  <c r="FC300" i="38"/>
  <c r="FB300" i="38"/>
  <c r="FA300" i="38"/>
  <c r="EZ300" i="38"/>
  <c r="EY300" i="38"/>
  <c r="EX300" i="38"/>
  <c r="EW300" i="38"/>
  <c r="DP300" i="38"/>
  <c r="DO300" i="38"/>
  <c r="DM300" i="38"/>
  <c r="DL300" i="38"/>
  <c r="BO300" i="38"/>
  <c r="BL300" i="38"/>
  <c r="AZ300" i="38"/>
  <c r="AV300" i="38"/>
  <c r="AR300" i="38"/>
  <c r="AO300" i="38"/>
  <c r="AL300" i="38"/>
  <c r="AI300" i="38"/>
  <c r="AF300" i="38"/>
  <c r="AC300" i="38"/>
  <c r="Z300" i="38"/>
  <c r="W300" i="38"/>
  <c r="T300" i="38"/>
  <c r="Q300" i="38"/>
  <c r="N300" i="38"/>
  <c r="K300" i="38"/>
  <c r="FU299" i="38"/>
  <c r="FT299" i="38"/>
  <c r="FS299" i="38"/>
  <c r="FR299" i="38"/>
  <c r="FQ299" i="38"/>
  <c r="FP299" i="38"/>
  <c r="FO299" i="38"/>
  <c r="FN299" i="38"/>
  <c r="FM299" i="38"/>
  <c r="FL299" i="38"/>
  <c r="FK299" i="38"/>
  <c r="FJ299" i="38"/>
  <c r="FI299" i="38"/>
  <c r="FH299" i="38"/>
  <c r="FG299" i="38"/>
  <c r="FF299" i="38"/>
  <c r="FE299" i="38"/>
  <c r="FD299" i="38"/>
  <c r="FC299" i="38"/>
  <c r="FB299" i="38"/>
  <c r="FA299" i="38"/>
  <c r="EZ299" i="38"/>
  <c r="EY299" i="38"/>
  <c r="EX299" i="38"/>
  <c r="EW299" i="38"/>
  <c r="DP299" i="38"/>
  <c r="DO299" i="38"/>
  <c r="DM299" i="38"/>
  <c r="DL299" i="38"/>
  <c r="BO299" i="38"/>
  <c r="BL299" i="38"/>
  <c r="AZ299" i="38"/>
  <c r="AV299" i="38"/>
  <c r="AR299" i="38"/>
  <c r="AO299" i="38"/>
  <c r="AL299" i="38"/>
  <c r="AI299" i="38"/>
  <c r="AF299" i="38"/>
  <c r="AC299" i="38"/>
  <c r="Z299" i="38"/>
  <c r="W299" i="38"/>
  <c r="T299" i="38"/>
  <c r="Q299" i="38"/>
  <c r="N299" i="38"/>
  <c r="K299" i="38"/>
  <c r="FU298" i="38"/>
  <c r="FT298" i="38"/>
  <c r="FS298" i="38"/>
  <c r="FR298" i="38"/>
  <c r="FQ298" i="38"/>
  <c r="FP298" i="38"/>
  <c r="FO298" i="38"/>
  <c r="FN298" i="38"/>
  <c r="FM298" i="38"/>
  <c r="FL298" i="38"/>
  <c r="FK298" i="38"/>
  <c r="FJ298" i="38"/>
  <c r="FI298" i="38"/>
  <c r="FH298" i="38"/>
  <c r="FG298" i="38"/>
  <c r="FF298" i="38"/>
  <c r="FE298" i="38"/>
  <c r="FD298" i="38"/>
  <c r="FC298" i="38"/>
  <c r="FB298" i="38"/>
  <c r="FA298" i="38"/>
  <c r="EZ298" i="38"/>
  <c r="EY298" i="38"/>
  <c r="EX298" i="38"/>
  <c r="EW298" i="38"/>
  <c r="DP298" i="38"/>
  <c r="DO298" i="38"/>
  <c r="DM298" i="38"/>
  <c r="DL298" i="38"/>
  <c r="BO298" i="38"/>
  <c r="BL298" i="38"/>
  <c r="AZ298" i="38"/>
  <c r="AV298" i="38"/>
  <c r="AR298" i="38"/>
  <c r="AO298" i="38"/>
  <c r="AL298" i="38"/>
  <c r="AI298" i="38"/>
  <c r="AF298" i="38"/>
  <c r="AC298" i="38"/>
  <c r="Z298" i="38"/>
  <c r="W298" i="38"/>
  <c r="T298" i="38"/>
  <c r="Q298" i="38"/>
  <c r="N298" i="38"/>
  <c r="K298" i="38"/>
  <c r="FU297" i="38"/>
  <c r="FT297" i="38"/>
  <c r="FS297" i="38"/>
  <c r="FR297" i="38"/>
  <c r="FQ297" i="38"/>
  <c r="FP297" i="38"/>
  <c r="FO297" i="38"/>
  <c r="FN297" i="38"/>
  <c r="FM297" i="38"/>
  <c r="FL297" i="38"/>
  <c r="FK297" i="38"/>
  <c r="FJ297" i="38"/>
  <c r="FI297" i="38"/>
  <c r="FH297" i="38"/>
  <c r="FG297" i="38"/>
  <c r="FF297" i="38"/>
  <c r="FE297" i="38"/>
  <c r="FD297" i="38"/>
  <c r="FC297" i="38"/>
  <c r="FB297" i="38"/>
  <c r="FA297" i="38"/>
  <c r="EZ297" i="38"/>
  <c r="EY297" i="38"/>
  <c r="EX297" i="38"/>
  <c r="EW297" i="38"/>
  <c r="DP297" i="38"/>
  <c r="DO297" i="38"/>
  <c r="DM297" i="38"/>
  <c r="DL297" i="38"/>
  <c r="BO297" i="38"/>
  <c r="BL297" i="38"/>
  <c r="AZ297" i="38"/>
  <c r="AV297" i="38"/>
  <c r="AR297" i="38"/>
  <c r="AO297" i="38"/>
  <c r="AL297" i="38"/>
  <c r="AI297" i="38"/>
  <c r="AF297" i="38"/>
  <c r="AC297" i="38"/>
  <c r="Z297" i="38"/>
  <c r="W297" i="38"/>
  <c r="T297" i="38"/>
  <c r="Q297" i="38"/>
  <c r="N297" i="38"/>
  <c r="K297" i="38"/>
  <c r="FU296" i="38"/>
  <c r="FT296" i="38"/>
  <c r="FS296" i="38"/>
  <c r="FR296" i="38"/>
  <c r="FQ296" i="38"/>
  <c r="FP296" i="38"/>
  <c r="FO296" i="38"/>
  <c r="FN296" i="38"/>
  <c r="FM296" i="38"/>
  <c r="FL296" i="38"/>
  <c r="FK296" i="38"/>
  <c r="FJ296" i="38"/>
  <c r="FI296" i="38"/>
  <c r="FH296" i="38"/>
  <c r="FG296" i="38"/>
  <c r="FF296" i="38"/>
  <c r="FE296" i="38"/>
  <c r="FD296" i="38"/>
  <c r="FC296" i="38"/>
  <c r="FB296" i="38"/>
  <c r="FA296" i="38"/>
  <c r="EZ296" i="38"/>
  <c r="EY296" i="38"/>
  <c r="EX296" i="38"/>
  <c r="EW296" i="38"/>
  <c r="DP296" i="38"/>
  <c r="DO296" i="38"/>
  <c r="DM296" i="38"/>
  <c r="DL296" i="38"/>
  <c r="BO296" i="38"/>
  <c r="BL296" i="38"/>
  <c r="AZ296" i="38"/>
  <c r="AV296" i="38"/>
  <c r="AR296" i="38"/>
  <c r="AO296" i="38"/>
  <c r="AL296" i="38"/>
  <c r="AI296" i="38"/>
  <c r="AF296" i="38"/>
  <c r="AC296" i="38"/>
  <c r="Z296" i="38"/>
  <c r="W296" i="38"/>
  <c r="T296" i="38"/>
  <c r="Q296" i="38"/>
  <c r="N296" i="38"/>
  <c r="K296" i="38"/>
  <c r="FU295" i="38"/>
  <c r="FT295" i="38"/>
  <c r="FS295" i="38"/>
  <c r="FR295" i="38"/>
  <c r="FQ295" i="38"/>
  <c r="FP295" i="38"/>
  <c r="FO295" i="38"/>
  <c r="FN295" i="38"/>
  <c r="FM295" i="38"/>
  <c r="FL295" i="38"/>
  <c r="FK295" i="38"/>
  <c r="FJ295" i="38"/>
  <c r="FI295" i="38"/>
  <c r="FH295" i="38"/>
  <c r="FG295" i="38"/>
  <c r="FF295" i="38"/>
  <c r="FE295" i="38"/>
  <c r="FD295" i="38"/>
  <c r="FC295" i="38"/>
  <c r="FB295" i="38"/>
  <c r="FA295" i="38"/>
  <c r="EZ295" i="38"/>
  <c r="EY295" i="38"/>
  <c r="EX295" i="38"/>
  <c r="EW295" i="38"/>
  <c r="DP295" i="38"/>
  <c r="DO295" i="38"/>
  <c r="DM295" i="38"/>
  <c r="DL295" i="38"/>
  <c r="BO295" i="38"/>
  <c r="BL295" i="38"/>
  <c r="AZ295" i="38"/>
  <c r="AV295" i="38"/>
  <c r="AR295" i="38"/>
  <c r="AO295" i="38"/>
  <c r="AL295" i="38"/>
  <c r="AI295" i="38"/>
  <c r="AF295" i="38"/>
  <c r="AC295" i="38"/>
  <c r="Z295" i="38"/>
  <c r="W295" i="38"/>
  <c r="T295" i="38"/>
  <c r="Q295" i="38"/>
  <c r="N295" i="38"/>
  <c r="K295" i="38"/>
  <c r="FU294" i="38"/>
  <c r="FT294" i="38"/>
  <c r="FS294" i="38"/>
  <c r="FR294" i="38"/>
  <c r="FQ294" i="38"/>
  <c r="FP294" i="38"/>
  <c r="FO294" i="38"/>
  <c r="FN294" i="38"/>
  <c r="FM294" i="38"/>
  <c r="FL294" i="38"/>
  <c r="FK294" i="38"/>
  <c r="FJ294" i="38"/>
  <c r="FI294" i="38"/>
  <c r="FH294" i="38"/>
  <c r="FG294" i="38"/>
  <c r="FF294" i="38"/>
  <c r="FE294" i="38"/>
  <c r="FD294" i="38"/>
  <c r="FC294" i="38"/>
  <c r="FB294" i="38"/>
  <c r="FA294" i="38"/>
  <c r="EZ294" i="38"/>
  <c r="EY294" i="38"/>
  <c r="EX294" i="38"/>
  <c r="EW294" i="38"/>
  <c r="DP294" i="38"/>
  <c r="DO294" i="38"/>
  <c r="DM294" i="38"/>
  <c r="DL294" i="38"/>
  <c r="BO294" i="38"/>
  <c r="BL294" i="38"/>
  <c r="AZ294" i="38"/>
  <c r="AV294" i="38"/>
  <c r="AR294" i="38"/>
  <c r="AO294" i="38"/>
  <c r="AL294" i="38"/>
  <c r="AI294" i="38"/>
  <c r="AF294" i="38"/>
  <c r="AC294" i="38"/>
  <c r="Z294" i="38"/>
  <c r="W294" i="38"/>
  <c r="T294" i="38"/>
  <c r="Q294" i="38"/>
  <c r="N294" i="38"/>
  <c r="K294" i="38"/>
  <c r="FU293" i="38"/>
  <c r="FT293" i="38"/>
  <c r="FS293" i="38"/>
  <c r="FR293" i="38"/>
  <c r="FQ293" i="38"/>
  <c r="FP293" i="38"/>
  <c r="FO293" i="38"/>
  <c r="FN293" i="38"/>
  <c r="FM293" i="38"/>
  <c r="FL293" i="38"/>
  <c r="FK293" i="38"/>
  <c r="FJ293" i="38"/>
  <c r="FI293" i="38"/>
  <c r="FH293" i="38"/>
  <c r="FG293" i="38"/>
  <c r="FF293" i="38"/>
  <c r="FE293" i="38"/>
  <c r="FD293" i="38"/>
  <c r="FC293" i="38"/>
  <c r="FB293" i="38"/>
  <c r="FA293" i="38"/>
  <c r="EZ293" i="38"/>
  <c r="EY293" i="38"/>
  <c r="EX293" i="38"/>
  <c r="EW293" i="38"/>
  <c r="DP293" i="38"/>
  <c r="DO293" i="38"/>
  <c r="DM293" i="38"/>
  <c r="DL293" i="38"/>
  <c r="BO293" i="38"/>
  <c r="BL293" i="38"/>
  <c r="AZ293" i="38"/>
  <c r="AV293" i="38"/>
  <c r="AR293" i="38"/>
  <c r="AO293" i="38"/>
  <c r="AL293" i="38"/>
  <c r="AI293" i="38"/>
  <c r="AF293" i="38"/>
  <c r="AC293" i="38"/>
  <c r="Z293" i="38"/>
  <c r="W293" i="38"/>
  <c r="T293" i="38"/>
  <c r="Q293" i="38"/>
  <c r="N293" i="38"/>
  <c r="K293" i="38"/>
  <c r="FU292" i="38"/>
  <c r="FT292" i="38"/>
  <c r="FS292" i="38"/>
  <c r="FR292" i="38"/>
  <c r="FQ292" i="38"/>
  <c r="FP292" i="38"/>
  <c r="FO292" i="38"/>
  <c r="FN292" i="38"/>
  <c r="FM292" i="38"/>
  <c r="FL292" i="38"/>
  <c r="FK292" i="38"/>
  <c r="FJ292" i="38"/>
  <c r="FI292" i="38"/>
  <c r="FH292" i="38"/>
  <c r="FG292" i="38"/>
  <c r="FF292" i="38"/>
  <c r="FE292" i="38"/>
  <c r="FD292" i="38"/>
  <c r="FC292" i="38"/>
  <c r="FB292" i="38"/>
  <c r="FA292" i="38"/>
  <c r="EZ292" i="38"/>
  <c r="EY292" i="38"/>
  <c r="EX292" i="38"/>
  <c r="EW292" i="38"/>
  <c r="DP292" i="38"/>
  <c r="DO292" i="38"/>
  <c r="DM292" i="38"/>
  <c r="DL292" i="38"/>
  <c r="BO292" i="38"/>
  <c r="BL292" i="38"/>
  <c r="AZ292" i="38"/>
  <c r="AV292" i="38"/>
  <c r="AR292" i="38"/>
  <c r="AO292" i="38"/>
  <c r="AL292" i="38"/>
  <c r="AI292" i="38"/>
  <c r="AF292" i="38"/>
  <c r="AC292" i="38"/>
  <c r="Z292" i="38"/>
  <c r="W292" i="38"/>
  <c r="T292" i="38"/>
  <c r="Q292" i="38"/>
  <c r="N292" i="38"/>
  <c r="K292" i="38"/>
  <c r="FU291" i="38"/>
  <c r="FT291" i="38"/>
  <c r="FS291" i="38"/>
  <c r="FR291" i="38"/>
  <c r="FQ291" i="38"/>
  <c r="FP291" i="38"/>
  <c r="FO291" i="38"/>
  <c r="FN291" i="38"/>
  <c r="FM291" i="38"/>
  <c r="FL291" i="38"/>
  <c r="FK291" i="38"/>
  <c r="FJ291" i="38"/>
  <c r="FI291" i="38"/>
  <c r="FH291" i="38"/>
  <c r="FG291" i="38"/>
  <c r="FF291" i="38"/>
  <c r="FE291" i="38"/>
  <c r="FD291" i="38"/>
  <c r="FC291" i="38"/>
  <c r="FB291" i="38"/>
  <c r="FA291" i="38"/>
  <c r="EZ291" i="38"/>
  <c r="EY291" i="38"/>
  <c r="EX291" i="38"/>
  <c r="EW291" i="38"/>
  <c r="DP291" i="38"/>
  <c r="DO291" i="38"/>
  <c r="DM291" i="38"/>
  <c r="DL291" i="38"/>
  <c r="BO291" i="38"/>
  <c r="BL291" i="38"/>
  <c r="AZ291" i="38"/>
  <c r="AV291" i="38"/>
  <c r="AR291" i="38"/>
  <c r="AO291" i="38"/>
  <c r="AL291" i="38"/>
  <c r="AI291" i="38"/>
  <c r="AF291" i="38"/>
  <c r="AC291" i="38"/>
  <c r="Z291" i="38"/>
  <c r="W291" i="38"/>
  <c r="T291" i="38"/>
  <c r="Q291" i="38"/>
  <c r="N291" i="38"/>
  <c r="K291" i="38"/>
  <c r="FU290" i="38"/>
  <c r="FT290" i="38"/>
  <c r="FS290" i="38"/>
  <c r="FR290" i="38"/>
  <c r="FQ290" i="38"/>
  <c r="FP290" i="38"/>
  <c r="FO290" i="38"/>
  <c r="FN290" i="38"/>
  <c r="FM290" i="38"/>
  <c r="FL290" i="38"/>
  <c r="FK290" i="38"/>
  <c r="FJ290" i="38"/>
  <c r="FI290" i="38"/>
  <c r="FH290" i="38"/>
  <c r="FG290" i="38"/>
  <c r="FF290" i="38"/>
  <c r="FE290" i="38"/>
  <c r="FD290" i="38"/>
  <c r="FC290" i="38"/>
  <c r="FB290" i="38"/>
  <c r="FA290" i="38"/>
  <c r="EZ290" i="38"/>
  <c r="EY290" i="38"/>
  <c r="EX290" i="38"/>
  <c r="EW290" i="38"/>
  <c r="DP290" i="38"/>
  <c r="DO290" i="38"/>
  <c r="DM290" i="38"/>
  <c r="DL290" i="38"/>
  <c r="BO290" i="38"/>
  <c r="BL290" i="38"/>
  <c r="AZ290" i="38"/>
  <c r="AV290" i="38"/>
  <c r="AR290" i="38"/>
  <c r="AO290" i="38"/>
  <c r="AL290" i="38"/>
  <c r="AI290" i="38"/>
  <c r="AF290" i="38"/>
  <c r="AC290" i="38"/>
  <c r="Z290" i="38"/>
  <c r="W290" i="38"/>
  <c r="T290" i="38"/>
  <c r="Q290" i="38"/>
  <c r="N290" i="38"/>
  <c r="K290" i="38"/>
  <c r="FU289" i="38"/>
  <c r="FT289" i="38"/>
  <c r="FS289" i="38"/>
  <c r="FR289" i="38"/>
  <c r="FQ289" i="38"/>
  <c r="FP289" i="38"/>
  <c r="FO289" i="38"/>
  <c r="FN289" i="38"/>
  <c r="FM289" i="38"/>
  <c r="FL289" i="38"/>
  <c r="FK289" i="38"/>
  <c r="FJ289" i="38"/>
  <c r="FI289" i="38"/>
  <c r="FH289" i="38"/>
  <c r="FG289" i="38"/>
  <c r="FF289" i="38"/>
  <c r="FE289" i="38"/>
  <c r="FD289" i="38"/>
  <c r="FC289" i="38"/>
  <c r="FB289" i="38"/>
  <c r="FA289" i="38"/>
  <c r="EZ289" i="38"/>
  <c r="EY289" i="38"/>
  <c r="EX289" i="38"/>
  <c r="EW289" i="38"/>
  <c r="DP289" i="38"/>
  <c r="DO289" i="38"/>
  <c r="DM289" i="38"/>
  <c r="DL289" i="38"/>
  <c r="BO289" i="38"/>
  <c r="BL289" i="38"/>
  <c r="AZ289" i="38"/>
  <c r="AV289" i="38"/>
  <c r="AR289" i="38"/>
  <c r="AO289" i="38"/>
  <c r="AL289" i="38"/>
  <c r="AI289" i="38"/>
  <c r="AF289" i="38"/>
  <c r="AC289" i="38"/>
  <c r="Z289" i="38"/>
  <c r="W289" i="38"/>
  <c r="T289" i="38"/>
  <c r="Q289" i="38"/>
  <c r="N289" i="38"/>
  <c r="K289" i="38"/>
  <c r="FU288" i="38"/>
  <c r="FT288" i="38"/>
  <c r="FS288" i="38"/>
  <c r="FR288" i="38"/>
  <c r="FQ288" i="38"/>
  <c r="FP288" i="38"/>
  <c r="FO288" i="38"/>
  <c r="FN288" i="38"/>
  <c r="FM288" i="38"/>
  <c r="FL288" i="38"/>
  <c r="FK288" i="38"/>
  <c r="FJ288" i="38"/>
  <c r="FI288" i="38"/>
  <c r="FH288" i="38"/>
  <c r="FG288" i="38"/>
  <c r="FF288" i="38"/>
  <c r="FE288" i="38"/>
  <c r="FD288" i="38"/>
  <c r="FC288" i="38"/>
  <c r="FB288" i="38"/>
  <c r="FA288" i="38"/>
  <c r="EZ288" i="38"/>
  <c r="EY288" i="38"/>
  <c r="EX288" i="38"/>
  <c r="EW288" i="38"/>
  <c r="DP288" i="38"/>
  <c r="DO288" i="38"/>
  <c r="DM288" i="38"/>
  <c r="DL288" i="38"/>
  <c r="BO288" i="38"/>
  <c r="BL288" i="38"/>
  <c r="AZ288" i="38"/>
  <c r="AV288" i="38"/>
  <c r="AR288" i="38"/>
  <c r="AO288" i="38"/>
  <c r="AL288" i="38"/>
  <c r="AI288" i="38"/>
  <c r="AF288" i="38"/>
  <c r="AC288" i="38"/>
  <c r="Z288" i="38"/>
  <c r="W288" i="38"/>
  <c r="T288" i="38"/>
  <c r="Q288" i="38"/>
  <c r="N288" i="38"/>
  <c r="K288" i="38"/>
  <c r="FU287" i="38"/>
  <c r="FT287" i="38"/>
  <c r="FS287" i="38"/>
  <c r="FR287" i="38"/>
  <c r="FQ287" i="38"/>
  <c r="FP287" i="38"/>
  <c r="FO287" i="38"/>
  <c r="FN287" i="38"/>
  <c r="FM287" i="38"/>
  <c r="FL287" i="38"/>
  <c r="FK287" i="38"/>
  <c r="FJ287" i="38"/>
  <c r="FI287" i="38"/>
  <c r="FH287" i="38"/>
  <c r="FG287" i="38"/>
  <c r="FF287" i="38"/>
  <c r="FE287" i="38"/>
  <c r="FD287" i="38"/>
  <c r="FC287" i="38"/>
  <c r="FB287" i="38"/>
  <c r="FA287" i="38"/>
  <c r="EZ287" i="38"/>
  <c r="EY287" i="38"/>
  <c r="EX287" i="38"/>
  <c r="EW287" i="38"/>
  <c r="DP287" i="38"/>
  <c r="DO287" i="38"/>
  <c r="DM287" i="38"/>
  <c r="DL287" i="38"/>
  <c r="BO287" i="38"/>
  <c r="BL287" i="38"/>
  <c r="AZ287" i="38"/>
  <c r="AV287" i="38"/>
  <c r="AR287" i="38"/>
  <c r="AO287" i="38"/>
  <c r="AL287" i="38"/>
  <c r="AI287" i="38"/>
  <c r="AF287" i="38"/>
  <c r="AC287" i="38"/>
  <c r="Z287" i="38"/>
  <c r="W287" i="38"/>
  <c r="T287" i="38"/>
  <c r="Q287" i="38"/>
  <c r="N287" i="38"/>
  <c r="K287" i="38"/>
  <c r="FU286" i="38"/>
  <c r="FT286" i="38"/>
  <c r="FS286" i="38"/>
  <c r="FR286" i="38"/>
  <c r="FQ286" i="38"/>
  <c r="FP286" i="38"/>
  <c r="FO286" i="38"/>
  <c r="FN286" i="38"/>
  <c r="FM286" i="38"/>
  <c r="FL286" i="38"/>
  <c r="FK286" i="38"/>
  <c r="FJ286" i="38"/>
  <c r="FI286" i="38"/>
  <c r="FH286" i="38"/>
  <c r="FG286" i="38"/>
  <c r="FF286" i="38"/>
  <c r="FE286" i="38"/>
  <c r="FD286" i="38"/>
  <c r="FC286" i="38"/>
  <c r="FB286" i="38"/>
  <c r="FA286" i="38"/>
  <c r="EZ286" i="38"/>
  <c r="EY286" i="38"/>
  <c r="EX286" i="38"/>
  <c r="EW286" i="38"/>
  <c r="DP286" i="38"/>
  <c r="DO286" i="38"/>
  <c r="DM286" i="38"/>
  <c r="DL286" i="38"/>
  <c r="BO286" i="38"/>
  <c r="BL286" i="38"/>
  <c r="AZ286" i="38"/>
  <c r="AV286" i="38"/>
  <c r="AR286" i="38"/>
  <c r="AO286" i="38"/>
  <c r="AL286" i="38"/>
  <c r="AI286" i="38"/>
  <c r="AF286" i="38"/>
  <c r="AC286" i="38"/>
  <c r="Z286" i="38"/>
  <c r="W286" i="38"/>
  <c r="T286" i="38"/>
  <c r="Q286" i="38"/>
  <c r="N286" i="38"/>
  <c r="K286" i="38"/>
  <c r="FU285" i="38"/>
  <c r="FT285" i="38"/>
  <c r="FS285" i="38"/>
  <c r="FR285" i="38"/>
  <c r="FQ285" i="38"/>
  <c r="FP285" i="38"/>
  <c r="FO285" i="38"/>
  <c r="FN285" i="38"/>
  <c r="FM285" i="38"/>
  <c r="FL285" i="38"/>
  <c r="FK285" i="38"/>
  <c r="FJ285" i="38"/>
  <c r="FI285" i="38"/>
  <c r="FH285" i="38"/>
  <c r="FG285" i="38"/>
  <c r="FF285" i="38"/>
  <c r="FE285" i="38"/>
  <c r="FD285" i="38"/>
  <c r="FC285" i="38"/>
  <c r="FB285" i="38"/>
  <c r="FA285" i="38"/>
  <c r="EZ285" i="38"/>
  <c r="EY285" i="38"/>
  <c r="EX285" i="38"/>
  <c r="EW285" i="38"/>
  <c r="DP285" i="38"/>
  <c r="DO285" i="38"/>
  <c r="DM285" i="38"/>
  <c r="DL285" i="38"/>
  <c r="BO285" i="38"/>
  <c r="BL285" i="38"/>
  <c r="AZ285" i="38"/>
  <c r="AV285" i="38"/>
  <c r="AR285" i="38"/>
  <c r="AO285" i="38"/>
  <c r="AL285" i="38"/>
  <c r="AI285" i="38"/>
  <c r="AF285" i="38"/>
  <c r="AC285" i="38"/>
  <c r="Z285" i="38"/>
  <c r="W285" i="38"/>
  <c r="T285" i="38"/>
  <c r="Q285" i="38"/>
  <c r="N285" i="38"/>
  <c r="K285" i="38"/>
  <c r="FU284" i="38"/>
  <c r="FT284" i="38"/>
  <c r="FS284" i="38"/>
  <c r="FR284" i="38"/>
  <c r="FQ284" i="38"/>
  <c r="FP284" i="38"/>
  <c r="FO284" i="38"/>
  <c r="FN284" i="38"/>
  <c r="FM284" i="38"/>
  <c r="FL284" i="38"/>
  <c r="FK284" i="38"/>
  <c r="FJ284" i="38"/>
  <c r="FI284" i="38"/>
  <c r="FH284" i="38"/>
  <c r="FG284" i="38"/>
  <c r="FF284" i="38"/>
  <c r="FE284" i="38"/>
  <c r="FD284" i="38"/>
  <c r="FC284" i="38"/>
  <c r="FB284" i="38"/>
  <c r="FA284" i="38"/>
  <c r="EZ284" i="38"/>
  <c r="EY284" i="38"/>
  <c r="EX284" i="38"/>
  <c r="EW284" i="38"/>
  <c r="DP284" i="38"/>
  <c r="DO284" i="38"/>
  <c r="DM284" i="38"/>
  <c r="DL284" i="38"/>
  <c r="BO284" i="38"/>
  <c r="BL284" i="38"/>
  <c r="AZ284" i="38"/>
  <c r="AV284" i="38"/>
  <c r="AR284" i="38"/>
  <c r="AO284" i="38"/>
  <c r="AL284" i="38"/>
  <c r="AI284" i="38"/>
  <c r="AF284" i="38"/>
  <c r="AC284" i="38"/>
  <c r="Z284" i="38"/>
  <c r="W284" i="38"/>
  <c r="T284" i="38"/>
  <c r="Q284" i="38"/>
  <c r="N284" i="38"/>
  <c r="K284" i="38"/>
  <c r="FU283" i="38"/>
  <c r="FT283" i="38"/>
  <c r="FS283" i="38"/>
  <c r="FR283" i="38"/>
  <c r="FQ283" i="38"/>
  <c r="FP283" i="38"/>
  <c r="FO283" i="38"/>
  <c r="FN283" i="38"/>
  <c r="FM283" i="38"/>
  <c r="FL283" i="38"/>
  <c r="FK283" i="38"/>
  <c r="FJ283" i="38"/>
  <c r="FI283" i="38"/>
  <c r="FH283" i="38"/>
  <c r="FG283" i="38"/>
  <c r="FF283" i="38"/>
  <c r="FE283" i="38"/>
  <c r="FD283" i="38"/>
  <c r="FC283" i="38"/>
  <c r="FB283" i="38"/>
  <c r="FA283" i="38"/>
  <c r="EZ283" i="38"/>
  <c r="EY283" i="38"/>
  <c r="EX283" i="38"/>
  <c r="EW283" i="38"/>
  <c r="DP283" i="38"/>
  <c r="DO283" i="38"/>
  <c r="DM283" i="38"/>
  <c r="DL283" i="38"/>
  <c r="BO283" i="38"/>
  <c r="BL283" i="38"/>
  <c r="AZ283" i="38"/>
  <c r="AV283" i="38"/>
  <c r="AR283" i="38"/>
  <c r="AO283" i="38"/>
  <c r="AL283" i="38"/>
  <c r="AI283" i="38"/>
  <c r="AF283" i="38"/>
  <c r="AC283" i="38"/>
  <c r="Z283" i="38"/>
  <c r="W283" i="38"/>
  <c r="T283" i="38"/>
  <c r="Q283" i="38"/>
  <c r="N283" i="38"/>
  <c r="K283" i="38"/>
  <c r="FU282" i="38"/>
  <c r="FT282" i="38"/>
  <c r="FS282" i="38"/>
  <c r="FR282" i="38"/>
  <c r="FQ282" i="38"/>
  <c r="FP282" i="38"/>
  <c r="FO282" i="38"/>
  <c r="FN282" i="38"/>
  <c r="FM282" i="38"/>
  <c r="FL282" i="38"/>
  <c r="FK282" i="38"/>
  <c r="FJ282" i="38"/>
  <c r="FI282" i="38"/>
  <c r="FH282" i="38"/>
  <c r="FG282" i="38"/>
  <c r="FF282" i="38"/>
  <c r="FE282" i="38"/>
  <c r="FD282" i="38"/>
  <c r="FC282" i="38"/>
  <c r="FB282" i="38"/>
  <c r="FA282" i="38"/>
  <c r="EZ282" i="38"/>
  <c r="EY282" i="38"/>
  <c r="EX282" i="38"/>
  <c r="EW282" i="38"/>
  <c r="DP282" i="38"/>
  <c r="DO282" i="38"/>
  <c r="DM282" i="38"/>
  <c r="DL282" i="38"/>
  <c r="BO282" i="38"/>
  <c r="BL282" i="38"/>
  <c r="AZ282" i="38"/>
  <c r="AV282" i="38"/>
  <c r="AR282" i="38"/>
  <c r="AO282" i="38"/>
  <c r="AL282" i="38"/>
  <c r="AI282" i="38"/>
  <c r="AF282" i="38"/>
  <c r="AC282" i="38"/>
  <c r="Z282" i="38"/>
  <c r="W282" i="38"/>
  <c r="T282" i="38"/>
  <c r="Q282" i="38"/>
  <c r="N282" i="38"/>
  <c r="K282" i="38"/>
  <c r="FU281" i="38"/>
  <c r="FT281" i="38"/>
  <c r="FS281" i="38"/>
  <c r="FR281" i="38"/>
  <c r="FQ281" i="38"/>
  <c r="FP281" i="38"/>
  <c r="FO281" i="38"/>
  <c r="FN281" i="38"/>
  <c r="FM281" i="38"/>
  <c r="FL281" i="38"/>
  <c r="FK281" i="38"/>
  <c r="FJ281" i="38"/>
  <c r="FI281" i="38"/>
  <c r="FH281" i="38"/>
  <c r="FG281" i="38"/>
  <c r="FF281" i="38"/>
  <c r="FE281" i="38"/>
  <c r="FD281" i="38"/>
  <c r="FC281" i="38"/>
  <c r="FB281" i="38"/>
  <c r="FA281" i="38"/>
  <c r="EZ281" i="38"/>
  <c r="EY281" i="38"/>
  <c r="EX281" i="38"/>
  <c r="EW281" i="38"/>
  <c r="DP281" i="38"/>
  <c r="DO281" i="38"/>
  <c r="DM281" i="38"/>
  <c r="DL281" i="38"/>
  <c r="BO281" i="38"/>
  <c r="BL281" i="38"/>
  <c r="AZ281" i="38"/>
  <c r="AV281" i="38"/>
  <c r="AR281" i="38"/>
  <c r="AO281" i="38"/>
  <c r="AL281" i="38"/>
  <c r="AI281" i="38"/>
  <c r="AF281" i="38"/>
  <c r="AC281" i="38"/>
  <c r="Z281" i="38"/>
  <c r="W281" i="38"/>
  <c r="T281" i="38"/>
  <c r="Q281" i="38"/>
  <c r="N281" i="38"/>
  <c r="K281" i="38"/>
  <c r="FU280" i="38"/>
  <c r="FT280" i="38"/>
  <c r="FS280" i="38"/>
  <c r="FR280" i="38"/>
  <c r="FQ280" i="38"/>
  <c r="FP280" i="38"/>
  <c r="FO280" i="38"/>
  <c r="FN280" i="38"/>
  <c r="FM280" i="38"/>
  <c r="FL280" i="38"/>
  <c r="FK280" i="38"/>
  <c r="FJ280" i="38"/>
  <c r="FI280" i="38"/>
  <c r="FH280" i="38"/>
  <c r="FG280" i="38"/>
  <c r="FF280" i="38"/>
  <c r="FE280" i="38"/>
  <c r="FD280" i="38"/>
  <c r="FC280" i="38"/>
  <c r="FB280" i="38"/>
  <c r="FA280" i="38"/>
  <c r="EZ280" i="38"/>
  <c r="EY280" i="38"/>
  <c r="EX280" i="38"/>
  <c r="EW280" i="38"/>
  <c r="DP280" i="38"/>
  <c r="DO280" i="38"/>
  <c r="DM280" i="38"/>
  <c r="DL280" i="38"/>
  <c r="BO280" i="38"/>
  <c r="BL280" i="38"/>
  <c r="AZ280" i="38"/>
  <c r="AV280" i="38"/>
  <c r="AR280" i="38"/>
  <c r="AO280" i="38"/>
  <c r="AL280" i="38"/>
  <c r="AI280" i="38"/>
  <c r="AF280" i="38"/>
  <c r="AC280" i="38"/>
  <c r="Z280" i="38"/>
  <c r="W280" i="38"/>
  <c r="T280" i="38"/>
  <c r="Q280" i="38"/>
  <c r="N280" i="38"/>
  <c r="K280" i="38"/>
  <c r="FU279" i="38"/>
  <c r="FT279" i="38"/>
  <c r="FS279" i="38"/>
  <c r="FR279" i="38"/>
  <c r="FQ279" i="38"/>
  <c r="FP279" i="38"/>
  <c r="FO279" i="38"/>
  <c r="FN279" i="38"/>
  <c r="FM279" i="38"/>
  <c r="FL279" i="38"/>
  <c r="FK279" i="38"/>
  <c r="FJ279" i="38"/>
  <c r="FI279" i="38"/>
  <c r="FH279" i="38"/>
  <c r="FG279" i="38"/>
  <c r="FF279" i="38"/>
  <c r="FE279" i="38"/>
  <c r="FD279" i="38"/>
  <c r="FC279" i="38"/>
  <c r="FB279" i="38"/>
  <c r="FA279" i="38"/>
  <c r="EZ279" i="38"/>
  <c r="EY279" i="38"/>
  <c r="EX279" i="38"/>
  <c r="EW279" i="38"/>
  <c r="DP279" i="38"/>
  <c r="DO279" i="38"/>
  <c r="DM279" i="38"/>
  <c r="DL279" i="38"/>
  <c r="BO279" i="38"/>
  <c r="BL279" i="38"/>
  <c r="AZ279" i="38"/>
  <c r="AV279" i="38"/>
  <c r="AR279" i="38"/>
  <c r="AO279" i="38"/>
  <c r="AL279" i="38"/>
  <c r="AI279" i="38"/>
  <c r="AF279" i="38"/>
  <c r="AC279" i="38"/>
  <c r="Z279" i="38"/>
  <c r="W279" i="38"/>
  <c r="T279" i="38"/>
  <c r="Q279" i="38"/>
  <c r="N279" i="38"/>
  <c r="K279" i="38"/>
  <c r="FU278" i="38"/>
  <c r="FT278" i="38"/>
  <c r="FS278" i="38"/>
  <c r="FR278" i="38"/>
  <c r="FQ278" i="38"/>
  <c r="FP278" i="38"/>
  <c r="FO278" i="38"/>
  <c r="FN278" i="38"/>
  <c r="FM278" i="38"/>
  <c r="FL278" i="38"/>
  <c r="FK278" i="38"/>
  <c r="FJ278" i="38"/>
  <c r="FI278" i="38"/>
  <c r="FH278" i="38"/>
  <c r="FG278" i="38"/>
  <c r="FF278" i="38"/>
  <c r="FE278" i="38"/>
  <c r="FD278" i="38"/>
  <c r="FC278" i="38"/>
  <c r="FB278" i="38"/>
  <c r="FA278" i="38"/>
  <c r="EZ278" i="38"/>
  <c r="EY278" i="38"/>
  <c r="EX278" i="38"/>
  <c r="EW278" i="38"/>
  <c r="DP278" i="38"/>
  <c r="DO278" i="38"/>
  <c r="DM278" i="38"/>
  <c r="DL278" i="38"/>
  <c r="BO278" i="38"/>
  <c r="BL278" i="38"/>
  <c r="AZ278" i="38"/>
  <c r="AV278" i="38"/>
  <c r="AR278" i="38"/>
  <c r="AO278" i="38"/>
  <c r="AL278" i="38"/>
  <c r="AI278" i="38"/>
  <c r="AF278" i="38"/>
  <c r="AC278" i="38"/>
  <c r="Z278" i="38"/>
  <c r="W278" i="38"/>
  <c r="T278" i="38"/>
  <c r="Q278" i="38"/>
  <c r="N278" i="38"/>
  <c r="K278" i="38"/>
  <c r="FU277" i="38"/>
  <c r="FT277" i="38"/>
  <c r="FS277" i="38"/>
  <c r="FR277" i="38"/>
  <c r="FQ277" i="38"/>
  <c r="FP277" i="38"/>
  <c r="FO277" i="38"/>
  <c r="FN277" i="38"/>
  <c r="FM277" i="38"/>
  <c r="FL277" i="38"/>
  <c r="FK277" i="38"/>
  <c r="FJ277" i="38"/>
  <c r="FI277" i="38"/>
  <c r="FH277" i="38"/>
  <c r="FG277" i="38"/>
  <c r="FF277" i="38"/>
  <c r="FE277" i="38"/>
  <c r="FD277" i="38"/>
  <c r="FC277" i="38"/>
  <c r="FB277" i="38"/>
  <c r="FA277" i="38"/>
  <c r="EZ277" i="38"/>
  <c r="EY277" i="38"/>
  <c r="EX277" i="38"/>
  <c r="EW277" i="38"/>
  <c r="DP277" i="38"/>
  <c r="DO277" i="38"/>
  <c r="DM277" i="38"/>
  <c r="DL277" i="38"/>
  <c r="BO277" i="38"/>
  <c r="BL277" i="38"/>
  <c r="AZ277" i="38"/>
  <c r="AV277" i="38"/>
  <c r="AR277" i="38"/>
  <c r="AO277" i="38"/>
  <c r="AL277" i="38"/>
  <c r="AI277" i="38"/>
  <c r="AF277" i="38"/>
  <c r="AC277" i="38"/>
  <c r="Z277" i="38"/>
  <c r="W277" i="38"/>
  <c r="T277" i="38"/>
  <c r="Q277" i="38"/>
  <c r="N277" i="38"/>
  <c r="K277" i="38"/>
  <c r="FU276" i="38"/>
  <c r="FT276" i="38"/>
  <c r="FS276" i="38"/>
  <c r="FR276" i="38"/>
  <c r="FQ276" i="38"/>
  <c r="FP276" i="38"/>
  <c r="FO276" i="38"/>
  <c r="FN276" i="38"/>
  <c r="FM276" i="38"/>
  <c r="FL276" i="38"/>
  <c r="FK276" i="38"/>
  <c r="FJ276" i="38"/>
  <c r="FI276" i="38"/>
  <c r="FH276" i="38"/>
  <c r="FG276" i="38"/>
  <c r="FF276" i="38"/>
  <c r="FE276" i="38"/>
  <c r="FD276" i="38"/>
  <c r="FC276" i="38"/>
  <c r="FB276" i="38"/>
  <c r="FA276" i="38"/>
  <c r="EZ276" i="38"/>
  <c r="EY276" i="38"/>
  <c r="EX276" i="38"/>
  <c r="EW276" i="38"/>
  <c r="DP276" i="38"/>
  <c r="DO276" i="38"/>
  <c r="DM276" i="38"/>
  <c r="DL276" i="38"/>
  <c r="BO276" i="38"/>
  <c r="BL276" i="38"/>
  <c r="AZ276" i="38"/>
  <c r="AV276" i="38"/>
  <c r="AR276" i="38"/>
  <c r="AO276" i="38"/>
  <c r="AL276" i="38"/>
  <c r="AI276" i="38"/>
  <c r="AF276" i="38"/>
  <c r="AC276" i="38"/>
  <c r="Z276" i="38"/>
  <c r="W276" i="38"/>
  <c r="T276" i="38"/>
  <c r="Q276" i="38"/>
  <c r="N276" i="38"/>
  <c r="K276" i="38"/>
  <c r="FU275" i="38"/>
  <c r="FT275" i="38"/>
  <c r="FS275" i="38"/>
  <c r="FR275" i="38"/>
  <c r="FQ275" i="38"/>
  <c r="FP275" i="38"/>
  <c r="FO275" i="38"/>
  <c r="FN275" i="38"/>
  <c r="FM275" i="38"/>
  <c r="FL275" i="38"/>
  <c r="FK275" i="38"/>
  <c r="FJ275" i="38"/>
  <c r="FI275" i="38"/>
  <c r="FH275" i="38"/>
  <c r="FG275" i="38"/>
  <c r="FF275" i="38"/>
  <c r="FE275" i="38"/>
  <c r="FD275" i="38"/>
  <c r="FC275" i="38"/>
  <c r="FB275" i="38"/>
  <c r="FA275" i="38"/>
  <c r="EZ275" i="38"/>
  <c r="EY275" i="38"/>
  <c r="EX275" i="38"/>
  <c r="EW275" i="38"/>
  <c r="DP275" i="38"/>
  <c r="DO275" i="38"/>
  <c r="DM275" i="38"/>
  <c r="DL275" i="38"/>
  <c r="BO275" i="38"/>
  <c r="BL275" i="38"/>
  <c r="AZ275" i="38"/>
  <c r="AV275" i="38"/>
  <c r="AR275" i="38"/>
  <c r="AO275" i="38"/>
  <c r="AL275" i="38"/>
  <c r="AI275" i="38"/>
  <c r="AF275" i="38"/>
  <c r="AC275" i="38"/>
  <c r="Z275" i="38"/>
  <c r="W275" i="38"/>
  <c r="T275" i="38"/>
  <c r="Q275" i="38"/>
  <c r="N275" i="38"/>
  <c r="K275" i="38"/>
  <c r="FU274" i="38"/>
  <c r="FT274" i="38"/>
  <c r="FS274" i="38"/>
  <c r="FR274" i="38"/>
  <c r="FQ274" i="38"/>
  <c r="FP274" i="38"/>
  <c r="FO274" i="38"/>
  <c r="FN274" i="38"/>
  <c r="FM274" i="38"/>
  <c r="FL274" i="38"/>
  <c r="FK274" i="38"/>
  <c r="FJ274" i="38"/>
  <c r="FI274" i="38"/>
  <c r="FH274" i="38"/>
  <c r="FG274" i="38"/>
  <c r="FF274" i="38"/>
  <c r="FE274" i="38"/>
  <c r="FD274" i="38"/>
  <c r="FC274" i="38"/>
  <c r="FB274" i="38"/>
  <c r="FA274" i="38"/>
  <c r="EZ274" i="38"/>
  <c r="EY274" i="38"/>
  <c r="EX274" i="38"/>
  <c r="EW274" i="38"/>
  <c r="DP274" i="38"/>
  <c r="DO274" i="38"/>
  <c r="DM274" i="38"/>
  <c r="DL274" i="38"/>
  <c r="BO274" i="38"/>
  <c r="BL274" i="38"/>
  <c r="AZ274" i="38"/>
  <c r="AV274" i="38"/>
  <c r="AR274" i="38"/>
  <c r="AO274" i="38"/>
  <c r="AL274" i="38"/>
  <c r="AI274" i="38"/>
  <c r="AF274" i="38"/>
  <c r="AC274" i="38"/>
  <c r="Z274" i="38"/>
  <c r="W274" i="38"/>
  <c r="T274" i="38"/>
  <c r="Q274" i="38"/>
  <c r="N274" i="38"/>
  <c r="K274" i="38"/>
  <c r="FU273" i="38"/>
  <c r="FT273" i="38"/>
  <c r="FS273" i="38"/>
  <c r="FR273" i="38"/>
  <c r="FQ273" i="38"/>
  <c r="FP273" i="38"/>
  <c r="FO273" i="38"/>
  <c r="FN273" i="38"/>
  <c r="FM273" i="38"/>
  <c r="FL273" i="38"/>
  <c r="FK273" i="38"/>
  <c r="FJ273" i="38"/>
  <c r="FI273" i="38"/>
  <c r="FH273" i="38"/>
  <c r="FG273" i="38"/>
  <c r="FF273" i="38"/>
  <c r="FE273" i="38"/>
  <c r="FD273" i="38"/>
  <c r="FC273" i="38"/>
  <c r="FB273" i="38"/>
  <c r="FA273" i="38"/>
  <c r="EZ273" i="38"/>
  <c r="EY273" i="38"/>
  <c r="EX273" i="38"/>
  <c r="EW273" i="38"/>
  <c r="DP273" i="38"/>
  <c r="DO273" i="38"/>
  <c r="DM273" i="38"/>
  <c r="DL273" i="38"/>
  <c r="BO273" i="38"/>
  <c r="BL273" i="38"/>
  <c r="AZ273" i="38"/>
  <c r="AV273" i="38"/>
  <c r="AR273" i="38"/>
  <c r="AO273" i="38"/>
  <c r="AL273" i="38"/>
  <c r="AI273" i="38"/>
  <c r="AF273" i="38"/>
  <c r="AC273" i="38"/>
  <c r="Z273" i="38"/>
  <c r="W273" i="38"/>
  <c r="T273" i="38"/>
  <c r="Q273" i="38"/>
  <c r="N273" i="38"/>
  <c r="K273" i="38"/>
  <c r="FU272" i="38"/>
  <c r="FT272" i="38"/>
  <c r="FS272" i="38"/>
  <c r="FR272" i="38"/>
  <c r="FQ272" i="38"/>
  <c r="FP272" i="38"/>
  <c r="FO272" i="38"/>
  <c r="FN272" i="38"/>
  <c r="FM272" i="38"/>
  <c r="FL272" i="38"/>
  <c r="FK272" i="38"/>
  <c r="FJ272" i="38"/>
  <c r="FI272" i="38"/>
  <c r="FH272" i="38"/>
  <c r="FG272" i="38"/>
  <c r="FF272" i="38"/>
  <c r="FE272" i="38"/>
  <c r="FD272" i="38"/>
  <c r="FC272" i="38"/>
  <c r="FB272" i="38"/>
  <c r="FA272" i="38"/>
  <c r="EZ272" i="38"/>
  <c r="EY272" i="38"/>
  <c r="EX272" i="38"/>
  <c r="EW272" i="38"/>
  <c r="DP272" i="38"/>
  <c r="DO272" i="38"/>
  <c r="DM272" i="38"/>
  <c r="DL272" i="38"/>
  <c r="BO272" i="38"/>
  <c r="BL272" i="38"/>
  <c r="AZ272" i="38"/>
  <c r="AV272" i="38"/>
  <c r="AR272" i="38"/>
  <c r="AO272" i="38"/>
  <c r="AL272" i="38"/>
  <c r="AI272" i="38"/>
  <c r="AF272" i="38"/>
  <c r="AC272" i="38"/>
  <c r="Z272" i="38"/>
  <c r="W272" i="38"/>
  <c r="T272" i="38"/>
  <c r="Q272" i="38"/>
  <c r="N272" i="38"/>
  <c r="K272" i="38"/>
  <c r="FU271" i="38"/>
  <c r="FT271" i="38"/>
  <c r="FS271" i="38"/>
  <c r="FR271" i="38"/>
  <c r="FQ271" i="38"/>
  <c r="FP271" i="38"/>
  <c r="FO271" i="38"/>
  <c r="FN271" i="38"/>
  <c r="FM271" i="38"/>
  <c r="FL271" i="38"/>
  <c r="FK271" i="38"/>
  <c r="FJ271" i="38"/>
  <c r="FI271" i="38"/>
  <c r="FH271" i="38"/>
  <c r="FG271" i="38"/>
  <c r="FF271" i="38"/>
  <c r="FE271" i="38"/>
  <c r="FD271" i="38"/>
  <c r="FC271" i="38"/>
  <c r="FB271" i="38"/>
  <c r="FA271" i="38"/>
  <c r="EZ271" i="38"/>
  <c r="EY271" i="38"/>
  <c r="EX271" i="38"/>
  <c r="EW271" i="38"/>
  <c r="DP271" i="38"/>
  <c r="DO271" i="38"/>
  <c r="DM271" i="38"/>
  <c r="DL271" i="38"/>
  <c r="BO271" i="38"/>
  <c r="BL271" i="38"/>
  <c r="AZ271" i="38"/>
  <c r="AV271" i="38"/>
  <c r="AR271" i="38"/>
  <c r="AO271" i="38"/>
  <c r="AL271" i="38"/>
  <c r="AI271" i="38"/>
  <c r="AF271" i="38"/>
  <c r="AC271" i="38"/>
  <c r="Z271" i="38"/>
  <c r="W271" i="38"/>
  <c r="T271" i="38"/>
  <c r="Q271" i="38"/>
  <c r="N271" i="38"/>
  <c r="K271" i="38"/>
  <c r="FU270" i="38"/>
  <c r="FT270" i="38"/>
  <c r="FS270" i="38"/>
  <c r="FR270" i="38"/>
  <c r="FQ270" i="38"/>
  <c r="FP270" i="38"/>
  <c r="FO270" i="38"/>
  <c r="FN270" i="38"/>
  <c r="FM270" i="38"/>
  <c r="FL270" i="38"/>
  <c r="FK270" i="38"/>
  <c r="FJ270" i="38"/>
  <c r="FI270" i="38"/>
  <c r="FH270" i="38"/>
  <c r="FG270" i="38"/>
  <c r="FF270" i="38"/>
  <c r="FE270" i="38"/>
  <c r="FD270" i="38"/>
  <c r="FC270" i="38"/>
  <c r="FB270" i="38"/>
  <c r="FA270" i="38"/>
  <c r="EZ270" i="38"/>
  <c r="EY270" i="38"/>
  <c r="EX270" i="38"/>
  <c r="EW270" i="38"/>
  <c r="DP270" i="38"/>
  <c r="DO270" i="38"/>
  <c r="DM270" i="38"/>
  <c r="DL270" i="38"/>
  <c r="BO270" i="38"/>
  <c r="BL270" i="38"/>
  <c r="AZ270" i="38"/>
  <c r="AV270" i="38"/>
  <c r="AR270" i="38"/>
  <c r="AO270" i="38"/>
  <c r="AL270" i="38"/>
  <c r="AI270" i="38"/>
  <c r="AF270" i="38"/>
  <c r="AC270" i="38"/>
  <c r="Z270" i="38"/>
  <c r="W270" i="38"/>
  <c r="T270" i="38"/>
  <c r="Q270" i="38"/>
  <c r="N270" i="38"/>
  <c r="K270" i="38"/>
  <c r="FU269" i="38"/>
  <c r="FT269" i="38"/>
  <c r="FS269" i="38"/>
  <c r="FR269" i="38"/>
  <c r="FQ269" i="38"/>
  <c r="FP269" i="38"/>
  <c r="FO269" i="38"/>
  <c r="FN269" i="38"/>
  <c r="FM269" i="38"/>
  <c r="FL269" i="38"/>
  <c r="FK269" i="38"/>
  <c r="FJ269" i="38"/>
  <c r="FI269" i="38"/>
  <c r="FH269" i="38"/>
  <c r="FG269" i="38"/>
  <c r="FF269" i="38"/>
  <c r="FE269" i="38"/>
  <c r="FD269" i="38"/>
  <c r="FC269" i="38"/>
  <c r="FB269" i="38"/>
  <c r="FA269" i="38"/>
  <c r="EZ269" i="38"/>
  <c r="EY269" i="38"/>
  <c r="EX269" i="38"/>
  <c r="EW269" i="38"/>
  <c r="DP269" i="38"/>
  <c r="DO269" i="38"/>
  <c r="DM269" i="38"/>
  <c r="DL269" i="38"/>
  <c r="BO269" i="38"/>
  <c r="BL269" i="38"/>
  <c r="AZ269" i="38"/>
  <c r="AV269" i="38"/>
  <c r="AR269" i="38"/>
  <c r="AO269" i="38"/>
  <c r="AL269" i="38"/>
  <c r="AI269" i="38"/>
  <c r="AF269" i="38"/>
  <c r="AC269" i="38"/>
  <c r="Z269" i="38"/>
  <c r="W269" i="38"/>
  <c r="T269" i="38"/>
  <c r="Q269" i="38"/>
  <c r="N269" i="38"/>
  <c r="K269" i="38"/>
  <c r="FU268" i="38"/>
  <c r="FT268" i="38"/>
  <c r="FS268" i="38"/>
  <c r="FR268" i="38"/>
  <c r="FQ268" i="38"/>
  <c r="FP268" i="38"/>
  <c r="FO268" i="38"/>
  <c r="FN268" i="38"/>
  <c r="FM268" i="38"/>
  <c r="FL268" i="38"/>
  <c r="FK268" i="38"/>
  <c r="FJ268" i="38"/>
  <c r="FI268" i="38"/>
  <c r="FH268" i="38"/>
  <c r="FG268" i="38"/>
  <c r="FF268" i="38"/>
  <c r="FE268" i="38"/>
  <c r="FD268" i="38"/>
  <c r="FC268" i="38"/>
  <c r="FB268" i="38"/>
  <c r="FA268" i="38"/>
  <c r="EZ268" i="38"/>
  <c r="EY268" i="38"/>
  <c r="EX268" i="38"/>
  <c r="EW268" i="38"/>
  <c r="DP268" i="38"/>
  <c r="DO268" i="38"/>
  <c r="DM268" i="38"/>
  <c r="DL268" i="38"/>
  <c r="BO268" i="38"/>
  <c r="BL268" i="38"/>
  <c r="AZ268" i="38"/>
  <c r="AV268" i="38"/>
  <c r="AR268" i="38"/>
  <c r="AO268" i="38"/>
  <c r="AL268" i="38"/>
  <c r="AI268" i="38"/>
  <c r="AF268" i="38"/>
  <c r="AC268" i="38"/>
  <c r="Z268" i="38"/>
  <c r="W268" i="38"/>
  <c r="T268" i="38"/>
  <c r="Q268" i="38"/>
  <c r="N268" i="38"/>
  <c r="K268" i="38"/>
  <c r="FU267" i="38"/>
  <c r="FT267" i="38"/>
  <c r="FS267" i="38"/>
  <c r="FR267" i="38"/>
  <c r="FQ267" i="38"/>
  <c r="FP267" i="38"/>
  <c r="FO267" i="38"/>
  <c r="FN267" i="38"/>
  <c r="FM267" i="38"/>
  <c r="FL267" i="38"/>
  <c r="FK267" i="38"/>
  <c r="FJ267" i="38"/>
  <c r="FI267" i="38"/>
  <c r="FH267" i="38"/>
  <c r="FG267" i="38"/>
  <c r="FF267" i="38"/>
  <c r="FE267" i="38"/>
  <c r="FD267" i="38"/>
  <c r="FC267" i="38"/>
  <c r="FB267" i="38"/>
  <c r="FA267" i="38"/>
  <c r="EZ267" i="38"/>
  <c r="EY267" i="38"/>
  <c r="EX267" i="38"/>
  <c r="EW267" i="38"/>
  <c r="DP267" i="38"/>
  <c r="DO267" i="38"/>
  <c r="DM267" i="38"/>
  <c r="DL267" i="38"/>
  <c r="BO267" i="38"/>
  <c r="BL267" i="38"/>
  <c r="AZ267" i="38"/>
  <c r="AV267" i="38"/>
  <c r="AR267" i="38"/>
  <c r="AO267" i="38"/>
  <c r="AL267" i="38"/>
  <c r="AI267" i="38"/>
  <c r="AF267" i="38"/>
  <c r="AC267" i="38"/>
  <c r="Z267" i="38"/>
  <c r="W267" i="38"/>
  <c r="T267" i="38"/>
  <c r="Q267" i="38"/>
  <c r="N267" i="38"/>
  <c r="K267" i="38"/>
  <c r="FU266" i="38"/>
  <c r="FT266" i="38"/>
  <c r="FS266" i="38"/>
  <c r="FR266" i="38"/>
  <c r="FQ266" i="38"/>
  <c r="FP266" i="38"/>
  <c r="FO266" i="38"/>
  <c r="FN266" i="38"/>
  <c r="FM266" i="38"/>
  <c r="FL266" i="38"/>
  <c r="FK266" i="38"/>
  <c r="FJ266" i="38"/>
  <c r="FI266" i="38"/>
  <c r="FH266" i="38"/>
  <c r="FG266" i="38"/>
  <c r="FF266" i="38"/>
  <c r="FE266" i="38"/>
  <c r="FD266" i="38"/>
  <c r="FC266" i="38"/>
  <c r="FB266" i="38"/>
  <c r="FA266" i="38"/>
  <c r="EZ266" i="38"/>
  <c r="EY266" i="38"/>
  <c r="EX266" i="38"/>
  <c r="EW266" i="38"/>
  <c r="DP266" i="38"/>
  <c r="DO266" i="38"/>
  <c r="DM266" i="38"/>
  <c r="DL266" i="38"/>
  <c r="BO266" i="38"/>
  <c r="BL266" i="38"/>
  <c r="AZ266" i="38"/>
  <c r="AV266" i="38"/>
  <c r="AR266" i="38"/>
  <c r="AO266" i="38"/>
  <c r="AL266" i="38"/>
  <c r="AI266" i="38"/>
  <c r="AF266" i="38"/>
  <c r="AC266" i="38"/>
  <c r="Z266" i="38"/>
  <c r="W266" i="38"/>
  <c r="T266" i="38"/>
  <c r="Q266" i="38"/>
  <c r="N266" i="38"/>
  <c r="K266" i="38"/>
  <c r="FU265" i="38"/>
  <c r="FT265" i="38"/>
  <c r="FS265" i="38"/>
  <c r="FR265" i="38"/>
  <c r="FQ265" i="38"/>
  <c r="FP265" i="38"/>
  <c r="FO265" i="38"/>
  <c r="FN265" i="38"/>
  <c r="FM265" i="38"/>
  <c r="FL265" i="38"/>
  <c r="FK265" i="38"/>
  <c r="FJ265" i="38"/>
  <c r="FI265" i="38"/>
  <c r="FH265" i="38"/>
  <c r="FG265" i="38"/>
  <c r="FF265" i="38"/>
  <c r="FE265" i="38"/>
  <c r="FD265" i="38"/>
  <c r="FC265" i="38"/>
  <c r="FB265" i="38"/>
  <c r="FA265" i="38"/>
  <c r="EZ265" i="38"/>
  <c r="EY265" i="38"/>
  <c r="EX265" i="38"/>
  <c r="EW265" i="38"/>
  <c r="DP265" i="38"/>
  <c r="DO265" i="38"/>
  <c r="DM265" i="38"/>
  <c r="DL265" i="38"/>
  <c r="BO265" i="38"/>
  <c r="BL265" i="38"/>
  <c r="AZ265" i="38"/>
  <c r="AV265" i="38"/>
  <c r="AR265" i="38"/>
  <c r="AO265" i="38"/>
  <c r="AL265" i="38"/>
  <c r="AI265" i="38"/>
  <c r="AF265" i="38"/>
  <c r="AC265" i="38"/>
  <c r="Z265" i="38"/>
  <c r="W265" i="38"/>
  <c r="T265" i="38"/>
  <c r="Q265" i="38"/>
  <c r="N265" i="38"/>
  <c r="K265" i="38"/>
  <c r="FU264" i="38"/>
  <c r="FT264" i="38"/>
  <c r="FS264" i="38"/>
  <c r="FR264" i="38"/>
  <c r="FQ264" i="38"/>
  <c r="FP264" i="38"/>
  <c r="FO264" i="38"/>
  <c r="FN264" i="38"/>
  <c r="FM264" i="38"/>
  <c r="FL264" i="38"/>
  <c r="FK264" i="38"/>
  <c r="FJ264" i="38"/>
  <c r="FI264" i="38"/>
  <c r="FH264" i="38"/>
  <c r="FG264" i="38"/>
  <c r="FF264" i="38"/>
  <c r="FE264" i="38"/>
  <c r="FD264" i="38"/>
  <c r="FC264" i="38"/>
  <c r="FB264" i="38"/>
  <c r="FA264" i="38"/>
  <c r="EZ264" i="38"/>
  <c r="EY264" i="38"/>
  <c r="EX264" i="38"/>
  <c r="EW264" i="38"/>
  <c r="DP264" i="38"/>
  <c r="DO264" i="38"/>
  <c r="DM264" i="38"/>
  <c r="DL264" i="38"/>
  <c r="BO264" i="38"/>
  <c r="BL264" i="38"/>
  <c r="AZ264" i="38"/>
  <c r="AV264" i="38"/>
  <c r="AR264" i="38"/>
  <c r="AO264" i="38"/>
  <c r="AL264" i="38"/>
  <c r="AI264" i="38"/>
  <c r="AF264" i="38"/>
  <c r="AC264" i="38"/>
  <c r="Z264" i="38"/>
  <c r="W264" i="38"/>
  <c r="T264" i="38"/>
  <c r="Q264" i="38"/>
  <c r="N264" i="38"/>
  <c r="K264" i="38"/>
  <c r="FU263" i="38"/>
  <c r="FT263" i="38"/>
  <c r="FS263" i="38"/>
  <c r="FR263" i="38"/>
  <c r="FQ263" i="38"/>
  <c r="FP263" i="38"/>
  <c r="FO263" i="38"/>
  <c r="FN263" i="38"/>
  <c r="FM263" i="38"/>
  <c r="FL263" i="38"/>
  <c r="FK263" i="38"/>
  <c r="FJ263" i="38"/>
  <c r="FI263" i="38"/>
  <c r="FH263" i="38"/>
  <c r="FG263" i="38"/>
  <c r="FF263" i="38"/>
  <c r="FE263" i="38"/>
  <c r="FD263" i="38"/>
  <c r="FC263" i="38"/>
  <c r="FB263" i="38"/>
  <c r="FA263" i="38"/>
  <c r="EZ263" i="38"/>
  <c r="EY263" i="38"/>
  <c r="EX263" i="38"/>
  <c r="EW263" i="38"/>
  <c r="DP263" i="38"/>
  <c r="DO263" i="38"/>
  <c r="DM263" i="38"/>
  <c r="DL263" i="38"/>
  <c r="BO263" i="38"/>
  <c r="BL263" i="38"/>
  <c r="AZ263" i="38"/>
  <c r="AV263" i="38"/>
  <c r="AR263" i="38"/>
  <c r="AO263" i="38"/>
  <c r="AL263" i="38"/>
  <c r="AI263" i="38"/>
  <c r="AF263" i="38"/>
  <c r="AC263" i="38"/>
  <c r="Z263" i="38"/>
  <c r="W263" i="38"/>
  <c r="T263" i="38"/>
  <c r="Q263" i="38"/>
  <c r="N263" i="38"/>
  <c r="K263" i="38"/>
  <c r="FU262" i="38"/>
  <c r="FT262" i="38"/>
  <c r="FS262" i="38"/>
  <c r="FR262" i="38"/>
  <c r="FQ262" i="38"/>
  <c r="FP262" i="38"/>
  <c r="FO262" i="38"/>
  <c r="FN262" i="38"/>
  <c r="FM262" i="38"/>
  <c r="FL262" i="38"/>
  <c r="FK262" i="38"/>
  <c r="FJ262" i="38"/>
  <c r="FI262" i="38"/>
  <c r="FH262" i="38"/>
  <c r="FG262" i="38"/>
  <c r="FF262" i="38"/>
  <c r="FE262" i="38"/>
  <c r="FD262" i="38"/>
  <c r="FC262" i="38"/>
  <c r="FB262" i="38"/>
  <c r="FA262" i="38"/>
  <c r="EZ262" i="38"/>
  <c r="EY262" i="38"/>
  <c r="EX262" i="38"/>
  <c r="EW262" i="38"/>
  <c r="DP262" i="38"/>
  <c r="DO262" i="38"/>
  <c r="DM262" i="38"/>
  <c r="DL262" i="38"/>
  <c r="BO262" i="38"/>
  <c r="BL262" i="38"/>
  <c r="AZ262" i="38"/>
  <c r="AV262" i="38"/>
  <c r="AR262" i="38"/>
  <c r="AO262" i="38"/>
  <c r="AL262" i="38"/>
  <c r="AI262" i="38"/>
  <c r="AF262" i="38"/>
  <c r="AC262" i="38"/>
  <c r="Z262" i="38"/>
  <c r="W262" i="38"/>
  <c r="T262" i="38"/>
  <c r="Q262" i="38"/>
  <c r="N262" i="38"/>
  <c r="K262" i="38"/>
  <c r="FU261" i="38"/>
  <c r="FT261" i="38"/>
  <c r="FS261" i="38"/>
  <c r="FR261" i="38"/>
  <c r="FQ261" i="38"/>
  <c r="FP261" i="38"/>
  <c r="FO261" i="38"/>
  <c r="FN261" i="38"/>
  <c r="FM261" i="38"/>
  <c r="FL261" i="38"/>
  <c r="FK261" i="38"/>
  <c r="FJ261" i="38"/>
  <c r="FI261" i="38"/>
  <c r="FH261" i="38"/>
  <c r="FG261" i="38"/>
  <c r="FF261" i="38"/>
  <c r="FE261" i="38"/>
  <c r="FD261" i="38"/>
  <c r="FC261" i="38"/>
  <c r="FB261" i="38"/>
  <c r="FA261" i="38"/>
  <c r="EZ261" i="38"/>
  <c r="EY261" i="38"/>
  <c r="EX261" i="38"/>
  <c r="EW261" i="38"/>
  <c r="DP261" i="38"/>
  <c r="DO261" i="38"/>
  <c r="DM261" i="38"/>
  <c r="DL261" i="38"/>
  <c r="BO261" i="38"/>
  <c r="BL261" i="38"/>
  <c r="AZ261" i="38"/>
  <c r="AV261" i="38"/>
  <c r="AR261" i="38"/>
  <c r="AO261" i="38"/>
  <c r="AL261" i="38"/>
  <c r="AI261" i="38"/>
  <c r="AF261" i="38"/>
  <c r="AC261" i="38"/>
  <c r="Z261" i="38"/>
  <c r="W261" i="38"/>
  <c r="T261" i="38"/>
  <c r="Q261" i="38"/>
  <c r="N261" i="38"/>
  <c r="K261" i="38"/>
  <c r="FU260" i="38"/>
  <c r="FT260" i="38"/>
  <c r="FS260" i="38"/>
  <c r="FR260" i="38"/>
  <c r="FQ260" i="38"/>
  <c r="FP260" i="38"/>
  <c r="FO260" i="38"/>
  <c r="FN260" i="38"/>
  <c r="FM260" i="38"/>
  <c r="FL260" i="38"/>
  <c r="FK260" i="38"/>
  <c r="FJ260" i="38"/>
  <c r="FI260" i="38"/>
  <c r="FH260" i="38"/>
  <c r="FG260" i="38"/>
  <c r="FF260" i="38"/>
  <c r="FE260" i="38"/>
  <c r="FD260" i="38"/>
  <c r="FC260" i="38"/>
  <c r="FB260" i="38"/>
  <c r="FA260" i="38"/>
  <c r="EZ260" i="38"/>
  <c r="EY260" i="38"/>
  <c r="EX260" i="38"/>
  <c r="EW260" i="38"/>
  <c r="DP260" i="38"/>
  <c r="DO260" i="38"/>
  <c r="DM260" i="38"/>
  <c r="DL260" i="38"/>
  <c r="BO260" i="38"/>
  <c r="BL260" i="38"/>
  <c r="AZ260" i="38"/>
  <c r="AV260" i="38"/>
  <c r="AR260" i="38"/>
  <c r="AO260" i="38"/>
  <c r="AL260" i="38"/>
  <c r="AI260" i="38"/>
  <c r="AF260" i="38"/>
  <c r="AC260" i="38"/>
  <c r="Z260" i="38"/>
  <c r="W260" i="38"/>
  <c r="T260" i="38"/>
  <c r="Q260" i="38"/>
  <c r="N260" i="38"/>
  <c r="K260" i="38"/>
  <c r="FU259" i="38"/>
  <c r="FT259" i="38"/>
  <c r="FS259" i="38"/>
  <c r="FR259" i="38"/>
  <c r="FQ259" i="38"/>
  <c r="FP259" i="38"/>
  <c r="FO259" i="38"/>
  <c r="FN259" i="38"/>
  <c r="FM259" i="38"/>
  <c r="FL259" i="38"/>
  <c r="FK259" i="38"/>
  <c r="FJ259" i="38"/>
  <c r="FI259" i="38"/>
  <c r="FH259" i="38"/>
  <c r="FG259" i="38"/>
  <c r="FF259" i="38"/>
  <c r="FE259" i="38"/>
  <c r="FD259" i="38"/>
  <c r="FC259" i="38"/>
  <c r="FB259" i="38"/>
  <c r="FA259" i="38"/>
  <c r="EZ259" i="38"/>
  <c r="EY259" i="38"/>
  <c r="EX259" i="38"/>
  <c r="EW259" i="38"/>
  <c r="DP259" i="38"/>
  <c r="DO259" i="38"/>
  <c r="DM259" i="38"/>
  <c r="DL259" i="38"/>
  <c r="BO259" i="38"/>
  <c r="BL259" i="38"/>
  <c r="AZ259" i="38"/>
  <c r="AV259" i="38"/>
  <c r="AR259" i="38"/>
  <c r="AO259" i="38"/>
  <c r="AL259" i="38"/>
  <c r="AI259" i="38"/>
  <c r="AF259" i="38"/>
  <c r="AC259" i="38"/>
  <c r="Z259" i="38"/>
  <c r="W259" i="38"/>
  <c r="T259" i="38"/>
  <c r="Q259" i="38"/>
  <c r="N259" i="38"/>
  <c r="K259" i="38"/>
  <c r="FU258" i="38"/>
  <c r="FT258" i="38"/>
  <c r="FS258" i="38"/>
  <c r="FR258" i="38"/>
  <c r="FQ258" i="38"/>
  <c r="FP258" i="38"/>
  <c r="FO258" i="38"/>
  <c r="FN258" i="38"/>
  <c r="FM258" i="38"/>
  <c r="FL258" i="38"/>
  <c r="FK258" i="38"/>
  <c r="FJ258" i="38"/>
  <c r="FI258" i="38"/>
  <c r="FH258" i="38"/>
  <c r="FG258" i="38"/>
  <c r="FF258" i="38"/>
  <c r="FE258" i="38"/>
  <c r="FD258" i="38"/>
  <c r="FC258" i="38"/>
  <c r="FB258" i="38"/>
  <c r="FA258" i="38"/>
  <c r="EZ258" i="38"/>
  <c r="EY258" i="38"/>
  <c r="EX258" i="38"/>
  <c r="EW258" i="38"/>
  <c r="DP258" i="38"/>
  <c r="DO258" i="38"/>
  <c r="DM258" i="38"/>
  <c r="DL258" i="38"/>
  <c r="BO258" i="38"/>
  <c r="BL258" i="38"/>
  <c r="AZ258" i="38"/>
  <c r="AV258" i="38"/>
  <c r="AR258" i="38"/>
  <c r="AO258" i="38"/>
  <c r="AL258" i="38"/>
  <c r="AI258" i="38"/>
  <c r="AF258" i="38"/>
  <c r="AC258" i="38"/>
  <c r="Z258" i="38"/>
  <c r="W258" i="38"/>
  <c r="T258" i="38"/>
  <c r="Q258" i="38"/>
  <c r="N258" i="38"/>
  <c r="K258" i="38"/>
  <c r="FU257" i="38"/>
  <c r="FT257" i="38"/>
  <c r="FS257" i="38"/>
  <c r="FR257" i="38"/>
  <c r="FQ257" i="38"/>
  <c r="FP257" i="38"/>
  <c r="FO257" i="38"/>
  <c r="FN257" i="38"/>
  <c r="FM257" i="38"/>
  <c r="FL257" i="38"/>
  <c r="FK257" i="38"/>
  <c r="FJ257" i="38"/>
  <c r="FI257" i="38"/>
  <c r="FH257" i="38"/>
  <c r="FG257" i="38"/>
  <c r="FF257" i="38"/>
  <c r="FE257" i="38"/>
  <c r="FD257" i="38"/>
  <c r="FC257" i="38"/>
  <c r="FB257" i="38"/>
  <c r="FA257" i="38"/>
  <c r="EZ257" i="38"/>
  <c r="EY257" i="38"/>
  <c r="EX257" i="38"/>
  <c r="EW257" i="38"/>
  <c r="DP257" i="38"/>
  <c r="DO257" i="38"/>
  <c r="DM257" i="38"/>
  <c r="DL257" i="38"/>
  <c r="BO257" i="38"/>
  <c r="BL257" i="38"/>
  <c r="AZ257" i="38"/>
  <c r="AV257" i="38"/>
  <c r="AR257" i="38"/>
  <c r="AO257" i="38"/>
  <c r="AL257" i="38"/>
  <c r="AI257" i="38"/>
  <c r="AF257" i="38"/>
  <c r="AC257" i="38"/>
  <c r="Z257" i="38"/>
  <c r="W257" i="38"/>
  <c r="T257" i="38"/>
  <c r="Q257" i="38"/>
  <c r="N257" i="38"/>
  <c r="K257" i="38"/>
  <c r="FU256" i="38"/>
  <c r="FT256" i="38"/>
  <c r="FS256" i="38"/>
  <c r="FR256" i="38"/>
  <c r="FQ256" i="38"/>
  <c r="FP256" i="38"/>
  <c r="FO256" i="38"/>
  <c r="FN256" i="38"/>
  <c r="FM256" i="38"/>
  <c r="FL256" i="38"/>
  <c r="FK256" i="38"/>
  <c r="FJ256" i="38"/>
  <c r="FI256" i="38"/>
  <c r="FH256" i="38"/>
  <c r="FG256" i="38"/>
  <c r="FF256" i="38"/>
  <c r="FE256" i="38"/>
  <c r="FD256" i="38"/>
  <c r="FC256" i="38"/>
  <c r="FB256" i="38"/>
  <c r="FA256" i="38"/>
  <c r="EZ256" i="38"/>
  <c r="EY256" i="38"/>
  <c r="EX256" i="38"/>
  <c r="EW256" i="38"/>
  <c r="DP256" i="38"/>
  <c r="DO256" i="38"/>
  <c r="DM256" i="38"/>
  <c r="DL256" i="38"/>
  <c r="BO256" i="38"/>
  <c r="BL256" i="38"/>
  <c r="AZ256" i="38"/>
  <c r="AV256" i="38"/>
  <c r="AR256" i="38"/>
  <c r="AO256" i="38"/>
  <c r="AL256" i="38"/>
  <c r="AI256" i="38"/>
  <c r="AF256" i="38"/>
  <c r="AC256" i="38"/>
  <c r="Z256" i="38"/>
  <c r="W256" i="38"/>
  <c r="T256" i="38"/>
  <c r="Q256" i="38"/>
  <c r="N256" i="38"/>
  <c r="K256" i="38"/>
  <c r="FU255" i="38"/>
  <c r="FT255" i="38"/>
  <c r="FS255" i="38"/>
  <c r="FR255" i="38"/>
  <c r="FQ255" i="38"/>
  <c r="FP255" i="38"/>
  <c r="FO255" i="38"/>
  <c r="FN255" i="38"/>
  <c r="FM255" i="38"/>
  <c r="FL255" i="38"/>
  <c r="FK255" i="38"/>
  <c r="FJ255" i="38"/>
  <c r="FI255" i="38"/>
  <c r="FH255" i="38"/>
  <c r="FG255" i="38"/>
  <c r="FF255" i="38"/>
  <c r="FE255" i="38"/>
  <c r="FD255" i="38"/>
  <c r="FC255" i="38"/>
  <c r="FB255" i="38"/>
  <c r="FA255" i="38"/>
  <c r="EZ255" i="38"/>
  <c r="EY255" i="38"/>
  <c r="EX255" i="38"/>
  <c r="EW255" i="38"/>
  <c r="DP255" i="38"/>
  <c r="DO255" i="38"/>
  <c r="DM255" i="38"/>
  <c r="DL255" i="38"/>
  <c r="BO255" i="38"/>
  <c r="BL255" i="38"/>
  <c r="AZ255" i="38"/>
  <c r="AV255" i="38"/>
  <c r="AR255" i="38"/>
  <c r="AO255" i="38"/>
  <c r="AL255" i="38"/>
  <c r="AI255" i="38"/>
  <c r="AF255" i="38"/>
  <c r="AC255" i="38"/>
  <c r="Z255" i="38"/>
  <c r="W255" i="38"/>
  <c r="T255" i="38"/>
  <c r="Q255" i="38"/>
  <c r="N255" i="38"/>
  <c r="K255" i="38"/>
  <c r="FU254" i="38"/>
  <c r="FT254" i="38"/>
  <c r="FS254" i="38"/>
  <c r="FR254" i="38"/>
  <c r="FQ254" i="38"/>
  <c r="FP254" i="38"/>
  <c r="FO254" i="38"/>
  <c r="FN254" i="38"/>
  <c r="FM254" i="38"/>
  <c r="FL254" i="38"/>
  <c r="FK254" i="38"/>
  <c r="FJ254" i="38"/>
  <c r="FI254" i="38"/>
  <c r="FH254" i="38"/>
  <c r="FG254" i="38"/>
  <c r="FF254" i="38"/>
  <c r="FE254" i="38"/>
  <c r="FD254" i="38"/>
  <c r="FC254" i="38"/>
  <c r="FB254" i="38"/>
  <c r="FA254" i="38"/>
  <c r="EZ254" i="38"/>
  <c r="EY254" i="38"/>
  <c r="EX254" i="38"/>
  <c r="EW254" i="38"/>
  <c r="DP254" i="38"/>
  <c r="DO254" i="38"/>
  <c r="DM254" i="38"/>
  <c r="DL254" i="38"/>
  <c r="BO254" i="38"/>
  <c r="BL254" i="38"/>
  <c r="AZ254" i="38"/>
  <c r="AV254" i="38"/>
  <c r="AR254" i="38"/>
  <c r="AO254" i="38"/>
  <c r="AL254" i="38"/>
  <c r="AI254" i="38"/>
  <c r="AF254" i="38"/>
  <c r="AC254" i="38"/>
  <c r="Z254" i="38"/>
  <c r="W254" i="38"/>
  <c r="T254" i="38"/>
  <c r="Q254" i="38"/>
  <c r="N254" i="38"/>
  <c r="K254" i="38"/>
  <c r="FU253" i="38"/>
  <c r="FT253" i="38"/>
  <c r="FS253" i="38"/>
  <c r="FR253" i="38"/>
  <c r="FQ253" i="38"/>
  <c r="FP253" i="38"/>
  <c r="FO253" i="38"/>
  <c r="FN253" i="38"/>
  <c r="FM253" i="38"/>
  <c r="FL253" i="38"/>
  <c r="FK253" i="38"/>
  <c r="FJ253" i="38"/>
  <c r="FI253" i="38"/>
  <c r="FH253" i="38"/>
  <c r="FG253" i="38"/>
  <c r="FF253" i="38"/>
  <c r="FE253" i="38"/>
  <c r="FD253" i="38"/>
  <c r="FC253" i="38"/>
  <c r="FB253" i="38"/>
  <c r="FA253" i="38"/>
  <c r="EZ253" i="38"/>
  <c r="EY253" i="38"/>
  <c r="EX253" i="38"/>
  <c r="EW253" i="38"/>
  <c r="DP253" i="38"/>
  <c r="DO253" i="38"/>
  <c r="DM253" i="38"/>
  <c r="DL253" i="38"/>
  <c r="BO253" i="38"/>
  <c r="BL253" i="38"/>
  <c r="AZ253" i="38"/>
  <c r="AV253" i="38"/>
  <c r="AR253" i="38"/>
  <c r="AO253" i="38"/>
  <c r="AL253" i="38"/>
  <c r="AI253" i="38"/>
  <c r="AF253" i="38"/>
  <c r="AC253" i="38"/>
  <c r="Z253" i="38"/>
  <c r="W253" i="38"/>
  <c r="T253" i="38"/>
  <c r="Q253" i="38"/>
  <c r="N253" i="38"/>
  <c r="K253" i="38"/>
  <c r="FU252" i="38"/>
  <c r="FT252" i="38"/>
  <c r="FS252" i="38"/>
  <c r="FR252" i="38"/>
  <c r="FQ252" i="38"/>
  <c r="FP252" i="38"/>
  <c r="FO252" i="38"/>
  <c r="FN252" i="38"/>
  <c r="FM252" i="38"/>
  <c r="FL252" i="38"/>
  <c r="FK252" i="38"/>
  <c r="FJ252" i="38"/>
  <c r="FI252" i="38"/>
  <c r="FH252" i="38"/>
  <c r="FG252" i="38"/>
  <c r="FF252" i="38"/>
  <c r="FE252" i="38"/>
  <c r="FD252" i="38"/>
  <c r="FC252" i="38"/>
  <c r="FB252" i="38"/>
  <c r="FA252" i="38"/>
  <c r="EZ252" i="38"/>
  <c r="EY252" i="38"/>
  <c r="EX252" i="38"/>
  <c r="EW252" i="38"/>
  <c r="DP252" i="38"/>
  <c r="DO252" i="38"/>
  <c r="DM252" i="38"/>
  <c r="DL252" i="38"/>
  <c r="BO252" i="38"/>
  <c r="BL252" i="38"/>
  <c r="AZ252" i="38"/>
  <c r="AV252" i="38"/>
  <c r="AR252" i="38"/>
  <c r="AO252" i="38"/>
  <c r="AL252" i="38"/>
  <c r="AI252" i="38"/>
  <c r="AF252" i="38"/>
  <c r="AC252" i="38"/>
  <c r="Z252" i="38"/>
  <c r="W252" i="38"/>
  <c r="T252" i="38"/>
  <c r="Q252" i="38"/>
  <c r="N252" i="38"/>
  <c r="K252" i="38"/>
  <c r="FU251" i="38"/>
  <c r="FT251" i="38"/>
  <c r="FS251" i="38"/>
  <c r="FR251" i="38"/>
  <c r="FQ251" i="38"/>
  <c r="FP251" i="38"/>
  <c r="FO251" i="38"/>
  <c r="FN251" i="38"/>
  <c r="FM251" i="38"/>
  <c r="FL251" i="38"/>
  <c r="FK251" i="38"/>
  <c r="FJ251" i="38"/>
  <c r="FI251" i="38"/>
  <c r="FH251" i="38"/>
  <c r="FG251" i="38"/>
  <c r="FF251" i="38"/>
  <c r="FE251" i="38"/>
  <c r="FD251" i="38"/>
  <c r="FC251" i="38"/>
  <c r="FB251" i="38"/>
  <c r="FA251" i="38"/>
  <c r="EZ251" i="38"/>
  <c r="EY251" i="38"/>
  <c r="EX251" i="38"/>
  <c r="EW251" i="38"/>
  <c r="DP251" i="38"/>
  <c r="DO251" i="38"/>
  <c r="DM251" i="38"/>
  <c r="DL251" i="38"/>
  <c r="BO251" i="38"/>
  <c r="BL251" i="38"/>
  <c r="AZ251" i="38"/>
  <c r="AV251" i="38"/>
  <c r="AR251" i="38"/>
  <c r="AO251" i="38"/>
  <c r="AL251" i="38"/>
  <c r="AI251" i="38"/>
  <c r="AF251" i="38"/>
  <c r="AC251" i="38"/>
  <c r="Z251" i="38"/>
  <c r="W251" i="38"/>
  <c r="T251" i="38"/>
  <c r="Q251" i="38"/>
  <c r="N251" i="38"/>
  <c r="K251" i="38"/>
  <c r="FU250" i="38"/>
  <c r="FT250" i="38"/>
  <c r="FS250" i="38"/>
  <c r="FR250" i="38"/>
  <c r="FQ250" i="38"/>
  <c r="FP250" i="38"/>
  <c r="FO250" i="38"/>
  <c r="FN250" i="38"/>
  <c r="FM250" i="38"/>
  <c r="FL250" i="38"/>
  <c r="FK250" i="38"/>
  <c r="FJ250" i="38"/>
  <c r="FI250" i="38"/>
  <c r="FH250" i="38"/>
  <c r="FG250" i="38"/>
  <c r="FF250" i="38"/>
  <c r="FE250" i="38"/>
  <c r="FD250" i="38"/>
  <c r="FC250" i="38"/>
  <c r="FB250" i="38"/>
  <c r="FA250" i="38"/>
  <c r="EZ250" i="38"/>
  <c r="EY250" i="38"/>
  <c r="EX250" i="38"/>
  <c r="EW250" i="38"/>
  <c r="DP250" i="38"/>
  <c r="DO250" i="38"/>
  <c r="DM250" i="38"/>
  <c r="DL250" i="38"/>
  <c r="BO250" i="38"/>
  <c r="BL250" i="38"/>
  <c r="AZ250" i="38"/>
  <c r="AV250" i="38"/>
  <c r="AR250" i="38"/>
  <c r="AO250" i="38"/>
  <c r="AL250" i="38"/>
  <c r="AI250" i="38"/>
  <c r="AF250" i="38"/>
  <c r="AC250" i="38"/>
  <c r="Z250" i="38"/>
  <c r="W250" i="38"/>
  <c r="T250" i="38"/>
  <c r="Q250" i="38"/>
  <c r="N250" i="38"/>
  <c r="K250" i="38"/>
  <c r="FU249" i="38"/>
  <c r="FT249" i="38"/>
  <c r="FS249" i="38"/>
  <c r="FR249" i="38"/>
  <c r="FQ249" i="38"/>
  <c r="FP249" i="38"/>
  <c r="FO249" i="38"/>
  <c r="FN249" i="38"/>
  <c r="FM249" i="38"/>
  <c r="FL249" i="38"/>
  <c r="FK249" i="38"/>
  <c r="FJ249" i="38"/>
  <c r="FI249" i="38"/>
  <c r="FH249" i="38"/>
  <c r="FG249" i="38"/>
  <c r="FF249" i="38"/>
  <c r="FE249" i="38"/>
  <c r="FD249" i="38"/>
  <c r="FC249" i="38"/>
  <c r="FB249" i="38"/>
  <c r="FA249" i="38"/>
  <c r="EZ249" i="38"/>
  <c r="EY249" i="38"/>
  <c r="EX249" i="38"/>
  <c r="EW249" i="38"/>
  <c r="DP249" i="38"/>
  <c r="DO249" i="38"/>
  <c r="DM249" i="38"/>
  <c r="DL249" i="38"/>
  <c r="BO249" i="38"/>
  <c r="BL249" i="38"/>
  <c r="AZ249" i="38"/>
  <c r="AV249" i="38"/>
  <c r="AR249" i="38"/>
  <c r="AO249" i="38"/>
  <c r="AL249" i="38"/>
  <c r="AI249" i="38"/>
  <c r="AF249" i="38"/>
  <c r="AC249" i="38"/>
  <c r="Z249" i="38"/>
  <c r="W249" i="38"/>
  <c r="T249" i="38"/>
  <c r="Q249" i="38"/>
  <c r="N249" i="38"/>
  <c r="K249" i="38"/>
  <c r="FU248" i="38"/>
  <c r="FT248" i="38"/>
  <c r="FS248" i="38"/>
  <c r="FR248" i="38"/>
  <c r="FQ248" i="38"/>
  <c r="FP248" i="38"/>
  <c r="FO248" i="38"/>
  <c r="FN248" i="38"/>
  <c r="FM248" i="38"/>
  <c r="FL248" i="38"/>
  <c r="FK248" i="38"/>
  <c r="FJ248" i="38"/>
  <c r="FI248" i="38"/>
  <c r="FH248" i="38"/>
  <c r="FG248" i="38"/>
  <c r="FF248" i="38"/>
  <c r="FE248" i="38"/>
  <c r="FD248" i="38"/>
  <c r="FC248" i="38"/>
  <c r="FB248" i="38"/>
  <c r="FA248" i="38"/>
  <c r="EZ248" i="38"/>
  <c r="EY248" i="38"/>
  <c r="EX248" i="38"/>
  <c r="EW248" i="38"/>
  <c r="DP248" i="38"/>
  <c r="DO248" i="38"/>
  <c r="DM248" i="38"/>
  <c r="DL248" i="38"/>
  <c r="BO248" i="38"/>
  <c r="BL248" i="38"/>
  <c r="AZ248" i="38"/>
  <c r="AV248" i="38"/>
  <c r="AR248" i="38"/>
  <c r="AO248" i="38"/>
  <c r="AL248" i="38"/>
  <c r="AI248" i="38"/>
  <c r="AF248" i="38"/>
  <c r="AC248" i="38"/>
  <c r="Z248" i="38"/>
  <c r="W248" i="38"/>
  <c r="T248" i="38"/>
  <c r="Q248" i="38"/>
  <c r="N248" i="38"/>
  <c r="K248" i="38"/>
  <c r="FU247" i="38"/>
  <c r="FT247" i="38"/>
  <c r="FS247" i="38"/>
  <c r="FR247" i="38"/>
  <c r="FQ247" i="38"/>
  <c r="FP247" i="38"/>
  <c r="FO247" i="38"/>
  <c r="FN247" i="38"/>
  <c r="FM247" i="38"/>
  <c r="FL247" i="38"/>
  <c r="FK247" i="38"/>
  <c r="FJ247" i="38"/>
  <c r="FI247" i="38"/>
  <c r="FH247" i="38"/>
  <c r="FG247" i="38"/>
  <c r="FF247" i="38"/>
  <c r="FE247" i="38"/>
  <c r="FD247" i="38"/>
  <c r="FC247" i="38"/>
  <c r="FB247" i="38"/>
  <c r="FA247" i="38"/>
  <c r="EZ247" i="38"/>
  <c r="EY247" i="38"/>
  <c r="EX247" i="38"/>
  <c r="EW247" i="38"/>
  <c r="DP247" i="38"/>
  <c r="DO247" i="38"/>
  <c r="DM247" i="38"/>
  <c r="DL247" i="38"/>
  <c r="BO247" i="38"/>
  <c r="BL247" i="38"/>
  <c r="AZ247" i="38"/>
  <c r="AV247" i="38"/>
  <c r="AR247" i="38"/>
  <c r="AO247" i="38"/>
  <c r="AL247" i="38"/>
  <c r="AI247" i="38"/>
  <c r="AF247" i="38"/>
  <c r="AC247" i="38"/>
  <c r="Z247" i="38"/>
  <c r="W247" i="38"/>
  <c r="T247" i="38"/>
  <c r="Q247" i="38"/>
  <c r="N247" i="38"/>
  <c r="K247" i="38"/>
  <c r="FU246" i="38"/>
  <c r="FT246" i="38"/>
  <c r="FS246" i="38"/>
  <c r="FR246" i="38"/>
  <c r="FQ246" i="38"/>
  <c r="FP246" i="38"/>
  <c r="FO246" i="38"/>
  <c r="FN246" i="38"/>
  <c r="FM246" i="38"/>
  <c r="FL246" i="38"/>
  <c r="FK246" i="38"/>
  <c r="FJ246" i="38"/>
  <c r="FI246" i="38"/>
  <c r="FH246" i="38"/>
  <c r="FG246" i="38"/>
  <c r="FF246" i="38"/>
  <c r="FE246" i="38"/>
  <c r="FD246" i="38"/>
  <c r="FC246" i="38"/>
  <c r="FB246" i="38"/>
  <c r="FA246" i="38"/>
  <c r="EZ246" i="38"/>
  <c r="EY246" i="38"/>
  <c r="EX246" i="38"/>
  <c r="EW246" i="38"/>
  <c r="DP246" i="38"/>
  <c r="DO246" i="38"/>
  <c r="DM246" i="38"/>
  <c r="DL246" i="38"/>
  <c r="BO246" i="38"/>
  <c r="BL246" i="38"/>
  <c r="AZ246" i="38"/>
  <c r="AV246" i="38"/>
  <c r="AR246" i="38"/>
  <c r="AO246" i="38"/>
  <c r="AL246" i="38"/>
  <c r="AI246" i="38"/>
  <c r="AF246" i="38"/>
  <c r="AC246" i="38"/>
  <c r="Z246" i="38"/>
  <c r="W246" i="38"/>
  <c r="T246" i="38"/>
  <c r="Q246" i="38"/>
  <c r="N246" i="38"/>
  <c r="K246" i="38"/>
  <c r="FU245" i="38"/>
  <c r="FT245" i="38"/>
  <c r="FS245" i="38"/>
  <c r="FR245" i="38"/>
  <c r="FQ245" i="38"/>
  <c r="FP245" i="38"/>
  <c r="FO245" i="38"/>
  <c r="FN245" i="38"/>
  <c r="FM245" i="38"/>
  <c r="FL245" i="38"/>
  <c r="FK245" i="38"/>
  <c r="FJ245" i="38"/>
  <c r="FI245" i="38"/>
  <c r="FH245" i="38"/>
  <c r="FG245" i="38"/>
  <c r="FF245" i="38"/>
  <c r="FE245" i="38"/>
  <c r="FD245" i="38"/>
  <c r="FC245" i="38"/>
  <c r="FB245" i="38"/>
  <c r="FA245" i="38"/>
  <c r="EZ245" i="38"/>
  <c r="EY245" i="38"/>
  <c r="EX245" i="38"/>
  <c r="EW245" i="38"/>
  <c r="DP245" i="38"/>
  <c r="DO245" i="38"/>
  <c r="DM245" i="38"/>
  <c r="DL245" i="38"/>
  <c r="BO245" i="38"/>
  <c r="BL245" i="38"/>
  <c r="AZ245" i="38"/>
  <c r="AV245" i="38"/>
  <c r="AR245" i="38"/>
  <c r="AO245" i="38"/>
  <c r="AL245" i="38"/>
  <c r="AI245" i="38"/>
  <c r="AF245" i="38"/>
  <c r="AC245" i="38"/>
  <c r="Z245" i="38"/>
  <c r="W245" i="38"/>
  <c r="T245" i="38"/>
  <c r="Q245" i="38"/>
  <c r="N245" i="38"/>
  <c r="K245" i="38"/>
  <c r="FU244" i="38"/>
  <c r="FT244" i="38"/>
  <c r="FS244" i="38"/>
  <c r="FR244" i="38"/>
  <c r="FQ244" i="38"/>
  <c r="FP244" i="38"/>
  <c r="FO244" i="38"/>
  <c r="FN244" i="38"/>
  <c r="FM244" i="38"/>
  <c r="FL244" i="38"/>
  <c r="FK244" i="38"/>
  <c r="FJ244" i="38"/>
  <c r="FI244" i="38"/>
  <c r="FH244" i="38"/>
  <c r="FG244" i="38"/>
  <c r="FF244" i="38"/>
  <c r="FE244" i="38"/>
  <c r="FD244" i="38"/>
  <c r="FC244" i="38"/>
  <c r="FB244" i="38"/>
  <c r="FA244" i="38"/>
  <c r="EZ244" i="38"/>
  <c r="EY244" i="38"/>
  <c r="EX244" i="38"/>
  <c r="EW244" i="38"/>
  <c r="DP244" i="38"/>
  <c r="DO244" i="38"/>
  <c r="DM244" i="38"/>
  <c r="DL244" i="38"/>
  <c r="BO244" i="38"/>
  <c r="BL244" i="38"/>
  <c r="AZ244" i="38"/>
  <c r="AV244" i="38"/>
  <c r="AR244" i="38"/>
  <c r="AO244" i="38"/>
  <c r="AL244" i="38"/>
  <c r="AI244" i="38"/>
  <c r="AF244" i="38"/>
  <c r="AC244" i="38"/>
  <c r="Z244" i="38"/>
  <c r="W244" i="38"/>
  <c r="T244" i="38"/>
  <c r="Q244" i="38"/>
  <c r="N244" i="38"/>
  <c r="K244" i="38"/>
  <c r="FU243" i="38"/>
  <c r="FT243" i="38"/>
  <c r="FS243" i="38"/>
  <c r="FR243" i="38"/>
  <c r="FQ243" i="38"/>
  <c r="FP243" i="38"/>
  <c r="FO243" i="38"/>
  <c r="FN243" i="38"/>
  <c r="FM243" i="38"/>
  <c r="FL243" i="38"/>
  <c r="FK243" i="38"/>
  <c r="FJ243" i="38"/>
  <c r="FI243" i="38"/>
  <c r="FH243" i="38"/>
  <c r="FG243" i="38"/>
  <c r="FF243" i="38"/>
  <c r="FE243" i="38"/>
  <c r="FD243" i="38"/>
  <c r="FC243" i="38"/>
  <c r="FB243" i="38"/>
  <c r="FA243" i="38"/>
  <c r="EZ243" i="38"/>
  <c r="EY243" i="38"/>
  <c r="EX243" i="38"/>
  <c r="EW243" i="38"/>
  <c r="DP243" i="38"/>
  <c r="DO243" i="38"/>
  <c r="DM243" i="38"/>
  <c r="DL243" i="38"/>
  <c r="BO243" i="38"/>
  <c r="BL243" i="38"/>
  <c r="AZ243" i="38"/>
  <c r="AV243" i="38"/>
  <c r="AR243" i="38"/>
  <c r="AO243" i="38"/>
  <c r="AL243" i="38"/>
  <c r="AI243" i="38"/>
  <c r="AF243" i="38"/>
  <c r="AC243" i="38"/>
  <c r="Z243" i="38"/>
  <c r="W243" i="38"/>
  <c r="T243" i="38"/>
  <c r="Q243" i="38"/>
  <c r="N243" i="38"/>
  <c r="K243" i="38"/>
  <c r="FU242" i="38"/>
  <c r="FT242" i="38"/>
  <c r="FS242" i="38"/>
  <c r="FR242" i="38"/>
  <c r="FQ242" i="38"/>
  <c r="FP242" i="38"/>
  <c r="FO242" i="38"/>
  <c r="FN242" i="38"/>
  <c r="FM242" i="38"/>
  <c r="FL242" i="38"/>
  <c r="FK242" i="38"/>
  <c r="FJ242" i="38"/>
  <c r="FI242" i="38"/>
  <c r="FH242" i="38"/>
  <c r="FG242" i="38"/>
  <c r="FF242" i="38"/>
  <c r="FE242" i="38"/>
  <c r="FD242" i="38"/>
  <c r="FC242" i="38"/>
  <c r="FB242" i="38"/>
  <c r="FA242" i="38"/>
  <c r="EZ242" i="38"/>
  <c r="EY242" i="38"/>
  <c r="EX242" i="38"/>
  <c r="EW242" i="38"/>
  <c r="DP242" i="38"/>
  <c r="DO242" i="38"/>
  <c r="DM242" i="38"/>
  <c r="DL242" i="38"/>
  <c r="BO242" i="38"/>
  <c r="BL242" i="38"/>
  <c r="AZ242" i="38"/>
  <c r="AV242" i="38"/>
  <c r="AR242" i="38"/>
  <c r="AO242" i="38"/>
  <c r="AL242" i="38"/>
  <c r="AI242" i="38"/>
  <c r="AF242" i="38"/>
  <c r="AC242" i="38"/>
  <c r="Z242" i="38"/>
  <c r="W242" i="38"/>
  <c r="T242" i="38"/>
  <c r="Q242" i="38"/>
  <c r="N242" i="38"/>
  <c r="K242" i="38"/>
  <c r="FU241" i="38"/>
  <c r="FT241" i="38"/>
  <c r="FS241" i="38"/>
  <c r="FR241" i="38"/>
  <c r="FQ241" i="38"/>
  <c r="FP241" i="38"/>
  <c r="FO241" i="38"/>
  <c r="FN241" i="38"/>
  <c r="FM241" i="38"/>
  <c r="FL241" i="38"/>
  <c r="FK241" i="38"/>
  <c r="FJ241" i="38"/>
  <c r="FI241" i="38"/>
  <c r="FH241" i="38"/>
  <c r="FG241" i="38"/>
  <c r="FF241" i="38"/>
  <c r="FE241" i="38"/>
  <c r="FD241" i="38"/>
  <c r="FC241" i="38"/>
  <c r="FB241" i="38"/>
  <c r="FA241" i="38"/>
  <c r="EZ241" i="38"/>
  <c r="EY241" i="38"/>
  <c r="EX241" i="38"/>
  <c r="EW241" i="38"/>
  <c r="DP241" i="38"/>
  <c r="DO241" i="38"/>
  <c r="DM241" i="38"/>
  <c r="DL241" i="38"/>
  <c r="BO241" i="38"/>
  <c r="BL241" i="38"/>
  <c r="AZ241" i="38"/>
  <c r="AV241" i="38"/>
  <c r="AR241" i="38"/>
  <c r="AO241" i="38"/>
  <c r="AL241" i="38"/>
  <c r="AI241" i="38"/>
  <c r="AF241" i="38"/>
  <c r="AC241" i="38"/>
  <c r="Z241" i="38"/>
  <c r="W241" i="38"/>
  <c r="T241" i="38"/>
  <c r="Q241" i="38"/>
  <c r="N241" i="38"/>
  <c r="K241" i="38"/>
  <c r="FU240" i="38"/>
  <c r="FT240" i="38"/>
  <c r="FS240" i="38"/>
  <c r="FR240" i="38"/>
  <c r="FQ240" i="38"/>
  <c r="FP240" i="38"/>
  <c r="FO240" i="38"/>
  <c r="FN240" i="38"/>
  <c r="FM240" i="38"/>
  <c r="FL240" i="38"/>
  <c r="FK240" i="38"/>
  <c r="FJ240" i="38"/>
  <c r="FI240" i="38"/>
  <c r="FH240" i="38"/>
  <c r="FG240" i="38"/>
  <c r="FF240" i="38"/>
  <c r="FE240" i="38"/>
  <c r="FD240" i="38"/>
  <c r="FC240" i="38"/>
  <c r="FB240" i="38"/>
  <c r="FA240" i="38"/>
  <c r="EZ240" i="38"/>
  <c r="EY240" i="38"/>
  <c r="EX240" i="38"/>
  <c r="EW240" i="38"/>
  <c r="DP240" i="38"/>
  <c r="DO240" i="38"/>
  <c r="DM240" i="38"/>
  <c r="DL240" i="38"/>
  <c r="BO240" i="38"/>
  <c r="BL240" i="38"/>
  <c r="AZ240" i="38"/>
  <c r="AV240" i="38"/>
  <c r="AR240" i="38"/>
  <c r="AO240" i="38"/>
  <c r="AL240" i="38"/>
  <c r="AI240" i="38"/>
  <c r="AF240" i="38"/>
  <c r="AC240" i="38"/>
  <c r="Z240" i="38"/>
  <c r="W240" i="38"/>
  <c r="T240" i="38"/>
  <c r="Q240" i="38"/>
  <c r="N240" i="38"/>
  <c r="K240" i="38"/>
  <c r="FU239" i="38"/>
  <c r="FT239" i="38"/>
  <c r="FS239" i="38"/>
  <c r="FR239" i="38"/>
  <c r="FQ239" i="38"/>
  <c r="FP239" i="38"/>
  <c r="FO239" i="38"/>
  <c r="FN239" i="38"/>
  <c r="FM239" i="38"/>
  <c r="FL239" i="38"/>
  <c r="FK239" i="38"/>
  <c r="FJ239" i="38"/>
  <c r="FI239" i="38"/>
  <c r="FH239" i="38"/>
  <c r="FG239" i="38"/>
  <c r="FF239" i="38"/>
  <c r="FE239" i="38"/>
  <c r="FD239" i="38"/>
  <c r="FC239" i="38"/>
  <c r="FB239" i="38"/>
  <c r="FA239" i="38"/>
  <c r="EZ239" i="38"/>
  <c r="EY239" i="38"/>
  <c r="EX239" i="38"/>
  <c r="EW239" i="38"/>
  <c r="DP239" i="38"/>
  <c r="DO239" i="38"/>
  <c r="DM239" i="38"/>
  <c r="DL239" i="38"/>
  <c r="BO239" i="38"/>
  <c r="BL239" i="38"/>
  <c r="AZ239" i="38"/>
  <c r="AV239" i="38"/>
  <c r="AR239" i="38"/>
  <c r="AO239" i="38"/>
  <c r="AL239" i="38"/>
  <c r="AI239" i="38"/>
  <c r="AF239" i="38"/>
  <c r="AC239" i="38"/>
  <c r="Z239" i="38"/>
  <c r="W239" i="38"/>
  <c r="T239" i="38"/>
  <c r="Q239" i="38"/>
  <c r="N239" i="38"/>
  <c r="K239" i="38"/>
  <c r="FU238" i="38"/>
  <c r="FT238" i="38"/>
  <c r="FS238" i="38"/>
  <c r="FR238" i="38"/>
  <c r="FQ238" i="38"/>
  <c r="FP238" i="38"/>
  <c r="FO238" i="38"/>
  <c r="FN238" i="38"/>
  <c r="FM238" i="38"/>
  <c r="FL238" i="38"/>
  <c r="FK238" i="38"/>
  <c r="FJ238" i="38"/>
  <c r="FI238" i="38"/>
  <c r="FH238" i="38"/>
  <c r="FG238" i="38"/>
  <c r="FF238" i="38"/>
  <c r="FE238" i="38"/>
  <c r="FD238" i="38"/>
  <c r="FC238" i="38"/>
  <c r="FB238" i="38"/>
  <c r="FA238" i="38"/>
  <c r="EZ238" i="38"/>
  <c r="EY238" i="38"/>
  <c r="EX238" i="38"/>
  <c r="EW238" i="38"/>
  <c r="DP238" i="38"/>
  <c r="DO238" i="38"/>
  <c r="DM238" i="38"/>
  <c r="DL238" i="38"/>
  <c r="BO238" i="38"/>
  <c r="BL238" i="38"/>
  <c r="AZ238" i="38"/>
  <c r="AV238" i="38"/>
  <c r="AR238" i="38"/>
  <c r="AO238" i="38"/>
  <c r="AL238" i="38"/>
  <c r="AI238" i="38"/>
  <c r="AF238" i="38"/>
  <c r="AC238" i="38"/>
  <c r="Z238" i="38"/>
  <c r="W238" i="38"/>
  <c r="T238" i="38"/>
  <c r="Q238" i="38"/>
  <c r="N238" i="38"/>
  <c r="K238" i="38"/>
  <c r="FU237" i="38"/>
  <c r="FT237" i="38"/>
  <c r="FS237" i="38"/>
  <c r="FR237" i="38"/>
  <c r="FQ237" i="38"/>
  <c r="FP237" i="38"/>
  <c r="FO237" i="38"/>
  <c r="FN237" i="38"/>
  <c r="FM237" i="38"/>
  <c r="FL237" i="38"/>
  <c r="FK237" i="38"/>
  <c r="FJ237" i="38"/>
  <c r="FI237" i="38"/>
  <c r="FH237" i="38"/>
  <c r="FG237" i="38"/>
  <c r="FF237" i="38"/>
  <c r="FE237" i="38"/>
  <c r="FD237" i="38"/>
  <c r="FC237" i="38"/>
  <c r="FB237" i="38"/>
  <c r="FA237" i="38"/>
  <c r="EZ237" i="38"/>
  <c r="EY237" i="38"/>
  <c r="EX237" i="38"/>
  <c r="EW237" i="38"/>
  <c r="DP237" i="38"/>
  <c r="DO237" i="38"/>
  <c r="DM237" i="38"/>
  <c r="DL237" i="38"/>
  <c r="BO237" i="38"/>
  <c r="BL237" i="38"/>
  <c r="AZ237" i="38"/>
  <c r="AV237" i="38"/>
  <c r="AR237" i="38"/>
  <c r="AO237" i="38"/>
  <c r="AL237" i="38"/>
  <c r="AI237" i="38"/>
  <c r="AF237" i="38"/>
  <c r="AC237" i="38"/>
  <c r="Z237" i="38"/>
  <c r="W237" i="38"/>
  <c r="T237" i="38"/>
  <c r="Q237" i="38"/>
  <c r="N237" i="38"/>
  <c r="K237" i="38"/>
  <c r="FU236" i="38"/>
  <c r="FT236" i="38"/>
  <c r="FS236" i="38"/>
  <c r="FR236" i="38"/>
  <c r="FQ236" i="38"/>
  <c r="FP236" i="38"/>
  <c r="FO236" i="38"/>
  <c r="FN236" i="38"/>
  <c r="FM236" i="38"/>
  <c r="FL236" i="38"/>
  <c r="FK236" i="38"/>
  <c r="FJ236" i="38"/>
  <c r="FI236" i="38"/>
  <c r="FH236" i="38"/>
  <c r="FG236" i="38"/>
  <c r="FF236" i="38"/>
  <c r="FE236" i="38"/>
  <c r="FD236" i="38"/>
  <c r="FC236" i="38"/>
  <c r="FB236" i="38"/>
  <c r="FA236" i="38"/>
  <c r="EZ236" i="38"/>
  <c r="EY236" i="38"/>
  <c r="EX236" i="38"/>
  <c r="EW236" i="38"/>
  <c r="DP236" i="38"/>
  <c r="DO236" i="38"/>
  <c r="DM236" i="38"/>
  <c r="DL236" i="38"/>
  <c r="BO236" i="38"/>
  <c r="BL236" i="38"/>
  <c r="AZ236" i="38"/>
  <c r="AV236" i="38"/>
  <c r="AR236" i="38"/>
  <c r="AO236" i="38"/>
  <c r="AL236" i="38"/>
  <c r="AI236" i="38"/>
  <c r="AF236" i="38"/>
  <c r="AC236" i="38"/>
  <c r="Z236" i="38"/>
  <c r="W236" i="38"/>
  <c r="T236" i="38"/>
  <c r="Q236" i="38"/>
  <c r="N236" i="38"/>
  <c r="K236" i="38"/>
  <c r="FU235" i="38"/>
  <c r="FT235" i="38"/>
  <c r="FS235" i="38"/>
  <c r="FR235" i="38"/>
  <c r="FQ235" i="38"/>
  <c r="FP235" i="38"/>
  <c r="FO235" i="38"/>
  <c r="FN235" i="38"/>
  <c r="FM235" i="38"/>
  <c r="FL235" i="38"/>
  <c r="FK235" i="38"/>
  <c r="FJ235" i="38"/>
  <c r="FI235" i="38"/>
  <c r="FH235" i="38"/>
  <c r="FG235" i="38"/>
  <c r="FF235" i="38"/>
  <c r="FE235" i="38"/>
  <c r="FD235" i="38"/>
  <c r="FC235" i="38"/>
  <c r="FB235" i="38"/>
  <c r="FA235" i="38"/>
  <c r="EZ235" i="38"/>
  <c r="EY235" i="38"/>
  <c r="EX235" i="38"/>
  <c r="EW235" i="38"/>
  <c r="DP235" i="38"/>
  <c r="DO235" i="38"/>
  <c r="DM235" i="38"/>
  <c r="DL235" i="38"/>
  <c r="BO235" i="38"/>
  <c r="BL235" i="38"/>
  <c r="AZ235" i="38"/>
  <c r="AV235" i="38"/>
  <c r="AR235" i="38"/>
  <c r="AO235" i="38"/>
  <c r="AL235" i="38"/>
  <c r="AI235" i="38"/>
  <c r="AF235" i="38"/>
  <c r="AC235" i="38"/>
  <c r="Z235" i="38"/>
  <c r="W235" i="38"/>
  <c r="T235" i="38"/>
  <c r="Q235" i="38"/>
  <c r="N235" i="38"/>
  <c r="K235" i="38"/>
  <c r="FU234" i="38"/>
  <c r="FT234" i="38"/>
  <c r="FS234" i="38"/>
  <c r="FR234" i="38"/>
  <c r="FQ234" i="38"/>
  <c r="FP234" i="38"/>
  <c r="FO234" i="38"/>
  <c r="FN234" i="38"/>
  <c r="FM234" i="38"/>
  <c r="FL234" i="38"/>
  <c r="FK234" i="38"/>
  <c r="FJ234" i="38"/>
  <c r="FI234" i="38"/>
  <c r="FH234" i="38"/>
  <c r="FG234" i="38"/>
  <c r="FF234" i="38"/>
  <c r="FE234" i="38"/>
  <c r="FD234" i="38"/>
  <c r="FC234" i="38"/>
  <c r="FB234" i="38"/>
  <c r="FA234" i="38"/>
  <c r="EZ234" i="38"/>
  <c r="EY234" i="38"/>
  <c r="EX234" i="38"/>
  <c r="EW234" i="38"/>
  <c r="DP234" i="38"/>
  <c r="DO234" i="38"/>
  <c r="DM234" i="38"/>
  <c r="DL234" i="38"/>
  <c r="BO234" i="38"/>
  <c r="BL234" i="38"/>
  <c r="AZ234" i="38"/>
  <c r="AV234" i="38"/>
  <c r="AR234" i="38"/>
  <c r="AO234" i="38"/>
  <c r="AL234" i="38"/>
  <c r="AI234" i="38"/>
  <c r="AF234" i="38"/>
  <c r="AC234" i="38"/>
  <c r="Z234" i="38"/>
  <c r="W234" i="38"/>
  <c r="T234" i="38"/>
  <c r="Q234" i="38"/>
  <c r="N234" i="38"/>
  <c r="K234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DP233" i="38"/>
  <c r="DO233" i="38"/>
  <c r="DM233" i="38"/>
  <c r="DL233" i="38"/>
  <c r="BO233" i="38"/>
  <c r="BL233" i="38"/>
  <c r="AZ233" i="38"/>
  <c r="AV233" i="38"/>
  <c r="AR233" i="38"/>
  <c r="AO233" i="38"/>
  <c r="AL233" i="38"/>
  <c r="AI233" i="38"/>
  <c r="AF233" i="38"/>
  <c r="AC233" i="38"/>
  <c r="Z233" i="38"/>
  <c r="W233" i="38"/>
  <c r="T233" i="38"/>
  <c r="Q233" i="38"/>
  <c r="N233" i="38"/>
  <c r="K233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DP232" i="38"/>
  <c r="DO232" i="38"/>
  <c r="DM232" i="38"/>
  <c r="DL232" i="38"/>
  <c r="BO232" i="38"/>
  <c r="BL232" i="38"/>
  <c r="AZ232" i="38"/>
  <c r="AV232" i="38"/>
  <c r="AR232" i="38"/>
  <c r="AO232" i="38"/>
  <c r="AL232" i="38"/>
  <c r="AI232" i="38"/>
  <c r="AF232" i="38"/>
  <c r="AC232" i="38"/>
  <c r="Z232" i="38"/>
  <c r="W232" i="38"/>
  <c r="T232" i="38"/>
  <c r="Q232" i="38"/>
  <c r="N232" i="38"/>
  <c r="K232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DP231" i="38"/>
  <c r="DO231" i="38"/>
  <c r="DM231" i="38"/>
  <c r="DL231" i="38"/>
  <c r="BO231" i="38"/>
  <c r="BL231" i="38"/>
  <c r="AZ231" i="38"/>
  <c r="AV231" i="38"/>
  <c r="AR231" i="38"/>
  <c r="AO231" i="38"/>
  <c r="AL231" i="38"/>
  <c r="AI231" i="38"/>
  <c r="AF231" i="38"/>
  <c r="AC231" i="38"/>
  <c r="Z231" i="38"/>
  <c r="W231" i="38"/>
  <c r="T231" i="38"/>
  <c r="Q231" i="38"/>
  <c r="N231" i="38"/>
  <c r="K231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DP230" i="38"/>
  <c r="DO230" i="38"/>
  <c r="DM230" i="38"/>
  <c r="DL230" i="38"/>
  <c r="BO230" i="38"/>
  <c r="BL230" i="38"/>
  <c r="AZ230" i="38"/>
  <c r="AV230" i="38"/>
  <c r="AR230" i="38"/>
  <c r="AO230" i="38"/>
  <c r="AL230" i="38"/>
  <c r="AI230" i="38"/>
  <c r="AF230" i="38"/>
  <c r="AC230" i="38"/>
  <c r="Z230" i="38"/>
  <c r="W230" i="38"/>
  <c r="T230" i="38"/>
  <c r="Q230" i="38"/>
  <c r="N230" i="38"/>
  <c r="K230" i="38"/>
  <c r="FU229" i="38"/>
  <c r="FT229" i="38"/>
  <c r="FS229" i="38"/>
  <c r="FR229" i="38"/>
  <c r="FQ229" i="38"/>
  <c r="FP229" i="38"/>
  <c r="FO229" i="38"/>
  <c r="FN229" i="38"/>
  <c r="FM229" i="38"/>
  <c r="FL229" i="38"/>
  <c r="FK229" i="38"/>
  <c r="FJ229" i="38"/>
  <c r="FI229" i="38"/>
  <c r="FH229" i="38"/>
  <c r="FG229" i="38"/>
  <c r="FF229" i="38"/>
  <c r="FE229" i="38"/>
  <c r="FD229" i="38"/>
  <c r="FC229" i="38"/>
  <c r="FB229" i="38"/>
  <c r="FA229" i="38"/>
  <c r="EZ229" i="38"/>
  <c r="EY229" i="38"/>
  <c r="EX229" i="38"/>
  <c r="EW229" i="38"/>
  <c r="DP229" i="38"/>
  <c r="DO229" i="38"/>
  <c r="DM229" i="38"/>
  <c r="DL229" i="38"/>
  <c r="BO229" i="38"/>
  <c r="BL229" i="38"/>
  <c r="AZ229" i="38"/>
  <c r="AV229" i="38"/>
  <c r="AR229" i="38"/>
  <c r="AO229" i="38"/>
  <c r="AL229" i="38"/>
  <c r="AI229" i="38"/>
  <c r="AF229" i="38"/>
  <c r="AC229" i="38"/>
  <c r="Z229" i="38"/>
  <c r="W229" i="38"/>
  <c r="T229" i="38"/>
  <c r="Q229" i="38"/>
  <c r="N229" i="38"/>
  <c r="K229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G228" i="38"/>
  <c r="FF228" i="38"/>
  <c r="FE228" i="38"/>
  <c r="FD228" i="38"/>
  <c r="FC228" i="38"/>
  <c r="FB228" i="38"/>
  <c r="FA228" i="38"/>
  <c r="EZ228" i="38"/>
  <c r="EY228" i="38"/>
  <c r="EX228" i="38"/>
  <c r="EW228" i="38"/>
  <c r="DP228" i="38"/>
  <c r="DO228" i="38"/>
  <c r="DM228" i="38"/>
  <c r="DL228" i="38"/>
  <c r="BO228" i="38"/>
  <c r="BL228" i="38"/>
  <c r="AZ228" i="38"/>
  <c r="AV228" i="38"/>
  <c r="AR228" i="38"/>
  <c r="AO228" i="38"/>
  <c r="AL228" i="38"/>
  <c r="AI228" i="38"/>
  <c r="AF228" i="38"/>
  <c r="AC228" i="38"/>
  <c r="Z228" i="38"/>
  <c r="W228" i="38"/>
  <c r="T228" i="38"/>
  <c r="Q228" i="38"/>
  <c r="N228" i="38"/>
  <c r="K228" i="38"/>
  <c r="FU227" i="38"/>
  <c r="FT227" i="38"/>
  <c r="FS227" i="38"/>
  <c r="FR227" i="38"/>
  <c r="FQ227" i="38"/>
  <c r="FP227" i="38"/>
  <c r="FO227" i="38"/>
  <c r="FN227" i="38"/>
  <c r="FM227" i="38"/>
  <c r="FL227" i="38"/>
  <c r="FK227" i="38"/>
  <c r="FJ227" i="38"/>
  <c r="FI227" i="38"/>
  <c r="FH227" i="38"/>
  <c r="FG227" i="38"/>
  <c r="FF227" i="38"/>
  <c r="FE227" i="38"/>
  <c r="FD227" i="38"/>
  <c r="FC227" i="38"/>
  <c r="FB227" i="38"/>
  <c r="FA227" i="38"/>
  <c r="EZ227" i="38"/>
  <c r="EY227" i="38"/>
  <c r="EX227" i="38"/>
  <c r="EW227" i="38"/>
  <c r="DP227" i="38"/>
  <c r="DO227" i="38"/>
  <c r="DM227" i="38"/>
  <c r="DL227" i="38"/>
  <c r="BO227" i="38"/>
  <c r="BL227" i="38"/>
  <c r="AZ227" i="38"/>
  <c r="AV227" i="38"/>
  <c r="AR227" i="38"/>
  <c r="AO227" i="38"/>
  <c r="AL227" i="38"/>
  <c r="AI227" i="38"/>
  <c r="AF227" i="38"/>
  <c r="AC227" i="38"/>
  <c r="Z227" i="38"/>
  <c r="W227" i="38"/>
  <c r="T227" i="38"/>
  <c r="Q227" i="38"/>
  <c r="N227" i="38"/>
  <c r="K227" i="38"/>
  <c r="FU226" i="38"/>
  <c r="FT226" i="38"/>
  <c r="FS226" i="38"/>
  <c r="FR226" i="38"/>
  <c r="FQ226" i="38"/>
  <c r="FP226" i="38"/>
  <c r="FO226" i="38"/>
  <c r="FN226" i="38"/>
  <c r="FM226" i="38"/>
  <c r="FL226" i="38"/>
  <c r="FK226" i="38"/>
  <c r="FJ226" i="38"/>
  <c r="FI226" i="38"/>
  <c r="FH226" i="38"/>
  <c r="FG226" i="38"/>
  <c r="FF226" i="38"/>
  <c r="FE226" i="38"/>
  <c r="FD226" i="38"/>
  <c r="FC226" i="38"/>
  <c r="FB226" i="38"/>
  <c r="FA226" i="38"/>
  <c r="EZ226" i="38"/>
  <c r="EY226" i="38"/>
  <c r="EX226" i="38"/>
  <c r="EW226" i="38"/>
  <c r="DP226" i="38"/>
  <c r="DO226" i="38"/>
  <c r="DM226" i="38"/>
  <c r="DL226" i="38"/>
  <c r="BO226" i="38"/>
  <c r="BL226" i="38"/>
  <c r="AZ226" i="38"/>
  <c r="AV226" i="38"/>
  <c r="AR226" i="38"/>
  <c r="AO226" i="38"/>
  <c r="AL226" i="38"/>
  <c r="AI226" i="38"/>
  <c r="AF226" i="38"/>
  <c r="AC226" i="38"/>
  <c r="Z226" i="38"/>
  <c r="W226" i="38"/>
  <c r="T226" i="38"/>
  <c r="Q226" i="38"/>
  <c r="N226" i="38"/>
  <c r="K226" i="38"/>
  <c r="FU225" i="38"/>
  <c r="FT225" i="38"/>
  <c r="FS225" i="38"/>
  <c r="FR225" i="38"/>
  <c r="FQ225" i="38"/>
  <c r="FP225" i="38"/>
  <c r="FO225" i="38"/>
  <c r="FN225" i="38"/>
  <c r="FM225" i="38"/>
  <c r="FL225" i="38"/>
  <c r="FK225" i="38"/>
  <c r="FJ225" i="38"/>
  <c r="FI225" i="38"/>
  <c r="FH225" i="38"/>
  <c r="FG225" i="38"/>
  <c r="FF225" i="38"/>
  <c r="FE225" i="38"/>
  <c r="FD225" i="38"/>
  <c r="FC225" i="38"/>
  <c r="FB225" i="38"/>
  <c r="FA225" i="38"/>
  <c r="EZ225" i="38"/>
  <c r="EY225" i="38"/>
  <c r="EX225" i="38"/>
  <c r="EW225" i="38"/>
  <c r="DP225" i="38"/>
  <c r="DO225" i="38"/>
  <c r="DM225" i="38"/>
  <c r="DL225" i="38"/>
  <c r="BO225" i="38"/>
  <c r="BL225" i="38"/>
  <c r="AZ225" i="38"/>
  <c r="AV225" i="38"/>
  <c r="AR225" i="38"/>
  <c r="AO225" i="38"/>
  <c r="AL225" i="38"/>
  <c r="AI225" i="38"/>
  <c r="AF225" i="38"/>
  <c r="AC225" i="38"/>
  <c r="Z225" i="38"/>
  <c r="W225" i="38"/>
  <c r="T225" i="38"/>
  <c r="Q225" i="38"/>
  <c r="N225" i="38"/>
  <c r="K225" i="38"/>
  <c r="FU224" i="38"/>
  <c r="FT224" i="38"/>
  <c r="FS224" i="38"/>
  <c r="FR224" i="38"/>
  <c r="FQ224" i="38"/>
  <c r="FP224" i="38"/>
  <c r="FO224" i="38"/>
  <c r="FN224" i="38"/>
  <c r="FM224" i="38"/>
  <c r="FL224" i="38"/>
  <c r="FK224" i="38"/>
  <c r="FJ224" i="38"/>
  <c r="FI224" i="38"/>
  <c r="FH224" i="38"/>
  <c r="FG224" i="38"/>
  <c r="FF224" i="38"/>
  <c r="FE224" i="38"/>
  <c r="FD224" i="38"/>
  <c r="FC224" i="38"/>
  <c r="FB224" i="38"/>
  <c r="FA224" i="38"/>
  <c r="EZ224" i="38"/>
  <c r="EY224" i="38"/>
  <c r="EX224" i="38"/>
  <c r="EW224" i="38"/>
  <c r="DP224" i="38"/>
  <c r="DO224" i="38"/>
  <c r="DM224" i="38"/>
  <c r="DL224" i="38"/>
  <c r="BO224" i="38"/>
  <c r="BL224" i="38"/>
  <c r="AZ224" i="38"/>
  <c r="AV224" i="38"/>
  <c r="AR224" i="38"/>
  <c r="AO224" i="38"/>
  <c r="AL224" i="38"/>
  <c r="AI224" i="38"/>
  <c r="AF224" i="38"/>
  <c r="AC224" i="38"/>
  <c r="Z224" i="38"/>
  <c r="W224" i="38"/>
  <c r="T224" i="38"/>
  <c r="Q224" i="38"/>
  <c r="N224" i="38"/>
  <c r="K224" i="38"/>
  <c r="FU223" i="38"/>
  <c r="FT223" i="38"/>
  <c r="FS223" i="38"/>
  <c r="FR223" i="38"/>
  <c r="FQ223" i="38"/>
  <c r="FP223" i="38"/>
  <c r="FO223" i="38"/>
  <c r="FN223" i="38"/>
  <c r="FM223" i="38"/>
  <c r="FL223" i="38"/>
  <c r="FK223" i="38"/>
  <c r="FJ223" i="38"/>
  <c r="FI223" i="38"/>
  <c r="FH223" i="38"/>
  <c r="FG223" i="38"/>
  <c r="FF223" i="38"/>
  <c r="FE223" i="38"/>
  <c r="FD223" i="38"/>
  <c r="FC223" i="38"/>
  <c r="FB223" i="38"/>
  <c r="FA223" i="38"/>
  <c r="EZ223" i="38"/>
  <c r="EY223" i="38"/>
  <c r="EX223" i="38"/>
  <c r="EW223" i="38"/>
  <c r="DP223" i="38"/>
  <c r="DO223" i="38"/>
  <c r="DM223" i="38"/>
  <c r="DL223" i="38"/>
  <c r="BO223" i="38"/>
  <c r="BL223" i="38"/>
  <c r="AZ223" i="38"/>
  <c r="AV223" i="38"/>
  <c r="AR223" i="38"/>
  <c r="AO223" i="38"/>
  <c r="AL223" i="38"/>
  <c r="AI223" i="38"/>
  <c r="AF223" i="38"/>
  <c r="AC223" i="38"/>
  <c r="Z223" i="38"/>
  <c r="W223" i="38"/>
  <c r="T223" i="38"/>
  <c r="Q223" i="38"/>
  <c r="N223" i="38"/>
  <c r="K223" i="38"/>
  <c r="FU222" i="38"/>
  <c r="FT222" i="38"/>
  <c r="FS222" i="38"/>
  <c r="FR222" i="38"/>
  <c r="FQ222" i="38"/>
  <c r="FP222" i="38"/>
  <c r="FO222" i="38"/>
  <c r="FN222" i="38"/>
  <c r="FM222" i="38"/>
  <c r="FL222" i="38"/>
  <c r="FK222" i="38"/>
  <c r="FJ222" i="38"/>
  <c r="FI222" i="38"/>
  <c r="FH222" i="38"/>
  <c r="FG222" i="38"/>
  <c r="FF222" i="38"/>
  <c r="FE222" i="38"/>
  <c r="FD222" i="38"/>
  <c r="FC222" i="38"/>
  <c r="FB222" i="38"/>
  <c r="FA222" i="38"/>
  <c r="EZ222" i="38"/>
  <c r="EY222" i="38"/>
  <c r="EX222" i="38"/>
  <c r="EW222" i="38"/>
  <c r="DP222" i="38"/>
  <c r="DO222" i="38"/>
  <c r="DM222" i="38"/>
  <c r="DL222" i="38"/>
  <c r="BO222" i="38"/>
  <c r="BL222" i="38"/>
  <c r="AZ222" i="38"/>
  <c r="AV222" i="38"/>
  <c r="AR222" i="38"/>
  <c r="AO222" i="38"/>
  <c r="AL222" i="38"/>
  <c r="AI222" i="38"/>
  <c r="AF222" i="38"/>
  <c r="AC222" i="38"/>
  <c r="Z222" i="38"/>
  <c r="W222" i="38"/>
  <c r="T222" i="38"/>
  <c r="Q222" i="38"/>
  <c r="N222" i="38"/>
  <c r="K222" i="38"/>
  <c r="FU221" i="38"/>
  <c r="FT221" i="38"/>
  <c r="FS221" i="38"/>
  <c r="FR221" i="38"/>
  <c r="FQ221" i="38"/>
  <c r="FP221" i="38"/>
  <c r="FO221" i="38"/>
  <c r="FN221" i="38"/>
  <c r="FM221" i="38"/>
  <c r="FL221" i="38"/>
  <c r="FK221" i="38"/>
  <c r="FJ221" i="38"/>
  <c r="FI221" i="38"/>
  <c r="FH221" i="38"/>
  <c r="FG221" i="38"/>
  <c r="FF221" i="38"/>
  <c r="FE221" i="38"/>
  <c r="FD221" i="38"/>
  <c r="FC221" i="38"/>
  <c r="FB221" i="38"/>
  <c r="FA221" i="38"/>
  <c r="EZ221" i="38"/>
  <c r="EY221" i="38"/>
  <c r="EX221" i="38"/>
  <c r="EW221" i="38"/>
  <c r="DP221" i="38"/>
  <c r="DO221" i="38"/>
  <c r="DM221" i="38"/>
  <c r="DL221" i="38"/>
  <c r="BO221" i="38"/>
  <c r="BL221" i="38"/>
  <c r="AZ221" i="38"/>
  <c r="AV221" i="38"/>
  <c r="AR221" i="38"/>
  <c r="AO221" i="38"/>
  <c r="AL221" i="38"/>
  <c r="AI221" i="38"/>
  <c r="AF221" i="38"/>
  <c r="AC221" i="38"/>
  <c r="Z221" i="38"/>
  <c r="W221" i="38"/>
  <c r="T221" i="38"/>
  <c r="Q221" i="38"/>
  <c r="N221" i="38"/>
  <c r="K221" i="38"/>
  <c r="FU220" i="38"/>
  <c r="FT220" i="38"/>
  <c r="FS220" i="38"/>
  <c r="FR220" i="38"/>
  <c r="FQ220" i="38"/>
  <c r="FP220" i="38"/>
  <c r="FO220" i="38"/>
  <c r="FN220" i="38"/>
  <c r="FM220" i="38"/>
  <c r="FL220" i="38"/>
  <c r="FK220" i="38"/>
  <c r="FJ220" i="38"/>
  <c r="FI220" i="38"/>
  <c r="FH220" i="38"/>
  <c r="FG220" i="38"/>
  <c r="FF220" i="38"/>
  <c r="FE220" i="38"/>
  <c r="FD220" i="38"/>
  <c r="FC220" i="38"/>
  <c r="FB220" i="38"/>
  <c r="FA220" i="38"/>
  <c r="EZ220" i="38"/>
  <c r="EY220" i="38"/>
  <c r="EX220" i="38"/>
  <c r="EW220" i="38"/>
  <c r="DP220" i="38"/>
  <c r="DO220" i="38"/>
  <c r="DM220" i="38"/>
  <c r="DL220" i="38"/>
  <c r="BO220" i="38"/>
  <c r="BL220" i="38"/>
  <c r="AZ220" i="38"/>
  <c r="AV220" i="38"/>
  <c r="AR220" i="38"/>
  <c r="AO220" i="38"/>
  <c r="AL220" i="38"/>
  <c r="AI220" i="38"/>
  <c r="AF220" i="38"/>
  <c r="AC220" i="38"/>
  <c r="Z220" i="38"/>
  <c r="W220" i="38"/>
  <c r="T220" i="38"/>
  <c r="Q220" i="38"/>
  <c r="N220" i="38"/>
  <c r="K220" i="38"/>
  <c r="FU219" i="38"/>
  <c r="FT219" i="38"/>
  <c r="FS219" i="38"/>
  <c r="FR219" i="38"/>
  <c r="FQ219" i="38"/>
  <c r="FP219" i="38"/>
  <c r="FO219" i="38"/>
  <c r="FN219" i="38"/>
  <c r="FM219" i="38"/>
  <c r="FL219" i="38"/>
  <c r="FK219" i="38"/>
  <c r="FJ219" i="38"/>
  <c r="FI219" i="38"/>
  <c r="FH219" i="38"/>
  <c r="FG219" i="38"/>
  <c r="FF219" i="38"/>
  <c r="FE219" i="38"/>
  <c r="FD219" i="38"/>
  <c r="FC219" i="38"/>
  <c r="FB219" i="38"/>
  <c r="FA219" i="38"/>
  <c r="EZ219" i="38"/>
  <c r="EY219" i="38"/>
  <c r="EX219" i="38"/>
  <c r="EW219" i="38"/>
  <c r="DP219" i="38"/>
  <c r="DO219" i="38"/>
  <c r="DM219" i="38"/>
  <c r="DL219" i="38"/>
  <c r="BO219" i="38"/>
  <c r="BL219" i="38"/>
  <c r="AZ219" i="38"/>
  <c r="AV219" i="38"/>
  <c r="AR219" i="38"/>
  <c r="AO219" i="38"/>
  <c r="AL219" i="38"/>
  <c r="AI219" i="38"/>
  <c r="AF219" i="38"/>
  <c r="AC219" i="38"/>
  <c r="Z219" i="38"/>
  <c r="W219" i="38"/>
  <c r="T219" i="38"/>
  <c r="Q219" i="38"/>
  <c r="N219" i="38"/>
  <c r="K219" i="38"/>
  <c r="FU218" i="38"/>
  <c r="FT218" i="38"/>
  <c r="FS218" i="38"/>
  <c r="FR218" i="38"/>
  <c r="FQ218" i="38"/>
  <c r="FP218" i="38"/>
  <c r="FO218" i="38"/>
  <c r="FN218" i="38"/>
  <c r="FM218" i="38"/>
  <c r="FL218" i="38"/>
  <c r="FK218" i="38"/>
  <c r="FJ218" i="38"/>
  <c r="FI218" i="38"/>
  <c r="FH218" i="38"/>
  <c r="FG218" i="38"/>
  <c r="FF218" i="38"/>
  <c r="FE218" i="38"/>
  <c r="FD218" i="38"/>
  <c r="FC218" i="38"/>
  <c r="FB218" i="38"/>
  <c r="FA218" i="38"/>
  <c r="EZ218" i="38"/>
  <c r="EY218" i="38"/>
  <c r="EX218" i="38"/>
  <c r="EW218" i="38"/>
  <c r="DP218" i="38"/>
  <c r="DO218" i="38"/>
  <c r="DM218" i="38"/>
  <c r="DL218" i="38"/>
  <c r="BO218" i="38"/>
  <c r="BL218" i="38"/>
  <c r="AZ218" i="38"/>
  <c r="AV218" i="38"/>
  <c r="AR218" i="38"/>
  <c r="AO218" i="38"/>
  <c r="AL218" i="38"/>
  <c r="AI218" i="38"/>
  <c r="AF218" i="38"/>
  <c r="AC218" i="38"/>
  <c r="Z218" i="38"/>
  <c r="W218" i="38"/>
  <c r="T218" i="38"/>
  <c r="Q218" i="38"/>
  <c r="N218" i="38"/>
  <c r="K218" i="38"/>
  <c r="FU217" i="38"/>
  <c r="FT217" i="38"/>
  <c r="FS217" i="38"/>
  <c r="FR217" i="38"/>
  <c r="FQ217" i="38"/>
  <c r="FP217" i="38"/>
  <c r="FO217" i="38"/>
  <c r="FN217" i="38"/>
  <c r="FM217" i="38"/>
  <c r="FL217" i="38"/>
  <c r="FK217" i="38"/>
  <c r="FJ217" i="38"/>
  <c r="FI217" i="38"/>
  <c r="FH217" i="38"/>
  <c r="FG217" i="38"/>
  <c r="FF217" i="38"/>
  <c r="FE217" i="38"/>
  <c r="FD217" i="38"/>
  <c r="FC217" i="38"/>
  <c r="FB217" i="38"/>
  <c r="FA217" i="38"/>
  <c r="EZ217" i="38"/>
  <c r="EY217" i="38"/>
  <c r="EX217" i="38"/>
  <c r="EW217" i="38"/>
  <c r="DP217" i="38"/>
  <c r="DO217" i="38"/>
  <c r="DM217" i="38"/>
  <c r="DL217" i="38"/>
  <c r="BO217" i="38"/>
  <c r="BL217" i="38"/>
  <c r="AZ217" i="38"/>
  <c r="AV217" i="38"/>
  <c r="AR217" i="38"/>
  <c r="AO217" i="38"/>
  <c r="AL217" i="38"/>
  <c r="AI217" i="38"/>
  <c r="AF217" i="38"/>
  <c r="AC217" i="38"/>
  <c r="Z217" i="38"/>
  <c r="W217" i="38"/>
  <c r="T217" i="38"/>
  <c r="Q217" i="38"/>
  <c r="N217" i="38"/>
  <c r="K217" i="38"/>
  <c r="FU216" i="38"/>
  <c r="FT216" i="38"/>
  <c r="FS216" i="38"/>
  <c r="FR216" i="38"/>
  <c r="FQ216" i="38"/>
  <c r="FP216" i="38"/>
  <c r="FO216" i="38"/>
  <c r="FN216" i="38"/>
  <c r="FM216" i="38"/>
  <c r="FL216" i="38"/>
  <c r="FK216" i="38"/>
  <c r="FJ216" i="38"/>
  <c r="FI216" i="38"/>
  <c r="FH216" i="38"/>
  <c r="FG216" i="38"/>
  <c r="FF216" i="38"/>
  <c r="FE216" i="38"/>
  <c r="FD216" i="38"/>
  <c r="FC216" i="38"/>
  <c r="FB216" i="38"/>
  <c r="FA216" i="38"/>
  <c r="EZ216" i="38"/>
  <c r="EY216" i="38"/>
  <c r="EX216" i="38"/>
  <c r="EW216" i="38"/>
  <c r="DP216" i="38"/>
  <c r="DO216" i="38"/>
  <c r="DM216" i="38"/>
  <c r="DL216" i="38"/>
  <c r="BO216" i="38"/>
  <c r="BL216" i="38"/>
  <c r="AZ216" i="38"/>
  <c r="AV216" i="38"/>
  <c r="AR216" i="38"/>
  <c r="AO216" i="38"/>
  <c r="AL216" i="38"/>
  <c r="AI216" i="38"/>
  <c r="AF216" i="38"/>
  <c r="AC216" i="38"/>
  <c r="Z216" i="38"/>
  <c r="W216" i="38"/>
  <c r="T216" i="38"/>
  <c r="Q216" i="38"/>
  <c r="N216" i="38"/>
  <c r="K216" i="38"/>
  <c r="FU215" i="38"/>
  <c r="FT215" i="38"/>
  <c r="FS215" i="38"/>
  <c r="FR215" i="38"/>
  <c r="FQ215" i="38"/>
  <c r="FP215" i="38"/>
  <c r="FO215" i="38"/>
  <c r="FN215" i="38"/>
  <c r="FM215" i="38"/>
  <c r="FL215" i="38"/>
  <c r="FK215" i="38"/>
  <c r="FJ215" i="38"/>
  <c r="FI215" i="38"/>
  <c r="FH215" i="38"/>
  <c r="FG215" i="38"/>
  <c r="FF215" i="38"/>
  <c r="FE215" i="38"/>
  <c r="FD215" i="38"/>
  <c r="FC215" i="38"/>
  <c r="FB215" i="38"/>
  <c r="FA215" i="38"/>
  <c r="EZ215" i="38"/>
  <c r="EY215" i="38"/>
  <c r="EX215" i="38"/>
  <c r="EW215" i="38"/>
  <c r="DP215" i="38"/>
  <c r="DO215" i="38"/>
  <c r="DM215" i="38"/>
  <c r="DL215" i="38"/>
  <c r="BO215" i="38"/>
  <c r="BL215" i="38"/>
  <c r="AZ215" i="38"/>
  <c r="AV215" i="38"/>
  <c r="AR215" i="38"/>
  <c r="AO215" i="38"/>
  <c r="AL215" i="38"/>
  <c r="AI215" i="38"/>
  <c r="AF215" i="38"/>
  <c r="AC215" i="38"/>
  <c r="Z215" i="38"/>
  <c r="W215" i="38"/>
  <c r="T215" i="38"/>
  <c r="Q215" i="38"/>
  <c r="N215" i="38"/>
  <c r="K215" i="38"/>
  <c r="FU214" i="38"/>
  <c r="FT214" i="38"/>
  <c r="FS214" i="38"/>
  <c r="FR214" i="38"/>
  <c r="FQ214" i="38"/>
  <c r="FP214" i="38"/>
  <c r="FO214" i="38"/>
  <c r="FN214" i="38"/>
  <c r="FM214" i="38"/>
  <c r="FL214" i="38"/>
  <c r="FK214" i="38"/>
  <c r="FJ214" i="38"/>
  <c r="FI214" i="38"/>
  <c r="FH214" i="38"/>
  <c r="FG214" i="38"/>
  <c r="FF214" i="38"/>
  <c r="FE214" i="38"/>
  <c r="FD214" i="38"/>
  <c r="FC214" i="38"/>
  <c r="FB214" i="38"/>
  <c r="FA214" i="38"/>
  <c r="EZ214" i="38"/>
  <c r="EY214" i="38"/>
  <c r="EX214" i="38"/>
  <c r="EW214" i="38"/>
  <c r="DP214" i="38"/>
  <c r="DO214" i="38"/>
  <c r="DM214" i="38"/>
  <c r="DL214" i="38"/>
  <c r="BO214" i="38"/>
  <c r="BL214" i="38"/>
  <c r="AZ214" i="38"/>
  <c r="AV214" i="38"/>
  <c r="AR214" i="38"/>
  <c r="AO214" i="38"/>
  <c r="AL214" i="38"/>
  <c r="AI214" i="38"/>
  <c r="AF214" i="38"/>
  <c r="AC214" i="38"/>
  <c r="Z214" i="38"/>
  <c r="W214" i="38"/>
  <c r="T214" i="38"/>
  <c r="Q214" i="38"/>
  <c r="N214" i="38"/>
  <c r="K214" i="38"/>
  <c r="FU213" i="38"/>
  <c r="FT213" i="38"/>
  <c r="FS213" i="38"/>
  <c r="FR213" i="38"/>
  <c r="FQ213" i="38"/>
  <c r="FP213" i="38"/>
  <c r="FO213" i="38"/>
  <c r="FN213" i="38"/>
  <c r="FM213" i="38"/>
  <c r="FL213" i="38"/>
  <c r="FK213" i="38"/>
  <c r="FJ213" i="38"/>
  <c r="FI213" i="38"/>
  <c r="FH213" i="38"/>
  <c r="FG213" i="38"/>
  <c r="FF213" i="38"/>
  <c r="FE213" i="38"/>
  <c r="FD213" i="38"/>
  <c r="FC213" i="38"/>
  <c r="FB213" i="38"/>
  <c r="FA213" i="38"/>
  <c r="EZ213" i="38"/>
  <c r="EY213" i="38"/>
  <c r="EX213" i="38"/>
  <c r="EW213" i="38"/>
  <c r="DP213" i="38"/>
  <c r="DO213" i="38"/>
  <c r="DM213" i="38"/>
  <c r="DL213" i="38"/>
  <c r="BO213" i="38"/>
  <c r="BL213" i="38"/>
  <c r="AZ213" i="38"/>
  <c r="AV213" i="38"/>
  <c r="AR213" i="38"/>
  <c r="AO213" i="38"/>
  <c r="AL213" i="38"/>
  <c r="AI213" i="38"/>
  <c r="AF213" i="38"/>
  <c r="AC213" i="38"/>
  <c r="Z213" i="38"/>
  <c r="W213" i="38"/>
  <c r="T213" i="38"/>
  <c r="Q213" i="38"/>
  <c r="N213" i="38"/>
  <c r="K213" i="38"/>
  <c r="FU212" i="38"/>
  <c r="FT212" i="38"/>
  <c r="FS212" i="38"/>
  <c r="FR212" i="38"/>
  <c r="FQ212" i="38"/>
  <c r="FP212" i="38"/>
  <c r="FO212" i="38"/>
  <c r="FN212" i="38"/>
  <c r="FM212" i="38"/>
  <c r="FL212" i="38"/>
  <c r="FK212" i="38"/>
  <c r="FJ212" i="38"/>
  <c r="FI212" i="38"/>
  <c r="FH212" i="38"/>
  <c r="FG212" i="38"/>
  <c r="FF212" i="38"/>
  <c r="FE212" i="38"/>
  <c r="FD212" i="38"/>
  <c r="FC212" i="38"/>
  <c r="FB212" i="38"/>
  <c r="FA212" i="38"/>
  <c r="EZ212" i="38"/>
  <c r="EY212" i="38"/>
  <c r="EX212" i="38"/>
  <c r="EW212" i="38"/>
  <c r="DP212" i="38"/>
  <c r="DO212" i="38"/>
  <c r="DM212" i="38"/>
  <c r="DL212" i="38"/>
  <c r="BO212" i="38"/>
  <c r="BL212" i="38"/>
  <c r="AZ212" i="38"/>
  <c r="AV212" i="38"/>
  <c r="AR212" i="38"/>
  <c r="AO212" i="38"/>
  <c r="AL212" i="38"/>
  <c r="AI212" i="38"/>
  <c r="AF212" i="38"/>
  <c r="AC212" i="38"/>
  <c r="Z212" i="38"/>
  <c r="W212" i="38"/>
  <c r="T212" i="38"/>
  <c r="Q212" i="38"/>
  <c r="N212" i="38"/>
  <c r="K212" i="38"/>
  <c r="FU211" i="38"/>
  <c r="FT211" i="38"/>
  <c r="FS211" i="38"/>
  <c r="FR211" i="38"/>
  <c r="FQ211" i="38"/>
  <c r="FP211" i="38"/>
  <c r="FO211" i="38"/>
  <c r="FN211" i="38"/>
  <c r="FM211" i="38"/>
  <c r="FL211" i="38"/>
  <c r="FK211" i="38"/>
  <c r="FJ211" i="38"/>
  <c r="FI211" i="38"/>
  <c r="FH211" i="38"/>
  <c r="FG211" i="38"/>
  <c r="FF211" i="38"/>
  <c r="FE211" i="38"/>
  <c r="FD211" i="38"/>
  <c r="FC211" i="38"/>
  <c r="FB211" i="38"/>
  <c r="FA211" i="38"/>
  <c r="EZ211" i="38"/>
  <c r="EY211" i="38"/>
  <c r="EX211" i="38"/>
  <c r="EW211" i="38"/>
  <c r="DP211" i="38"/>
  <c r="DO211" i="38"/>
  <c r="DM211" i="38"/>
  <c r="DL211" i="38"/>
  <c r="BO211" i="38"/>
  <c r="BL211" i="38"/>
  <c r="AZ211" i="38"/>
  <c r="AV211" i="38"/>
  <c r="AR211" i="38"/>
  <c r="AO211" i="38"/>
  <c r="AL211" i="38"/>
  <c r="AI211" i="38"/>
  <c r="AF211" i="38"/>
  <c r="AC211" i="38"/>
  <c r="Z211" i="38"/>
  <c r="W211" i="38"/>
  <c r="T211" i="38"/>
  <c r="Q211" i="38"/>
  <c r="N211" i="38"/>
  <c r="K211" i="38"/>
  <c r="FU210" i="38"/>
  <c r="FT210" i="38"/>
  <c r="FS210" i="38"/>
  <c r="FR210" i="38"/>
  <c r="FQ210" i="38"/>
  <c r="FP210" i="38"/>
  <c r="FO210" i="38"/>
  <c r="FN210" i="38"/>
  <c r="FM210" i="38"/>
  <c r="FL210" i="38"/>
  <c r="FK210" i="38"/>
  <c r="FJ210" i="38"/>
  <c r="FI210" i="38"/>
  <c r="FH210" i="38"/>
  <c r="FG210" i="38"/>
  <c r="FF210" i="38"/>
  <c r="FE210" i="38"/>
  <c r="FD210" i="38"/>
  <c r="FC210" i="38"/>
  <c r="FB210" i="38"/>
  <c r="FA210" i="38"/>
  <c r="EZ210" i="38"/>
  <c r="EY210" i="38"/>
  <c r="EX210" i="38"/>
  <c r="EW210" i="38"/>
  <c r="DP210" i="38"/>
  <c r="DO210" i="38"/>
  <c r="DM210" i="38"/>
  <c r="DL210" i="38"/>
  <c r="BO210" i="38"/>
  <c r="BL210" i="38"/>
  <c r="AZ210" i="38"/>
  <c r="AV210" i="38"/>
  <c r="AR210" i="38"/>
  <c r="AO210" i="38"/>
  <c r="AL210" i="38"/>
  <c r="AI210" i="38"/>
  <c r="AF210" i="38"/>
  <c r="AC210" i="38"/>
  <c r="Z210" i="38"/>
  <c r="W210" i="38"/>
  <c r="T210" i="38"/>
  <c r="Q210" i="38"/>
  <c r="N210" i="38"/>
  <c r="K210" i="38"/>
  <c r="FU209" i="38"/>
  <c r="FT209" i="38"/>
  <c r="FS209" i="38"/>
  <c r="FR209" i="38"/>
  <c r="FQ209" i="38"/>
  <c r="FP209" i="38"/>
  <c r="FO209" i="38"/>
  <c r="FN209" i="38"/>
  <c r="FM209" i="38"/>
  <c r="FL209" i="38"/>
  <c r="FK209" i="38"/>
  <c r="FJ209" i="38"/>
  <c r="FI209" i="38"/>
  <c r="FH209" i="38"/>
  <c r="FG209" i="38"/>
  <c r="FF209" i="38"/>
  <c r="FE209" i="38"/>
  <c r="FD209" i="38"/>
  <c r="FC209" i="38"/>
  <c r="FB209" i="38"/>
  <c r="FA209" i="38"/>
  <c r="EZ209" i="38"/>
  <c r="EY209" i="38"/>
  <c r="EX209" i="38"/>
  <c r="EW209" i="38"/>
  <c r="DP209" i="38"/>
  <c r="DO209" i="38"/>
  <c r="DM209" i="38"/>
  <c r="DL209" i="38"/>
  <c r="BO209" i="38"/>
  <c r="BL209" i="38"/>
  <c r="AZ209" i="38"/>
  <c r="AV209" i="38"/>
  <c r="AR209" i="38"/>
  <c r="AO209" i="38"/>
  <c r="AL209" i="38"/>
  <c r="AI209" i="38"/>
  <c r="AF209" i="38"/>
  <c r="AC209" i="38"/>
  <c r="Z209" i="38"/>
  <c r="W209" i="38"/>
  <c r="T209" i="38"/>
  <c r="Q209" i="38"/>
  <c r="N209" i="38"/>
  <c r="K209" i="38"/>
  <c r="FU208" i="38"/>
  <c r="FT208" i="38"/>
  <c r="FS208" i="38"/>
  <c r="FR208" i="38"/>
  <c r="FQ208" i="38"/>
  <c r="FP208" i="38"/>
  <c r="FO208" i="38"/>
  <c r="FN208" i="38"/>
  <c r="FM208" i="38"/>
  <c r="FL208" i="38"/>
  <c r="FK208" i="38"/>
  <c r="FJ208" i="38"/>
  <c r="FI208" i="38"/>
  <c r="FH208" i="38"/>
  <c r="FG208" i="38"/>
  <c r="FF208" i="38"/>
  <c r="FE208" i="38"/>
  <c r="FD208" i="38"/>
  <c r="FC208" i="38"/>
  <c r="FB208" i="38"/>
  <c r="FA208" i="38"/>
  <c r="EZ208" i="38"/>
  <c r="EY208" i="38"/>
  <c r="EX208" i="38"/>
  <c r="EW208" i="38"/>
  <c r="DP208" i="38"/>
  <c r="DO208" i="38"/>
  <c r="DM208" i="38"/>
  <c r="DL208" i="38"/>
  <c r="BO208" i="38"/>
  <c r="BL208" i="38"/>
  <c r="AZ208" i="38"/>
  <c r="AV208" i="38"/>
  <c r="AR208" i="38"/>
  <c r="AO208" i="38"/>
  <c r="AL208" i="38"/>
  <c r="AI208" i="38"/>
  <c r="AF208" i="38"/>
  <c r="AC208" i="38"/>
  <c r="Z208" i="38"/>
  <c r="W208" i="38"/>
  <c r="T208" i="38"/>
  <c r="Q208" i="38"/>
  <c r="N208" i="38"/>
  <c r="K208" i="38"/>
  <c r="FU207" i="38"/>
  <c r="FT207" i="38"/>
  <c r="FS207" i="38"/>
  <c r="FR207" i="38"/>
  <c r="FQ207" i="38"/>
  <c r="FP207" i="38"/>
  <c r="FO207" i="38"/>
  <c r="FN207" i="38"/>
  <c r="FM207" i="38"/>
  <c r="FL207" i="38"/>
  <c r="FK207" i="38"/>
  <c r="FJ207" i="38"/>
  <c r="FI207" i="38"/>
  <c r="FH207" i="38"/>
  <c r="FG207" i="38"/>
  <c r="FF207" i="38"/>
  <c r="FE207" i="38"/>
  <c r="FD207" i="38"/>
  <c r="FC207" i="38"/>
  <c r="FB207" i="38"/>
  <c r="FA207" i="38"/>
  <c r="EZ207" i="38"/>
  <c r="EY207" i="38"/>
  <c r="EX207" i="38"/>
  <c r="EW207" i="38"/>
  <c r="DP207" i="38"/>
  <c r="DO207" i="38"/>
  <c r="DM207" i="38"/>
  <c r="DL207" i="38"/>
  <c r="BO207" i="38"/>
  <c r="BL207" i="38"/>
  <c r="AZ207" i="38"/>
  <c r="AV207" i="38"/>
  <c r="AR207" i="38"/>
  <c r="AO207" i="38"/>
  <c r="AL207" i="38"/>
  <c r="AI207" i="38"/>
  <c r="AF207" i="38"/>
  <c r="AC207" i="38"/>
  <c r="Z207" i="38"/>
  <c r="W207" i="38"/>
  <c r="T207" i="38"/>
  <c r="Q207" i="38"/>
  <c r="N207" i="38"/>
  <c r="K207" i="38"/>
  <c r="FU206" i="38"/>
  <c r="FT206" i="38"/>
  <c r="FS206" i="38"/>
  <c r="FR206" i="38"/>
  <c r="FQ206" i="38"/>
  <c r="FP206" i="38"/>
  <c r="FO206" i="38"/>
  <c r="FN206" i="38"/>
  <c r="FM206" i="38"/>
  <c r="FL206" i="38"/>
  <c r="FK206" i="38"/>
  <c r="FJ206" i="38"/>
  <c r="FI206" i="38"/>
  <c r="FH206" i="38"/>
  <c r="FG206" i="38"/>
  <c r="FF206" i="38"/>
  <c r="FE206" i="38"/>
  <c r="FD206" i="38"/>
  <c r="FC206" i="38"/>
  <c r="FB206" i="38"/>
  <c r="FA206" i="38"/>
  <c r="EZ206" i="38"/>
  <c r="EY206" i="38"/>
  <c r="EX206" i="38"/>
  <c r="EW206" i="38"/>
  <c r="DP206" i="38"/>
  <c r="DO206" i="38"/>
  <c r="DM206" i="38"/>
  <c r="DL206" i="38"/>
  <c r="BO206" i="38"/>
  <c r="BL206" i="38"/>
  <c r="AZ206" i="38"/>
  <c r="AV206" i="38"/>
  <c r="AR206" i="38"/>
  <c r="AO206" i="38"/>
  <c r="AL206" i="38"/>
  <c r="AI206" i="38"/>
  <c r="AF206" i="38"/>
  <c r="AC206" i="38"/>
  <c r="Z206" i="38"/>
  <c r="W206" i="38"/>
  <c r="T206" i="38"/>
  <c r="Q206" i="38"/>
  <c r="N206" i="38"/>
  <c r="K206" i="38"/>
  <c r="FU205" i="38"/>
  <c r="FT205" i="38"/>
  <c r="FS205" i="38"/>
  <c r="FR205" i="38"/>
  <c r="FQ205" i="38"/>
  <c r="FP205" i="38"/>
  <c r="FO205" i="38"/>
  <c r="FN205" i="38"/>
  <c r="FM205" i="38"/>
  <c r="FL205" i="38"/>
  <c r="FK205" i="38"/>
  <c r="FJ205" i="38"/>
  <c r="FI205" i="38"/>
  <c r="FH205" i="38"/>
  <c r="FG205" i="38"/>
  <c r="FF205" i="38"/>
  <c r="FE205" i="38"/>
  <c r="FD205" i="38"/>
  <c r="FC205" i="38"/>
  <c r="FB205" i="38"/>
  <c r="FA205" i="38"/>
  <c r="EZ205" i="38"/>
  <c r="EY205" i="38"/>
  <c r="EX205" i="38"/>
  <c r="EW205" i="38"/>
  <c r="DP205" i="38"/>
  <c r="DO205" i="38"/>
  <c r="DM205" i="38"/>
  <c r="DL205" i="38"/>
  <c r="BO205" i="38"/>
  <c r="BL205" i="38"/>
  <c r="AZ205" i="38"/>
  <c r="AV205" i="38"/>
  <c r="AR205" i="38"/>
  <c r="AO205" i="38"/>
  <c r="AL205" i="38"/>
  <c r="AI205" i="38"/>
  <c r="AF205" i="38"/>
  <c r="AC205" i="38"/>
  <c r="Z205" i="38"/>
  <c r="W205" i="38"/>
  <c r="T205" i="38"/>
  <c r="Q205" i="38"/>
  <c r="N205" i="38"/>
  <c r="K205" i="38"/>
  <c r="FU204" i="38"/>
  <c r="FT204" i="38"/>
  <c r="FS204" i="38"/>
  <c r="FR204" i="38"/>
  <c r="FQ204" i="38"/>
  <c r="FP204" i="38"/>
  <c r="FO204" i="38"/>
  <c r="FN204" i="38"/>
  <c r="FM204" i="38"/>
  <c r="FL204" i="38"/>
  <c r="FK204" i="38"/>
  <c r="FJ204" i="38"/>
  <c r="FI204" i="38"/>
  <c r="FH204" i="38"/>
  <c r="FG204" i="38"/>
  <c r="FF204" i="38"/>
  <c r="FE204" i="38"/>
  <c r="FD204" i="38"/>
  <c r="FC204" i="38"/>
  <c r="FB204" i="38"/>
  <c r="FA204" i="38"/>
  <c r="EZ204" i="38"/>
  <c r="EY204" i="38"/>
  <c r="EX204" i="38"/>
  <c r="EW204" i="38"/>
  <c r="DP204" i="38"/>
  <c r="DO204" i="38"/>
  <c r="DM204" i="38"/>
  <c r="DL204" i="38"/>
  <c r="BO204" i="38"/>
  <c r="BL204" i="38"/>
  <c r="AZ204" i="38"/>
  <c r="AV204" i="38"/>
  <c r="AR204" i="38"/>
  <c r="AO204" i="38"/>
  <c r="AL204" i="38"/>
  <c r="AI204" i="38"/>
  <c r="AF204" i="38"/>
  <c r="AC204" i="38"/>
  <c r="Z204" i="38"/>
  <c r="W204" i="38"/>
  <c r="T204" i="38"/>
  <c r="Q204" i="38"/>
  <c r="N204" i="38"/>
  <c r="K204" i="38"/>
  <c r="FU203" i="38"/>
  <c r="FT203" i="38"/>
  <c r="FS203" i="38"/>
  <c r="FR203" i="38"/>
  <c r="FQ203" i="38"/>
  <c r="FP203" i="38"/>
  <c r="FO203" i="38"/>
  <c r="FN203" i="38"/>
  <c r="FM203" i="38"/>
  <c r="FL203" i="38"/>
  <c r="FK203" i="38"/>
  <c r="FJ203" i="38"/>
  <c r="FI203" i="38"/>
  <c r="FH203" i="38"/>
  <c r="FG203" i="38"/>
  <c r="FF203" i="38"/>
  <c r="FE203" i="38"/>
  <c r="FD203" i="38"/>
  <c r="FC203" i="38"/>
  <c r="FB203" i="38"/>
  <c r="FA203" i="38"/>
  <c r="EZ203" i="38"/>
  <c r="EY203" i="38"/>
  <c r="EX203" i="38"/>
  <c r="EW203" i="38"/>
  <c r="DP203" i="38"/>
  <c r="DO203" i="38"/>
  <c r="DM203" i="38"/>
  <c r="DL203" i="38"/>
  <c r="BO203" i="38"/>
  <c r="BL203" i="38"/>
  <c r="AZ203" i="38"/>
  <c r="AV203" i="38"/>
  <c r="AR203" i="38"/>
  <c r="AO203" i="38"/>
  <c r="AL203" i="38"/>
  <c r="AI203" i="38"/>
  <c r="AF203" i="38"/>
  <c r="AC203" i="38"/>
  <c r="Z203" i="38"/>
  <c r="W203" i="38"/>
  <c r="T203" i="38"/>
  <c r="Q203" i="38"/>
  <c r="N203" i="38"/>
  <c r="K203" i="38"/>
  <c r="FU202" i="38"/>
  <c r="FT202" i="38"/>
  <c r="FS202" i="38"/>
  <c r="FR202" i="38"/>
  <c r="FQ202" i="38"/>
  <c r="FP202" i="38"/>
  <c r="FO202" i="38"/>
  <c r="FN202" i="38"/>
  <c r="FM202" i="38"/>
  <c r="FL202" i="38"/>
  <c r="FK202" i="38"/>
  <c r="FJ202" i="38"/>
  <c r="FI202" i="38"/>
  <c r="FH202" i="38"/>
  <c r="FG202" i="38"/>
  <c r="FF202" i="38"/>
  <c r="FE202" i="38"/>
  <c r="FD202" i="38"/>
  <c r="FC202" i="38"/>
  <c r="FB202" i="38"/>
  <c r="FA202" i="38"/>
  <c r="EZ202" i="38"/>
  <c r="EY202" i="38"/>
  <c r="EX202" i="38"/>
  <c r="EW202" i="38"/>
  <c r="DP202" i="38"/>
  <c r="DO202" i="38"/>
  <c r="DM202" i="38"/>
  <c r="DL202" i="38"/>
  <c r="BO202" i="38"/>
  <c r="BL202" i="38"/>
  <c r="AZ202" i="38"/>
  <c r="AV202" i="38"/>
  <c r="AR202" i="38"/>
  <c r="AO202" i="38"/>
  <c r="AL202" i="38"/>
  <c r="AI202" i="38"/>
  <c r="AF202" i="38"/>
  <c r="AC202" i="38"/>
  <c r="Z202" i="38"/>
  <c r="W202" i="38"/>
  <c r="T202" i="38"/>
  <c r="Q202" i="38"/>
  <c r="N202" i="38"/>
  <c r="K202" i="38"/>
  <c r="FU201" i="38"/>
  <c r="FT201" i="38"/>
  <c r="FS201" i="38"/>
  <c r="FR201" i="38"/>
  <c r="FQ201" i="38"/>
  <c r="FP201" i="38"/>
  <c r="FO201" i="38"/>
  <c r="FN201" i="38"/>
  <c r="FM201" i="38"/>
  <c r="FL201" i="38"/>
  <c r="FK201" i="38"/>
  <c r="FJ201" i="38"/>
  <c r="FI201" i="38"/>
  <c r="FH201" i="38"/>
  <c r="FG201" i="38"/>
  <c r="FF201" i="38"/>
  <c r="FE201" i="38"/>
  <c r="FD201" i="38"/>
  <c r="FC201" i="38"/>
  <c r="FB201" i="38"/>
  <c r="FA201" i="38"/>
  <c r="EZ201" i="38"/>
  <c r="EY201" i="38"/>
  <c r="EX201" i="38"/>
  <c r="EW201" i="38"/>
  <c r="DP201" i="38"/>
  <c r="DO201" i="38"/>
  <c r="DM201" i="38"/>
  <c r="DL201" i="38"/>
  <c r="BO201" i="38"/>
  <c r="BL201" i="38"/>
  <c r="AZ201" i="38"/>
  <c r="AV201" i="38"/>
  <c r="AR201" i="38"/>
  <c r="AO201" i="38"/>
  <c r="AL201" i="38"/>
  <c r="AI201" i="38"/>
  <c r="AF201" i="38"/>
  <c r="AC201" i="38"/>
  <c r="Z201" i="38"/>
  <c r="W201" i="38"/>
  <c r="T201" i="38"/>
  <c r="Q201" i="38"/>
  <c r="N201" i="38"/>
  <c r="K201" i="38"/>
  <c r="FU200" i="38"/>
  <c r="FT200" i="38"/>
  <c r="FS200" i="38"/>
  <c r="FR200" i="38"/>
  <c r="FQ200" i="38"/>
  <c r="FP200" i="38"/>
  <c r="FO200" i="38"/>
  <c r="FN200" i="38"/>
  <c r="FM200" i="38"/>
  <c r="FL200" i="38"/>
  <c r="FK200" i="38"/>
  <c r="FJ200" i="38"/>
  <c r="FI200" i="38"/>
  <c r="FH200" i="38"/>
  <c r="FG200" i="38"/>
  <c r="FF200" i="38"/>
  <c r="FE200" i="38"/>
  <c r="FD200" i="38"/>
  <c r="FC200" i="38"/>
  <c r="FB200" i="38"/>
  <c r="FA200" i="38"/>
  <c r="EZ200" i="38"/>
  <c r="EY200" i="38"/>
  <c r="EX200" i="38"/>
  <c r="EW200" i="38"/>
  <c r="DP200" i="38"/>
  <c r="DO200" i="38"/>
  <c r="DM200" i="38"/>
  <c r="DL200" i="38"/>
  <c r="BO200" i="38"/>
  <c r="BL200" i="38"/>
  <c r="AZ200" i="38"/>
  <c r="AV200" i="38"/>
  <c r="AR200" i="38"/>
  <c r="AO200" i="38"/>
  <c r="AL200" i="38"/>
  <c r="AI200" i="38"/>
  <c r="AF200" i="38"/>
  <c r="AC200" i="38"/>
  <c r="Z200" i="38"/>
  <c r="W200" i="38"/>
  <c r="T200" i="38"/>
  <c r="Q200" i="38"/>
  <c r="N200" i="38"/>
  <c r="K200" i="38"/>
  <c r="FU199" i="38"/>
  <c r="FT199" i="38"/>
  <c r="FS199" i="38"/>
  <c r="FR199" i="38"/>
  <c r="FQ199" i="38"/>
  <c r="FP199" i="38"/>
  <c r="FO199" i="38"/>
  <c r="FN199" i="38"/>
  <c r="FM199" i="38"/>
  <c r="FL199" i="38"/>
  <c r="FK199" i="38"/>
  <c r="FJ199" i="38"/>
  <c r="FI199" i="38"/>
  <c r="FH199" i="38"/>
  <c r="FG199" i="38"/>
  <c r="FF199" i="38"/>
  <c r="FE199" i="38"/>
  <c r="FD199" i="38"/>
  <c r="FC199" i="38"/>
  <c r="FB199" i="38"/>
  <c r="FA199" i="38"/>
  <c r="EZ199" i="38"/>
  <c r="EY199" i="38"/>
  <c r="EX199" i="38"/>
  <c r="EW199" i="38"/>
  <c r="DP199" i="38"/>
  <c r="DO199" i="38"/>
  <c r="DM199" i="38"/>
  <c r="DL199" i="38"/>
  <c r="BO199" i="38"/>
  <c r="BL199" i="38"/>
  <c r="AZ199" i="38"/>
  <c r="AV199" i="38"/>
  <c r="AR199" i="38"/>
  <c r="AO199" i="38"/>
  <c r="AL199" i="38"/>
  <c r="AI199" i="38"/>
  <c r="AF199" i="38"/>
  <c r="AC199" i="38"/>
  <c r="Z199" i="38"/>
  <c r="W199" i="38"/>
  <c r="T199" i="38"/>
  <c r="Q199" i="38"/>
  <c r="N199" i="38"/>
  <c r="K199" i="38"/>
  <c r="FU198" i="38"/>
  <c r="FT198" i="38"/>
  <c r="FS198" i="38"/>
  <c r="FR198" i="38"/>
  <c r="FQ198" i="38"/>
  <c r="FP198" i="38"/>
  <c r="FO198" i="38"/>
  <c r="FN198" i="38"/>
  <c r="FM198" i="38"/>
  <c r="FL198" i="38"/>
  <c r="FK198" i="38"/>
  <c r="FJ198" i="38"/>
  <c r="FI198" i="38"/>
  <c r="FH198" i="38"/>
  <c r="FG198" i="38"/>
  <c r="FF198" i="38"/>
  <c r="FE198" i="38"/>
  <c r="FD198" i="38"/>
  <c r="FC198" i="38"/>
  <c r="FB198" i="38"/>
  <c r="FA198" i="38"/>
  <c r="EZ198" i="38"/>
  <c r="EY198" i="38"/>
  <c r="EX198" i="38"/>
  <c r="EW198" i="38"/>
  <c r="DP198" i="38"/>
  <c r="DO198" i="38"/>
  <c r="DM198" i="38"/>
  <c r="DL198" i="38"/>
  <c r="BO198" i="38"/>
  <c r="BL198" i="38"/>
  <c r="AZ198" i="38"/>
  <c r="AV198" i="38"/>
  <c r="AR198" i="38"/>
  <c r="AO198" i="38"/>
  <c r="AL198" i="38"/>
  <c r="AI198" i="38"/>
  <c r="AF198" i="38"/>
  <c r="AC198" i="38"/>
  <c r="Z198" i="38"/>
  <c r="W198" i="38"/>
  <c r="T198" i="38"/>
  <c r="Q198" i="38"/>
  <c r="N198" i="38"/>
  <c r="K198" i="38"/>
  <c r="FU197" i="38"/>
  <c r="FT197" i="38"/>
  <c r="FS197" i="38"/>
  <c r="FR197" i="38"/>
  <c r="FQ197" i="38"/>
  <c r="FP197" i="38"/>
  <c r="FO197" i="38"/>
  <c r="FN197" i="38"/>
  <c r="FM197" i="38"/>
  <c r="FL197" i="38"/>
  <c r="FK197" i="38"/>
  <c r="FJ197" i="38"/>
  <c r="FI197" i="38"/>
  <c r="FH197" i="38"/>
  <c r="FG197" i="38"/>
  <c r="FF197" i="38"/>
  <c r="FE197" i="38"/>
  <c r="FD197" i="38"/>
  <c r="FC197" i="38"/>
  <c r="FB197" i="38"/>
  <c r="FA197" i="38"/>
  <c r="EZ197" i="38"/>
  <c r="EY197" i="38"/>
  <c r="EX197" i="38"/>
  <c r="EW197" i="38"/>
  <c r="DP197" i="38"/>
  <c r="DO197" i="38"/>
  <c r="DM197" i="38"/>
  <c r="DL197" i="38"/>
  <c r="BO197" i="38"/>
  <c r="BL197" i="38"/>
  <c r="AZ197" i="38"/>
  <c r="AV197" i="38"/>
  <c r="AR197" i="38"/>
  <c r="AO197" i="38"/>
  <c r="AL197" i="38"/>
  <c r="AI197" i="38"/>
  <c r="AF197" i="38"/>
  <c r="AC197" i="38"/>
  <c r="Z197" i="38"/>
  <c r="W197" i="38"/>
  <c r="T197" i="38"/>
  <c r="Q197" i="38"/>
  <c r="N197" i="38"/>
  <c r="K197" i="38"/>
  <c r="FU196" i="38"/>
  <c r="FT196" i="38"/>
  <c r="FS196" i="38"/>
  <c r="FR196" i="38"/>
  <c r="FQ196" i="38"/>
  <c r="FP196" i="38"/>
  <c r="FO196" i="38"/>
  <c r="FN196" i="38"/>
  <c r="FM196" i="38"/>
  <c r="FL196" i="38"/>
  <c r="FK196" i="38"/>
  <c r="FJ196" i="38"/>
  <c r="FI196" i="38"/>
  <c r="FH196" i="38"/>
  <c r="FG196" i="38"/>
  <c r="FF196" i="38"/>
  <c r="FE196" i="38"/>
  <c r="FD196" i="38"/>
  <c r="FC196" i="38"/>
  <c r="FB196" i="38"/>
  <c r="FA196" i="38"/>
  <c r="EZ196" i="38"/>
  <c r="EY196" i="38"/>
  <c r="EX196" i="38"/>
  <c r="EW196" i="38"/>
  <c r="DP196" i="38"/>
  <c r="DO196" i="38"/>
  <c r="DM196" i="38"/>
  <c r="DL196" i="38"/>
  <c r="BO196" i="38"/>
  <c r="BL196" i="38"/>
  <c r="AZ196" i="38"/>
  <c r="AV196" i="38"/>
  <c r="AR196" i="38"/>
  <c r="AO196" i="38"/>
  <c r="AL196" i="38"/>
  <c r="AI196" i="38"/>
  <c r="AF196" i="38"/>
  <c r="AC196" i="38"/>
  <c r="Z196" i="38"/>
  <c r="W196" i="38"/>
  <c r="T196" i="38"/>
  <c r="Q196" i="38"/>
  <c r="N196" i="38"/>
  <c r="K196" i="38"/>
  <c r="FU195" i="38"/>
  <c r="FT195" i="38"/>
  <c r="FS195" i="38"/>
  <c r="FR195" i="38"/>
  <c r="FQ195" i="38"/>
  <c r="FP195" i="38"/>
  <c r="FO195" i="38"/>
  <c r="FN195" i="38"/>
  <c r="FM195" i="38"/>
  <c r="FL195" i="38"/>
  <c r="FK195" i="38"/>
  <c r="FJ195" i="38"/>
  <c r="FI195" i="38"/>
  <c r="FH195" i="38"/>
  <c r="FG195" i="38"/>
  <c r="FF195" i="38"/>
  <c r="FE195" i="38"/>
  <c r="FD195" i="38"/>
  <c r="FC195" i="38"/>
  <c r="FB195" i="38"/>
  <c r="FA195" i="38"/>
  <c r="EZ195" i="38"/>
  <c r="EY195" i="38"/>
  <c r="EX195" i="38"/>
  <c r="EW195" i="38"/>
  <c r="DP195" i="38"/>
  <c r="DO195" i="38"/>
  <c r="DM195" i="38"/>
  <c r="DL195" i="38"/>
  <c r="BO195" i="38"/>
  <c r="BL195" i="38"/>
  <c r="AZ195" i="38"/>
  <c r="AV195" i="38"/>
  <c r="AR195" i="38"/>
  <c r="AO195" i="38"/>
  <c r="AL195" i="38"/>
  <c r="AI195" i="38"/>
  <c r="AF195" i="38"/>
  <c r="AC195" i="38"/>
  <c r="Z195" i="38"/>
  <c r="W195" i="38"/>
  <c r="T195" i="38"/>
  <c r="Q195" i="38"/>
  <c r="N195" i="38"/>
  <c r="K195" i="38"/>
  <c r="FU194" i="38"/>
  <c r="FT194" i="38"/>
  <c r="FS194" i="38"/>
  <c r="FR194" i="38"/>
  <c r="FQ194" i="38"/>
  <c r="FP194" i="38"/>
  <c r="FO194" i="38"/>
  <c r="FN194" i="38"/>
  <c r="FM194" i="38"/>
  <c r="FL194" i="38"/>
  <c r="FK194" i="38"/>
  <c r="FJ194" i="38"/>
  <c r="FI194" i="38"/>
  <c r="FH194" i="38"/>
  <c r="FG194" i="38"/>
  <c r="FF194" i="38"/>
  <c r="FE194" i="38"/>
  <c r="FD194" i="38"/>
  <c r="FC194" i="38"/>
  <c r="FB194" i="38"/>
  <c r="FA194" i="38"/>
  <c r="EZ194" i="38"/>
  <c r="EY194" i="38"/>
  <c r="EX194" i="38"/>
  <c r="EW194" i="38"/>
  <c r="DP194" i="38"/>
  <c r="DO194" i="38"/>
  <c r="DM194" i="38"/>
  <c r="DL194" i="38"/>
  <c r="BO194" i="38"/>
  <c r="BL194" i="38"/>
  <c r="AZ194" i="38"/>
  <c r="AV194" i="38"/>
  <c r="AR194" i="38"/>
  <c r="AO194" i="38"/>
  <c r="AL194" i="38"/>
  <c r="AI194" i="38"/>
  <c r="AF194" i="38"/>
  <c r="AC194" i="38"/>
  <c r="Z194" i="38"/>
  <c r="W194" i="38"/>
  <c r="T194" i="38"/>
  <c r="Q194" i="38"/>
  <c r="N194" i="38"/>
  <c r="K194" i="38"/>
  <c r="FU193" i="38"/>
  <c r="FT193" i="38"/>
  <c r="FS193" i="38"/>
  <c r="FR193" i="38"/>
  <c r="FQ193" i="38"/>
  <c r="FP193" i="38"/>
  <c r="FO193" i="38"/>
  <c r="FN193" i="38"/>
  <c r="FM193" i="38"/>
  <c r="FL193" i="38"/>
  <c r="FK193" i="38"/>
  <c r="FJ193" i="38"/>
  <c r="FI193" i="38"/>
  <c r="FH193" i="38"/>
  <c r="FG193" i="38"/>
  <c r="FF193" i="38"/>
  <c r="FE193" i="38"/>
  <c r="FD193" i="38"/>
  <c r="FC193" i="38"/>
  <c r="FB193" i="38"/>
  <c r="FA193" i="38"/>
  <c r="EZ193" i="38"/>
  <c r="EY193" i="38"/>
  <c r="EX193" i="38"/>
  <c r="EW193" i="38"/>
  <c r="DP193" i="38"/>
  <c r="DO193" i="38"/>
  <c r="DM193" i="38"/>
  <c r="DL193" i="38"/>
  <c r="BO193" i="38"/>
  <c r="BL193" i="38"/>
  <c r="AZ193" i="38"/>
  <c r="AV193" i="38"/>
  <c r="AR193" i="38"/>
  <c r="AO193" i="38"/>
  <c r="AL193" i="38"/>
  <c r="AI193" i="38"/>
  <c r="AF193" i="38"/>
  <c r="AC193" i="38"/>
  <c r="Z193" i="38"/>
  <c r="W193" i="38"/>
  <c r="T193" i="38"/>
  <c r="Q193" i="38"/>
  <c r="N193" i="38"/>
  <c r="K193" i="38"/>
  <c r="FU192" i="38"/>
  <c r="FT192" i="38"/>
  <c r="FS192" i="38"/>
  <c r="FR192" i="38"/>
  <c r="FQ192" i="38"/>
  <c r="FP192" i="38"/>
  <c r="FO192" i="38"/>
  <c r="FN192" i="38"/>
  <c r="FM192" i="38"/>
  <c r="FL192" i="38"/>
  <c r="FK192" i="38"/>
  <c r="FJ192" i="38"/>
  <c r="FI192" i="38"/>
  <c r="FH192" i="38"/>
  <c r="FG192" i="38"/>
  <c r="FF192" i="38"/>
  <c r="FE192" i="38"/>
  <c r="FD192" i="38"/>
  <c r="FC192" i="38"/>
  <c r="FB192" i="38"/>
  <c r="FA192" i="38"/>
  <c r="EZ192" i="38"/>
  <c r="EY192" i="38"/>
  <c r="EX192" i="38"/>
  <c r="EW192" i="38"/>
  <c r="DP192" i="38"/>
  <c r="DO192" i="38"/>
  <c r="DM192" i="38"/>
  <c r="DL192" i="38"/>
  <c r="BO192" i="38"/>
  <c r="BL192" i="38"/>
  <c r="AZ192" i="38"/>
  <c r="AV192" i="38"/>
  <c r="AR192" i="38"/>
  <c r="AO192" i="38"/>
  <c r="AL192" i="38"/>
  <c r="AI192" i="38"/>
  <c r="AF192" i="38"/>
  <c r="AC192" i="38"/>
  <c r="Z192" i="38"/>
  <c r="W192" i="38"/>
  <c r="T192" i="38"/>
  <c r="Q192" i="38"/>
  <c r="N192" i="38"/>
  <c r="K192" i="38"/>
  <c r="FU191" i="38"/>
  <c r="FT191" i="38"/>
  <c r="FS191" i="38"/>
  <c r="FR191" i="38"/>
  <c r="FQ191" i="38"/>
  <c r="FP191" i="38"/>
  <c r="FO191" i="38"/>
  <c r="FN191" i="38"/>
  <c r="FM191" i="38"/>
  <c r="FL191" i="38"/>
  <c r="FK191" i="38"/>
  <c r="FJ191" i="38"/>
  <c r="FI191" i="38"/>
  <c r="FH191" i="38"/>
  <c r="FG191" i="38"/>
  <c r="FF191" i="38"/>
  <c r="FE191" i="38"/>
  <c r="FD191" i="38"/>
  <c r="FC191" i="38"/>
  <c r="FB191" i="38"/>
  <c r="FA191" i="38"/>
  <c r="EZ191" i="38"/>
  <c r="EY191" i="38"/>
  <c r="EX191" i="38"/>
  <c r="EW191" i="38"/>
  <c r="DP191" i="38"/>
  <c r="DO191" i="38"/>
  <c r="DM191" i="38"/>
  <c r="DL191" i="38"/>
  <c r="BO191" i="38"/>
  <c r="BL191" i="38"/>
  <c r="AZ191" i="38"/>
  <c r="AV191" i="38"/>
  <c r="AR191" i="38"/>
  <c r="AO191" i="38"/>
  <c r="AL191" i="38"/>
  <c r="AI191" i="38"/>
  <c r="AF191" i="38"/>
  <c r="AC191" i="38"/>
  <c r="Z191" i="38"/>
  <c r="W191" i="38"/>
  <c r="T191" i="38"/>
  <c r="Q191" i="38"/>
  <c r="N191" i="38"/>
  <c r="K191" i="38"/>
  <c r="FU190" i="38"/>
  <c r="FT190" i="38"/>
  <c r="FS190" i="38"/>
  <c r="FR190" i="38"/>
  <c r="FQ190" i="38"/>
  <c r="FP190" i="38"/>
  <c r="FO190" i="38"/>
  <c r="FN190" i="38"/>
  <c r="FM190" i="38"/>
  <c r="FL190" i="38"/>
  <c r="FK190" i="38"/>
  <c r="FJ190" i="38"/>
  <c r="FI190" i="38"/>
  <c r="FH190" i="38"/>
  <c r="FG190" i="38"/>
  <c r="FF190" i="38"/>
  <c r="FE190" i="38"/>
  <c r="FD190" i="38"/>
  <c r="FC190" i="38"/>
  <c r="FB190" i="38"/>
  <c r="FA190" i="38"/>
  <c r="EZ190" i="38"/>
  <c r="EY190" i="38"/>
  <c r="EX190" i="38"/>
  <c r="EW190" i="38"/>
  <c r="DP190" i="38"/>
  <c r="DO190" i="38"/>
  <c r="DM190" i="38"/>
  <c r="DL190" i="38"/>
  <c r="BO190" i="38"/>
  <c r="BL190" i="38"/>
  <c r="AZ190" i="38"/>
  <c r="AV190" i="38"/>
  <c r="AR190" i="38"/>
  <c r="AO190" i="38"/>
  <c r="AL190" i="38"/>
  <c r="AI190" i="38"/>
  <c r="AF190" i="38"/>
  <c r="AC190" i="38"/>
  <c r="Z190" i="38"/>
  <c r="W190" i="38"/>
  <c r="T190" i="38"/>
  <c r="Q190" i="38"/>
  <c r="N190" i="38"/>
  <c r="K190" i="38"/>
  <c r="FU189" i="38"/>
  <c r="FT189" i="38"/>
  <c r="FS189" i="38"/>
  <c r="FR189" i="38"/>
  <c r="FQ189" i="38"/>
  <c r="FP189" i="38"/>
  <c r="FO189" i="38"/>
  <c r="FN189" i="38"/>
  <c r="FM189" i="38"/>
  <c r="FL189" i="38"/>
  <c r="FK189" i="38"/>
  <c r="FJ189" i="38"/>
  <c r="FI189" i="38"/>
  <c r="FH189" i="38"/>
  <c r="FG189" i="38"/>
  <c r="FF189" i="38"/>
  <c r="FE189" i="38"/>
  <c r="FD189" i="38"/>
  <c r="FC189" i="38"/>
  <c r="FB189" i="38"/>
  <c r="FA189" i="38"/>
  <c r="EZ189" i="38"/>
  <c r="EY189" i="38"/>
  <c r="EX189" i="38"/>
  <c r="EW189" i="38"/>
  <c r="DP189" i="38"/>
  <c r="DO189" i="38"/>
  <c r="DM189" i="38"/>
  <c r="DL189" i="38"/>
  <c r="BO189" i="38"/>
  <c r="BL189" i="38"/>
  <c r="AZ189" i="38"/>
  <c r="AV189" i="38"/>
  <c r="AR189" i="38"/>
  <c r="AO189" i="38"/>
  <c r="AL189" i="38"/>
  <c r="AI189" i="38"/>
  <c r="AF189" i="38"/>
  <c r="AC189" i="38"/>
  <c r="Z189" i="38"/>
  <c r="W189" i="38"/>
  <c r="T189" i="38"/>
  <c r="Q189" i="38"/>
  <c r="N189" i="38"/>
  <c r="K189" i="38"/>
  <c r="FU188" i="38"/>
  <c r="FT188" i="38"/>
  <c r="FS188" i="38"/>
  <c r="FR188" i="38"/>
  <c r="FQ188" i="38"/>
  <c r="FP188" i="38"/>
  <c r="FO188" i="38"/>
  <c r="FN188" i="38"/>
  <c r="FM188" i="38"/>
  <c r="FL188" i="38"/>
  <c r="FK188" i="38"/>
  <c r="FJ188" i="38"/>
  <c r="FI188" i="38"/>
  <c r="FH188" i="38"/>
  <c r="FG188" i="38"/>
  <c r="FF188" i="38"/>
  <c r="FE188" i="38"/>
  <c r="FD188" i="38"/>
  <c r="FC188" i="38"/>
  <c r="FB188" i="38"/>
  <c r="FA188" i="38"/>
  <c r="EZ188" i="38"/>
  <c r="EY188" i="38"/>
  <c r="EX188" i="38"/>
  <c r="EW188" i="38"/>
  <c r="DP188" i="38"/>
  <c r="DO188" i="38"/>
  <c r="DM188" i="38"/>
  <c r="DL188" i="38"/>
  <c r="BO188" i="38"/>
  <c r="BL188" i="38"/>
  <c r="AZ188" i="38"/>
  <c r="AV188" i="38"/>
  <c r="AR188" i="38"/>
  <c r="AO188" i="38"/>
  <c r="AL188" i="38"/>
  <c r="AI188" i="38"/>
  <c r="AF188" i="38"/>
  <c r="AC188" i="38"/>
  <c r="Z188" i="38"/>
  <c r="W188" i="38"/>
  <c r="T188" i="38"/>
  <c r="Q188" i="38"/>
  <c r="N188" i="38"/>
  <c r="K188" i="38"/>
  <c r="FU187" i="38"/>
  <c r="FT187" i="38"/>
  <c r="FS187" i="38"/>
  <c r="FR187" i="38"/>
  <c r="FQ187" i="38"/>
  <c r="FP187" i="38"/>
  <c r="FO187" i="38"/>
  <c r="FN187" i="38"/>
  <c r="FM187" i="38"/>
  <c r="FL187" i="38"/>
  <c r="FK187" i="38"/>
  <c r="FJ187" i="38"/>
  <c r="FI187" i="38"/>
  <c r="FH187" i="38"/>
  <c r="FG187" i="38"/>
  <c r="FF187" i="38"/>
  <c r="FE187" i="38"/>
  <c r="FD187" i="38"/>
  <c r="FC187" i="38"/>
  <c r="FB187" i="38"/>
  <c r="FA187" i="38"/>
  <c r="EZ187" i="38"/>
  <c r="EY187" i="38"/>
  <c r="EX187" i="38"/>
  <c r="EW187" i="38"/>
  <c r="DP187" i="38"/>
  <c r="DO187" i="38"/>
  <c r="DM187" i="38"/>
  <c r="DL187" i="38"/>
  <c r="BO187" i="38"/>
  <c r="BL187" i="38"/>
  <c r="AZ187" i="38"/>
  <c r="AV187" i="38"/>
  <c r="AR187" i="38"/>
  <c r="AO187" i="38"/>
  <c r="AL187" i="38"/>
  <c r="AI187" i="38"/>
  <c r="AF187" i="38"/>
  <c r="AC187" i="38"/>
  <c r="Z187" i="38"/>
  <c r="W187" i="38"/>
  <c r="T187" i="38"/>
  <c r="Q187" i="38"/>
  <c r="N187" i="38"/>
  <c r="K187" i="38"/>
  <c r="FU186" i="38"/>
  <c r="FT186" i="38"/>
  <c r="FS186" i="38"/>
  <c r="FR186" i="38"/>
  <c r="FQ186" i="38"/>
  <c r="FP186" i="38"/>
  <c r="FO186" i="38"/>
  <c r="FN186" i="38"/>
  <c r="FM186" i="38"/>
  <c r="FL186" i="38"/>
  <c r="FK186" i="38"/>
  <c r="FJ186" i="38"/>
  <c r="FI186" i="38"/>
  <c r="FH186" i="38"/>
  <c r="FG186" i="38"/>
  <c r="FF186" i="38"/>
  <c r="FE186" i="38"/>
  <c r="FD186" i="38"/>
  <c r="FC186" i="38"/>
  <c r="FB186" i="38"/>
  <c r="FA186" i="38"/>
  <c r="EZ186" i="38"/>
  <c r="EY186" i="38"/>
  <c r="EX186" i="38"/>
  <c r="EW186" i="38"/>
  <c r="DP186" i="38"/>
  <c r="DO186" i="38"/>
  <c r="DM186" i="38"/>
  <c r="DL186" i="38"/>
  <c r="BO186" i="38"/>
  <c r="BL186" i="38"/>
  <c r="AZ186" i="38"/>
  <c r="AV186" i="38"/>
  <c r="AR186" i="38"/>
  <c r="AO186" i="38"/>
  <c r="AL186" i="38"/>
  <c r="AI186" i="38"/>
  <c r="AF186" i="38"/>
  <c r="AC186" i="38"/>
  <c r="Z186" i="38"/>
  <c r="W186" i="38"/>
  <c r="T186" i="38"/>
  <c r="Q186" i="38"/>
  <c r="N186" i="38"/>
  <c r="K186" i="38"/>
  <c r="FU185" i="38"/>
  <c r="FT185" i="38"/>
  <c r="FS185" i="38"/>
  <c r="FR185" i="38"/>
  <c r="FQ185" i="38"/>
  <c r="FP185" i="38"/>
  <c r="FO185" i="38"/>
  <c r="FN185" i="38"/>
  <c r="FM185" i="38"/>
  <c r="FL185" i="38"/>
  <c r="FK185" i="38"/>
  <c r="FJ185" i="38"/>
  <c r="FI185" i="38"/>
  <c r="FH185" i="38"/>
  <c r="FG185" i="38"/>
  <c r="FF185" i="38"/>
  <c r="FE185" i="38"/>
  <c r="FD185" i="38"/>
  <c r="FC185" i="38"/>
  <c r="FB185" i="38"/>
  <c r="FA185" i="38"/>
  <c r="EZ185" i="38"/>
  <c r="EY185" i="38"/>
  <c r="EX185" i="38"/>
  <c r="EW185" i="38"/>
  <c r="DP185" i="38"/>
  <c r="DO185" i="38"/>
  <c r="DM185" i="38"/>
  <c r="DL185" i="38"/>
  <c r="BO185" i="38"/>
  <c r="BL185" i="38"/>
  <c r="AZ185" i="38"/>
  <c r="AV185" i="38"/>
  <c r="AR185" i="38"/>
  <c r="AO185" i="38"/>
  <c r="AL185" i="38"/>
  <c r="AI185" i="38"/>
  <c r="AF185" i="38"/>
  <c r="AC185" i="38"/>
  <c r="Z185" i="38"/>
  <c r="W185" i="38"/>
  <c r="T185" i="38"/>
  <c r="Q185" i="38"/>
  <c r="N185" i="38"/>
  <c r="K185" i="38"/>
  <c r="FU184" i="38"/>
  <c r="FT184" i="38"/>
  <c r="FS184" i="38"/>
  <c r="FR184" i="38"/>
  <c r="FQ184" i="38"/>
  <c r="FP184" i="38"/>
  <c r="FO184" i="38"/>
  <c r="FN184" i="38"/>
  <c r="FM184" i="38"/>
  <c r="FL184" i="38"/>
  <c r="FK184" i="38"/>
  <c r="FJ184" i="38"/>
  <c r="FI184" i="38"/>
  <c r="FH184" i="38"/>
  <c r="FG184" i="38"/>
  <c r="FF184" i="38"/>
  <c r="FE184" i="38"/>
  <c r="FD184" i="38"/>
  <c r="FC184" i="38"/>
  <c r="FB184" i="38"/>
  <c r="FA184" i="38"/>
  <c r="EZ184" i="38"/>
  <c r="EY184" i="38"/>
  <c r="EX184" i="38"/>
  <c r="EW184" i="38"/>
  <c r="DP184" i="38"/>
  <c r="DO184" i="38"/>
  <c r="DM184" i="38"/>
  <c r="DL184" i="38"/>
  <c r="BO184" i="38"/>
  <c r="BL184" i="38"/>
  <c r="AZ184" i="38"/>
  <c r="AV184" i="38"/>
  <c r="AR184" i="38"/>
  <c r="AO184" i="38"/>
  <c r="AL184" i="38"/>
  <c r="AI184" i="38"/>
  <c r="AF184" i="38"/>
  <c r="AC184" i="38"/>
  <c r="Z184" i="38"/>
  <c r="W184" i="38"/>
  <c r="T184" i="38"/>
  <c r="Q184" i="38"/>
  <c r="N184" i="38"/>
  <c r="K184" i="38"/>
  <c r="FU183" i="38"/>
  <c r="FT183" i="38"/>
  <c r="FS183" i="38"/>
  <c r="FR183" i="38"/>
  <c r="FQ183" i="38"/>
  <c r="FP183" i="38"/>
  <c r="FO183" i="38"/>
  <c r="FN183" i="38"/>
  <c r="FM183" i="38"/>
  <c r="FL183" i="38"/>
  <c r="FK183" i="38"/>
  <c r="FJ183" i="38"/>
  <c r="FI183" i="38"/>
  <c r="FH183" i="38"/>
  <c r="FG183" i="38"/>
  <c r="FF183" i="38"/>
  <c r="FE183" i="38"/>
  <c r="FD183" i="38"/>
  <c r="FC183" i="38"/>
  <c r="FB183" i="38"/>
  <c r="FA183" i="38"/>
  <c r="EZ183" i="38"/>
  <c r="EY183" i="38"/>
  <c r="EX183" i="38"/>
  <c r="EW183" i="38"/>
  <c r="DP183" i="38"/>
  <c r="DO183" i="38"/>
  <c r="DM183" i="38"/>
  <c r="DL183" i="38"/>
  <c r="BO183" i="38"/>
  <c r="BL183" i="38"/>
  <c r="AZ183" i="38"/>
  <c r="AV183" i="38"/>
  <c r="AR183" i="38"/>
  <c r="AO183" i="38"/>
  <c r="AL183" i="38"/>
  <c r="AI183" i="38"/>
  <c r="AF183" i="38"/>
  <c r="AC183" i="38"/>
  <c r="Z183" i="38"/>
  <c r="W183" i="38"/>
  <c r="T183" i="38"/>
  <c r="Q183" i="38"/>
  <c r="N183" i="38"/>
  <c r="K183" i="38"/>
  <c r="FU182" i="38"/>
  <c r="FT182" i="38"/>
  <c r="FS182" i="38"/>
  <c r="FR182" i="38"/>
  <c r="FQ182" i="38"/>
  <c r="FP182" i="38"/>
  <c r="FO182" i="38"/>
  <c r="FN182" i="38"/>
  <c r="FM182" i="38"/>
  <c r="FL182" i="38"/>
  <c r="FK182" i="38"/>
  <c r="FJ182" i="38"/>
  <c r="FI182" i="38"/>
  <c r="FH182" i="38"/>
  <c r="FG182" i="38"/>
  <c r="FF182" i="38"/>
  <c r="FE182" i="38"/>
  <c r="FD182" i="38"/>
  <c r="FC182" i="38"/>
  <c r="FB182" i="38"/>
  <c r="FA182" i="38"/>
  <c r="EZ182" i="38"/>
  <c r="EY182" i="38"/>
  <c r="EX182" i="38"/>
  <c r="EW182" i="38"/>
  <c r="DP182" i="38"/>
  <c r="DO182" i="38"/>
  <c r="DM182" i="38"/>
  <c r="DL182" i="38"/>
  <c r="BO182" i="38"/>
  <c r="BL182" i="38"/>
  <c r="AZ182" i="38"/>
  <c r="AV182" i="38"/>
  <c r="AR182" i="38"/>
  <c r="AO182" i="38"/>
  <c r="AL182" i="38"/>
  <c r="AI182" i="38"/>
  <c r="AF182" i="38"/>
  <c r="AC182" i="38"/>
  <c r="Z182" i="38"/>
  <c r="W182" i="38"/>
  <c r="T182" i="38"/>
  <c r="Q182" i="38"/>
  <c r="N182" i="38"/>
  <c r="K182" i="38"/>
  <c r="FU181" i="38"/>
  <c r="FT181" i="38"/>
  <c r="FS181" i="38"/>
  <c r="FR181" i="38"/>
  <c r="FQ181" i="38"/>
  <c r="FP181" i="38"/>
  <c r="FO181" i="38"/>
  <c r="FN181" i="38"/>
  <c r="FM181" i="38"/>
  <c r="FL181" i="38"/>
  <c r="FK181" i="38"/>
  <c r="FJ181" i="38"/>
  <c r="FI181" i="38"/>
  <c r="FH181" i="38"/>
  <c r="FG181" i="38"/>
  <c r="FF181" i="38"/>
  <c r="FE181" i="38"/>
  <c r="FD181" i="38"/>
  <c r="FC181" i="38"/>
  <c r="FB181" i="38"/>
  <c r="FA181" i="38"/>
  <c r="EZ181" i="38"/>
  <c r="EY181" i="38"/>
  <c r="EX181" i="38"/>
  <c r="EW181" i="38"/>
  <c r="DP181" i="38"/>
  <c r="DO181" i="38"/>
  <c r="DM181" i="38"/>
  <c r="DL181" i="38"/>
  <c r="BO181" i="38"/>
  <c r="BL181" i="38"/>
  <c r="AZ181" i="38"/>
  <c r="AV181" i="38"/>
  <c r="AR181" i="38"/>
  <c r="AO181" i="38"/>
  <c r="AL181" i="38"/>
  <c r="AI181" i="38"/>
  <c r="AF181" i="38"/>
  <c r="AC181" i="38"/>
  <c r="Z181" i="38"/>
  <c r="W181" i="38"/>
  <c r="T181" i="38"/>
  <c r="Q181" i="38"/>
  <c r="N181" i="38"/>
  <c r="K181" i="38"/>
  <c r="FU180" i="38"/>
  <c r="FT180" i="38"/>
  <c r="FS180" i="38"/>
  <c r="FR180" i="38"/>
  <c r="FQ180" i="38"/>
  <c r="FP180" i="38"/>
  <c r="FO180" i="38"/>
  <c r="FN180" i="38"/>
  <c r="FM180" i="38"/>
  <c r="FL180" i="38"/>
  <c r="FK180" i="38"/>
  <c r="FJ180" i="38"/>
  <c r="FI180" i="38"/>
  <c r="FH180" i="38"/>
  <c r="FG180" i="38"/>
  <c r="FF180" i="38"/>
  <c r="FE180" i="38"/>
  <c r="FD180" i="38"/>
  <c r="FC180" i="38"/>
  <c r="FB180" i="38"/>
  <c r="FA180" i="38"/>
  <c r="EZ180" i="38"/>
  <c r="EY180" i="38"/>
  <c r="EX180" i="38"/>
  <c r="EW180" i="38"/>
  <c r="DP180" i="38"/>
  <c r="DO180" i="38"/>
  <c r="DM180" i="38"/>
  <c r="DL180" i="38"/>
  <c r="BO180" i="38"/>
  <c r="BL180" i="38"/>
  <c r="AZ180" i="38"/>
  <c r="AV180" i="38"/>
  <c r="AR180" i="38"/>
  <c r="AO180" i="38"/>
  <c r="AL180" i="38"/>
  <c r="AI180" i="38"/>
  <c r="AF180" i="38"/>
  <c r="AC180" i="38"/>
  <c r="Z180" i="38"/>
  <c r="W180" i="38"/>
  <c r="T180" i="38"/>
  <c r="Q180" i="38"/>
  <c r="N180" i="38"/>
  <c r="K180" i="38"/>
  <c r="FU179" i="38"/>
  <c r="FT179" i="38"/>
  <c r="FS179" i="38"/>
  <c r="FR179" i="38"/>
  <c r="FQ179" i="38"/>
  <c r="FP179" i="38"/>
  <c r="FO179" i="38"/>
  <c r="FN179" i="38"/>
  <c r="FM179" i="38"/>
  <c r="FL179" i="38"/>
  <c r="FK179" i="38"/>
  <c r="FJ179" i="38"/>
  <c r="FI179" i="38"/>
  <c r="FH179" i="38"/>
  <c r="FG179" i="38"/>
  <c r="FF179" i="38"/>
  <c r="FE179" i="38"/>
  <c r="FD179" i="38"/>
  <c r="FC179" i="38"/>
  <c r="FB179" i="38"/>
  <c r="FA179" i="38"/>
  <c r="EZ179" i="38"/>
  <c r="EY179" i="38"/>
  <c r="EX179" i="38"/>
  <c r="EW179" i="38"/>
  <c r="DP179" i="38"/>
  <c r="DO179" i="38"/>
  <c r="DM179" i="38"/>
  <c r="DL179" i="38"/>
  <c r="BO179" i="38"/>
  <c r="BL179" i="38"/>
  <c r="AZ179" i="38"/>
  <c r="AV179" i="38"/>
  <c r="AR179" i="38"/>
  <c r="AO179" i="38"/>
  <c r="AL179" i="38"/>
  <c r="AI179" i="38"/>
  <c r="AF179" i="38"/>
  <c r="AC179" i="38"/>
  <c r="Z179" i="38"/>
  <c r="W179" i="38"/>
  <c r="T179" i="38"/>
  <c r="Q179" i="38"/>
  <c r="N179" i="38"/>
  <c r="K179" i="38"/>
  <c r="FU178" i="38"/>
  <c r="FT178" i="38"/>
  <c r="FS178" i="38"/>
  <c r="FR178" i="38"/>
  <c r="FQ178" i="38"/>
  <c r="FP178" i="38"/>
  <c r="FO178" i="38"/>
  <c r="FN178" i="38"/>
  <c r="FM178" i="38"/>
  <c r="FL178" i="38"/>
  <c r="FK178" i="38"/>
  <c r="FJ178" i="38"/>
  <c r="FI178" i="38"/>
  <c r="FH178" i="38"/>
  <c r="FG178" i="38"/>
  <c r="FF178" i="38"/>
  <c r="FE178" i="38"/>
  <c r="FD178" i="38"/>
  <c r="FC178" i="38"/>
  <c r="FB178" i="38"/>
  <c r="FA178" i="38"/>
  <c r="EZ178" i="38"/>
  <c r="EY178" i="38"/>
  <c r="EX178" i="38"/>
  <c r="EW178" i="38"/>
  <c r="DP178" i="38"/>
  <c r="DO178" i="38"/>
  <c r="DM178" i="38"/>
  <c r="DL178" i="38"/>
  <c r="BO178" i="38"/>
  <c r="BL178" i="38"/>
  <c r="AZ178" i="38"/>
  <c r="AV178" i="38"/>
  <c r="AR178" i="38"/>
  <c r="AO178" i="38"/>
  <c r="AL178" i="38"/>
  <c r="AI178" i="38"/>
  <c r="AF178" i="38"/>
  <c r="AC178" i="38"/>
  <c r="Z178" i="38"/>
  <c r="W178" i="38"/>
  <c r="T178" i="38"/>
  <c r="Q178" i="38"/>
  <c r="N178" i="38"/>
  <c r="K178" i="38"/>
  <c r="FU177" i="38"/>
  <c r="FT177" i="38"/>
  <c r="FS177" i="38"/>
  <c r="FR177" i="38"/>
  <c r="FQ177" i="38"/>
  <c r="FP177" i="38"/>
  <c r="FO177" i="38"/>
  <c r="FN177" i="38"/>
  <c r="FM177" i="38"/>
  <c r="FL177" i="38"/>
  <c r="FK177" i="38"/>
  <c r="FJ177" i="38"/>
  <c r="FI177" i="38"/>
  <c r="FH177" i="38"/>
  <c r="FG177" i="38"/>
  <c r="FF177" i="38"/>
  <c r="FE177" i="38"/>
  <c r="FD177" i="38"/>
  <c r="FC177" i="38"/>
  <c r="FB177" i="38"/>
  <c r="FA177" i="38"/>
  <c r="EZ177" i="38"/>
  <c r="EY177" i="38"/>
  <c r="EX177" i="38"/>
  <c r="EW177" i="38"/>
  <c r="DP177" i="38"/>
  <c r="DO177" i="38"/>
  <c r="DM177" i="38"/>
  <c r="DL177" i="38"/>
  <c r="BO177" i="38"/>
  <c r="BL177" i="38"/>
  <c r="AZ177" i="38"/>
  <c r="AV177" i="38"/>
  <c r="AR177" i="38"/>
  <c r="AO177" i="38"/>
  <c r="AL177" i="38"/>
  <c r="AI177" i="38"/>
  <c r="AF177" i="38"/>
  <c r="AC177" i="38"/>
  <c r="Z177" i="38"/>
  <c r="W177" i="38"/>
  <c r="T177" i="38"/>
  <c r="Q177" i="38"/>
  <c r="N177" i="38"/>
  <c r="K177" i="38"/>
  <c r="FU176" i="38"/>
  <c r="FT176" i="38"/>
  <c r="FS176" i="38"/>
  <c r="FR176" i="38"/>
  <c r="FQ176" i="38"/>
  <c r="FP176" i="38"/>
  <c r="FO176" i="38"/>
  <c r="FN176" i="38"/>
  <c r="FM176" i="38"/>
  <c r="FL176" i="38"/>
  <c r="FK176" i="38"/>
  <c r="FJ176" i="38"/>
  <c r="FI176" i="38"/>
  <c r="FH176" i="38"/>
  <c r="FG176" i="38"/>
  <c r="FF176" i="38"/>
  <c r="FE176" i="38"/>
  <c r="FD176" i="38"/>
  <c r="FC176" i="38"/>
  <c r="FB176" i="38"/>
  <c r="FA176" i="38"/>
  <c r="EZ176" i="38"/>
  <c r="EY176" i="38"/>
  <c r="EX176" i="38"/>
  <c r="EW176" i="38"/>
  <c r="DP176" i="38"/>
  <c r="DO176" i="38"/>
  <c r="DM176" i="38"/>
  <c r="DL176" i="38"/>
  <c r="BO176" i="38"/>
  <c r="BL176" i="38"/>
  <c r="AZ176" i="38"/>
  <c r="AV176" i="38"/>
  <c r="AR176" i="38"/>
  <c r="AO176" i="38"/>
  <c r="AL176" i="38"/>
  <c r="AI176" i="38"/>
  <c r="AF176" i="38"/>
  <c r="AC176" i="38"/>
  <c r="Z176" i="38"/>
  <c r="W176" i="38"/>
  <c r="T176" i="38"/>
  <c r="Q176" i="38"/>
  <c r="N176" i="38"/>
  <c r="K176" i="38"/>
  <c r="FU175" i="38"/>
  <c r="FT175" i="38"/>
  <c r="FS175" i="38"/>
  <c r="FR175" i="38"/>
  <c r="FQ175" i="38"/>
  <c r="FP175" i="38"/>
  <c r="FO175" i="38"/>
  <c r="FN175" i="38"/>
  <c r="FM175" i="38"/>
  <c r="FL175" i="38"/>
  <c r="FK175" i="38"/>
  <c r="FJ175" i="38"/>
  <c r="FI175" i="38"/>
  <c r="FH175" i="38"/>
  <c r="FG175" i="38"/>
  <c r="FF175" i="38"/>
  <c r="FE175" i="38"/>
  <c r="FD175" i="38"/>
  <c r="FC175" i="38"/>
  <c r="FB175" i="38"/>
  <c r="FA175" i="38"/>
  <c r="EZ175" i="38"/>
  <c r="EY175" i="38"/>
  <c r="EX175" i="38"/>
  <c r="EW175" i="38"/>
  <c r="DP175" i="38"/>
  <c r="DO175" i="38"/>
  <c r="DM175" i="38"/>
  <c r="DL175" i="38"/>
  <c r="BO175" i="38"/>
  <c r="BL175" i="38"/>
  <c r="AZ175" i="38"/>
  <c r="AV175" i="38"/>
  <c r="AR175" i="38"/>
  <c r="AO175" i="38"/>
  <c r="AL175" i="38"/>
  <c r="AI175" i="38"/>
  <c r="AF175" i="38"/>
  <c r="AC175" i="38"/>
  <c r="Z175" i="38"/>
  <c r="W175" i="38"/>
  <c r="T175" i="38"/>
  <c r="Q175" i="38"/>
  <c r="N175" i="38"/>
  <c r="K175" i="38"/>
  <c r="FU174" i="38"/>
  <c r="FT174" i="38"/>
  <c r="FS174" i="38"/>
  <c r="FR174" i="38"/>
  <c r="FQ174" i="38"/>
  <c r="FP174" i="38"/>
  <c r="FO174" i="38"/>
  <c r="FN174" i="38"/>
  <c r="FM174" i="38"/>
  <c r="FL174" i="38"/>
  <c r="FK174" i="38"/>
  <c r="FJ174" i="38"/>
  <c r="FI174" i="38"/>
  <c r="FH174" i="38"/>
  <c r="FG174" i="38"/>
  <c r="FF174" i="38"/>
  <c r="FE174" i="38"/>
  <c r="FD174" i="38"/>
  <c r="FC174" i="38"/>
  <c r="FB174" i="38"/>
  <c r="FA174" i="38"/>
  <c r="EZ174" i="38"/>
  <c r="EY174" i="38"/>
  <c r="EX174" i="38"/>
  <c r="EW174" i="38"/>
  <c r="DP174" i="38"/>
  <c r="DO174" i="38"/>
  <c r="DM174" i="38"/>
  <c r="DL174" i="38"/>
  <c r="BO174" i="38"/>
  <c r="BL174" i="38"/>
  <c r="AZ174" i="38"/>
  <c r="AV174" i="38"/>
  <c r="AR174" i="38"/>
  <c r="AO174" i="38"/>
  <c r="AL174" i="38"/>
  <c r="AI174" i="38"/>
  <c r="AF174" i="38"/>
  <c r="AC174" i="38"/>
  <c r="Z174" i="38"/>
  <c r="W174" i="38"/>
  <c r="T174" i="38"/>
  <c r="Q174" i="38"/>
  <c r="N174" i="38"/>
  <c r="K174" i="38"/>
  <c r="FU173" i="38"/>
  <c r="FT173" i="38"/>
  <c r="FS173" i="38"/>
  <c r="FR173" i="38"/>
  <c r="FQ173" i="38"/>
  <c r="FP173" i="38"/>
  <c r="FO173" i="38"/>
  <c r="FN173" i="38"/>
  <c r="FM173" i="38"/>
  <c r="FL173" i="38"/>
  <c r="FK173" i="38"/>
  <c r="FJ173" i="38"/>
  <c r="FI173" i="38"/>
  <c r="FH173" i="38"/>
  <c r="FG173" i="38"/>
  <c r="FF173" i="38"/>
  <c r="FE173" i="38"/>
  <c r="FD173" i="38"/>
  <c r="FC173" i="38"/>
  <c r="FB173" i="38"/>
  <c r="FA173" i="38"/>
  <c r="EZ173" i="38"/>
  <c r="EY173" i="38"/>
  <c r="EX173" i="38"/>
  <c r="EW173" i="38"/>
  <c r="DP173" i="38"/>
  <c r="DO173" i="38"/>
  <c r="DM173" i="38"/>
  <c r="DL173" i="38"/>
  <c r="BO173" i="38"/>
  <c r="BL173" i="38"/>
  <c r="AZ173" i="38"/>
  <c r="AV173" i="38"/>
  <c r="AR173" i="38"/>
  <c r="AO173" i="38"/>
  <c r="AL173" i="38"/>
  <c r="AI173" i="38"/>
  <c r="AF173" i="38"/>
  <c r="AC173" i="38"/>
  <c r="Z173" i="38"/>
  <c r="W173" i="38"/>
  <c r="T173" i="38"/>
  <c r="Q173" i="38"/>
  <c r="N173" i="38"/>
  <c r="K173" i="38"/>
  <c r="FU172" i="38"/>
  <c r="FT172" i="38"/>
  <c r="FS172" i="38"/>
  <c r="FR172" i="38"/>
  <c r="FQ172" i="38"/>
  <c r="FP172" i="38"/>
  <c r="FO172" i="38"/>
  <c r="FN172" i="38"/>
  <c r="FM172" i="38"/>
  <c r="FL172" i="38"/>
  <c r="FK172" i="38"/>
  <c r="FJ172" i="38"/>
  <c r="FI172" i="38"/>
  <c r="FH172" i="38"/>
  <c r="FG172" i="38"/>
  <c r="FF172" i="38"/>
  <c r="FE172" i="38"/>
  <c r="FD172" i="38"/>
  <c r="FC172" i="38"/>
  <c r="FB172" i="38"/>
  <c r="FA172" i="38"/>
  <c r="EZ172" i="38"/>
  <c r="EY172" i="38"/>
  <c r="EX172" i="38"/>
  <c r="EW172" i="38"/>
  <c r="DP172" i="38"/>
  <c r="DO172" i="38"/>
  <c r="DM172" i="38"/>
  <c r="DL172" i="38"/>
  <c r="BO172" i="38"/>
  <c r="BL172" i="38"/>
  <c r="AZ172" i="38"/>
  <c r="AV172" i="38"/>
  <c r="AR172" i="38"/>
  <c r="AO172" i="38"/>
  <c r="AL172" i="38"/>
  <c r="AI172" i="38"/>
  <c r="AF172" i="38"/>
  <c r="AC172" i="38"/>
  <c r="Z172" i="38"/>
  <c r="W172" i="38"/>
  <c r="T172" i="38"/>
  <c r="Q172" i="38"/>
  <c r="N172" i="38"/>
  <c r="K172" i="38"/>
  <c r="FU171" i="38"/>
  <c r="FT171" i="38"/>
  <c r="FS171" i="38"/>
  <c r="FR171" i="38"/>
  <c r="FQ171" i="38"/>
  <c r="FP171" i="38"/>
  <c r="FO171" i="38"/>
  <c r="FN171" i="38"/>
  <c r="FM171" i="38"/>
  <c r="FL171" i="38"/>
  <c r="FK171" i="38"/>
  <c r="FJ171" i="38"/>
  <c r="FI171" i="38"/>
  <c r="FH171" i="38"/>
  <c r="FG171" i="38"/>
  <c r="FF171" i="38"/>
  <c r="FE171" i="38"/>
  <c r="FD171" i="38"/>
  <c r="FC171" i="38"/>
  <c r="FB171" i="38"/>
  <c r="FA171" i="38"/>
  <c r="EZ171" i="38"/>
  <c r="EY171" i="38"/>
  <c r="EX171" i="38"/>
  <c r="EW171" i="38"/>
  <c r="DP171" i="38"/>
  <c r="DO171" i="38"/>
  <c r="DM171" i="38"/>
  <c r="DL171" i="38"/>
  <c r="BO171" i="38"/>
  <c r="BL171" i="38"/>
  <c r="AZ171" i="38"/>
  <c r="AV171" i="38"/>
  <c r="AR171" i="38"/>
  <c r="AO171" i="38"/>
  <c r="AL171" i="38"/>
  <c r="AI171" i="38"/>
  <c r="AF171" i="38"/>
  <c r="AC171" i="38"/>
  <c r="Z171" i="38"/>
  <c r="W171" i="38"/>
  <c r="T171" i="38"/>
  <c r="Q171" i="38"/>
  <c r="N171" i="38"/>
  <c r="K171" i="38"/>
  <c r="FU170" i="38"/>
  <c r="FT170" i="38"/>
  <c r="FS170" i="38"/>
  <c r="FR170" i="38"/>
  <c r="FQ170" i="38"/>
  <c r="FP170" i="38"/>
  <c r="FO170" i="38"/>
  <c r="FN170" i="38"/>
  <c r="FM170" i="38"/>
  <c r="FL170" i="38"/>
  <c r="FK170" i="38"/>
  <c r="FJ170" i="38"/>
  <c r="FI170" i="38"/>
  <c r="FH170" i="38"/>
  <c r="FG170" i="38"/>
  <c r="FF170" i="38"/>
  <c r="FE170" i="38"/>
  <c r="FD170" i="38"/>
  <c r="FC170" i="38"/>
  <c r="FB170" i="38"/>
  <c r="FA170" i="38"/>
  <c r="EZ170" i="38"/>
  <c r="EY170" i="38"/>
  <c r="EX170" i="38"/>
  <c r="EW170" i="38"/>
  <c r="DP170" i="38"/>
  <c r="DO170" i="38"/>
  <c r="DM170" i="38"/>
  <c r="DL170" i="38"/>
  <c r="BO170" i="38"/>
  <c r="BL170" i="38"/>
  <c r="AZ170" i="38"/>
  <c r="AV170" i="38"/>
  <c r="AR170" i="38"/>
  <c r="AO170" i="38"/>
  <c r="AL170" i="38"/>
  <c r="AI170" i="38"/>
  <c r="AF170" i="38"/>
  <c r="AC170" i="38"/>
  <c r="Z170" i="38"/>
  <c r="W170" i="38"/>
  <c r="T170" i="38"/>
  <c r="Q170" i="38"/>
  <c r="N170" i="38"/>
  <c r="K170" i="38"/>
  <c r="FU169" i="38"/>
  <c r="FT169" i="38"/>
  <c r="FS169" i="38"/>
  <c r="FR169" i="38"/>
  <c r="FQ169" i="38"/>
  <c r="FP169" i="38"/>
  <c r="FO169" i="38"/>
  <c r="FN169" i="38"/>
  <c r="FM169" i="38"/>
  <c r="FL169" i="38"/>
  <c r="FK169" i="38"/>
  <c r="FJ169" i="38"/>
  <c r="FI169" i="38"/>
  <c r="FH169" i="38"/>
  <c r="FG169" i="38"/>
  <c r="FF169" i="38"/>
  <c r="FE169" i="38"/>
  <c r="FD169" i="38"/>
  <c r="FC169" i="38"/>
  <c r="FB169" i="38"/>
  <c r="FA169" i="38"/>
  <c r="EZ169" i="38"/>
  <c r="EY169" i="38"/>
  <c r="EX169" i="38"/>
  <c r="EW169" i="38"/>
  <c r="DP169" i="38"/>
  <c r="DO169" i="38"/>
  <c r="DM169" i="38"/>
  <c r="DL169" i="38"/>
  <c r="BO169" i="38"/>
  <c r="BL169" i="38"/>
  <c r="AZ169" i="38"/>
  <c r="AV169" i="38"/>
  <c r="AR169" i="38"/>
  <c r="AO169" i="38"/>
  <c r="AL169" i="38"/>
  <c r="AI169" i="38"/>
  <c r="AF169" i="38"/>
  <c r="AC169" i="38"/>
  <c r="Z169" i="38"/>
  <c r="W169" i="38"/>
  <c r="T169" i="38"/>
  <c r="Q169" i="38"/>
  <c r="N169" i="38"/>
  <c r="K169" i="38"/>
  <c r="FU168" i="38"/>
  <c r="FT168" i="38"/>
  <c r="FS168" i="38"/>
  <c r="FR168" i="38"/>
  <c r="FQ168" i="38"/>
  <c r="FP168" i="38"/>
  <c r="FO168" i="38"/>
  <c r="FN168" i="38"/>
  <c r="FM168" i="38"/>
  <c r="FL168" i="38"/>
  <c r="FK168" i="38"/>
  <c r="FJ168" i="38"/>
  <c r="FI168" i="38"/>
  <c r="FH168" i="38"/>
  <c r="FG168" i="38"/>
  <c r="FF168" i="38"/>
  <c r="FE168" i="38"/>
  <c r="FD168" i="38"/>
  <c r="FC168" i="38"/>
  <c r="FB168" i="38"/>
  <c r="FA168" i="38"/>
  <c r="EZ168" i="38"/>
  <c r="EY168" i="38"/>
  <c r="EX168" i="38"/>
  <c r="EW168" i="38"/>
  <c r="DP168" i="38"/>
  <c r="DO168" i="38"/>
  <c r="DM168" i="38"/>
  <c r="DL168" i="38"/>
  <c r="BO168" i="38"/>
  <c r="BL168" i="38"/>
  <c r="AZ168" i="38"/>
  <c r="AV168" i="38"/>
  <c r="AR168" i="38"/>
  <c r="AO168" i="38"/>
  <c r="AL168" i="38"/>
  <c r="AI168" i="38"/>
  <c r="AF168" i="38"/>
  <c r="AC168" i="38"/>
  <c r="Z168" i="38"/>
  <c r="W168" i="38"/>
  <c r="T168" i="38"/>
  <c r="Q168" i="38"/>
  <c r="N168" i="38"/>
  <c r="K168" i="38"/>
  <c r="FU167" i="38"/>
  <c r="FT167" i="38"/>
  <c r="FS167" i="38"/>
  <c r="FR167" i="38"/>
  <c r="FQ167" i="38"/>
  <c r="FP167" i="38"/>
  <c r="FO167" i="38"/>
  <c r="FN167" i="38"/>
  <c r="FM167" i="38"/>
  <c r="FL167" i="38"/>
  <c r="FK167" i="38"/>
  <c r="FJ167" i="38"/>
  <c r="FI167" i="38"/>
  <c r="FH167" i="38"/>
  <c r="FG167" i="38"/>
  <c r="FF167" i="38"/>
  <c r="FE167" i="38"/>
  <c r="FD167" i="38"/>
  <c r="FC167" i="38"/>
  <c r="FB167" i="38"/>
  <c r="FA167" i="38"/>
  <c r="EZ167" i="38"/>
  <c r="EY167" i="38"/>
  <c r="EX167" i="38"/>
  <c r="EW167" i="38"/>
  <c r="DP167" i="38"/>
  <c r="DO167" i="38"/>
  <c r="DM167" i="38"/>
  <c r="DL167" i="38"/>
  <c r="BO167" i="38"/>
  <c r="BL167" i="38"/>
  <c r="AZ167" i="38"/>
  <c r="AV167" i="38"/>
  <c r="AR167" i="38"/>
  <c r="AO167" i="38"/>
  <c r="AL167" i="38"/>
  <c r="AI167" i="38"/>
  <c r="AF167" i="38"/>
  <c r="AC167" i="38"/>
  <c r="Z167" i="38"/>
  <c r="W167" i="38"/>
  <c r="T167" i="38"/>
  <c r="Q167" i="38"/>
  <c r="N167" i="38"/>
  <c r="K167" i="38"/>
  <c r="FU166" i="38"/>
  <c r="FT166" i="38"/>
  <c r="FS166" i="38"/>
  <c r="FR166" i="38"/>
  <c r="FQ166" i="38"/>
  <c r="FP166" i="38"/>
  <c r="FO166" i="38"/>
  <c r="FN166" i="38"/>
  <c r="FM166" i="38"/>
  <c r="FL166" i="38"/>
  <c r="FK166" i="38"/>
  <c r="FJ166" i="38"/>
  <c r="FI166" i="38"/>
  <c r="FH166" i="38"/>
  <c r="FG166" i="38"/>
  <c r="FF166" i="38"/>
  <c r="FE166" i="38"/>
  <c r="FD166" i="38"/>
  <c r="FC166" i="38"/>
  <c r="FB166" i="38"/>
  <c r="FA166" i="38"/>
  <c r="EZ166" i="38"/>
  <c r="EY166" i="38"/>
  <c r="EX166" i="38"/>
  <c r="EW166" i="38"/>
  <c r="DP166" i="38"/>
  <c r="DO166" i="38"/>
  <c r="DM166" i="38"/>
  <c r="DL166" i="38"/>
  <c r="BO166" i="38"/>
  <c r="BL166" i="38"/>
  <c r="AZ166" i="38"/>
  <c r="AV166" i="38"/>
  <c r="AR166" i="38"/>
  <c r="AO166" i="38"/>
  <c r="AL166" i="38"/>
  <c r="AI166" i="38"/>
  <c r="AF166" i="38"/>
  <c r="AC166" i="38"/>
  <c r="Z166" i="38"/>
  <c r="W166" i="38"/>
  <c r="T166" i="38"/>
  <c r="Q166" i="38"/>
  <c r="N166" i="38"/>
  <c r="K166" i="38"/>
  <c r="FU165" i="38"/>
  <c r="FT165" i="38"/>
  <c r="FS165" i="38"/>
  <c r="FR165" i="38"/>
  <c r="FQ165" i="38"/>
  <c r="FP165" i="38"/>
  <c r="FO165" i="38"/>
  <c r="FN165" i="38"/>
  <c r="FM165" i="38"/>
  <c r="FL165" i="38"/>
  <c r="FK165" i="38"/>
  <c r="FJ165" i="38"/>
  <c r="FI165" i="38"/>
  <c r="FH165" i="38"/>
  <c r="FG165" i="38"/>
  <c r="FF165" i="38"/>
  <c r="FE165" i="38"/>
  <c r="FD165" i="38"/>
  <c r="FC165" i="38"/>
  <c r="FB165" i="38"/>
  <c r="FA165" i="38"/>
  <c r="EZ165" i="38"/>
  <c r="EY165" i="38"/>
  <c r="EX165" i="38"/>
  <c r="EW165" i="38"/>
  <c r="DP165" i="38"/>
  <c r="DO165" i="38"/>
  <c r="DM165" i="38"/>
  <c r="DL165" i="38"/>
  <c r="BO165" i="38"/>
  <c r="BL165" i="38"/>
  <c r="AZ165" i="38"/>
  <c r="AV165" i="38"/>
  <c r="AR165" i="38"/>
  <c r="AO165" i="38"/>
  <c r="AL165" i="38"/>
  <c r="AI165" i="38"/>
  <c r="AF165" i="38"/>
  <c r="AC165" i="38"/>
  <c r="Z165" i="38"/>
  <c r="W165" i="38"/>
  <c r="T165" i="38"/>
  <c r="Q165" i="38"/>
  <c r="N165" i="38"/>
  <c r="K165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EZ164" i="38"/>
  <c r="EY164" i="38"/>
  <c r="EX164" i="38"/>
  <c r="EW164" i="38"/>
  <c r="DP164" i="38"/>
  <c r="DO164" i="38"/>
  <c r="DM164" i="38"/>
  <c r="DL164" i="38"/>
  <c r="BO164" i="38"/>
  <c r="BL164" i="38"/>
  <c r="AZ164" i="38"/>
  <c r="AV164" i="38"/>
  <c r="AR164" i="38"/>
  <c r="AO164" i="38"/>
  <c r="AL164" i="38"/>
  <c r="AI164" i="38"/>
  <c r="AF164" i="38"/>
  <c r="AC164" i="38"/>
  <c r="Z164" i="38"/>
  <c r="W164" i="38"/>
  <c r="T164" i="38"/>
  <c r="Q164" i="38"/>
  <c r="N164" i="38"/>
  <c r="K164" i="38"/>
  <c r="FU163" i="38"/>
  <c r="FT163" i="38"/>
  <c r="FS163" i="38"/>
  <c r="FR163" i="38"/>
  <c r="FQ163" i="38"/>
  <c r="FP163" i="38"/>
  <c r="FO163" i="38"/>
  <c r="FN163" i="38"/>
  <c r="FM163" i="38"/>
  <c r="FL163" i="38"/>
  <c r="FK163" i="38"/>
  <c r="FJ163" i="38"/>
  <c r="FI163" i="38"/>
  <c r="FH163" i="38"/>
  <c r="FG163" i="38"/>
  <c r="FF163" i="38"/>
  <c r="FE163" i="38"/>
  <c r="FD163" i="38"/>
  <c r="FC163" i="38"/>
  <c r="FB163" i="38"/>
  <c r="FA163" i="38"/>
  <c r="EZ163" i="38"/>
  <c r="EY163" i="38"/>
  <c r="EX163" i="38"/>
  <c r="EW163" i="38"/>
  <c r="DP163" i="38"/>
  <c r="DO163" i="38"/>
  <c r="DM163" i="38"/>
  <c r="DL163" i="38"/>
  <c r="BO163" i="38"/>
  <c r="BL163" i="38"/>
  <c r="AZ163" i="38"/>
  <c r="AV163" i="38"/>
  <c r="AR163" i="38"/>
  <c r="AO163" i="38"/>
  <c r="AL163" i="38"/>
  <c r="AI163" i="38"/>
  <c r="AF163" i="38"/>
  <c r="AC163" i="38"/>
  <c r="Z163" i="38"/>
  <c r="W163" i="38"/>
  <c r="T163" i="38"/>
  <c r="Q163" i="38"/>
  <c r="N163" i="38"/>
  <c r="K163" i="38"/>
  <c r="FU162" i="38"/>
  <c r="FT162" i="38"/>
  <c r="FS162" i="38"/>
  <c r="FR162" i="38"/>
  <c r="FQ162" i="38"/>
  <c r="FP162" i="38"/>
  <c r="FO162" i="38"/>
  <c r="FN162" i="38"/>
  <c r="FM162" i="38"/>
  <c r="FL162" i="38"/>
  <c r="FK162" i="38"/>
  <c r="FJ162" i="38"/>
  <c r="FI162" i="38"/>
  <c r="FH162" i="38"/>
  <c r="FG162" i="38"/>
  <c r="FF162" i="38"/>
  <c r="FE162" i="38"/>
  <c r="FD162" i="38"/>
  <c r="FC162" i="38"/>
  <c r="FB162" i="38"/>
  <c r="FA162" i="38"/>
  <c r="EZ162" i="38"/>
  <c r="EY162" i="38"/>
  <c r="EX162" i="38"/>
  <c r="EW162" i="38"/>
  <c r="DP162" i="38"/>
  <c r="DO162" i="38"/>
  <c r="DM162" i="38"/>
  <c r="DL162" i="38"/>
  <c r="BO162" i="38"/>
  <c r="BL162" i="38"/>
  <c r="AZ162" i="38"/>
  <c r="AV162" i="38"/>
  <c r="AR162" i="38"/>
  <c r="AO162" i="38"/>
  <c r="AL162" i="38"/>
  <c r="AI162" i="38"/>
  <c r="AF162" i="38"/>
  <c r="AC162" i="38"/>
  <c r="Z162" i="38"/>
  <c r="W162" i="38"/>
  <c r="T162" i="38"/>
  <c r="Q162" i="38"/>
  <c r="N162" i="38"/>
  <c r="K162" i="38"/>
  <c r="FU161" i="38"/>
  <c r="FT161" i="38"/>
  <c r="FS161" i="38"/>
  <c r="FR161" i="38"/>
  <c r="FQ161" i="38"/>
  <c r="FP161" i="38"/>
  <c r="FO161" i="38"/>
  <c r="FN161" i="38"/>
  <c r="FM161" i="38"/>
  <c r="FL161" i="38"/>
  <c r="FK161" i="38"/>
  <c r="FJ161" i="38"/>
  <c r="FI161" i="38"/>
  <c r="FH161" i="38"/>
  <c r="FG161" i="38"/>
  <c r="FF161" i="38"/>
  <c r="FE161" i="38"/>
  <c r="FD161" i="38"/>
  <c r="FC161" i="38"/>
  <c r="FB161" i="38"/>
  <c r="FA161" i="38"/>
  <c r="EZ161" i="38"/>
  <c r="EY161" i="38"/>
  <c r="EX161" i="38"/>
  <c r="EW161" i="38"/>
  <c r="DP161" i="38"/>
  <c r="DO161" i="38"/>
  <c r="DM161" i="38"/>
  <c r="DL161" i="38"/>
  <c r="BO161" i="38"/>
  <c r="BL161" i="38"/>
  <c r="AZ161" i="38"/>
  <c r="AV161" i="38"/>
  <c r="AR161" i="38"/>
  <c r="AO161" i="38"/>
  <c r="AL161" i="38"/>
  <c r="AI161" i="38"/>
  <c r="AF161" i="38"/>
  <c r="AC161" i="38"/>
  <c r="Z161" i="38"/>
  <c r="W161" i="38"/>
  <c r="T161" i="38"/>
  <c r="Q161" i="38"/>
  <c r="N161" i="38"/>
  <c r="K161" i="38"/>
  <c r="FU160" i="38"/>
  <c r="FT160" i="38"/>
  <c r="FS160" i="38"/>
  <c r="FR160" i="38"/>
  <c r="FQ160" i="38"/>
  <c r="FP160" i="38"/>
  <c r="FO160" i="38"/>
  <c r="FN160" i="38"/>
  <c r="FM160" i="38"/>
  <c r="FL160" i="38"/>
  <c r="FK160" i="38"/>
  <c r="FJ160" i="38"/>
  <c r="FI160" i="38"/>
  <c r="FH160" i="38"/>
  <c r="FG160" i="38"/>
  <c r="FF160" i="38"/>
  <c r="FE160" i="38"/>
  <c r="FD160" i="38"/>
  <c r="FC160" i="38"/>
  <c r="FB160" i="38"/>
  <c r="FA160" i="38"/>
  <c r="EZ160" i="38"/>
  <c r="EY160" i="38"/>
  <c r="EX160" i="38"/>
  <c r="EW160" i="38"/>
  <c r="DP160" i="38"/>
  <c r="DO160" i="38"/>
  <c r="DM160" i="38"/>
  <c r="DL160" i="38"/>
  <c r="BO160" i="38"/>
  <c r="BL160" i="38"/>
  <c r="AZ160" i="38"/>
  <c r="AV160" i="38"/>
  <c r="AR160" i="38"/>
  <c r="AO160" i="38"/>
  <c r="AL160" i="38"/>
  <c r="AI160" i="38"/>
  <c r="AF160" i="38"/>
  <c r="AC160" i="38"/>
  <c r="Z160" i="38"/>
  <c r="W160" i="38"/>
  <c r="T160" i="38"/>
  <c r="Q160" i="38"/>
  <c r="N160" i="38"/>
  <c r="K160" i="38"/>
  <c r="FU159" i="38"/>
  <c r="FT159" i="38"/>
  <c r="FS159" i="38"/>
  <c r="FR159" i="38"/>
  <c r="FQ159" i="38"/>
  <c r="FP159" i="38"/>
  <c r="FO159" i="38"/>
  <c r="FN159" i="38"/>
  <c r="FM159" i="38"/>
  <c r="FL159" i="38"/>
  <c r="FK159" i="38"/>
  <c r="FJ159" i="38"/>
  <c r="FI159" i="38"/>
  <c r="FH159" i="38"/>
  <c r="FG159" i="38"/>
  <c r="FF159" i="38"/>
  <c r="FE159" i="38"/>
  <c r="FD159" i="38"/>
  <c r="FC159" i="38"/>
  <c r="FB159" i="38"/>
  <c r="FA159" i="38"/>
  <c r="EZ159" i="38"/>
  <c r="EY159" i="38"/>
  <c r="EX159" i="38"/>
  <c r="EW159" i="38"/>
  <c r="DP159" i="38"/>
  <c r="DO159" i="38"/>
  <c r="DM159" i="38"/>
  <c r="DL159" i="38"/>
  <c r="BO159" i="38"/>
  <c r="BL159" i="38"/>
  <c r="AZ159" i="38"/>
  <c r="AV159" i="38"/>
  <c r="AR159" i="38"/>
  <c r="AO159" i="38"/>
  <c r="AL159" i="38"/>
  <c r="AI159" i="38"/>
  <c r="AF159" i="38"/>
  <c r="AC159" i="38"/>
  <c r="Z159" i="38"/>
  <c r="W159" i="38"/>
  <c r="T159" i="38"/>
  <c r="Q159" i="38"/>
  <c r="N159" i="38"/>
  <c r="K159" i="38"/>
  <c r="FU158" i="38"/>
  <c r="FT158" i="38"/>
  <c r="FS158" i="38"/>
  <c r="FR158" i="38"/>
  <c r="FQ158" i="38"/>
  <c r="FP158" i="38"/>
  <c r="FO158" i="38"/>
  <c r="FN158" i="38"/>
  <c r="FM158" i="38"/>
  <c r="FL158" i="38"/>
  <c r="FK158" i="38"/>
  <c r="FJ158" i="38"/>
  <c r="FI158" i="38"/>
  <c r="FH158" i="38"/>
  <c r="FG158" i="38"/>
  <c r="FF158" i="38"/>
  <c r="FE158" i="38"/>
  <c r="FD158" i="38"/>
  <c r="FC158" i="38"/>
  <c r="FB158" i="38"/>
  <c r="FA158" i="38"/>
  <c r="EZ158" i="38"/>
  <c r="EY158" i="38"/>
  <c r="EX158" i="38"/>
  <c r="EW158" i="38"/>
  <c r="DP158" i="38"/>
  <c r="DO158" i="38"/>
  <c r="DM158" i="38"/>
  <c r="DL158" i="38"/>
  <c r="BO158" i="38"/>
  <c r="BL158" i="38"/>
  <c r="AZ158" i="38"/>
  <c r="AV158" i="38"/>
  <c r="AR158" i="38"/>
  <c r="AO158" i="38"/>
  <c r="AL158" i="38"/>
  <c r="AI158" i="38"/>
  <c r="AF158" i="38"/>
  <c r="AC158" i="38"/>
  <c r="Z158" i="38"/>
  <c r="W158" i="38"/>
  <c r="T158" i="38"/>
  <c r="Q158" i="38"/>
  <c r="N158" i="38"/>
  <c r="K158" i="38"/>
  <c r="FU157" i="38"/>
  <c r="FT157" i="38"/>
  <c r="FS157" i="38"/>
  <c r="FR157" i="38"/>
  <c r="FQ157" i="38"/>
  <c r="FP157" i="38"/>
  <c r="FO157" i="38"/>
  <c r="FN157" i="38"/>
  <c r="FM157" i="38"/>
  <c r="FL157" i="38"/>
  <c r="FK157" i="38"/>
  <c r="FJ157" i="38"/>
  <c r="FI157" i="38"/>
  <c r="FH157" i="38"/>
  <c r="FG157" i="38"/>
  <c r="FF157" i="38"/>
  <c r="FE157" i="38"/>
  <c r="FD157" i="38"/>
  <c r="FC157" i="38"/>
  <c r="FB157" i="38"/>
  <c r="FA157" i="38"/>
  <c r="EZ157" i="38"/>
  <c r="EY157" i="38"/>
  <c r="EX157" i="38"/>
  <c r="EW157" i="38"/>
  <c r="DP157" i="38"/>
  <c r="DO157" i="38"/>
  <c r="DM157" i="38"/>
  <c r="DL157" i="38"/>
  <c r="BO157" i="38"/>
  <c r="BL157" i="38"/>
  <c r="AZ157" i="38"/>
  <c r="AV157" i="38"/>
  <c r="AR157" i="38"/>
  <c r="AO157" i="38"/>
  <c r="AL157" i="38"/>
  <c r="AI157" i="38"/>
  <c r="AF157" i="38"/>
  <c r="AC157" i="38"/>
  <c r="Z157" i="38"/>
  <c r="W157" i="38"/>
  <c r="T157" i="38"/>
  <c r="Q157" i="38"/>
  <c r="N157" i="38"/>
  <c r="K157" i="38"/>
  <c r="FU156" i="38"/>
  <c r="FT156" i="38"/>
  <c r="FS156" i="38"/>
  <c r="FR156" i="38"/>
  <c r="FQ156" i="38"/>
  <c r="FP156" i="38"/>
  <c r="FO156" i="38"/>
  <c r="FN156" i="38"/>
  <c r="FM156" i="38"/>
  <c r="FL156" i="38"/>
  <c r="FK156" i="38"/>
  <c r="FJ156" i="38"/>
  <c r="FI156" i="38"/>
  <c r="FH156" i="38"/>
  <c r="FG156" i="38"/>
  <c r="FF156" i="38"/>
  <c r="FE156" i="38"/>
  <c r="FD156" i="38"/>
  <c r="FC156" i="38"/>
  <c r="FB156" i="38"/>
  <c r="FA156" i="38"/>
  <c r="EZ156" i="38"/>
  <c r="EY156" i="38"/>
  <c r="EX156" i="38"/>
  <c r="EW156" i="38"/>
  <c r="DP156" i="38"/>
  <c r="DO156" i="38"/>
  <c r="DM156" i="38"/>
  <c r="DL156" i="38"/>
  <c r="BO156" i="38"/>
  <c r="BL156" i="38"/>
  <c r="AZ156" i="38"/>
  <c r="AV156" i="38"/>
  <c r="AR156" i="38"/>
  <c r="AO156" i="38"/>
  <c r="AL156" i="38"/>
  <c r="AI156" i="38"/>
  <c r="AF156" i="38"/>
  <c r="AC156" i="38"/>
  <c r="Z156" i="38"/>
  <c r="W156" i="38"/>
  <c r="T156" i="38"/>
  <c r="Q156" i="38"/>
  <c r="N156" i="38"/>
  <c r="K156" i="38"/>
  <c r="FU155" i="38"/>
  <c r="FT155" i="38"/>
  <c r="FS155" i="38"/>
  <c r="FR155" i="38"/>
  <c r="FQ155" i="38"/>
  <c r="FP155" i="38"/>
  <c r="FO155" i="38"/>
  <c r="FN155" i="38"/>
  <c r="FM155" i="38"/>
  <c r="FL155" i="38"/>
  <c r="FK155" i="38"/>
  <c r="FJ155" i="38"/>
  <c r="FI155" i="38"/>
  <c r="FH155" i="38"/>
  <c r="FG155" i="38"/>
  <c r="FF155" i="38"/>
  <c r="FE155" i="38"/>
  <c r="FD155" i="38"/>
  <c r="FC155" i="38"/>
  <c r="FB155" i="38"/>
  <c r="FA155" i="38"/>
  <c r="EZ155" i="38"/>
  <c r="EY155" i="38"/>
  <c r="EX155" i="38"/>
  <c r="EW155" i="38"/>
  <c r="DP155" i="38"/>
  <c r="DO155" i="38"/>
  <c r="DM155" i="38"/>
  <c r="DL155" i="38"/>
  <c r="BO155" i="38"/>
  <c r="BL155" i="38"/>
  <c r="AZ155" i="38"/>
  <c r="AV155" i="38"/>
  <c r="AR155" i="38"/>
  <c r="AO155" i="38"/>
  <c r="AL155" i="38"/>
  <c r="AI155" i="38"/>
  <c r="AF155" i="38"/>
  <c r="AC155" i="38"/>
  <c r="Z155" i="38"/>
  <c r="W155" i="38"/>
  <c r="T155" i="38"/>
  <c r="Q155" i="38"/>
  <c r="N155" i="38"/>
  <c r="K155" i="38"/>
  <c r="FU154" i="38"/>
  <c r="FT154" i="38"/>
  <c r="FS154" i="38"/>
  <c r="FR154" i="38"/>
  <c r="FQ154" i="38"/>
  <c r="FP154" i="38"/>
  <c r="FO154" i="38"/>
  <c r="FN154" i="38"/>
  <c r="FM154" i="38"/>
  <c r="FL154" i="38"/>
  <c r="FK154" i="38"/>
  <c r="FJ154" i="38"/>
  <c r="FI154" i="38"/>
  <c r="FH154" i="38"/>
  <c r="FG154" i="38"/>
  <c r="FF154" i="38"/>
  <c r="FE154" i="38"/>
  <c r="FD154" i="38"/>
  <c r="FC154" i="38"/>
  <c r="FB154" i="38"/>
  <c r="FA154" i="38"/>
  <c r="EZ154" i="38"/>
  <c r="EY154" i="38"/>
  <c r="EX154" i="38"/>
  <c r="EW154" i="38"/>
  <c r="DP154" i="38"/>
  <c r="DO154" i="38"/>
  <c r="DM154" i="38"/>
  <c r="DL154" i="38"/>
  <c r="BO154" i="38"/>
  <c r="BL154" i="38"/>
  <c r="AZ154" i="38"/>
  <c r="AV154" i="38"/>
  <c r="AR154" i="38"/>
  <c r="AO154" i="38"/>
  <c r="AL154" i="38"/>
  <c r="AI154" i="38"/>
  <c r="AF154" i="38"/>
  <c r="AC154" i="38"/>
  <c r="Z154" i="38"/>
  <c r="W154" i="38"/>
  <c r="T154" i="38"/>
  <c r="Q154" i="38"/>
  <c r="N154" i="38"/>
  <c r="K154" i="38"/>
  <c r="FU153" i="38"/>
  <c r="FT153" i="38"/>
  <c r="FS153" i="38"/>
  <c r="FR153" i="38"/>
  <c r="FQ153" i="38"/>
  <c r="FP153" i="38"/>
  <c r="FO153" i="38"/>
  <c r="FN153" i="38"/>
  <c r="FM153" i="38"/>
  <c r="FL153" i="38"/>
  <c r="FK153" i="38"/>
  <c r="FJ153" i="38"/>
  <c r="FI153" i="38"/>
  <c r="FH153" i="38"/>
  <c r="FG153" i="38"/>
  <c r="FF153" i="38"/>
  <c r="FE153" i="38"/>
  <c r="FD153" i="38"/>
  <c r="FC153" i="38"/>
  <c r="FB153" i="38"/>
  <c r="FA153" i="38"/>
  <c r="EZ153" i="38"/>
  <c r="EY153" i="38"/>
  <c r="EX153" i="38"/>
  <c r="EW153" i="38"/>
  <c r="DP153" i="38"/>
  <c r="DO153" i="38"/>
  <c r="DM153" i="38"/>
  <c r="DL153" i="38"/>
  <c r="BO153" i="38"/>
  <c r="BL153" i="38"/>
  <c r="AZ153" i="38"/>
  <c r="AV153" i="38"/>
  <c r="AR153" i="38"/>
  <c r="AO153" i="38"/>
  <c r="AL153" i="38"/>
  <c r="AI153" i="38"/>
  <c r="AF153" i="38"/>
  <c r="AC153" i="38"/>
  <c r="Z153" i="38"/>
  <c r="W153" i="38"/>
  <c r="T153" i="38"/>
  <c r="Q153" i="38"/>
  <c r="N153" i="38"/>
  <c r="K153" i="38"/>
  <c r="FU152" i="38"/>
  <c r="FT152" i="38"/>
  <c r="FS152" i="38"/>
  <c r="FR152" i="38"/>
  <c r="FQ152" i="38"/>
  <c r="FP152" i="38"/>
  <c r="FO152" i="38"/>
  <c r="FN152" i="38"/>
  <c r="FM152" i="38"/>
  <c r="FL152" i="38"/>
  <c r="FK152" i="38"/>
  <c r="FJ152" i="38"/>
  <c r="FI152" i="38"/>
  <c r="FH152" i="38"/>
  <c r="FG152" i="38"/>
  <c r="FF152" i="38"/>
  <c r="FE152" i="38"/>
  <c r="FD152" i="38"/>
  <c r="FC152" i="38"/>
  <c r="FB152" i="38"/>
  <c r="FA152" i="38"/>
  <c r="EZ152" i="38"/>
  <c r="EY152" i="38"/>
  <c r="EX152" i="38"/>
  <c r="EW152" i="38"/>
  <c r="DP152" i="38"/>
  <c r="DO152" i="38"/>
  <c r="DM152" i="38"/>
  <c r="DL152" i="38"/>
  <c r="BO152" i="38"/>
  <c r="BL152" i="38"/>
  <c r="AZ152" i="38"/>
  <c r="AV152" i="38"/>
  <c r="AR152" i="38"/>
  <c r="AO152" i="38"/>
  <c r="AL152" i="38"/>
  <c r="AI152" i="38"/>
  <c r="AF152" i="38"/>
  <c r="AC152" i="38"/>
  <c r="Z152" i="38"/>
  <c r="W152" i="38"/>
  <c r="T152" i="38"/>
  <c r="Q152" i="38"/>
  <c r="N152" i="38"/>
  <c r="K152" i="38"/>
  <c r="FU151" i="38"/>
  <c r="FT151" i="38"/>
  <c r="FS151" i="38"/>
  <c r="FR151" i="38"/>
  <c r="FQ151" i="38"/>
  <c r="FP151" i="38"/>
  <c r="FO151" i="38"/>
  <c r="FN151" i="38"/>
  <c r="FM151" i="38"/>
  <c r="FL151" i="38"/>
  <c r="FK151" i="38"/>
  <c r="FJ151" i="38"/>
  <c r="FI151" i="38"/>
  <c r="FH151" i="38"/>
  <c r="FG151" i="38"/>
  <c r="FF151" i="38"/>
  <c r="FE151" i="38"/>
  <c r="FD151" i="38"/>
  <c r="FC151" i="38"/>
  <c r="FB151" i="38"/>
  <c r="FA151" i="38"/>
  <c r="EZ151" i="38"/>
  <c r="EY151" i="38"/>
  <c r="EX151" i="38"/>
  <c r="EW151" i="38"/>
  <c r="DP151" i="38"/>
  <c r="DO151" i="38"/>
  <c r="DM151" i="38"/>
  <c r="DL151" i="38"/>
  <c r="BO151" i="38"/>
  <c r="BL151" i="38"/>
  <c r="AZ151" i="38"/>
  <c r="AV151" i="38"/>
  <c r="AR151" i="38"/>
  <c r="AO151" i="38"/>
  <c r="AL151" i="38"/>
  <c r="AI151" i="38"/>
  <c r="AF151" i="38"/>
  <c r="AC151" i="38"/>
  <c r="Z151" i="38"/>
  <c r="W151" i="38"/>
  <c r="T151" i="38"/>
  <c r="Q151" i="38"/>
  <c r="N151" i="38"/>
  <c r="K151" i="38"/>
  <c r="FU150" i="38"/>
  <c r="FT150" i="38"/>
  <c r="FS150" i="38"/>
  <c r="FR150" i="38"/>
  <c r="FQ150" i="38"/>
  <c r="FP150" i="38"/>
  <c r="FO150" i="38"/>
  <c r="FN150" i="38"/>
  <c r="FM150" i="38"/>
  <c r="FL150" i="38"/>
  <c r="FK150" i="38"/>
  <c r="FJ150" i="38"/>
  <c r="FI150" i="38"/>
  <c r="FH150" i="38"/>
  <c r="FG150" i="38"/>
  <c r="FF150" i="38"/>
  <c r="FE150" i="38"/>
  <c r="FD150" i="38"/>
  <c r="FC150" i="38"/>
  <c r="FB150" i="38"/>
  <c r="FA150" i="38"/>
  <c r="EZ150" i="38"/>
  <c r="EY150" i="38"/>
  <c r="EX150" i="38"/>
  <c r="EW150" i="38"/>
  <c r="DP150" i="38"/>
  <c r="DO150" i="38"/>
  <c r="DM150" i="38"/>
  <c r="DL150" i="38"/>
  <c r="BO150" i="38"/>
  <c r="BL150" i="38"/>
  <c r="AZ150" i="38"/>
  <c r="AV150" i="38"/>
  <c r="AR150" i="38"/>
  <c r="AO150" i="38"/>
  <c r="AL150" i="38"/>
  <c r="AI150" i="38"/>
  <c r="AF150" i="38"/>
  <c r="AC150" i="38"/>
  <c r="Z150" i="38"/>
  <c r="W150" i="38"/>
  <c r="T150" i="38"/>
  <c r="Q150" i="38"/>
  <c r="N150" i="38"/>
  <c r="K150" i="38"/>
  <c r="FU149" i="38"/>
  <c r="FT149" i="38"/>
  <c r="FS149" i="38"/>
  <c r="FR149" i="38"/>
  <c r="FQ149" i="38"/>
  <c r="FP149" i="38"/>
  <c r="FO149" i="38"/>
  <c r="FN149" i="38"/>
  <c r="FM149" i="38"/>
  <c r="FL149" i="38"/>
  <c r="FK149" i="38"/>
  <c r="FJ149" i="38"/>
  <c r="FI149" i="38"/>
  <c r="FH149" i="38"/>
  <c r="FG149" i="38"/>
  <c r="FF149" i="38"/>
  <c r="FE149" i="38"/>
  <c r="FD149" i="38"/>
  <c r="FC149" i="38"/>
  <c r="FB149" i="38"/>
  <c r="FA149" i="38"/>
  <c r="EZ149" i="38"/>
  <c r="EY149" i="38"/>
  <c r="EX149" i="38"/>
  <c r="EW149" i="38"/>
  <c r="DP149" i="38"/>
  <c r="DO149" i="38"/>
  <c r="DM149" i="38"/>
  <c r="DL149" i="38"/>
  <c r="BO149" i="38"/>
  <c r="BL149" i="38"/>
  <c r="AZ149" i="38"/>
  <c r="AV149" i="38"/>
  <c r="AR149" i="38"/>
  <c r="AO149" i="38"/>
  <c r="AL149" i="38"/>
  <c r="AI149" i="38"/>
  <c r="AF149" i="38"/>
  <c r="AC149" i="38"/>
  <c r="Z149" i="38"/>
  <c r="W149" i="38"/>
  <c r="T149" i="38"/>
  <c r="Q149" i="38"/>
  <c r="N149" i="38"/>
  <c r="K149" i="38"/>
  <c r="FU148" i="38"/>
  <c r="FT148" i="38"/>
  <c r="FS148" i="38"/>
  <c r="FR148" i="38"/>
  <c r="FQ148" i="38"/>
  <c r="FP148" i="38"/>
  <c r="FO148" i="38"/>
  <c r="FN148" i="38"/>
  <c r="FM148" i="38"/>
  <c r="FL148" i="38"/>
  <c r="FK148" i="38"/>
  <c r="FJ148" i="38"/>
  <c r="FI148" i="38"/>
  <c r="FH148" i="38"/>
  <c r="FG148" i="38"/>
  <c r="FF148" i="38"/>
  <c r="FE148" i="38"/>
  <c r="FD148" i="38"/>
  <c r="FC148" i="38"/>
  <c r="FB148" i="38"/>
  <c r="FA148" i="38"/>
  <c r="EZ148" i="38"/>
  <c r="EY148" i="38"/>
  <c r="EX148" i="38"/>
  <c r="EW148" i="38"/>
  <c r="DP148" i="38"/>
  <c r="DO148" i="38"/>
  <c r="DM148" i="38"/>
  <c r="DL148" i="38"/>
  <c r="BO148" i="38"/>
  <c r="BL148" i="38"/>
  <c r="AZ148" i="38"/>
  <c r="AV148" i="38"/>
  <c r="AR148" i="38"/>
  <c r="AO148" i="38"/>
  <c r="AL148" i="38"/>
  <c r="AI148" i="38"/>
  <c r="AF148" i="38"/>
  <c r="AC148" i="38"/>
  <c r="Z148" i="38"/>
  <c r="W148" i="38"/>
  <c r="T148" i="38"/>
  <c r="Q148" i="38"/>
  <c r="N148" i="38"/>
  <c r="K148" i="38"/>
  <c r="FU147" i="38"/>
  <c r="FT147" i="38"/>
  <c r="FS147" i="38"/>
  <c r="FR147" i="38"/>
  <c r="FQ147" i="38"/>
  <c r="FP147" i="38"/>
  <c r="FO147" i="38"/>
  <c r="FN147" i="38"/>
  <c r="FM147" i="38"/>
  <c r="FL147" i="38"/>
  <c r="FK147" i="38"/>
  <c r="FJ147" i="38"/>
  <c r="FI147" i="38"/>
  <c r="FH147" i="38"/>
  <c r="FG147" i="38"/>
  <c r="FF147" i="38"/>
  <c r="FE147" i="38"/>
  <c r="FD147" i="38"/>
  <c r="FC147" i="38"/>
  <c r="FB147" i="38"/>
  <c r="FA147" i="38"/>
  <c r="EZ147" i="38"/>
  <c r="EY147" i="38"/>
  <c r="EX147" i="38"/>
  <c r="EW147" i="38"/>
  <c r="DP147" i="38"/>
  <c r="DO147" i="38"/>
  <c r="DM147" i="38"/>
  <c r="DL147" i="38"/>
  <c r="BO147" i="38"/>
  <c r="BL147" i="38"/>
  <c r="AZ147" i="38"/>
  <c r="AV147" i="38"/>
  <c r="AR147" i="38"/>
  <c r="AO147" i="38"/>
  <c r="AL147" i="38"/>
  <c r="AI147" i="38"/>
  <c r="AF147" i="38"/>
  <c r="AC147" i="38"/>
  <c r="Z147" i="38"/>
  <c r="W147" i="38"/>
  <c r="T147" i="38"/>
  <c r="Q147" i="38"/>
  <c r="N147" i="38"/>
  <c r="K147" i="38"/>
  <c r="FU146" i="38"/>
  <c r="FT146" i="38"/>
  <c r="FS146" i="38"/>
  <c r="FR146" i="38"/>
  <c r="FQ146" i="38"/>
  <c r="FP146" i="38"/>
  <c r="FO146" i="38"/>
  <c r="FN146" i="38"/>
  <c r="FM146" i="38"/>
  <c r="FL146" i="38"/>
  <c r="FK146" i="38"/>
  <c r="FJ146" i="38"/>
  <c r="FI146" i="38"/>
  <c r="FH146" i="38"/>
  <c r="FG146" i="38"/>
  <c r="FF146" i="38"/>
  <c r="FE146" i="38"/>
  <c r="FD146" i="38"/>
  <c r="FC146" i="38"/>
  <c r="FB146" i="38"/>
  <c r="FA146" i="38"/>
  <c r="EZ146" i="38"/>
  <c r="EY146" i="38"/>
  <c r="EX146" i="38"/>
  <c r="EW146" i="38"/>
  <c r="DP146" i="38"/>
  <c r="DO146" i="38"/>
  <c r="DM146" i="38"/>
  <c r="DL146" i="38"/>
  <c r="BO146" i="38"/>
  <c r="BL146" i="38"/>
  <c r="AZ146" i="38"/>
  <c r="AV146" i="38"/>
  <c r="AR146" i="38"/>
  <c r="AO146" i="38"/>
  <c r="AL146" i="38"/>
  <c r="AI146" i="38"/>
  <c r="AF146" i="38"/>
  <c r="AC146" i="38"/>
  <c r="Z146" i="38"/>
  <c r="W146" i="38"/>
  <c r="T146" i="38"/>
  <c r="Q146" i="38"/>
  <c r="N146" i="38"/>
  <c r="K146" i="38"/>
  <c r="FU145" i="38"/>
  <c r="FT145" i="38"/>
  <c r="FS145" i="38"/>
  <c r="FR145" i="38"/>
  <c r="FQ145" i="38"/>
  <c r="FP145" i="38"/>
  <c r="FO145" i="38"/>
  <c r="FN145" i="38"/>
  <c r="FM145" i="38"/>
  <c r="FL145" i="38"/>
  <c r="FK145" i="38"/>
  <c r="FJ145" i="38"/>
  <c r="FI145" i="38"/>
  <c r="FH145" i="38"/>
  <c r="FG145" i="38"/>
  <c r="FF145" i="38"/>
  <c r="FE145" i="38"/>
  <c r="FD145" i="38"/>
  <c r="FC145" i="38"/>
  <c r="FB145" i="38"/>
  <c r="FA145" i="38"/>
  <c r="EZ145" i="38"/>
  <c r="EY145" i="38"/>
  <c r="EX145" i="38"/>
  <c r="EW145" i="38"/>
  <c r="DP145" i="38"/>
  <c r="DO145" i="38"/>
  <c r="DM145" i="38"/>
  <c r="DL145" i="38"/>
  <c r="BO145" i="38"/>
  <c r="BL145" i="38"/>
  <c r="AZ145" i="38"/>
  <c r="AV145" i="38"/>
  <c r="AR145" i="38"/>
  <c r="AO145" i="38"/>
  <c r="AL145" i="38"/>
  <c r="AI145" i="38"/>
  <c r="AF145" i="38"/>
  <c r="AC145" i="38"/>
  <c r="Z145" i="38"/>
  <c r="W145" i="38"/>
  <c r="T145" i="38"/>
  <c r="Q145" i="38"/>
  <c r="N145" i="38"/>
  <c r="K145" i="38"/>
  <c r="FU144" i="38"/>
  <c r="FT144" i="38"/>
  <c r="FS144" i="38"/>
  <c r="FR144" i="38"/>
  <c r="FQ144" i="38"/>
  <c r="FP144" i="38"/>
  <c r="FO144" i="38"/>
  <c r="FN144" i="38"/>
  <c r="FM144" i="38"/>
  <c r="FL144" i="38"/>
  <c r="FK144" i="38"/>
  <c r="FJ144" i="38"/>
  <c r="FI144" i="38"/>
  <c r="FH144" i="38"/>
  <c r="FG144" i="38"/>
  <c r="FF144" i="38"/>
  <c r="FE144" i="38"/>
  <c r="FD144" i="38"/>
  <c r="FC144" i="38"/>
  <c r="FB144" i="38"/>
  <c r="FA144" i="38"/>
  <c r="EZ144" i="38"/>
  <c r="EY144" i="38"/>
  <c r="EX144" i="38"/>
  <c r="EW144" i="38"/>
  <c r="DP144" i="38"/>
  <c r="DO144" i="38"/>
  <c r="DM144" i="38"/>
  <c r="DL144" i="38"/>
  <c r="BO144" i="38"/>
  <c r="BL144" i="38"/>
  <c r="AZ144" i="38"/>
  <c r="AV144" i="38"/>
  <c r="AR144" i="38"/>
  <c r="AO144" i="38"/>
  <c r="AL144" i="38"/>
  <c r="AI144" i="38"/>
  <c r="AF144" i="38"/>
  <c r="AC144" i="38"/>
  <c r="Z144" i="38"/>
  <c r="W144" i="38"/>
  <c r="T144" i="38"/>
  <c r="Q144" i="38"/>
  <c r="N144" i="38"/>
  <c r="K144" i="38"/>
  <c r="FU143" i="38"/>
  <c r="FT143" i="38"/>
  <c r="FS143" i="38"/>
  <c r="FR143" i="38"/>
  <c r="FQ143" i="38"/>
  <c r="FP143" i="38"/>
  <c r="FO143" i="38"/>
  <c r="FN143" i="38"/>
  <c r="FM143" i="38"/>
  <c r="FL143" i="38"/>
  <c r="FK143" i="38"/>
  <c r="FJ143" i="38"/>
  <c r="FI143" i="38"/>
  <c r="FH143" i="38"/>
  <c r="FG143" i="38"/>
  <c r="FF143" i="38"/>
  <c r="FE143" i="38"/>
  <c r="FD143" i="38"/>
  <c r="FC143" i="38"/>
  <c r="FB143" i="38"/>
  <c r="FA143" i="38"/>
  <c r="EZ143" i="38"/>
  <c r="EY143" i="38"/>
  <c r="EX143" i="38"/>
  <c r="EW143" i="38"/>
  <c r="DP143" i="38"/>
  <c r="DO143" i="38"/>
  <c r="DM143" i="38"/>
  <c r="DL143" i="38"/>
  <c r="BO143" i="38"/>
  <c r="BL143" i="38"/>
  <c r="AZ143" i="38"/>
  <c r="AV143" i="38"/>
  <c r="AR143" i="38"/>
  <c r="AO143" i="38"/>
  <c r="AL143" i="38"/>
  <c r="AI143" i="38"/>
  <c r="AF143" i="38"/>
  <c r="AC143" i="38"/>
  <c r="Z143" i="38"/>
  <c r="W143" i="38"/>
  <c r="T143" i="38"/>
  <c r="Q143" i="38"/>
  <c r="N143" i="38"/>
  <c r="K143" i="38"/>
  <c r="FU142" i="38"/>
  <c r="FT142" i="38"/>
  <c r="FS142" i="38"/>
  <c r="FR142" i="38"/>
  <c r="FQ142" i="38"/>
  <c r="FP142" i="38"/>
  <c r="FO142" i="38"/>
  <c r="FN142" i="38"/>
  <c r="FM142" i="38"/>
  <c r="FL142" i="38"/>
  <c r="FK142" i="38"/>
  <c r="FJ142" i="38"/>
  <c r="FI142" i="38"/>
  <c r="FH142" i="38"/>
  <c r="FG142" i="38"/>
  <c r="FF142" i="38"/>
  <c r="FE142" i="38"/>
  <c r="FD142" i="38"/>
  <c r="FC142" i="38"/>
  <c r="FB142" i="38"/>
  <c r="FA142" i="38"/>
  <c r="EZ142" i="38"/>
  <c r="EY142" i="38"/>
  <c r="EX142" i="38"/>
  <c r="EW142" i="38"/>
  <c r="DP142" i="38"/>
  <c r="DO142" i="38"/>
  <c r="DM142" i="38"/>
  <c r="DL142" i="38"/>
  <c r="BO142" i="38"/>
  <c r="BL142" i="38"/>
  <c r="AZ142" i="38"/>
  <c r="AV142" i="38"/>
  <c r="AR142" i="38"/>
  <c r="AO142" i="38"/>
  <c r="AL142" i="38"/>
  <c r="AI142" i="38"/>
  <c r="AF142" i="38"/>
  <c r="AC142" i="38"/>
  <c r="Z142" i="38"/>
  <c r="W142" i="38"/>
  <c r="T142" i="38"/>
  <c r="Q142" i="38"/>
  <c r="N142" i="38"/>
  <c r="K142" i="38"/>
  <c r="FU141" i="38"/>
  <c r="FT141" i="38"/>
  <c r="FS141" i="38"/>
  <c r="FR141" i="38"/>
  <c r="FQ141" i="38"/>
  <c r="FP141" i="38"/>
  <c r="FO141" i="38"/>
  <c r="FN141" i="38"/>
  <c r="FM141" i="38"/>
  <c r="FL141" i="38"/>
  <c r="FK141" i="38"/>
  <c r="FJ141" i="38"/>
  <c r="FI141" i="38"/>
  <c r="FH141" i="38"/>
  <c r="FG141" i="38"/>
  <c r="FF141" i="38"/>
  <c r="FE141" i="38"/>
  <c r="FD141" i="38"/>
  <c r="FC141" i="38"/>
  <c r="FB141" i="38"/>
  <c r="FA141" i="38"/>
  <c r="EZ141" i="38"/>
  <c r="EY141" i="38"/>
  <c r="EX141" i="38"/>
  <c r="EW141" i="38"/>
  <c r="DP141" i="38"/>
  <c r="DO141" i="38"/>
  <c r="DM141" i="38"/>
  <c r="DL141" i="38"/>
  <c r="BO141" i="38"/>
  <c r="BL141" i="38"/>
  <c r="AZ141" i="38"/>
  <c r="AV141" i="38"/>
  <c r="AR141" i="38"/>
  <c r="AO141" i="38"/>
  <c r="AL141" i="38"/>
  <c r="AI141" i="38"/>
  <c r="AF141" i="38"/>
  <c r="AC141" i="38"/>
  <c r="Z141" i="38"/>
  <c r="W141" i="38"/>
  <c r="T141" i="38"/>
  <c r="Q141" i="38"/>
  <c r="N141" i="38"/>
  <c r="K141" i="38"/>
  <c r="FU140" i="38"/>
  <c r="FT140" i="38"/>
  <c r="FS140" i="38"/>
  <c r="FR140" i="38"/>
  <c r="FQ140" i="38"/>
  <c r="FP140" i="38"/>
  <c r="FO140" i="38"/>
  <c r="FN140" i="38"/>
  <c r="FM140" i="38"/>
  <c r="FL140" i="38"/>
  <c r="FK140" i="38"/>
  <c r="FJ140" i="38"/>
  <c r="FI140" i="38"/>
  <c r="FH140" i="38"/>
  <c r="FG140" i="38"/>
  <c r="FF140" i="38"/>
  <c r="FE140" i="38"/>
  <c r="FD140" i="38"/>
  <c r="FC140" i="38"/>
  <c r="FB140" i="38"/>
  <c r="FA140" i="38"/>
  <c r="EZ140" i="38"/>
  <c r="EY140" i="38"/>
  <c r="EX140" i="38"/>
  <c r="EW140" i="38"/>
  <c r="DP140" i="38"/>
  <c r="DO140" i="38"/>
  <c r="DM140" i="38"/>
  <c r="DL140" i="38"/>
  <c r="BO140" i="38"/>
  <c r="BL140" i="38"/>
  <c r="AZ140" i="38"/>
  <c r="AV140" i="38"/>
  <c r="AR140" i="38"/>
  <c r="AO140" i="38"/>
  <c r="AL140" i="38"/>
  <c r="AI140" i="38"/>
  <c r="AF140" i="38"/>
  <c r="AC140" i="38"/>
  <c r="Z140" i="38"/>
  <c r="W140" i="38"/>
  <c r="T140" i="38"/>
  <c r="Q140" i="38"/>
  <c r="N140" i="38"/>
  <c r="K140" i="38"/>
  <c r="FU139" i="38"/>
  <c r="FT139" i="38"/>
  <c r="FS139" i="38"/>
  <c r="FR139" i="38"/>
  <c r="FQ139" i="38"/>
  <c r="FP139" i="38"/>
  <c r="FO139" i="38"/>
  <c r="FN139" i="38"/>
  <c r="FM139" i="38"/>
  <c r="FL139" i="38"/>
  <c r="FK139" i="38"/>
  <c r="FJ139" i="38"/>
  <c r="FI139" i="38"/>
  <c r="FH139" i="38"/>
  <c r="FG139" i="38"/>
  <c r="FF139" i="38"/>
  <c r="FE139" i="38"/>
  <c r="FD139" i="38"/>
  <c r="FC139" i="38"/>
  <c r="FB139" i="38"/>
  <c r="FA139" i="38"/>
  <c r="EZ139" i="38"/>
  <c r="EY139" i="38"/>
  <c r="EX139" i="38"/>
  <c r="EW139" i="38"/>
  <c r="DP139" i="38"/>
  <c r="DO139" i="38"/>
  <c r="DM139" i="38"/>
  <c r="DL139" i="38"/>
  <c r="BO139" i="38"/>
  <c r="BL139" i="38"/>
  <c r="AZ139" i="38"/>
  <c r="AV139" i="38"/>
  <c r="AR139" i="38"/>
  <c r="AO139" i="38"/>
  <c r="AL139" i="38"/>
  <c r="AI139" i="38"/>
  <c r="AF139" i="38"/>
  <c r="AC139" i="38"/>
  <c r="Z139" i="38"/>
  <c r="W139" i="38"/>
  <c r="T139" i="38"/>
  <c r="Q139" i="38"/>
  <c r="N139" i="38"/>
  <c r="K139" i="38"/>
  <c r="FU138" i="38"/>
  <c r="FT138" i="38"/>
  <c r="FS138" i="38"/>
  <c r="FR138" i="38"/>
  <c r="FQ138" i="38"/>
  <c r="FP138" i="38"/>
  <c r="FO138" i="38"/>
  <c r="FN138" i="38"/>
  <c r="FM138" i="38"/>
  <c r="FL138" i="38"/>
  <c r="FK138" i="38"/>
  <c r="FJ138" i="38"/>
  <c r="FI138" i="38"/>
  <c r="FH138" i="38"/>
  <c r="FG138" i="38"/>
  <c r="FF138" i="38"/>
  <c r="FE138" i="38"/>
  <c r="FD138" i="38"/>
  <c r="FC138" i="38"/>
  <c r="FB138" i="38"/>
  <c r="FA138" i="38"/>
  <c r="EZ138" i="38"/>
  <c r="EY138" i="38"/>
  <c r="EX138" i="38"/>
  <c r="EW138" i="38"/>
  <c r="DP138" i="38"/>
  <c r="DO138" i="38"/>
  <c r="DM138" i="38"/>
  <c r="DL138" i="38"/>
  <c r="BO138" i="38"/>
  <c r="BL138" i="38"/>
  <c r="AZ138" i="38"/>
  <c r="AV138" i="38"/>
  <c r="AR138" i="38"/>
  <c r="AO138" i="38"/>
  <c r="AL138" i="38"/>
  <c r="AI138" i="38"/>
  <c r="AF138" i="38"/>
  <c r="AC138" i="38"/>
  <c r="Z138" i="38"/>
  <c r="W138" i="38"/>
  <c r="T138" i="38"/>
  <c r="Q138" i="38"/>
  <c r="N138" i="38"/>
  <c r="K138" i="38"/>
  <c r="FU137" i="38"/>
  <c r="FT137" i="38"/>
  <c r="FS137" i="38"/>
  <c r="FR137" i="38"/>
  <c r="FQ137" i="38"/>
  <c r="FP137" i="38"/>
  <c r="FO137" i="38"/>
  <c r="FN137" i="38"/>
  <c r="FM137" i="38"/>
  <c r="FL137" i="38"/>
  <c r="FK137" i="38"/>
  <c r="FJ137" i="38"/>
  <c r="FI137" i="38"/>
  <c r="FH137" i="38"/>
  <c r="FG137" i="38"/>
  <c r="FF137" i="38"/>
  <c r="FE137" i="38"/>
  <c r="FD137" i="38"/>
  <c r="FC137" i="38"/>
  <c r="FB137" i="38"/>
  <c r="FA137" i="38"/>
  <c r="EZ137" i="38"/>
  <c r="EY137" i="38"/>
  <c r="EX137" i="38"/>
  <c r="EW137" i="38"/>
  <c r="DP137" i="38"/>
  <c r="DO137" i="38"/>
  <c r="DM137" i="38"/>
  <c r="DL137" i="38"/>
  <c r="BO137" i="38"/>
  <c r="BL137" i="38"/>
  <c r="AZ137" i="38"/>
  <c r="AV137" i="38"/>
  <c r="AR137" i="38"/>
  <c r="AO137" i="38"/>
  <c r="AL137" i="38"/>
  <c r="AI137" i="38"/>
  <c r="AF137" i="38"/>
  <c r="AC137" i="38"/>
  <c r="Z137" i="38"/>
  <c r="W137" i="38"/>
  <c r="T137" i="38"/>
  <c r="Q137" i="38"/>
  <c r="N137" i="38"/>
  <c r="K137" i="38"/>
  <c r="FU136" i="38"/>
  <c r="FT136" i="38"/>
  <c r="FS136" i="38"/>
  <c r="FR136" i="38"/>
  <c r="FQ136" i="38"/>
  <c r="FP136" i="38"/>
  <c r="FO136" i="38"/>
  <c r="FN136" i="38"/>
  <c r="FM136" i="38"/>
  <c r="FL136" i="38"/>
  <c r="FK136" i="38"/>
  <c r="FJ136" i="38"/>
  <c r="FI136" i="38"/>
  <c r="FH136" i="38"/>
  <c r="FG136" i="38"/>
  <c r="FF136" i="38"/>
  <c r="FE136" i="38"/>
  <c r="FD136" i="38"/>
  <c r="FC136" i="38"/>
  <c r="FB136" i="38"/>
  <c r="FA136" i="38"/>
  <c r="EZ136" i="38"/>
  <c r="EY136" i="38"/>
  <c r="EX136" i="38"/>
  <c r="EW136" i="38"/>
  <c r="DP136" i="38"/>
  <c r="DO136" i="38"/>
  <c r="DM136" i="38"/>
  <c r="DL136" i="38"/>
  <c r="BO136" i="38"/>
  <c r="BL136" i="38"/>
  <c r="AZ136" i="38"/>
  <c r="AV136" i="38"/>
  <c r="AR136" i="38"/>
  <c r="AO136" i="38"/>
  <c r="AL136" i="38"/>
  <c r="AI136" i="38"/>
  <c r="AF136" i="38"/>
  <c r="AC136" i="38"/>
  <c r="Z136" i="38"/>
  <c r="W136" i="38"/>
  <c r="T136" i="38"/>
  <c r="Q136" i="38"/>
  <c r="N136" i="38"/>
  <c r="K136" i="38"/>
  <c r="FU135" i="38"/>
  <c r="FT135" i="38"/>
  <c r="FS135" i="38"/>
  <c r="FR135" i="38"/>
  <c r="FQ135" i="38"/>
  <c r="FP135" i="38"/>
  <c r="FO135" i="38"/>
  <c r="FN135" i="38"/>
  <c r="FM135" i="38"/>
  <c r="FL135" i="38"/>
  <c r="FK135" i="38"/>
  <c r="FJ135" i="38"/>
  <c r="FI135" i="38"/>
  <c r="FH135" i="38"/>
  <c r="FG135" i="38"/>
  <c r="FF135" i="38"/>
  <c r="FE135" i="38"/>
  <c r="FD135" i="38"/>
  <c r="FC135" i="38"/>
  <c r="FB135" i="38"/>
  <c r="FA135" i="38"/>
  <c r="EZ135" i="38"/>
  <c r="EY135" i="38"/>
  <c r="EX135" i="38"/>
  <c r="EW135" i="38"/>
  <c r="DP135" i="38"/>
  <c r="DO135" i="38"/>
  <c r="DM135" i="38"/>
  <c r="DL135" i="38"/>
  <c r="BO135" i="38"/>
  <c r="BL135" i="38"/>
  <c r="AZ135" i="38"/>
  <c r="AV135" i="38"/>
  <c r="AR135" i="38"/>
  <c r="AO135" i="38"/>
  <c r="AL135" i="38"/>
  <c r="AI135" i="38"/>
  <c r="AF135" i="38"/>
  <c r="AC135" i="38"/>
  <c r="Z135" i="38"/>
  <c r="W135" i="38"/>
  <c r="T135" i="38"/>
  <c r="Q135" i="38"/>
  <c r="N135" i="38"/>
  <c r="K135" i="38"/>
  <c r="FU134" i="38"/>
  <c r="FT134" i="38"/>
  <c r="FS134" i="38"/>
  <c r="FR134" i="38"/>
  <c r="FQ134" i="38"/>
  <c r="FP134" i="38"/>
  <c r="FO134" i="38"/>
  <c r="FN134" i="38"/>
  <c r="FM134" i="38"/>
  <c r="FL134" i="38"/>
  <c r="FK134" i="38"/>
  <c r="FJ134" i="38"/>
  <c r="FI134" i="38"/>
  <c r="FH134" i="38"/>
  <c r="FG134" i="38"/>
  <c r="FF134" i="38"/>
  <c r="FE134" i="38"/>
  <c r="FD134" i="38"/>
  <c r="FC134" i="38"/>
  <c r="FB134" i="38"/>
  <c r="FA134" i="38"/>
  <c r="EZ134" i="38"/>
  <c r="EY134" i="38"/>
  <c r="EX134" i="38"/>
  <c r="EW134" i="38"/>
  <c r="DP134" i="38"/>
  <c r="DO134" i="38"/>
  <c r="DM134" i="38"/>
  <c r="DL134" i="38"/>
  <c r="BO134" i="38"/>
  <c r="BL134" i="38"/>
  <c r="AZ134" i="38"/>
  <c r="AV134" i="38"/>
  <c r="AR134" i="38"/>
  <c r="AO134" i="38"/>
  <c r="AL134" i="38"/>
  <c r="AI134" i="38"/>
  <c r="AF134" i="38"/>
  <c r="AC134" i="38"/>
  <c r="Z134" i="38"/>
  <c r="W134" i="38"/>
  <c r="T134" i="38"/>
  <c r="Q134" i="38"/>
  <c r="N134" i="38"/>
  <c r="K134" i="38"/>
  <c r="FU133" i="38"/>
  <c r="FT133" i="38"/>
  <c r="FS133" i="38"/>
  <c r="FR133" i="38"/>
  <c r="FQ133" i="38"/>
  <c r="FP133" i="38"/>
  <c r="FO133" i="38"/>
  <c r="FN133" i="38"/>
  <c r="FM133" i="38"/>
  <c r="FL133" i="38"/>
  <c r="FK133" i="38"/>
  <c r="FJ133" i="38"/>
  <c r="FI133" i="38"/>
  <c r="FH133" i="38"/>
  <c r="FG133" i="38"/>
  <c r="FF133" i="38"/>
  <c r="FE133" i="38"/>
  <c r="FD133" i="38"/>
  <c r="FC133" i="38"/>
  <c r="FB133" i="38"/>
  <c r="FA133" i="38"/>
  <c r="EZ133" i="38"/>
  <c r="EY133" i="38"/>
  <c r="EX133" i="38"/>
  <c r="EW133" i="38"/>
  <c r="DP133" i="38"/>
  <c r="DO133" i="38"/>
  <c r="DM133" i="38"/>
  <c r="DL133" i="38"/>
  <c r="BO133" i="38"/>
  <c r="BL133" i="38"/>
  <c r="AZ133" i="38"/>
  <c r="AV133" i="38"/>
  <c r="AR133" i="38"/>
  <c r="AO133" i="38"/>
  <c r="AL133" i="38"/>
  <c r="AI133" i="38"/>
  <c r="AF133" i="38"/>
  <c r="AC133" i="38"/>
  <c r="Z133" i="38"/>
  <c r="W133" i="38"/>
  <c r="T133" i="38"/>
  <c r="Q133" i="38"/>
  <c r="N133" i="38"/>
  <c r="K133" i="38"/>
  <c r="FU132" i="38"/>
  <c r="FT132" i="38"/>
  <c r="FS132" i="38"/>
  <c r="FR132" i="38"/>
  <c r="FQ132" i="38"/>
  <c r="FP132" i="38"/>
  <c r="FO132" i="38"/>
  <c r="FN132" i="38"/>
  <c r="FM132" i="38"/>
  <c r="FL132" i="38"/>
  <c r="FK132" i="38"/>
  <c r="FJ132" i="38"/>
  <c r="FI132" i="38"/>
  <c r="FH132" i="38"/>
  <c r="FG132" i="38"/>
  <c r="FF132" i="38"/>
  <c r="FE132" i="38"/>
  <c r="FD132" i="38"/>
  <c r="FC132" i="38"/>
  <c r="FB132" i="38"/>
  <c r="FA132" i="38"/>
  <c r="EZ132" i="38"/>
  <c r="EY132" i="38"/>
  <c r="EX132" i="38"/>
  <c r="EW132" i="38"/>
  <c r="DP132" i="38"/>
  <c r="DO132" i="38"/>
  <c r="DM132" i="38"/>
  <c r="DL132" i="38"/>
  <c r="BO132" i="38"/>
  <c r="BL132" i="38"/>
  <c r="AZ132" i="38"/>
  <c r="AV132" i="38"/>
  <c r="AR132" i="38"/>
  <c r="AO132" i="38"/>
  <c r="AL132" i="38"/>
  <c r="AI132" i="38"/>
  <c r="AF132" i="38"/>
  <c r="AC132" i="38"/>
  <c r="Z132" i="38"/>
  <c r="W132" i="38"/>
  <c r="T132" i="38"/>
  <c r="Q132" i="38"/>
  <c r="N132" i="38"/>
  <c r="K132" i="38"/>
  <c r="FU131" i="38"/>
  <c r="FT131" i="38"/>
  <c r="FS131" i="38"/>
  <c r="FR131" i="38"/>
  <c r="FQ131" i="38"/>
  <c r="FP131" i="38"/>
  <c r="FO131" i="38"/>
  <c r="FN131" i="38"/>
  <c r="FM131" i="38"/>
  <c r="FL131" i="38"/>
  <c r="FK131" i="38"/>
  <c r="FJ131" i="38"/>
  <c r="FI131" i="38"/>
  <c r="FH131" i="38"/>
  <c r="FG131" i="38"/>
  <c r="FF131" i="38"/>
  <c r="FE131" i="38"/>
  <c r="FD131" i="38"/>
  <c r="FC131" i="38"/>
  <c r="FB131" i="38"/>
  <c r="FA131" i="38"/>
  <c r="EZ131" i="38"/>
  <c r="EY131" i="38"/>
  <c r="EX131" i="38"/>
  <c r="EW131" i="38"/>
  <c r="DP131" i="38"/>
  <c r="DO131" i="38"/>
  <c r="DM131" i="38"/>
  <c r="DL131" i="38"/>
  <c r="BO131" i="38"/>
  <c r="BL131" i="38"/>
  <c r="AZ131" i="38"/>
  <c r="AV131" i="38"/>
  <c r="AR131" i="38"/>
  <c r="AO131" i="38"/>
  <c r="AL131" i="38"/>
  <c r="AI131" i="38"/>
  <c r="AF131" i="38"/>
  <c r="AC131" i="38"/>
  <c r="Z131" i="38"/>
  <c r="W131" i="38"/>
  <c r="T131" i="38"/>
  <c r="Q131" i="38"/>
  <c r="N131" i="38"/>
  <c r="K131" i="38"/>
  <c r="FU130" i="38"/>
  <c r="FT130" i="38"/>
  <c r="FS130" i="38"/>
  <c r="FR130" i="38"/>
  <c r="FQ130" i="38"/>
  <c r="FP130" i="38"/>
  <c r="FO130" i="38"/>
  <c r="FN130" i="38"/>
  <c r="FM130" i="38"/>
  <c r="FL130" i="38"/>
  <c r="FK130" i="38"/>
  <c r="FJ130" i="38"/>
  <c r="FI130" i="38"/>
  <c r="FH130" i="38"/>
  <c r="FG130" i="38"/>
  <c r="FF130" i="38"/>
  <c r="FE130" i="38"/>
  <c r="FD130" i="38"/>
  <c r="FC130" i="38"/>
  <c r="FB130" i="38"/>
  <c r="FA130" i="38"/>
  <c r="EZ130" i="38"/>
  <c r="EY130" i="38"/>
  <c r="EX130" i="38"/>
  <c r="EW130" i="38"/>
  <c r="DP130" i="38"/>
  <c r="DO130" i="38"/>
  <c r="DM130" i="38"/>
  <c r="DL130" i="38"/>
  <c r="BO130" i="38"/>
  <c r="BL130" i="38"/>
  <c r="AZ130" i="38"/>
  <c r="AV130" i="38"/>
  <c r="AR130" i="38"/>
  <c r="AO130" i="38"/>
  <c r="AL130" i="38"/>
  <c r="AI130" i="38"/>
  <c r="AF130" i="38"/>
  <c r="AC130" i="38"/>
  <c r="Z130" i="38"/>
  <c r="W130" i="38"/>
  <c r="T130" i="38"/>
  <c r="Q130" i="38"/>
  <c r="N130" i="38"/>
  <c r="K130" i="38"/>
  <c r="FU129" i="38"/>
  <c r="FT129" i="38"/>
  <c r="FS129" i="38"/>
  <c r="FR129" i="38"/>
  <c r="FQ129" i="38"/>
  <c r="FP129" i="38"/>
  <c r="FO129" i="38"/>
  <c r="FN129" i="38"/>
  <c r="FM129" i="38"/>
  <c r="FL129" i="38"/>
  <c r="FK129" i="38"/>
  <c r="FJ129" i="38"/>
  <c r="FI129" i="38"/>
  <c r="FH129" i="38"/>
  <c r="FG129" i="38"/>
  <c r="FF129" i="38"/>
  <c r="FE129" i="38"/>
  <c r="FD129" i="38"/>
  <c r="FC129" i="38"/>
  <c r="FB129" i="38"/>
  <c r="FA129" i="38"/>
  <c r="EZ129" i="38"/>
  <c r="EY129" i="38"/>
  <c r="EX129" i="38"/>
  <c r="EW129" i="38"/>
  <c r="DP129" i="38"/>
  <c r="DO129" i="38"/>
  <c r="DM129" i="38"/>
  <c r="DL129" i="38"/>
  <c r="BO129" i="38"/>
  <c r="BL129" i="38"/>
  <c r="AZ129" i="38"/>
  <c r="AV129" i="38"/>
  <c r="AR129" i="38"/>
  <c r="AO129" i="38"/>
  <c r="AL129" i="38"/>
  <c r="AI129" i="38"/>
  <c r="AF129" i="38"/>
  <c r="AC129" i="38"/>
  <c r="Z129" i="38"/>
  <c r="W129" i="38"/>
  <c r="T129" i="38"/>
  <c r="Q129" i="38"/>
  <c r="N129" i="38"/>
  <c r="K129" i="38"/>
  <c r="FU128" i="38"/>
  <c r="FT128" i="38"/>
  <c r="FS128" i="38"/>
  <c r="FR128" i="38"/>
  <c r="FQ128" i="38"/>
  <c r="FP128" i="38"/>
  <c r="FO128" i="38"/>
  <c r="FN128" i="38"/>
  <c r="FM128" i="38"/>
  <c r="FL128" i="38"/>
  <c r="FK128" i="38"/>
  <c r="FJ128" i="38"/>
  <c r="FI128" i="38"/>
  <c r="FH128" i="38"/>
  <c r="FG128" i="38"/>
  <c r="FF128" i="38"/>
  <c r="FE128" i="38"/>
  <c r="FD128" i="38"/>
  <c r="FC128" i="38"/>
  <c r="FB128" i="38"/>
  <c r="FA128" i="38"/>
  <c r="EZ128" i="38"/>
  <c r="EY128" i="38"/>
  <c r="EX128" i="38"/>
  <c r="EW128" i="38"/>
  <c r="DP128" i="38"/>
  <c r="DO128" i="38"/>
  <c r="DM128" i="38"/>
  <c r="DL128" i="38"/>
  <c r="BO128" i="38"/>
  <c r="BL128" i="38"/>
  <c r="AZ128" i="38"/>
  <c r="AV128" i="38"/>
  <c r="AR128" i="38"/>
  <c r="AO128" i="38"/>
  <c r="AL128" i="38"/>
  <c r="AI128" i="38"/>
  <c r="AF128" i="38"/>
  <c r="AC128" i="38"/>
  <c r="Z128" i="38"/>
  <c r="W128" i="38"/>
  <c r="T128" i="38"/>
  <c r="Q128" i="38"/>
  <c r="N128" i="38"/>
  <c r="K128" i="38"/>
  <c r="FU127" i="38"/>
  <c r="FT127" i="38"/>
  <c r="FS127" i="38"/>
  <c r="FR127" i="38"/>
  <c r="FQ127" i="38"/>
  <c r="FP127" i="38"/>
  <c r="FO127" i="38"/>
  <c r="FN127" i="38"/>
  <c r="FM127" i="38"/>
  <c r="FL127" i="38"/>
  <c r="FK127" i="38"/>
  <c r="FJ127" i="38"/>
  <c r="FI127" i="38"/>
  <c r="FH127" i="38"/>
  <c r="FG127" i="38"/>
  <c r="FF127" i="38"/>
  <c r="FE127" i="38"/>
  <c r="FD127" i="38"/>
  <c r="FC127" i="38"/>
  <c r="FB127" i="38"/>
  <c r="FA127" i="38"/>
  <c r="EZ127" i="38"/>
  <c r="EY127" i="38"/>
  <c r="EX127" i="38"/>
  <c r="EW127" i="38"/>
  <c r="DP127" i="38"/>
  <c r="DO127" i="38"/>
  <c r="DM127" i="38"/>
  <c r="DL127" i="38"/>
  <c r="BO127" i="38"/>
  <c r="BL127" i="38"/>
  <c r="AZ127" i="38"/>
  <c r="AV127" i="38"/>
  <c r="AR127" i="38"/>
  <c r="AO127" i="38"/>
  <c r="AL127" i="38"/>
  <c r="AI127" i="38"/>
  <c r="AF127" i="38"/>
  <c r="AC127" i="38"/>
  <c r="Z127" i="38"/>
  <c r="W127" i="38"/>
  <c r="T127" i="38"/>
  <c r="Q127" i="38"/>
  <c r="N127" i="38"/>
  <c r="K127" i="38"/>
  <c r="FU126" i="38"/>
  <c r="FT126" i="38"/>
  <c r="FS126" i="38"/>
  <c r="FR126" i="38"/>
  <c r="FQ126" i="38"/>
  <c r="FP126" i="38"/>
  <c r="FO126" i="38"/>
  <c r="FN126" i="38"/>
  <c r="FM126" i="38"/>
  <c r="FL126" i="38"/>
  <c r="FK126" i="38"/>
  <c r="FJ126" i="38"/>
  <c r="FI126" i="38"/>
  <c r="FH126" i="38"/>
  <c r="FG126" i="38"/>
  <c r="FF126" i="38"/>
  <c r="FE126" i="38"/>
  <c r="FD126" i="38"/>
  <c r="FC126" i="38"/>
  <c r="FB126" i="38"/>
  <c r="FA126" i="38"/>
  <c r="EZ126" i="38"/>
  <c r="EY126" i="38"/>
  <c r="EX126" i="38"/>
  <c r="EW126" i="38"/>
  <c r="DP126" i="38"/>
  <c r="DO126" i="38"/>
  <c r="DM126" i="38"/>
  <c r="DL126" i="38"/>
  <c r="BO126" i="38"/>
  <c r="BL126" i="38"/>
  <c r="AZ126" i="38"/>
  <c r="AV126" i="38"/>
  <c r="AR126" i="38"/>
  <c r="AO126" i="38"/>
  <c r="AL126" i="38"/>
  <c r="AI126" i="38"/>
  <c r="AF126" i="38"/>
  <c r="AC126" i="38"/>
  <c r="Z126" i="38"/>
  <c r="W126" i="38"/>
  <c r="T126" i="38"/>
  <c r="Q126" i="38"/>
  <c r="N126" i="38"/>
  <c r="K126" i="38"/>
  <c r="FU125" i="38"/>
  <c r="FT125" i="38"/>
  <c r="FS125" i="38"/>
  <c r="FR125" i="38"/>
  <c r="FQ125" i="38"/>
  <c r="FP125" i="38"/>
  <c r="FO125" i="38"/>
  <c r="FN125" i="38"/>
  <c r="FM125" i="38"/>
  <c r="FL125" i="38"/>
  <c r="FK125" i="38"/>
  <c r="FJ125" i="38"/>
  <c r="FI125" i="38"/>
  <c r="FH125" i="38"/>
  <c r="FG125" i="38"/>
  <c r="FF125" i="38"/>
  <c r="FE125" i="38"/>
  <c r="FD125" i="38"/>
  <c r="FC125" i="38"/>
  <c r="FB125" i="38"/>
  <c r="FA125" i="38"/>
  <c r="EZ125" i="38"/>
  <c r="EY125" i="38"/>
  <c r="EX125" i="38"/>
  <c r="EW125" i="38"/>
  <c r="DP125" i="38"/>
  <c r="DO125" i="38"/>
  <c r="DM125" i="38"/>
  <c r="DL125" i="38"/>
  <c r="BO125" i="38"/>
  <c r="BL125" i="38"/>
  <c r="AZ125" i="38"/>
  <c r="AV125" i="38"/>
  <c r="AR125" i="38"/>
  <c r="AO125" i="38"/>
  <c r="AL125" i="38"/>
  <c r="AI125" i="38"/>
  <c r="AF125" i="38"/>
  <c r="AC125" i="38"/>
  <c r="Z125" i="38"/>
  <c r="W125" i="38"/>
  <c r="T125" i="38"/>
  <c r="Q125" i="38"/>
  <c r="N125" i="38"/>
  <c r="K125" i="38"/>
  <c r="FU124" i="38"/>
  <c r="FT124" i="38"/>
  <c r="FS124" i="38"/>
  <c r="FR124" i="38"/>
  <c r="FQ124" i="38"/>
  <c r="FP124" i="38"/>
  <c r="FO124" i="38"/>
  <c r="FN124" i="38"/>
  <c r="FM124" i="38"/>
  <c r="FL124" i="38"/>
  <c r="FK124" i="38"/>
  <c r="FJ124" i="38"/>
  <c r="FI124" i="38"/>
  <c r="FH124" i="38"/>
  <c r="FG124" i="38"/>
  <c r="FF124" i="38"/>
  <c r="FE124" i="38"/>
  <c r="FD124" i="38"/>
  <c r="FC124" i="38"/>
  <c r="FB124" i="38"/>
  <c r="FA124" i="38"/>
  <c r="EZ124" i="38"/>
  <c r="EY124" i="38"/>
  <c r="EX124" i="38"/>
  <c r="EW124" i="38"/>
  <c r="DP124" i="38"/>
  <c r="DO124" i="38"/>
  <c r="DM124" i="38"/>
  <c r="DL124" i="38"/>
  <c r="BO124" i="38"/>
  <c r="BL124" i="38"/>
  <c r="AZ124" i="38"/>
  <c r="AV124" i="38"/>
  <c r="AR124" i="38"/>
  <c r="AO124" i="38"/>
  <c r="AL124" i="38"/>
  <c r="AI124" i="38"/>
  <c r="AF124" i="38"/>
  <c r="AC124" i="38"/>
  <c r="Z124" i="38"/>
  <c r="W124" i="38"/>
  <c r="T124" i="38"/>
  <c r="Q124" i="38"/>
  <c r="N124" i="38"/>
  <c r="K124" i="38"/>
  <c r="FU123" i="38"/>
  <c r="FT123" i="38"/>
  <c r="FS123" i="38"/>
  <c r="FR123" i="38"/>
  <c r="FQ123" i="38"/>
  <c r="FP123" i="38"/>
  <c r="FO123" i="38"/>
  <c r="FN123" i="38"/>
  <c r="FM123" i="38"/>
  <c r="FL123" i="38"/>
  <c r="FK123" i="38"/>
  <c r="FJ123" i="38"/>
  <c r="FI123" i="38"/>
  <c r="FH123" i="38"/>
  <c r="FG123" i="38"/>
  <c r="FF123" i="38"/>
  <c r="FE123" i="38"/>
  <c r="FD123" i="38"/>
  <c r="FC123" i="38"/>
  <c r="FB123" i="38"/>
  <c r="FA123" i="38"/>
  <c r="EZ123" i="38"/>
  <c r="EY123" i="38"/>
  <c r="EX123" i="38"/>
  <c r="EW123" i="38"/>
  <c r="DP123" i="38"/>
  <c r="DO123" i="38"/>
  <c r="DM123" i="38"/>
  <c r="DL123" i="38"/>
  <c r="BO123" i="38"/>
  <c r="BL123" i="38"/>
  <c r="AZ123" i="38"/>
  <c r="AV123" i="38"/>
  <c r="AR123" i="38"/>
  <c r="AO123" i="38"/>
  <c r="AL123" i="38"/>
  <c r="AI123" i="38"/>
  <c r="AF123" i="38"/>
  <c r="AC123" i="38"/>
  <c r="Z123" i="38"/>
  <c r="W123" i="38"/>
  <c r="T123" i="38"/>
  <c r="Q123" i="38"/>
  <c r="N123" i="38"/>
  <c r="K123" i="38"/>
  <c r="FU122" i="38"/>
  <c r="FT122" i="38"/>
  <c r="FS122" i="38"/>
  <c r="FR122" i="38"/>
  <c r="FQ122" i="38"/>
  <c r="FP122" i="38"/>
  <c r="FO122" i="38"/>
  <c r="FN122" i="38"/>
  <c r="FM122" i="38"/>
  <c r="FL122" i="38"/>
  <c r="FK122" i="38"/>
  <c r="FJ122" i="38"/>
  <c r="FI122" i="38"/>
  <c r="FH122" i="38"/>
  <c r="FG122" i="38"/>
  <c r="FF122" i="38"/>
  <c r="FE122" i="38"/>
  <c r="FD122" i="38"/>
  <c r="FC122" i="38"/>
  <c r="FB122" i="38"/>
  <c r="FA122" i="38"/>
  <c r="EZ122" i="38"/>
  <c r="EY122" i="38"/>
  <c r="EX122" i="38"/>
  <c r="EW122" i="38"/>
  <c r="DP122" i="38"/>
  <c r="DO122" i="38"/>
  <c r="DM122" i="38"/>
  <c r="DL122" i="38"/>
  <c r="BO122" i="38"/>
  <c r="BL122" i="38"/>
  <c r="AZ122" i="38"/>
  <c r="AV122" i="38"/>
  <c r="AR122" i="38"/>
  <c r="AO122" i="38"/>
  <c r="AL122" i="38"/>
  <c r="AI122" i="38"/>
  <c r="AF122" i="38"/>
  <c r="AC122" i="38"/>
  <c r="Z122" i="38"/>
  <c r="W122" i="38"/>
  <c r="T122" i="38"/>
  <c r="Q122" i="38"/>
  <c r="N122" i="38"/>
  <c r="K122" i="38"/>
  <c r="FU121" i="38"/>
  <c r="FT121" i="38"/>
  <c r="FS121" i="38"/>
  <c r="FR121" i="38"/>
  <c r="FQ121" i="38"/>
  <c r="FP121" i="38"/>
  <c r="FO121" i="38"/>
  <c r="FN121" i="38"/>
  <c r="FM121" i="38"/>
  <c r="FL121" i="38"/>
  <c r="FK121" i="38"/>
  <c r="FJ121" i="38"/>
  <c r="FI121" i="38"/>
  <c r="FH121" i="38"/>
  <c r="FG121" i="38"/>
  <c r="FF121" i="38"/>
  <c r="FE121" i="38"/>
  <c r="FD121" i="38"/>
  <c r="FC121" i="38"/>
  <c r="FB121" i="38"/>
  <c r="FA121" i="38"/>
  <c r="EZ121" i="38"/>
  <c r="EY121" i="38"/>
  <c r="EX121" i="38"/>
  <c r="EW121" i="38"/>
  <c r="DP121" i="38"/>
  <c r="DO121" i="38"/>
  <c r="DM121" i="38"/>
  <c r="DL121" i="38"/>
  <c r="BO121" i="38"/>
  <c r="BL121" i="38"/>
  <c r="AZ121" i="38"/>
  <c r="AV121" i="38"/>
  <c r="AR121" i="38"/>
  <c r="AO121" i="38"/>
  <c r="AL121" i="38"/>
  <c r="AI121" i="38"/>
  <c r="AF121" i="38"/>
  <c r="AC121" i="38"/>
  <c r="Z121" i="38"/>
  <c r="W121" i="38"/>
  <c r="T121" i="38"/>
  <c r="Q121" i="38"/>
  <c r="N121" i="38"/>
  <c r="K121" i="38"/>
  <c r="FU120" i="38"/>
  <c r="FT120" i="38"/>
  <c r="FS120" i="38"/>
  <c r="FR120" i="38"/>
  <c r="FQ120" i="38"/>
  <c r="FP120" i="38"/>
  <c r="FO120" i="38"/>
  <c r="FN120" i="38"/>
  <c r="FM120" i="38"/>
  <c r="FL120" i="38"/>
  <c r="FK120" i="38"/>
  <c r="FJ120" i="38"/>
  <c r="FI120" i="38"/>
  <c r="FH120" i="38"/>
  <c r="FG120" i="38"/>
  <c r="FF120" i="38"/>
  <c r="FE120" i="38"/>
  <c r="FD120" i="38"/>
  <c r="FC120" i="38"/>
  <c r="FB120" i="38"/>
  <c r="FA120" i="38"/>
  <c r="EZ120" i="38"/>
  <c r="EY120" i="38"/>
  <c r="EX120" i="38"/>
  <c r="EW120" i="38"/>
  <c r="DP120" i="38"/>
  <c r="DO120" i="38"/>
  <c r="DM120" i="38"/>
  <c r="DL120" i="38"/>
  <c r="BO120" i="38"/>
  <c r="BL120" i="38"/>
  <c r="AZ120" i="38"/>
  <c r="AV120" i="38"/>
  <c r="AR120" i="38"/>
  <c r="AO120" i="38"/>
  <c r="AL120" i="38"/>
  <c r="AI120" i="38"/>
  <c r="AF120" i="38"/>
  <c r="AC120" i="38"/>
  <c r="Z120" i="38"/>
  <c r="W120" i="38"/>
  <c r="T120" i="38"/>
  <c r="Q120" i="38"/>
  <c r="N120" i="38"/>
  <c r="K120" i="38"/>
  <c r="FU119" i="38"/>
  <c r="FT119" i="38"/>
  <c r="FS119" i="38"/>
  <c r="FR119" i="38"/>
  <c r="FQ119" i="38"/>
  <c r="FP119" i="38"/>
  <c r="FO119" i="38"/>
  <c r="FN119" i="38"/>
  <c r="FM119" i="38"/>
  <c r="FL119" i="38"/>
  <c r="FK119" i="38"/>
  <c r="FJ119" i="38"/>
  <c r="FI119" i="38"/>
  <c r="FH119" i="38"/>
  <c r="FG119" i="38"/>
  <c r="FF119" i="38"/>
  <c r="FE119" i="38"/>
  <c r="FD119" i="38"/>
  <c r="FC119" i="38"/>
  <c r="FB119" i="38"/>
  <c r="FA119" i="38"/>
  <c r="EZ119" i="38"/>
  <c r="EY119" i="38"/>
  <c r="EX119" i="38"/>
  <c r="EW119" i="38"/>
  <c r="DP119" i="38"/>
  <c r="DO119" i="38"/>
  <c r="DM119" i="38"/>
  <c r="DL119" i="38"/>
  <c r="BO119" i="38"/>
  <c r="BL119" i="38"/>
  <c r="AZ119" i="38"/>
  <c r="AV119" i="38"/>
  <c r="AR119" i="38"/>
  <c r="AO119" i="38"/>
  <c r="AL119" i="38"/>
  <c r="AI119" i="38"/>
  <c r="AF119" i="38"/>
  <c r="AC119" i="38"/>
  <c r="Z119" i="38"/>
  <c r="W119" i="38"/>
  <c r="T119" i="38"/>
  <c r="Q119" i="38"/>
  <c r="N119" i="38"/>
  <c r="K119" i="38"/>
  <c r="FU118" i="38"/>
  <c r="FT118" i="38"/>
  <c r="FS118" i="38"/>
  <c r="FR118" i="38"/>
  <c r="FQ118" i="38"/>
  <c r="FP118" i="38"/>
  <c r="FO118" i="38"/>
  <c r="FN118" i="38"/>
  <c r="FM118" i="38"/>
  <c r="FL118" i="38"/>
  <c r="FK118" i="38"/>
  <c r="FJ118" i="38"/>
  <c r="FI118" i="38"/>
  <c r="FH118" i="38"/>
  <c r="FG118" i="38"/>
  <c r="FF118" i="38"/>
  <c r="FE118" i="38"/>
  <c r="FD118" i="38"/>
  <c r="FC118" i="38"/>
  <c r="FB118" i="38"/>
  <c r="FA118" i="38"/>
  <c r="EZ118" i="38"/>
  <c r="EY118" i="38"/>
  <c r="EX118" i="38"/>
  <c r="EW118" i="38"/>
  <c r="DP118" i="38"/>
  <c r="DO118" i="38"/>
  <c r="DM118" i="38"/>
  <c r="DL118" i="38"/>
  <c r="BO118" i="38"/>
  <c r="BL118" i="38"/>
  <c r="AZ118" i="38"/>
  <c r="AV118" i="38"/>
  <c r="AR118" i="38"/>
  <c r="AO118" i="38"/>
  <c r="AL118" i="38"/>
  <c r="AI118" i="38"/>
  <c r="AF118" i="38"/>
  <c r="AC118" i="38"/>
  <c r="Z118" i="38"/>
  <c r="W118" i="38"/>
  <c r="T118" i="38"/>
  <c r="Q118" i="38"/>
  <c r="N118" i="38"/>
  <c r="K118" i="38"/>
  <c r="FU117" i="38"/>
  <c r="FT117" i="38"/>
  <c r="FS117" i="38"/>
  <c r="FR117" i="38"/>
  <c r="FQ117" i="38"/>
  <c r="FP117" i="38"/>
  <c r="FO117" i="38"/>
  <c r="FN117" i="38"/>
  <c r="FM117" i="38"/>
  <c r="FL117" i="38"/>
  <c r="FK117" i="38"/>
  <c r="FJ117" i="38"/>
  <c r="FI117" i="38"/>
  <c r="FH117" i="38"/>
  <c r="FG117" i="38"/>
  <c r="FF117" i="38"/>
  <c r="FE117" i="38"/>
  <c r="FD117" i="38"/>
  <c r="FC117" i="38"/>
  <c r="FB117" i="38"/>
  <c r="FA117" i="38"/>
  <c r="EZ117" i="38"/>
  <c r="EY117" i="38"/>
  <c r="EX117" i="38"/>
  <c r="EW117" i="38"/>
  <c r="DP117" i="38"/>
  <c r="DO117" i="38"/>
  <c r="DM117" i="38"/>
  <c r="DL117" i="38"/>
  <c r="BO117" i="38"/>
  <c r="BL117" i="38"/>
  <c r="AZ117" i="38"/>
  <c r="AV117" i="38"/>
  <c r="AR117" i="38"/>
  <c r="AO117" i="38"/>
  <c r="AL117" i="38"/>
  <c r="AI117" i="38"/>
  <c r="AF117" i="38"/>
  <c r="AC117" i="38"/>
  <c r="Z117" i="38"/>
  <c r="W117" i="38"/>
  <c r="T117" i="38"/>
  <c r="Q117" i="38"/>
  <c r="N117" i="38"/>
  <c r="K117" i="38"/>
  <c r="FU116" i="38"/>
  <c r="FT116" i="38"/>
  <c r="FS116" i="38"/>
  <c r="FR116" i="38"/>
  <c r="FQ116" i="38"/>
  <c r="FP116" i="38"/>
  <c r="FO116" i="38"/>
  <c r="FN116" i="38"/>
  <c r="FM116" i="38"/>
  <c r="FL116" i="38"/>
  <c r="FK116" i="38"/>
  <c r="FJ116" i="38"/>
  <c r="FI116" i="38"/>
  <c r="FH116" i="38"/>
  <c r="FG116" i="38"/>
  <c r="FF116" i="38"/>
  <c r="FE116" i="38"/>
  <c r="FD116" i="38"/>
  <c r="FC116" i="38"/>
  <c r="FB116" i="38"/>
  <c r="FA116" i="38"/>
  <c r="EZ116" i="38"/>
  <c r="EY116" i="38"/>
  <c r="EX116" i="38"/>
  <c r="EW116" i="38"/>
  <c r="DP116" i="38"/>
  <c r="DO116" i="38"/>
  <c r="DM116" i="38"/>
  <c r="DL116" i="38"/>
  <c r="BO116" i="38"/>
  <c r="BL116" i="38"/>
  <c r="AZ116" i="38"/>
  <c r="AV116" i="38"/>
  <c r="AR116" i="38"/>
  <c r="AO116" i="38"/>
  <c r="AL116" i="38"/>
  <c r="AI116" i="38"/>
  <c r="AF116" i="38"/>
  <c r="AC116" i="38"/>
  <c r="Z116" i="38"/>
  <c r="W116" i="38"/>
  <c r="T116" i="38"/>
  <c r="Q116" i="38"/>
  <c r="N116" i="38"/>
  <c r="K116" i="38"/>
  <c r="FU115" i="38"/>
  <c r="FT115" i="38"/>
  <c r="FS115" i="38"/>
  <c r="FR115" i="38"/>
  <c r="FQ115" i="38"/>
  <c r="FP115" i="38"/>
  <c r="FO115" i="38"/>
  <c r="FN115" i="38"/>
  <c r="FM115" i="38"/>
  <c r="FL115" i="38"/>
  <c r="FK115" i="38"/>
  <c r="FJ115" i="38"/>
  <c r="FI115" i="38"/>
  <c r="FH115" i="38"/>
  <c r="FG115" i="38"/>
  <c r="FF115" i="38"/>
  <c r="FE115" i="38"/>
  <c r="FD115" i="38"/>
  <c r="FC115" i="38"/>
  <c r="FB115" i="38"/>
  <c r="FA115" i="38"/>
  <c r="EZ115" i="38"/>
  <c r="EY115" i="38"/>
  <c r="EX115" i="38"/>
  <c r="EW115" i="38"/>
  <c r="DP115" i="38"/>
  <c r="DO115" i="38"/>
  <c r="DM115" i="38"/>
  <c r="DL115" i="38"/>
  <c r="BO115" i="38"/>
  <c r="BL115" i="38"/>
  <c r="AZ115" i="38"/>
  <c r="AV115" i="38"/>
  <c r="AR115" i="38"/>
  <c r="AO115" i="38"/>
  <c r="AL115" i="38"/>
  <c r="AI115" i="38"/>
  <c r="AF115" i="38"/>
  <c r="AC115" i="38"/>
  <c r="Z115" i="38"/>
  <c r="W115" i="38"/>
  <c r="T115" i="38"/>
  <c r="Q115" i="38"/>
  <c r="N115" i="38"/>
  <c r="K115" i="38"/>
  <c r="FU114" i="38"/>
  <c r="FT114" i="38"/>
  <c r="FS114" i="38"/>
  <c r="FR114" i="38"/>
  <c r="FQ114" i="38"/>
  <c r="FP114" i="38"/>
  <c r="FO114" i="38"/>
  <c r="FN114" i="38"/>
  <c r="FM114" i="38"/>
  <c r="FL114" i="38"/>
  <c r="FK114" i="38"/>
  <c r="FJ114" i="38"/>
  <c r="FI114" i="38"/>
  <c r="FH114" i="38"/>
  <c r="FG114" i="38"/>
  <c r="FF114" i="38"/>
  <c r="FE114" i="38"/>
  <c r="FD114" i="38"/>
  <c r="FC114" i="38"/>
  <c r="FB114" i="38"/>
  <c r="FA114" i="38"/>
  <c r="EZ114" i="38"/>
  <c r="EY114" i="38"/>
  <c r="EX114" i="38"/>
  <c r="EW114" i="38"/>
  <c r="DP114" i="38"/>
  <c r="DO114" i="38"/>
  <c r="DM114" i="38"/>
  <c r="DL114" i="38"/>
  <c r="BO114" i="38"/>
  <c r="BL114" i="38"/>
  <c r="AZ114" i="38"/>
  <c r="AV114" i="38"/>
  <c r="AR114" i="38"/>
  <c r="AO114" i="38"/>
  <c r="AL114" i="38"/>
  <c r="AI114" i="38"/>
  <c r="AF114" i="38"/>
  <c r="AC114" i="38"/>
  <c r="Z114" i="38"/>
  <c r="W114" i="38"/>
  <c r="T114" i="38"/>
  <c r="Q114" i="38"/>
  <c r="N114" i="38"/>
  <c r="K114" i="38"/>
  <c r="FU113" i="38"/>
  <c r="FT113" i="38"/>
  <c r="FS113" i="38"/>
  <c r="FR113" i="38"/>
  <c r="FQ113" i="38"/>
  <c r="FP113" i="38"/>
  <c r="FO113" i="38"/>
  <c r="FN113" i="38"/>
  <c r="FM113" i="38"/>
  <c r="FL113" i="38"/>
  <c r="FK113" i="38"/>
  <c r="FJ113" i="38"/>
  <c r="FI113" i="38"/>
  <c r="FH113" i="38"/>
  <c r="FG113" i="38"/>
  <c r="FF113" i="38"/>
  <c r="FE113" i="38"/>
  <c r="FD113" i="38"/>
  <c r="FC113" i="38"/>
  <c r="FB113" i="38"/>
  <c r="FA113" i="38"/>
  <c r="EZ113" i="38"/>
  <c r="EY113" i="38"/>
  <c r="EX113" i="38"/>
  <c r="EW113" i="38"/>
  <c r="DP113" i="38"/>
  <c r="DO113" i="38"/>
  <c r="DM113" i="38"/>
  <c r="DL113" i="38"/>
  <c r="BO113" i="38"/>
  <c r="BL113" i="38"/>
  <c r="AZ113" i="38"/>
  <c r="AV113" i="38"/>
  <c r="AR113" i="38"/>
  <c r="AO113" i="38"/>
  <c r="AL113" i="38"/>
  <c r="AI113" i="38"/>
  <c r="AF113" i="38"/>
  <c r="AC113" i="38"/>
  <c r="Z113" i="38"/>
  <c r="W113" i="38"/>
  <c r="T113" i="38"/>
  <c r="Q113" i="38"/>
  <c r="N113" i="38"/>
  <c r="K113" i="38"/>
  <c r="FU112" i="38"/>
  <c r="FT112" i="38"/>
  <c r="FS112" i="38"/>
  <c r="FR112" i="38"/>
  <c r="FQ112" i="38"/>
  <c r="FP112" i="38"/>
  <c r="FO112" i="38"/>
  <c r="FN112" i="38"/>
  <c r="FM112" i="38"/>
  <c r="FL112" i="38"/>
  <c r="FK112" i="38"/>
  <c r="FJ112" i="38"/>
  <c r="FI112" i="38"/>
  <c r="FH112" i="38"/>
  <c r="FG112" i="38"/>
  <c r="FF112" i="38"/>
  <c r="FE112" i="38"/>
  <c r="FD112" i="38"/>
  <c r="FC112" i="38"/>
  <c r="FB112" i="38"/>
  <c r="FA112" i="38"/>
  <c r="EZ112" i="38"/>
  <c r="EY112" i="38"/>
  <c r="EX112" i="38"/>
  <c r="EW112" i="38"/>
  <c r="DP112" i="38"/>
  <c r="DO112" i="38"/>
  <c r="DM112" i="38"/>
  <c r="DL112" i="38"/>
  <c r="BO112" i="38"/>
  <c r="BL112" i="38"/>
  <c r="AZ112" i="38"/>
  <c r="AV112" i="38"/>
  <c r="AR112" i="38"/>
  <c r="AO112" i="38"/>
  <c r="AL112" i="38"/>
  <c r="AI112" i="38"/>
  <c r="AF112" i="38"/>
  <c r="AC112" i="38"/>
  <c r="Z112" i="38"/>
  <c r="W112" i="38"/>
  <c r="T112" i="38"/>
  <c r="Q112" i="38"/>
  <c r="N112" i="38"/>
  <c r="K112" i="38"/>
  <c r="FU111" i="38"/>
  <c r="FT111" i="38"/>
  <c r="FS111" i="38"/>
  <c r="FR111" i="38"/>
  <c r="FQ111" i="38"/>
  <c r="FP111" i="38"/>
  <c r="FO111" i="38"/>
  <c r="FN111" i="38"/>
  <c r="FM111" i="38"/>
  <c r="FL111" i="38"/>
  <c r="FK111" i="38"/>
  <c r="FJ111" i="38"/>
  <c r="FI111" i="38"/>
  <c r="FH111" i="38"/>
  <c r="FG111" i="38"/>
  <c r="FF111" i="38"/>
  <c r="FE111" i="38"/>
  <c r="FD111" i="38"/>
  <c r="FC111" i="38"/>
  <c r="FB111" i="38"/>
  <c r="FA111" i="38"/>
  <c r="EZ111" i="38"/>
  <c r="EY111" i="38"/>
  <c r="EX111" i="38"/>
  <c r="EW111" i="38"/>
  <c r="DP111" i="38"/>
  <c r="DO111" i="38"/>
  <c r="DM111" i="38"/>
  <c r="DL111" i="38"/>
  <c r="BO111" i="38"/>
  <c r="BL111" i="38"/>
  <c r="AZ111" i="38"/>
  <c r="AV111" i="38"/>
  <c r="AR111" i="38"/>
  <c r="AO111" i="38"/>
  <c r="AL111" i="38"/>
  <c r="AI111" i="38"/>
  <c r="AF111" i="38"/>
  <c r="AC111" i="38"/>
  <c r="Z111" i="38"/>
  <c r="W111" i="38"/>
  <c r="T111" i="38"/>
  <c r="Q111" i="38"/>
  <c r="N111" i="38"/>
  <c r="K111" i="38"/>
  <c r="FU110" i="38"/>
  <c r="FT110" i="38"/>
  <c r="FS110" i="38"/>
  <c r="FR110" i="38"/>
  <c r="FQ110" i="38"/>
  <c r="FP110" i="38"/>
  <c r="FO110" i="38"/>
  <c r="FN110" i="38"/>
  <c r="FM110" i="38"/>
  <c r="FL110" i="38"/>
  <c r="FK110" i="38"/>
  <c r="FJ110" i="38"/>
  <c r="FI110" i="38"/>
  <c r="FH110" i="38"/>
  <c r="FG110" i="38"/>
  <c r="FF110" i="38"/>
  <c r="FE110" i="38"/>
  <c r="FD110" i="38"/>
  <c r="FC110" i="38"/>
  <c r="FB110" i="38"/>
  <c r="FA110" i="38"/>
  <c r="EZ110" i="38"/>
  <c r="EY110" i="38"/>
  <c r="EX110" i="38"/>
  <c r="EW110" i="38"/>
  <c r="DP110" i="38"/>
  <c r="DO110" i="38"/>
  <c r="DM110" i="38"/>
  <c r="DL110" i="38"/>
  <c r="BO110" i="38"/>
  <c r="BL110" i="38"/>
  <c r="AZ110" i="38"/>
  <c r="AV110" i="38"/>
  <c r="AR110" i="38"/>
  <c r="AO110" i="38"/>
  <c r="AL110" i="38"/>
  <c r="AI110" i="38"/>
  <c r="AF110" i="38"/>
  <c r="AC110" i="38"/>
  <c r="Z110" i="38"/>
  <c r="W110" i="38"/>
  <c r="T110" i="38"/>
  <c r="Q110" i="38"/>
  <c r="N110" i="38"/>
  <c r="K110" i="38"/>
  <c r="FU109" i="38"/>
  <c r="FT109" i="38"/>
  <c r="FS109" i="38"/>
  <c r="FR109" i="38"/>
  <c r="FQ109" i="38"/>
  <c r="FP109" i="38"/>
  <c r="FO109" i="38"/>
  <c r="FN109" i="38"/>
  <c r="FM109" i="38"/>
  <c r="FL109" i="38"/>
  <c r="FK109" i="38"/>
  <c r="FJ109" i="38"/>
  <c r="FI109" i="38"/>
  <c r="FH109" i="38"/>
  <c r="FG109" i="38"/>
  <c r="FF109" i="38"/>
  <c r="FE109" i="38"/>
  <c r="FD109" i="38"/>
  <c r="FC109" i="38"/>
  <c r="FB109" i="38"/>
  <c r="FA109" i="38"/>
  <c r="EZ109" i="38"/>
  <c r="EY109" i="38"/>
  <c r="EX109" i="38"/>
  <c r="EW109" i="38"/>
  <c r="DP109" i="38"/>
  <c r="DO109" i="38"/>
  <c r="DM109" i="38"/>
  <c r="DL109" i="38"/>
  <c r="BO109" i="38"/>
  <c r="BL109" i="38"/>
  <c r="AZ109" i="38"/>
  <c r="AV109" i="38"/>
  <c r="AR109" i="38"/>
  <c r="AO109" i="38"/>
  <c r="AL109" i="38"/>
  <c r="AI109" i="38"/>
  <c r="AF109" i="38"/>
  <c r="AC109" i="38"/>
  <c r="Z109" i="38"/>
  <c r="W109" i="38"/>
  <c r="T109" i="38"/>
  <c r="Q109" i="38"/>
  <c r="N109" i="38"/>
  <c r="K109" i="38"/>
  <c r="FU108" i="38"/>
  <c r="FT108" i="38"/>
  <c r="FS108" i="38"/>
  <c r="FR108" i="38"/>
  <c r="FQ108" i="38"/>
  <c r="FP108" i="38"/>
  <c r="FO108" i="38"/>
  <c r="FN108" i="38"/>
  <c r="FM108" i="38"/>
  <c r="FL108" i="38"/>
  <c r="FK108" i="38"/>
  <c r="FJ108" i="38"/>
  <c r="FI108" i="38"/>
  <c r="FH108" i="38"/>
  <c r="FG108" i="38"/>
  <c r="FF108" i="38"/>
  <c r="FE108" i="38"/>
  <c r="FD108" i="38"/>
  <c r="FC108" i="38"/>
  <c r="FB108" i="38"/>
  <c r="FA108" i="38"/>
  <c r="EZ108" i="38"/>
  <c r="EY108" i="38"/>
  <c r="EX108" i="38"/>
  <c r="EW108" i="38"/>
  <c r="DP108" i="38"/>
  <c r="DO108" i="38"/>
  <c r="DM108" i="38"/>
  <c r="DL108" i="38"/>
  <c r="BO108" i="38"/>
  <c r="BL108" i="38"/>
  <c r="AZ108" i="38"/>
  <c r="AV108" i="38"/>
  <c r="AR108" i="38"/>
  <c r="AO108" i="38"/>
  <c r="AL108" i="38"/>
  <c r="AI108" i="38"/>
  <c r="AF108" i="38"/>
  <c r="AC108" i="38"/>
  <c r="Z108" i="38"/>
  <c r="W108" i="38"/>
  <c r="T108" i="38"/>
  <c r="Q108" i="38"/>
  <c r="N108" i="38"/>
  <c r="K108" i="38"/>
  <c r="FU107" i="38"/>
  <c r="FT107" i="38"/>
  <c r="FS107" i="38"/>
  <c r="FR107" i="38"/>
  <c r="FQ107" i="38"/>
  <c r="FP107" i="38"/>
  <c r="FO107" i="38"/>
  <c r="FN107" i="38"/>
  <c r="FM107" i="38"/>
  <c r="FL107" i="38"/>
  <c r="FK107" i="38"/>
  <c r="FJ107" i="38"/>
  <c r="FI107" i="38"/>
  <c r="FH107" i="38"/>
  <c r="FG107" i="38"/>
  <c r="FF107" i="38"/>
  <c r="FE107" i="38"/>
  <c r="FD107" i="38"/>
  <c r="FC107" i="38"/>
  <c r="FB107" i="38"/>
  <c r="FA107" i="38"/>
  <c r="EZ107" i="38"/>
  <c r="EY107" i="38"/>
  <c r="EX107" i="38"/>
  <c r="EW107" i="38"/>
  <c r="DP107" i="38"/>
  <c r="DO107" i="38"/>
  <c r="DM107" i="38"/>
  <c r="DL107" i="38"/>
  <c r="BO107" i="38"/>
  <c r="BL107" i="38"/>
  <c r="AZ107" i="38"/>
  <c r="AV107" i="38"/>
  <c r="AR107" i="38"/>
  <c r="AO107" i="38"/>
  <c r="AL107" i="38"/>
  <c r="AI107" i="38"/>
  <c r="AF107" i="38"/>
  <c r="AC107" i="38"/>
  <c r="Z107" i="38"/>
  <c r="W107" i="38"/>
  <c r="T107" i="38"/>
  <c r="Q107" i="38"/>
  <c r="N107" i="38"/>
  <c r="K107" i="38"/>
  <c r="FU106" i="38"/>
  <c r="FT106" i="38"/>
  <c r="FS106" i="38"/>
  <c r="FR106" i="38"/>
  <c r="FQ106" i="38"/>
  <c r="FP106" i="38"/>
  <c r="FO106" i="38"/>
  <c r="FN106" i="38"/>
  <c r="FM106" i="38"/>
  <c r="FL106" i="38"/>
  <c r="FK106" i="38"/>
  <c r="FJ106" i="38"/>
  <c r="FI106" i="38"/>
  <c r="FH106" i="38"/>
  <c r="FG106" i="38"/>
  <c r="FF106" i="38"/>
  <c r="FE106" i="38"/>
  <c r="FD106" i="38"/>
  <c r="FC106" i="38"/>
  <c r="FB106" i="38"/>
  <c r="FA106" i="38"/>
  <c r="EZ106" i="38"/>
  <c r="EY106" i="38"/>
  <c r="EX106" i="38"/>
  <c r="EW106" i="38"/>
  <c r="DP106" i="38"/>
  <c r="DO106" i="38"/>
  <c r="DM106" i="38"/>
  <c r="DL106" i="38"/>
  <c r="BO106" i="38"/>
  <c r="BL106" i="38"/>
  <c r="AZ106" i="38"/>
  <c r="AV106" i="38"/>
  <c r="AR106" i="38"/>
  <c r="AO106" i="38"/>
  <c r="AL106" i="38"/>
  <c r="AI106" i="38"/>
  <c r="AF106" i="38"/>
  <c r="AC106" i="38"/>
  <c r="Z106" i="38"/>
  <c r="W106" i="38"/>
  <c r="T106" i="38"/>
  <c r="Q106" i="38"/>
  <c r="N106" i="38"/>
  <c r="K106" i="38"/>
  <c r="FU105" i="38"/>
  <c r="FT105" i="38"/>
  <c r="FS105" i="38"/>
  <c r="FR105" i="38"/>
  <c r="FQ105" i="38"/>
  <c r="FP105" i="38"/>
  <c r="FO105" i="38"/>
  <c r="FN105" i="38"/>
  <c r="FM105" i="38"/>
  <c r="FL105" i="38"/>
  <c r="FK105" i="38"/>
  <c r="FJ105" i="38"/>
  <c r="FI105" i="38"/>
  <c r="FH105" i="38"/>
  <c r="FG105" i="38"/>
  <c r="FF105" i="38"/>
  <c r="FE105" i="38"/>
  <c r="FD105" i="38"/>
  <c r="FC105" i="38"/>
  <c r="FB105" i="38"/>
  <c r="FA105" i="38"/>
  <c r="EZ105" i="38"/>
  <c r="EY105" i="38"/>
  <c r="EX105" i="38"/>
  <c r="EW105" i="38"/>
  <c r="DP105" i="38"/>
  <c r="DO105" i="38"/>
  <c r="DM105" i="38"/>
  <c r="DL105" i="38"/>
  <c r="BO105" i="38"/>
  <c r="BL105" i="38"/>
  <c r="AZ105" i="38"/>
  <c r="AV105" i="38"/>
  <c r="AR105" i="38"/>
  <c r="AO105" i="38"/>
  <c r="AL105" i="38"/>
  <c r="AI105" i="38"/>
  <c r="AF105" i="38"/>
  <c r="AC105" i="38"/>
  <c r="Z105" i="38"/>
  <c r="W105" i="38"/>
  <c r="T105" i="38"/>
  <c r="Q105" i="38"/>
  <c r="N105" i="38"/>
  <c r="K105" i="38"/>
  <c r="FU104" i="38"/>
  <c r="FT104" i="38"/>
  <c r="FS104" i="38"/>
  <c r="FR104" i="38"/>
  <c r="FQ104" i="38"/>
  <c r="FP104" i="38"/>
  <c r="FO104" i="38"/>
  <c r="FN104" i="38"/>
  <c r="FM104" i="38"/>
  <c r="FL104" i="38"/>
  <c r="FK104" i="38"/>
  <c r="FJ104" i="38"/>
  <c r="FI104" i="38"/>
  <c r="FH104" i="38"/>
  <c r="FG104" i="38"/>
  <c r="FF104" i="38"/>
  <c r="FE104" i="38"/>
  <c r="FD104" i="38"/>
  <c r="FC104" i="38"/>
  <c r="FB104" i="38"/>
  <c r="FA104" i="38"/>
  <c r="EZ104" i="38"/>
  <c r="EY104" i="38"/>
  <c r="EX104" i="38"/>
  <c r="EW104" i="38"/>
  <c r="DP104" i="38"/>
  <c r="DO104" i="38"/>
  <c r="DM104" i="38"/>
  <c r="DL104" i="38"/>
  <c r="BO104" i="38"/>
  <c r="BL104" i="38"/>
  <c r="AZ104" i="38"/>
  <c r="AV104" i="38"/>
  <c r="AR104" i="38"/>
  <c r="AO104" i="38"/>
  <c r="AL104" i="38"/>
  <c r="AI104" i="38"/>
  <c r="AF104" i="38"/>
  <c r="AC104" i="38"/>
  <c r="Z104" i="38"/>
  <c r="W104" i="38"/>
  <c r="T104" i="38"/>
  <c r="Q104" i="38"/>
  <c r="N104" i="38"/>
  <c r="K104" i="38"/>
  <c r="FU103" i="38"/>
  <c r="FT103" i="38"/>
  <c r="FS103" i="38"/>
  <c r="FR103" i="38"/>
  <c r="FQ103" i="38"/>
  <c r="FP103" i="38"/>
  <c r="FO103" i="38"/>
  <c r="FN103" i="38"/>
  <c r="FM103" i="38"/>
  <c r="FL103" i="38"/>
  <c r="FK103" i="38"/>
  <c r="FJ103" i="38"/>
  <c r="FI103" i="38"/>
  <c r="FH103" i="38"/>
  <c r="FG103" i="38"/>
  <c r="FF103" i="38"/>
  <c r="FE103" i="38"/>
  <c r="FD103" i="38"/>
  <c r="FC103" i="38"/>
  <c r="FB103" i="38"/>
  <c r="FA103" i="38"/>
  <c r="EZ103" i="38"/>
  <c r="EY103" i="38"/>
  <c r="EX103" i="38"/>
  <c r="EW103" i="38"/>
  <c r="DP103" i="38"/>
  <c r="DO103" i="38"/>
  <c r="DM103" i="38"/>
  <c r="DL103" i="38"/>
  <c r="BO103" i="38"/>
  <c r="BL103" i="38"/>
  <c r="AZ103" i="38"/>
  <c r="AV103" i="38"/>
  <c r="AR103" i="38"/>
  <c r="AO103" i="38"/>
  <c r="AL103" i="38"/>
  <c r="AI103" i="38"/>
  <c r="AF103" i="38"/>
  <c r="AC103" i="38"/>
  <c r="Z103" i="38"/>
  <c r="W103" i="38"/>
  <c r="T103" i="38"/>
  <c r="Q103" i="38"/>
  <c r="N103" i="38"/>
  <c r="K103" i="38"/>
  <c r="FU102" i="38"/>
  <c r="FT102" i="38"/>
  <c r="FS102" i="38"/>
  <c r="FR102" i="38"/>
  <c r="FQ102" i="38"/>
  <c r="FP102" i="38"/>
  <c r="FO102" i="38"/>
  <c r="FN102" i="38"/>
  <c r="FM102" i="38"/>
  <c r="FL102" i="38"/>
  <c r="FK102" i="38"/>
  <c r="FJ102" i="38"/>
  <c r="FI102" i="38"/>
  <c r="FH102" i="38"/>
  <c r="FG102" i="38"/>
  <c r="FF102" i="38"/>
  <c r="FE102" i="38"/>
  <c r="FD102" i="38"/>
  <c r="FC102" i="38"/>
  <c r="FB102" i="38"/>
  <c r="FA102" i="38"/>
  <c r="EZ102" i="38"/>
  <c r="EY102" i="38"/>
  <c r="EX102" i="38"/>
  <c r="EW102" i="38"/>
  <c r="DP102" i="38"/>
  <c r="DO102" i="38"/>
  <c r="DM102" i="38"/>
  <c r="DL102" i="38"/>
  <c r="BO102" i="38"/>
  <c r="BL102" i="38"/>
  <c r="AZ102" i="38"/>
  <c r="AV102" i="38"/>
  <c r="AR102" i="38"/>
  <c r="AO102" i="38"/>
  <c r="AL102" i="38"/>
  <c r="AI102" i="38"/>
  <c r="AF102" i="38"/>
  <c r="AC102" i="38"/>
  <c r="Z102" i="38"/>
  <c r="W102" i="38"/>
  <c r="T102" i="38"/>
  <c r="Q102" i="38"/>
  <c r="N102" i="38"/>
  <c r="K102" i="38"/>
  <c r="FU101" i="38"/>
  <c r="FT101" i="38"/>
  <c r="FS101" i="38"/>
  <c r="FR101" i="38"/>
  <c r="FQ101" i="38"/>
  <c r="FP101" i="38"/>
  <c r="FO101" i="38"/>
  <c r="FN101" i="38"/>
  <c r="FM101" i="38"/>
  <c r="FL101" i="38"/>
  <c r="FK101" i="38"/>
  <c r="FJ101" i="38"/>
  <c r="FI101" i="38"/>
  <c r="FH101" i="38"/>
  <c r="FG101" i="38"/>
  <c r="FF101" i="38"/>
  <c r="FE101" i="38"/>
  <c r="FD101" i="38"/>
  <c r="FC101" i="38"/>
  <c r="FB101" i="38"/>
  <c r="FA101" i="38"/>
  <c r="EZ101" i="38"/>
  <c r="EY101" i="38"/>
  <c r="EX101" i="38"/>
  <c r="EW101" i="38"/>
  <c r="DP101" i="38"/>
  <c r="DO101" i="38"/>
  <c r="DM101" i="38"/>
  <c r="DL101" i="38"/>
  <c r="BO101" i="38"/>
  <c r="BL101" i="38"/>
  <c r="AZ101" i="38"/>
  <c r="AV101" i="38"/>
  <c r="AR101" i="38"/>
  <c r="AO101" i="38"/>
  <c r="AL101" i="38"/>
  <c r="AI101" i="38"/>
  <c r="AF101" i="38"/>
  <c r="AC101" i="38"/>
  <c r="Z101" i="38"/>
  <c r="W101" i="38"/>
  <c r="T101" i="38"/>
  <c r="Q101" i="38"/>
  <c r="N101" i="38"/>
  <c r="K101" i="38"/>
  <c r="FU100" i="38"/>
  <c r="FT100" i="38"/>
  <c r="FS100" i="38"/>
  <c r="FR100" i="38"/>
  <c r="FQ100" i="38"/>
  <c r="FP100" i="38"/>
  <c r="FO100" i="38"/>
  <c r="FN100" i="38"/>
  <c r="FM100" i="38"/>
  <c r="FL100" i="38"/>
  <c r="FK100" i="38"/>
  <c r="FJ100" i="38"/>
  <c r="FI100" i="38"/>
  <c r="FH100" i="38"/>
  <c r="FG100" i="38"/>
  <c r="FF100" i="38"/>
  <c r="FE100" i="38"/>
  <c r="FD100" i="38"/>
  <c r="FC100" i="38"/>
  <c r="FB100" i="38"/>
  <c r="FA100" i="38"/>
  <c r="EZ100" i="38"/>
  <c r="EY100" i="38"/>
  <c r="EX100" i="38"/>
  <c r="EW100" i="38"/>
  <c r="DP100" i="38"/>
  <c r="DO100" i="38"/>
  <c r="DM100" i="38"/>
  <c r="DL100" i="38"/>
  <c r="BO100" i="38"/>
  <c r="BL100" i="38"/>
  <c r="AZ100" i="38"/>
  <c r="AV100" i="38"/>
  <c r="AR100" i="38"/>
  <c r="AO100" i="38"/>
  <c r="AL100" i="38"/>
  <c r="AI100" i="38"/>
  <c r="AF100" i="38"/>
  <c r="AC100" i="38"/>
  <c r="Z100" i="38"/>
  <c r="W100" i="38"/>
  <c r="T100" i="38"/>
  <c r="Q100" i="38"/>
  <c r="N100" i="38"/>
  <c r="K100" i="38"/>
  <c r="FU99" i="38"/>
  <c r="FT99" i="38"/>
  <c r="FS99" i="38"/>
  <c r="FR99" i="38"/>
  <c r="FQ99" i="38"/>
  <c r="FP99" i="38"/>
  <c r="FO99" i="38"/>
  <c r="FN99" i="38"/>
  <c r="FM99" i="38"/>
  <c r="FL99" i="38"/>
  <c r="FK99" i="38"/>
  <c r="FJ99" i="38"/>
  <c r="FI99" i="38"/>
  <c r="FH99" i="38"/>
  <c r="FG99" i="38"/>
  <c r="FF99" i="38"/>
  <c r="FE99" i="38"/>
  <c r="FD99" i="38"/>
  <c r="FC99" i="38"/>
  <c r="FB99" i="38"/>
  <c r="FA99" i="38"/>
  <c r="EZ99" i="38"/>
  <c r="EY99" i="38"/>
  <c r="EX99" i="38"/>
  <c r="EW99" i="38"/>
  <c r="DP99" i="38"/>
  <c r="DO99" i="38"/>
  <c r="DM99" i="38"/>
  <c r="DL99" i="38"/>
  <c r="BO99" i="38"/>
  <c r="BL99" i="38"/>
  <c r="AZ99" i="38"/>
  <c r="AV99" i="38"/>
  <c r="AR99" i="38"/>
  <c r="AO99" i="38"/>
  <c r="AL99" i="38"/>
  <c r="AI99" i="38"/>
  <c r="AF99" i="38"/>
  <c r="AC99" i="38"/>
  <c r="Z99" i="38"/>
  <c r="W99" i="38"/>
  <c r="T99" i="38"/>
  <c r="Q99" i="38"/>
  <c r="N99" i="38"/>
  <c r="K99" i="38"/>
  <c r="FU98" i="38"/>
  <c r="FT98" i="38"/>
  <c r="FS98" i="38"/>
  <c r="FR98" i="38"/>
  <c r="FQ98" i="38"/>
  <c r="FP98" i="38"/>
  <c r="FO98" i="38"/>
  <c r="FN98" i="38"/>
  <c r="FM98" i="38"/>
  <c r="FL98" i="38"/>
  <c r="FK98" i="38"/>
  <c r="FJ98" i="38"/>
  <c r="FI98" i="38"/>
  <c r="FH98" i="38"/>
  <c r="FG98" i="38"/>
  <c r="FF98" i="38"/>
  <c r="FE98" i="38"/>
  <c r="FD98" i="38"/>
  <c r="FC98" i="38"/>
  <c r="FB98" i="38"/>
  <c r="FA98" i="38"/>
  <c r="EZ98" i="38"/>
  <c r="EY98" i="38"/>
  <c r="EX98" i="38"/>
  <c r="EW98" i="38"/>
  <c r="DP98" i="38"/>
  <c r="DO98" i="38"/>
  <c r="DM98" i="38"/>
  <c r="DL98" i="38"/>
  <c r="BO98" i="38"/>
  <c r="BL98" i="38"/>
  <c r="AZ98" i="38"/>
  <c r="AV98" i="38"/>
  <c r="AR98" i="38"/>
  <c r="AO98" i="38"/>
  <c r="AL98" i="38"/>
  <c r="AI98" i="38"/>
  <c r="AF98" i="38"/>
  <c r="AC98" i="38"/>
  <c r="Z98" i="38"/>
  <c r="W98" i="38"/>
  <c r="T98" i="38"/>
  <c r="Q98" i="38"/>
  <c r="N98" i="38"/>
  <c r="K98" i="38"/>
  <c r="FU97" i="38"/>
  <c r="FT97" i="38"/>
  <c r="FS97" i="38"/>
  <c r="FR97" i="38"/>
  <c r="FQ97" i="38"/>
  <c r="FP97" i="38"/>
  <c r="FO97" i="38"/>
  <c r="FN97" i="38"/>
  <c r="FM97" i="38"/>
  <c r="FL97" i="38"/>
  <c r="FK97" i="38"/>
  <c r="FJ97" i="38"/>
  <c r="FI97" i="38"/>
  <c r="FH97" i="38"/>
  <c r="FG97" i="38"/>
  <c r="FF97" i="38"/>
  <c r="FE97" i="38"/>
  <c r="FD97" i="38"/>
  <c r="FC97" i="38"/>
  <c r="FB97" i="38"/>
  <c r="FA97" i="38"/>
  <c r="EZ97" i="38"/>
  <c r="EY97" i="38"/>
  <c r="EX97" i="38"/>
  <c r="EW97" i="38"/>
  <c r="DP97" i="38"/>
  <c r="DO97" i="38"/>
  <c r="DM97" i="38"/>
  <c r="DL97" i="38"/>
  <c r="BO97" i="38"/>
  <c r="BL97" i="38"/>
  <c r="AZ97" i="38"/>
  <c r="AV97" i="38"/>
  <c r="AR97" i="38"/>
  <c r="AO97" i="38"/>
  <c r="AL97" i="38"/>
  <c r="AI97" i="38"/>
  <c r="AF97" i="38"/>
  <c r="AC97" i="38"/>
  <c r="Z97" i="38"/>
  <c r="W97" i="38"/>
  <c r="T97" i="38"/>
  <c r="Q97" i="38"/>
  <c r="N97" i="38"/>
  <c r="K97" i="38"/>
  <c r="FU96" i="38"/>
  <c r="FT96" i="38"/>
  <c r="FS96" i="38"/>
  <c r="FR96" i="38"/>
  <c r="FQ96" i="38"/>
  <c r="FP96" i="38"/>
  <c r="FO96" i="38"/>
  <c r="FN96" i="38"/>
  <c r="FM96" i="38"/>
  <c r="FL96" i="38"/>
  <c r="FK96" i="38"/>
  <c r="FJ96" i="38"/>
  <c r="FI96" i="38"/>
  <c r="FH96" i="38"/>
  <c r="FG96" i="38"/>
  <c r="FF96" i="38"/>
  <c r="FE96" i="38"/>
  <c r="FD96" i="38"/>
  <c r="FC96" i="38"/>
  <c r="FB96" i="38"/>
  <c r="FA96" i="38"/>
  <c r="EZ96" i="38"/>
  <c r="EY96" i="38"/>
  <c r="EX96" i="38"/>
  <c r="EW96" i="38"/>
  <c r="DP96" i="38"/>
  <c r="DO96" i="38"/>
  <c r="DM96" i="38"/>
  <c r="DL96" i="38"/>
  <c r="BO96" i="38"/>
  <c r="BL96" i="38"/>
  <c r="AZ96" i="38"/>
  <c r="AV96" i="38"/>
  <c r="AR96" i="38"/>
  <c r="AO96" i="38"/>
  <c r="AL96" i="38"/>
  <c r="AI96" i="38"/>
  <c r="AF96" i="38"/>
  <c r="AC96" i="38"/>
  <c r="Z96" i="38"/>
  <c r="W96" i="38"/>
  <c r="T96" i="38"/>
  <c r="Q96" i="38"/>
  <c r="N96" i="38"/>
  <c r="K96" i="38"/>
  <c r="FU95" i="38"/>
  <c r="FT95" i="38"/>
  <c r="FS95" i="38"/>
  <c r="FR95" i="38"/>
  <c r="FQ95" i="38"/>
  <c r="FP95" i="38"/>
  <c r="FO95" i="38"/>
  <c r="FN95" i="38"/>
  <c r="FM95" i="38"/>
  <c r="FL95" i="38"/>
  <c r="FK95" i="38"/>
  <c r="FJ95" i="38"/>
  <c r="FI95" i="38"/>
  <c r="FH95" i="38"/>
  <c r="FG95" i="38"/>
  <c r="FF95" i="38"/>
  <c r="FE95" i="38"/>
  <c r="FD95" i="38"/>
  <c r="FC95" i="38"/>
  <c r="FB95" i="38"/>
  <c r="FA95" i="38"/>
  <c r="EZ95" i="38"/>
  <c r="EY95" i="38"/>
  <c r="EX95" i="38"/>
  <c r="EW95" i="38"/>
  <c r="DP95" i="38"/>
  <c r="DO95" i="38"/>
  <c r="DM95" i="38"/>
  <c r="DL95" i="38"/>
  <c r="BO95" i="38"/>
  <c r="BL95" i="38"/>
  <c r="AZ95" i="38"/>
  <c r="AV95" i="38"/>
  <c r="AR95" i="38"/>
  <c r="AO95" i="38"/>
  <c r="AL95" i="38"/>
  <c r="AI95" i="38"/>
  <c r="AF95" i="38"/>
  <c r="AC95" i="38"/>
  <c r="Z95" i="38"/>
  <c r="W95" i="38"/>
  <c r="T95" i="38"/>
  <c r="Q95" i="38"/>
  <c r="N95" i="38"/>
  <c r="K95" i="38"/>
  <c r="FU94" i="38"/>
  <c r="FT94" i="38"/>
  <c r="FS94" i="38"/>
  <c r="FR94" i="38"/>
  <c r="FQ94" i="38"/>
  <c r="FP94" i="38"/>
  <c r="FO94" i="38"/>
  <c r="FN94" i="38"/>
  <c r="FM94" i="38"/>
  <c r="FL94" i="38"/>
  <c r="FK94" i="38"/>
  <c r="FJ94" i="38"/>
  <c r="FI94" i="38"/>
  <c r="FH94" i="38"/>
  <c r="FG94" i="38"/>
  <c r="FF94" i="38"/>
  <c r="FE94" i="38"/>
  <c r="FD94" i="38"/>
  <c r="FC94" i="38"/>
  <c r="FB94" i="38"/>
  <c r="FA94" i="38"/>
  <c r="EZ94" i="38"/>
  <c r="EY94" i="38"/>
  <c r="EX94" i="38"/>
  <c r="EW94" i="38"/>
  <c r="DP94" i="38"/>
  <c r="DO94" i="38"/>
  <c r="DM94" i="38"/>
  <c r="DL94" i="38"/>
  <c r="BO94" i="38"/>
  <c r="BL94" i="38"/>
  <c r="AZ94" i="38"/>
  <c r="AV94" i="38"/>
  <c r="AR94" i="38"/>
  <c r="AO94" i="38"/>
  <c r="AL94" i="38"/>
  <c r="AI94" i="38"/>
  <c r="AF94" i="38"/>
  <c r="AC94" i="38"/>
  <c r="Z94" i="38"/>
  <c r="W94" i="38"/>
  <c r="T94" i="38"/>
  <c r="Q94" i="38"/>
  <c r="N94" i="38"/>
  <c r="K94" i="38"/>
  <c r="FU93" i="38"/>
  <c r="FT93" i="38"/>
  <c r="FS93" i="38"/>
  <c r="FR93" i="38"/>
  <c r="FQ93" i="38"/>
  <c r="FP93" i="38"/>
  <c r="FO93" i="38"/>
  <c r="FN93" i="38"/>
  <c r="FM93" i="38"/>
  <c r="FL93" i="38"/>
  <c r="FK93" i="38"/>
  <c r="FJ93" i="38"/>
  <c r="FI93" i="38"/>
  <c r="FH93" i="38"/>
  <c r="FG93" i="38"/>
  <c r="FF93" i="38"/>
  <c r="FE93" i="38"/>
  <c r="FD93" i="38"/>
  <c r="FC93" i="38"/>
  <c r="FB93" i="38"/>
  <c r="FA93" i="38"/>
  <c r="EZ93" i="38"/>
  <c r="EY93" i="38"/>
  <c r="EX93" i="38"/>
  <c r="EW93" i="38"/>
  <c r="DP93" i="38"/>
  <c r="DO93" i="38"/>
  <c r="DM93" i="38"/>
  <c r="DL93" i="38"/>
  <c r="BO93" i="38"/>
  <c r="BL93" i="38"/>
  <c r="AZ93" i="38"/>
  <c r="AV93" i="38"/>
  <c r="AR93" i="38"/>
  <c r="AO93" i="38"/>
  <c r="AL93" i="38"/>
  <c r="AI93" i="38"/>
  <c r="AF93" i="38"/>
  <c r="AC93" i="38"/>
  <c r="Z93" i="38"/>
  <c r="W93" i="38"/>
  <c r="T93" i="38"/>
  <c r="Q93" i="38"/>
  <c r="N93" i="38"/>
  <c r="K93" i="38"/>
  <c r="FU92" i="38"/>
  <c r="FT92" i="38"/>
  <c r="FS92" i="38"/>
  <c r="FR92" i="38"/>
  <c r="FQ92" i="38"/>
  <c r="FP92" i="38"/>
  <c r="FO92" i="38"/>
  <c r="FN92" i="38"/>
  <c r="FM92" i="38"/>
  <c r="FL92" i="38"/>
  <c r="FK92" i="38"/>
  <c r="FJ92" i="38"/>
  <c r="FI92" i="38"/>
  <c r="FH92" i="38"/>
  <c r="FG92" i="38"/>
  <c r="FF92" i="38"/>
  <c r="FE92" i="38"/>
  <c r="FD92" i="38"/>
  <c r="FC92" i="38"/>
  <c r="FB92" i="38"/>
  <c r="FA92" i="38"/>
  <c r="EZ92" i="38"/>
  <c r="EY92" i="38"/>
  <c r="EX92" i="38"/>
  <c r="EW92" i="38"/>
  <c r="DP92" i="38"/>
  <c r="DO92" i="38"/>
  <c r="DM92" i="38"/>
  <c r="DL92" i="38"/>
  <c r="BO92" i="38"/>
  <c r="BL92" i="38"/>
  <c r="AZ92" i="38"/>
  <c r="AV92" i="38"/>
  <c r="AR92" i="38"/>
  <c r="AO92" i="38"/>
  <c r="AL92" i="38"/>
  <c r="AI92" i="38"/>
  <c r="AF92" i="38"/>
  <c r="AC92" i="38"/>
  <c r="Z92" i="38"/>
  <c r="W92" i="38"/>
  <c r="T92" i="38"/>
  <c r="Q92" i="38"/>
  <c r="N92" i="38"/>
  <c r="K92" i="38"/>
  <c r="FU91" i="38"/>
  <c r="FT91" i="38"/>
  <c r="FS91" i="38"/>
  <c r="FR91" i="38"/>
  <c r="FQ91" i="38"/>
  <c r="FP91" i="38"/>
  <c r="FO91" i="38"/>
  <c r="FN91" i="38"/>
  <c r="FM91" i="38"/>
  <c r="FL91" i="38"/>
  <c r="FK91" i="38"/>
  <c r="FJ91" i="38"/>
  <c r="FI91" i="38"/>
  <c r="FH91" i="38"/>
  <c r="FG91" i="38"/>
  <c r="FF91" i="38"/>
  <c r="FE91" i="38"/>
  <c r="FD91" i="38"/>
  <c r="FC91" i="38"/>
  <c r="FB91" i="38"/>
  <c r="FA91" i="38"/>
  <c r="EZ91" i="38"/>
  <c r="EY91" i="38"/>
  <c r="EX91" i="38"/>
  <c r="EW91" i="38"/>
  <c r="DP91" i="38"/>
  <c r="DO91" i="38"/>
  <c r="DM91" i="38"/>
  <c r="DL91" i="38"/>
  <c r="BO91" i="38"/>
  <c r="BL91" i="38"/>
  <c r="AZ91" i="38"/>
  <c r="AV91" i="38"/>
  <c r="AR91" i="38"/>
  <c r="AO91" i="38"/>
  <c r="AL91" i="38"/>
  <c r="AI91" i="38"/>
  <c r="AF91" i="38"/>
  <c r="AC91" i="38"/>
  <c r="Z91" i="38"/>
  <c r="W91" i="38"/>
  <c r="T91" i="38"/>
  <c r="Q91" i="38"/>
  <c r="N91" i="38"/>
  <c r="K91" i="38"/>
  <c r="FU90" i="38"/>
  <c r="FT90" i="38"/>
  <c r="FS90" i="38"/>
  <c r="FR90" i="38"/>
  <c r="FQ90" i="38"/>
  <c r="FP90" i="38"/>
  <c r="FO90" i="38"/>
  <c r="FN90" i="38"/>
  <c r="FM90" i="38"/>
  <c r="FL90" i="38"/>
  <c r="FK90" i="38"/>
  <c r="FJ90" i="38"/>
  <c r="FI90" i="38"/>
  <c r="FH90" i="38"/>
  <c r="FG90" i="38"/>
  <c r="FF90" i="38"/>
  <c r="FE90" i="38"/>
  <c r="FD90" i="38"/>
  <c r="FC90" i="38"/>
  <c r="FB90" i="38"/>
  <c r="FA90" i="38"/>
  <c r="EZ90" i="38"/>
  <c r="EY90" i="38"/>
  <c r="EX90" i="38"/>
  <c r="EW90" i="38"/>
  <c r="DP90" i="38"/>
  <c r="DO90" i="38"/>
  <c r="DM90" i="38"/>
  <c r="DL90" i="38"/>
  <c r="BO90" i="38"/>
  <c r="BL90" i="38"/>
  <c r="AZ90" i="38"/>
  <c r="AV90" i="38"/>
  <c r="AR90" i="38"/>
  <c r="AO90" i="38"/>
  <c r="AL90" i="38"/>
  <c r="AI90" i="38"/>
  <c r="AF90" i="38"/>
  <c r="AC90" i="38"/>
  <c r="Z90" i="38"/>
  <c r="W90" i="38"/>
  <c r="T90" i="38"/>
  <c r="Q90" i="38"/>
  <c r="N90" i="38"/>
  <c r="K90" i="38"/>
  <c r="FU89" i="38"/>
  <c r="FT89" i="38"/>
  <c r="FS89" i="38"/>
  <c r="FR89" i="38"/>
  <c r="FQ89" i="38"/>
  <c r="FP89" i="38"/>
  <c r="FO89" i="38"/>
  <c r="FN89" i="38"/>
  <c r="FM89" i="38"/>
  <c r="FL89" i="38"/>
  <c r="FK89" i="38"/>
  <c r="FJ89" i="38"/>
  <c r="FI89" i="38"/>
  <c r="FH89" i="38"/>
  <c r="FG89" i="38"/>
  <c r="FF89" i="38"/>
  <c r="FE89" i="38"/>
  <c r="FD89" i="38"/>
  <c r="FC89" i="38"/>
  <c r="FB89" i="38"/>
  <c r="FA89" i="38"/>
  <c r="EZ89" i="38"/>
  <c r="EY89" i="38"/>
  <c r="EX89" i="38"/>
  <c r="EW89" i="38"/>
  <c r="DP89" i="38"/>
  <c r="DO89" i="38"/>
  <c r="DM89" i="38"/>
  <c r="DL89" i="38"/>
  <c r="BO89" i="38"/>
  <c r="BL89" i="38"/>
  <c r="AZ89" i="38"/>
  <c r="AV89" i="38"/>
  <c r="AR89" i="38"/>
  <c r="AO89" i="38"/>
  <c r="AL89" i="38"/>
  <c r="AI89" i="38"/>
  <c r="AF89" i="38"/>
  <c r="AC89" i="38"/>
  <c r="Z89" i="38"/>
  <c r="W89" i="38"/>
  <c r="T89" i="38"/>
  <c r="Q89" i="38"/>
  <c r="N89" i="38"/>
  <c r="K89" i="38"/>
  <c r="FU88" i="38"/>
  <c r="FT88" i="38"/>
  <c r="FS88" i="38"/>
  <c r="FR88" i="38"/>
  <c r="FQ88" i="38"/>
  <c r="FP88" i="38"/>
  <c r="FO88" i="38"/>
  <c r="FN88" i="38"/>
  <c r="FM88" i="38"/>
  <c r="FL88" i="38"/>
  <c r="FK88" i="38"/>
  <c r="FJ88" i="38"/>
  <c r="FI88" i="38"/>
  <c r="FH88" i="38"/>
  <c r="FG88" i="38"/>
  <c r="FF88" i="38"/>
  <c r="FE88" i="38"/>
  <c r="FD88" i="38"/>
  <c r="FC88" i="38"/>
  <c r="FB88" i="38"/>
  <c r="FA88" i="38"/>
  <c r="EZ88" i="38"/>
  <c r="EY88" i="38"/>
  <c r="EX88" i="38"/>
  <c r="EW88" i="38"/>
  <c r="DP88" i="38"/>
  <c r="DO88" i="38"/>
  <c r="DM88" i="38"/>
  <c r="DL88" i="38"/>
  <c r="BO88" i="38"/>
  <c r="BL88" i="38"/>
  <c r="AZ88" i="38"/>
  <c r="AV88" i="38"/>
  <c r="AR88" i="38"/>
  <c r="AO88" i="38"/>
  <c r="AL88" i="38"/>
  <c r="AI88" i="38"/>
  <c r="AF88" i="38"/>
  <c r="AC88" i="38"/>
  <c r="Z88" i="38"/>
  <c r="W88" i="38"/>
  <c r="T88" i="38"/>
  <c r="Q88" i="38"/>
  <c r="N88" i="38"/>
  <c r="K88" i="38"/>
  <c r="FU87" i="38"/>
  <c r="FT87" i="38"/>
  <c r="FS87" i="38"/>
  <c r="FR87" i="38"/>
  <c r="FQ87" i="38"/>
  <c r="FP87" i="38"/>
  <c r="FO87" i="38"/>
  <c r="FN87" i="38"/>
  <c r="FM87" i="38"/>
  <c r="FL87" i="38"/>
  <c r="FK87" i="38"/>
  <c r="FJ87" i="38"/>
  <c r="FI87" i="38"/>
  <c r="FH87" i="38"/>
  <c r="FG87" i="38"/>
  <c r="FF87" i="38"/>
  <c r="FE87" i="38"/>
  <c r="FD87" i="38"/>
  <c r="FC87" i="38"/>
  <c r="FB87" i="38"/>
  <c r="FA87" i="38"/>
  <c r="EZ87" i="38"/>
  <c r="EY87" i="38"/>
  <c r="EX87" i="38"/>
  <c r="EW87" i="38"/>
  <c r="DP87" i="38"/>
  <c r="DO87" i="38"/>
  <c r="DM87" i="38"/>
  <c r="DL87" i="38"/>
  <c r="BO87" i="38"/>
  <c r="BL87" i="38"/>
  <c r="AZ87" i="38"/>
  <c r="AV87" i="38"/>
  <c r="AR87" i="38"/>
  <c r="AO87" i="38"/>
  <c r="AL87" i="38"/>
  <c r="AI87" i="38"/>
  <c r="AF87" i="38"/>
  <c r="AC87" i="38"/>
  <c r="Z87" i="38"/>
  <c r="W87" i="38"/>
  <c r="T87" i="38"/>
  <c r="Q87" i="38"/>
  <c r="N87" i="38"/>
  <c r="K87" i="38"/>
  <c r="FU86" i="38"/>
  <c r="FT86" i="38"/>
  <c r="FS86" i="38"/>
  <c r="FR86" i="38"/>
  <c r="FQ86" i="38"/>
  <c r="FP86" i="38"/>
  <c r="FO86" i="38"/>
  <c r="FN86" i="38"/>
  <c r="FM86" i="38"/>
  <c r="FL86" i="38"/>
  <c r="FK86" i="38"/>
  <c r="FJ86" i="38"/>
  <c r="FI86" i="38"/>
  <c r="FH86" i="38"/>
  <c r="FG86" i="38"/>
  <c r="FF86" i="38"/>
  <c r="FE86" i="38"/>
  <c r="FD86" i="38"/>
  <c r="FC86" i="38"/>
  <c r="FB86" i="38"/>
  <c r="FA86" i="38"/>
  <c r="EZ86" i="38"/>
  <c r="EY86" i="38"/>
  <c r="EX86" i="38"/>
  <c r="EW86" i="38"/>
  <c r="DP86" i="38"/>
  <c r="DO86" i="38"/>
  <c r="DM86" i="38"/>
  <c r="DL86" i="38"/>
  <c r="BO86" i="38"/>
  <c r="BL86" i="38"/>
  <c r="AZ86" i="38"/>
  <c r="AV86" i="38"/>
  <c r="AR86" i="38"/>
  <c r="AO86" i="38"/>
  <c r="AL86" i="38"/>
  <c r="AI86" i="38"/>
  <c r="AF86" i="38"/>
  <c r="AC86" i="38"/>
  <c r="Z86" i="38"/>
  <c r="W86" i="38"/>
  <c r="T86" i="38"/>
  <c r="Q86" i="38"/>
  <c r="N86" i="38"/>
  <c r="K86" i="38"/>
  <c r="FU85" i="38"/>
  <c r="FT85" i="38"/>
  <c r="FS85" i="38"/>
  <c r="FR85" i="38"/>
  <c r="FQ85" i="38"/>
  <c r="FP85" i="38"/>
  <c r="FO85" i="38"/>
  <c r="FN85" i="38"/>
  <c r="FM85" i="38"/>
  <c r="FL85" i="38"/>
  <c r="FK85" i="38"/>
  <c r="FJ85" i="38"/>
  <c r="FI85" i="38"/>
  <c r="FH85" i="38"/>
  <c r="FG85" i="38"/>
  <c r="FF85" i="38"/>
  <c r="FE85" i="38"/>
  <c r="FD85" i="38"/>
  <c r="FC85" i="38"/>
  <c r="FB85" i="38"/>
  <c r="FA85" i="38"/>
  <c r="EZ85" i="38"/>
  <c r="EY85" i="38"/>
  <c r="EX85" i="38"/>
  <c r="EW85" i="38"/>
  <c r="DP85" i="38"/>
  <c r="DO85" i="38"/>
  <c r="DM85" i="38"/>
  <c r="DL85" i="38"/>
  <c r="BO85" i="38"/>
  <c r="BL85" i="38"/>
  <c r="AZ85" i="38"/>
  <c r="AV85" i="38"/>
  <c r="AR85" i="38"/>
  <c r="AO85" i="38"/>
  <c r="AL85" i="38"/>
  <c r="AI85" i="38"/>
  <c r="AF85" i="38"/>
  <c r="AC85" i="38"/>
  <c r="Z85" i="38"/>
  <c r="W85" i="38"/>
  <c r="T85" i="38"/>
  <c r="Q85" i="38"/>
  <c r="N85" i="38"/>
  <c r="K85" i="38"/>
  <c r="FU84" i="38"/>
  <c r="FT84" i="38"/>
  <c r="FS84" i="38"/>
  <c r="FR84" i="38"/>
  <c r="FQ84" i="38"/>
  <c r="FP84" i="38"/>
  <c r="FO84" i="38"/>
  <c r="FN84" i="38"/>
  <c r="FM84" i="38"/>
  <c r="FL84" i="38"/>
  <c r="FK84" i="38"/>
  <c r="FJ84" i="38"/>
  <c r="FI84" i="38"/>
  <c r="FH84" i="38"/>
  <c r="FG84" i="38"/>
  <c r="FF84" i="38"/>
  <c r="FE84" i="38"/>
  <c r="FD84" i="38"/>
  <c r="FC84" i="38"/>
  <c r="FB84" i="38"/>
  <c r="FA84" i="38"/>
  <c r="EZ84" i="38"/>
  <c r="EY84" i="38"/>
  <c r="EX84" i="38"/>
  <c r="EW84" i="38"/>
  <c r="DP84" i="38"/>
  <c r="DO84" i="38"/>
  <c r="DM84" i="38"/>
  <c r="DL84" i="38"/>
  <c r="BO84" i="38"/>
  <c r="BL84" i="38"/>
  <c r="AZ84" i="38"/>
  <c r="AV84" i="38"/>
  <c r="AR84" i="38"/>
  <c r="AO84" i="38"/>
  <c r="AL84" i="38"/>
  <c r="AI84" i="38"/>
  <c r="AF84" i="38"/>
  <c r="AC84" i="38"/>
  <c r="Z84" i="38"/>
  <c r="W84" i="38"/>
  <c r="T84" i="38"/>
  <c r="Q84" i="38"/>
  <c r="N84" i="38"/>
  <c r="K84" i="38"/>
  <c r="FU83" i="38"/>
  <c r="FT83" i="38"/>
  <c r="FS83" i="38"/>
  <c r="FR83" i="38"/>
  <c r="FQ83" i="38"/>
  <c r="FP83" i="38"/>
  <c r="FO83" i="38"/>
  <c r="FN83" i="38"/>
  <c r="FM83" i="38"/>
  <c r="FL83" i="38"/>
  <c r="FK83" i="38"/>
  <c r="FJ83" i="38"/>
  <c r="FI83" i="38"/>
  <c r="FH83" i="38"/>
  <c r="FG83" i="38"/>
  <c r="FF83" i="38"/>
  <c r="FE83" i="38"/>
  <c r="FD83" i="38"/>
  <c r="FC83" i="38"/>
  <c r="FB83" i="38"/>
  <c r="FA83" i="38"/>
  <c r="EZ83" i="38"/>
  <c r="EY83" i="38"/>
  <c r="EX83" i="38"/>
  <c r="EW83" i="38"/>
  <c r="DP83" i="38"/>
  <c r="DO83" i="38"/>
  <c r="DM83" i="38"/>
  <c r="DL83" i="38"/>
  <c r="BO83" i="38"/>
  <c r="BL83" i="38"/>
  <c r="AZ83" i="38"/>
  <c r="AV83" i="38"/>
  <c r="AR83" i="38"/>
  <c r="AO83" i="38"/>
  <c r="AL83" i="38"/>
  <c r="AI83" i="38"/>
  <c r="AF83" i="38"/>
  <c r="AC83" i="38"/>
  <c r="Z83" i="38"/>
  <c r="W83" i="38"/>
  <c r="T83" i="38"/>
  <c r="Q83" i="38"/>
  <c r="N83" i="38"/>
  <c r="K83" i="38"/>
  <c r="FU82" i="38"/>
  <c r="FT82" i="38"/>
  <c r="FS82" i="38"/>
  <c r="FR82" i="38"/>
  <c r="FQ82" i="38"/>
  <c r="FP82" i="38"/>
  <c r="FO82" i="38"/>
  <c r="FN82" i="38"/>
  <c r="FM82" i="38"/>
  <c r="FL82" i="38"/>
  <c r="FK82" i="38"/>
  <c r="FJ82" i="38"/>
  <c r="FI82" i="38"/>
  <c r="FH82" i="38"/>
  <c r="FG82" i="38"/>
  <c r="FF82" i="38"/>
  <c r="FE82" i="38"/>
  <c r="FD82" i="38"/>
  <c r="FC82" i="38"/>
  <c r="FB82" i="38"/>
  <c r="FA82" i="38"/>
  <c r="EZ82" i="38"/>
  <c r="EY82" i="38"/>
  <c r="EX82" i="38"/>
  <c r="EW82" i="38"/>
  <c r="DP82" i="38"/>
  <c r="DO82" i="38"/>
  <c r="DM82" i="38"/>
  <c r="DL82" i="38"/>
  <c r="BO82" i="38"/>
  <c r="BL82" i="38"/>
  <c r="AZ82" i="38"/>
  <c r="AV82" i="38"/>
  <c r="AR82" i="38"/>
  <c r="AO82" i="38"/>
  <c r="AL82" i="38"/>
  <c r="AI82" i="38"/>
  <c r="AF82" i="38"/>
  <c r="AC82" i="38"/>
  <c r="Z82" i="38"/>
  <c r="W82" i="38"/>
  <c r="T82" i="38"/>
  <c r="Q82" i="38"/>
  <c r="N82" i="38"/>
  <c r="K82" i="38"/>
  <c r="FU81" i="38"/>
  <c r="FT81" i="38"/>
  <c r="FS81" i="38"/>
  <c r="FR81" i="38"/>
  <c r="FQ81" i="38"/>
  <c r="FP81" i="38"/>
  <c r="FO81" i="38"/>
  <c r="FN81" i="38"/>
  <c r="FM81" i="38"/>
  <c r="FL81" i="38"/>
  <c r="FK81" i="38"/>
  <c r="FJ81" i="38"/>
  <c r="FI81" i="38"/>
  <c r="FH81" i="38"/>
  <c r="FG81" i="38"/>
  <c r="FF81" i="38"/>
  <c r="FE81" i="38"/>
  <c r="FD81" i="38"/>
  <c r="FC81" i="38"/>
  <c r="FB81" i="38"/>
  <c r="FA81" i="38"/>
  <c r="EZ81" i="38"/>
  <c r="EY81" i="38"/>
  <c r="EX81" i="38"/>
  <c r="EW81" i="38"/>
  <c r="DP81" i="38"/>
  <c r="DO81" i="38"/>
  <c r="DM81" i="38"/>
  <c r="DL81" i="38"/>
  <c r="BO81" i="38"/>
  <c r="BL81" i="38"/>
  <c r="AZ81" i="38"/>
  <c r="AV81" i="38"/>
  <c r="AR81" i="38"/>
  <c r="AO81" i="38"/>
  <c r="AL81" i="38"/>
  <c r="AI81" i="38"/>
  <c r="AF81" i="38"/>
  <c r="AC81" i="38"/>
  <c r="Z81" i="38"/>
  <c r="W81" i="38"/>
  <c r="T81" i="38"/>
  <c r="Q81" i="38"/>
  <c r="N81" i="38"/>
  <c r="K81" i="38"/>
  <c r="FU80" i="38"/>
  <c r="FT80" i="38"/>
  <c r="FS80" i="38"/>
  <c r="FR80" i="38"/>
  <c r="FQ80" i="38"/>
  <c r="FP80" i="38"/>
  <c r="FO80" i="38"/>
  <c r="FN80" i="38"/>
  <c r="FM80" i="38"/>
  <c r="FL80" i="38"/>
  <c r="FK80" i="38"/>
  <c r="FJ80" i="38"/>
  <c r="FI80" i="38"/>
  <c r="FH80" i="38"/>
  <c r="FG80" i="38"/>
  <c r="FF80" i="38"/>
  <c r="FE80" i="38"/>
  <c r="FD80" i="38"/>
  <c r="FC80" i="38"/>
  <c r="FB80" i="38"/>
  <c r="FA80" i="38"/>
  <c r="EZ80" i="38"/>
  <c r="EY80" i="38"/>
  <c r="EX80" i="38"/>
  <c r="EW80" i="38"/>
  <c r="DP80" i="38"/>
  <c r="DO80" i="38"/>
  <c r="DM80" i="38"/>
  <c r="DL80" i="38"/>
  <c r="BO80" i="38"/>
  <c r="BL80" i="38"/>
  <c r="AZ80" i="38"/>
  <c r="AV80" i="38"/>
  <c r="AR80" i="38"/>
  <c r="AO80" i="38"/>
  <c r="AL80" i="38"/>
  <c r="AI80" i="38"/>
  <c r="AF80" i="38"/>
  <c r="AC80" i="38"/>
  <c r="Z80" i="38"/>
  <c r="W80" i="38"/>
  <c r="T80" i="38"/>
  <c r="Q80" i="38"/>
  <c r="N80" i="38"/>
  <c r="K80" i="38"/>
  <c r="FU79" i="38"/>
  <c r="FT79" i="38"/>
  <c r="FS79" i="38"/>
  <c r="FR79" i="38"/>
  <c r="FQ79" i="38"/>
  <c r="FP79" i="38"/>
  <c r="FO79" i="38"/>
  <c r="FN79" i="38"/>
  <c r="FM79" i="38"/>
  <c r="FL79" i="38"/>
  <c r="FK79" i="38"/>
  <c r="FJ79" i="38"/>
  <c r="FI79" i="38"/>
  <c r="FH79" i="38"/>
  <c r="FG79" i="38"/>
  <c r="FF79" i="38"/>
  <c r="FE79" i="38"/>
  <c r="FD79" i="38"/>
  <c r="FC79" i="38"/>
  <c r="FB79" i="38"/>
  <c r="FA79" i="38"/>
  <c r="EZ79" i="38"/>
  <c r="EY79" i="38"/>
  <c r="EX79" i="38"/>
  <c r="EW79" i="38"/>
  <c r="DP79" i="38"/>
  <c r="DO79" i="38"/>
  <c r="DM79" i="38"/>
  <c r="DL79" i="38"/>
  <c r="BO79" i="38"/>
  <c r="BL79" i="38"/>
  <c r="AZ79" i="38"/>
  <c r="AV79" i="38"/>
  <c r="AR79" i="38"/>
  <c r="AO79" i="38"/>
  <c r="AL79" i="38"/>
  <c r="AI79" i="38"/>
  <c r="AF79" i="38"/>
  <c r="AC79" i="38"/>
  <c r="Z79" i="38"/>
  <c r="W79" i="38"/>
  <c r="T79" i="38"/>
  <c r="Q79" i="38"/>
  <c r="N79" i="38"/>
  <c r="K79" i="38"/>
  <c r="FU78" i="38"/>
  <c r="FT78" i="38"/>
  <c r="FS78" i="38"/>
  <c r="FR78" i="38"/>
  <c r="FQ78" i="38"/>
  <c r="FP78" i="38"/>
  <c r="FO78" i="38"/>
  <c r="FN78" i="38"/>
  <c r="FM78" i="38"/>
  <c r="FL78" i="38"/>
  <c r="FK78" i="38"/>
  <c r="FJ78" i="38"/>
  <c r="FI78" i="38"/>
  <c r="FH78" i="38"/>
  <c r="FG78" i="38"/>
  <c r="FF78" i="38"/>
  <c r="FE78" i="38"/>
  <c r="FD78" i="38"/>
  <c r="FC78" i="38"/>
  <c r="FB78" i="38"/>
  <c r="FA78" i="38"/>
  <c r="EZ78" i="38"/>
  <c r="EY78" i="38"/>
  <c r="EX78" i="38"/>
  <c r="EW78" i="38"/>
  <c r="DP78" i="38"/>
  <c r="DO78" i="38"/>
  <c r="DM78" i="38"/>
  <c r="DL78" i="38"/>
  <c r="BO78" i="38"/>
  <c r="BL78" i="38"/>
  <c r="AZ78" i="38"/>
  <c r="AV78" i="38"/>
  <c r="AR78" i="38"/>
  <c r="AO78" i="38"/>
  <c r="AL78" i="38"/>
  <c r="AI78" i="38"/>
  <c r="AF78" i="38"/>
  <c r="AC78" i="38"/>
  <c r="Z78" i="38"/>
  <c r="W78" i="38"/>
  <c r="T78" i="38"/>
  <c r="Q78" i="38"/>
  <c r="N78" i="38"/>
  <c r="K78" i="38"/>
  <c r="FU77" i="38"/>
  <c r="FT77" i="38"/>
  <c r="FS77" i="38"/>
  <c r="FR77" i="38"/>
  <c r="FQ77" i="38"/>
  <c r="FP77" i="38"/>
  <c r="FO77" i="38"/>
  <c r="FN77" i="38"/>
  <c r="FM77" i="38"/>
  <c r="FL77" i="38"/>
  <c r="FK77" i="38"/>
  <c r="FJ77" i="38"/>
  <c r="FI77" i="38"/>
  <c r="FH77" i="38"/>
  <c r="FG77" i="38"/>
  <c r="FF77" i="38"/>
  <c r="FE77" i="38"/>
  <c r="FD77" i="38"/>
  <c r="FC77" i="38"/>
  <c r="FB77" i="38"/>
  <c r="FA77" i="38"/>
  <c r="EZ77" i="38"/>
  <c r="EY77" i="38"/>
  <c r="EX77" i="38"/>
  <c r="EW77" i="38"/>
  <c r="DP77" i="38"/>
  <c r="DO77" i="38"/>
  <c r="DM77" i="38"/>
  <c r="DL77" i="38"/>
  <c r="BO77" i="38"/>
  <c r="BL77" i="38"/>
  <c r="AZ77" i="38"/>
  <c r="AV77" i="38"/>
  <c r="AR77" i="38"/>
  <c r="AO77" i="38"/>
  <c r="AL77" i="38"/>
  <c r="AI77" i="38"/>
  <c r="AF77" i="38"/>
  <c r="AC77" i="38"/>
  <c r="Z77" i="38"/>
  <c r="W77" i="38"/>
  <c r="T77" i="38"/>
  <c r="Q77" i="38"/>
  <c r="N77" i="38"/>
  <c r="K77" i="38"/>
  <c r="FU76" i="38"/>
  <c r="FT76" i="38"/>
  <c r="FS76" i="38"/>
  <c r="FR76" i="38"/>
  <c r="FQ76" i="38"/>
  <c r="FP76" i="38"/>
  <c r="FO76" i="38"/>
  <c r="FN76" i="38"/>
  <c r="FM76" i="38"/>
  <c r="FL76" i="38"/>
  <c r="FK76" i="38"/>
  <c r="FJ76" i="38"/>
  <c r="FI76" i="38"/>
  <c r="FH76" i="38"/>
  <c r="FG76" i="38"/>
  <c r="FF76" i="38"/>
  <c r="FE76" i="38"/>
  <c r="FD76" i="38"/>
  <c r="FC76" i="38"/>
  <c r="FB76" i="38"/>
  <c r="FA76" i="38"/>
  <c r="EZ76" i="38"/>
  <c r="EY76" i="38"/>
  <c r="EX76" i="38"/>
  <c r="EW76" i="38"/>
  <c r="DP76" i="38"/>
  <c r="DO76" i="38"/>
  <c r="DM76" i="38"/>
  <c r="DL76" i="38"/>
  <c r="BO76" i="38"/>
  <c r="BL76" i="38"/>
  <c r="AZ76" i="38"/>
  <c r="AV76" i="38"/>
  <c r="AR76" i="38"/>
  <c r="AO76" i="38"/>
  <c r="AL76" i="38"/>
  <c r="AI76" i="38"/>
  <c r="AF76" i="38"/>
  <c r="AC76" i="38"/>
  <c r="Z76" i="38"/>
  <c r="W76" i="38"/>
  <c r="T76" i="38"/>
  <c r="Q76" i="38"/>
  <c r="N76" i="38"/>
  <c r="K76" i="38"/>
  <c r="FU75" i="38"/>
  <c r="FT75" i="38"/>
  <c r="FS75" i="38"/>
  <c r="FR75" i="38"/>
  <c r="FQ75" i="38"/>
  <c r="FP75" i="38"/>
  <c r="FO75" i="38"/>
  <c r="FN75" i="38"/>
  <c r="FM75" i="38"/>
  <c r="FL75" i="38"/>
  <c r="FK75" i="38"/>
  <c r="FJ75" i="38"/>
  <c r="FI75" i="38"/>
  <c r="FH75" i="38"/>
  <c r="FG75" i="38"/>
  <c r="FF75" i="38"/>
  <c r="FE75" i="38"/>
  <c r="FD75" i="38"/>
  <c r="FC75" i="38"/>
  <c r="FB75" i="38"/>
  <c r="FA75" i="38"/>
  <c r="EZ75" i="38"/>
  <c r="EY75" i="38"/>
  <c r="EX75" i="38"/>
  <c r="EW75" i="38"/>
  <c r="DP75" i="38"/>
  <c r="DO75" i="38"/>
  <c r="DM75" i="38"/>
  <c r="DL75" i="38"/>
  <c r="BO75" i="38"/>
  <c r="BL75" i="38"/>
  <c r="AZ75" i="38"/>
  <c r="AV75" i="38"/>
  <c r="AR75" i="38"/>
  <c r="AO75" i="38"/>
  <c r="AL75" i="38"/>
  <c r="AI75" i="38"/>
  <c r="AF75" i="38"/>
  <c r="AC75" i="38"/>
  <c r="Z75" i="38"/>
  <c r="W75" i="38"/>
  <c r="T75" i="38"/>
  <c r="Q75" i="38"/>
  <c r="N75" i="38"/>
  <c r="K75" i="38"/>
  <c r="FU74" i="38"/>
  <c r="FT74" i="38"/>
  <c r="FS74" i="38"/>
  <c r="FR74" i="38"/>
  <c r="FQ74" i="38"/>
  <c r="FP74" i="38"/>
  <c r="FO74" i="38"/>
  <c r="FN74" i="38"/>
  <c r="FM74" i="38"/>
  <c r="FL74" i="38"/>
  <c r="FK74" i="38"/>
  <c r="FJ74" i="38"/>
  <c r="FI74" i="38"/>
  <c r="FH74" i="38"/>
  <c r="FG74" i="38"/>
  <c r="FF74" i="38"/>
  <c r="FE74" i="38"/>
  <c r="FD74" i="38"/>
  <c r="FC74" i="38"/>
  <c r="FB74" i="38"/>
  <c r="FA74" i="38"/>
  <c r="EZ74" i="38"/>
  <c r="EY74" i="38"/>
  <c r="EX74" i="38"/>
  <c r="EW74" i="38"/>
  <c r="DP74" i="38"/>
  <c r="DO74" i="38"/>
  <c r="DM74" i="38"/>
  <c r="DL74" i="38"/>
  <c r="BO74" i="38"/>
  <c r="BL74" i="38"/>
  <c r="AZ74" i="38"/>
  <c r="AV74" i="38"/>
  <c r="AR74" i="38"/>
  <c r="AO74" i="38"/>
  <c r="AL74" i="38"/>
  <c r="AI74" i="38"/>
  <c r="AF74" i="38"/>
  <c r="AC74" i="38"/>
  <c r="Z74" i="38"/>
  <c r="W74" i="38"/>
  <c r="T74" i="38"/>
  <c r="Q74" i="38"/>
  <c r="N74" i="38"/>
  <c r="K74" i="38"/>
  <c r="FU73" i="38"/>
  <c r="FT73" i="38"/>
  <c r="FS73" i="38"/>
  <c r="FR73" i="38"/>
  <c r="FQ73" i="38"/>
  <c r="FP73" i="38"/>
  <c r="FO73" i="38"/>
  <c r="FN73" i="38"/>
  <c r="FM73" i="38"/>
  <c r="FL73" i="38"/>
  <c r="FK73" i="38"/>
  <c r="FJ73" i="38"/>
  <c r="FI73" i="38"/>
  <c r="FH73" i="38"/>
  <c r="FG73" i="38"/>
  <c r="FF73" i="38"/>
  <c r="FE73" i="38"/>
  <c r="FD73" i="38"/>
  <c r="FC73" i="38"/>
  <c r="FB73" i="38"/>
  <c r="FA73" i="38"/>
  <c r="EZ73" i="38"/>
  <c r="EY73" i="38"/>
  <c r="EX73" i="38"/>
  <c r="EW73" i="38"/>
  <c r="DP73" i="38"/>
  <c r="DO73" i="38"/>
  <c r="DM73" i="38"/>
  <c r="DL73" i="38"/>
  <c r="BO73" i="38"/>
  <c r="BL73" i="38"/>
  <c r="AZ73" i="38"/>
  <c r="AV73" i="38"/>
  <c r="AR73" i="38"/>
  <c r="AO73" i="38"/>
  <c r="AL73" i="38"/>
  <c r="AI73" i="38"/>
  <c r="AF73" i="38"/>
  <c r="AC73" i="38"/>
  <c r="Z73" i="38"/>
  <c r="W73" i="38"/>
  <c r="T73" i="38"/>
  <c r="Q73" i="38"/>
  <c r="N73" i="38"/>
  <c r="K73" i="38"/>
  <c r="FU72" i="38"/>
  <c r="FT72" i="38"/>
  <c r="FS72" i="38"/>
  <c r="FR72" i="38"/>
  <c r="FQ72" i="38"/>
  <c r="FP72" i="38"/>
  <c r="FO72" i="38"/>
  <c r="FN72" i="38"/>
  <c r="FM72" i="38"/>
  <c r="FL72" i="38"/>
  <c r="FK72" i="38"/>
  <c r="FJ72" i="38"/>
  <c r="FI72" i="38"/>
  <c r="FH72" i="38"/>
  <c r="FG72" i="38"/>
  <c r="FF72" i="38"/>
  <c r="FE72" i="38"/>
  <c r="FD72" i="38"/>
  <c r="FC72" i="38"/>
  <c r="FB72" i="38"/>
  <c r="FA72" i="38"/>
  <c r="EZ72" i="38"/>
  <c r="EY72" i="38"/>
  <c r="EX72" i="38"/>
  <c r="EW72" i="38"/>
  <c r="DP72" i="38"/>
  <c r="DO72" i="38"/>
  <c r="DM72" i="38"/>
  <c r="DL72" i="38"/>
  <c r="BO72" i="38"/>
  <c r="BL72" i="38"/>
  <c r="AZ72" i="38"/>
  <c r="AV72" i="38"/>
  <c r="AR72" i="38"/>
  <c r="AO72" i="38"/>
  <c r="AL72" i="38"/>
  <c r="AI72" i="38"/>
  <c r="AF72" i="38"/>
  <c r="AC72" i="38"/>
  <c r="Z72" i="38"/>
  <c r="W72" i="38"/>
  <c r="T72" i="38"/>
  <c r="Q72" i="38"/>
  <c r="N72" i="38"/>
  <c r="K72" i="38"/>
  <c r="FU71" i="38"/>
  <c r="FT71" i="38"/>
  <c r="FS71" i="38"/>
  <c r="FR71" i="38"/>
  <c r="FQ71" i="38"/>
  <c r="FP71" i="38"/>
  <c r="FO71" i="38"/>
  <c r="FN71" i="38"/>
  <c r="FM71" i="38"/>
  <c r="FL71" i="38"/>
  <c r="FK71" i="38"/>
  <c r="FJ71" i="38"/>
  <c r="FI71" i="38"/>
  <c r="FH71" i="38"/>
  <c r="FG71" i="38"/>
  <c r="FF71" i="38"/>
  <c r="FE71" i="38"/>
  <c r="FD71" i="38"/>
  <c r="FC71" i="38"/>
  <c r="FB71" i="38"/>
  <c r="FA71" i="38"/>
  <c r="EZ71" i="38"/>
  <c r="EY71" i="38"/>
  <c r="EX71" i="38"/>
  <c r="EW71" i="38"/>
  <c r="DP71" i="38"/>
  <c r="DO71" i="38"/>
  <c r="DM71" i="38"/>
  <c r="DL71" i="38"/>
  <c r="BO71" i="38"/>
  <c r="BL71" i="38"/>
  <c r="AZ71" i="38"/>
  <c r="AV71" i="38"/>
  <c r="AR71" i="38"/>
  <c r="AO71" i="38"/>
  <c r="AL71" i="38"/>
  <c r="AI71" i="38"/>
  <c r="AF71" i="38"/>
  <c r="AC71" i="38"/>
  <c r="Z71" i="38"/>
  <c r="W71" i="38"/>
  <c r="T71" i="38"/>
  <c r="Q71" i="38"/>
  <c r="N71" i="38"/>
  <c r="K71" i="38"/>
  <c r="FU70" i="38"/>
  <c r="FT70" i="38"/>
  <c r="FS70" i="38"/>
  <c r="FR70" i="38"/>
  <c r="FQ70" i="38"/>
  <c r="FP70" i="38"/>
  <c r="FO70" i="38"/>
  <c r="FN70" i="38"/>
  <c r="FM70" i="38"/>
  <c r="FL70" i="38"/>
  <c r="FK70" i="38"/>
  <c r="FJ70" i="38"/>
  <c r="FI70" i="38"/>
  <c r="FH70" i="38"/>
  <c r="FG70" i="38"/>
  <c r="FF70" i="38"/>
  <c r="FE70" i="38"/>
  <c r="FD70" i="38"/>
  <c r="FC70" i="38"/>
  <c r="FB70" i="38"/>
  <c r="FA70" i="38"/>
  <c r="EZ70" i="38"/>
  <c r="EY70" i="38"/>
  <c r="EX70" i="38"/>
  <c r="EW70" i="38"/>
  <c r="DP70" i="38"/>
  <c r="DO70" i="38"/>
  <c r="DM70" i="38"/>
  <c r="DL70" i="38"/>
  <c r="BO70" i="38"/>
  <c r="BL70" i="38"/>
  <c r="AZ70" i="38"/>
  <c r="AV70" i="38"/>
  <c r="AR70" i="38"/>
  <c r="AO70" i="38"/>
  <c r="AL70" i="38"/>
  <c r="AI70" i="38"/>
  <c r="AF70" i="38"/>
  <c r="AC70" i="38"/>
  <c r="Z70" i="38"/>
  <c r="W70" i="38"/>
  <c r="T70" i="38"/>
  <c r="Q70" i="38"/>
  <c r="N70" i="38"/>
  <c r="K70" i="38"/>
  <c r="FU69" i="38"/>
  <c r="FT69" i="38"/>
  <c r="FS69" i="38"/>
  <c r="FR69" i="38"/>
  <c r="FQ69" i="38"/>
  <c r="FP69" i="38"/>
  <c r="FO69" i="38"/>
  <c r="FN69" i="38"/>
  <c r="FM69" i="38"/>
  <c r="FL69" i="38"/>
  <c r="FK69" i="38"/>
  <c r="FJ69" i="38"/>
  <c r="FI69" i="38"/>
  <c r="FH69" i="38"/>
  <c r="FG69" i="38"/>
  <c r="FF69" i="38"/>
  <c r="FE69" i="38"/>
  <c r="FD69" i="38"/>
  <c r="FC69" i="38"/>
  <c r="FB69" i="38"/>
  <c r="FA69" i="38"/>
  <c r="EZ69" i="38"/>
  <c r="EY69" i="38"/>
  <c r="EX69" i="38"/>
  <c r="EW69" i="38"/>
  <c r="DP69" i="38"/>
  <c r="DO69" i="38"/>
  <c r="DM69" i="38"/>
  <c r="DL69" i="38"/>
  <c r="BO69" i="38"/>
  <c r="BL69" i="38"/>
  <c r="AZ69" i="38"/>
  <c r="AV69" i="38"/>
  <c r="AR69" i="38"/>
  <c r="AO69" i="38"/>
  <c r="AL69" i="38"/>
  <c r="AI69" i="38"/>
  <c r="AF69" i="38"/>
  <c r="AC69" i="38"/>
  <c r="Z69" i="38"/>
  <c r="W69" i="38"/>
  <c r="T69" i="38"/>
  <c r="Q69" i="38"/>
  <c r="N69" i="38"/>
  <c r="K69" i="38"/>
  <c r="FU68" i="38"/>
  <c r="FT68" i="38"/>
  <c r="FS68" i="38"/>
  <c r="FR68" i="38"/>
  <c r="FQ68" i="38"/>
  <c r="FP68" i="38"/>
  <c r="FO68" i="38"/>
  <c r="FN68" i="38"/>
  <c r="FM68" i="38"/>
  <c r="FL68" i="38"/>
  <c r="FK68" i="38"/>
  <c r="FJ68" i="38"/>
  <c r="FI68" i="38"/>
  <c r="FH68" i="38"/>
  <c r="FG68" i="38"/>
  <c r="FF68" i="38"/>
  <c r="FE68" i="38"/>
  <c r="FD68" i="38"/>
  <c r="FC68" i="38"/>
  <c r="FB68" i="38"/>
  <c r="FA68" i="38"/>
  <c r="EZ68" i="38"/>
  <c r="EY68" i="38"/>
  <c r="EX68" i="38"/>
  <c r="EW68" i="38"/>
  <c r="DP68" i="38"/>
  <c r="DO68" i="38"/>
  <c r="DM68" i="38"/>
  <c r="DL68" i="38"/>
  <c r="BO68" i="38"/>
  <c r="BL68" i="38"/>
  <c r="AZ68" i="38"/>
  <c r="AV68" i="38"/>
  <c r="AR68" i="38"/>
  <c r="AO68" i="38"/>
  <c r="AL68" i="38"/>
  <c r="AI68" i="38"/>
  <c r="AF68" i="38"/>
  <c r="AC68" i="38"/>
  <c r="Z68" i="38"/>
  <c r="W68" i="38"/>
  <c r="T68" i="38"/>
  <c r="Q68" i="38"/>
  <c r="N68" i="38"/>
  <c r="K68" i="38"/>
  <c r="FU67" i="38"/>
  <c r="FT67" i="38"/>
  <c r="FS67" i="38"/>
  <c r="FR67" i="38"/>
  <c r="FQ67" i="38"/>
  <c r="FP67" i="38"/>
  <c r="FO67" i="38"/>
  <c r="FN67" i="38"/>
  <c r="FM67" i="38"/>
  <c r="FL67" i="38"/>
  <c r="FK67" i="38"/>
  <c r="FJ67" i="38"/>
  <c r="FI67" i="38"/>
  <c r="FH67" i="38"/>
  <c r="FG67" i="38"/>
  <c r="FF67" i="38"/>
  <c r="FE67" i="38"/>
  <c r="FD67" i="38"/>
  <c r="FC67" i="38"/>
  <c r="FB67" i="38"/>
  <c r="FA67" i="38"/>
  <c r="EZ67" i="38"/>
  <c r="EY67" i="38"/>
  <c r="EX67" i="38"/>
  <c r="EW67" i="38"/>
  <c r="DP67" i="38"/>
  <c r="DO67" i="38"/>
  <c r="DM67" i="38"/>
  <c r="DL67" i="38"/>
  <c r="BO67" i="38"/>
  <c r="BL67" i="38"/>
  <c r="AZ67" i="38"/>
  <c r="AV67" i="38"/>
  <c r="AR67" i="38"/>
  <c r="AO67" i="38"/>
  <c r="AL67" i="38"/>
  <c r="AI67" i="38"/>
  <c r="AF67" i="38"/>
  <c r="AC67" i="38"/>
  <c r="Z67" i="38"/>
  <c r="W67" i="38"/>
  <c r="T67" i="38"/>
  <c r="Q67" i="38"/>
  <c r="N67" i="38"/>
  <c r="K67" i="38"/>
  <c r="FU66" i="38"/>
  <c r="FT66" i="38"/>
  <c r="FS66" i="38"/>
  <c r="FR66" i="38"/>
  <c r="FQ66" i="38"/>
  <c r="FP66" i="38"/>
  <c r="FO66" i="38"/>
  <c r="FN66" i="38"/>
  <c r="FM66" i="38"/>
  <c r="FL66" i="38"/>
  <c r="FK66" i="38"/>
  <c r="FJ66" i="38"/>
  <c r="FI66" i="38"/>
  <c r="FH66" i="38"/>
  <c r="FG66" i="38"/>
  <c r="FF66" i="38"/>
  <c r="FE66" i="38"/>
  <c r="FD66" i="38"/>
  <c r="FC66" i="38"/>
  <c r="FB66" i="38"/>
  <c r="FA66" i="38"/>
  <c r="EZ66" i="38"/>
  <c r="EY66" i="38"/>
  <c r="EX66" i="38"/>
  <c r="EW66" i="38"/>
  <c r="DP66" i="38"/>
  <c r="DO66" i="38"/>
  <c r="DM66" i="38"/>
  <c r="DL66" i="38"/>
  <c r="BO66" i="38"/>
  <c r="BL66" i="38"/>
  <c r="AZ66" i="38"/>
  <c r="AV66" i="38"/>
  <c r="AR66" i="38"/>
  <c r="AO66" i="38"/>
  <c r="AL66" i="38"/>
  <c r="AI66" i="38"/>
  <c r="AF66" i="38"/>
  <c r="AC66" i="38"/>
  <c r="Z66" i="38"/>
  <c r="W66" i="38"/>
  <c r="T66" i="38"/>
  <c r="Q66" i="38"/>
  <c r="N66" i="38"/>
  <c r="K66" i="38"/>
  <c r="FU65" i="38"/>
  <c r="FT65" i="38"/>
  <c r="FS65" i="38"/>
  <c r="FR65" i="38"/>
  <c r="FQ65" i="38"/>
  <c r="FP65" i="38"/>
  <c r="FO65" i="38"/>
  <c r="FN65" i="38"/>
  <c r="FM65" i="38"/>
  <c r="FL65" i="38"/>
  <c r="FK65" i="38"/>
  <c r="FJ65" i="38"/>
  <c r="FI65" i="38"/>
  <c r="FH65" i="38"/>
  <c r="FG65" i="38"/>
  <c r="FF65" i="38"/>
  <c r="FE65" i="38"/>
  <c r="FD65" i="38"/>
  <c r="FC65" i="38"/>
  <c r="FB65" i="38"/>
  <c r="FA65" i="38"/>
  <c r="EZ65" i="38"/>
  <c r="EY65" i="38"/>
  <c r="EX65" i="38"/>
  <c r="EW65" i="38"/>
  <c r="DP65" i="38"/>
  <c r="DO65" i="38"/>
  <c r="DM65" i="38"/>
  <c r="DL65" i="38"/>
  <c r="BO65" i="38"/>
  <c r="BL65" i="38"/>
  <c r="AZ65" i="38"/>
  <c r="AV65" i="38"/>
  <c r="AR65" i="38"/>
  <c r="AO65" i="38"/>
  <c r="AL65" i="38"/>
  <c r="AI65" i="38"/>
  <c r="AF65" i="38"/>
  <c r="AC65" i="38"/>
  <c r="Z65" i="38"/>
  <c r="W65" i="38"/>
  <c r="T65" i="38"/>
  <c r="Q65" i="38"/>
  <c r="N65" i="38"/>
  <c r="K65" i="38"/>
  <c r="FU64" i="38"/>
  <c r="FT64" i="38"/>
  <c r="FS64" i="38"/>
  <c r="FR64" i="38"/>
  <c r="FQ64" i="38"/>
  <c r="FP64" i="38"/>
  <c r="FO64" i="38"/>
  <c r="FN64" i="38"/>
  <c r="FM64" i="38"/>
  <c r="FL64" i="38"/>
  <c r="FK64" i="38"/>
  <c r="FJ64" i="38"/>
  <c r="FI64" i="38"/>
  <c r="FH64" i="38"/>
  <c r="FG64" i="38"/>
  <c r="FF64" i="38"/>
  <c r="FE64" i="38"/>
  <c r="FD64" i="38"/>
  <c r="FC64" i="38"/>
  <c r="FB64" i="38"/>
  <c r="FA64" i="38"/>
  <c r="EZ64" i="38"/>
  <c r="EY64" i="38"/>
  <c r="EX64" i="38"/>
  <c r="EW64" i="38"/>
  <c r="DP64" i="38"/>
  <c r="DO64" i="38"/>
  <c r="DM64" i="38"/>
  <c r="DL64" i="38"/>
  <c r="BO64" i="38"/>
  <c r="BL64" i="38"/>
  <c r="AZ64" i="38"/>
  <c r="AV64" i="38"/>
  <c r="AR64" i="38"/>
  <c r="AO64" i="38"/>
  <c r="AL64" i="38"/>
  <c r="AI64" i="38"/>
  <c r="AF64" i="38"/>
  <c r="AC64" i="38"/>
  <c r="Z64" i="38"/>
  <c r="W64" i="38"/>
  <c r="T64" i="38"/>
  <c r="Q64" i="38"/>
  <c r="N64" i="38"/>
  <c r="K64" i="38"/>
  <c r="FU63" i="38"/>
  <c r="FT63" i="38"/>
  <c r="FS63" i="38"/>
  <c r="FR63" i="38"/>
  <c r="FQ63" i="38"/>
  <c r="FP63" i="38"/>
  <c r="FO63" i="38"/>
  <c r="FN63" i="38"/>
  <c r="FM63" i="38"/>
  <c r="FL63" i="38"/>
  <c r="FK63" i="38"/>
  <c r="FJ63" i="38"/>
  <c r="FI63" i="38"/>
  <c r="FH63" i="38"/>
  <c r="FG63" i="38"/>
  <c r="FF63" i="38"/>
  <c r="FE63" i="38"/>
  <c r="FD63" i="38"/>
  <c r="FC63" i="38"/>
  <c r="FB63" i="38"/>
  <c r="FA63" i="38"/>
  <c r="EZ63" i="38"/>
  <c r="EY63" i="38"/>
  <c r="EX63" i="38"/>
  <c r="EW63" i="38"/>
  <c r="DP63" i="38"/>
  <c r="DO63" i="38"/>
  <c r="DM63" i="38"/>
  <c r="DL63" i="38"/>
  <c r="BO63" i="38"/>
  <c r="BL63" i="38"/>
  <c r="AZ63" i="38"/>
  <c r="AV63" i="38"/>
  <c r="AR63" i="38"/>
  <c r="AO63" i="38"/>
  <c r="AL63" i="38"/>
  <c r="AI63" i="38"/>
  <c r="AF63" i="38"/>
  <c r="AC63" i="38"/>
  <c r="Z63" i="38"/>
  <c r="W63" i="38"/>
  <c r="T63" i="38"/>
  <c r="Q63" i="38"/>
  <c r="N63" i="38"/>
  <c r="K63" i="38"/>
  <c r="FU62" i="38"/>
  <c r="FT62" i="38"/>
  <c r="FS62" i="38"/>
  <c r="FR62" i="38"/>
  <c r="FQ62" i="38"/>
  <c r="FP62" i="38"/>
  <c r="FO62" i="38"/>
  <c r="FN62" i="38"/>
  <c r="FM62" i="38"/>
  <c r="FL62" i="38"/>
  <c r="FK62" i="38"/>
  <c r="FJ62" i="38"/>
  <c r="FI62" i="38"/>
  <c r="FH62" i="38"/>
  <c r="FG62" i="38"/>
  <c r="FF62" i="38"/>
  <c r="FE62" i="38"/>
  <c r="FD62" i="38"/>
  <c r="FC62" i="38"/>
  <c r="FB62" i="38"/>
  <c r="FA62" i="38"/>
  <c r="EZ62" i="38"/>
  <c r="EY62" i="38"/>
  <c r="EX62" i="38"/>
  <c r="EW62" i="38"/>
  <c r="DP62" i="38"/>
  <c r="DO62" i="38"/>
  <c r="DM62" i="38"/>
  <c r="DL62" i="38"/>
  <c r="BO62" i="38"/>
  <c r="BL62" i="38"/>
  <c r="AZ62" i="38"/>
  <c r="AV62" i="38"/>
  <c r="AR62" i="38"/>
  <c r="AO62" i="38"/>
  <c r="AL62" i="38"/>
  <c r="AI62" i="38"/>
  <c r="AF62" i="38"/>
  <c r="AC62" i="38"/>
  <c r="Z62" i="38"/>
  <c r="W62" i="38"/>
  <c r="T62" i="38"/>
  <c r="Q62" i="38"/>
  <c r="N62" i="38"/>
  <c r="K62" i="38"/>
  <c r="FU61" i="38"/>
  <c r="FT61" i="38"/>
  <c r="FS61" i="38"/>
  <c r="FR61" i="38"/>
  <c r="FQ61" i="38"/>
  <c r="FP61" i="38"/>
  <c r="FO61" i="38"/>
  <c r="FN61" i="38"/>
  <c r="FM61" i="38"/>
  <c r="FL61" i="38"/>
  <c r="FK61" i="38"/>
  <c r="FJ61" i="38"/>
  <c r="FI61" i="38"/>
  <c r="FH61" i="38"/>
  <c r="FG61" i="38"/>
  <c r="FF61" i="38"/>
  <c r="FE61" i="38"/>
  <c r="FD61" i="38"/>
  <c r="FC61" i="38"/>
  <c r="FB61" i="38"/>
  <c r="FA61" i="38"/>
  <c r="EZ61" i="38"/>
  <c r="EY61" i="38"/>
  <c r="EX61" i="38"/>
  <c r="EW61" i="38"/>
  <c r="DP61" i="38"/>
  <c r="DO61" i="38"/>
  <c r="DM61" i="38"/>
  <c r="DL61" i="38"/>
  <c r="BO61" i="38"/>
  <c r="BL61" i="38"/>
  <c r="AZ61" i="38"/>
  <c r="AV61" i="38"/>
  <c r="AR61" i="38"/>
  <c r="AO61" i="38"/>
  <c r="AL61" i="38"/>
  <c r="AI61" i="38"/>
  <c r="AF61" i="38"/>
  <c r="AC61" i="38"/>
  <c r="Z61" i="38"/>
  <c r="W61" i="38"/>
  <c r="T61" i="38"/>
  <c r="Q61" i="38"/>
  <c r="N61" i="38"/>
  <c r="K61" i="38"/>
  <c r="FU60" i="38"/>
  <c r="FT60" i="38"/>
  <c r="FS60" i="38"/>
  <c r="FR60" i="38"/>
  <c r="FQ60" i="38"/>
  <c r="FP60" i="38"/>
  <c r="FO60" i="38"/>
  <c r="FN60" i="38"/>
  <c r="FM60" i="38"/>
  <c r="FL60" i="38"/>
  <c r="FK60" i="38"/>
  <c r="FJ60" i="38"/>
  <c r="FI60" i="38"/>
  <c r="FH60" i="38"/>
  <c r="FG60" i="38"/>
  <c r="FF60" i="38"/>
  <c r="FE60" i="38"/>
  <c r="FD60" i="38"/>
  <c r="FC60" i="38"/>
  <c r="FB60" i="38"/>
  <c r="FA60" i="38"/>
  <c r="EZ60" i="38"/>
  <c r="EY60" i="38"/>
  <c r="EX60" i="38"/>
  <c r="EW60" i="38"/>
  <c r="DP60" i="38"/>
  <c r="DO60" i="38"/>
  <c r="DM60" i="38"/>
  <c r="DL60" i="38"/>
  <c r="BO60" i="38"/>
  <c r="BL60" i="38"/>
  <c r="AZ60" i="38"/>
  <c r="AV60" i="38"/>
  <c r="AR60" i="38"/>
  <c r="AO60" i="38"/>
  <c r="AL60" i="38"/>
  <c r="AI60" i="38"/>
  <c r="AF60" i="38"/>
  <c r="AC60" i="38"/>
  <c r="Z60" i="38"/>
  <c r="W60" i="38"/>
  <c r="T60" i="38"/>
  <c r="Q60" i="38"/>
  <c r="N60" i="38"/>
  <c r="K60" i="38"/>
  <c r="FU59" i="38"/>
  <c r="FT59" i="38"/>
  <c r="FS59" i="38"/>
  <c r="FR59" i="38"/>
  <c r="FQ59" i="38"/>
  <c r="FP59" i="38"/>
  <c r="FO59" i="38"/>
  <c r="FN59" i="38"/>
  <c r="FM59" i="38"/>
  <c r="FL59" i="38"/>
  <c r="FK59" i="38"/>
  <c r="FJ59" i="38"/>
  <c r="FI59" i="38"/>
  <c r="FH59" i="38"/>
  <c r="FG59" i="38"/>
  <c r="FF59" i="38"/>
  <c r="FE59" i="38"/>
  <c r="FD59" i="38"/>
  <c r="FC59" i="38"/>
  <c r="FB59" i="38"/>
  <c r="FA59" i="38"/>
  <c r="EZ59" i="38"/>
  <c r="EY59" i="38"/>
  <c r="EX59" i="38"/>
  <c r="EW59" i="38"/>
  <c r="DP59" i="38"/>
  <c r="DO59" i="38"/>
  <c r="DM59" i="38"/>
  <c r="DL59" i="38"/>
  <c r="BO59" i="38"/>
  <c r="BL59" i="38"/>
  <c r="AZ59" i="38"/>
  <c r="AV59" i="38"/>
  <c r="AR59" i="38"/>
  <c r="AO59" i="38"/>
  <c r="AL59" i="38"/>
  <c r="AI59" i="38"/>
  <c r="AF59" i="38"/>
  <c r="AC59" i="38"/>
  <c r="Z59" i="38"/>
  <c r="W59" i="38"/>
  <c r="T59" i="38"/>
  <c r="Q59" i="38"/>
  <c r="N59" i="38"/>
  <c r="K59" i="38"/>
  <c r="FU58" i="38"/>
  <c r="FT58" i="38"/>
  <c r="FS58" i="38"/>
  <c r="FR58" i="38"/>
  <c r="FQ58" i="38"/>
  <c r="FP58" i="38"/>
  <c r="FO58" i="38"/>
  <c r="FN58" i="38"/>
  <c r="FM58" i="38"/>
  <c r="FL58" i="38"/>
  <c r="FK58" i="38"/>
  <c r="FJ58" i="38"/>
  <c r="FI58" i="38"/>
  <c r="FH58" i="38"/>
  <c r="FG58" i="38"/>
  <c r="FF58" i="38"/>
  <c r="FE58" i="38"/>
  <c r="FD58" i="38"/>
  <c r="FC58" i="38"/>
  <c r="FB58" i="38"/>
  <c r="FA58" i="38"/>
  <c r="EZ58" i="38"/>
  <c r="EY58" i="38"/>
  <c r="EX58" i="38"/>
  <c r="EW58" i="38"/>
  <c r="DP58" i="38"/>
  <c r="DO58" i="38"/>
  <c r="DM58" i="38"/>
  <c r="DL58" i="38"/>
  <c r="BO58" i="38"/>
  <c r="BL58" i="38"/>
  <c r="AZ58" i="38"/>
  <c r="AV58" i="38"/>
  <c r="AR58" i="38"/>
  <c r="AO58" i="38"/>
  <c r="AL58" i="38"/>
  <c r="AI58" i="38"/>
  <c r="AF58" i="38"/>
  <c r="AC58" i="38"/>
  <c r="Z58" i="38"/>
  <c r="W58" i="38"/>
  <c r="T58" i="38"/>
  <c r="Q58" i="38"/>
  <c r="N58" i="38"/>
  <c r="K58" i="38"/>
  <c r="FU57" i="38"/>
  <c r="FT57" i="38"/>
  <c r="FS57" i="38"/>
  <c r="FR57" i="38"/>
  <c r="FQ57" i="38"/>
  <c r="FP57" i="38"/>
  <c r="FO57" i="38"/>
  <c r="FN57" i="38"/>
  <c r="FM57" i="38"/>
  <c r="FL57" i="38"/>
  <c r="FK57" i="38"/>
  <c r="FJ57" i="38"/>
  <c r="FI57" i="38"/>
  <c r="FH57" i="38"/>
  <c r="FG57" i="38"/>
  <c r="FF57" i="38"/>
  <c r="FE57" i="38"/>
  <c r="FD57" i="38"/>
  <c r="FC57" i="38"/>
  <c r="FB57" i="38"/>
  <c r="FA57" i="38"/>
  <c r="EZ57" i="38"/>
  <c r="EY57" i="38"/>
  <c r="EX57" i="38"/>
  <c r="EW57" i="38"/>
  <c r="DP57" i="38"/>
  <c r="DO57" i="38"/>
  <c r="DM57" i="38"/>
  <c r="DL57" i="38"/>
  <c r="BO57" i="38"/>
  <c r="BL57" i="38"/>
  <c r="AZ57" i="38"/>
  <c r="AV57" i="38"/>
  <c r="AR57" i="38"/>
  <c r="AO57" i="38"/>
  <c r="AL57" i="38"/>
  <c r="AI57" i="38"/>
  <c r="AF57" i="38"/>
  <c r="AC57" i="38"/>
  <c r="Z57" i="38"/>
  <c r="W57" i="38"/>
  <c r="T57" i="38"/>
  <c r="Q57" i="38"/>
  <c r="N57" i="38"/>
  <c r="K57" i="38"/>
  <c r="FU56" i="38"/>
  <c r="FT56" i="38"/>
  <c r="FS56" i="38"/>
  <c r="FR56" i="38"/>
  <c r="FQ56" i="38"/>
  <c r="FP56" i="38"/>
  <c r="FO56" i="38"/>
  <c r="FN56" i="38"/>
  <c r="FM56" i="38"/>
  <c r="FL56" i="38"/>
  <c r="FK56" i="38"/>
  <c r="FJ56" i="38"/>
  <c r="FI56" i="38"/>
  <c r="FH56" i="38"/>
  <c r="FG56" i="38"/>
  <c r="FF56" i="38"/>
  <c r="FE56" i="38"/>
  <c r="FD56" i="38"/>
  <c r="FC56" i="38"/>
  <c r="FB56" i="38"/>
  <c r="FA56" i="38"/>
  <c r="EZ56" i="38"/>
  <c r="EY56" i="38"/>
  <c r="EX56" i="38"/>
  <c r="EW56" i="38"/>
  <c r="DP56" i="38"/>
  <c r="DO56" i="38"/>
  <c r="DM56" i="38"/>
  <c r="DL56" i="38"/>
  <c r="BO56" i="38"/>
  <c r="BL56" i="38"/>
  <c r="AZ56" i="38"/>
  <c r="AV56" i="38"/>
  <c r="AR56" i="38"/>
  <c r="AO56" i="38"/>
  <c r="AL56" i="38"/>
  <c r="AI56" i="38"/>
  <c r="AF56" i="38"/>
  <c r="AC56" i="38"/>
  <c r="Z56" i="38"/>
  <c r="W56" i="38"/>
  <c r="T56" i="38"/>
  <c r="Q56" i="38"/>
  <c r="N56" i="38"/>
  <c r="K56" i="38"/>
  <c r="FU55" i="38"/>
  <c r="FT55" i="38"/>
  <c r="FS55" i="38"/>
  <c r="FR55" i="38"/>
  <c r="FQ55" i="38"/>
  <c r="FP55" i="38"/>
  <c r="FO55" i="38"/>
  <c r="FN55" i="38"/>
  <c r="FM55" i="38"/>
  <c r="FL55" i="38"/>
  <c r="FK55" i="38"/>
  <c r="FJ55" i="38"/>
  <c r="FI55" i="38"/>
  <c r="FH55" i="38"/>
  <c r="FG55" i="38"/>
  <c r="FF55" i="38"/>
  <c r="FE55" i="38"/>
  <c r="FD55" i="38"/>
  <c r="FC55" i="38"/>
  <c r="FB55" i="38"/>
  <c r="FA55" i="38"/>
  <c r="EZ55" i="38"/>
  <c r="EY55" i="38"/>
  <c r="EX55" i="38"/>
  <c r="EW55" i="38"/>
  <c r="DP55" i="38"/>
  <c r="DO55" i="38"/>
  <c r="DM55" i="38"/>
  <c r="DL55" i="38"/>
  <c r="BO55" i="38"/>
  <c r="BL55" i="38"/>
  <c r="AZ55" i="38"/>
  <c r="AV55" i="38"/>
  <c r="AR55" i="38"/>
  <c r="AO55" i="38"/>
  <c r="AL55" i="38"/>
  <c r="AI55" i="38"/>
  <c r="AF55" i="38"/>
  <c r="AC55" i="38"/>
  <c r="Z55" i="38"/>
  <c r="W55" i="38"/>
  <c r="T55" i="38"/>
  <c r="Q55" i="38"/>
  <c r="N55" i="38"/>
  <c r="K55" i="38"/>
  <c r="FU54" i="38"/>
  <c r="FT54" i="38"/>
  <c r="FS54" i="38"/>
  <c r="FR54" i="38"/>
  <c r="FQ54" i="38"/>
  <c r="FP54" i="38"/>
  <c r="FO54" i="38"/>
  <c r="FN54" i="38"/>
  <c r="FM54" i="38"/>
  <c r="FL54" i="38"/>
  <c r="FK54" i="38"/>
  <c r="FJ54" i="38"/>
  <c r="FI54" i="38"/>
  <c r="FH54" i="38"/>
  <c r="FG54" i="38"/>
  <c r="FF54" i="38"/>
  <c r="FE54" i="38"/>
  <c r="FD54" i="38"/>
  <c r="FC54" i="38"/>
  <c r="FB54" i="38"/>
  <c r="FA54" i="38"/>
  <c r="EZ54" i="38"/>
  <c r="EY54" i="38"/>
  <c r="EX54" i="38"/>
  <c r="EW54" i="38"/>
  <c r="DP54" i="38"/>
  <c r="DO54" i="38"/>
  <c r="DM54" i="38"/>
  <c r="DL54" i="38"/>
  <c r="BO54" i="38"/>
  <c r="BL54" i="38"/>
  <c r="AZ54" i="38"/>
  <c r="AV54" i="38"/>
  <c r="AR54" i="38"/>
  <c r="AO54" i="38"/>
  <c r="AL54" i="38"/>
  <c r="AI54" i="38"/>
  <c r="AF54" i="38"/>
  <c r="AC54" i="38"/>
  <c r="Z54" i="38"/>
  <c r="W54" i="38"/>
  <c r="T54" i="38"/>
  <c r="Q54" i="38"/>
  <c r="N54" i="38"/>
  <c r="K54" i="38"/>
  <c r="FU53" i="38"/>
  <c r="FT53" i="38"/>
  <c r="FS53" i="38"/>
  <c r="FR53" i="38"/>
  <c r="FQ53" i="38"/>
  <c r="FP53" i="38"/>
  <c r="FO53" i="38"/>
  <c r="FN53" i="38"/>
  <c r="FM53" i="38"/>
  <c r="FL53" i="38"/>
  <c r="FK53" i="38"/>
  <c r="FJ53" i="38"/>
  <c r="FI53" i="38"/>
  <c r="FH53" i="38"/>
  <c r="FG53" i="38"/>
  <c r="FF53" i="38"/>
  <c r="FE53" i="38"/>
  <c r="FD53" i="38"/>
  <c r="FC53" i="38"/>
  <c r="FB53" i="38"/>
  <c r="FA53" i="38"/>
  <c r="EZ53" i="38"/>
  <c r="EY53" i="38"/>
  <c r="EX53" i="38"/>
  <c r="EW53" i="38"/>
  <c r="DP53" i="38"/>
  <c r="DO53" i="38"/>
  <c r="DM53" i="38"/>
  <c r="DL53" i="38"/>
  <c r="BO53" i="38"/>
  <c r="BL53" i="38"/>
  <c r="AZ53" i="38"/>
  <c r="AV53" i="38"/>
  <c r="AR53" i="38"/>
  <c r="AO53" i="38"/>
  <c r="AL53" i="38"/>
  <c r="AI53" i="38"/>
  <c r="AF53" i="38"/>
  <c r="AC53" i="38"/>
  <c r="Z53" i="38"/>
  <c r="W53" i="38"/>
  <c r="T53" i="38"/>
  <c r="Q53" i="38"/>
  <c r="N53" i="38"/>
  <c r="K53" i="38"/>
  <c r="FU52" i="38"/>
  <c r="FT52" i="38"/>
  <c r="FS52" i="38"/>
  <c r="FR52" i="38"/>
  <c r="FQ52" i="38"/>
  <c r="FP52" i="38"/>
  <c r="FO52" i="38"/>
  <c r="FN52" i="38"/>
  <c r="FM52" i="38"/>
  <c r="FL52" i="38"/>
  <c r="FK52" i="38"/>
  <c r="FJ52" i="38"/>
  <c r="FI52" i="38"/>
  <c r="FH52" i="38"/>
  <c r="FG52" i="38"/>
  <c r="FF52" i="38"/>
  <c r="FE52" i="38"/>
  <c r="FD52" i="38"/>
  <c r="FC52" i="38"/>
  <c r="FB52" i="38"/>
  <c r="FA52" i="38"/>
  <c r="EZ52" i="38"/>
  <c r="EY52" i="38"/>
  <c r="EX52" i="38"/>
  <c r="EW52" i="38"/>
  <c r="DP52" i="38"/>
  <c r="DO52" i="38"/>
  <c r="DM52" i="38"/>
  <c r="DL52" i="38"/>
  <c r="BO52" i="38"/>
  <c r="BL52" i="38"/>
  <c r="AZ52" i="38"/>
  <c r="AV52" i="38"/>
  <c r="AR52" i="38"/>
  <c r="AO52" i="38"/>
  <c r="AL52" i="38"/>
  <c r="AI52" i="38"/>
  <c r="AF52" i="38"/>
  <c r="AC52" i="38"/>
  <c r="Z52" i="38"/>
  <c r="W52" i="38"/>
  <c r="T52" i="38"/>
  <c r="Q52" i="38"/>
  <c r="N52" i="38"/>
  <c r="K52" i="38"/>
  <c r="FU51" i="38"/>
  <c r="FT51" i="38"/>
  <c r="FS51" i="38"/>
  <c r="FR51" i="38"/>
  <c r="FQ51" i="38"/>
  <c r="FP51" i="38"/>
  <c r="FO51" i="38"/>
  <c r="FN51" i="38"/>
  <c r="FM51" i="38"/>
  <c r="FL51" i="38"/>
  <c r="FK51" i="38"/>
  <c r="FJ51" i="38"/>
  <c r="FI51" i="38"/>
  <c r="FH51" i="38"/>
  <c r="FG51" i="38"/>
  <c r="FF51" i="38"/>
  <c r="FE51" i="38"/>
  <c r="FD51" i="38"/>
  <c r="FC51" i="38"/>
  <c r="FB51" i="38"/>
  <c r="FA51" i="38"/>
  <c r="EZ51" i="38"/>
  <c r="EY51" i="38"/>
  <c r="EX51" i="38"/>
  <c r="EW51" i="38"/>
  <c r="DP51" i="38"/>
  <c r="DO51" i="38"/>
  <c r="DM51" i="38"/>
  <c r="DL51" i="38"/>
  <c r="BO51" i="38"/>
  <c r="BL51" i="38"/>
  <c r="AZ51" i="38"/>
  <c r="AV51" i="38"/>
  <c r="AR51" i="38"/>
  <c r="AO51" i="38"/>
  <c r="AL51" i="38"/>
  <c r="AI51" i="38"/>
  <c r="AF51" i="38"/>
  <c r="AC51" i="38"/>
  <c r="Z51" i="38"/>
  <c r="W51" i="38"/>
  <c r="T51" i="38"/>
  <c r="Q51" i="38"/>
  <c r="N51" i="38"/>
  <c r="K51" i="38"/>
  <c r="FU50" i="38"/>
  <c r="FT50" i="38"/>
  <c r="FS50" i="38"/>
  <c r="FR50" i="38"/>
  <c r="FQ50" i="38"/>
  <c r="FP50" i="38"/>
  <c r="FO50" i="38"/>
  <c r="FN50" i="38"/>
  <c r="FM50" i="38"/>
  <c r="FL50" i="38"/>
  <c r="FK50" i="38"/>
  <c r="FJ50" i="38"/>
  <c r="FI50" i="38"/>
  <c r="FH50" i="38"/>
  <c r="FG50" i="38"/>
  <c r="FF50" i="38"/>
  <c r="FE50" i="38"/>
  <c r="FD50" i="38"/>
  <c r="FC50" i="38"/>
  <c r="FB50" i="38"/>
  <c r="FA50" i="38"/>
  <c r="EZ50" i="38"/>
  <c r="EY50" i="38"/>
  <c r="EX50" i="38"/>
  <c r="EW50" i="38"/>
  <c r="DP50" i="38"/>
  <c r="DO50" i="38"/>
  <c r="DM50" i="38"/>
  <c r="DL50" i="38"/>
  <c r="BO50" i="38"/>
  <c r="BL50" i="38"/>
  <c r="AZ50" i="38"/>
  <c r="AV50" i="38"/>
  <c r="AR50" i="38"/>
  <c r="AO50" i="38"/>
  <c r="AL50" i="38"/>
  <c r="AI50" i="38"/>
  <c r="AF50" i="38"/>
  <c r="AC50" i="38"/>
  <c r="Z50" i="38"/>
  <c r="W50" i="38"/>
  <c r="T50" i="38"/>
  <c r="Q50" i="38"/>
  <c r="N50" i="38"/>
  <c r="K50" i="38"/>
  <c r="FU49" i="38"/>
  <c r="FT49" i="38"/>
  <c r="FS49" i="38"/>
  <c r="FR49" i="38"/>
  <c r="FQ49" i="38"/>
  <c r="FP49" i="38"/>
  <c r="FO49" i="38"/>
  <c r="FN49" i="38"/>
  <c r="FM49" i="38"/>
  <c r="FL49" i="38"/>
  <c r="FK49" i="38"/>
  <c r="FJ49" i="38"/>
  <c r="FI49" i="38"/>
  <c r="FH49" i="38"/>
  <c r="FG49" i="38"/>
  <c r="FF49" i="38"/>
  <c r="FE49" i="38"/>
  <c r="FD49" i="38"/>
  <c r="FC49" i="38"/>
  <c r="FB49" i="38"/>
  <c r="FA49" i="38"/>
  <c r="EZ49" i="38"/>
  <c r="EY49" i="38"/>
  <c r="EX49" i="38"/>
  <c r="EW49" i="38"/>
  <c r="DP49" i="38"/>
  <c r="DO49" i="38"/>
  <c r="DM49" i="38"/>
  <c r="DL49" i="38"/>
  <c r="BO49" i="38"/>
  <c r="BL49" i="38"/>
  <c r="AZ49" i="38"/>
  <c r="AV49" i="38"/>
  <c r="AR49" i="38"/>
  <c r="AO49" i="38"/>
  <c r="AL49" i="38"/>
  <c r="AI49" i="38"/>
  <c r="AF49" i="38"/>
  <c r="AC49" i="38"/>
  <c r="Z49" i="38"/>
  <c r="W49" i="38"/>
  <c r="T49" i="38"/>
  <c r="Q49" i="38"/>
  <c r="N49" i="38"/>
  <c r="K49" i="38"/>
  <c r="FU48" i="38"/>
  <c r="FT48" i="38"/>
  <c r="FS48" i="38"/>
  <c r="FR48" i="38"/>
  <c r="FQ48" i="38"/>
  <c r="FP48" i="38"/>
  <c r="FO48" i="38"/>
  <c r="FN48" i="38"/>
  <c r="FM48" i="38"/>
  <c r="FL48" i="38"/>
  <c r="FK48" i="38"/>
  <c r="FJ48" i="38"/>
  <c r="FI48" i="38"/>
  <c r="FH48" i="38"/>
  <c r="FG48" i="38"/>
  <c r="FF48" i="38"/>
  <c r="FE48" i="38"/>
  <c r="FD48" i="38"/>
  <c r="FC48" i="38"/>
  <c r="FB48" i="38"/>
  <c r="FA48" i="38"/>
  <c r="EZ48" i="38"/>
  <c r="EY48" i="38"/>
  <c r="EX48" i="38"/>
  <c r="EW48" i="38"/>
  <c r="DP48" i="38"/>
  <c r="DO48" i="38"/>
  <c r="DM48" i="38"/>
  <c r="DL48" i="38"/>
  <c r="BO48" i="38"/>
  <c r="BL48" i="38"/>
  <c r="AZ48" i="38"/>
  <c r="AV48" i="38"/>
  <c r="AR48" i="38"/>
  <c r="AO48" i="38"/>
  <c r="AL48" i="38"/>
  <c r="AI48" i="38"/>
  <c r="AF48" i="38"/>
  <c r="AC48" i="38"/>
  <c r="Z48" i="38"/>
  <c r="W48" i="38"/>
  <c r="T48" i="38"/>
  <c r="Q48" i="38"/>
  <c r="N48" i="38"/>
  <c r="K48" i="38"/>
  <c r="FU47" i="38"/>
  <c r="FT47" i="38"/>
  <c r="FS47" i="38"/>
  <c r="FR47" i="38"/>
  <c r="FQ47" i="38"/>
  <c r="FP47" i="38"/>
  <c r="FO47" i="38"/>
  <c r="FN47" i="38"/>
  <c r="FM47" i="38"/>
  <c r="FL47" i="38"/>
  <c r="FK47" i="38"/>
  <c r="FJ47" i="38"/>
  <c r="FI47" i="38"/>
  <c r="FH47" i="38"/>
  <c r="FG47" i="38"/>
  <c r="FF47" i="38"/>
  <c r="FE47" i="38"/>
  <c r="FD47" i="38"/>
  <c r="FC47" i="38"/>
  <c r="FB47" i="38"/>
  <c r="FA47" i="38"/>
  <c r="EZ47" i="38"/>
  <c r="EY47" i="38"/>
  <c r="EX47" i="38"/>
  <c r="EW47" i="38"/>
  <c r="DP47" i="38"/>
  <c r="DO47" i="38"/>
  <c r="DM47" i="38"/>
  <c r="DL47" i="38"/>
  <c r="BO47" i="38"/>
  <c r="BL47" i="38"/>
  <c r="AZ47" i="38"/>
  <c r="AV47" i="38"/>
  <c r="AR47" i="38"/>
  <c r="AO47" i="38"/>
  <c r="AL47" i="38"/>
  <c r="AI47" i="38"/>
  <c r="AF47" i="38"/>
  <c r="AC47" i="38"/>
  <c r="Z47" i="38"/>
  <c r="W47" i="38"/>
  <c r="T47" i="38"/>
  <c r="Q47" i="38"/>
  <c r="N47" i="38"/>
  <c r="K47" i="38"/>
  <c r="FU46" i="38"/>
  <c r="FT46" i="38"/>
  <c r="FS46" i="38"/>
  <c r="FR46" i="38"/>
  <c r="FQ46" i="38"/>
  <c r="FP46" i="38"/>
  <c r="FO46" i="38"/>
  <c r="FN46" i="38"/>
  <c r="FM46" i="38"/>
  <c r="FL46" i="38"/>
  <c r="FK46" i="38"/>
  <c r="FJ46" i="38"/>
  <c r="FI46" i="38"/>
  <c r="FH46" i="38"/>
  <c r="FG46" i="38"/>
  <c r="FF46" i="38"/>
  <c r="FE46" i="38"/>
  <c r="FD46" i="38"/>
  <c r="FC46" i="38"/>
  <c r="FB46" i="38"/>
  <c r="FA46" i="38"/>
  <c r="EZ46" i="38"/>
  <c r="EY46" i="38"/>
  <c r="EX46" i="38"/>
  <c r="EW46" i="38"/>
  <c r="DP46" i="38"/>
  <c r="DO46" i="38"/>
  <c r="DM46" i="38"/>
  <c r="DL46" i="38"/>
  <c r="BO46" i="38"/>
  <c r="BL46" i="38"/>
  <c r="AZ46" i="38"/>
  <c r="AV46" i="38"/>
  <c r="AR46" i="38"/>
  <c r="AO46" i="38"/>
  <c r="AL46" i="38"/>
  <c r="AI46" i="38"/>
  <c r="AF46" i="38"/>
  <c r="AC46" i="38"/>
  <c r="Z46" i="38"/>
  <c r="W46" i="38"/>
  <c r="T46" i="38"/>
  <c r="Q46" i="38"/>
  <c r="N46" i="38"/>
  <c r="K46" i="38"/>
  <c r="FU45" i="38"/>
  <c r="FT45" i="38"/>
  <c r="FS45" i="38"/>
  <c r="FR45" i="38"/>
  <c r="FQ45" i="38"/>
  <c r="FP45" i="38"/>
  <c r="FO45" i="38"/>
  <c r="FN45" i="38"/>
  <c r="FM45" i="38"/>
  <c r="FL45" i="38"/>
  <c r="FK45" i="38"/>
  <c r="FJ45" i="38"/>
  <c r="FI45" i="38"/>
  <c r="FH45" i="38"/>
  <c r="FG45" i="38"/>
  <c r="FF45" i="38"/>
  <c r="FE45" i="38"/>
  <c r="FD45" i="38"/>
  <c r="FC45" i="38"/>
  <c r="FB45" i="38"/>
  <c r="FA45" i="38"/>
  <c r="EZ45" i="38"/>
  <c r="EY45" i="38"/>
  <c r="EX45" i="38"/>
  <c r="EW45" i="38"/>
  <c r="DP45" i="38"/>
  <c r="DO45" i="38"/>
  <c r="DM45" i="38"/>
  <c r="DL45" i="38"/>
  <c r="BO45" i="38"/>
  <c r="BL45" i="38"/>
  <c r="AZ45" i="38"/>
  <c r="AV45" i="38"/>
  <c r="AR45" i="38"/>
  <c r="AO45" i="38"/>
  <c r="AL45" i="38"/>
  <c r="AI45" i="38"/>
  <c r="AF45" i="38"/>
  <c r="AC45" i="38"/>
  <c r="Z45" i="38"/>
  <c r="W45" i="38"/>
  <c r="T45" i="38"/>
  <c r="Q45" i="38"/>
  <c r="N45" i="38"/>
  <c r="K45" i="38"/>
  <c r="FU44" i="38"/>
  <c r="FT44" i="38"/>
  <c r="FS44" i="38"/>
  <c r="FR44" i="38"/>
  <c r="FQ44" i="38"/>
  <c r="FP44" i="38"/>
  <c r="FO44" i="38"/>
  <c r="FN44" i="38"/>
  <c r="FM44" i="38"/>
  <c r="FL44" i="38"/>
  <c r="FK44" i="38"/>
  <c r="FJ44" i="38"/>
  <c r="FI44" i="38"/>
  <c r="FH44" i="38"/>
  <c r="FG44" i="38"/>
  <c r="FF44" i="38"/>
  <c r="FE44" i="38"/>
  <c r="FD44" i="38"/>
  <c r="FC44" i="38"/>
  <c r="FB44" i="38"/>
  <c r="FA44" i="38"/>
  <c r="EZ44" i="38"/>
  <c r="EY44" i="38"/>
  <c r="EX44" i="38"/>
  <c r="EW44" i="38"/>
  <c r="DP44" i="38"/>
  <c r="DO44" i="38"/>
  <c r="DM44" i="38"/>
  <c r="DL44" i="38"/>
  <c r="BO44" i="38"/>
  <c r="BL44" i="38"/>
  <c r="AZ44" i="38"/>
  <c r="AV44" i="38"/>
  <c r="AR44" i="38"/>
  <c r="AO44" i="38"/>
  <c r="AL44" i="38"/>
  <c r="AI44" i="38"/>
  <c r="AF44" i="38"/>
  <c r="AC44" i="38"/>
  <c r="Z44" i="38"/>
  <c r="W44" i="38"/>
  <c r="T44" i="38"/>
  <c r="Q44" i="38"/>
  <c r="N44" i="38"/>
  <c r="K44" i="38"/>
  <c r="FU43" i="38"/>
  <c r="FT43" i="38"/>
  <c r="FS43" i="38"/>
  <c r="FR43" i="38"/>
  <c r="FQ43" i="38"/>
  <c r="FP43" i="38"/>
  <c r="FO43" i="38"/>
  <c r="FN43" i="38"/>
  <c r="FM43" i="38"/>
  <c r="FL43" i="38"/>
  <c r="FK43" i="38"/>
  <c r="FJ43" i="38"/>
  <c r="FI43" i="38"/>
  <c r="FH43" i="38"/>
  <c r="FG43" i="38"/>
  <c r="FF43" i="38"/>
  <c r="FE43" i="38"/>
  <c r="FD43" i="38"/>
  <c r="FC43" i="38"/>
  <c r="FB43" i="38"/>
  <c r="FA43" i="38"/>
  <c r="EZ43" i="38"/>
  <c r="EY43" i="38"/>
  <c r="EX43" i="38"/>
  <c r="EW43" i="38"/>
  <c r="DP43" i="38"/>
  <c r="DO43" i="38"/>
  <c r="DM43" i="38"/>
  <c r="DL43" i="38"/>
  <c r="BO43" i="38"/>
  <c r="BL43" i="38"/>
  <c r="AZ43" i="38"/>
  <c r="AV43" i="38"/>
  <c r="AR43" i="38"/>
  <c r="AO43" i="38"/>
  <c r="AL43" i="38"/>
  <c r="AI43" i="38"/>
  <c r="AF43" i="38"/>
  <c r="AC43" i="38"/>
  <c r="Z43" i="38"/>
  <c r="W43" i="38"/>
  <c r="T43" i="38"/>
  <c r="Q43" i="38"/>
  <c r="N43" i="38"/>
  <c r="K43" i="38"/>
  <c r="FU42" i="38"/>
  <c r="FT42" i="38"/>
  <c r="FS42" i="38"/>
  <c r="FR42" i="38"/>
  <c r="FQ42" i="38"/>
  <c r="FP42" i="38"/>
  <c r="FO42" i="38"/>
  <c r="FN42" i="38"/>
  <c r="FM42" i="38"/>
  <c r="FL42" i="38"/>
  <c r="FK42" i="38"/>
  <c r="FJ42" i="38"/>
  <c r="FI42" i="38"/>
  <c r="FH42" i="38"/>
  <c r="FG42" i="38"/>
  <c r="FF42" i="38"/>
  <c r="FE42" i="38"/>
  <c r="FD42" i="38"/>
  <c r="FC42" i="38"/>
  <c r="FB42" i="38"/>
  <c r="FA42" i="38"/>
  <c r="EZ42" i="38"/>
  <c r="EY42" i="38"/>
  <c r="EX42" i="38"/>
  <c r="EW42" i="38"/>
  <c r="DP42" i="38"/>
  <c r="DO42" i="38"/>
  <c r="DM42" i="38"/>
  <c r="DL42" i="38"/>
  <c r="BO42" i="38"/>
  <c r="BL42" i="38"/>
  <c r="AZ42" i="38"/>
  <c r="AV42" i="38"/>
  <c r="AR42" i="38"/>
  <c r="AO42" i="38"/>
  <c r="AL42" i="38"/>
  <c r="AI42" i="38"/>
  <c r="AF42" i="38"/>
  <c r="AC42" i="38"/>
  <c r="Z42" i="38"/>
  <c r="W42" i="38"/>
  <c r="T42" i="38"/>
  <c r="Q42" i="38"/>
  <c r="N42" i="38"/>
  <c r="K42" i="38"/>
  <c r="FU41" i="38"/>
  <c r="FT41" i="38"/>
  <c r="FS41" i="38"/>
  <c r="FR41" i="38"/>
  <c r="FQ41" i="38"/>
  <c r="FP41" i="38"/>
  <c r="FO41" i="38"/>
  <c r="FN41" i="38"/>
  <c r="FM41" i="38"/>
  <c r="FL41" i="38"/>
  <c r="FK41" i="38"/>
  <c r="FJ41" i="38"/>
  <c r="FI41" i="38"/>
  <c r="FH41" i="38"/>
  <c r="FG41" i="38"/>
  <c r="FF41" i="38"/>
  <c r="FE41" i="38"/>
  <c r="FD41" i="38"/>
  <c r="FC41" i="38"/>
  <c r="FB41" i="38"/>
  <c r="FA41" i="38"/>
  <c r="EZ41" i="38"/>
  <c r="EY41" i="38"/>
  <c r="EX41" i="38"/>
  <c r="EW41" i="38"/>
  <c r="DP41" i="38"/>
  <c r="DO41" i="38"/>
  <c r="DM41" i="38"/>
  <c r="DL41" i="38"/>
  <c r="BO41" i="38"/>
  <c r="BL41" i="38"/>
  <c r="AZ41" i="38"/>
  <c r="AV41" i="38"/>
  <c r="AR41" i="38"/>
  <c r="AO41" i="38"/>
  <c r="AL41" i="38"/>
  <c r="AI41" i="38"/>
  <c r="AF41" i="38"/>
  <c r="AC41" i="38"/>
  <c r="Z41" i="38"/>
  <c r="W41" i="38"/>
  <c r="T41" i="38"/>
  <c r="Q41" i="38"/>
  <c r="N41" i="38"/>
  <c r="K41" i="38"/>
  <c r="FU40" i="38"/>
  <c r="FT40" i="38"/>
  <c r="FS40" i="38"/>
  <c r="FR40" i="38"/>
  <c r="FQ40" i="38"/>
  <c r="FP40" i="38"/>
  <c r="FO40" i="38"/>
  <c r="FN40" i="38"/>
  <c r="FM40" i="38"/>
  <c r="FL40" i="38"/>
  <c r="FK40" i="38"/>
  <c r="FJ40" i="38"/>
  <c r="FI40" i="38"/>
  <c r="FH40" i="38"/>
  <c r="FG40" i="38"/>
  <c r="FF40" i="38"/>
  <c r="FE40" i="38"/>
  <c r="FD40" i="38"/>
  <c r="FC40" i="38"/>
  <c r="FB40" i="38"/>
  <c r="FA40" i="38"/>
  <c r="EZ40" i="38"/>
  <c r="EY40" i="38"/>
  <c r="EX40" i="38"/>
  <c r="EW40" i="38"/>
  <c r="DP40" i="38"/>
  <c r="DO40" i="38"/>
  <c r="DM40" i="38"/>
  <c r="DL40" i="38"/>
  <c r="BO40" i="38"/>
  <c r="BL40" i="38"/>
  <c r="AZ40" i="38"/>
  <c r="AV40" i="38"/>
  <c r="AR40" i="38"/>
  <c r="AO40" i="38"/>
  <c r="AL40" i="38"/>
  <c r="AI40" i="38"/>
  <c r="AF40" i="38"/>
  <c r="AC40" i="38"/>
  <c r="Z40" i="38"/>
  <c r="W40" i="38"/>
  <c r="T40" i="38"/>
  <c r="Q40" i="38"/>
  <c r="N40" i="38"/>
  <c r="K40" i="38"/>
  <c r="FU39" i="38"/>
  <c r="FT39" i="38"/>
  <c r="FS39" i="38"/>
  <c r="FR39" i="38"/>
  <c r="FQ39" i="38"/>
  <c r="FP39" i="38"/>
  <c r="FO39" i="38"/>
  <c r="FN39" i="38"/>
  <c r="FM39" i="38"/>
  <c r="FL39" i="38"/>
  <c r="FK39" i="38"/>
  <c r="FJ39" i="38"/>
  <c r="FI39" i="38"/>
  <c r="FH39" i="38"/>
  <c r="FG39" i="38"/>
  <c r="FF39" i="38"/>
  <c r="FE39" i="38"/>
  <c r="FD39" i="38"/>
  <c r="FC39" i="38"/>
  <c r="FB39" i="38"/>
  <c r="FA39" i="38"/>
  <c r="EZ39" i="38"/>
  <c r="EY39" i="38"/>
  <c r="EX39" i="38"/>
  <c r="EW39" i="38"/>
  <c r="DP39" i="38"/>
  <c r="DO39" i="38"/>
  <c r="DM39" i="38"/>
  <c r="DL39" i="38"/>
  <c r="BO39" i="38"/>
  <c r="BL39" i="38"/>
  <c r="AZ39" i="38"/>
  <c r="AV39" i="38"/>
  <c r="AR39" i="38"/>
  <c r="AO39" i="38"/>
  <c r="AL39" i="38"/>
  <c r="AI39" i="38"/>
  <c r="AF39" i="38"/>
  <c r="AC39" i="38"/>
  <c r="Z39" i="38"/>
  <c r="W39" i="38"/>
  <c r="T39" i="38"/>
  <c r="Q39" i="38"/>
  <c r="N39" i="38"/>
  <c r="K39" i="38"/>
  <c r="FU38" i="38"/>
  <c r="FT38" i="38"/>
  <c r="FS38" i="38"/>
  <c r="FR38" i="38"/>
  <c r="FQ38" i="38"/>
  <c r="FP38" i="38"/>
  <c r="FO38" i="38"/>
  <c r="FN38" i="38"/>
  <c r="FM38" i="38"/>
  <c r="FL38" i="38"/>
  <c r="FK38" i="38"/>
  <c r="FJ38" i="38"/>
  <c r="FI38" i="38"/>
  <c r="FH38" i="38"/>
  <c r="FG38" i="38"/>
  <c r="FF38" i="38"/>
  <c r="FE38" i="38"/>
  <c r="FD38" i="38"/>
  <c r="FC38" i="38"/>
  <c r="FB38" i="38"/>
  <c r="FA38" i="38"/>
  <c r="EZ38" i="38"/>
  <c r="EY38" i="38"/>
  <c r="EX38" i="38"/>
  <c r="EW38" i="38"/>
  <c r="DP38" i="38"/>
  <c r="DO38" i="38"/>
  <c r="DM38" i="38"/>
  <c r="DL38" i="38"/>
  <c r="BO38" i="38"/>
  <c r="BL38" i="38"/>
  <c r="AZ38" i="38"/>
  <c r="AV38" i="38"/>
  <c r="AR38" i="38"/>
  <c r="AO38" i="38"/>
  <c r="AL38" i="38"/>
  <c r="AI38" i="38"/>
  <c r="AF38" i="38"/>
  <c r="AC38" i="38"/>
  <c r="Z38" i="38"/>
  <c r="W38" i="38"/>
  <c r="T38" i="38"/>
  <c r="Q38" i="38"/>
  <c r="N38" i="38"/>
  <c r="K38" i="38"/>
  <c r="FU37" i="38"/>
  <c r="FT37" i="38"/>
  <c r="FS37" i="38"/>
  <c r="FR37" i="38"/>
  <c r="FQ37" i="38"/>
  <c r="FP37" i="38"/>
  <c r="FO37" i="38"/>
  <c r="FN37" i="38"/>
  <c r="FM37" i="38"/>
  <c r="FL37" i="38"/>
  <c r="FK37" i="38"/>
  <c r="FJ37" i="38"/>
  <c r="FI37" i="38"/>
  <c r="FH37" i="38"/>
  <c r="FG37" i="38"/>
  <c r="FF37" i="38"/>
  <c r="FE37" i="38"/>
  <c r="FD37" i="38"/>
  <c r="FC37" i="38"/>
  <c r="FB37" i="38"/>
  <c r="FA37" i="38"/>
  <c r="EZ37" i="38"/>
  <c r="EY37" i="38"/>
  <c r="EX37" i="38"/>
  <c r="EW37" i="38"/>
  <c r="DP37" i="38"/>
  <c r="DO37" i="38"/>
  <c r="DM37" i="38"/>
  <c r="DL37" i="38"/>
  <c r="BO37" i="38"/>
  <c r="BL37" i="38"/>
  <c r="AZ37" i="38"/>
  <c r="AV37" i="38"/>
  <c r="AR37" i="38"/>
  <c r="AO37" i="38"/>
  <c r="AL37" i="38"/>
  <c r="AI37" i="38"/>
  <c r="AF37" i="38"/>
  <c r="AC37" i="38"/>
  <c r="Z37" i="38"/>
  <c r="W37" i="38"/>
  <c r="T37" i="38"/>
  <c r="Q37" i="38"/>
  <c r="N37" i="38"/>
  <c r="K37" i="38"/>
  <c r="FU36" i="38"/>
  <c r="FT36" i="38"/>
  <c r="FS36" i="38"/>
  <c r="FR36" i="38"/>
  <c r="FQ36" i="38"/>
  <c r="FP36" i="38"/>
  <c r="FO36" i="38"/>
  <c r="FN36" i="38"/>
  <c r="FM36" i="38"/>
  <c r="FL36" i="38"/>
  <c r="FK36" i="38"/>
  <c r="FJ36" i="38"/>
  <c r="FI36" i="38"/>
  <c r="FH36" i="38"/>
  <c r="FG36" i="38"/>
  <c r="FF36" i="38"/>
  <c r="FE36" i="38"/>
  <c r="FD36" i="38"/>
  <c r="FC36" i="38"/>
  <c r="FB36" i="38"/>
  <c r="FA36" i="38"/>
  <c r="EZ36" i="38"/>
  <c r="EY36" i="38"/>
  <c r="EX36" i="38"/>
  <c r="EW36" i="38"/>
  <c r="DP36" i="38"/>
  <c r="DO36" i="38"/>
  <c r="DM36" i="38"/>
  <c r="DL36" i="38"/>
  <c r="BO36" i="38"/>
  <c r="BL36" i="38"/>
  <c r="AZ36" i="38"/>
  <c r="AV36" i="38"/>
  <c r="AR36" i="38"/>
  <c r="AO36" i="38"/>
  <c r="AL36" i="38"/>
  <c r="AI36" i="38"/>
  <c r="AF36" i="38"/>
  <c r="AC36" i="38"/>
  <c r="Z36" i="38"/>
  <c r="W36" i="38"/>
  <c r="T36" i="38"/>
  <c r="Q36" i="38"/>
  <c r="N36" i="38"/>
  <c r="K36" i="38"/>
  <c r="FU35" i="38"/>
  <c r="FT35" i="38"/>
  <c r="FS35" i="38"/>
  <c r="FR35" i="38"/>
  <c r="FQ35" i="38"/>
  <c r="FP35" i="38"/>
  <c r="FO35" i="38"/>
  <c r="FN35" i="38"/>
  <c r="FM35" i="38"/>
  <c r="FL35" i="38"/>
  <c r="FK35" i="38"/>
  <c r="FJ35" i="38"/>
  <c r="FI35" i="38"/>
  <c r="FH35" i="38"/>
  <c r="FG35" i="38"/>
  <c r="FF35" i="38"/>
  <c r="FE35" i="38"/>
  <c r="FD35" i="38"/>
  <c r="FC35" i="38"/>
  <c r="FB35" i="38"/>
  <c r="FA35" i="38"/>
  <c r="EZ35" i="38"/>
  <c r="EY35" i="38"/>
  <c r="EX35" i="38"/>
  <c r="EW35" i="38"/>
  <c r="DP35" i="38"/>
  <c r="DO35" i="38"/>
  <c r="DM35" i="38"/>
  <c r="DL35" i="38"/>
  <c r="BO35" i="38"/>
  <c r="BL35" i="38"/>
  <c r="AZ35" i="38"/>
  <c r="AV35" i="38"/>
  <c r="AR35" i="38"/>
  <c r="AO35" i="38"/>
  <c r="AL35" i="38"/>
  <c r="AI35" i="38"/>
  <c r="AF35" i="38"/>
  <c r="AC35" i="38"/>
  <c r="Z35" i="38"/>
  <c r="W35" i="38"/>
  <c r="T35" i="38"/>
  <c r="Q35" i="38"/>
  <c r="N35" i="38"/>
  <c r="K35" i="38"/>
  <c r="FU34" i="38"/>
  <c r="FT34" i="38"/>
  <c r="FS34" i="38"/>
  <c r="FR34" i="38"/>
  <c r="FQ34" i="38"/>
  <c r="FP34" i="38"/>
  <c r="FO34" i="38"/>
  <c r="FN34" i="38"/>
  <c r="FM34" i="38"/>
  <c r="FL34" i="38"/>
  <c r="FK34" i="38"/>
  <c r="FJ34" i="38"/>
  <c r="FI34" i="38"/>
  <c r="FH34" i="38"/>
  <c r="FG34" i="38"/>
  <c r="FF34" i="38"/>
  <c r="FE34" i="38"/>
  <c r="FD34" i="38"/>
  <c r="FC34" i="38"/>
  <c r="FB34" i="38"/>
  <c r="FA34" i="38"/>
  <c r="EZ34" i="38"/>
  <c r="EY34" i="38"/>
  <c r="EX34" i="38"/>
  <c r="EW34" i="38"/>
  <c r="DP34" i="38"/>
  <c r="DO34" i="38"/>
  <c r="DM34" i="38"/>
  <c r="DL34" i="38"/>
  <c r="BO34" i="38"/>
  <c r="BL34" i="38"/>
  <c r="AZ34" i="38"/>
  <c r="AV34" i="38"/>
  <c r="AR34" i="38"/>
  <c r="AO34" i="38"/>
  <c r="AL34" i="38"/>
  <c r="AI34" i="38"/>
  <c r="AF34" i="38"/>
  <c r="AC34" i="38"/>
  <c r="Z34" i="38"/>
  <c r="W34" i="38"/>
  <c r="T34" i="38"/>
  <c r="Q34" i="38"/>
  <c r="N34" i="38"/>
  <c r="K34" i="38"/>
  <c r="FU33" i="38"/>
  <c r="FT33" i="38"/>
  <c r="FS33" i="38"/>
  <c r="FR33" i="38"/>
  <c r="FQ33" i="38"/>
  <c r="FP33" i="38"/>
  <c r="FO33" i="38"/>
  <c r="FN33" i="38"/>
  <c r="FM33" i="38"/>
  <c r="FL33" i="38"/>
  <c r="FK33" i="38"/>
  <c r="FJ33" i="38"/>
  <c r="FI33" i="38"/>
  <c r="FH33" i="38"/>
  <c r="FG33" i="38"/>
  <c r="FF33" i="38"/>
  <c r="FE33" i="38"/>
  <c r="FD33" i="38"/>
  <c r="FC33" i="38"/>
  <c r="FB33" i="38"/>
  <c r="FA33" i="38"/>
  <c r="EZ33" i="38"/>
  <c r="EY33" i="38"/>
  <c r="EX33" i="38"/>
  <c r="EW33" i="38"/>
  <c r="DP33" i="38"/>
  <c r="DO33" i="38"/>
  <c r="DM33" i="38"/>
  <c r="DL33" i="38"/>
  <c r="BO33" i="38"/>
  <c r="BL33" i="38"/>
  <c r="AZ33" i="38"/>
  <c r="AV33" i="38"/>
  <c r="AR33" i="38"/>
  <c r="AO33" i="38"/>
  <c r="AL33" i="38"/>
  <c r="AI33" i="38"/>
  <c r="AF33" i="38"/>
  <c r="AC33" i="38"/>
  <c r="Z33" i="38"/>
  <c r="W33" i="38"/>
  <c r="T33" i="38"/>
  <c r="Q33" i="38"/>
  <c r="N33" i="38"/>
  <c r="K33" i="38"/>
  <c r="FU32" i="38"/>
  <c r="FT32" i="38"/>
  <c r="FS32" i="38"/>
  <c r="FR32" i="38"/>
  <c r="FQ32" i="38"/>
  <c r="FP32" i="38"/>
  <c r="FO32" i="38"/>
  <c r="FN32" i="38"/>
  <c r="FM32" i="38"/>
  <c r="FL32" i="38"/>
  <c r="FK32" i="38"/>
  <c r="FJ32" i="38"/>
  <c r="FI32" i="38"/>
  <c r="FH32" i="38"/>
  <c r="FG32" i="38"/>
  <c r="FF32" i="38"/>
  <c r="FE32" i="38"/>
  <c r="FD32" i="38"/>
  <c r="FC32" i="38"/>
  <c r="FB32" i="38"/>
  <c r="FA32" i="38"/>
  <c r="EZ32" i="38"/>
  <c r="EY32" i="38"/>
  <c r="EX32" i="38"/>
  <c r="EW32" i="38"/>
  <c r="DP32" i="38"/>
  <c r="DO32" i="38"/>
  <c r="DM32" i="38"/>
  <c r="DL32" i="38"/>
  <c r="BO32" i="38"/>
  <c r="BL32" i="38"/>
  <c r="AZ32" i="38"/>
  <c r="AV32" i="38"/>
  <c r="AR32" i="38"/>
  <c r="AO32" i="38"/>
  <c r="AL32" i="38"/>
  <c r="AI32" i="38"/>
  <c r="AF32" i="38"/>
  <c r="AC32" i="38"/>
  <c r="Z32" i="38"/>
  <c r="W32" i="38"/>
  <c r="T32" i="38"/>
  <c r="Q32" i="38"/>
  <c r="N32" i="38"/>
  <c r="K32" i="38"/>
  <c r="FU31" i="38"/>
  <c r="FT31" i="38"/>
  <c r="FS31" i="38"/>
  <c r="FR31" i="38"/>
  <c r="FQ31" i="38"/>
  <c r="FP31" i="38"/>
  <c r="FO31" i="38"/>
  <c r="FN31" i="38"/>
  <c r="FM31" i="38"/>
  <c r="FL31" i="38"/>
  <c r="FK31" i="38"/>
  <c r="FJ31" i="38"/>
  <c r="FI31" i="38"/>
  <c r="FH31" i="38"/>
  <c r="FG31" i="38"/>
  <c r="FF31" i="38"/>
  <c r="FE31" i="38"/>
  <c r="FD31" i="38"/>
  <c r="FC31" i="38"/>
  <c r="FB31" i="38"/>
  <c r="FA31" i="38"/>
  <c r="EZ31" i="38"/>
  <c r="EY31" i="38"/>
  <c r="EX31" i="38"/>
  <c r="EW31" i="38"/>
  <c r="DP31" i="38"/>
  <c r="DO31" i="38"/>
  <c r="DM31" i="38"/>
  <c r="DL31" i="38"/>
  <c r="BO31" i="38"/>
  <c r="BL31" i="38"/>
  <c r="AZ31" i="38"/>
  <c r="AV31" i="38"/>
  <c r="AR31" i="38"/>
  <c r="AO31" i="38"/>
  <c r="AL31" i="38"/>
  <c r="AI31" i="38"/>
  <c r="AF31" i="38"/>
  <c r="AC31" i="38"/>
  <c r="Z31" i="38"/>
  <c r="W31" i="38"/>
  <c r="T31" i="38"/>
  <c r="Q31" i="38"/>
  <c r="N31" i="38"/>
  <c r="K31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DP30" i="38"/>
  <c r="DO30" i="38"/>
  <c r="DM30" i="38"/>
  <c r="DL30" i="38"/>
  <c r="BO30" i="38"/>
  <c r="BL30" i="38"/>
  <c r="AZ30" i="38"/>
  <c r="AV30" i="38"/>
  <c r="AR30" i="38"/>
  <c r="AO30" i="38"/>
  <c r="AL30" i="38"/>
  <c r="AI30" i="38"/>
  <c r="AF30" i="38"/>
  <c r="AC30" i="38"/>
  <c r="Z30" i="38"/>
  <c r="W30" i="38"/>
  <c r="T30" i="38"/>
  <c r="Q30" i="38"/>
  <c r="N30" i="38"/>
  <c r="K30" i="38"/>
  <c r="FU29" i="38"/>
  <c r="FT29" i="38"/>
  <c r="FS29" i="38"/>
  <c r="FR29" i="38"/>
  <c r="FQ29" i="38"/>
  <c r="FP29" i="38"/>
  <c r="FO29" i="38"/>
  <c r="FN29" i="38"/>
  <c r="FM29" i="38"/>
  <c r="FL29" i="38"/>
  <c r="FK29" i="38"/>
  <c r="FJ29" i="38"/>
  <c r="FI29" i="38"/>
  <c r="FH29" i="38"/>
  <c r="FG29" i="38"/>
  <c r="FF29" i="38"/>
  <c r="FE29" i="38"/>
  <c r="FD29" i="38"/>
  <c r="FC29" i="38"/>
  <c r="FB29" i="38"/>
  <c r="FA29" i="38"/>
  <c r="EZ29" i="38"/>
  <c r="EY29" i="38"/>
  <c r="EX29" i="38"/>
  <c r="EW29" i="38"/>
  <c r="DP29" i="38"/>
  <c r="DO29" i="38"/>
  <c r="DM29" i="38"/>
  <c r="DL29" i="38"/>
  <c r="BO29" i="38"/>
  <c r="BL29" i="38"/>
  <c r="AZ29" i="38"/>
  <c r="AV29" i="38"/>
  <c r="AR29" i="38"/>
  <c r="AO29" i="38"/>
  <c r="AL29" i="38"/>
  <c r="AI29" i="38"/>
  <c r="AF29" i="38"/>
  <c r="AC29" i="38"/>
  <c r="Z29" i="38"/>
  <c r="W29" i="38"/>
  <c r="T29" i="38"/>
  <c r="Q29" i="38"/>
  <c r="N29" i="38"/>
  <c r="K29" i="38"/>
  <c r="FU28" i="38"/>
  <c r="FT28" i="38"/>
  <c r="FS28" i="38"/>
  <c r="FR28" i="38"/>
  <c r="FQ28" i="38"/>
  <c r="FP28" i="38"/>
  <c r="FO28" i="38"/>
  <c r="FN28" i="38"/>
  <c r="FM28" i="38"/>
  <c r="FL28" i="38"/>
  <c r="FK28" i="38"/>
  <c r="FJ28" i="38"/>
  <c r="FI28" i="38"/>
  <c r="FH28" i="38"/>
  <c r="FG28" i="38"/>
  <c r="FF28" i="38"/>
  <c r="FE28" i="38"/>
  <c r="FD28" i="38"/>
  <c r="FC28" i="38"/>
  <c r="FB28" i="38"/>
  <c r="FA28" i="38"/>
  <c r="EZ28" i="38"/>
  <c r="EY28" i="38"/>
  <c r="EX28" i="38"/>
  <c r="EW28" i="38"/>
  <c r="DP28" i="38"/>
  <c r="DO28" i="38"/>
  <c r="DN28" i="38"/>
  <c r="DM28" i="38"/>
  <c r="DL28" i="38"/>
  <c r="BO28" i="38"/>
  <c r="BL28" i="38"/>
  <c r="AZ28" i="38"/>
  <c r="AV28" i="38"/>
  <c r="AR28" i="38"/>
  <c r="AO28" i="38"/>
  <c r="AL28" i="38"/>
  <c r="AI28" i="38"/>
  <c r="AF28" i="38"/>
  <c r="AC28" i="38"/>
  <c r="Z28" i="38"/>
  <c r="W28" i="38"/>
  <c r="T28" i="38"/>
  <c r="Q28" i="38"/>
  <c r="N28" i="38"/>
  <c r="K28" i="38"/>
  <c r="FU27" i="38"/>
  <c r="FT27" i="38"/>
  <c r="FS27" i="38"/>
  <c r="FR27" i="38"/>
  <c r="FQ27" i="38"/>
  <c r="FP27" i="38"/>
  <c r="FO27" i="38"/>
  <c r="FN27" i="38"/>
  <c r="FM27" i="38"/>
  <c r="FL27" i="38"/>
  <c r="FK27" i="38"/>
  <c r="FJ27" i="38"/>
  <c r="FI27" i="38"/>
  <c r="FH27" i="38"/>
  <c r="FG27" i="38"/>
  <c r="FF27" i="38"/>
  <c r="FE27" i="38"/>
  <c r="FD27" i="38"/>
  <c r="FC27" i="38"/>
  <c r="FB27" i="38"/>
  <c r="FA27" i="38"/>
  <c r="EZ27" i="38"/>
  <c r="EY27" i="38"/>
  <c r="EX27" i="38"/>
  <c r="EW27" i="38"/>
  <c r="DP27" i="38"/>
  <c r="DO27" i="38"/>
  <c r="DM27" i="38"/>
  <c r="DL27" i="38"/>
  <c r="BO27" i="38"/>
  <c r="BL27" i="38"/>
  <c r="AZ27" i="38"/>
  <c r="AV27" i="38"/>
  <c r="AR27" i="38"/>
  <c r="AO27" i="38"/>
  <c r="AL27" i="38"/>
  <c r="AI27" i="38"/>
  <c r="AF27" i="38"/>
  <c r="AC27" i="38"/>
  <c r="Z27" i="38"/>
  <c r="W27" i="38"/>
  <c r="T27" i="38"/>
  <c r="Q27" i="38"/>
  <c r="N27" i="38"/>
  <c r="K27" i="38"/>
  <c r="FU26" i="38"/>
  <c r="FT26" i="38"/>
  <c r="FS26" i="38"/>
  <c r="FR26" i="38"/>
  <c r="FQ26" i="38"/>
  <c r="FP26" i="38"/>
  <c r="FO26" i="38"/>
  <c r="FN26" i="38"/>
  <c r="FM26" i="38"/>
  <c r="FL26" i="38"/>
  <c r="FK26" i="38"/>
  <c r="FJ26" i="38"/>
  <c r="FI26" i="38"/>
  <c r="FH26" i="38"/>
  <c r="FG26" i="38"/>
  <c r="FF26" i="38"/>
  <c r="FE26" i="38"/>
  <c r="FD26" i="38"/>
  <c r="FC26" i="38"/>
  <c r="FB26" i="38"/>
  <c r="FA26" i="38"/>
  <c r="EZ26" i="38"/>
  <c r="EY26" i="38"/>
  <c r="EX26" i="38"/>
  <c r="EW26" i="38"/>
  <c r="DP26" i="38"/>
  <c r="DO26" i="38"/>
  <c r="DM26" i="38"/>
  <c r="DL26" i="38"/>
  <c r="BO26" i="38"/>
  <c r="BL26" i="38"/>
  <c r="AZ26" i="38"/>
  <c r="AV26" i="38"/>
  <c r="AR26" i="38"/>
  <c r="AO26" i="38"/>
  <c r="AL26" i="38"/>
  <c r="AI26" i="38"/>
  <c r="AF26" i="38"/>
  <c r="AC26" i="38"/>
  <c r="Z26" i="38"/>
  <c r="W26" i="38"/>
  <c r="T26" i="38"/>
  <c r="Q26" i="38"/>
  <c r="N26" i="38"/>
  <c r="K26" i="38"/>
  <c r="FU25" i="38"/>
  <c r="FT25" i="38"/>
  <c r="FS25" i="38"/>
  <c r="FR25" i="38"/>
  <c r="FQ25" i="38"/>
  <c r="FP25" i="38"/>
  <c r="FO25" i="38"/>
  <c r="FN25" i="38"/>
  <c r="FM25" i="38"/>
  <c r="FL25" i="38"/>
  <c r="FK25" i="38"/>
  <c r="FJ25" i="38"/>
  <c r="FI25" i="38"/>
  <c r="FH25" i="38"/>
  <c r="FG25" i="38"/>
  <c r="FF25" i="38"/>
  <c r="FE25" i="38"/>
  <c r="FD25" i="38"/>
  <c r="FC25" i="38"/>
  <c r="FB25" i="38"/>
  <c r="FA25" i="38"/>
  <c r="EZ25" i="38"/>
  <c r="EY25" i="38"/>
  <c r="EX25" i="38"/>
  <c r="EW25" i="38"/>
  <c r="DP25" i="38"/>
  <c r="DO25" i="38"/>
  <c r="DM25" i="38"/>
  <c r="DL25" i="38"/>
  <c r="BO25" i="38"/>
  <c r="BL25" i="38"/>
  <c r="AZ25" i="38"/>
  <c r="AV25" i="38"/>
  <c r="AR25" i="38"/>
  <c r="AO25" i="38"/>
  <c r="AL25" i="38"/>
  <c r="AI25" i="38"/>
  <c r="AF25" i="38"/>
  <c r="AC25" i="38"/>
  <c r="Z25" i="38"/>
  <c r="W25" i="38"/>
  <c r="T25" i="38"/>
  <c r="Q25" i="38"/>
  <c r="N25" i="38"/>
  <c r="K25" i="38"/>
  <c r="FU24" i="38"/>
  <c r="FT24" i="38"/>
  <c r="FS24" i="38"/>
  <c r="FR24" i="38"/>
  <c r="FQ24" i="38"/>
  <c r="FP24" i="38"/>
  <c r="FO24" i="38"/>
  <c r="FN24" i="38"/>
  <c r="FM24" i="38"/>
  <c r="FL24" i="38"/>
  <c r="FK24" i="38"/>
  <c r="FJ24" i="38"/>
  <c r="FI24" i="38"/>
  <c r="FH24" i="38"/>
  <c r="FG24" i="38"/>
  <c r="FF24" i="38"/>
  <c r="FE24" i="38"/>
  <c r="FD24" i="38"/>
  <c r="FC24" i="38"/>
  <c r="FB24" i="38"/>
  <c r="FA24" i="38"/>
  <c r="EZ24" i="38"/>
  <c r="EY24" i="38"/>
  <c r="EX24" i="38"/>
  <c r="EW24" i="38"/>
  <c r="DP24" i="38"/>
  <c r="DO24" i="38"/>
  <c r="DM24" i="38"/>
  <c r="DL24" i="38"/>
  <c r="BO24" i="38"/>
  <c r="BL24" i="38"/>
  <c r="AZ24" i="38"/>
  <c r="AV24" i="38"/>
  <c r="AR24" i="38"/>
  <c r="AO24" i="38"/>
  <c r="AL24" i="38"/>
  <c r="AI24" i="38"/>
  <c r="AF24" i="38"/>
  <c r="AC24" i="38"/>
  <c r="Z24" i="38"/>
  <c r="W24" i="38"/>
  <c r="T24" i="38"/>
  <c r="Q24" i="38"/>
  <c r="N24" i="38"/>
  <c r="K24" i="38"/>
  <c r="FU23" i="38"/>
  <c r="FT23" i="38"/>
  <c r="FS23" i="38"/>
  <c r="FR23" i="38"/>
  <c r="FQ23" i="38"/>
  <c r="FP23" i="38"/>
  <c r="FO23" i="38"/>
  <c r="FN23" i="38"/>
  <c r="FM23" i="38"/>
  <c r="FL23" i="38"/>
  <c r="FK23" i="38"/>
  <c r="FJ23" i="38"/>
  <c r="FI23" i="38"/>
  <c r="FH23" i="38"/>
  <c r="FG23" i="38"/>
  <c r="FF23" i="38"/>
  <c r="FE23" i="38"/>
  <c r="FD23" i="38"/>
  <c r="FC23" i="38"/>
  <c r="FB23" i="38"/>
  <c r="FA23" i="38"/>
  <c r="EZ23" i="38"/>
  <c r="EY23" i="38"/>
  <c r="EX23" i="38"/>
  <c r="EW23" i="38"/>
  <c r="DP23" i="38"/>
  <c r="DO23" i="38"/>
  <c r="DM23" i="38"/>
  <c r="DL23" i="38"/>
  <c r="BO23" i="38"/>
  <c r="BL23" i="38"/>
  <c r="AZ23" i="38"/>
  <c r="AV23" i="38"/>
  <c r="AR23" i="38"/>
  <c r="AO23" i="38"/>
  <c r="AL23" i="38"/>
  <c r="AI23" i="38"/>
  <c r="AF23" i="38"/>
  <c r="AC23" i="38"/>
  <c r="Z23" i="38"/>
  <c r="W23" i="38"/>
  <c r="T23" i="38"/>
  <c r="Q23" i="38"/>
  <c r="N23" i="38"/>
  <c r="K23" i="38"/>
  <c r="FU22" i="38"/>
  <c r="FT22" i="38"/>
  <c r="FS22" i="38"/>
  <c r="FR22" i="38"/>
  <c r="FQ22" i="38"/>
  <c r="FP22" i="38"/>
  <c r="FO22" i="38"/>
  <c r="FN22" i="38"/>
  <c r="FM22" i="38"/>
  <c r="FL22" i="38"/>
  <c r="FK22" i="38"/>
  <c r="FJ22" i="38"/>
  <c r="FI22" i="38"/>
  <c r="FH22" i="38"/>
  <c r="FG22" i="38"/>
  <c r="FF22" i="38"/>
  <c r="FE22" i="38"/>
  <c r="FD22" i="38"/>
  <c r="FC22" i="38"/>
  <c r="FB22" i="38"/>
  <c r="FA22" i="38"/>
  <c r="EZ22" i="38"/>
  <c r="EY22" i="38"/>
  <c r="EX22" i="38"/>
  <c r="EW22" i="38"/>
  <c r="DP22" i="38"/>
  <c r="DO22" i="38"/>
  <c r="DM22" i="38"/>
  <c r="DL22" i="38"/>
  <c r="BO22" i="38"/>
  <c r="BL22" i="38"/>
  <c r="AZ22" i="38"/>
  <c r="AV22" i="38"/>
  <c r="AR22" i="38"/>
  <c r="AO22" i="38"/>
  <c r="AL22" i="38"/>
  <c r="AI22" i="38"/>
  <c r="AF22" i="38"/>
  <c r="AC22" i="38"/>
  <c r="Z22" i="38"/>
  <c r="W22" i="38"/>
  <c r="T22" i="38"/>
  <c r="Q22" i="38"/>
  <c r="N22" i="38"/>
  <c r="K22" i="38"/>
  <c r="FU21" i="38"/>
  <c r="FT21" i="38"/>
  <c r="FS21" i="38"/>
  <c r="FR21" i="38"/>
  <c r="FQ21" i="38"/>
  <c r="FP21" i="38"/>
  <c r="FO21" i="38"/>
  <c r="FN21" i="38"/>
  <c r="FM21" i="38"/>
  <c r="FL21" i="38"/>
  <c r="FK21" i="38"/>
  <c r="FJ21" i="38"/>
  <c r="FI21" i="38"/>
  <c r="FH21" i="38"/>
  <c r="FG21" i="38"/>
  <c r="FF21" i="38"/>
  <c r="FE21" i="38"/>
  <c r="FD21" i="38"/>
  <c r="FC21" i="38"/>
  <c r="FB21" i="38"/>
  <c r="FA21" i="38"/>
  <c r="EZ21" i="38"/>
  <c r="EY21" i="38"/>
  <c r="EX21" i="38"/>
  <c r="EW21" i="38"/>
  <c r="DP21" i="38"/>
  <c r="DO21" i="38"/>
  <c r="DM21" i="38"/>
  <c r="DL21" i="38"/>
  <c r="BO21" i="38"/>
  <c r="BL21" i="38"/>
  <c r="AZ21" i="38"/>
  <c r="AV21" i="38"/>
  <c r="AR21" i="38"/>
  <c r="AO21" i="38"/>
  <c r="AL21" i="38"/>
  <c r="AI21" i="38"/>
  <c r="AF21" i="38"/>
  <c r="AC21" i="38"/>
  <c r="Z21" i="38"/>
  <c r="W21" i="38"/>
  <c r="T21" i="38"/>
  <c r="Q21" i="38"/>
  <c r="N21" i="38"/>
  <c r="K21" i="38"/>
  <c r="FU20" i="38"/>
  <c r="FT20" i="38"/>
  <c r="FS20" i="38"/>
  <c r="FR20" i="38"/>
  <c r="FQ20" i="38"/>
  <c r="FP20" i="38"/>
  <c r="FO20" i="38"/>
  <c r="FN20" i="38"/>
  <c r="FM20" i="38"/>
  <c r="FL20" i="38"/>
  <c r="FK20" i="38"/>
  <c r="FJ20" i="38"/>
  <c r="FI20" i="38"/>
  <c r="FH20" i="38"/>
  <c r="FG20" i="38"/>
  <c r="FF20" i="38"/>
  <c r="FE20" i="38"/>
  <c r="FD20" i="38"/>
  <c r="FC20" i="38"/>
  <c r="FB20" i="38"/>
  <c r="FA20" i="38"/>
  <c r="EZ20" i="38"/>
  <c r="EY20" i="38"/>
  <c r="EX20" i="38"/>
  <c r="EW20" i="38"/>
  <c r="DP20" i="38"/>
  <c r="DO20" i="38"/>
  <c r="DM20" i="38"/>
  <c r="DL20" i="38"/>
  <c r="BO20" i="38"/>
  <c r="BL20" i="38"/>
  <c r="AZ20" i="38"/>
  <c r="AV20" i="38"/>
  <c r="AR20" i="38"/>
  <c r="AO20" i="38"/>
  <c r="AL20" i="38"/>
  <c r="AI20" i="38"/>
  <c r="AF20" i="38"/>
  <c r="AC20" i="38"/>
  <c r="Z20" i="38"/>
  <c r="W20" i="38"/>
  <c r="T20" i="38"/>
  <c r="Q20" i="38"/>
  <c r="N20" i="38"/>
  <c r="K20" i="38"/>
  <c r="FU19" i="38"/>
  <c r="FT19" i="38"/>
  <c r="FS19" i="38"/>
  <c r="FR19" i="38"/>
  <c r="FQ19" i="38"/>
  <c r="FP19" i="38"/>
  <c r="FO19" i="38"/>
  <c r="FN19" i="38"/>
  <c r="FM19" i="38"/>
  <c r="FL19" i="38"/>
  <c r="FK19" i="38"/>
  <c r="FJ19" i="38"/>
  <c r="FI19" i="38"/>
  <c r="FH19" i="38"/>
  <c r="FG19" i="38"/>
  <c r="FF19" i="38"/>
  <c r="FE19" i="38"/>
  <c r="FD19" i="38"/>
  <c r="FC19" i="38"/>
  <c r="FB19" i="38"/>
  <c r="FA19" i="38"/>
  <c r="EZ19" i="38"/>
  <c r="EY19" i="38"/>
  <c r="EX19" i="38"/>
  <c r="EW19" i="38"/>
  <c r="DP19" i="38"/>
  <c r="DO19" i="38"/>
  <c r="DM19" i="38"/>
  <c r="DL19" i="38"/>
  <c r="BO19" i="38"/>
  <c r="BL19" i="38"/>
  <c r="AZ19" i="38"/>
  <c r="AV19" i="38"/>
  <c r="AR19" i="38"/>
  <c r="AO19" i="38"/>
  <c r="AL19" i="38"/>
  <c r="AI19" i="38"/>
  <c r="AF19" i="38"/>
  <c r="AC19" i="38"/>
  <c r="Z19" i="38"/>
  <c r="W19" i="38"/>
  <c r="T19" i="38"/>
  <c r="Q19" i="38"/>
  <c r="N19" i="38"/>
  <c r="K19" i="38"/>
  <c r="FU18" i="38"/>
  <c r="FT18" i="38"/>
  <c r="FS18" i="38"/>
  <c r="FR18" i="38"/>
  <c r="FQ18" i="38"/>
  <c r="FP18" i="38"/>
  <c r="FO18" i="38"/>
  <c r="FN18" i="38"/>
  <c r="FM18" i="38"/>
  <c r="FL18" i="38"/>
  <c r="FK18" i="38"/>
  <c r="FJ18" i="38"/>
  <c r="FI18" i="38"/>
  <c r="FH18" i="38"/>
  <c r="FG18" i="38"/>
  <c r="FF18" i="38"/>
  <c r="FE18" i="38"/>
  <c r="FD18" i="38"/>
  <c r="FC18" i="38"/>
  <c r="FB18" i="38"/>
  <c r="FA18" i="38"/>
  <c r="EZ18" i="38"/>
  <c r="EY18" i="38"/>
  <c r="EX18" i="38"/>
  <c r="EW18" i="38"/>
  <c r="DP18" i="38"/>
  <c r="DO18" i="38"/>
  <c r="DM18" i="38"/>
  <c r="DL18" i="38"/>
  <c r="BO18" i="38"/>
  <c r="BL18" i="38"/>
  <c r="AZ18" i="38"/>
  <c r="AZ13" i="38" s="1"/>
  <c r="AV18" i="38"/>
  <c r="AR18" i="38"/>
  <c r="AO18" i="38"/>
  <c r="AL18" i="38"/>
  <c r="AI18" i="38"/>
  <c r="AF18" i="38"/>
  <c r="AC18" i="38"/>
  <c r="Z18" i="38"/>
  <c r="W18" i="38"/>
  <c r="T18" i="38"/>
  <c r="Q18" i="38"/>
  <c r="N18" i="38"/>
  <c r="K18" i="38"/>
  <c r="FU17" i="38"/>
  <c r="FT17" i="38"/>
  <c r="FS17" i="38"/>
  <c r="FR17" i="38"/>
  <c r="FQ17" i="38"/>
  <c r="FP17" i="38"/>
  <c r="FO17" i="38"/>
  <c r="FN17" i="38"/>
  <c r="FM17" i="38"/>
  <c r="FL17" i="38"/>
  <c r="FK17" i="38"/>
  <c r="FJ17" i="38"/>
  <c r="FI17" i="38"/>
  <c r="FH17" i="38"/>
  <c r="FG17" i="38"/>
  <c r="FF17" i="38"/>
  <c r="FE17" i="38"/>
  <c r="FD17" i="38"/>
  <c r="FC17" i="38"/>
  <c r="FB17" i="38"/>
  <c r="FA17" i="38"/>
  <c r="EZ17" i="38"/>
  <c r="EY17" i="38"/>
  <c r="EX17" i="38"/>
  <c r="EW17" i="38"/>
  <c r="DP17" i="38"/>
  <c r="DO17" i="38"/>
  <c r="DM17" i="38"/>
  <c r="DL17" i="38"/>
  <c r="BO17" i="38"/>
  <c r="BL17" i="38"/>
  <c r="AZ17" i="38"/>
  <c r="AV17" i="38"/>
  <c r="AR17" i="38"/>
  <c r="AO17" i="38"/>
  <c r="AL17" i="38"/>
  <c r="AI17" i="38"/>
  <c r="AF17" i="38"/>
  <c r="AC17" i="38"/>
  <c r="Z17" i="38"/>
  <c r="W17" i="38"/>
  <c r="T17" i="38"/>
  <c r="Q17" i="38"/>
  <c r="N17" i="38"/>
  <c r="K17" i="38"/>
  <c r="FU16" i="38"/>
  <c r="FT16" i="38"/>
  <c r="FS16" i="38"/>
  <c r="FR16" i="38"/>
  <c r="FQ16" i="38"/>
  <c r="FP16" i="38"/>
  <c r="FO16" i="38"/>
  <c r="FN16" i="38"/>
  <c r="FM16" i="38"/>
  <c r="FL16" i="38"/>
  <c r="FK16" i="38"/>
  <c r="FJ16" i="38"/>
  <c r="FI16" i="38"/>
  <c r="FH16" i="38"/>
  <c r="FG16" i="38"/>
  <c r="FF16" i="38"/>
  <c r="FE16" i="38"/>
  <c r="FD16" i="38"/>
  <c r="FC16" i="38"/>
  <c r="FB16" i="38"/>
  <c r="FA16" i="38"/>
  <c r="EZ16" i="38"/>
  <c r="EY16" i="38"/>
  <c r="EX16" i="38"/>
  <c r="EW16" i="38"/>
  <c r="DP16" i="38"/>
  <c r="DO16" i="38"/>
  <c r="DM16" i="38"/>
  <c r="DL16" i="38"/>
  <c r="BO16" i="38"/>
  <c r="BL16" i="38"/>
  <c r="BL13" i="38" s="1"/>
  <c r="AZ16" i="38"/>
  <c r="AV16" i="38"/>
  <c r="AR16" i="38"/>
  <c r="AO16" i="38"/>
  <c r="AL16" i="38"/>
  <c r="AI16" i="38"/>
  <c r="AF16" i="38"/>
  <c r="AC16" i="38"/>
  <c r="Z16" i="38"/>
  <c r="W16" i="38"/>
  <c r="T16" i="38"/>
  <c r="Q16" i="38"/>
  <c r="N16" i="38"/>
  <c r="K16" i="38"/>
  <c r="FU15" i="38"/>
  <c r="FT15" i="38"/>
  <c r="FS15" i="38"/>
  <c r="FR15" i="38"/>
  <c r="FQ15" i="38"/>
  <c r="FP15" i="38"/>
  <c r="FO15" i="38"/>
  <c r="FN15" i="38"/>
  <c r="FM15" i="38"/>
  <c r="FL15" i="38"/>
  <c r="FK15" i="38"/>
  <c r="FJ15" i="38"/>
  <c r="FI15" i="38"/>
  <c r="FH15" i="38"/>
  <c r="FG15" i="38"/>
  <c r="FF15" i="38"/>
  <c r="FE15" i="38"/>
  <c r="FD15" i="38"/>
  <c r="FC15" i="38"/>
  <c r="FB15" i="38"/>
  <c r="FA15" i="38"/>
  <c r="EZ15" i="38"/>
  <c r="EY15" i="38"/>
  <c r="EX15" i="38"/>
  <c r="EW15" i="38"/>
  <c r="DP15" i="38"/>
  <c r="DO15" i="38"/>
  <c r="DM15" i="38"/>
  <c r="DL15" i="38"/>
  <c r="BO15" i="38"/>
  <c r="BO13" i="38" s="1"/>
  <c r="BL15" i="38"/>
  <c r="AZ15" i="38"/>
  <c r="AV15" i="38"/>
  <c r="AV13" i="38" s="1"/>
  <c r="AR15" i="38"/>
  <c r="AO15" i="38"/>
  <c r="AL15" i="38"/>
  <c r="AI15" i="38"/>
  <c r="AF15" i="38"/>
  <c r="AC15" i="38"/>
  <c r="Z15" i="38"/>
  <c r="W15" i="38"/>
  <c r="T15" i="38"/>
  <c r="Q15" i="38"/>
  <c r="N15" i="38"/>
  <c r="K15" i="38"/>
  <c r="DM14" i="38"/>
  <c r="BP13" i="38"/>
  <c r="BN13" i="38"/>
  <c r="BM13" i="38"/>
  <c r="BK13" i="38"/>
  <c r="BJ13" i="38"/>
  <c r="BI13" i="38"/>
  <c r="BH13" i="38"/>
  <c r="BG13" i="38"/>
  <c r="BF13" i="38"/>
  <c r="BE13" i="38"/>
  <c r="BD13" i="38"/>
  <c r="BC13" i="38"/>
  <c r="BB13" i="38"/>
  <c r="BA13" i="38"/>
  <c r="AY13" i="38"/>
  <c r="AX13" i="38"/>
  <c r="AW13" i="38"/>
  <c r="AU13" i="38"/>
  <c r="AT13" i="38"/>
  <c r="AS13" i="38"/>
  <c r="AQ13" i="38"/>
  <c r="AP13" i="38"/>
  <c r="AR13" i="38" s="1"/>
  <c r="AN13" i="38"/>
  <c r="AM13" i="38"/>
  <c r="AO13" i="38" s="1"/>
  <c r="AL13" i="38"/>
  <c r="AK13" i="38"/>
  <c r="AJ13" i="38"/>
  <c r="AI13" i="38"/>
  <c r="AH13" i="38"/>
  <c r="AG13" i="38"/>
  <c r="AE13" i="38"/>
  <c r="AD13" i="38"/>
  <c r="AF13" i="38" s="1"/>
  <c r="AB13" i="38"/>
  <c r="AA13" i="38"/>
  <c r="AC13" i="38" s="1"/>
  <c r="Y13" i="38"/>
  <c r="X13" i="38"/>
  <c r="Z13" i="38" s="1"/>
  <c r="V13" i="38"/>
  <c r="W13" i="38" s="1"/>
  <c r="U13" i="38"/>
  <c r="S13" i="38"/>
  <c r="R13" i="38"/>
  <c r="T13" i="38" s="1"/>
  <c r="P13" i="38"/>
  <c r="O13" i="38"/>
  <c r="Q13" i="38" s="1"/>
  <c r="N13" i="38"/>
  <c r="M13" i="38"/>
  <c r="L13" i="38"/>
  <c r="K13" i="38"/>
  <c r="J13" i="38"/>
  <c r="I13" i="38"/>
  <c r="B12" i="38"/>
  <c r="FU11" i="38"/>
  <c r="FT11" i="38"/>
  <c r="FS11" i="38"/>
  <c r="FR11" i="38"/>
  <c r="FQ11" i="38"/>
  <c r="FP11" i="38"/>
  <c r="FO11" i="38"/>
  <c r="FN11" i="38"/>
  <c r="FM11" i="38"/>
  <c r="FL11" i="38"/>
  <c r="FK11" i="38"/>
  <c r="FJ11" i="38"/>
  <c r="FI11" i="38"/>
  <c r="FH11" i="38"/>
  <c r="FG11" i="38"/>
  <c r="FF11" i="38"/>
  <c r="FE11" i="38"/>
  <c r="FD11" i="38"/>
  <c r="FC11" i="38"/>
  <c r="FB11" i="38"/>
  <c r="FA11" i="38"/>
  <c r="EZ11" i="38"/>
  <c r="EY11" i="38"/>
  <c r="EX11" i="38"/>
  <c r="EW11" i="38"/>
  <c r="DP11" i="38"/>
  <c r="DO11" i="38"/>
  <c r="DM11" i="38"/>
  <c r="DL11" i="38"/>
  <c r="AZ11" i="38"/>
  <c r="AV11" i="38"/>
  <c r="AR11" i="38"/>
  <c r="AO11" i="38"/>
  <c r="AL11" i="38"/>
  <c r="AI11" i="38"/>
  <c r="AF11" i="38"/>
  <c r="AC11" i="38"/>
  <c r="Z11" i="38"/>
  <c r="W11" i="38"/>
  <c r="T11" i="38"/>
  <c r="Q11" i="38"/>
  <c r="N11" i="38"/>
  <c r="K11" i="38"/>
  <c r="CX10" i="38"/>
  <c r="CW10" i="38"/>
  <c r="DN386" i="38" s="1"/>
  <c r="BP9" i="38"/>
  <c r="BN9" i="38"/>
  <c r="BM9" i="38"/>
  <c r="BJ9" i="38"/>
  <c r="BI9" i="38"/>
  <c r="BH9" i="38"/>
  <c r="BG9" i="38"/>
  <c r="BF9" i="38"/>
  <c r="BE9" i="38"/>
  <c r="BD9" i="38"/>
  <c r="BC9" i="38"/>
  <c r="BB9" i="38"/>
  <c r="BA9" i="38"/>
  <c r="AY9" i="38"/>
  <c r="AX9" i="38"/>
  <c r="AW9" i="38"/>
  <c r="AU9" i="38"/>
  <c r="AT9" i="38"/>
  <c r="AS9" i="38"/>
  <c r="AQ9" i="38"/>
  <c r="AP9" i="38"/>
  <c r="AN9" i="38"/>
  <c r="AM9" i="38"/>
  <c r="AK9" i="38"/>
  <c r="AJ9" i="38"/>
  <c r="AH9" i="38"/>
  <c r="AG9" i="38"/>
  <c r="AE9" i="38"/>
  <c r="AD9" i="38"/>
  <c r="AB9" i="38"/>
  <c r="AA9" i="38"/>
  <c r="Y9" i="38"/>
  <c r="X9" i="38"/>
  <c r="V9" i="38"/>
  <c r="U9" i="38"/>
  <c r="S9" i="38"/>
  <c r="R9" i="38"/>
  <c r="P9" i="38"/>
  <c r="O9" i="38"/>
  <c r="M9" i="38"/>
  <c r="L9" i="38"/>
  <c r="J9" i="38"/>
  <c r="I9" i="38"/>
  <c r="CV7" i="38"/>
  <c r="F5" i="38"/>
  <c r="F4" i="38"/>
  <c r="F3" i="38"/>
  <c r="CZ1" i="38"/>
  <c r="C1" i="38"/>
  <c r="DN282" i="38" l="1"/>
  <c r="DN52" i="38"/>
  <c r="DN60" i="38"/>
  <c r="DN106" i="38"/>
  <c r="DN154" i="38"/>
  <c r="DN326" i="38"/>
  <c r="DN20" i="38"/>
  <c r="DN70" i="38"/>
  <c r="DN234" i="38"/>
  <c r="DN36" i="38"/>
  <c r="DN44" i="38"/>
  <c r="DN198" i="38"/>
  <c r="DN362" i="38"/>
  <c r="DN18" i="38"/>
  <c r="DN26" i="38"/>
  <c r="DN34" i="38"/>
  <c r="DN42" i="38"/>
  <c r="DN50" i="38"/>
  <c r="DN58" i="38"/>
  <c r="DN74" i="38"/>
  <c r="DN122" i="38"/>
  <c r="DN166" i="38"/>
  <c r="DN202" i="38"/>
  <c r="DN250" i="38"/>
  <c r="DN294" i="38"/>
  <c r="DN330" i="38"/>
  <c r="DN378" i="38"/>
  <c r="DN14" i="38"/>
  <c r="DN16" i="38"/>
  <c r="DN24" i="38"/>
  <c r="DN32" i="38"/>
  <c r="DN40" i="38"/>
  <c r="DN48" i="38"/>
  <c r="DN56" i="38"/>
  <c r="DN90" i="38"/>
  <c r="DN134" i="38"/>
  <c r="DN170" i="38"/>
  <c r="DN218" i="38"/>
  <c r="DN262" i="38"/>
  <c r="DN298" i="38"/>
  <c r="DN346" i="38"/>
  <c r="DN390" i="38"/>
  <c r="DN22" i="38"/>
  <c r="DN30" i="38"/>
  <c r="DN38" i="38"/>
  <c r="DN46" i="38"/>
  <c r="DN54" i="38"/>
  <c r="DN62" i="38"/>
  <c r="DN102" i="38"/>
  <c r="DN138" i="38"/>
  <c r="DN186" i="38"/>
  <c r="DN230" i="38"/>
  <c r="DN266" i="38"/>
  <c r="DN314" i="38"/>
  <c r="DN358" i="38"/>
  <c r="DN78" i="38"/>
  <c r="DN110" i="38"/>
  <c r="DN142" i="38"/>
  <c r="DN174" i="38"/>
  <c r="DN206" i="38"/>
  <c r="DN238" i="38"/>
  <c r="DN270" i="38"/>
  <c r="DN302" i="38"/>
  <c r="DN334" i="38"/>
  <c r="DN366" i="38"/>
  <c r="DN398" i="38"/>
  <c r="DN15" i="38"/>
  <c r="DN19" i="38"/>
  <c r="DN23" i="38"/>
  <c r="DN27" i="38"/>
  <c r="DN31" i="38"/>
  <c r="DN35" i="38"/>
  <c r="DN39" i="38"/>
  <c r="DN43" i="38"/>
  <c r="DN47" i="38"/>
  <c r="DN51" i="38"/>
  <c r="DN55" i="38"/>
  <c r="DN59" i="38"/>
  <c r="DN63" i="38"/>
  <c r="DN66" i="38"/>
  <c r="DN98" i="38"/>
  <c r="DN130" i="38"/>
  <c r="DN162" i="38"/>
  <c r="DN194" i="38"/>
  <c r="DN226" i="38"/>
  <c r="DN258" i="38"/>
  <c r="DN290" i="38"/>
  <c r="DN322" i="38"/>
  <c r="DN354" i="38"/>
  <c r="DN399" i="38"/>
  <c r="DN395" i="38"/>
  <c r="DN391" i="38"/>
  <c r="DN387" i="38"/>
  <c r="DN383" i="38"/>
  <c r="DN379" i="38"/>
  <c r="DN375" i="38"/>
  <c r="DN371" i="38"/>
  <c r="DN367" i="38"/>
  <c r="DN363" i="38"/>
  <c r="DN359" i="38"/>
  <c r="DN355" i="38"/>
  <c r="DN351" i="38"/>
  <c r="DN347" i="38"/>
  <c r="DN343" i="38"/>
  <c r="DN339" i="38"/>
  <c r="DN335" i="38"/>
  <c r="DN331" i="38"/>
  <c r="DN327" i="38"/>
  <c r="DN323" i="38"/>
  <c r="DN319" i="38"/>
  <c r="DN315" i="38"/>
  <c r="DN311" i="38"/>
  <c r="DN307" i="38"/>
  <c r="DN303" i="38"/>
  <c r="DN299" i="38"/>
  <c r="DN295" i="38"/>
  <c r="DN291" i="38"/>
  <c r="DN287" i="38"/>
  <c r="DN283" i="38"/>
  <c r="DN279" i="38"/>
  <c r="DN275" i="38"/>
  <c r="DN271" i="38"/>
  <c r="DN267" i="38"/>
  <c r="DN263" i="38"/>
  <c r="DN259" i="38"/>
  <c r="DN255" i="38"/>
  <c r="DN251" i="38"/>
  <c r="DN247" i="38"/>
  <c r="DN243" i="38"/>
  <c r="DN239" i="38"/>
  <c r="DN235" i="38"/>
  <c r="DN231" i="38"/>
  <c r="DN227" i="38"/>
  <c r="DN223" i="38"/>
  <c r="DN219" i="38"/>
  <c r="DN215" i="38"/>
  <c r="DN211" i="38"/>
  <c r="DN207" i="38"/>
  <c r="DN203" i="38"/>
  <c r="DN199" i="38"/>
  <c r="DN195" i="38"/>
  <c r="DN191" i="38"/>
  <c r="DN187" i="38"/>
  <c r="DN183" i="38"/>
  <c r="DN179" i="38"/>
  <c r="DN175" i="38"/>
  <c r="DN171" i="38"/>
  <c r="DN167" i="38"/>
  <c r="DN163" i="38"/>
  <c r="DN159" i="38"/>
  <c r="DN155" i="38"/>
  <c r="DN151" i="38"/>
  <c r="DN147" i="38"/>
  <c r="DN143" i="38"/>
  <c r="DN139" i="38"/>
  <c r="DN135" i="38"/>
  <c r="DN131" i="38"/>
  <c r="DN127" i="38"/>
  <c r="DN123" i="38"/>
  <c r="DN119" i="38"/>
  <c r="DN115" i="38"/>
  <c r="DN111" i="38"/>
  <c r="DN107" i="38"/>
  <c r="DN103" i="38"/>
  <c r="DN99" i="38"/>
  <c r="DN95" i="38"/>
  <c r="DN91" i="38"/>
  <c r="DN87" i="38"/>
  <c r="DN83" i="38"/>
  <c r="DN79" i="38"/>
  <c r="DN75" i="38"/>
  <c r="DN71" i="38"/>
  <c r="DN67" i="38"/>
  <c r="DN400" i="38"/>
  <c r="DN396" i="38"/>
  <c r="DN392" i="38"/>
  <c r="DN388" i="38"/>
  <c r="DN384" i="38"/>
  <c r="DN380" i="38"/>
  <c r="DN376" i="38"/>
  <c r="DN372" i="38"/>
  <c r="DN368" i="38"/>
  <c r="DN364" i="38"/>
  <c r="DN360" i="38"/>
  <c r="DN356" i="38"/>
  <c r="DN352" i="38"/>
  <c r="DN348" i="38"/>
  <c r="DN344" i="38"/>
  <c r="DN340" i="38"/>
  <c r="DN336" i="38"/>
  <c r="DN332" i="38"/>
  <c r="DN328" i="38"/>
  <c r="DN324" i="38"/>
  <c r="DN320" i="38"/>
  <c r="DN316" i="38"/>
  <c r="DN312" i="38"/>
  <c r="DN308" i="38"/>
  <c r="DN304" i="38"/>
  <c r="DN300" i="38"/>
  <c r="DN296" i="38"/>
  <c r="DN292" i="38"/>
  <c r="DN288" i="38"/>
  <c r="DN284" i="38"/>
  <c r="DN280" i="38"/>
  <c r="DN276" i="38"/>
  <c r="DN272" i="38"/>
  <c r="DN268" i="38"/>
  <c r="DN264" i="38"/>
  <c r="DN260" i="38"/>
  <c r="DN256" i="38"/>
  <c r="DN252" i="38"/>
  <c r="DN248" i="38"/>
  <c r="DN244" i="38"/>
  <c r="DN240" i="38"/>
  <c r="DN236" i="38"/>
  <c r="DN232" i="38"/>
  <c r="DN228" i="38"/>
  <c r="DN224" i="38"/>
  <c r="DN220" i="38"/>
  <c r="DN216" i="38"/>
  <c r="DN212" i="38"/>
  <c r="DN208" i="38"/>
  <c r="DN204" i="38"/>
  <c r="DN200" i="38"/>
  <c r="DN196" i="38"/>
  <c r="DN192" i="38"/>
  <c r="DN188" i="38"/>
  <c r="DN184" i="38"/>
  <c r="DN180" i="38"/>
  <c r="DN176" i="38"/>
  <c r="DN172" i="38"/>
  <c r="DN168" i="38"/>
  <c r="DN164" i="38"/>
  <c r="DN160" i="38"/>
  <c r="DN156" i="38"/>
  <c r="DN152" i="38"/>
  <c r="DN148" i="38"/>
  <c r="DN144" i="38"/>
  <c r="DN140" i="38"/>
  <c r="DN136" i="38"/>
  <c r="DN132" i="38"/>
  <c r="DN128" i="38"/>
  <c r="DN124" i="38"/>
  <c r="DN120" i="38"/>
  <c r="DN116" i="38"/>
  <c r="DN112" i="38"/>
  <c r="DN108" i="38"/>
  <c r="DN104" i="38"/>
  <c r="DN100" i="38"/>
  <c r="DN96" i="38"/>
  <c r="DN92" i="38"/>
  <c r="DN88" i="38"/>
  <c r="DN84" i="38"/>
  <c r="DN80" i="38"/>
  <c r="DN76" i="38"/>
  <c r="DN72" i="38"/>
  <c r="DN68" i="38"/>
  <c r="DN64" i="38"/>
  <c r="DN397" i="38"/>
  <c r="DN393" i="38"/>
  <c r="DN389" i="38"/>
  <c r="DN385" i="38"/>
  <c r="DN381" i="38"/>
  <c r="DN377" i="38"/>
  <c r="DN373" i="38"/>
  <c r="DN369" i="38"/>
  <c r="DN365" i="38"/>
  <c r="DN361" i="38"/>
  <c r="DN357" i="38"/>
  <c r="DN353" i="38"/>
  <c r="DN349" i="38"/>
  <c r="DN345" i="38"/>
  <c r="DN341" i="38"/>
  <c r="DN337" i="38"/>
  <c r="DN333" i="38"/>
  <c r="DN329" i="38"/>
  <c r="DN325" i="38"/>
  <c r="DN321" i="38"/>
  <c r="DN317" i="38"/>
  <c r="DN313" i="38"/>
  <c r="DN309" i="38"/>
  <c r="DN305" i="38"/>
  <c r="DN301" i="38"/>
  <c r="DN297" i="38"/>
  <c r="DN293" i="38"/>
  <c r="DN289" i="38"/>
  <c r="DN285" i="38"/>
  <c r="DN281" i="38"/>
  <c r="DN277" i="38"/>
  <c r="DN273" i="38"/>
  <c r="DN269" i="38"/>
  <c r="DN265" i="38"/>
  <c r="DN261" i="38"/>
  <c r="DN257" i="38"/>
  <c r="DN253" i="38"/>
  <c r="DN249" i="38"/>
  <c r="DN245" i="38"/>
  <c r="DN241" i="38"/>
  <c r="DN237" i="38"/>
  <c r="DN233" i="38"/>
  <c r="DN229" i="38"/>
  <c r="DN225" i="38"/>
  <c r="DN221" i="38"/>
  <c r="DN217" i="38"/>
  <c r="DN213" i="38"/>
  <c r="DN209" i="38"/>
  <c r="DN205" i="38"/>
  <c r="DN201" i="38"/>
  <c r="DN197" i="38"/>
  <c r="DN193" i="38"/>
  <c r="DN189" i="38"/>
  <c r="DN185" i="38"/>
  <c r="DN181" i="38"/>
  <c r="DN177" i="38"/>
  <c r="DN173" i="38"/>
  <c r="DN169" i="38"/>
  <c r="DN165" i="38"/>
  <c r="DN161" i="38"/>
  <c r="DN157" i="38"/>
  <c r="DN153" i="38"/>
  <c r="DN149" i="38"/>
  <c r="DN145" i="38"/>
  <c r="DN141" i="38"/>
  <c r="DN137" i="38"/>
  <c r="DN133" i="38"/>
  <c r="DN129" i="38"/>
  <c r="DN125" i="38"/>
  <c r="DN121" i="38"/>
  <c r="DN117" i="38"/>
  <c r="DN113" i="38"/>
  <c r="DN109" i="38"/>
  <c r="DN105" i="38"/>
  <c r="DN101" i="38"/>
  <c r="DN97" i="38"/>
  <c r="DN93" i="38"/>
  <c r="DN89" i="38"/>
  <c r="DN85" i="38"/>
  <c r="DN81" i="38"/>
  <c r="DN77" i="38"/>
  <c r="DN73" i="38"/>
  <c r="DN69" i="38"/>
  <c r="DN65" i="38"/>
  <c r="DN86" i="38"/>
  <c r="DN118" i="38"/>
  <c r="DN150" i="38"/>
  <c r="DN182" i="38"/>
  <c r="DN214" i="38"/>
  <c r="DN246" i="38"/>
  <c r="DN278" i="38"/>
  <c r="DN310" i="38"/>
  <c r="DN342" i="38"/>
  <c r="DN374" i="38"/>
  <c r="DN394" i="38"/>
  <c r="DN11" i="38"/>
  <c r="DN94" i="38"/>
  <c r="DN126" i="38"/>
  <c r="DN158" i="38"/>
  <c r="DN190" i="38"/>
  <c r="DN222" i="38"/>
  <c r="DN254" i="38"/>
  <c r="DN286" i="38"/>
  <c r="DN318" i="38"/>
  <c r="DN350" i="38"/>
  <c r="DN382" i="38"/>
  <c r="DN17" i="38"/>
  <c r="DN21" i="38"/>
  <c r="DN25" i="38"/>
  <c r="DN29" i="38"/>
  <c r="DN33" i="38"/>
  <c r="DN37" i="38"/>
  <c r="DN41" i="38"/>
  <c r="DN45" i="38"/>
  <c r="DN49" i="38"/>
  <c r="DN53" i="38"/>
  <c r="DN57" i="38"/>
  <c r="DN61" i="38"/>
  <c r="DN82" i="38"/>
  <c r="DN114" i="38"/>
  <c r="DN146" i="38"/>
  <c r="DN178" i="38"/>
  <c r="DN210" i="38"/>
  <c r="DN242" i="38"/>
  <c r="DN274" i="38"/>
  <c r="DN306" i="38"/>
  <c r="DN338" i="38"/>
  <c r="DN370" i="38"/>
  <c r="B52" i="32" l="1"/>
  <c r="C51" i="32"/>
  <c r="C50" i="32"/>
  <c r="C49" i="32"/>
  <c r="C52" i="32" s="1"/>
  <c r="D39" i="32"/>
  <c r="D38" i="32"/>
  <c r="C37" i="32"/>
  <c r="C39" i="32" s="1"/>
  <c r="B37" i="32"/>
  <c r="B39" i="32" s="1"/>
  <c r="B45" i="32" s="1"/>
  <c r="B33" i="32"/>
  <c r="B43" i="32" s="1"/>
  <c r="D32" i="32"/>
  <c r="D31" i="32"/>
  <c r="C30" i="32"/>
  <c r="C29" i="32"/>
  <c r="D28" i="32"/>
  <c r="D27" i="32"/>
  <c r="D26" i="32"/>
  <c r="D25" i="32"/>
  <c r="D24" i="32"/>
  <c r="C23" i="32"/>
  <c r="D22" i="32"/>
  <c r="D21" i="32"/>
  <c r="D20" i="32"/>
  <c r="D19" i="32"/>
  <c r="D18" i="32"/>
  <c r="D17" i="32"/>
  <c r="D33" i="32" s="1"/>
  <c r="C16" i="32"/>
  <c r="C33" i="32" s="1"/>
  <c r="B13" i="32"/>
  <c r="B5" i="32"/>
  <c r="D17" i="33" l="1"/>
  <c r="D17" i="34" l="1"/>
  <c r="D17" i="35"/>
  <c r="D7" i="33"/>
  <c r="S7" i="33" s="1"/>
  <c r="J7" i="19" l="1"/>
  <c r="C9" i="19"/>
  <c r="F17" i="19"/>
  <c r="J9" i="19"/>
  <c r="H9" i="19"/>
  <c r="G9" i="19"/>
  <c r="C18" i="19"/>
  <c r="C23" i="19"/>
  <c r="D23" i="19"/>
  <c r="R12" i="12"/>
  <c r="S13" i="12"/>
  <c r="S12" i="12"/>
  <c r="S11" i="12"/>
  <c r="S10" i="12"/>
  <c r="R11" i="12"/>
  <c r="R13" i="12"/>
  <c r="R9" i="12"/>
  <c r="S9" i="12"/>
  <c r="D1993" i="16"/>
  <c r="D1992" i="16"/>
  <c r="C1992" i="16"/>
  <c r="B1992" i="16"/>
  <c r="D1991" i="16"/>
  <c r="D1990" i="16"/>
  <c r="C1990" i="16"/>
  <c r="B1990" i="16"/>
  <c r="D1989" i="16"/>
  <c r="D1988" i="16"/>
  <c r="C1988" i="16"/>
  <c r="B1988" i="16"/>
  <c r="D1987" i="16"/>
  <c r="D1986" i="16"/>
  <c r="C1986" i="16"/>
  <c r="B1986" i="16"/>
  <c r="D1985" i="16"/>
  <c r="D1984" i="16"/>
  <c r="C1984" i="16"/>
  <c r="B1984" i="16"/>
  <c r="D1983" i="16"/>
  <c r="D1982" i="16"/>
  <c r="C1982" i="16"/>
  <c r="B1982" i="16"/>
  <c r="D1981" i="16"/>
  <c r="D1980" i="16"/>
  <c r="C1980" i="16"/>
  <c r="B1980" i="16"/>
  <c r="D1979" i="16"/>
  <c r="D1978" i="16"/>
  <c r="C1978" i="16"/>
  <c r="B1978" i="16"/>
  <c r="D1977" i="16"/>
  <c r="D1976" i="16"/>
  <c r="C1976" i="16"/>
  <c r="B1976" i="16"/>
  <c r="D1975" i="16"/>
  <c r="D1974" i="16"/>
  <c r="C1974" i="16"/>
  <c r="B1974" i="16"/>
  <c r="D1973" i="16"/>
  <c r="D1972" i="16"/>
  <c r="C1972" i="16"/>
  <c r="B1972" i="16"/>
  <c r="D1971" i="16"/>
  <c r="D1970" i="16"/>
  <c r="C1970" i="16"/>
  <c r="B1970" i="16"/>
  <c r="D1969" i="16"/>
  <c r="D1968" i="16"/>
  <c r="C1968" i="16"/>
  <c r="B1968" i="16"/>
  <c r="D1967" i="16"/>
  <c r="D1966" i="16"/>
  <c r="C1966" i="16"/>
  <c r="B1966" i="16"/>
  <c r="D1965" i="16"/>
  <c r="D1964" i="16"/>
  <c r="C1964" i="16"/>
  <c r="B1964" i="16"/>
  <c r="D1963" i="16"/>
  <c r="D1962" i="16"/>
  <c r="C1962" i="16"/>
  <c r="B1962" i="16"/>
  <c r="D1961" i="16"/>
  <c r="D1960" i="16"/>
  <c r="C1960" i="16"/>
  <c r="B1960" i="16"/>
  <c r="D1959" i="16"/>
  <c r="D1958" i="16"/>
  <c r="C1958" i="16"/>
  <c r="B1958" i="16"/>
  <c r="D1957" i="16"/>
  <c r="D1956" i="16"/>
  <c r="C1956" i="16"/>
  <c r="B1956" i="16"/>
  <c r="D1955" i="16"/>
  <c r="D1954" i="16"/>
  <c r="C1954" i="16"/>
  <c r="B1954" i="16"/>
  <c r="D1953" i="16"/>
  <c r="D1952" i="16"/>
  <c r="C1952" i="16"/>
  <c r="B1952" i="16"/>
  <c r="D1951" i="16"/>
  <c r="D1950" i="16"/>
  <c r="C1950" i="16"/>
  <c r="B1950" i="16"/>
  <c r="D1949" i="16"/>
  <c r="D1948" i="16"/>
  <c r="C1948" i="16"/>
  <c r="B1948" i="16"/>
  <c r="D1947" i="16"/>
  <c r="D1946" i="16"/>
  <c r="C1946" i="16"/>
  <c r="B1946" i="16"/>
  <c r="D1945" i="16"/>
  <c r="D1944" i="16"/>
  <c r="C1944" i="16"/>
  <c r="B1944" i="16"/>
  <c r="D1943" i="16"/>
  <c r="D1942" i="16"/>
  <c r="C1942" i="16"/>
  <c r="B1942" i="16"/>
  <c r="D1941" i="16"/>
  <c r="D1940" i="16"/>
  <c r="C1940" i="16"/>
  <c r="B1940" i="16"/>
  <c r="D1939" i="16"/>
  <c r="D1938" i="16"/>
  <c r="C1938" i="16"/>
  <c r="B1938" i="16"/>
  <c r="D1937" i="16"/>
  <c r="D1936" i="16"/>
  <c r="C1936" i="16"/>
  <c r="B1936" i="16"/>
  <c r="D1935" i="16"/>
  <c r="D1934" i="16"/>
  <c r="C1934" i="16"/>
  <c r="B1934" i="16"/>
  <c r="D1933" i="16"/>
  <c r="D1932" i="16"/>
  <c r="C1932" i="16"/>
  <c r="B1932" i="16"/>
  <c r="D1931" i="16"/>
  <c r="D1930" i="16"/>
  <c r="C1930" i="16"/>
  <c r="B1930" i="16"/>
  <c r="D1929" i="16"/>
  <c r="D1928" i="16"/>
  <c r="C1928" i="16"/>
  <c r="B1928" i="16"/>
  <c r="D1927" i="16"/>
  <c r="D1926" i="16"/>
  <c r="C1926" i="16"/>
  <c r="B1926" i="16"/>
  <c r="D1925" i="16"/>
  <c r="D1924" i="16"/>
  <c r="C1924" i="16"/>
  <c r="B1924" i="16"/>
  <c r="D1923" i="16"/>
  <c r="D1922" i="16"/>
  <c r="C1922" i="16"/>
  <c r="B1922" i="16"/>
  <c r="D1921" i="16"/>
  <c r="D1920" i="16"/>
  <c r="C1920" i="16"/>
  <c r="B1920" i="16"/>
  <c r="D1919" i="16"/>
  <c r="D1918" i="16"/>
  <c r="C1918" i="16"/>
  <c r="B1918" i="16"/>
  <c r="D1917" i="16"/>
  <c r="D1916" i="16"/>
  <c r="C1916" i="16"/>
  <c r="B1916" i="16"/>
  <c r="D1915" i="16"/>
  <c r="D1914" i="16"/>
  <c r="C1914" i="16"/>
  <c r="B1914" i="16"/>
  <c r="D1913" i="16"/>
  <c r="D1912" i="16"/>
  <c r="C1912" i="16"/>
  <c r="B1912" i="16"/>
  <c r="D1911" i="16"/>
  <c r="D1910" i="16"/>
  <c r="C1910" i="16"/>
  <c r="B1910" i="16"/>
  <c r="D1909" i="16"/>
  <c r="D1908" i="16"/>
  <c r="C1908" i="16"/>
  <c r="B1908" i="16"/>
  <c r="D1907" i="16"/>
  <c r="D1906" i="16"/>
  <c r="C1906" i="16"/>
  <c r="B1906" i="16"/>
  <c r="D1905" i="16"/>
  <c r="D1904" i="16"/>
  <c r="C1904" i="16"/>
  <c r="B1904" i="16"/>
  <c r="D1903" i="16"/>
  <c r="D1902" i="16"/>
  <c r="C1902" i="16"/>
  <c r="B1902" i="16"/>
  <c r="D1901" i="16"/>
  <c r="D1900" i="16"/>
  <c r="C1900" i="16"/>
  <c r="B1900" i="16"/>
  <c r="D1899" i="16"/>
  <c r="D1898" i="16"/>
  <c r="C1898" i="16"/>
  <c r="B1898" i="16"/>
  <c r="D1897" i="16"/>
  <c r="D1896" i="16"/>
  <c r="C1896" i="16"/>
  <c r="B1896" i="16"/>
  <c r="D1895" i="16"/>
  <c r="D1894" i="16"/>
  <c r="C1894" i="16"/>
  <c r="B1894" i="16"/>
  <c r="D1893" i="16"/>
  <c r="D1892" i="16"/>
  <c r="C1892" i="16"/>
  <c r="B1892" i="16"/>
  <c r="D1891" i="16"/>
  <c r="D1890" i="16"/>
  <c r="C1890" i="16"/>
  <c r="B1890" i="16"/>
  <c r="D1889" i="16"/>
  <c r="D1888" i="16"/>
  <c r="C1888" i="16"/>
  <c r="B1888" i="16"/>
  <c r="D1887" i="16"/>
  <c r="D1886" i="16"/>
  <c r="C1886" i="16"/>
  <c r="B1886" i="16"/>
  <c r="D1885" i="16"/>
  <c r="D1884" i="16"/>
  <c r="C1884" i="16"/>
  <c r="B1884" i="16"/>
  <c r="D1883" i="16"/>
  <c r="D1882" i="16"/>
  <c r="C1882" i="16"/>
  <c r="B1882" i="16"/>
  <c r="D1881" i="16"/>
  <c r="D1880" i="16"/>
  <c r="C1880" i="16"/>
  <c r="B1880" i="16"/>
  <c r="D1879" i="16"/>
  <c r="D1878" i="16"/>
  <c r="C1878" i="16"/>
  <c r="B1878" i="16"/>
  <c r="D1877" i="16"/>
  <c r="D1876" i="16"/>
  <c r="C1876" i="16"/>
  <c r="B1876" i="16"/>
  <c r="D1875" i="16"/>
  <c r="D1874" i="16"/>
  <c r="C1874" i="16"/>
  <c r="B1874" i="16"/>
  <c r="D1873" i="16"/>
  <c r="D1872" i="16"/>
  <c r="C1872" i="16"/>
  <c r="B1872" i="16"/>
  <c r="D1871" i="16"/>
  <c r="D1870" i="16"/>
  <c r="C1870" i="16"/>
  <c r="B1870" i="16"/>
  <c r="D1869" i="16"/>
  <c r="D1868" i="16"/>
  <c r="C1868" i="16"/>
  <c r="B1868" i="16"/>
  <c r="D1867" i="16"/>
  <c r="D1866" i="16"/>
  <c r="C1866" i="16"/>
  <c r="B1866" i="16"/>
  <c r="D1865" i="16"/>
  <c r="D1864" i="16"/>
  <c r="C1864" i="16"/>
  <c r="B1864" i="16"/>
  <c r="D1863" i="16"/>
  <c r="D1862" i="16"/>
  <c r="C1862" i="16"/>
  <c r="B1862" i="16"/>
  <c r="D1861" i="16"/>
  <c r="D1860" i="16"/>
  <c r="C1860" i="16"/>
  <c r="B1860" i="16"/>
  <c r="D1859" i="16"/>
  <c r="D1858" i="16"/>
  <c r="C1858" i="16"/>
  <c r="B1858" i="16"/>
  <c r="D1857" i="16"/>
  <c r="D1856" i="16"/>
  <c r="C1856" i="16"/>
  <c r="B1856" i="16"/>
  <c r="D1855" i="16"/>
  <c r="D1854" i="16"/>
  <c r="C1854" i="16"/>
  <c r="B1854" i="16"/>
  <c r="D1853" i="16"/>
  <c r="D1852" i="16"/>
  <c r="C1852" i="16"/>
  <c r="B1852" i="16"/>
  <c r="D1851" i="16"/>
  <c r="D1850" i="16"/>
  <c r="C1850" i="16"/>
  <c r="B1850" i="16"/>
  <c r="D1849" i="16"/>
  <c r="D1848" i="16"/>
  <c r="C1848" i="16"/>
  <c r="B1848" i="16"/>
  <c r="D1847" i="16"/>
  <c r="D1846" i="16"/>
  <c r="C1846" i="16"/>
  <c r="B1846" i="16"/>
  <c r="D1845" i="16"/>
  <c r="D1844" i="16"/>
  <c r="C1844" i="16"/>
  <c r="B1844" i="16"/>
  <c r="D1843" i="16"/>
  <c r="D1842" i="16"/>
  <c r="C1842" i="16"/>
  <c r="B1842" i="16"/>
  <c r="D1841" i="16"/>
  <c r="D1840" i="16"/>
  <c r="C1840" i="16"/>
  <c r="B1840" i="16"/>
  <c r="D1839" i="16"/>
  <c r="D1838" i="16"/>
  <c r="C1838" i="16"/>
  <c r="B1838" i="16"/>
  <c r="D1837" i="16"/>
  <c r="D1836" i="16"/>
  <c r="C1836" i="16"/>
  <c r="B1836" i="16"/>
  <c r="D1835" i="16"/>
  <c r="D1834" i="16"/>
  <c r="C1834" i="16"/>
  <c r="B1834" i="16"/>
  <c r="D1833" i="16"/>
  <c r="D1832" i="16"/>
  <c r="C1832" i="16"/>
  <c r="B1832" i="16"/>
  <c r="D1831" i="16"/>
  <c r="D1830" i="16"/>
  <c r="C1830" i="16"/>
  <c r="B1830" i="16"/>
  <c r="D1829" i="16"/>
  <c r="D1828" i="16"/>
  <c r="C1828" i="16"/>
  <c r="B1828" i="16"/>
  <c r="D1827" i="16"/>
  <c r="D1826" i="16"/>
  <c r="C1826" i="16"/>
  <c r="B1826" i="16"/>
  <c r="D1825" i="16"/>
  <c r="D1824" i="16"/>
  <c r="C1824" i="16"/>
  <c r="B1824" i="16"/>
  <c r="D1823" i="16"/>
  <c r="D1822" i="16"/>
  <c r="C1822" i="16"/>
  <c r="B1822" i="16"/>
  <c r="D1821" i="16"/>
  <c r="D1820" i="16"/>
  <c r="C1820" i="16"/>
  <c r="B1820" i="16"/>
  <c r="D1819" i="16"/>
  <c r="D1818" i="16"/>
  <c r="C1818" i="16"/>
  <c r="B1818" i="16"/>
  <c r="D1817" i="16"/>
  <c r="D1816" i="16"/>
  <c r="C1816" i="16"/>
  <c r="B1816" i="16"/>
  <c r="D1815" i="16"/>
  <c r="D1814" i="16"/>
  <c r="C1814" i="16"/>
  <c r="B1814" i="16"/>
  <c r="D1813" i="16"/>
  <c r="D1812" i="16"/>
  <c r="C1812" i="16"/>
  <c r="B1812" i="16"/>
  <c r="D1811" i="16"/>
  <c r="D1810" i="16"/>
  <c r="C1810" i="16"/>
  <c r="B1810" i="16"/>
  <c r="D1809" i="16"/>
  <c r="D1808" i="16"/>
  <c r="C1808" i="16"/>
  <c r="B1808" i="16"/>
  <c r="D1807" i="16"/>
  <c r="D1806" i="16"/>
  <c r="C1806" i="16"/>
  <c r="B1806" i="16"/>
  <c r="D1805" i="16"/>
  <c r="D1804" i="16"/>
  <c r="C1804" i="16"/>
  <c r="B1804" i="16"/>
  <c r="D1803" i="16"/>
  <c r="D1802" i="16"/>
  <c r="C1802" i="16"/>
  <c r="B1802" i="16"/>
  <c r="D1801" i="16"/>
  <c r="D1800" i="16"/>
  <c r="C1800" i="16"/>
  <c r="B1800" i="16"/>
  <c r="D1799" i="16"/>
  <c r="D1798" i="16"/>
  <c r="C1798" i="16"/>
  <c r="B1798" i="16"/>
  <c r="D1797" i="16"/>
  <c r="D1796" i="16"/>
  <c r="C1796" i="16"/>
  <c r="B1796" i="16"/>
  <c r="D1795" i="16"/>
  <c r="D1794" i="16"/>
  <c r="C1794" i="16"/>
  <c r="B1794" i="16"/>
  <c r="D1793" i="16"/>
  <c r="D1792" i="16"/>
  <c r="C1792" i="16"/>
  <c r="B1792" i="16"/>
  <c r="D1791" i="16"/>
  <c r="D1790" i="16"/>
  <c r="C1790" i="16"/>
  <c r="B1790" i="16"/>
  <c r="D1789" i="16"/>
  <c r="D1788" i="16"/>
  <c r="C1788" i="16"/>
  <c r="B1788" i="16"/>
  <c r="D1787" i="16"/>
  <c r="D1786" i="16"/>
  <c r="C1786" i="16"/>
  <c r="B1786" i="16"/>
  <c r="D1785" i="16"/>
  <c r="D1784" i="16"/>
  <c r="C1784" i="16"/>
  <c r="B1784" i="16"/>
  <c r="D1783" i="16"/>
  <c r="D1782" i="16"/>
  <c r="C1782" i="16"/>
  <c r="B1782" i="16"/>
  <c r="D1781" i="16"/>
  <c r="D1780" i="16"/>
  <c r="C1780" i="16"/>
  <c r="B1780" i="16"/>
  <c r="D1779" i="16"/>
  <c r="D1778" i="16"/>
  <c r="C1778" i="16"/>
  <c r="B1778" i="16"/>
  <c r="D1777" i="16"/>
  <c r="D1776" i="16"/>
  <c r="C1776" i="16"/>
  <c r="B1776" i="16"/>
  <c r="D1775" i="16"/>
  <c r="D1774" i="16"/>
  <c r="C1774" i="16"/>
  <c r="B1774" i="16"/>
  <c r="D1773" i="16"/>
  <c r="D1772" i="16"/>
  <c r="C1772" i="16"/>
  <c r="B1772" i="16"/>
  <c r="D1771" i="16"/>
  <c r="D1770" i="16"/>
  <c r="C1770" i="16"/>
  <c r="B1770" i="16"/>
  <c r="D1769" i="16"/>
  <c r="D1768" i="16"/>
  <c r="C1768" i="16"/>
  <c r="B1768" i="16"/>
  <c r="D1767" i="16"/>
  <c r="D1766" i="16"/>
  <c r="C1766" i="16"/>
  <c r="B1766" i="16"/>
  <c r="D1765" i="16"/>
  <c r="D1764" i="16"/>
  <c r="C1764" i="16"/>
  <c r="B1764" i="16"/>
  <c r="D1763" i="16"/>
  <c r="D1762" i="16"/>
  <c r="C1762" i="16"/>
  <c r="B1762" i="16"/>
  <c r="D1761" i="16"/>
  <c r="D1760" i="16"/>
  <c r="C1760" i="16"/>
  <c r="B1760" i="16"/>
  <c r="D1759" i="16"/>
  <c r="D1758" i="16"/>
  <c r="C1758" i="16"/>
  <c r="B1758" i="16"/>
  <c r="D1757" i="16"/>
  <c r="D1756" i="16"/>
  <c r="C1756" i="16"/>
  <c r="B1756" i="16"/>
  <c r="D1755" i="16"/>
  <c r="D1754" i="16"/>
  <c r="C1754" i="16"/>
  <c r="B1754" i="16"/>
  <c r="D1753" i="16"/>
  <c r="D1752" i="16"/>
  <c r="C1752" i="16"/>
  <c r="B1752" i="16"/>
  <c r="D1751" i="16"/>
  <c r="D1750" i="16"/>
  <c r="C1750" i="16"/>
  <c r="B1750" i="16"/>
  <c r="D1749" i="16"/>
  <c r="D1748" i="16"/>
  <c r="C1748" i="16"/>
  <c r="B1748" i="16"/>
  <c r="D1747" i="16"/>
  <c r="D1746" i="16"/>
  <c r="C1746" i="16"/>
  <c r="B1746" i="16"/>
  <c r="D1745" i="16"/>
  <c r="D1744" i="16"/>
  <c r="C1744" i="16"/>
  <c r="B1744" i="16"/>
  <c r="D1743" i="16"/>
  <c r="D1742" i="16"/>
  <c r="C1742" i="16"/>
  <c r="B1742" i="16"/>
  <c r="D1741" i="16"/>
  <c r="D1740" i="16"/>
  <c r="C1740" i="16"/>
  <c r="B1740" i="16"/>
  <c r="D1739" i="16"/>
  <c r="D1738" i="16"/>
  <c r="C1738" i="16"/>
  <c r="B1738" i="16"/>
  <c r="D1737" i="16"/>
  <c r="D1736" i="16"/>
  <c r="C1736" i="16"/>
  <c r="B1736" i="16"/>
  <c r="D1735" i="16"/>
  <c r="D1734" i="16"/>
  <c r="C1734" i="16"/>
  <c r="B1734" i="16"/>
  <c r="D1733" i="16"/>
  <c r="D1732" i="16"/>
  <c r="C1732" i="16"/>
  <c r="B1732" i="16"/>
  <c r="D1731" i="16"/>
  <c r="D1730" i="16"/>
  <c r="C1730" i="16"/>
  <c r="B1730" i="16"/>
  <c r="D1729" i="16"/>
  <c r="D1728" i="16"/>
  <c r="C1728" i="16"/>
  <c r="B1728" i="16"/>
  <c r="D1727" i="16"/>
  <c r="D1726" i="16"/>
  <c r="C1726" i="16"/>
  <c r="B1726" i="16"/>
  <c r="D1725" i="16"/>
  <c r="D1724" i="16"/>
  <c r="C1724" i="16"/>
  <c r="B1724" i="16"/>
  <c r="D1723" i="16"/>
  <c r="D1722" i="16"/>
  <c r="C1722" i="16"/>
  <c r="B1722" i="16"/>
  <c r="D1721" i="16"/>
  <c r="D1720" i="16"/>
  <c r="C1720" i="16"/>
  <c r="B1720" i="16"/>
  <c r="D1719" i="16"/>
  <c r="D1718" i="16"/>
  <c r="C1718" i="16"/>
  <c r="B1718" i="16"/>
  <c r="D1717" i="16"/>
  <c r="D1716" i="16"/>
  <c r="C1716" i="16"/>
  <c r="B1716" i="16"/>
  <c r="D1715" i="16"/>
  <c r="D1714" i="16"/>
  <c r="C1714" i="16"/>
  <c r="B1714" i="16"/>
  <c r="D1713" i="16"/>
  <c r="D1712" i="16"/>
  <c r="C1712" i="16"/>
  <c r="B1712" i="16"/>
  <c r="D1711" i="16"/>
  <c r="D1710" i="16"/>
  <c r="C1710" i="16"/>
  <c r="B1710" i="16"/>
  <c r="D1709" i="16"/>
  <c r="D1708" i="16"/>
  <c r="C1708" i="16"/>
  <c r="B1708" i="16"/>
  <c r="D1707" i="16"/>
  <c r="D1706" i="16"/>
  <c r="C1706" i="16"/>
  <c r="B1706" i="16"/>
  <c r="D1705" i="16"/>
  <c r="D1704" i="16"/>
  <c r="C1704" i="16"/>
  <c r="B1704" i="16"/>
  <c r="D1703" i="16"/>
  <c r="D1702" i="16"/>
  <c r="C1702" i="16"/>
  <c r="B1702" i="16"/>
  <c r="D1701" i="16"/>
  <c r="D1700" i="16"/>
  <c r="C1700" i="16"/>
  <c r="B1700" i="16"/>
  <c r="D1699" i="16"/>
  <c r="D1698" i="16"/>
  <c r="C1698" i="16"/>
  <c r="B1698" i="16"/>
  <c r="D1697" i="16"/>
  <c r="D1696" i="16"/>
  <c r="C1696" i="16"/>
  <c r="B1696" i="16"/>
  <c r="D1695" i="16"/>
  <c r="D1694" i="16"/>
  <c r="C1694" i="16"/>
  <c r="B1694" i="16"/>
  <c r="D1693" i="16"/>
  <c r="D1692" i="16"/>
  <c r="C1692" i="16"/>
  <c r="B1692" i="16"/>
  <c r="D1691" i="16"/>
  <c r="D1690" i="16"/>
  <c r="C1690" i="16"/>
  <c r="B1690" i="16"/>
  <c r="D1689" i="16"/>
  <c r="D1688" i="16"/>
  <c r="C1688" i="16"/>
  <c r="B1688" i="16"/>
  <c r="D1687" i="16"/>
  <c r="D1686" i="16"/>
  <c r="C1686" i="16"/>
  <c r="B1686" i="16"/>
  <c r="D1685" i="16"/>
  <c r="D1684" i="16"/>
  <c r="C1684" i="16"/>
  <c r="B1684" i="16"/>
  <c r="D1683" i="16"/>
  <c r="D1682" i="16"/>
  <c r="C1682" i="16"/>
  <c r="B1682" i="16"/>
  <c r="D1681" i="16"/>
  <c r="D1680" i="16"/>
  <c r="C1680" i="16"/>
  <c r="B1680" i="16"/>
  <c r="D1679" i="16"/>
  <c r="D1678" i="16"/>
  <c r="C1678" i="16"/>
  <c r="B1678" i="16"/>
  <c r="D1677" i="16"/>
  <c r="D1676" i="16"/>
  <c r="C1676" i="16"/>
  <c r="B1676" i="16"/>
  <c r="D1675" i="16"/>
  <c r="D1674" i="16"/>
  <c r="C1674" i="16"/>
  <c r="B1674" i="16"/>
  <c r="D1673" i="16"/>
  <c r="D1672" i="16"/>
  <c r="C1672" i="16"/>
  <c r="B1672" i="16"/>
  <c r="D1671" i="16"/>
  <c r="D1670" i="16"/>
  <c r="C1670" i="16"/>
  <c r="B1670" i="16"/>
  <c r="D1669" i="16"/>
  <c r="D1668" i="16"/>
  <c r="C1668" i="16"/>
  <c r="B1668" i="16"/>
  <c r="D1667" i="16"/>
  <c r="D1666" i="16"/>
  <c r="C1666" i="16"/>
  <c r="B1666" i="16"/>
  <c r="D1665" i="16"/>
  <c r="D1664" i="16"/>
  <c r="C1664" i="16"/>
  <c r="B1664" i="16"/>
  <c r="D1663" i="16"/>
  <c r="D1662" i="16"/>
  <c r="C1662" i="16"/>
  <c r="B1662" i="16"/>
  <c r="D1661" i="16"/>
  <c r="D1660" i="16"/>
  <c r="C1660" i="16"/>
  <c r="B1660" i="16"/>
  <c r="D1659" i="16"/>
  <c r="D1658" i="16"/>
  <c r="C1658" i="16"/>
  <c r="B1658" i="16"/>
  <c r="D1657" i="16"/>
  <c r="D1656" i="16"/>
  <c r="C1656" i="16"/>
  <c r="B1656" i="16"/>
  <c r="D1655" i="16"/>
  <c r="D1654" i="16"/>
  <c r="C1654" i="16"/>
  <c r="B1654" i="16"/>
  <c r="D1653" i="16"/>
  <c r="D1652" i="16"/>
  <c r="C1652" i="16"/>
  <c r="B1652" i="16"/>
  <c r="D1651" i="16"/>
  <c r="D1650" i="16"/>
  <c r="C1650" i="16"/>
  <c r="B1650" i="16"/>
  <c r="D1649" i="16"/>
  <c r="D1648" i="16"/>
  <c r="C1648" i="16"/>
  <c r="B1648" i="16"/>
  <c r="D1647" i="16"/>
  <c r="D1646" i="16"/>
  <c r="C1646" i="16"/>
  <c r="B1646" i="16"/>
  <c r="D1645" i="16"/>
  <c r="D1644" i="16"/>
  <c r="C1644" i="16"/>
  <c r="B1644" i="16"/>
  <c r="D1643" i="16"/>
  <c r="D1642" i="16"/>
  <c r="C1642" i="16"/>
  <c r="B1642" i="16"/>
  <c r="D1641" i="16"/>
  <c r="D1640" i="16"/>
  <c r="C1640" i="16"/>
  <c r="B1640" i="16"/>
  <c r="D1639" i="16"/>
  <c r="D1638" i="16"/>
  <c r="C1638" i="16"/>
  <c r="B1638" i="16"/>
  <c r="D1637" i="16"/>
  <c r="D1636" i="16"/>
  <c r="C1636" i="16"/>
  <c r="B1636" i="16"/>
  <c r="D1635" i="16"/>
  <c r="D1634" i="16"/>
  <c r="C1634" i="16"/>
  <c r="B1634" i="16"/>
  <c r="D1633" i="16"/>
  <c r="D1632" i="16"/>
  <c r="C1632" i="16"/>
  <c r="B1632" i="16"/>
  <c r="D1631" i="16"/>
  <c r="D1630" i="16"/>
  <c r="C1630" i="16"/>
  <c r="B1630" i="16"/>
  <c r="D1629" i="16"/>
  <c r="D1628" i="16"/>
  <c r="C1628" i="16"/>
  <c r="B1628" i="16"/>
  <c r="D1627" i="16"/>
  <c r="D1626" i="16"/>
  <c r="C1626" i="16"/>
  <c r="B1626" i="16"/>
  <c r="D1625" i="16"/>
  <c r="D1624" i="16"/>
  <c r="C1624" i="16"/>
  <c r="B1624" i="16"/>
  <c r="D1623" i="16"/>
  <c r="D1622" i="16"/>
  <c r="C1622" i="16"/>
  <c r="B1622" i="16"/>
  <c r="D1621" i="16"/>
  <c r="D1620" i="16"/>
  <c r="C1620" i="16"/>
  <c r="B1620" i="16"/>
  <c r="D1619" i="16"/>
  <c r="D1618" i="16"/>
  <c r="C1618" i="16"/>
  <c r="B1618" i="16"/>
  <c r="D1617" i="16"/>
  <c r="D1616" i="16"/>
  <c r="C1616" i="16"/>
  <c r="B1616" i="16"/>
  <c r="D1615" i="16"/>
  <c r="D1614" i="16"/>
  <c r="C1614" i="16"/>
  <c r="B1614" i="16"/>
  <c r="D1613" i="16"/>
  <c r="D1612" i="16"/>
  <c r="C1612" i="16"/>
  <c r="B1612" i="16"/>
  <c r="D1611" i="16"/>
  <c r="D1610" i="16"/>
  <c r="C1610" i="16"/>
  <c r="B1610" i="16"/>
  <c r="D1609" i="16"/>
  <c r="D1608" i="16"/>
  <c r="C1608" i="16"/>
  <c r="B1608" i="16"/>
  <c r="D1607" i="16"/>
  <c r="D1606" i="16"/>
  <c r="C1606" i="16"/>
  <c r="B1606" i="16"/>
  <c r="D1605" i="16"/>
  <c r="D1604" i="16"/>
  <c r="C1604" i="16"/>
  <c r="B1604" i="16"/>
  <c r="D1603" i="16"/>
  <c r="D1602" i="16"/>
  <c r="C1602" i="16"/>
  <c r="B1602" i="16"/>
  <c r="D1601" i="16"/>
  <c r="D1600" i="16"/>
  <c r="C1600" i="16"/>
  <c r="B1600" i="16"/>
  <c r="D1599" i="16"/>
  <c r="D1598" i="16"/>
  <c r="C1598" i="16"/>
  <c r="B1598" i="16"/>
  <c r="D1597" i="16"/>
  <c r="D1596" i="16"/>
  <c r="C1596" i="16"/>
  <c r="B1596" i="16"/>
  <c r="D1595" i="16"/>
  <c r="D1594" i="16"/>
  <c r="C1594" i="16"/>
  <c r="B1594" i="16"/>
  <c r="D1593" i="16"/>
  <c r="D1592" i="16"/>
  <c r="C1592" i="16"/>
  <c r="B1592" i="16"/>
  <c r="D1591" i="16"/>
  <c r="D1590" i="16"/>
  <c r="C1590" i="16"/>
  <c r="B1590" i="16"/>
  <c r="D1589" i="16"/>
  <c r="D1588" i="16"/>
  <c r="C1588" i="16"/>
  <c r="B1588" i="16"/>
  <c r="D1587" i="16"/>
  <c r="D1586" i="16"/>
  <c r="C1586" i="16"/>
  <c r="B1586" i="16"/>
  <c r="D1585" i="16"/>
  <c r="D1584" i="16"/>
  <c r="C1584" i="16"/>
  <c r="B1584" i="16"/>
  <c r="D1583" i="16"/>
  <c r="D1582" i="16"/>
  <c r="C1582" i="16"/>
  <c r="B1582" i="16"/>
  <c r="D1581" i="16"/>
  <c r="D1580" i="16"/>
  <c r="C1580" i="16"/>
  <c r="B1580" i="16"/>
  <c r="D1579" i="16"/>
  <c r="D1578" i="16"/>
  <c r="C1578" i="16"/>
  <c r="B1578" i="16"/>
  <c r="D1577" i="16"/>
  <c r="D1576" i="16"/>
  <c r="C1576" i="16"/>
  <c r="B1576" i="16"/>
  <c r="D1575" i="16"/>
  <c r="D1574" i="16"/>
  <c r="C1574" i="16"/>
  <c r="B1574" i="16"/>
  <c r="D1573" i="16"/>
  <c r="D1572" i="16"/>
  <c r="C1572" i="16"/>
  <c r="B1572" i="16"/>
  <c r="D1571" i="16"/>
  <c r="D1570" i="16"/>
  <c r="C1570" i="16"/>
  <c r="B1570" i="16"/>
  <c r="D1569" i="16"/>
  <c r="D1568" i="16"/>
  <c r="C1568" i="16"/>
  <c r="B1568" i="16"/>
  <c r="D1567" i="16"/>
  <c r="D1566" i="16"/>
  <c r="C1566" i="16"/>
  <c r="B1566" i="16"/>
  <c r="D1565" i="16"/>
  <c r="D1564" i="16"/>
  <c r="C1564" i="16"/>
  <c r="B1564" i="16"/>
  <c r="D1563" i="16"/>
  <c r="D1562" i="16"/>
  <c r="C1562" i="16"/>
  <c r="B1562" i="16"/>
  <c r="D1561" i="16"/>
  <c r="D1560" i="16"/>
  <c r="C1560" i="16"/>
  <c r="B1560" i="16"/>
  <c r="D1559" i="16"/>
  <c r="D1558" i="16"/>
  <c r="C1558" i="16"/>
  <c r="B1558" i="16"/>
  <c r="D1557" i="16"/>
  <c r="D1556" i="16"/>
  <c r="C1556" i="16"/>
  <c r="B1556" i="16"/>
  <c r="D1555" i="16"/>
  <c r="D1554" i="16"/>
  <c r="C1554" i="16"/>
  <c r="B1554" i="16"/>
  <c r="D1553" i="16"/>
  <c r="D1552" i="16"/>
  <c r="C1552" i="16"/>
  <c r="B1552" i="16"/>
  <c r="D1551" i="16"/>
  <c r="D1550" i="16"/>
  <c r="C1550" i="16"/>
  <c r="B1550" i="16"/>
  <c r="D1549" i="16"/>
  <c r="D1548" i="16"/>
  <c r="C1548" i="16"/>
  <c r="B1548" i="16"/>
  <c r="D1547" i="16"/>
  <c r="D1546" i="16"/>
  <c r="C1546" i="16"/>
  <c r="B1546" i="16"/>
  <c r="D1545" i="16"/>
  <c r="D1544" i="16"/>
  <c r="C1544" i="16"/>
  <c r="B1544" i="16"/>
  <c r="D1543" i="16"/>
  <c r="D1542" i="16"/>
  <c r="C1542" i="16"/>
  <c r="B1542" i="16"/>
  <c r="D1541" i="16"/>
  <c r="D1540" i="16"/>
  <c r="C1540" i="16"/>
  <c r="B1540" i="16"/>
  <c r="D1539" i="16"/>
  <c r="D1538" i="16"/>
  <c r="C1538" i="16"/>
  <c r="B1538" i="16"/>
  <c r="D1537" i="16"/>
  <c r="D1536" i="16"/>
  <c r="C1536" i="16"/>
  <c r="B1536" i="16"/>
  <c r="D1535" i="16"/>
  <c r="D1534" i="16"/>
  <c r="C1534" i="16"/>
  <c r="B1534" i="16"/>
  <c r="D1533" i="16"/>
  <c r="D1532" i="16"/>
  <c r="C1532" i="16"/>
  <c r="B1532" i="16"/>
  <c r="D1531" i="16"/>
  <c r="D1530" i="16"/>
  <c r="C1530" i="16"/>
  <c r="B1530" i="16"/>
  <c r="D1529" i="16"/>
  <c r="D1528" i="16"/>
  <c r="C1528" i="16"/>
  <c r="B1528" i="16"/>
  <c r="D1527" i="16"/>
  <c r="D1526" i="16"/>
  <c r="C1526" i="16"/>
  <c r="B1526" i="16"/>
  <c r="D1525" i="16"/>
  <c r="D1524" i="16"/>
  <c r="C1524" i="16"/>
  <c r="B1524" i="16"/>
  <c r="D1523" i="16"/>
  <c r="D1522" i="16"/>
  <c r="C1522" i="16"/>
  <c r="B1522" i="16"/>
  <c r="D1521" i="16"/>
  <c r="D1520" i="16"/>
  <c r="C1520" i="16"/>
  <c r="B1520" i="16"/>
  <c r="D1519" i="16"/>
  <c r="D1518" i="16"/>
  <c r="C1518" i="16"/>
  <c r="B1518" i="16"/>
  <c r="D1517" i="16"/>
  <c r="D1516" i="16"/>
  <c r="C1516" i="16"/>
  <c r="B1516" i="16"/>
  <c r="D1515" i="16"/>
  <c r="D1514" i="16"/>
  <c r="C1514" i="16"/>
  <c r="B1514" i="16"/>
  <c r="D1513" i="16"/>
  <c r="D1512" i="16"/>
  <c r="C1512" i="16"/>
  <c r="B1512" i="16"/>
  <c r="D1511" i="16"/>
  <c r="D1510" i="16"/>
  <c r="C1510" i="16"/>
  <c r="B1510" i="16"/>
  <c r="D1509" i="16"/>
  <c r="D1508" i="16"/>
  <c r="C1508" i="16"/>
  <c r="B1508" i="16"/>
  <c r="D1507" i="16"/>
  <c r="D1506" i="16"/>
  <c r="C1506" i="16"/>
  <c r="B1506" i="16"/>
  <c r="D1505" i="16"/>
  <c r="D1504" i="16"/>
  <c r="C1504" i="16"/>
  <c r="B1504" i="16"/>
  <c r="D1503" i="16"/>
  <c r="D1502" i="16"/>
  <c r="C1502" i="16"/>
  <c r="B1502" i="16"/>
  <c r="D1501" i="16"/>
  <c r="D1500" i="16"/>
  <c r="C1500" i="16"/>
  <c r="B1500" i="16"/>
  <c r="D1499" i="16"/>
  <c r="D1498" i="16"/>
  <c r="C1498" i="16"/>
  <c r="B1498" i="16"/>
  <c r="D1497" i="16"/>
  <c r="D1496" i="16"/>
  <c r="C1496" i="16"/>
  <c r="B1496" i="16"/>
  <c r="D1495" i="16"/>
  <c r="D1494" i="16"/>
  <c r="C1494" i="16"/>
  <c r="B1494" i="16"/>
  <c r="D1493" i="16"/>
  <c r="D1492" i="16"/>
  <c r="C1492" i="16"/>
  <c r="B1492" i="16"/>
  <c r="D1491" i="16"/>
  <c r="D1490" i="16"/>
  <c r="C1490" i="16"/>
  <c r="B1490" i="16"/>
  <c r="D1489" i="16"/>
  <c r="D1488" i="16"/>
  <c r="C1488" i="16"/>
  <c r="B1488" i="16"/>
  <c r="D1487" i="16"/>
  <c r="D1486" i="16"/>
  <c r="C1486" i="16"/>
  <c r="B1486" i="16"/>
  <c r="D1485" i="16"/>
  <c r="D1484" i="16"/>
  <c r="C1484" i="16"/>
  <c r="B1484" i="16"/>
  <c r="D1483" i="16"/>
  <c r="D1482" i="16"/>
  <c r="C1482" i="16"/>
  <c r="B1482" i="16"/>
  <c r="D1481" i="16"/>
  <c r="D1480" i="16"/>
  <c r="C1480" i="16"/>
  <c r="B1480" i="16"/>
  <c r="D1479" i="16"/>
  <c r="D1478" i="16"/>
  <c r="C1478" i="16"/>
  <c r="B1478" i="16"/>
  <c r="D1477" i="16"/>
  <c r="D1476" i="16"/>
  <c r="C1476" i="16"/>
  <c r="B1476" i="16"/>
  <c r="D1475" i="16"/>
  <c r="D1474" i="16"/>
  <c r="C1474" i="16"/>
  <c r="B1474" i="16"/>
  <c r="D1473" i="16"/>
  <c r="D1472" i="16"/>
  <c r="C1472" i="16"/>
  <c r="B1472" i="16"/>
  <c r="D1471" i="16"/>
  <c r="D1470" i="16"/>
  <c r="C1470" i="16"/>
  <c r="B1470" i="16"/>
  <c r="D1469" i="16"/>
  <c r="D1468" i="16"/>
  <c r="C1468" i="16"/>
  <c r="B1468" i="16"/>
  <c r="D1467" i="16"/>
  <c r="D1466" i="16"/>
  <c r="C1466" i="16"/>
  <c r="B1466" i="16"/>
  <c r="D1465" i="16"/>
  <c r="D1464" i="16"/>
  <c r="C1464" i="16"/>
  <c r="B1464" i="16"/>
  <c r="D1463" i="16"/>
  <c r="D1462" i="16"/>
  <c r="C1462" i="16"/>
  <c r="B1462" i="16"/>
  <c r="D1461" i="16"/>
  <c r="D1460" i="16"/>
  <c r="C1460" i="16"/>
  <c r="B1460" i="16"/>
  <c r="D1459" i="16"/>
  <c r="D1458" i="16"/>
  <c r="C1458" i="16"/>
  <c r="B1458" i="16"/>
  <c r="D1457" i="16"/>
  <c r="D1456" i="16"/>
  <c r="C1456" i="16"/>
  <c r="B1456" i="16"/>
  <c r="D1455" i="16"/>
  <c r="D1454" i="16"/>
  <c r="C1454" i="16"/>
  <c r="B1454" i="16"/>
  <c r="D1453" i="16"/>
  <c r="D1452" i="16"/>
  <c r="C1452" i="16"/>
  <c r="B1452" i="16"/>
  <c r="D1451" i="16"/>
  <c r="D1450" i="16"/>
  <c r="C1450" i="16"/>
  <c r="B1450" i="16"/>
  <c r="D1449" i="16"/>
  <c r="D1448" i="16"/>
  <c r="C1448" i="16"/>
  <c r="B1448" i="16"/>
  <c r="D1447" i="16"/>
  <c r="D1446" i="16"/>
  <c r="C1446" i="16"/>
  <c r="B1446" i="16"/>
  <c r="D1445" i="16"/>
  <c r="D1444" i="16"/>
  <c r="C1444" i="16"/>
  <c r="B1444" i="16"/>
  <c r="D1443" i="16"/>
  <c r="D1442" i="16"/>
  <c r="C1442" i="16"/>
  <c r="B1442" i="16"/>
  <c r="D1441" i="16"/>
  <c r="D1440" i="16"/>
  <c r="C1440" i="16"/>
  <c r="B1440" i="16"/>
  <c r="D1439" i="16"/>
  <c r="D1438" i="16"/>
  <c r="C1438" i="16"/>
  <c r="B1438" i="16"/>
  <c r="D1437" i="16"/>
  <c r="D1436" i="16"/>
  <c r="C1436" i="16"/>
  <c r="B1436" i="16"/>
  <c r="D1435" i="16"/>
  <c r="D1434" i="16"/>
  <c r="C1434" i="16"/>
  <c r="B1434" i="16"/>
  <c r="D1433" i="16"/>
  <c r="D1432" i="16"/>
  <c r="C1432" i="16"/>
  <c r="B1432" i="16"/>
  <c r="D1431" i="16"/>
  <c r="D1430" i="16"/>
  <c r="C1430" i="16"/>
  <c r="B1430" i="16"/>
  <c r="D1429" i="16"/>
  <c r="D1428" i="16"/>
  <c r="C1428" i="16"/>
  <c r="B1428" i="16"/>
  <c r="D1427" i="16"/>
  <c r="D1426" i="16"/>
  <c r="C1426" i="16"/>
  <c r="B1426" i="16"/>
  <c r="D1425" i="16"/>
  <c r="D1424" i="16"/>
  <c r="C1424" i="16"/>
  <c r="B1424" i="16"/>
  <c r="D1423" i="16"/>
  <c r="D1422" i="16"/>
  <c r="C1422" i="16"/>
  <c r="B1422" i="16"/>
  <c r="D1421" i="16"/>
  <c r="D1420" i="16"/>
  <c r="C1420" i="16"/>
  <c r="B1420" i="16"/>
  <c r="D1419" i="16"/>
  <c r="D1418" i="16"/>
  <c r="C1418" i="16"/>
  <c r="B1418" i="16"/>
  <c r="D1417" i="16"/>
  <c r="D1416" i="16"/>
  <c r="C1416" i="16"/>
  <c r="B1416" i="16"/>
  <c r="D1415" i="16"/>
  <c r="D1414" i="16"/>
  <c r="C1414" i="16"/>
  <c r="B1414" i="16"/>
  <c r="D1413" i="16"/>
  <c r="D1412" i="16"/>
  <c r="C1412" i="16"/>
  <c r="B1412" i="16"/>
  <c r="D1411" i="16"/>
  <c r="D1410" i="16"/>
  <c r="C1410" i="16"/>
  <c r="B1410" i="16"/>
  <c r="D1409" i="16"/>
  <c r="D1408" i="16"/>
  <c r="C1408" i="16"/>
  <c r="B1408" i="16"/>
  <c r="D1407" i="16"/>
  <c r="D1406" i="16"/>
  <c r="C1406" i="16"/>
  <c r="B1406" i="16"/>
  <c r="D1405" i="16"/>
  <c r="D1404" i="16"/>
  <c r="C1404" i="16"/>
  <c r="B1404" i="16"/>
  <c r="D1403" i="16"/>
  <c r="D1402" i="16"/>
  <c r="C1402" i="16"/>
  <c r="B1402" i="16"/>
  <c r="D1401" i="16"/>
  <c r="D1400" i="16"/>
  <c r="C1400" i="16"/>
  <c r="B1400" i="16"/>
  <c r="D1399" i="16"/>
  <c r="D1398" i="16"/>
  <c r="C1398" i="16"/>
  <c r="B1398" i="16"/>
  <c r="D1397" i="16"/>
  <c r="D1396" i="16"/>
  <c r="C1396" i="16"/>
  <c r="B1396" i="16"/>
  <c r="D1395" i="16"/>
  <c r="D1394" i="16"/>
  <c r="C1394" i="16"/>
  <c r="B1394" i="16"/>
  <c r="D1393" i="16"/>
  <c r="D1392" i="16"/>
  <c r="C1392" i="16"/>
  <c r="B1392" i="16"/>
  <c r="D1391" i="16"/>
  <c r="D1390" i="16"/>
  <c r="C1390" i="16"/>
  <c r="B1390" i="16"/>
  <c r="D1389" i="16"/>
  <c r="D1388" i="16"/>
  <c r="C1388" i="16"/>
  <c r="B1388" i="16"/>
  <c r="D1387" i="16"/>
  <c r="D1386" i="16"/>
  <c r="C1386" i="16"/>
  <c r="B1386" i="16"/>
  <c r="D1385" i="16"/>
  <c r="D1384" i="16"/>
  <c r="C1384" i="16"/>
  <c r="B1384" i="16"/>
  <c r="D1383" i="16"/>
  <c r="D1382" i="16"/>
  <c r="C1382" i="16"/>
  <c r="B1382" i="16"/>
  <c r="D1381" i="16"/>
  <c r="D1380" i="16"/>
  <c r="C1380" i="16"/>
  <c r="B1380" i="16"/>
  <c r="D1379" i="16"/>
  <c r="D1378" i="16"/>
  <c r="C1378" i="16"/>
  <c r="B1378" i="16"/>
  <c r="D1377" i="16"/>
  <c r="D1376" i="16"/>
  <c r="C1376" i="16"/>
  <c r="B1376" i="16"/>
  <c r="D1375" i="16"/>
  <c r="D1374" i="16"/>
  <c r="C1374" i="16"/>
  <c r="B1374" i="16"/>
  <c r="D1373" i="16"/>
  <c r="D1372" i="16"/>
  <c r="C1372" i="16"/>
  <c r="B1372" i="16"/>
  <c r="D1371" i="16"/>
  <c r="D1370" i="16"/>
  <c r="C1370" i="16"/>
  <c r="B1370" i="16"/>
  <c r="D1369" i="16"/>
  <c r="D1368" i="16"/>
  <c r="C1368" i="16"/>
  <c r="B1368" i="16"/>
  <c r="D1367" i="16"/>
  <c r="D1366" i="16"/>
  <c r="C1366" i="16"/>
  <c r="B1366" i="16"/>
  <c r="D1365" i="16"/>
  <c r="D1364" i="16"/>
  <c r="C1364" i="16"/>
  <c r="B1364" i="16"/>
  <c r="D1363" i="16"/>
  <c r="D1362" i="16"/>
  <c r="C1362" i="16"/>
  <c r="B1362" i="16"/>
  <c r="D1361" i="16"/>
  <c r="D1360" i="16"/>
  <c r="C1360" i="16"/>
  <c r="B1360" i="16"/>
  <c r="D1359" i="16"/>
  <c r="D1358" i="16"/>
  <c r="C1358" i="16"/>
  <c r="B1358" i="16"/>
  <c r="D1357" i="16"/>
  <c r="D1356" i="16"/>
  <c r="C1356" i="16"/>
  <c r="B1356" i="16"/>
  <c r="D1355" i="16"/>
  <c r="D1354" i="16"/>
  <c r="C1354" i="16"/>
  <c r="B1354" i="16"/>
  <c r="D1353" i="16"/>
  <c r="D1352" i="16"/>
  <c r="C1352" i="16"/>
  <c r="B1352" i="16"/>
  <c r="D1351" i="16"/>
  <c r="D1350" i="16"/>
  <c r="C1350" i="16"/>
  <c r="B1350" i="16"/>
  <c r="D1349" i="16"/>
  <c r="D1348" i="16"/>
  <c r="C1348" i="16"/>
  <c r="B1348" i="16"/>
  <c r="D1347" i="16"/>
  <c r="D1346" i="16"/>
  <c r="C1346" i="16"/>
  <c r="B1346" i="16"/>
  <c r="D1345" i="16"/>
  <c r="D1344" i="16"/>
  <c r="C1344" i="16"/>
  <c r="B1344" i="16"/>
  <c r="D1343" i="16"/>
  <c r="D1342" i="16"/>
  <c r="C1342" i="16"/>
  <c r="B1342" i="16"/>
  <c r="D1341" i="16"/>
  <c r="D1340" i="16"/>
  <c r="C1340" i="16"/>
  <c r="B1340" i="16"/>
  <c r="D1339" i="16"/>
  <c r="D1338" i="16"/>
  <c r="C1338" i="16"/>
  <c r="B1338" i="16"/>
  <c r="D1337" i="16"/>
  <c r="D1336" i="16"/>
  <c r="C1336" i="16"/>
  <c r="B1336" i="16"/>
  <c r="D1335" i="16"/>
  <c r="D1334" i="16"/>
  <c r="C1334" i="16"/>
  <c r="B1334" i="16"/>
  <c r="D1333" i="16"/>
  <c r="D1332" i="16"/>
  <c r="C1332" i="16"/>
  <c r="B1332" i="16"/>
  <c r="D1331" i="16"/>
  <c r="D1330" i="16"/>
  <c r="C1330" i="16"/>
  <c r="B1330" i="16"/>
  <c r="D1329" i="16"/>
  <c r="D1328" i="16"/>
  <c r="C1328" i="16"/>
  <c r="B1328" i="16"/>
  <c r="D1327" i="16"/>
  <c r="D1326" i="16"/>
  <c r="C1326" i="16"/>
  <c r="B1326" i="16"/>
  <c r="D1325" i="16"/>
  <c r="D1324" i="16"/>
  <c r="C1324" i="16"/>
  <c r="B1324" i="16"/>
  <c r="D1323" i="16"/>
  <c r="D1322" i="16"/>
  <c r="C1322" i="16"/>
  <c r="B1322" i="16"/>
  <c r="D1321" i="16"/>
  <c r="D1320" i="16"/>
  <c r="C1320" i="16"/>
  <c r="B1320" i="16"/>
  <c r="D1319" i="16"/>
  <c r="D1318" i="16"/>
  <c r="C1318" i="16"/>
  <c r="B1318" i="16"/>
  <c r="D1317" i="16"/>
  <c r="D1316" i="16"/>
  <c r="C1316" i="16"/>
  <c r="B1316" i="16"/>
  <c r="D1315" i="16"/>
  <c r="D1314" i="16"/>
  <c r="C1314" i="16"/>
  <c r="B1314" i="16"/>
  <c r="D1313" i="16"/>
  <c r="D1312" i="16"/>
  <c r="C1312" i="16"/>
  <c r="B1312" i="16"/>
  <c r="D1311" i="16"/>
  <c r="D1310" i="16"/>
  <c r="C1310" i="16"/>
  <c r="B1310" i="16"/>
  <c r="D1309" i="16"/>
  <c r="D1308" i="16"/>
  <c r="C1308" i="16"/>
  <c r="B1308" i="16"/>
  <c r="D1307" i="16"/>
  <c r="D1306" i="16"/>
  <c r="C1306" i="16"/>
  <c r="B1306" i="16"/>
  <c r="D1305" i="16"/>
  <c r="D1304" i="16"/>
  <c r="C1304" i="16"/>
  <c r="B1304" i="16"/>
  <c r="D1303" i="16"/>
  <c r="D1302" i="16"/>
  <c r="C1302" i="16"/>
  <c r="B1302" i="16"/>
  <c r="D1301" i="16"/>
  <c r="D1300" i="16"/>
  <c r="C1300" i="16"/>
  <c r="B1300" i="16"/>
  <c r="D1299" i="16"/>
  <c r="D1298" i="16"/>
  <c r="C1298" i="16"/>
  <c r="B1298" i="16"/>
  <c r="D1297" i="16"/>
  <c r="D1296" i="16"/>
  <c r="C1296" i="16"/>
  <c r="B1296" i="16"/>
  <c r="D1295" i="16"/>
  <c r="D1294" i="16"/>
  <c r="C1294" i="16"/>
  <c r="B1294" i="16"/>
  <c r="D1293" i="16"/>
  <c r="D1292" i="16"/>
  <c r="C1292" i="16"/>
  <c r="B1292" i="16"/>
  <c r="D1291" i="16"/>
  <c r="D1290" i="16"/>
  <c r="C1290" i="16"/>
  <c r="B1290" i="16"/>
  <c r="D1289" i="16"/>
  <c r="D1288" i="16"/>
  <c r="C1288" i="16"/>
  <c r="B1288" i="16"/>
  <c r="D1287" i="16"/>
  <c r="D1286" i="16"/>
  <c r="C1286" i="16"/>
  <c r="B1286" i="16"/>
  <c r="D1285" i="16"/>
  <c r="D1284" i="16"/>
  <c r="C1284" i="16"/>
  <c r="B1284" i="16"/>
  <c r="D1283" i="16"/>
  <c r="D1282" i="16"/>
  <c r="C1282" i="16"/>
  <c r="B1282" i="16"/>
  <c r="D1281" i="16"/>
  <c r="D1280" i="16"/>
  <c r="C1280" i="16"/>
  <c r="B1280" i="16"/>
  <c r="D1279" i="16"/>
  <c r="D1278" i="16"/>
  <c r="C1278" i="16"/>
  <c r="B1278" i="16"/>
  <c r="D1277" i="16"/>
  <c r="D1276" i="16"/>
  <c r="C1276" i="16"/>
  <c r="B1276" i="16"/>
  <c r="D1275" i="16"/>
  <c r="D1274" i="16"/>
  <c r="C1274" i="16"/>
  <c r="B1274" i="16"/>
  <c r="D1273" i="16"/>
  <c r="D1272" i="16"/>
  <c r="C1272" i="16"/>
  <c r="B1272" i="16"/>
  <c r="D1271" i="16"/>
  <c r="D1270" i="16"/>
  <c r="C1270" i="16"/>
  <c r="B1270" i="16"/>
  <c r="D1269" i="16"/>
  <c r="D1268" i="16"/>
  <c r="C1268" i="16"/>
  <c r="B1268" i="16"/>
  <c r="D1267" i="16"/>
  <c r="D1266" i="16"/>
  <c r="C1266" i="16"/>
  <c r="B1266" i="16"/>
  <c r="D1265" i="16"/>
  <c r="D1264" i="16"/>
  <c r="C1264" i="16"/>
  <c r="B1264" i="16"/>
  <c r="D1263" i="16"/>
  <c r="D1262" i="16"/>
  <c r="C1262" i="16"/>
  <c r="B1262" i="16"/>
  <c r="D1261" i="16"/>
  <c r="D1260" i="16"/>
  <c r="C1260" i="16"/>
  <c r="B1260" i="16"/>
  <c r="D1259" i="16"/>
  <c r="D1258" i="16"/>
  <c r="C1258" i="16"/>
  <c r="B1258" i="16"/>
  <c r="D1257" i="16"/>
  <c r="D1256" i="16"/>
  <c r="C1256" i="16"/>
  <c r="B1256" i="16"/>
  <c r="D1255" i="16"/>
  <c r="D1254" i="16"/>
  <c r="C1254" i="16"/>
  <c r="B1254" i="16"/>
  <c r="D1253" i="16"/>
  <c r="D1252" i="16"/>
  <c r="C1252" i="16"/>
  <c r="B1252" i="16"/>
  <c r="D1251" i="16"/>
  <c r="D1250" i="16"/>
  <c r="C1250" i="16"/>
  <c r="B1250" i="16"/>
  <c r="D1249" i="16"/>
  <c r="D1248" i="16"/>
  <c r="C1248" i="16"/>
  <c r="B1248" i="16"/>
  <c r="D1247" i="16"/>
  <c r="D1246" i="16"/>
  <c r="C1246" i="16"/>
  <c r="B1246" i="16"/>
  <c r="D1245" i="16"/>
  <c r="D1244" i="16"/>
  <c r="C1244" i="16"/>
  <c r="B1244" i="16"/>
  <c r="D1243" i="16"/>
  <c r="D1242" i="16"/>
  <c r="C1242" i="16"/>
  <c r="B1242" i="16"/>
  <c r="D1241" i="16"/>
  <c r="D1240" i="16"/>
  <c r="C1240" i="16"/>
  <c r="B1240" i="16"/>
  <c r="D1239" i="16"/>
  <c r="D1238" i="16"/>
  <c r="C1238" i="16"/>
  <c r="B1238" i="16"/>
  <c r="D1237" i="16"/>
  <c r="D1236" i="16"/>
  <c r="C1236" i="16"/>
  <c r="B1236" i="16"/>
  <c r="D1235" i="16"/>
  <c r="D1234" i="16"/>
  <c r="C1234" i="16"/>
  <c r="B1234" i="16"/>
  <c r="D1233" i="16"/>
  <c r="D1232" i="16"/>
  <c r="C1232" i="16"/>
  <c r="B1232" i="16"/>
  <c r="D1231" i="16"/>
  <c r="D1230" i="16"/>
  <c r="C1230" i="16"/>
  <c r="B1230" i="16"/>
  <c r="D1229" i="16"/>
  <c r="D1228" i="16"/>
  <c r="C1228" i="16"/>
  <c r="B1228" i="16"/>
  <c r="D1227" i="16"/>
  <c r="D1226" i="16"/>
  <c r="C1226" i="16"/>
  <c r="B1226" i="16"/>
  <c r="D1225" i="16"/>
  <c r="D1224" i="16"/>
  <c r="C1224" i="16"/>
  <c r="B1224" i="16"/>
  <c r="D1223" i="16"/>
  <c r="D1222" i="16"/>
  <c r="C1222" i="16"/>
  <c r="B1222" i="16"/>
  <c r="D1221" i="16"/>
  <c r="D1220" i="16"/>
  <c r="C1220" i="16"/>
  <c r="B1220" i="16"/>
  <c r="D1219" i="16"/>
  <c r="D1218" i="16"/>
  <c r="C1218" i="16"/>
  <c r="B1218" i="16"/>
  <c r="D1217" i="16"/>
  <c r="D1216" i="16"/>
  <c r="C1216" i="16"/>
  <c r="B1216" i="16"/>
  <c r="D1215" i="16"/>
  <c r="D1214" i="16"/>
  <c r="C1214" i="16"/>
  <c r="B1214" i="16"/>
  <c r="D1213" i="16"/>
  <c r="D1212" i="16"/>
  <c r="C1212" i="16"/>
  <c r="B1212" i="16"/>
  <c r="D1211" i="16"/>
  <c r="D1210" i="16"/>
  <c r="C1210" i="16"/>
  <c r="B1210" i="16"/>
  <c r="D1209" i="16"/>
  <c r="D1208" i="16"/>
  <c r="C1208" i="16"/>
  <c r="B1208" i="16"/>
  <c r="D1207" i="16"/>
  <c r="D1206" i="16"/>
  <c r="C1206" i="16"/>
  <c r="B1206" i="16"/>
  <c r="D1205" i="16"/>
  <c r="D1204" i="16"/>
  <c r="C1204" i="16"/>
  <c r="B1204" i="16"/>
  <c r="D1203" i="16"/>
  <c r="D1202" i="16"/>
  <c r="C1202" i="16"/>
  <c r="B1202" i="16"/>
  <c r="D1201" i="16"/>
  <c r="D1200" i="16"/>
  <c r="C1200" i="16"/>
  <c r="B1200" i="16"/>
  <c r="D1199" i="16"/>
  <c r="D1198" i="16"/>
  <c r="C1198" i="16"/>
  <c r="B1198" i="16"/>
  <c r="D1197" i="16"/>
  <c r="D1196" i="16"/>
  <c r="C1196" i="16"/>
  <c r="B1196" i="16"/>
  <c r="D1195" i="16"/>
  <c r="D1194" i="16"/>
  <c r="C1194" i="16"/>
  <c r="B1194" i="16"/>
  <c r="D1193" i="16"/>
  <c r="D1192" i="16"/>
  <c r="C1192" i="16"/>
  <c r="B1192" i="16"/>
  <c r="D1191" i="16"/>
  <c r="D1190" i="16"/>
  <c r="C1190" i="16"/>
  <c r="B1190" i="16"/>
  <c r="D1189" i="16"/>
  <c r="D1188" i="16"/>
  <c r="C1188" i="16"/>
  <c r="B1188" i="16"/>
  <c r="D1187" i="16"/>
  <c r="D1186" i="16"/>
  <c r="C1186" i="16"/>
  <c r="B1186" i="16"/>
  <c r="D1185" i="16"/>
  <c r="D1184" i="16"/>
  <c r="C1184" i="16"/>
  <c r="B1184" i="16"/>
  <c r="D1183" i="16"/>
  <c r="D1182" i="16"/>
  <c r="C1182" i="16"/>
  <c r="B1182" i="16"/>
  <c r="D1181" i="16"/>
  <c r="D1180" i="16"/>
  <c r="C1180" i="16"/>
  <c r="B1180" i="16"/>
  <c r="D1179" i="16"/>
  <c r="D1178" i="16"/>
  <c r="C1178" i="16"/>
  <c r="B1178" i="16"/>
  <c r="D1177" i="16"/>
  <c r="D1176" i="16"/>
  <c r="C1176" i="16"/>
  <c r="B1176" i="16"/>
  <c r="D1175" i="16"/>
  <c r="D1174" i="16"/>
  <c r="C1174" i="16"/>
  <c r="B1174" i="16"/>
  <c r="D1173" i="16"/>
  <c r="D1172" i="16"/>
  <c r="C1172" i="16"/>
  <c r="B1172" i="16"/>
  <c r="D1171" i="16"/>
  <c r="D1170" i="16"/>
  <c r="C1170" i="16"/>
  <c r="B1170" i="16"/>
  <c r="D1169" i="16"/>
  <c r="D1168" i="16"/>
  <c r="C1168" i="16"/>
  <c r="B1168" i="16"/>
  <c r="D1167" i="16"/>
  <c r="D1166" i="16"/>
  <c r="C1166" i="16"/>
  <c r="B1166" i="16"/>
  <c r="D1165" i="16"/>
  <c r="D1164" i="16"/>
  <c r="C1164" i="16"/>
  <c r="B1164" i="16"/>
  <c r="D1163" i="16"/>
  <c r="D1162" i="16"/>
  <c r="C1162" i="16"/>
  <c r="B1162" i="16"/>
  <c r="D1161" i="16"/>
  <c r="D1160" i="16"/>
  <c r="C1160" i="16"/>
  <c r="B1160" i="16"/>
  <c r="D1159" i="16"/>
  <c r="D1158" i="16"/>
  <c r="C1158" i="16"/>
  <c r="B1158" i="16"/>
  <c r="D1157" i="16"/>
  <c r="D1156" i="16"/>
  <c r="C1156" i="16"/>
  <c r="B1156" i="16"/>
  <c r="D1155" i="16"/>
  <c r="D1154" i="16"/>
  <c r="C1154" i="16"/>
  <c r="B1154" i="16"/>
  <c r="D1153" i="16"/>
  <c r="D1152" i="16"/>
  <c r="C1152" i="16"/>
  <c r="B1152" i="16"/>
  <c r="D1151" i="16"/>
  <c r="D1150" i="16"/>
  <c r="C1150" i="16"/>
  <c r="B1150" i="16"/>
  <c r="D1149" i="16"/>
  <c r="D1148" i="16"/>
  <c r="C1148" i="16"/>
  <c r="B1148" i="16"/>
  <c r="D1147" i="16"/>
  <c r="D1146" i="16"/>
  <c r="C1146" i="16"/>
  <c r="B1146" i="16"/>
  <c r="D1145" i="16"/>
  <c r="D1144" i="16"/>
  <c r="C1144" i="16"/>
  <c r="B1144" i="16"/>
  <c r="D1143" i="16"/>
  <c r="D1142" i="16"/>
  <c r="C1142" i="16"/>
  <c r="B1142" i="16"/>
  <c r="D1141" i="16"/>
  <c r="D1140" i="16"/>
  <c r="C1140" i="16"/>
  <c r="B1140" i="16"/>
  <c r="D1139" i="16"/>
  <c r="D1138" i="16"/>
  <c r="C1138" i="16"/>
  <c r="B1138" i="16"/>
  <c r="D1137" i="16"/>
  <c r="D1136" i="16"/>
  <c r="C1136" i="16"/>
  <c r="B1136" i="16"/>
  <c r="D1135" i="16"/>
  <c r="D1134" i="16"/>
  <c r="C1134" i="16"/>
  <c r="B1134" i="16"/>
  <c r="D1133" i="16"/>
  <c r="D1132" i="16"/>
  <c r="C1132" i="16"/>
  <c r="B1132" i="16"/>
  <c r="D1131" i="16"/>
  <c r="D1130" i="16"/>
  <c r="C1130" i="16"/>
  <c r="B1130" i="16"/>
  <c r="D1129" i="16"/>
  <c r="D1128" i="16"/>
  <c r="C1128" i="16"/>
  <c r="B1128" i="16"/>
  <c r="D1127" i="16"/>
  <c r="D1126" i="16"/>
  <c r="C1126" i="16"/>
  <c r="B1126" i="16"/>
  <c r="D1125" i="16"/>
  <c r="D1124" i="16"/>
  <c r="C1124" i="16"/>
  <c r="B1124" i="16"/>
  <c r="D1123" i="16"/>
  <c r="D1122" i="16"/>
  <c r="C1122" i="16"/>
  <c r="B1122" i="16"/>
  <c r="D1121" i="16"/>
  <c r="D1120" i="16"/>
  <c r="C1120" i="16"/>
  <c r="B1120" i="16"/>
  <c r="D1119" i="16"/>
  <c r="D1118" i="16"/>
  <c r="C1118" i="16"/>
  <c r="B1118" i="16"/>
  <c r="D1117" i="16"/>
  <c r="D1116" i="16"/>
  <c r="C1116" i="16"/>
  <c r="B1116" i="16"/>
  <c r="D1115" i="16"/>
  <c r="D1114" i="16"/>
  <c r="C1114" i="16"/>
  <c r="B1114" i="16"/>
  <c r="D1113" i="16"/>
  <c r="D1112" i="16"/>
  <c r="C1112" i="16"/>
  <c r="B1112" i="16"/>
  <c r="D1111" i="16"/>
  <c r="D1110" i="16"/>
  <c r="C1110" i="16"/>
  <c r="B1110" i="16"/>
  <c r="D1109" i="16"/>
  <c r="D1108" i="16"/>
  <c r="C1108" i="16"/>
  <c r="B1108" i="16"/>
  <c r="D1107" i="16"/>
  <c r="D1106" i="16"/>
  <c r="C1106" i="16"/>
  <c r="B1106" i="16"/>
  <c r="D1105" i="16"/>
  <c r="D1104" i="16"/>
  <c r="C1104" i="16"/>
  <c r="B1104" i="16"/>
  <c r="D1103" i="16"/>
  <c r="D1102" i="16"/>
  <c r="C1102" i="16"/>
  <c r="B1102" i="16"/>
  <c r="D1101" i="16"/>
  <c r="D1100" i="16"/>
  <c r="C1100" i="16"/>
  <c r="B1100" i="16"/>
  <c r="D1099" i="16"/>
  <c r="D1098" i="16"/>
  <c r="C1098" i="16"/>
  <c r="B1098" i="16"/>
  <c r="D1097" i="16"/>
  <c r="D1096" i="16"/>
  <c r="C1096" i="16"/>
  <c r="B1096" i="16"/>
  <c r="D1095" i="16"/>
  <c r="D1094" i="16"/>
  <c r="C1094" i="16"/>
  <c r="B1094" i="16"/>
  <c r="D1093" i="16"/>
  <c r="D1092" i="16"/>
  <c r="C1092" i="16"/>
  <c r="B1092" i="16"/>
  <c r="D1091" i="16"/>
  <c r="D1090" i="16"/>
  <c r="C1090" i="16"/>
  <c r="B1090" i="16"/>
  <c r="D1089" i="16"/>
  <c r="D1088" i="16"/>
  <c r="C1088" i="16"/>
  <c r="B1088" i="16"/>
  <c r="D1087" i="16"/>
  <c r="D1086" i="16"/>
  <c r="C1086" i="16"/>
  <c r="B1086" i="16"/>
  <c r="D1085" i="16"/>
  <c r="D1084" i="16"/>
  <c r="C1084" i="16"/>
  <c r="B1084" i="16"/>
  <c r="D1083" i="16"/>
  <c r="D1082" i="16"/>
  <c r="C1082" i="16"/>
  <c r="B1082" i="16"/>
  <c r="D1081" i="16"/>
  <c r="D1080" i="16"/>
  <c r="C1080" i="16"/>
  <c r="B1080" i="16"/>
  <c r="D1079" i="16"/>
  <c r="D1078" i="16"/>
  <c r="C1078" i="16"/>
  <c r="B1078" i="16"/>
  <c r="D1077" i="16"/>
  <c r="D1076" i="16"/>
  <c r="C1076" i="16"/>
  <c r="B1076" i="16"/>
  <c r="D1075" i="16"/>
  <c r="D1074" i="16"/>
  <c r="C1074" i="16"/>
  <c r="B1074" i="16"/>
  <c r="D1073" i="16"/>
  <c r="D1072" i="16"/>
  <c r="C1072" i="16"/>
  <c r="B1072" i="16"/>
  <c r="D1071" i="16"/>
  <c r="D1070" i="16"/>
  <c r="C1070" i="16"/>
  <c r="B1070" i="16"/>
  <c r="D1069" i="16"/>
  <c r="D1068" i="16"/>
  <c r="C1068" i="16"/>
  <c r="B1068" i="16"/>
  <c r="D1067" i="16"/>
  <c r="D1066" i="16"/>
  <c r="C1066" i="16"/>
  <c r="B1066" i="16"/>
  <c r="D1065" i="16"/>
  <c r="D1064" i="16"/>
  <c r="C1064" i="16"/>
  <c r="B1064" i="16"/>
  <c r="D1063" i="16"/>
  <c r="D1062" i="16"/>
  <c r="C1062" i="16"/>
  <c r="B1062" i="16"/>
  <c r="D1061" i="16"/>
  <c r="D1060" i="16"/>
  <c r="C1060" i="16"/>
  <c r="B1060" i="16"/>
  <c r="D1059" i="16"/>
  <c r="D1058" i="16"/>
  <c r="C1058" i="16"/>
  <c r="B1058" i="16"/>
  <c r="D1057" i="16"/>
  <c r="D1056" i="16"/>
  <c r="C1056" i="16"/>
  <c r="B1056" i="16"/>
  <c r="D1055" i="16"/>
  <c r="D1054" i="16"/>
  <c r="C1054" i="16"/>
  <c r="B1054" i="16"/>
  <c r="D1053" i="16"/>
  <c r="D1052" i="16"/>
  <c r="C1052" i="16"/>
  <c r="B1052" i="16"/>
  <c r="D1051" i="16"/>
  <c r="D1050" i="16"/>
  <c r="C1050" i="16"/>
  <c r="B1050" i="16"/>
  <c r="D1049" i="16"/>
  <c r="D1048" i="16"/>
  <c r="C1048" i="16"/>
  <c r="B1048" i="16"/>
  <c r="D1047" i="16"/>
  <c r="D1046" i="16"/>
  <c r="C1046" i="16"/>
  <c r="B1046" i="16"/>
  <c r="D1045" i="16"/>
  <c r="D1044" i="16"/>
  <c r="C1044" i="16"/>
  <c r="B1044" i="16"/>
  <c r="D1043" i="16"/>
  <c r="D1042" i="16"/>
  <c r="C1042" i="16"/>
  <c r="B1042" i="16"/>
  <c r="D1041" i="16"/>
  <c r="D1040" i="16"/>
  <c r="C1040" i="16"/>
  <c r="B1040" i="16"/>
  <c r="D1039" i="16"/>
  <c r="D1038" i="16"/>
  <c r="C1038" i="16"/>
  <c r="B1038" i="16"/>
  <c r="D1037" i="16"/>
  <c r="D1036" i="16"/>
  <c r="C1036" i="16"/>
  <c r="B1036" i="16"/>
  <c r="D1035" i="16"/>
  <c r="D1034" i="16"/>
  <c r="C1034" i="16"/>
  <c r="B1034" i="16"/>
  <c r="D1033" i="16"/>
  <c r="D1032" i="16"/>
  <c r="C1032" i="16"/>
  <c r="B1032" i="16"/>
  <c r="D1031" i="16"/>
  <c r="D1030" i="16"/>
  <c r="C1030" i="16"/>
  <c r="B1030" i="16"/>
  <c r="D1029" i="16"/>
  <c r="D1028" i="16"/>
  <c r="C1028" i="16"/>
  <c r="B1028" i="16"/>
  <c r="D1027" i="16"/>
  <c r="D1026" i="16"/>
  <c r="C1026" i="16"/>
  <c r="B1026" i="16"/>
  <c r="D1025" i="16"/>
  <c r="D1024" i="16"/>
  <c r="C1024" i="16"/>
  <c r="B1024" i="16"/>
  <c r="D1023" i="16"/>
  <c r="D1022" i="16"/>
  <c r="C1022" i="16"/>
  <c r="B1022" i="16"/>
  <c r="D1021" i="16"/>
  <c r="D1020" i="16"/>
  <c r="C1020" i="16"/>
  <c r="B1020" i="16"/>
  <c r="D1019" i="16"/>
  <c r="D1018" i="16"/>
  <c r="C1018" i="16"/>
  <c r="B1018" i="16"/>
  <c r="D1017" i="16"/>
  <c r="D1016" i="16"/>
  <c r="C1016" i="16"/>
  <c r="B1016" i="16"/>
  <c r="D1015" i="16"/>
  <c r="D1014" i="16"/>
  <c r="C1014" i="16"/>
  <c r="B1014" i="16"/>
  <c r="D1013" i="16"/>
  <c r="D1012" i="16"/>
  <c r="C1012" i="16"/>
  <c r="B1012" i="16"/>
  <c r="D1011" i="16"/>
  <c r="D1010" i="16"/>
  <c r="C1010" i="16"/>
  <c r="B1010" i="16"/>
  <c r="D1009" i="16"/>
  <c r="D1008" i="16"/>
  <c r="C1008" i="16"/>
  <c r="B1008" i="16"/>
  <c r="D1007" i="16"/>
  <c r="D1006" i="16"/>
  <c r="C1006" i="16"/>
  <c r="B1006" i="16"/>
  <c r="D1005" i="16"/>
  <c r="D1004" i="16"/>
  <c r="C1004" i="16"/>
  <c r="B1004" i="16"/>
  <c r="D1003" i="16"/>
  <c r="D1002" i="16"/>
  <c r="C1002" i="16"/>
  <c r="B1002" i="16"/>
  <c r="D1001" i="16"/>
  <c r="D1000" i="16"/>
  <c r="C1000" i="16"/>
  <c r="B1000" i="16"/>
  <c r="D999" i="16"/>
  <c r="D998" i="16"/>
  <c r="C998" i="16"/>
  <c r="B998" i="16"/>
  <c r="D997" i="16"/>
  <c r="D996" i="16"/>
  <c r="C996" i="16"/>
  <c r="B996" i="16"/>
  <c r="D995" i="16"/>
  <c r="D994" i="16"/>
  <c r="C994" i="16"/>
  <c r="B994" i="16"/>
  <c r="D993" i="16"/>
  <c r="D992" i="16"/>
  <c r="C992" i="16"/>
  <c r="B992" i="16"/>
  <c r="D991" i="16"/>
  <c r="D990" i="16"/>
  <c r="C990" i="16"/>
  <c r="B990" i="16"/>
  <c r="D989" i="16"/>
  <c r="D988" i="16"/>
  <c r="C988" i="16"/>
  <c r="B988" i="16"/>
  <c r="D987" i="16"/>
  <c r="D986" i="16"/>
  <c r="C986" i="16"/>
  <c r="B986" i="16"/>
  <c r="D985" i="16"/>
  <c r="D984" i="16"/>
  <c r="C984" i="16"/>
  <c r="B984" i="16"/>
  <c r="D983" i="16"/>
  <c r="D982" i="16"/>
  <c r="C982" i="16"/>
  <c r="B982" i="16"/>
  <c r="D981" i="16"/>
  <c r="D980" i="16"/>
  <c r="C980" i="16"/>
  <c r="B980" i="16"/>
  <c r="D979" i="16"/>
  <c r="D978" i="16"/>
  <c r="C978" i="16"/>
  <c r="B978" i="16"/>
  <c r="D977" i="16"/>
  <c r="D976" i="16"/>
  <c r="C976" i="16"/>
  <c r="B976" i="16"/>
  <c r="D975" i="16"/>
  <c r="D974" i="16"/>
  <c r="C974" i="16"/>
  <c r="B974" i="16"/>
  <c r="D973" i="16"/>
  <c r="D972" i="16"/>
  <c r="C972" i="16"/>
  <c r="B972" i="16"/>
  <c r="D971" i="16"/>
  <c r="D970" i="16"/>
  <c r="C970" i="16"/>
  <c r="B970" i="16"/>
  <c r="D969" i="16"/>
  <c r="D968" i="16"/>
  <c r="C968" i="16"/>
  <c r="B968" i="16"/>
  <c r="D967" i="16"/>
  <c r="D966" i="16"/>
  <c r="C966" i="16"/>
  <c r="B966" i="16"/>
  <c r="D965" i="16"/>
  <c r="D964" i="16"/>
  <c r="C964" i="16"/>
  <c r="B964" i="16"/>
  <c r="D963" i="16"/>
  <c r="D962" i="16"/>
  <c r="C962" i="16"/>
  <c r="B962" i="16"/>
  <c r="D961" i="16"/>
  <c r="D960" i="16"/>
  <c r="C960" i="16"/>
  <c r="B960" i="16"/>
  <c r="D959" i="16"/>
  <c r="D958" i="16"/>
  <c r="C958" i="16"/>
  <c r="B958" i="16"/>
  <c r="D957" i="16"/>
  <c r="D956" i="16"/>
  <c r="C956" i="16"/>
  <c r="B956" i="16"/>
  <c r="D955" i="16"/>
  <c r="D954" i="16"/>
  <c r="C954" i="16"/>
  <c r="B954" i="16"/>
  <c r="D953" i="16"/>
  <c r="D952" i="16"/>
  <c r="C952" i="16"/>
  <c r="B952" i="16"/>
  <c r="D951" i="16"/>
  <c r="D950" i="16"/>
  <c r="C950" i="16"/>
  <c r="B950" i="16"/>
  <c r="D949" i="16"/>
  <c r="D948" i="16"/>
  <c r="C948" i="16"/>
  <c r="B948" i="16"/>
  <c r="D947" i="16"/>
  <c r="D946" i="16"/>
  <c r="C946" i="16"/>
  <c r="B946" i="16"/>
  <c r="D945" i="16"/>
  <c r="D944" i="16"/>
  <c r="C944" i="16"/>
  <c r="B944" i="16"/>
  <c r="D943" i="16"/>
  <c r="D942" i="16"/>
  <c r="C942" i="16"/>
  <c r="B942" i="16"/>
  <c r="D941" i="16"/>
  <c r="D940" i="16"/>
  <c r="C940" i="16"/>
  <c r="B940" i="16"/>
  <c r="D939" i="16"/>
  <c r="D938" i="16"/>
  <c r="C938" i="16"/>
  <c r="B938" i="16"/>
  <c r="D937" i="16"/>
  <c r="D936" i="16"/>
  <c r="C936" i="16"/>
  <c r="B936" i="16"/>
  <c r="D935" i="16"/>
  <c r="D934" i="16"/>
  <c r="C934" i="16"/>
  <c r="B934" i="16"/>
  <c r="D933" i="16"/>
  <c r="D932" i="16"/>
  <c r="C932" i="16"/>
  <c r="B932" i="16"/>
  <c r="D931" i="16"/>
  <c r="D930" i="16"/>
  <c r="C930" i="16"/>
  <c r="B930" i="16"/>
  <c r="D929" i="16"/>
  <c r="D928" i="16"/>
  <c r="C928" i="16"/>
  <c r="B928" i="16"/>
  <c r="D927" i="16"/>
  <c r="D926" i="16"/>
  <c r="C926" i="16"/>
  <c r="B926" i="16"/>
  <c r="D925" i="16"/>
  <c r="D924" i="16"/>
  <c r="C924" i="16"/>
  <c r="B924" i="16"/>
  <c r="D923" i="16"/>
  <c r="D922" i="16"/>
  <c r="C922" i="16"/>
  <c r="B922" i="16"/>
  <c r="D921" i="16"/>
  <c r="D920" i="16"/>
  <c r="C920" i="16"/>
  <c r="B920" i="16"/>
  <c r="D919" i="16"/>
  <c r="D918" i="16"/>
  <c r="C918" i="16"/>
  <c r="B918" i="16"/>
  <c r="D917" i="16"/>
  <c r="D916" i="16"/>
  <c r="C916" i="16"/>
  <c r="B916" i="16"/>
  <c r="D915" i="16"/>
  <c r="D914" i="16"/>
  <c r="C914" i="16"/>
  <c r="B914" i="16"/>
  <c r="D913" i="16"/>
  <c r="D912" i="16"/>
  <c r="C912" i="16"/>
  <c r="B912" i="16"/>
  <c r="D911" i="16"/>
  <c r="D910" i="16"/>
  <c r="C910" i="16"/>
  <c r="B910" i="16"/>
  <c r="D909" i="16"/>
  <c r="D908" i="16"/>
  <c r="C908" i="16"/>
  <c r="B908" i="16"/>
  <c r="D907" i="16"/>
  <c r="D906" i="16"/>
  <c r="C906" i="16"/>
  <c r="B906" i="16"/>
  <c r="D905" i="16"/>
  <c r="D904" i="16"/>
  <c r="C904" i="16"/>
  <c r="B904" i="16"/>
  <c r="D903" i="16"/>
  <c r="D902" i="16"/>
  <c r="C902" i="16"/>
  <c r="B902" i="16"/>
  <c r="D901" i="16"/>
  <c r="D900" i="16"/>
  <c r="C900" i="16"/>
  <c r="B900" i="16"/>
  <c r="D899" i="16"/>
  <c r="D898" i="16"/>
  <c r="C898" i="16"/>
  <c r="B898" i="16"/>
  <c r="D897" i="16"/>
  <c r="D896" i="16"/>
  <c r="C896" i="16"/>
  <c r="B896" i="16"/>
  <c r="D895" i="16"/>
  <c r="D894" i="16"/>
  <c r="C894" i="16"/>
  <c r="B894" i="16"/>
  <c r="D893" i="16"/>
  <c r="D892" i="16"/>
  <c r="C892" i="16"/>
  <c r="B892" i="16"/>
  <c r="D891" i="16"/>
  <c r="D890" i="16"/>
  <c r="C890" i="16"/>
  <c r="B890" i="16"/>
  <c r="D889" i="16"/>
  <c r="D888" i="16"/>
  <c r="C888" i="16"/>
  <c r="B888" i="16"/>
  <c r="D887" i="16"/>
  <c r="D886" i="16"/>
  <c r="C886" i="16"/>
  <c r="B886" i="16"/>
  <c r="D885" i="16"/>
  <c r="D884" i="16"/>
  <c r="C884" i="16"/>
  <c r="B884" i="16"/>
  <c r="D883" i="16"/>
  <c r="D882" i="16"/>
  <c r="C882" i="16"/>
  <c r="B882" i="16"/>
  <c r="D881" i="16"/>
  <c r="D880" i="16"/>
  <c r="C880" i="16"/>
  <c r="B880" i="16"/>
  <c r="D879" i="16"/>
  <c r="D878" i="16"/>
  <c r="C878" i="16"/>
  <c r="B878" i="16"/>
  <c r="D877" i="16"/>
  <c r="D876" i="16"/>
  <c r="C876" i="16"/>
  <c r="B876" i="16"/>
  <c r="D875" i="16"/>
  <c r="D874" i="16"/>
  <c r="C874" i="16"/>
  <c r="B874" i="16"/>
  <c r="D873" i="16"/>
  <c r="D872" i="16"/>
  <c r="C872" i="16"/>
  <c r="B872" i="16"/>
  <c r="D871" i="16"/>
  <c r="D870" i="16"/>
  <c r="C870" i="16"/>
  <c r="B870" i="16"/>
  <c r="D869" i="16"/>
  <c r="D868" i="16"/>
  <c r="C868" i="16"/>
  <c r="B868" i="16"/>
  <c r="D867" i="16"/>
  <c r="D866" i="16"/>
  <c r="C866" i="16"/>
  <c r="B866" i="16"/>
  <c r="D865" i="16"/>
  <c r="D864" i="16"/>
  <c r="C864" i="16"/>
  <c r="B864" i="16"/>
  <c r="D863" i="16"/>
  <c r="D862" i="16"/>
  <c r="C862" i="16"/>
  <c r="B862" i="16"/>
  <c r="D861" i="16"/>
  <c r="D860" i="16"/>
  <c r="C860" i="16"/>
  <c r="B860" i="16"/>
  <c r="D859" i="16"/>
  <c r="D858" i="16"/>
  <c r="C858" i="16"/>
  <c r="B858" i="16"/>
  <c r="D857" i="16"/>
  <c r="D856" i="16"/>
  <c r="C856" i="16"/>
  <c r="B856" i="16"/>
  <c r="D855" i="16"/>
  <c r="D854" i="16"/>
  <c r="C854" i="16"/>
  <c r="B854" i="16"/>
  <c r="D853" i="16"/>
  <c r="D852" i="16"/>
  <c r="C852" i="16"/>
  <c r="B852" i="16"/>
  <c r="D851" i="16"/>
  <c r="D850" i="16"/>
  <c r="C850" i="16"/>
  <c r="B850" i="16"/>
  <c r="D849" i="16"/>
  <c r="D848" i="16"/>
  <c r="C848" i="16"/>
  <c r="B848" i="16"/>
  <c r="D847" i="16"/>
  <c r="D846" i="16"/>
  <c r="C846" i="16"/>
  <c r="B846" i="16"/>
  <c r="D845" i="16"/>
  <c r="D844" i="16"/>
  <c r="C844" i="16"/>
  <c r="B844" i="16"/>
  <c r="D843" i="16"/>
  <c r="D842" i="16"/>
  <c r="C842" i="16"/>
  <c r="B842" i="16"/>
  <c r="D841" i="16"/>
  <c r="D840" i="16"/>
  <c r="C840" i="16"/>
  <c r="B840" i="16"/>
  <c r="D839" i="16"/>
  <c r="D838" i="16"/>
  <c r="C838" i="16"/>
  <c r="B838" i="16"/>
  <c r="D837" i="16"/>
  <c r="D836" i="16"/>
  <c r="C836" i="16"/>
  <c r="B836" i="16"/>
  <c r="D835" i="16"/>
  <c r="D834" i="16"/>
  <c r="C834" i="16"/>
  <c r="B834" i="16"/>
  <c r="D833" i="16"/>
  <c r="D832" i="16"/>
  <c r="C832" i="16"/>
  <c r="B832" i="16"/>
  <c r="D831" i="16"/>
  <c r="D830" i="16"/>
  <c r="C830" i="16"/>
  <c r="B830" i="16"/>
  <c r="D829" i="16"/>
  <c r="D828" i="16"/>
  <c r="C828" i="16"/>
  <c r="B828" i="16"/>
  <c r="D827" i="16"/>
  <c r="D826" i="16"/>
  <c r="C826" i="16"/>
  <c r="B826" i="16"/>
  <c r="D825" i="16"/>
  <c r="D824" i="16"/>
  <c r="C824" i="16"/>
  <c r="B824" i="16"/>
  <c r="D823" i="16"/>
  <c r="D822" i="16"/>
  <c r="C822" i="16"/>
  <c r="B822" i="16"/>
  <c r="D821" i="16"/>
  <c r="D820" i="16"/>
  <c r="C820" i="16"/>
  <c r="B820" i="16"/>
  <c r="D819" i="16"/>
  <c r="D818" i="16"/>
  <c r="C818" i="16"/>
  <c r="B818" i="16"/>
  <c r="D817" i="16"/>
  <c r="D816" i="16"/>
  <c r="C816" i="16"/>
  <c r="B816" i="16"/>
  <c r="D815" i="16"/>
  <c r="D814" i="16"/>
  <c r="C814" i="16"/>
  <c r="B814" i="16"/>
  <c r="D813" i="16"/>
  <c r="D812" i="16"/>
  <c r="C812" i="16"/>
  <c r="B812" i="16"/>
  <c r="D811" i="16"/>
  <c r="D810" i="16"/>
  <c r="C810" i="16"/>
  <c r="B810" i="16"/>
  <c r="D809" i="16"/>
  <c r="D808" i="16"/>
  <c r="C808" i="16"/>
  <c r="B808" i="16"/>
  <c r="D807" i="16"/>
  <c r="D806" i="16"/>
  <c r="C806" i="16"/>
  <c r="B806" i="16"/>
  <c r="D805" i="16"/>
  <c r="D804" i="16"/>
  <c r="C804" i="16"/>
  <c r="B804" i="16"/>
  <c r="D803" i="16"/>
  <c r="D802" i="16"/>
  <c r="C802" i="16"/>
  <c r="B802" i="16"/>
  <c r="D801" i="16"/>
  <c r="D800" i="16"/>
  <c r="C800" i="16"/>
  <c r="B800" i="16"/>
  <c r="D799" i="16"/>
  <c r="D798" i="16"/>
  <c r="C798" i="16"/>
  <c r="B798" i="16"/>
  <c r="D797" i="16"/>
  <c r="D796" i="16"/>
  <c r="C796" i="16"/>
  <c r="B796" i="16"/>
  <c r="D795" i="16"/>
  <c r="D794" i="16"/>
  <c r="C794" i="16"/>
  <c r="B794" i="16"/>
  <c r="D793" i="16"/>
  <c r="D792" i="16"/>
  <c r="C792" i="16"/>
  <c r="B792" i="16"/>
  <c r="D791" i="16"/>
  <c r="D790" i="16"/>
  <c r="C790" i="16"/>
  <c r="B790" i="16"/>
  <c r="D789" i="16"/>
  <c r="D788" i="16"/>
  <c r="C788" i="16"/>
  <c r="B788" i="16"/>
  <c r="D787" i="16"/>
  <c r="D786" i="16"/>
  <c r="C786" i="16"/>
  <c r="B786" i="16"/>
  <c r="D785" i="16"/>
  <c r="D784" i="16"/>
  <c r="C784" i="16"/>
  <c r="B784" i="16"/>
  <c r="D783" i="16"/>
  <c r="D782" i="16"/>
  <c r="C782" i="16"/>
  <c r="B782" i="16"/>
  <c r="D781" i="16"/>
  <c r="D780" i="16"/>
  <c r="C780" i="16"/>
  <c r="B780" i="16"/>
  <c r="D779" i="16"/>
  <c r="D778" i="16"/>
  <c r="C778" i="16"/>
  <c r="B778" i="16"/>
  <c r="D777" i="16"/>
  <c r="D776" i="16"/>
  <c r="C776" i="16"/>
  <c r="B776" i="16"/>
  <c r="D775" i="16"/>
  <c r="D774" i="16"/>
  <c r="C774" i="16"/>
  <c r="B774" i="16"/>
  <c r="D773" i="16"/>
  <c r="D772" i="16"/>
  <c r="C772" i="16"/>
  <c r="B772" i="16"/>
  <c r="D771" i="16"/>
  <c r="D770" i="16"/>
  <c r="C770" i="16"/>
  <c r="B770" i="16"/>
  <c r="D769" i="16"/>
  <c r="D768" i="16"/>
  <c r="C768" i="16"/>
  <c r="B768" i="16"/>
  <c r="D767" i="16"/>
  <c r="D766" i="16"/>
  <c r="C766" i="16"/>
  <c r="B766" i="16"/>
  <c r="D765" i="16"/>
  <c r="D764" i="16"/>
  <c r="C764" i="16"/>
  <c r="B764" i="16"/>
  <c r="D763" i="16"/>
  <c r="D762" i="16"/>
  <c r="C762" i="16"/>
  <c r="B762" i="16"/>
  <c r="D761" i="16"/>
  <c r="D760" i="16"/>
  <c r="C760" i="16"/>
  <c r="B760" i="16"/>
  <c r="D759" i="16"/>
  <c r="D758" i="16"/>
  <c r="C758" i="16"/>
  <c r="B758" i="16"/>
  <c r="D757" i="16"/>
  <c r="D756" i="16"/>
  <c r="C756" i="16"/>
  <c r="B756" i="16"/>
  <c r="D755" i="16"/>
  <c r="D754" i="16"/>
  <c r="C754" i="16"/>
  <c r="B754" i="16"/>
  <c r="D753" i="16"/>
  <c r="D752" i="16"/>
  <c r="C752" i="16"/>
  <c r="B752" i="16"/>
  <c r="D751" i="16"/>
  <c r="D750" i="16"/>
  <c r="C750" i="16"/>
  <c r="B750" i="16"/>
  <c r="D749" i="16"/>
  <c r="D748" i="16"/>
  <c r="C748" i="16"/>
  <c r="B748" i="16"/>
  <c r="D747" i="16"/>
  <c r="D746" i="16"/>
  <c r="C746" i="16"/>
  <c r="B746" i="16"/>
  <c r="D745" i="16"/>
  <c r="D744" i="16"/>
  <c r="C744" i="16"/>
  <c r="B744" i="16"/>
  <c r="D743" i="16"/>
  <c r="D742" i="16"/>
  <c r="C742" i="16"/>
  <c r="B742" i="16"/>
  <c r="D741" i="16"/>
  <c r="D740" i="16"/>
  <c r="C740" i="16"/>
  <c r="B740" i="16"/>
  <c r="D739" i="16"/>
  <c r="D738" i="16"/>
  <c r="C738" i="16"/>
  <c r="B738" i="16"/>
  <c r="D737" i="16"/>
  <c r="D736" i="16"/>
  <c r="C736" i="16"/>
  <c r="B736" i="16"/>
  <c r="D735" i="16"/>
  <c r="D734" i="16"/>
  <c r="C734" i="16"/>
  <c r="B734" i="16"/>
  <c r="D733" i="16"/>
  <c r="D732" i="16"/>
  <c r="C732" i="16"/>
  <c r="B732" i="16"/>
  <c r="D731" i="16"/>
  <c r="D730" i="16"/>
  <c r="C730" i="16"/>
  <c r="B730" i="16"/>
  <c r="D729" i="16"/>
  <c r="D728" i="16"/>
  <c r="C728" i="16"/>
  <c r="B728" i="16"/>
  <c r="D727" i="16"/>
  <c r="D726" i="16"/>
  <c r="C726" i="16"/>
  <c r="B726" i="16"/>
  <c r="D725" i="16"/>
  <c r="D724" i="16"/>
  <c r="C724" i="16"/>
  <c r="B724" i="16"/>
  <c r="D723" i="16"/>
  <c r="D722" i="16"/>
  <c r="C722" i="16"/>
  <c r="B722" i="16"/>
  <c r="D721" i="16"/>
  <c r="D720" i="16"/>
  <c r="C720" i="16"/>
  <c r="B720" i="16"/>
  <c r="D719" i="16"/>
  <c r="D718" i="16"/>
  <c r="C718" i="16"/>
  <c r="B718" i="16"/>
  <c r="D717" i="16"/>
  <c r="D716" i="16"/>
  <c r="C716" i="16"/>
  <c r="B716" i="16"/>
  <c r="D715" i="16"/>
  <c r="D714" i="16"/>
  <c r="C714" i="16"/>
  <c r="B714" i="16"/>
  <c r="D713" i="16"/>
  <c r="D712" i="16"/>
  <c r="C712" i="16"/>
  <c r="B712" i="16"/>
  <c r="D711" i="16"/>
  <c r="D710" i="16"/>
  <c r="C710" i="16"/>
  <c r="B710" i="16"/>
  <c r="D709" i="16"/>
  <c r="D708" i="16"/>
  <c r="C708" i="16"/>
  <c r="B708" i="16"/>
  <c r="D707" i="16"/>
  <c r="D706" i="16"/>
  <c r="C706" i="16"/>
  <c r="B706" i="16"/>
  <c r="D705" i="16"/>
  <c r="D704" i="16"/>
  <c r="C704" i="16"/>
  <c r="B704" i="16"/>
  <c r="D703" i="16"/>
  <c r="D702" i="16"/>
  <c r="C702" i="16"/>
  <c r="B702" i="16"/>
  <c r="D701" i="16"/>
  <c r="D700" i="16"/>
  <c r="C700" i="16"/>
  <c r="B700" i="16"/>
  <c r="D699" i="16"/>
  <c r="D698" i="16"/>
  <c r="C698" i="16"/>
  <c r="B698" i="16"/>
  <c r="D697" i="16"/>
  <c r="D696" i="16"/>
  <c r="C696" i="16"/>
  <c r="B696" i="16"/>
  <c r="D695" i="16"/>
  <c r="D694" i="16"/>
  <c r="C694" i="16"/>
  <c r="B694" i="16"/>
  <c r="D693" i="16"/>
  <c r="D692" i="16"/>
  <c r="C692" i="16"/>
  <c r="B692" i="16"/>
  <c r="D691" i="16"/>
  <c r="D690" i="16"/>
  <c r="C690" i="16"/>
  <c r="B690" i="16"/>
  <c r="D689" i="16"/>
  <c r="D688" i="16"/>
  <c r="C688" i="16"/>
  <c r="B688" i="16"/>
  <c r="D687" i="16"/>
  <c r="D686" i="16"/>
  <c r="C686" i="16"/>
  <c r="B686" i="16"/>
  <c r="D685" i="16"/>
  <c r="D684" i="16"/>
  <c r="C684" i="16"/>
  <c r="B684" i="16"/>
  <c r="D683" i="16"/>
  <c r="D682" i="16"/>
  <c r="C682" i="16"/>
  <c r="B682" i="16"/>
  <c r="D681" i="16"/>
  <c r="D680" i="16"/>
  <c r="C680" i="16"/>
  <c r="B680" i="16"/>
  <c r="D679" i="16"/>
  <c r="D678" i="16"/>
  <c r="C678" i="16"/>
  <c r="B678" i="16"/>
  <c r="D677" i="16"/>
  <c r="D676" i="16"/>
  <c r="C676" i="16"/>
  <c r="B676" i="16"/>
  <c r="D675" i="16"/>
  <c r="D674" i="16"/>
  <c r="C674" i="16"/>
  <c r="B674" i="16"/>
  <c r="D673" i="16"/>
  <c r="D672" i="16"/>
  <c r="C672" i="16"/>
  <c r="B672" i="16"/>
  <c r="D671" i="16"/>
  <c r="D670" i="16"/>
  <c r="C670" i="16"/>
  <c r="B670" i="16"/>
  <c r="D669" i="16"/>
  <c r="D668" i="16"/>
  <c r="C668" i="16"/>
  <c r="B668" i="16"/>
  <c r="D667" i="16"/>
  <c r="D666" i="16"/>
  <c r="C666" i="16"/>
  <c r="B666" i="16"/>
  <c r="D665" i="16"/>
  <c r="D664" i="16"/>
  <c r="C664" i="16"/>
  <c r="B664" i="16"/>
  <c r="D663" i="16"/>
  <c r="D662" i="16"/>
  <c r="C662" i="16"/>
  <c r="B662" i="16"/>
  <c r="D661" i="16"/>
  <c r="D660" i="16"/>
  <c r="C660" i="16"/>
  <c r="B660" i="16"/>
  <c r="D659" i="16"/>
  <c r="D658" i="16"/>
  <c r="C658" i="16"/>
  <c r="B658" i="16"/>
  <c r="D657" i="16"/>
  <c r="D656" i="16"/>
  <c r="C656" i="16"/>
  <c r="B656" i="16"/>
  <c r="D655" i="16"/>
  <c r="D654" i="16"/>
  <c r="C654" i="16"/>
  <c r="B654" i="16"/>
  <c r="D653" i="16"/>
  <c r="D652" i="16"/>
  <c r="C652" i="16"/>
  <c r="B652" i="16"/>
  <c r="D651" i="16"/>
  <c r="D650" i="16"/>
  <c r="C650" i="16"/>
  <c r="B650" i="16"/>
  <c r="D649" i="16"/>
  <c r="D648" i="16"/>
  <c r="C648" i="16"/>
  <c r="B648" i="16"/>
  <c r="D647" i="16"/>
  <c r="D646" i="16"/>
  <c r="C646" i="16"/>
  <c r="B646" i="16"/>
  <c r="D645" i="16"/>
  <c r="D644" i="16"/>
  <c r="C644" i="16"/>
  <c r="B644" i="16"/>
  <c r="D643" i="16"/>
  <c r="D642" i="16"/>
  <c r="C642" i="16"/>
  <c r="B642" i="16"/>
  <c r="D641" i="16"/>
  <c r="D640" i="16"/>
  <c r="C640" i="16"/>
  <c r="B640" i="16"/>
  <c r="D639" i="16"/>
  <c r="D638" i="16"/>
  <c r="C638" i="16"/>
  <c r="B638" i="16"/>
  <c r="D637" i="16"/>
  <c r="D636" i="16"/>
  <c r="C636" i="16"/>
  <c r="B636" i="16"/>
  <c r="D635" i="16"/>
  <c r="D634" i="16"/>
  <c r="C634" i="16"/>
  <c r="B634" i="16"/>
  <c r="D633" i="16"/>
  <c r="D632" i="16"/>
  <c r="C632" i="16"/>
  <c r="B632" i="16"/>
  <c r="D631" i="16"/>
  <c r="D630" i="16"/>
  <c r="C630" i="16"/>
  <c r="B630" i="16"/>
  <c r="D629" i="16"/>
  <c r="D628" i="16"/>
  <c r="C628" i="16"/>
  <c r="B628" i="16"/>
  <c r="D627" i="16"/>
  <c r="D626" i="16"/>
  <c r="C626" i="16"/>
  <c r="B626" i="16"/>
  <c r="D625" i="16"/>
  <c r="D624" i="16"/>
  <c r="C624" i="16"/>
  <c r="B624" i="16"/>
  <c r="D623" i="16"/>
  <c r="D622" i="16"/>
  <c r="C622" i="16"/>
  <c r="B622" i="16"/>
  <c r="D621" i="16"/>
  <c r="D620" i="16"/>
  <c r="C620" i="16"/>
  <c r="B620" i="16"/>
  <c r="D619" i="16"/>
  <c r="D618" i="16"/>
  <c r="C618" i="16"/>
  <c r="B618" i="16"/>
  <c r="D617" i="16"/>
  <c r="D616" i="16"/>
  <c r="C616" i="16"/>
  <c r="B616" i="16"/>
  <c r="D615" i="16"/>
  <c r="D614" i="16"/>
  <c r="C614" i="16"/>
  <c r="B614" i="16"/>
  <c r="D613" i="16"/>
  <c r="D612" i="16"/>
  <c r="C612" i="16"/>
  <c r="B612" i="16"/>
  <c r="D611" i="16"/>
  <c r="D610" i="16"/>
  <c r="C610" i="16"/>
  <c r="B610" i="16"/>
  <c r="D609" i="16"/>
  <c r="D608" i="16"/>
  <c r="C608" i="16"/>
  <c r="B608" i="16"/>
  <c r="D607" i="16"/>
  <c r="D606" i="16"/>
  <c r="C606" i="16"/>
  <c r="B606" i="16"/>
  <c r="D605" i="16"/>
  <c r="D604" i="16"/>
  <c r="C604" i="16"/>
  <c r="B604" i="16"/>
  <c r="D603" i="16"/>
  <c r="D602" i="16"/>
  <c r="C602" i="16"/>
  <c r="B602" i="16"/>
  <c r="D601" i="16"/>
  <c r="D600" i="16"/>
  <c r="C600" i="16"/>
  <c r="B600" i="16"/>
  <c r="D599" i="16"/>
  <c r="D598" i="16"/>
  <c r="C598" i="16"/>
  <c r="B598" i="16"/>
  <c r="D597" i="16"/>
  <c r="D596" i="16"/>
  <c r="C596" i="16"/>
  <c r="B596" i="16"/>
  <c r="D595" i="16"/>
  <c r="D594" i="16"/>
  <c r="C594" i="16"/>
  <c r="B594" i="16"/>
  <c r="D593" i="16"/>
  <c r="D592" i="16"/>
  <c r="C592" i="16"/>
  <c r="B592" i="16"/>
  <c r="D591" i="16"/>
  <c r="D590" i="16"/>
  <c r="C590" i="16"/>
  <c r="B590" i="16"/>
  <c r="D589" i="16"/>
  <c r="D588" i="16"/>
  <c r="C588" i="16"/>
  <c r="B588" i="16"/>
  <c r="D587" i="16"/>
  <c r="D586" i="16"/>
  <c r="C586" i="16"/>
  <c r="B586" i="16"/>
  <c r="D585" i="16"/>
  <c r="D584" i="16"/>
  <c r="C584" i="16"/>
  <c r="B584" i="16"/>
  <c r="D583" i="16"/>
  <c r="D582" i="16"/>
  <c r="C582" i="16"/>
  <c r="B582" i="16"/>
  <c r="D581" i="16"/>
  <c r="D580" i="16"/>
  <c r="C580" i="16"/>
  <c r="B580" i="16"/>
  <c r="D579" i="16"/>
  <c r="D578" i="16"/>
  <c r="C578" i="16"/>
  <c r="B578" i="16"/>
  <c r="D577" i="16"/>
  <c r="D576" i="16"/>
  <c r="C576" i="16"/>
  <c r="B576" i="16"/>
  <c r="D575" i="16"/>
  <c r="D574" i="16"/>
  <c r="C574" i="16"/>
  <c r="B574" i="16"/>
  <c r="D573" i="16"/>
  <c r="D572" i="16"/>
  <c r="C572" i="16"/>
  <c r="B572" i="16"/>
  <c r="D571" i="16"/>
  <c r="D570" i="16"/>
  <c r="C570" i="16"/>
  <c r="B570" i="16"/>
  <c r="D569" i="16"/>
  <c r="D568" i="16"/>
  <c r="C568" i="16"/>
  <c r="B568" i="16"/>
  <c r="D567" i="16"/>
  <c r="D566" i="16"/>
  <c r="C566" i="16"/>
  <c r="B566" i="16"/>
  <c r="D565" i="16"/>
  <c r="D564" i="16"/>
  <c r="C564" i="16"/>
  <c r="B564" i="16"/>
  <c r="D563" i="16"/>
  <c r="D562" i="16"/>
  <c r="C562" i="16"/>
  <c r="B562" i="16"/>
  <c r="D561" i="16"/>
  <c r="D560" i="16"/>
  <c r="C560" i="16"/>
  <c r="B560" i="16"/>
  <c r="D559" i="16"/>
  <c r="D558" i="16"/>
  <c r="C558" i="16"/>
  <c r="B558" i="16"/>
  <c r="D557" i="16"/>
  <c r="D556" i="16"/>
  <c r="C556" i="16"/>
  <c r="B556" i="16"/>
  <c r="D555" i="16"/>
  <c r="D554" i="16"/>
  <c r="C554" i="16"/>
  <c r="B554" i="16"/>
  <c r="D553" i="16"/>
  <c r="D552" i="16"/>
  <c r="C552" i="16"/>
  <c r="B552" i="16"/>
  <c r="D551" i="16"/>
  <c r="D550" i="16"/>
  <c r="C550" i="16"/>
  <c r="B550" i="16"/>
  <c r="D549" i="16"/>
  <c r="D548" i="16"/>
  <c r="C548" i="16"/>
  <c r="B548" i="16"/>
  <c r="D547" i="16"/>
  <c r="D546" i="16"/>
  <c r="C546" i="16"/>
  <c r="B546" i="16"/>
  <c r="D545" i="16"/>
  <c r="D544" i="16"/>
  <c r="C544" i="16"/>
  <c r="B544" i="16"/>
  <c r="D543" i="16"/>
  <c r="D542" i="16"/>
  <c r="C542" i="16"/>
  <c r="B542" i="16"/>
  <c r="D541" i="16"/>
  <c r="D540" i="16"/>
  <c r="C540" i="16"/>
  <c r="B540" i="16"/>
  <c r="D539" i="16"/>
  <c r="D538" i="16"/>
  <c r="C538" i="16"/>
  <c r="B538" i="16"/>
  <c r="D537" i="16"/>
  <c r="D536" i="16"/>
  <c r="C536" i="16"/>
  <c r="B536" i="16"/>
  <c r="D535" i="16"/>
  <c r="D534" i="16"/>
  <c r="C534" i="16"/>
  <c r="B534" i="16"/>
  <c r="D533" i="16"/>
  <c r="D532" i="16"/>
  <c r="C532" i="16"/>
  <c r="B532" i="16"/>
  <c r="D531" i="16"/>
  <c r="D530" i="16"/>
  <c r="C530" i="16"/>
  <c r="B530" i="16"/>
  <c r="D529" i="16"/>
  <c r="D528" i="16"/>
  <c r="C528" i="16"/>
  <c r="B528" i="16"/>
  <c r="D527" i="16"/>
  <c r="D526" i="16"/>
  <c r="C526" i="16"/>
  <c r="B526" i="16"/>
  <c r="D525" i="16"/>
  <c r="D524" i="16"/>
  <c r="C524" i="16"/>
  <c r="B524" i="16"/>
  <c r="D523" i="16"/>
  <c r="D522" i="16"/>
  <c r="C522" i="16"/>
  <c r="B522" i="16"/>
  <c r="D521" i="16"/>
  <c r="D520" i="16"/>
  <c r="C520" i="16"/>
  <c r="B520" i="16"/>
  <c r="D519" i="16"/>
  <c r="D518" i="16"/>
  <c r="C518" i="16"/>
  <c r="B518" i="16"/>
  <c r="D517" i="16"/>
  <c r="D516" i="16"/>
  <c r="C516" i="16"/>
  <c r="B516" i="16"/>
  <c r="D515" i="16"/>
  <c r="D514" i="16"/>
  <c r="C514" i="16"/>
  <c r="B514" i="16"/>
  <c r="D513" i="16"/>
  <c r="D512" i="16"/>
  <c r="C512" i="16"/>
  <c r="B512" i="16"/>
  <c r="D511" i="16"/>
  <c r="D510" i="16"/>
  <c r="C510" i="16"/>
  <c r="B510" i="16"/>
  <c r="D509" i="16"/>
  <c r="D508" i="16"/>
  <c r="C508" i="16"/>
  <c r="B508" i="16"/>
  <c r="D507" i="16"/>
  <c r="D506" i="16"/>
  <c r="C506" i="16"/>
  <c r="B506" i="16"/>
  <c r="D505" i="16"/>
  <c r="D504" i="16"/>
  <c r="C504" i="16"/>
  <c r="B504" i="16"/>
  <c r="D503" i="16"/>
  <c r="D502" i="16"/>
  <c r="C502" i="16"/>
  <c r="B502" i="16"/>
  <c r="D501" i="16"/>
  <c r="D500" i="16"/>
  <c r="C500" i="16"/>
  <c r="B500" i="16"/>
  <c r="D499" i="16"/>
  <c r="D498" i="16"/>
  <c r="C498" i="16"/>
  <c r="B498" i="16"/>
  <c r="D497" i="16"/>
  <c r="D496" i="16"/>
  <c r="C496" i="16"/>
  <c r="B496" i="16"/>
  <c r="D495" i="16"/>
  <c r="D494" i="16"/>
  <c r="C494" i="16"/>
  <c r="B494" i="16"/>
  <c r="D493" i="16"/>
  <c r="D492" i="16"/>
  <c r="C492" i="16"/>
  <c r="B492" i="16"/>
  <c r="D491" i="16"/>
  <c r="D490" i="16"/>
  <c r="C490" i="16"/>
  <c r="B490" i="16"/>
  <c r="D489" i="16"/>
  <c r="D488" i="16"/>
  <c r="C488" i="16"/>
  <c r="B488" i="16"/>
  <c r="D487" i="16"/>
  <c r="D486" i="16"/>
  <c r="C486" i="16"/>
  <c r="B486" i="16"/>
  <c r="D485" i="16"/>
  <c r="D484" i="16"/>
  <c r="C484" i="16"/>
  <c r="B484" i="16"/>
  <c r="D483" i="16"/>
  <c r="D482" i="16"/>
  <c r="C482" i="16"/>
  <c r="B482" i="16"/>
  <c r="D481" i="16"/>
  <c r="D480" i="16"/>
  <c r="C480" i="16"/>
  <c r="B480" i="16"/>
  <c r="D479" i="16"/>
  <c r="D478" i="16"/>
  <c r="C478" i="16"/>
  <c r="B478" i="16"/>
  <c r="D477" i="16"/>
  <c r="D476" i="16"/>
  <c r="C476" i="16"/>
  <c r="B476" i="16"/>
  <c r="D475" i="16"/>
  <c r="D474" i="16"/>
  <c r="C474" i="16"/>
  <c r="B474" i="16"/>
  <c r="D473" i="16"/>
  <c r="D472" i="16"/>
  <c r="C472" i="16"/>
  <c r="B472" i="16"/>
  <c r="D471" i="16"/>
  <c r="D470" i="16"/>
  <c r="C470" i="16"/>
  <c r="B470" i="16"/>
  <c r="D469" i="16"/>
  <c r="D468" i="16"/>
  <c r="C468" i="16"/>
  <c r="B468" i="16"/>
  <c r="D467" i="16"/>
  <c r="D466" i="16"/>
  <c r="C466" i="16"/>
  <c r="B466" i="16"/>
  <c r="D465" i="16"/>
  <c r="D464" i="16"/>
  <c r="C464" i="16"/>
  <c r="B464" i="16"/>
  <c r="D463" i="16"/>
  <c r="D462" i="16"/>
  <c r="C462" i="16"/>
  <c r="B462" i="16"/>
  <c r="D461" i="16"/>
  <c r="D460" i="16"/>
  <c r="C460" i="16"/>
  <c r="B460" i="16"/>
  <c r="D459" i="16"/>
  <c r="D458" i="16"/>
  <c r="C458" i="16"/>
  <c r="B458" i="16"/>
  <c r="D457" i="16"/>
  <c r="D456" i="16"/>
  <c r="C456" i="16"/>
  <c r="B456" i="16"/>
  <c r="D455" i="16"/>
  <c r="D454" i="16"/>
  <c r="C454" i="16"/>
  <c r="B454" i="16"/>
  <c r="D453" i="16"/>
  <c r="D452" i="16"/>
  <c r="C452" i="16"/>
  <c r="B452" i="16"/>
  <c r="D451" i="16"/>
  <c r="D450" i="16"/>
  <c r="C450" i="16"/>
  <c r="B450" i="16"/>
  <c r="D449" i="16"/>
  <c r="D448" i="16"/>
  <c r="C448" i="16"/>
  <c r="B448" i="16"/>
  <c r="D447" i="16"/>
  <c r="D446" i="16"/>
  <c r="C446" i="16"/>
  <c r="B446" i="16"/>
  <c r="D445" i="16"/>
  <c r="D444" i="16"/>
  <c r="C444" i="16"/>
  <c r="B444" i="16"/>
  <c r="D443" i="16"/>
  <c r="D442" i="16"/>
  <c r="C442" i="16"/>
  <c r="B442" i="16"/>
  <c r="D441" i="16"/>
  <c r="D440" i="16"/>
  <c r="C440" i="16"/>
  <c r="B440" i="16"/>
  <c r="D439" i="16"/>
  <c r="D438" i="16"/>
  <c r="C438" i="16"/>
  <c r="B438" i="16"/>
  <c r="D437" i="16"/>
  <c r="D436" i="16"/>
  <c r="C436" i="16"/>
  <c r="B436" i="16"/>
  <c r="D435" i="16"/>
  <c r="D434" i="16"/>
  <c r="C434" i="16"/>
  <c r="B434" i="16"/>
  <c r="D433" i="16"/>
  <c r="D432" i="16"/>
  <c r="C432" i="16"/>
  <c r="B432" i="16"/>
  <c r="D431" i="16"/>
  <c r="D430" i="16"/>
  <c r="C430" i="16"/>
  <c r="B430" i="16"/>
  <c r="D429" i="16"/>
  <c r="D428" i="16"/>
  <c r="C428" i="16"/>
  <c r="B428" i="16"/>
  <c r="D427" i="16"/>
  <c r="D426" i="16"/>
  <c r="C426" i="16"/>
  <c r="B426" i="16"/>
  <c r="D425" i="16"/>
  <c r="D424" i="16"/>
  <c r="C424" i="16"/>
  <c r="B424" i="16"/>
  <c r="D423" i="16"/>
  <c r="D422" i="16"/>
  <c r="C422" i="16"/>
  <c r="B422" i="16"/>
  <c r="D421" i="16"/>
  <c r="D420" i="16"/>
  <c r="C420" i="16"/>
  <c r="B420" i="16"/>
  <c r="D419" i="16"/>
  <c r="D418" i="16"/>
  <c r="C418" i="16"/>
  <c r="B418" i="16"/>
  <c r="D417" i="16"/>
  <c r="D416" i="16"/>
  <c r="C416" i="16"/>
  <c r="B416" i="16"/>
  <c r="D415" i="16"/>
  <c r="D414" i="16"/>
  <c r="C414" i="16"/>
  <c r="B414" i="16"/>
  <c r="D413" i="16"/>
  <c r="D412" i="16"/>
  <c r="C412" i="16"/>
  <c r="B412" i="16"/>
  <c r="D411" i="16"/>
  <c r="D410" i="16"/>
  <c r="C410" i="16"/>
  <c r="B410" i="16"/>
  <c r="D409" i="16"/>
  <c r="D408" i="16"/>
  <c r="C408" i="16"/>
  <c r="B408" i="16"/>
  <c r="D407" i="16"/>
  <c r="D406" i="16"/>
  <c r="C406" i="16"/>
  <c r="B406" i="16"/>
  <c r="D405" i="16"/>
  <c r="D404" i="16"/>
  <c r="C404" i="16"/>
  <c r="B404" i="16"/>
  <c r="D403" i="16"/>
  <c r="D402" i="16"/>
  <c r="C402" i="16"/>
  <c r="B402" i="16"/>
  <c r="D401" i="16"/>
  <c r="D400" i="16"/>
  <c r="C400" i="16"/>
  <c r="B400" i="16"/>
  <c r="D399" i="16"/>
  <c r="D398" i="16"/>
  <c r="C398" i="16"/>
  <c r="B398" i="16"/>
  <c r="D397" i="16"/>
  <c r="D396" i="16"/>
  <c r="C396" i="16"/>
  <c r="B396" i="16"/>
  <c r="D395" i="16"/>
  <c r="D394" i="16"/>
  <c r="C394" i="16"/>
  <c r="B394" i="16"/>
  <c r="D393" i="16"/>
  <c r="D392" i="16"/>
  <c r="C392" i="16"/>
  <c r="B392" i="16"/>
  <c r="D391" i="16"/>
  <c r="D390" i="16"/>
  <c r="C390" i="16"/>
  <c r="B390" i="16"/>
  <c r="D389" i="16"/>
  <c r="D388" i="16"/>
  <c r="C388" i="16"/>
  <c r="B388" i="16"/>
  <c r="D387" i="16"/>
  <c r="D386" i="16"/>
  <c r="C386" i="16"/>
  <c r="B386" i="16"/>
  <c r="D385" i="16"/>
  <c r="D384" i="16"/>
  <c r="C384" i="16"/>
  <c r="B384" i="16"/>
  <c r="D383" i="16"/>
  <c r="D382" i="16"/>
  <c r="C382" i="16"/>
  <c r="B382" i="16"/>
  <c r="D381" i="16"/>
  <c r="D380" i="16"/>
  <c r="C380" i="16"/>
  <c r="B380" i="16"/>
  <c r="D379" i="16"/>
  <c r="D378" i="16"/>
  <c r="C378" i="16"/>
  <c r="B378" i="16"/>
  <c r="D377" i="16"/>
  <c r="D376" i="16"/>
  <c r="C376" i="16"/>
  <c r="B376" i="16"/>
  <c r="D375" i="16"/>
  <c r="D374" i="16"/>
  <c r="C374" i="16"/>
  <c r="B374" i="16"/>
  <c r="D373" i="16"/>
  <c r="D372" i="16"/>
  <c r="C372" i="16"/>
  <c r="B372" i="16"/>
  <c r="D371" i="16"/>
  <c r="D370" i="16"/>
  <c r="C370" i="16"/>
  <c r="B370" i="16"/>
  <c r="D369" i="16"/>
  <c r="D368" i="16"/>
  <c r="C368" i="16"/>
  <c r="B368" i="16"/>
  <c r="D367" i="16"/>
  <c r="D366" i="16"/>
  <c r="C366" i="16"/>
  <c r="B366" i="16"/>
  <c r="D365" i="16"/>
  <c r="D364" i="16"/>
  <c r="C364" i="16"/>
  <c r="B364" i="16"/>
  <c r="D363" i="16"/>
  <c r="D362" i="16"/>
  <c r="C362" i="16"/>
  <c r="B362" i="16"/>
  <c r="D361" i="16"/>
  <c r="D360" i="16"/>
  <c r="C360" i="16"/>
  <c r="B360" i="16"/>
  <c r="D359" i="16"/>
  <c r="D358" i="16"/>
  <c r="C358" i="16"/>
  <c r="B358" i="16"/>
  <c r="D357" i="16"/>
  <c r="D356" i="16"/>
  <c r="C356" i="16"/>
  <c r="B356" i="16"/>
  <c r="D355" i="16"/>
  <c r="D354" i="16"/>
  <c r="C354" i="16"/>
  <c r="B354" i="16"/>
  <c r="D353" i="16"/>
  <c r="D352" i="16"/>
  <c r="C352" i="16"/>
  <c r="B352" i="16"/>
  <c r="D351" i="16"/>
  <c r="D350" i="16"/>
  <c r="C350" i="16"/>
  <c r="B350" i="16"/>
  <c r="D349" i="16"/>
  <c r="D348" i="16"/>
  <c r="C348" i="16"/>
  <c r="B348" i="16"/>
  <c r="D347" i="16"/>
  <c r="D346" i="16"/>
  <c r="C346" i="16"/>
  <c r="B346" i="16"/>
  <c r="D345" i="16"/>
  <c r="D344" i="16"/>
  <c r="C344" i="16"/>
  <c r="B344" i="16"/>
  <c r="D343" i="16"/>
  <c r="D342" i="16"/>
  <c r="C342" i="16"/>
  <c r="B342" i="16"/>
  <c r="D341" i="16"/>
  <c r="D340" i="16"/>
  <c r="C340" i="16"/>
  <c r="B340" i="16"/>
  <c r="D339" i="16"/>
  <c r="D338" i="16"/>
  <c r="C338" i="16"/>
  <c r="B338" i="16"/>
  <c r="D337" i="16"/>
  <c r="D336" i="16"/>
  <c r="C336" i="16"/>
  <c r="B336" i="16"/>
  <c r="D335" i="16"/>
  <c r="D334" i="16"/>
  <c r="C334" i="16"/>
  <c r="B334" i="16"/>
  <c r="D333" i="16"/>
  <c r="D332" i="16"/>
  <c r="C332" i="16"/>
  <c r="B332" i="16"/>
  <c r="D331" i="16"/>
  <c r="D330" i="16"/>
  <c r="C330" i="16"/>
  <c r="B330" i="16"/>
  <c r="D329" i="16"/>
  <c r="D328" i="16"/>
  <c r="C328" i="16"/>
  <c r="B328" i="16"/>
  <c r="D327" i="16"/>
  <c r="D326" i="16"/>
  <c r="C326" i="16"/>
  <c r="B326" i="16"/>
  <c r="D325" i="16"/>
  <c r="D324" i="16"/>
  <c r="C324" i="16"/>
  <c r="B324" i="16"/>
  <c r="D323" i="16"/>
  <c r="D322" i="16"/>
  <c r="C322" i="16"/>
  <c r="B322" i="16"/>
  <c r="D321" i="16"/>
  <c r="D320" i="16"/>
  <c r="C320" i="16"/>
  <c r="B320" i="16"/>
  <c r="D319" i="16"/>
  <c r="D318" i="16"/>
  <c r="C318" i="16"/>
  <c r="B318" i="16"/>
  <c r="D317" i="16"/>
  <c r="D316" i="16"/>
  <c r="C316" i="16"/>
  <c r="B316" i="16"/>
  <c r="D315" i="16"/>
  <c r="D314" i="16"/>
  <c r="C314" i="16"/>
  <c r="B314" i="16"/>
  <c r="D313" i="16"/>
  <c r="D312" i="16"/>
  <c r="C312" i="16"/>
  <c r="B312" i="16"/>
  <c r="D311" i="16"/>
  <c r="D310" i="16"/>
  <c r="C310" i="16"/>
  <c r="B310" i="16"/>
  <c r="D309" i="16"/>
  <c r="D308" i="16"/>
  <c r="C308" i="16"/>
  <c r="B308" i="16"/>
  <c r="D307" i="16"/>
  <c r="D306" i="16"/>
  <c r="C306" i="16"/>
  <c r="B306" i="16"/>
  <c r="D305" i="16"/>
  <c r="D304" i="16"/>
  <c r="C304" i="16"/>
  <c r="B304" i="16"/>
  <c r="D303" i="16"/>
  <c r="D302" i="16"/>
  <c r="C302" i="16"/>
  <c r="B302" i="16"/>
  <c r="D301" i="16"/>
  <c r="D300" i="16"/>
  <c r="C300" i="16"/>
  <c r="B300" i="16"/>
  <c r="D299" i="16"/>
  <c r="D298" i="16"/>
  <c r="C298" i="16"/>
  <c r="B298" i="16"/>
  <c r="D297" i="16"/>
  <c r="D296" i="16"/>
  <c r="C296" i="16"/>
  <c r="B296" i="16"/>
  <c r="D295" i="16"/>
  <c r="D294" i="16"/>
  <c r="C294" i="16"/>
  <c r="B294" i="16"/>
  <c r="D293" i="16"/>
  <c r="D292" i="16"/>
  <c r="C292" i="16"/>
  <c r="B292" i="16"/>
  <c r="D291" i="16"/>
  <c r="D290" i="16"/>
  <c r="C290" i="16"/>
  <c r="B290" i="16"/>
  <c r="D289" i="16"/>
  <c r="D288" i="16"/>
  <c r="C288" i="16"/>
  <c r="B288" i="16"/>
  <c r="D287" i="16"/>
  <c r="D286" i="16"/>
  <c r="C286" i="16"/>
  <c r="B286" i="16"/>
  <c r="D285" i="16"/>
  <c r="D284" i="16"/>
  <c r="C284" i="16"/>
  <c r="B284" i="16"/>
  <c r="D283" i="16"/>
  <c r="D282" i="16"/>
  <c r="C282" i="16"/>
  <c r="B282" i="16"/>
  <c r="D281" i="16"/>
  <c r="D280" i="16"/>
  <c r="C280" i="16"/>
  <c r="B280" i="16"/>
  <c r="D279" i="16"/>
  <c r="D278" i="16"/>
  <c r="C278" i="16"/>
  <c r="B278" i="16"/>
  <c r="D277" i="16"/>
  <c r="D276" i="16"/>
  <c r="C276" i="16"/>
  <c r="B276" i="16"/>
  <c r="D275" i="16"/>
  <c r="D274" i="16"/>
  <c r="C274" i="16"/>
  <c r="B274" i="16"/>
  <c r="D273" i="16"/>
  <c r="D272" i="16"/>
  <c r="C272" i="16"/>
  <c r="B272" i="16"/>
  <c r="D271" i="16"/>
  <c r="D270" i="16"/>
  <c r="C270" i="16"/>
  <c r="B270" i="16"/>
  <c r="D269" i="16"/>
  <c r="D268" i="16"/>
  <c r="C268" i="16"/>
  <c r="B268" i="16"/>
  <c r="D267" i="16"/>
  <c r="D266" i="16"/>
  <c r="C266" i="16"/>
  <c r="B266" i="16"/>
  <c r="D265" i="16"/>
  <c r="D264" i="16"/>
  <c r="C264" i="16"/>
  <c r="B264" i="16"/>
  <c r="D263" i="16"/>
  <c r="D262" i="16"/>
  <c r="C262" i="16"/>
  <c r="B262" i="16"/>
  <c r="D261" i="16"/>
  <c r="D260" i="16"/>
  <c r="C260" i="16"/>
  <c r="B260" i="16"/>
  <c r="D259" i="16"/>
  <c r="D258" i="16"/>
  <c r="C258" i="16"/>
  <c r="B258" i="16"/>
  <c r="D257" i="16"/>
  <c r="D256" i="16"/>
  <c r="C256" i="16"/>
  <c r="B256" i="16"/>
  <c r="D255" i="16"/>
  <c r="D254" i="16"/>
  <c r="C254" i="16"/>
  <c r="B254" i="16"/>
  <c r="D253" i="16"/>
  <c r="D252" i="16"/>
  <c r="C252" i="16"/>
  <c r="B252" i="16"/>
  <c r="D251" i="16"/>
  <c r="D250" i="16"/>
  <c r="C250" i="16"/>
  <c r="B250" i="16"/>
  <c r="D249" i="16"/>
  <c r="D248" i="16"/>
  <c r="C248" i="16"/>
  <c r="B248" i="16"/>
  <c r="D247" i="16"/>
  <c r="D246" i="16"/>
  <c r="C246" i="16"/>
  <c r="B246" i="16"/>
  <c r="D245" i="16"/>
  <c r="D244" i="16"/>
  <c r="C244" i="16"/>
  <c r="B244" i="16"/>
  <c r="D243" i="16"/>
  <c r="D242" i="16"/>
  <c r="C242" i="16"/>
  <c r="B242" i="16"/>
  <c r="D241" i="16"/>
  <c r="D240" i="16"/>
  <c r="C240" i="16"/>
  <c r="B240" i="16"/>
  <c r="D239" i="16"/>
  <c r="D238" i="16"/>
  <c r="C238" i="16"/>
  <c r="B238" i="16"/>
  <c r="D237" i="16"/>
  <c r="D236" i="16"/>
  <c r="C236" i="16"/>
  <c r="B236" i="16"/>
  <c r="D235" i="16"/>
  <c r="D234" i="16"/>
  <c r="C234" i="16"/>
  <c r="B234" i="16"/>
  <c r="D233" i="16"/>
  <c r="D232" i="16"/>
  <c r="C232" i="16"/>
  <c r="B232" i="16"/>
  <c r="D231" i="16"/>
  <c r="D230" i="16"/>
  <c r="C230" i="16"/>
  <c r="B230" i="16"/>
  <c r="D229" i="16"/>
  <c r="D228" i="16"/>
  <c r="C228" i="16"/>
  <c r="B228" i="16"/>
  <c r="D227" i="16"/>
  <c r="D226" i="16"/>
  <c r="C226" i="16"/>
  <c r="B226" i="16"/>
  <c r="D225" i="16"/>
  <c r="D224" i="16"/>
  <c r="C224" i="16"/>
  <c r="B224" i="16"/>
  <c r="D223" i="16"/>
  <c r="D222" i="16"/>
  <c r="C222" i="16"/>
  <c r="B222" i="16"/>
  <c r="D221" i="16"/>
  <c r="D220" i="16"/>
  <c r="C220" i="16"/>
  <c r="B220" i="16"/>
  <c r="D219" i="16"/>
  <c r="D218" i="16"/>
  <c r="C218" i="16"/>
  <c r="B218" i="16"/>
  <c r="D217" i="16"/>
  <c r="D216" i="16"/>
  <c r="C216" i="16"/>
  <c r="B216" i="16"/>
  <c r="D215" i="16"/>
  <c r="D214" i="16"/>
  <c r="C214" i="16"/>
  <c r="B214" i="16"/>
  <c r="D213" i="16"/>
  <c r="D212" i="16"/>
  <c r="C212" i="16"/>
  <c r="B212" i="16"/>
  <c r="D211" i="16"/>
  <c r="D210" i="16"/>
  <c r="C210" i="16"/>
  <c r="B210" i="16"/>
  <c r="D209" i="16"/>
  <c r="D208" i="16"/>
  <c r="C208" i="16"/>
  <c r="B208" i="16"/>
  <c r="D207" i="16"/>
  <c r="D206" i="16"/>
  <c r="C206" i="16"/>
  <c r="B206" i="16"/>
  <c r="D205" i="16"/>
  <c r="D204" i="16"/>
  <c r="C204" i="16"/>
  <c r="B204" i="16"/>
  <c r="D203" i="16"/>
  <c r="D202" i="16"/>
  <c r="C202" i="16"/>
  <c r="B202" i="16"/>
  <c r="D201" i="16"/>
  <c r="D200" i="16"/>
  <c r="C200" i="16"/>
  <c r="B200" i="16"/>
  <c r="D199" i="16"/>
  <c r="D198" i="16"/>
  <c r="C198" i="16"/>
  <c r="B198" i="16"/>
  <c r="D197" i="16"/>
  <c r="D196" i="16"/>
  <c r="C196" i="16"/>
  <c r="B196" i="16"/>
  <c r="D195" i="16"/>
  <c r="D194" i="16"/>
  <c r="C194" i="16"/>
  <c r="B194" i="16"/>
  <c r="D193" i="16"/>
  <c r="D192" i="16"/>
  <c r="C192" i="16"/>
  <c r="B192" i="16"/>
  <c r="D191" i="16"/>
  <c r="D190" i="16"/>
  <c r="C190" i="16"/>
  <c r="B190" i="16"/>
  <c r="D189" i="16"/>
  <c r="D188" i="16"/>
  <c r="C188" i="16"/>
  <c r="B188" i="16"/>
  <c r="D187" i="16"/>
  <c r="D186" i="16"/>
  <c r="C186" i="16"/>
  <c r="B186" i="16"/>
  <c r="D185" i="16"/>
  <c r="D184" i="16"/>
  <c r="C184" i="16"/>
  <c r="B184" i="16"/>
  <c r="D183" i="16"/>
  <c r="D182" i="16"/>
  <c r="C182" i="16"/>
  <c r="B182" i="16"/>
  <c r="D181" i="16"/>
  <c r="D180" i="16"/>
  <c r="C180" i="16"/>
  <c r="B180" i="16"/>
  <c r="D179" i="16"/>
  <c r="D178" i="16"/>
  <c r="C178" i="16"/>
  <c r="B178" i="16"/>
  <c r="D177" i="16"/>
  <c r="D176" i="16"/>
  <c r="C176" i="16"/>
  <c r="B176" i="16"/>
  <c r="D175" i="16"/>
  <c r="D174" i="16"/>
  <c r="C174" i="16"/>
  <c r="B174" i="16"/>
  <c r="D173" i="16"/>
  <c r="D172" i="16"/>
  <c r="C172" i="16"/>
  <c r="B172" i="16"/>
  <c r="D171" i="16"/>
  <c r="D170" i="16"/>
  <c r="C170" i="16"/>
  <c r="B170" i="16"/>
  <c r="D169" i="16"/>
  <c r="D168" i="16"/>
  <c r="C168" i="16"/>
  <c r="B168" i="16"/>
  <c r="D167" i="16"/>
  <c r="D166" i="16"/>
  <c r="C166" i="16"/>
  <c r="B166" i="16"/>
  <c r="D165" i="16"/>
  <c r="D164" i="16"/>
  <c r="C164" i="16"/>
  <c r="B164" i="16"/>
  <c r="D163" i="16"/>
  <c r="D162" i="16"/>
  <c r="C162" i="16"/>
  <c r="B162" i="16"/>
  <c r="D161" i="16"/>
  <c r="D160" i="16"/>
  <c r="C160" i="16"/>
  <c r="B160" i="16"/>
  <c r="D159" i="16"/>
  <c r="D158" i="16"/>
  <c r="C158" i="16"/>
  <c r="B158" i="16"/>
  <c r="D157" i="16"/>
  <c r="D156" i="16"/>
  <c r="C156" i="16"/>
  <c r="B156" i="16"/>
  <c r="D155" i="16"/>
  <c r="D154" i="16"/>
  <c r="C154" i="16"/>
  <c r="B154" i="16"/>
  <c r="D153" i="16"/>
  <c r="D152" i="16"/>
  <c r="C152" i="16"/>
  <c r="B152" i="16"/>
  <c r="D151" i="16"/>
  <c r="D150" i="16"/>
  <c r="C150" i="16"/>
  <c r="B150" i="16"/>
  <c r="D149" i="16"/>
  <c r="D148" i="16"/>
  <c r="C148" i="16"/>
  <c r="B148" i="16"/>
  <c r="D147" i="16"/>
  <c r="D146" i="16"/>
  <c r="C146" i="16"/>
  <c r="B146" i="16"/>
  <c r="D145" i="16"/>
  <c r="D144" i="16"/>
  <c r="C144" i="16"/>
  <c r="B144" i="16"/>
  <c r="D143" i="16"/>
  <c r="D142" i="16"/>
  <c r="C142" i="16"/>
  <c r="B142" i="16"/>
  <c r="D141" i="16"/>
  <c r="D140" i="16"/>
  <c r="C140" i="16"/>
  <c r="B140" i="16"/>
  <c r="D139" i="16"/>
  <c r="D138" i="16"/>
  <c r="C138" i="16"/>
  <c r="B138" i="16"/>
  <c r="D137" i="16"/>
  <c r="D136" i="16"/>
  <c r="C136" i="16"/>
  <c r="B136" i="16"/>
  <c r="D135" i="16"/>
  <c r="D134" i="16"/>
  <c r="C134" i="16"/>
  <c r="B134" i="16"/>
  <c r="D133" i="16"/>
  <c r="D132" i="16"/>
  <c r="C132" i="16"/>
  <c r="B132" i="16"/>
  <c r="D131" i="16"/>
  <c r="D130" i="16"/>
  <c r="C130" i="16"/>
  <c r="B130" i="16"/>
  <c r="D129" i="16"/>
  <c r="D128" i="16"/>
  <c r="C128" i="16"/>
  <c r="B128" i="16"/>
  <c r="D127" i="16"/>
  <c r="D126" i="16"/>
  <c r="C126" i="16"/>
  <c r="B126" i="16"/>
  <c r="D125" i="16"/>
  <c r="D124" i="16"/>
  <c r="C124" i="16"/>
  <c r="B124" i="16"/>
  <c r="D123" i="16"/>
  <c r="D122" i="16"/>
  <c r="C122" i="16"/>
  <c r="B122" i="16"/>
  <c r="D121" i="16"/>
  <c r="D120" i="16"/>
  <c r="C120" i="16"/>
  <c r="B120" i="16"/>
  <c r="D119" i="16"/>
  <c r="D118" i="16"/>
  <c r="C118" i="16"/>
  <c r="B118" i="16"/>
  <c r="D117" i="16"/>
  <c r="D116" i="16"/>
  <c r="C116" i="16"/>
  <c r="B116" i="16"/>
  <c r="D115" i="16"/>
  <c r="D114" i="16"/>
  <c r="C114" i="16"/>
  <c r="B114" i="16"/>
  <c r="D113" i="16"/>
  <c r="D112" i="16"/>
  <c r="C112" i="16"/>
  <c r="B112" i="16"/>
  <c r="D111" i="16"/>
  <c r="D110" i="16"/>
  <c r="C110" i="16"/>
  <c r="B110" i="16"/>
  <c r="D109" i="16"/>
  <c r="D108" i="16"/>
  <c r="C108" i="16"/>
  <c r="B108" i="16"/>
  <c r="D107" i="16"/>
  <c r="D106" i="16"/>
  <c r="C106" i="16"/>
  <c r="B106" i="16"/>
  <c r="D105" i="16"/>
  <c r="D104" i="16"/>
  <c r="C104" i="16"/>
  <c r="B104" i="16"/>
  <c r="D103" i="16"/>
  <c r="D102" i="16"/>
  <c r="C102" i="16"/>
  <c r="B102" i="16"/>
  <c r="D101" i="16"/>
  <c r="D100" i="16"/>
  <c r="C100" i="16"/>
  <c r="B100" i="16"/>
  <c r="D99" i="16"/>
  <c r="D98" i="16"/>
  <c r="C98" i="16"/>
  <c r="B98" i="16"/>
  <c r="D97" i="16"/>
  <c r="D96" i="16"/>
  <c r="C96" i="16"/>
  <c r="B96" i="16"/>
  <c r="D95" i="16"/>
  <c r="D94" i="16"/>
  <c r="C94" i="16"/>
  <c r="B94" i="16"/>
  <c r="D93" i="16"/>
  <c r="D92" i="16"/>
  <c r="C92" i="16"/>
  <c r="B92" i="16"/>
  <c r="D91" i="16"/>
  <c r="D90" i="16"/>
  <c r="C90" i="16"/>
  <c r="B90" i="16"/>
  <c r="D89" i="16"/>
  <c r="D88" i="16"/>
  <c r="C88" i="16"/>
  <c r="B88" i="16"/>
  <c r="D87" i="16"/>
  <c r="D86" i="16"/>
  <c r="C86" i="16"/>
  <c r="B86" i="16"/>
  <c r="D85" i="16"/>
  <c r="D84" i="16"/>
  <c r="C84" i="16"/>
  <c r="B84" i="16"/>
  <c r="D83" i="16"/>
  <c r="D82" i="16"/>
  <c r="C82" i="16"/>
  <c r="B82" i="16"/>
  <c r="D81" i="16"/>
  <c r="D80" i="16"/>
  <c r="C80" i="16"/>
  <c r="B80" i="16"/>
  <c r="D79" i="16"/>
  <c r="D78" i="16"/>
  <c r="C78" i="16"/>
  <c r="B78" i="16"/>
  <c r="D77" i="16"/>
  <c r="D76" i="16"/>
  <c r="C76" i="16"/>
  <c r="B76" i="16"/>
  <c r="D75" i="16"/>
  <c r="D74" i="16"/>
  <c r="C74" i="16"/>
  <c r="B74" i="16"/>
  <c r="D73" i="16"/>
  <c r="D72" i="16"/>
  <c r="C72" i="16"/>
  <c r="B72" i="16"/>
  <c r="D71" i="16"/>
  <c r="D70" i="16"/>
  <c r="C70" i="16"/>
  <c r="B70" i="16"/>
  <c r="D69" i="16"/>
  <c r="D68" i="16"/>
  <c r="C68" i="16"/>
  <c r="B68" i="16"/>
  <c r="D67" i="16"/>
  <c r="D66" i="16"/>
  <c r="C66" i="16"/>
  <c r="B66" i="16"/>
  <c r="D65" i="16"/>
  <c r="D64" i="16"/>
  <c r="C64" i="16"/>
  <c r="B64" i="16"/>
  <c r="D63" i="16"/>
  <c r="D62" i="16"/>
  <c r="C62" i="16"/>
  <c r="B62" i="16"/>
  <c r="D61" i="16"/>
  <c r="D60" i="16"/>
  <c r="C60" i="16"/>
  <c r="B60" i="16"/>
  <c r="D59" i="16"/>
  <c r="D58" i="16"/>
  <c r="C58" i="16"/>
  <c r="B58" i="16"/>
  <c r="D57" i="16"/>
  <c r="D56" i="16"/>
  <c r="C56" i="16"/>
  <c r="B56" i="16"/>
  <c r="D55" i="16"/>
  <c r="D54" i="16"/>
  <c r="C54" i="16"/>
  <c r="B54" i="16"/>
  <c r="D53" i="16"/>
  <c r="D52" i="16"/>
  <c r="C52" i="16"/>
  <c r="B52" i="16"/>
  <c r="D51" i="16"/>
  <c r="D50" i="16"/>
  <c r="C50" i="16"/>
  <c r="B50" i="16"/>
  <c r="D49" i="16"/>
  <c r="D48" i="16"/>
  <c r="C48" i="16"/>
  <c r="B48" i="16"/>
  <c r="D47" i="16"/>
  <c r="D46" i="16"/>
  <c r="C46" i="16"/>
  <c r="B46" i="16"/>
  <c r="D45" i="16"/>
  <c r="D44" i="16"/>
  <c r="C44" i="16"/>
  <c r="B44" i="16"/>
  <c r="D43" i="16"/>
  <c r="D42" i="16"/>
  <c r="C42" i="16"/>
  <c r="B42" i="16"/>
  <c r="D41" i="16"/>
  <c r="D40" i="16"/>
  <c r="C40" i="16"/>
  <c r="B40" i="16"/>
  <c r="D39" i="16"/>
  <c r="D38" i="16"/>
  <c r="C38" i="16"/>
  <c r="B38" i="16"/>
  <c r="D37" i="16"/>
  <c r="D36" i="16"/>
  <c r="C36" i="16"/>
  <c r="B36" i="16"/>
  <c r="D35" i="16"/>
  <c r="D34" i="16"/>
  <c r="C34" i="16"/>
  <c r="B34" i="16"/>
  <c r="D33" i="16"/>
  <c r="D32" i="16"/>
  <c r="C32" i="16"/>
  <c r="B32" i="16"/>
  <c r="D31" i="16"/>
  <c r="D30" i="16"/>
  <c r="C30" i="16"/>
  <c r="B30" i="16"/>
  <c r="D29" i="16"/>
  <c r="D28" i="16"/>
  <c r="C28" i="16"/>
  <c r="B28" i="16"/>
  <c r="D27" i="16"/>
  <c r="D26" i="16"/>
  <c r="C26" i="16"/>
  <c r="B26" i="16"/>
  <c r="D25" i="16"/>
  <c r="D24" i="16"/>
  <c r="C24" i="16"/>
  <c r="B24" i="16"/>
  <c r="D23" i="16"/>
  <c r="D22" i="16"/>
  <c r="C22" i="16"/>
  <c r="B22" i="16"/>
  <c r="D21" i="16"/>
  <c r="D20" i="16"/>
  <c r="C20" i="16"/>
  <c r="B20" i="16"/>
  <c r="D19" i="16"/>
  <c r="D18" i="16"/>
  <c r="C18" i="16"/>
  <c r="B18" i="16"/>
  <c r="D17" i="16"/>
  <c r="D16" i="16"/>
  <c r="C16" i="16"/>
  <c r="B16" i="16"/>
  <c r="D15" i="16"/>
  <c r="D14" i="16"/>
  <c r="C14" i="16"/>
  <c r="B14" i="16"/>
  <c r="D13" i="16"/>
  <c r="D12" i="16"/>
  <c r="C12" i="16"/>
  <c r="B12" i="16"/>
  <c r="D11" i="16"/>
  <c r="D10" i="16"/>
  <c r="C10" i="16"/>
  <c r="B10" i="16"/>
  <c r="D9" i="16"/>
  <c r="D8" i="16"/>
  <c r="C8" i="16"/>
  <c r="B8" i="16"/>
  <c r="D1993" i="15"/>
  <c r="D1992" i="15"/>
  <c r="C1992" i="15"/>
  <c r="B1992" i="15"/>
  <c r="D1991" i="15"/>
  <c r="D1990" i="15"/>
  <c r="C1990" i="15"/>
  <c r="B1990" i="15"/>
  <c r="D1989" i="15"/>
  <c r="D1988" i="15"/>
  <c r="C1988" i="15"/>
  <c r="B1988" i="15"/>
  <c r="D1987" i="15"/>
  <c r="D1986" i="15"/>
  <c r="C1986" i="15"/>
  <c r="B1986" i="15"/>
  <c r="D1985" i="15"/>
  <c r="D1984" i="15"/>
  <c r="C1984" i="15"/>
  <c r="B1984" i="15"/>
  <c r="D1983" i="15"/>
  <c r="D1982" i="15"/>
  <c r="C1982" i="15"/>
  <c r="B1982" i="15"/>
  <c r="D1981" i="15"/>
  <c r="D1980" i="15"/>
  <c r="C1980" i="15"/>
  <c r="B1980" i="15"/>
  <c r="D1979" i="15"/>
  <c r="D1978" i="15"/>
  <c r="C1978" i="15"/>
  <c r="B1978" i="15"/>
  <c r="D1977" i="15"/>
  <c r="D1976" i="15"/>
  <c r="C1976" i="15"/>
  <c r="B1976" i="15"/>
  <c r="D1975" i="15"/>
  <c r="D1974" i="15"/>
  <c r="C1974" i="15"/>
  <c r="B1974" i="15"/>
  <c r="D1973" i="15"/>
  <c r="D1972" i="15"/>
  <c r="C1972" i="15"/>
  <c r="B1972" i="15"/>
  <c r="D1971" i="15"/>
  <c r="D1970" i="15"/>
  <c r="C1970" i="15"/>
  <c r="B1970" i="15"/>
  <c r="D1969" i="15"/>
  <c r="D1968" i="15"/>
  <c r="C1968" i="15"/>
  <c r="B1968" i="15"/>
  <c r="D1967" i="15"/>
  <c r="D1966" i="15"/>
  <c r="C1966" i="15"/>
  <c r="B1966" i="15"/>
  <c r="D1965" i="15"/>
  <c r="D1964" i="15"/>
  <c r="C1964" i="15"/>
  <c r="B1964" i="15"/>
  <c r="D1963" i="15"/>
  <c r="D1962" i="15"/>
  <c r="C1962" i="15"/>
  <c r="B1962" i="15"/>
  <c r="D1961" i="15"/>
  <c r="D1960" i="15"/>
  <c r="C1960" i="15"/>
  <c r="B1960" i="15"/>
  <c r="D1959" i="15"/>
  <c r="D1958" i="15"/>
  <c r="C1958" i="15"/>
  <c r="B1958" i="15"/>
  <c r="D1957" i="15"/>
  <c r="D1956" i="15"/>
  <c r="C1956" i="15"/>
  <c r="B1956" i="15"/>
  <c r="D1955" i="15"/>
  <c r="D1954" i="15"/>
  <c r="C1954" i="15"/>
  <c r="B1954" i="15"/>
  <c r="D1953" i="15"/>
  <c r="D1952" i="15"/>
  <c r="C1952" i="15"/>
  <c r="B1952" i="15"/>
  <c r="D1951" i="15"/>
  <c r="D1950" i="15"/>
  <c r="C1950" i="15"/>
  <c r="B1950" i="15"/>
  <c r="D1949" i="15"/>
  <c r="D1948" i="15"/>
  <c r="C1948" i="15"/>
  <c r="B1948" i="15"/>
  <c r="D1947" i="15"/>
  <c r="D1946" i="15"/>
  <c r="C1946" i="15"/>
  <c r="B1946" i="15"/>
  <c r="D1945" i="15"/>
  <c r="D1944" i="15"/>
  <c r="C1944" i="15"/>
  <c r="B1944" i="15"/>
  <c r="D1943" i="15"/>
  <c r="D1942" i="15"/>
  <c r="C1942" i="15"/>
  <c r="B1942" i="15"/>
  <c r="D1941" i="15"/>
  <c r="D1940" i="15"/>
  <c r="C1940" i="15"/>
  <c r="B1940" i="15"/>
  <c r="D1939" i="15"/>
  <c r="D1938" i="15"/>
  <c r="C1938" i="15"/>
  <c r="B1938" i="15"/>
  <c r="D1937" i="15"/>
  <c r="D1936" i="15"/>
  <c r="C1936" i="15"/>
  <c r="B1936" i="15"/>
  <c r="D1935" i="15"/>
  <c r="D1934" i="15"/>
  <c r="C1934" i="15"/>
  <c r="B1934" i="15"/>
  <c r="D1933" i="15"/>
  <c r="D1932" i="15"/>
  <c r="C1932" i="15"/>
  <c r="B1932" i="15"/>
  <c r="D1931" i="15"/>
  <c r="D1930" i="15"/>
  <c r="C1930" i="15"/>
  <c r="B1930" i="15"/>
  <c r="D1929" i="15"/>
  <c r="D1928" i="15"/>
  <c r="C1928" i="15"/>
  <c r="B1928" i="15"/>
  <c r="D1927" i="15"/>
  <c r="D1926" i="15"/>
  <c r="C1926" i="15"/>
  <c r="B1926" i="15"/>
  <c r="D1925" i="15"/>
  <c r="D1924" i="15"/>
  <c r="C1924" i="15"/>
  <c r="B1924" i="15"/>
  <c r="D1923" i="15"/>
  <c r="D1922" i="15"/>
  <c r="C1922" i="15"/>
  <c r="B1922" i="15"/>
  <c r="D1921" i="15"/>
  <c r="D1920" i="15"/>
  <c r="C1920" i="15"/>
  <c r="B1920" i="15"/>
  <c r="D1919" i="15"/>
  <c r="D1918" i="15"/>
  <c r="C1918" i="15"/>
  <c r="B1918" i="15"/>
  <c r="D1917" i="15"/>
  <c r="D1916" i="15"/>
  <c r="C1916" i="15"/>
  <c r="B1916" i="15"/>
  <c r="D1915" i="15"/>
  <c r="D1914" i="15"/>
  <c r="C1914" i="15"/>
  <c r="B1914" i="15"/>
  <c r="D1913" i="15"/>
  <c r="D1912" i="15"/>
  <c r="C1912" i="15"/>
  <c r="B1912" i="15"/>
  <c r="D1911" i="15"/>
  <c r="D1910" i="15"/>
  <c r="C1910" i="15"/>
  <c r="B1910" i="15"/>
  <c r="D1909" i="15"/>
  <c r="D1908" i="15"/>
  <c r="C1908" i="15"/>
  <c r="B1908" i="15"/>
  <c r="D1907" i="15"/>
  <c r="D1906" i="15"/>
  <c r="C1906" i="15"/>
  <c r="B1906" i="15"/>
  <c r="D1905" i="15"/>
  <c r="D1904" i="15"/>
  <c r="C1904" i="15"/>
  <c r="B1904" i="15"/>
  <c r="D1903" i="15"/>
  <c r="D1902" i="15"/>
  <c r="C1902" i="15"/>
  <c r="B1902" i="15"/>
  <c r="D1901" i="15"/>
  <c r="D1900" i="15"/>
  <c r="C1900" i="15"/>
  <c r="B1900" i="15"/>
  <c r="D1899" i="15"/>
  <c r="D1898" i="15"/>
  <c r="C1898" i="15"/>
  <c r="B1898" i="15"/>
  <c r="D1897" i="15"/>
  <c r="D1896" i="15"/>
  <c r="C1896" i="15"/>
  <c r="B1896" i="15"/>
  <c r="D1895" i="15"/>
  <c r="D1894" i="15"/>
  <c r="C1894" i="15"/>
  <c r="B1894" i="15"/>
  <c r="D1893" i="15"/>
  <c r="D1892" i="15"/>
  <c r="C1892" i="15"/>
  <c r="B1892" i="15"/>
  <c r="D1891" i="15"/>
  <c r="D1890" i="15"/>
  <c r="C1890" i="15"/>
  <c r="B1890" i="15"/>
  <c r="D1889" i="15"/>
  <c r="D1888" i="15"/>
  <c r="C1888" i="15"/>
  <c r="B1888" i="15"/>
  <c r="D1887" i="15"/>
  <c r="D1886" i="15"/>
  <c r="C1886" i="15"/>
  <c r="B1886" i="15"/>
  <c r="D1885" i="15"/>
  <c r="D1884" i="15"/>
  <c r="C1884" i="15"/>
  <c r="B1884" i="15"/>
  <c r="D1883" i="15"/>
  <c r="D1882" i="15"/>
  <c r="C1882" i="15"/>
  <c r="B1882" i="15"/>
  <c r="D1881" i="15"/>
  <c r="D1880" i="15"/>
  <c r="C1880" i="15"/>
  <c r="B1880" i="15"/>
  <c r="D1879" i="15"/>
  <c r="D1878" i="15"/>
  <c r="C1878" i="15"/>
  <c r="B1878" i="15"/>
  <c r="D1877" i="15"/>
  <c r="D1876" i="15"/>
  <c r="C1876" i="15"/>
  <c r="B1876" i="15"/>
  <c r="D1875" i="15"/>
  <c r="D1874" i="15"/>
  <c r="C1874" i="15"/>
  <c r="B1874" i="15"/>
  <c r="D1873" i="15"/>
  <c r="D1872" i="15"/>
  <c r="C1872" i="15"/>
  <c r="B1872" i="15"/>
  <c r="D1871" i="15"/>
  <c r="D1870" i="15"/>
  <c r="C1870" i="15"/>
  <c r="B1870" i="15"/>
  <c r="D1869" i="15"/>
  <c r="D1868" i="15"/>
  <c r="C1868" i="15"/>
  <c r="B1868" i="15"/>
  <c r="D1867" i="15"/>
  <c r="D1866" i="15"/>
  <c r="C1866" i="15"/>
  <c r="B1866" i="15"/>
  <c r="D1865" i="15"/>
  <c r="D1864" i="15"/>
  <c r="C1864" i="15"/>
  <c r="B1864" i="15"/>
  <c r="D1863" i="15"/>
  <c r="D1862" i="15"/>
  <c r="C1862" i="15"/>
  <c r="B1862" i="15"/>
  <c r="D1861" i="15"/>
  <c r="D1860" i="15"/>
  <c r="C1860" i="15"/>
  <c r="B1860" i="15"/>
  <c r="D1859" i="15"/>
  <c r="D1858" i="15"/>
  <c r="C1858" i="15"/>
  <c r="B1858" i="15"/>
  <c r="D1857" i="15"/>
  <c r="D1856" i="15"/>
  <c r="C1856" i="15"/>
  <c r="B1856" i="15"/>
  <c r="D1855" i="15"/>
  <c r="D1854" i="15"/>
  <c r="C1854" i="15"/>
  <c r="B1854" i="15"/>
  <c r="D1853" i="15"/>
  <c r="D1852" i="15"/>
  <c r="C1852" i="15"/>
  <c r="B1852" i="15"/>
  <c r="D1851" i="15"/>
  <c r="D1850" i="15"/>
  <c r="C1850" i="15"/>
  <c r="B1850" i="15"/>
  <c r="D1849" i="15"/>
  <c r="D1848" i="15"/>
  <c r="C1848" i="15"/>
  <c r="B1848" i="15"/>
  <c r="D1847" i="15"/>
  <c r="D1846" i="15"/>
  <c r="C1846" i="15"/>
  <c r="B1846" i="15"/>
  <c r="D1845" i="15"/>
  <c r="D1844" i="15"/>
  <c r="C1844" i="15"/>
  <c r="B1844" i="15"/>
  <c r="D1843" i="15"/>
  <c r="D1842" i="15"/>
  <c r="C1842" i="15"/>
  <c r="B1842" i="15"/>
  <c r="D1841" i="15"/>
  <c r="D1840" i="15"/>
  <c r="C1840" i="15"/>
  <c r="B1840" i="15"/>
  <c r="D1839" i="15"/>
  <c r="D1838" i="15"/>
  <c r="C1838" i="15"/>
  <c r="B1838" i="15"/>
  <c r="D1837" i="15"/>
  <c r="D1836" i="15"/>
  <c r="C1836" i="15"/>
  <c r="B1836" i="15"/>
  <c r="D1835" i="15"/>
  <c r="D1834" i="15"/>
  <c r="C1834" i="15"/>
  <c r="B1834" i="15"/>
  <c r="D1833" i="15"/>
  <c r="D1832" i="15"/>
  <c r="C1832" i="15"/>
  <c r="B1832" i="15"/>
  <c r="D1831" i="15"/>
  <c r="D1830" i="15"/>
  <c r="C1830" i="15"/>
  <c r="B1830" i="15"/>
  <c r="D1829" i="15"/>
  <c r="D1828" i="15"/>
  <c r="C1828" i="15"/>
  <c r="B1828" i="15"/>
  <c r="D1827" i="15"/>
  <c r="D1826" i="15"/>
  <c r="C1826" i="15"/>
  <c r="B1826" i="15"/>
  <c r="D1825" i="15"/>
  <c r="D1824" i="15"/>
  <c r="C1824" i="15"/>
  <c r="B1824" i="15"/>
  <c r="D1823" i="15"/>
  <c r="D1822" i="15"/>
  <c r="C1822" i="15"/>
  <c r="B1822" i="15"/>
  <c r="D1821" i="15"/>
  <c r="D1820" i="15"/>
  <c r="C1820" i="15"/>
  <c r="B1820" i="15"/>
  <c r="D1819" i="15"/>
  <c r="D1818" i="15"/>
  <c r="C1818" i="15"/>
  <c r="B1818" i="15"/>
  <c r="D1817" i="15"/>
  <c r="D1816" i="15"/>
  <c r="C1816" i="15"/>
  <c r="B1816" i="15"/>
  <c r="D1815" i="15"/>
  <c r="D1814" i="15"/>
  <c r="C1814" i="15"/>
  <c r="B1814" i="15"/>
  <c r="D1813" i="15"/>
  <c r="D1812" i="15"/>
  <c r="C1812" i="15"/>
  <c r="B1812" i="15"/>
  <c r="D1811" i="15"/>
  <c r="D1810" i="15"/>
  <c r="C1810" i="15"/>
  <c r="B1810" i="15"/>
  <c r="D1809" i="15"/>
  <c r="D1808" i="15"/>
  <c r="C1808" i="15"/>
  <c r="B1808" i="15"/>
  <c r="D1807" i="15"/>
  <c r="D1806" i="15"/>
  <c r="C1806" i="15"/>
  <c r="B1806" i="15"/>
  <c r="D1805" i="15"/>
  <c r="D1804" i="15"/>
  <c r="C1804" i="15"/>
  <c r="B1804" i="15"/>
  <c r="D1803" i="15"/>
  <c r="D1802" i="15"/>
  <c r="C1802" i="15"/>
  <c r="B1802" i="15"/>
  <c r="D1801" i="15"/>
  <c r="D1800" i="15"/>
  <c r="C1800" i="15"/>
  <c r="B1800" i="15"/>
  <c r="D1799" i="15"/>
  <c r="D1798" i="15"/>
  <c r="C1798" i="15"/>
  <c r="B1798" i="15"/>
  <c r="D1797" i="15"/>
  <c r="D1796" i="15"/>
  <c r="C1796" i="15"/>
  <c r="B1796" i="15"/>
  <c r="D1795" i="15"/>
  <c r="D1794" i="15"/>
  <c r="C1794" i="15"/>
  <c r="B1794" i="15"/>
  <c r="D1793" i="15"/>
  <c r="D1792" i="15"/>
  <c r="C1792" i="15"/>
  <c r="B1792" i="15"/>
  <c r="D1791" i="15"/>
  <c r="D1790" i="15"/>
  <c r="C1790" i="15"/>
  <c r="B1790" i="15"/>
  <c r="D1789" i="15"/>
  <c r="D1788" i="15"/>
  <c r="C1788" i="15"/>
  <c r="B1788" i="15"/>
  <c r="D1787" i="15"/>
  <c r="D1786" i="15"/>
  <c r="C1786" i="15"/>
  <c r="B1786" i="15"/>
  <c r="D1785" i="15"/>
  <c r="D1784" i="15"/>
  <c r="C1784" i="15"/>
  <c r="B1784" i="15"/>
  <c r="D1783" i="15"/>
  <c r="D1782" i="15"/>
  <c r="C1782" i="15"/>
  <c r="B1782" i="15"/>
  <c r="D1781" i="15"/>
  <c r="D1780" i="15"/>
  <c r="C1780" i="15"/>
  <c r="B1780" i="15"/>
  <c r="D1779" i="15"/>
  <c r="D1778" i="15"/>
  <c r="C1778" i="15"/>
  <c r="B1778" i="15"/>
  <c r="D1777" i="15"/>
  <c r="D1776" i="15"/>
  <c r="C1776" i="15"/>
  <c r="B1776" i="15"/>
  <c r="D1775" i="15"/>
  <c r="D1774" i="15"/>
  <c r="C1774" i="15"/>
  <c r="B1774" i="15"/>
  <c r="D1773" i="15"/>
  <c r="D1772" i="15"/>
  <c r="C1772" i="15"/>
  <c r="B1772" i="15"/>
  <c r="D1771" i="15"/>
  <c r="D1770" i="15"/>
  <c r="C1770" i="15"/>
  <c r="B1770" i="15"/>
  <c r="D1769" i="15"/>
  <c r="D1768" i="15"/>
  <c r="C1768" i="15"/>
  <c r="B1768" i="15"/>
  <c r="D1767" i="15"/>
  <c r="D1766" i="15"/>
  <c r="C1766" i="15"/>
  <c r="B1766" i="15"/>
  <c r="D1765" i="15"/>
  <c r="D1764" i="15"/>
  <c r="C1764" i="15"/>
  <c r="B1764" i="15"/>
  <c r="D1763" i="15"/>
  <c r="D1762" i="15"/>
  <c r="C1762" i="15"/>
  <c r="B1762" i="15"/>
  <c r="D1761" i="15"/>
  <c r="D1760" i="15"/>
  <c r="C1760" i="15"/>
  <c r="B1760" i="15"/>
  <c r="D1759" i="15"/>
  <c r="D1758" i="15"/>
  <c r="C1758" i="15"/>
  <c r="B1758" i="15"/>
  <c r="D1757" i="15"/>
  <c r="D1756" i="15"/>
  <c r="C1756" i="15"/>
  <c r="B1756" i="15"/>
  <c r="D1755" i="15"/>
  <c r="D1754" i="15"/>
  <c r="C1754" i="15"/>
  <c r="B1754" i="15"/>
  <c r="D1753" i="15"/>
  <c r="D1752" i="15"/>
  <c r="C1752" i="15"/>
  <c r="B1752" i="15"/>
  <c r="D1751" i="15"/>
  <c r="D1750" i="15"/>
  <c r="C1750" i="15"/>
  <c r="B1750" i="15"/>
  <c r="D1749" i="15"/>
  <c r="D1748" i="15"/>
  <c r="C1748" i="15"/>
  <c r="B1748" i="15"/>
  <c r="D1747" i="15"/>
  <c r="D1746" i="15"/>
  <c r="C1746" i="15"/>
  <c r="B1746" i="15"/>
  <c r="D1745" i="15"/>
  <c r="D1744" i="15"/>
  <c r="C1744" i="15"/>
  <c r="B1744" i="15"/>
  <c r="D1743" i="15"/>
  <c r="D1742" i="15"/>
  <c r="C1742" i="15"/>
  <c r="B1742" i="15"/>
  <c r="D1741" i="15"/>
  <c r="D1740" i="15"/>
  <c r="C1740" i="15"/>
  <c r="B1740" i="15"/>
  <c r="D1739" i="15"/>
  <c r="D1738" i="15"/>
  <c r="C1738" i="15"/>
  <c r="B1738" i="15"/>
  <c r="D1737" i="15"/>
  <c r="D1736" i="15"/>
  <c r="C1736" i="15"/>
  <c r="B1736" i="15"/>
  <c r="D1735" i="15"/>
  <c r="D1734" i="15"/>
  <c r="C1734" i="15"/>
  <c r="B1734" i="15"/>
  <c r="D1733" i="15"/>
  <c r="D1732" i="15"/>
  <c r="C1732" i="15"/>
  <c r="B1732" i="15"/>
  <c r="D1731" i="15"/>
  <c r="D1730" i="15"/>
  <c r="C1730" i="15"/>
  <c r="B1730" i="15"/>
  <c r="D1729" i="15"/>
  <c r="D1728" i="15"/>
  <c r="C1728" i="15"/>
  <c r="B1728" i="15"/>
  <c r="D1727" i="15"/>
  <c r="D1726" i="15"/>
  <c r="C1726" i="15"/>
  <c r="B1726" i="15"/>
  <c r="D1725" i="15"/>
  <c r="D1724" i="15"/>
  <c r="C1724" i="15"/>
  <c r="B1724" i="15"/>
  <c r="D1723" i="15"/>
  <c r="D1722" i="15"/>
  <c r="C1722" i="15"/>
  <c r="B1722" i="15"/>
  <c r="D1721" i="15"/>
  <c r="D1720" i="15"/>
  <c r="C1720" i="15"/>
  <c r="B1720" i="15"/>
  <c r="D1719" i="15"/>
  <c r="D1718" i="15"/>
  <c r="C1718" i="15"/>
  <c r="B1718" i="15"/>
  <c r="D1717" i="15"/>
  <c r="D1716" i="15"/>
  <c r="C1716" i="15"/>
  <c r="B1716" i="15"/>
  <c r="D1715" i="15"/>
  <c r="D1714" i="15"/>
  <c r="C1714" i="15"/>
  <c r="B1714" i="15"/>
  <c r="D1713" i="15"/>
  <c r="D1712" i="15"/>
  <c r="C1712" i="15"/>
  <c r="B1712" i="15"/>
  <c r="D1711" i="15"/>
  <c r="D1710" i="15"/>
  <c r="C1710" i="15"/>
  <c r="B1710" i="15"/>
  <c r="D1709" i="15"/>
  <c r="D1708" i="15"/>
  <c r="C1708" i="15"/>
  <c r="B1708" i="15"/>
  <c r="D1707" i="15"/>
  <c r="D1706" i="15"/>
  <c r="C1706" i="15"/>
  <c r="B1706" i="15"/>
  <c r="D1705" i="15"/>
  <c r="D1704" i="15"/>
  <c r="C1704" i="15"/>
  <c r="B1704" i="15"/>
  <c r="D1703" i="15"/>
  <c r="D1702" i="15"/>
  <c r="C1702" i="15"/>
  <c r="B1702" i="15"/>
  <c r="D1701" i="15"/>
  <c r="D1700" i="15"/>
  <c r="C1700" i="15"/>
  <c r="B1700" i="15"/>
  <c r="D1699" i="15"/>
  <c r="D1698" i="15"/>
  <c r="C1698" i="15"/>
  <c r="B1698" i="15"/>
  <c r="D1697" i="15"/>
  <c r="D1696" i="15"/>
  <c r="C1696" i="15"/>
  <c r="B1696" i="15"/>
  <c r="D1695" i="15"/>
  <c r="D1694" i="15"/>
  <c r="C1694" i="15"/>
  <c r="B1694" i="15"/>
  <c r="D1693" i="15"/>
  <c r="D1692" i="15"/>
  <c r="C1692" i="15"/>
  <c r="B1692" i="15"/>
  <c r="D1691" i="15"/>
  <c r="D1690" i="15"/>
  <c r="C1690" i="15"/>
  <c r="B1690" i="15"/>
  <c r="D1689" i="15"/>
  <c r="D1688" i="15"/>
  <c r="C1688" i="15"/>
  <c r="B1688" i="15"/>
  <c r="D1687" i="15"/>
  <c r="D1686" i="15"/>
  <c r="C1686" i="15"/>
  <c r="B1686" i="15"/>
  <c r="D1685" i="15"/>
  <c r="D1684" i="15"/>
  <c r="C1684" i="15"/>
  <c r="B1684" i="15"/>
  <c r="D1683" i="15"/>
  <c r="D1682" i="15"/>
  <c r="C1682" i="15"/>
  <c r="B1682" i="15"/>
  <c r="D1681" i="15"/>
  <c r="D1680" i="15"/>
  <c r="C1680" i="15"/>
  <c r="B1680" i="15"/>
  <c r="D1679" i="15"/>
  <c r="D1678" i="15"/>
  <c r="C1678" i="15"/>
  <c r="B1678" i="15"/>
  <c r="D1677" i="15"/>
  <c r="D1676" i="15"/>
  <c r="C1676" i="15"/>
  <c r="B1676" i="15"/>
  <c r="D1675" i="15"/>
  <c r="D1674" i="15"/>
  <c r="C1674" i="15"/>
  <c r="B1674" i="15"/>
  <c r="D1673" i="15"/>
  <c r="D1672" i="15"/>
  <c r="C1672" i="15"/>
  <c r="B1672" i="15"/>
  <c r="D1671" i="15"/>
  <c r="D1670" i="15"/>
  <c r="C1670" i="15"/>
  <c r="B1670" i="15"/>
  <c r="D1669" i="15"/>
  <c r="D1668" i="15"/>
  <c r="C1668" i="15"/>
  <c r="B1668" i="15"/>
  <c r="D1667" i="15"/>
  <c r="D1666" i="15"/>
  <c r="C1666" i="15"/>
  <c r="B1666" i="15"/>
  <c r="D1665" i="15"/>
  <c r="D1664" i="15"/>
  <c r="C1664" i="15"/>
  <c r="B1664" i="15"/>
  <c r="D1663" i="15"/>
  <c r="D1662" i="15"/>
  <c r="C1662" i="15"/>
  <c r="B1662" i="15"/>
  <c r="D1661" i="15"/>
  <c r="D1660" i="15"/>
  <c r="C1660" i="15"/>
  <c r="B1660" i="15"/>
  <c r="D1659" i="15"/>
  <c r="D1658" i="15"/>
  <c r="C1658" i="15"/>
  <c r="B1658" i="15"/>
  <c r="D1657" i="15"/>
  <c r="D1656" i="15"/>
  <c r="C1656" i="15"/>
  <c r="B1656" i="15"/>
  <c r="D1655" i="15"/>
  <c r="D1654" i="15"/>
  <c r="C1654" i="15"/>
  <c r="B1654" i="15"/>
  <c r="D1653" i="15"/>
  <c r="D1652" i="15"/>
  <c r="C1652" i="15"/>
  <c r="B1652" i="15"/>
  <c r="D1651" i="15"/>
  <c r="D1650" i="15"/>
  <c r="C1650" i="15"/>
  <c r="B1650" i="15"/>
  <c r="D1649" i="15"/>
  <c r="D1648" i="15"/>
  <c r="C1648" i="15"/>
  <c r="B1648" i="15"/>
  <c r="D1647" i="15"/>
  <c r="D1646" i="15"/>
  <c r="C1646" i="15"/>
  <c r="B1646" i="15"/>
  <c r="D1645" i="15"/>
  <c r="D1644" i="15"/>
  <c r="C1644" i="15"/>
  <c r="B1644" i="15"/>
  <c r="D1643" i="15"/>
  <c r="D1642" i="15"/>
  <c r="C1642" i="15"/>
  <c r="B1642" i="15"/>
  <c r="D1641" i="15"/>
  <c r="D1640" i="15"/>
  <c r="C1640" i="15"/>
  <c r="B1640" i="15"/>
  <c r="D1639" i="15"/>
  <c r="D1638" i="15"/>
  <c r="C1638" i="15"/>
  <c r="B1638" i="15"/>
  <c r="D1637" i="15"/>
  <c r="D1636" i="15"/>
  <c r="C1636" i="15"/>
  <c r="B1636" i="15"/>
  <c r="D1635" i="15"/>
  <c r="D1634" i="15"/>
  <c r="C1634" i="15"/>
  <c r="B1634" i="15"/>
  <c r="D1633" i="15"/>
  <c r="D1632" i="15"/>
  <c r="C1632" i="15"/>
  <c r="B1632" i="15"/>
  <c r="D1631" i="15"/>
  <c r="D1630" i="15"/>
  <c r="C1630" i="15"/>
  <c r="B1630" i="15"/>
  <c r="D1629" i="15"/>
  <c r="D1628" i="15"/>
  <c r="C1628" i="15"/>
  <c r="B1628" i="15"/>
  <c r="D1627" i="15"/>
  <c r="D1626" i="15"/>
  <c r="C1626" i="15"/>
  <c r="B1626" i="15"/>
  <c r="D1625" i="15"/>
  <c r="D1624" i="15"/>
  <c r="C1624" i="15"/>
  <c r="B1624" i="15"/>
  <c r="D1623" i="15"/>
  <c r="D1622" i="15"/>
  <c r="C1622" i="15"/>
  <c r="B1622" i="15"/>
  <c r="D1621" i="15"/>
  <c r="D1620" i="15"/>
  <c r="C1620" i="15"/>
  <c r="B1620" i="15"/>
  <c r="D1619" i="15"/>
  <c r="D1618" i="15"/>
  <c r="C1618" i="15"/>
  <c r="B1618" i="15"/>
  <c r="D1617" i="15"/>
  <c r="D1616" i="15"/>
  <c r="C1616" i="15"/>
  <c r="B1616" i="15"/>
  <c r="D1615" i="15"/>
  <c r="D1614" i="15"/>
  <c r="C1614" i="15"/>
  <c r="B1614" i="15"/>
  <c r="D1613" i="15"/>
  <c r="D1612" i="15"/>
  <c r="C1612" i="15"/>
  <c r="B1612" i="15"/>
  <c r="D1611" i="15"/>
  <c r="D1610" i="15"/>
  <c r="C1610" i="15"/>
  <c r="B1610" i="15"/>
  <c r="D1609" i="15"/>
  <c r="D1608" i="15"/>
  <c r="C1608" i="15"/>
  <c r="B1608" i="15"/>
  <c r="D1607" i="15"/>
  <c r="D1606" i="15"/>
  <c r="C1606" i="15"/>
  <c r="B1606" i="15"/>
  <c r="D1605" i="15"/>
  <c r="D1604" i="15"/>
  <c r="C1604" i="15"/>
  <c r="B1604" i="15"/>
  <c r="D1603" i="15"/>
  <c r="D1602" i="15"/>
  <c r="C1602" i="15"/>
  <c r="B1602" i="15"/>
  <c r="D1601" i="15"/>
  <c r="D1600" i="15"/>
  <c r="C1600" i="15"/>
  <c r="B1600" i="15"/>
  <c r="D1599" i="15"/>
  <c r="D1598" i="15"/>
  <c r="C1598" i="15"/>
  <c r="B1598" i="15"/>
  <c r="D1597" i="15"/>
  <c r="D1596" i="15"/>
  <c r="C1596" i="15"/>
  <c r="B1596" i="15"/>
  <c r="D1595" i="15"/>
  <c r="D1594" i="15"/>
  <c r="C1594" i="15"/>
  <c r="B1594" i="15"/>
  <c r="D1593" i="15"/>
  <c r="D1592" i="15"/>
  <c r="C1592" i="15"/>
  <c r="B1592" i="15"/>
  <c r="D1591" i="15"/>
  <c r="D1590" i="15"/>
  <c r="C1590" i="15"/>
  <c r="B1590" i="15"/>
  <c r="D1589" i="15"/>
  <c r="D1588" i="15"/>
  <c r="C1588" i="15"/>
  <c r="B1588" i="15"/>
  <c r="D1587" i="15"/>
  <c r="D1586" i="15"/>
  <c r="C1586" i="15"/>
  <c r="B1586" i="15"/>
  <c r="D1585" i="15"/>
  <c r="D1584" i="15"/>
  <c r="C1584" i="15"/>
  <c r="B1584" i="15"/>
  <c r="D1583" i="15"/>
  <c r="D1582" i="15"/>
  <c r="C1582" i="15"/>
  <c r="B1582" i="15"/>
  <c r="D1581" i="15"/>
  <c r="D1580" i="15"/>
  <c r="C1580" i="15"/>
  <c r="B1580" i="15"/>
  <c r="D1579" i="15"/>
  <c r="D1578" i="15"/>
  <c r="C1578" i="15"/>
  <c r="B1578" i="15"/>
  <c r="D1577" i="15"/>
  <c r="D1576" i="15"/>
  <c r="C1576" i="15"/>
  <c r="B1576" i="15"/>
  <c r="D1575" i="15"/>
  <c r="D1574" i="15"/>
  <c r="C1574" i="15"/>
  <c r="B1574" i="15"/>
  <c r="D1573" i="15"/>
  <c r="D1572" i="15"/>
  <c r="C1572" i="15"/>
  <c r="B1572" i="15"/>
  <c r="D1571" i="15"/>
  <c r="D1570" i="15"/>
  <c r="C1570" i="15"/>
  <c r="B1570" i="15"/>
  <c r="D1569" i="15"/>
  <c r="D1568" i="15"/>
  <c r="C1568" i="15"/>
  <c r="B1568" i="15"/>
  <c r="D1567" i="15"/>
  <c r="D1566" i="15"/>
  <c r="C1566" i="15"/>
  <c r="B1566" i="15"/>
  <c r="D1565" i="15"/>
  <c r="D1564" i="15"/>
  <c r="C1564" i="15"/>
  <c r="B1564" i="15"/>
  <c r="D1563" i="15"/>
  <c r="D1562" i="15"/>
  <c r="C1562" i="15"/>
  <c r="B1562" i="15"/>
  <c r="D1561" i="15"/>
  <c r="D1560" i="15"/>
  <c r="C1560" i="15"/>
  <c r="B1560" i="15"/>
  <c r="D1559" i="15"/>
  <c r="D1558" i="15"/>
  <c r="C1558" i="15"/>
  <c r="B1558" i="15"/>
  <c r="D1557" i="15"/>
  <c r="D1556" i="15"/>
  <c r="C1556" i="15"/>
  <c r="B1556" i="15"/>
  <c r="D1555" i="15"/>
  <c r="D1554" i="15"/>
  <c r="C1554" i="15"/>
  <c r="B1554" i="15"/>
  <c r="D1553" i="15"/>
  <c r="D1552" i="15"/>
  <c r="C1552" i="15"/>
  <c r="B1552" i="15"/>
  <c r="D1551" i="15"/>
  <c r="D1550" i="15"/>
  <c r="C1550" i="15"/>
  <c r="B1550" i="15"/>
  <c r="D1549" i="15"/>
  <c r="D1548" i="15"/>
  <c r="C1548" i="15"/>
  <c r="B1548" i="15"/>
  <c r="D1547" i="15"/>
  <c r="D1546" i="15"/>
  <c r="C1546" i="15"/>
  <c r="B1546" i="15"/>
  <c r="D1545" i="15"/>
  <c r="D1544" i="15"/>
  <c r="C1544" i="15"/>
  <c r="B1544" i="15"/>
  <c r="D1543" i="15"/>
  <c r="D1542" i="15"/>
  <c r="C1542" i="15"/>
  <c r="B1542" i="15"/>
  <c r="D1541" i="15"/>
  <c r="D1540" i="15"/>
  <c r="C1540" i="15"/>
  <c r="B1540" i="15"/>
  <c r="D1539" i="15"/>
  <c r="D1538" i="15"/>
  <c r="C1538" i="15"/>
  <c r="B1538" i="15"/>
  <c r="D1537" i="15"/>
  <c r="D1536" i="15"/>
  <c r="C1536" i="15"/>
  <c r="B1536" i="15"/>
  <c r="D1535" i="15"/>
  <c r="D1534" i="15"/>
  <c r="C1534" i="15"/>
  <c r="B1534" i="15"/>
  <c r="D1533" i="15"/>
  <c r="D1532" i="15"/>
  <c r="C1532" i="15"/>
  <c r="B1532" i="15"/>
  <c r="D1531" i="15"/>
  <c r="D1530" i="15"/>
  <c r="C1530" i="15"/>
  <c r="B1530" i="15"/>
  <c r="D1529" i="15"/>
  <c r="D1528" i="15"/>
  <c r="C1528" i="15"/>
  <c r="B1528" i="15"/>
  <c r="D1527" i="15"/>
  <c r="D1526" i="15"/>
  <c r="C1526" i="15"/>
  <c r="B1526" i="15"/>
  <c r="D1525" i="15"/>
  <c r="D1524" i="15"/>
  <c r="C1524" i="15"/>
  <c r="B1524" i="15"/>
  <c r="D1523" i="15"/>
  <c r="D1522" i="15"/>
  <c r="C1522" i="15"/>
  <c r="B1522" i="15"/>
  <c r="D1521" i="15"/>
  <c r="D1520" i="15"/>
  <c r="C1520" i="15"/>
  <c r="B1520" i="15"/>
  <c r="D1519" i="15"/>
  <c r="D1518" i="15"/>
  <c r="C1518" i="15"/>
  <c r="B1518" i="15"/>
  <c r="D1517" i="15"/>
  <c r="D1516" i="15"/>
  <c r="C1516" i="15"/>
  <c r="B1516" i="15"/>
  <c r="D1515" i="15"/>
  <c r="D1514" i="15"/>
  <c r="C1514" i="15"/>
  <c r="B1514" i="15"/>
  <c r="D1513" i="15"/>
  <c r="D1512" i="15"/>
  <c r="C1512" i="15"/>
  <c r="B1512" i="15"/>
  <c r="D1511" i="15"/>
  <c r="D1510" i="15"/>
  <c r="C1510" i="15"/>
  <c r="B1510" i="15"/>
  <c r="D1509" i="15"/>
  <c r="D1508" i="15"/>
  <c r="C1508" i="15"/>
  <c r="B1508" i="15"/>
  <c r="D1507" i="15"/>
  <c r="D1506" i="15"/>
  <c r="C1506" i="15"/>
  <c r="B1506" i="15"/>
  <c r="D1505" i="15"/>
  <c r="D1504" i="15"/>
  <c r="C1504" i="15"/>
  <c r="B1504" i="15"/>
  <c r="D1503" i="15"/>
  <c r="D1502" i="15"/>
  <c r="C1502" i="15"/>
  <c r="B1502" i="15"/>
  <c r="D1501" i="15"/>
  <c r="D1500" i="15"/>
  <c r="C1500" i="15"/>
  <c r="B1500" i="15"/>
  <c r="D1499" i="15"/>
  <c r="D1498" i="15"/>
  <c r="C1498" i="15"/>
  <c r="B1498" i="15"/>
  <c r="D1497" i="15"/>
  <c r="D1496" i="15"/>
  <c r="C1496" i="15"/>
  <c r="B1496" i="15"/>
  <c r="D1495" i="15"/>
  <c r="D1494" i="15"/>
  <c r="C1494" i="15"/>
  <c r="B1494" i="15"/>
  <c r="D1493" i="15"/>
  <c r="D1492" i="15"/>
  <c r="C1492" i="15"/>
  <c r="B1492" i="15"/>
  <c r="D1491" i="15"/>
  <c r="D1490" i="15"/>
  <c r="C1490" i="15"/>
  <c r="B1490" i="15"/>
  <c r="D1489" i="15"/>
  <c r="D1488" i="15"/>
  <c r="C1488" i="15"/>
  <c r="B1488" i="15"/>
  <c r="D1487" i="15"/>
  <c r="D1486" i="15"/>
  <c r="C1486" i="15"/>
  <c r="B1486" i="15"/>
  <c r="D1485" i="15"/>
  <c r="D1484" i="15"/>
  <c r="C1484" i="15"/>
  <c r="B1484" i="15"/>
  <c r="D1483" i="15"/>
  <c r="D1482" i="15"/>
  <c r="C1482" i="15"/>
  <c r="B1482" i="15"/>
  <c r="D1481" i="15"/>
  <c r="D1480" i="15"/>
  <c r="C1480" i="15"/>
  <c r="B1480" i="15"/>
  <c r="D1479" i="15"/>
  <c r="D1478" i="15"/>
  <c r="C1478" i="15"/>
  <c r="B1478" i="15"/>
  <c r="D1477" i="15"/>
  <c r="D1476" i="15"/>
  <c r="C1476" i="15"/>
  <c r="B1476" i="15"/>
  <c r="D1475" i="15"/>
  <c r="D1474" i="15"/>
  <c r="C1474" i="15"/>
  <c r="B1474" i="15"/>
  <c r="D1473" i="15"/>
  <c r="D1472" i="15"/>
  <c r="C1472" i="15"/>
  <c r="B1472" i="15"/>
  <c r="D1471" i="15"/>
  <c r="D1470" i="15"/>
  <c r="C1470" i="15"/>
  <c r="B1470" i="15"/>
  <c r="D1469" i="15"/>
  <c r="D1468" i="15"/>
  <c r="C1468" i="15"/>
  <c r="B1468" i="15"/>
  <c r="D1467" i="15"/>
  <c r="D1466" i="15"/>
  <c r="C1466" i="15"/>
  <c r="B1466" i="15"/>
  <c r="D1465" i="15"/>
  <c r="D1464" i="15"/>
  <c r="C1464" i="15"/>
  <c r="B1464" i="15"/>
  <c r="D1463" i="15"/>
  <c r="D1462" i="15"/>
  <c r="C1462" i="15"/>
  <c r="B1462" i="15"/>
  <c r="D1461" i="15"/>
  <c r="D1460" i="15"/>
  <c r="C1460" i="15"/>
  <c r="B1460" i="15"/>
  <c r="D1459" i="15"/>
  <c r="D1458" i="15"/>
  <c r="C1458" i="15"/>
  <c r="B1458" i="15"/>
  <c r="D1457" i="15"/>
  <c r="D1456" i="15"/>
  <c r="C1456" i="15"/>
  <c r="B1456" i="15"/>
  <c r="D1455" i="15"/>
  <c r="D1454" i="15"/>
  <c r="C1454" i="15"/>
  <c r="B1454" i="15"/>
  <c r="D1453" i="15"/>
  <c r="D1452" i="15"/>
  <c r="C1452" i="15"/>
  <c r="B1452" i="15"/>
  <c r="D1451" i="15"/>
  <c r="D1450" i="15"/>
  <c r="C1450" i="15"/>
  <c r="B1450" i="15"/>
  <c r="D1449" i="15"/>
  <c r="D1448" i="15"/>
  <c r="C1448" i="15"/>
  <c r="B1448" i="15"/>
  <c r="D1447" i="15"/>
  <c r="D1446" i="15"/>
  <c r="C1446" i="15"/>
  <c r="B1446" i="15"/>
  <c r="D1445" i="15"/>
  <c r="D1444" i="15"/>
  <c r="C1444" i="15"/>
  <c r="B1444" i="15"/>
  <c r="D1443" i="15"/>
  <c r="D1442" i="15"/>
  <c r="C1442" i="15"/>
  <c r="B1442" i="15"/>
  <c r="D1441" i="15"/>
  <c r="D1440" i="15"/>
  <c r="C1440" i="15"/>
  <c r="B1440" i="15"/>
  <c r="D1439" i="15"/>
  <c r="D1438" i="15"/>
  <c r="C1438" i="15"/>
  <c r="B1438" i="15"/>
  <c r="D1437" i="15"/>
  <c r="D1436" i="15"/>
  <c r="C1436" i="15"/>
  <c r="B1436" i="15"/>
  <c r="D1435" i="15"/>
  <c r="D1434" i="15"/>
  <c r="C1434" i="15"/>
  <c r="B1434" i="15"/>
  <c r="D1433" i="15"/>
  <c r="D1432" i="15"/>
  <c r="C1432" i="15"/>
  <c r="B1432" i="15"/>
  <c r="D1431" i="15"/>
  <c r="D1430" i="15"/>
  <c r="C1430" i="15"/>
  <c r="B1430" i="15"/>
  <c r="D1429" i="15"/>
  <c r="D1428" i="15"/>
  <c r="C1428" i="15"/>
  <c r="B1428" i="15"/>
  <c r="D1427" i="15"/>
  <c r="D1426" i="15"/>
  <c r="C1426" i="15"/>
  <c r="B1426" i="15"/>
  <c r="D1425" i="15"/>
  <c r="D1424" i="15"/>
  <c r="C1424" i="15"/>
  <c r="B1424" i="15"/>
  <c r="D1423" i="15"/>
  <c r="D1422" i="15"/>
  <c r="C1422" i="15"/>
  <c r="B1422" i="15"/>
  <c r="D1421" i="15"/>
  <c r="D1420" i="15"/>
  <c r="C1420" i="15"/>
  <c r="B1420" i="15"/>
  <c r="D1419" i="15"/>
  <c r="D1418" i="15"/>
  <c r="C1418" i="15"/>
  <c r="B1418" i="15"/>
  <c r="D1417" i="15"/>
  <c r="D1416" i="15"/>
  <c r="C1416" i="15"/>
  <c r="B1416" i="15"/>
  <c r="D1415" i="15"/>
  <c r="D1414" i="15"/>
  <c r="C1414" i="15"/>
  <c r="B1414" i="15"/>
  <c r="D1413" i="15"/>
  <c r="D1412" i="15"/>
  <c r="C1412" i="15"/>
  <c r="B1412" i="15"/>
  <c r="D1411" i="15"/>
  <c r="D1410" i="15"/>
  <c r="C1410" i="15"/>
  <c r="B1410" i="15"/>
  <c r="D1409" i="15"/>
  <c r="D1408" i="15"/>
  <c r="C1408" i="15"/>
  <c r="B1408" i="15"/>
  <c r="D1407" i="15"/>
  <c r="D1406" i="15"/>
  <c r="C1406" i="15"/>
  <c r="B1406" i="15"/>
  <c r="D1405" i="15"/>
  <c r="D1404" i="15"/>
  <c r="C1404" i="15"/>
  <c r="B1404" i="15"/>
  <c r="D1403" i="15"/>
  <c r="D1402" i="15"/>
  <c r="C1402" i="15"/>
  <c r="B1402" i="15"/>
  <c r="D1401" i="15"/>
  <c r="D1400" i="15"/>
  <c r="C1400" i="15"/>
  <c r="B1400" i="15"/>
  <c r="D1399" i="15"/>
  <c r="D1398" i="15"/>
  <c r="C1398" i="15"/>
  <c r="B1398" i="15"/>
  <c r="D1397" i="15"/>
  <c r="D1396" i="15"/>
  <c r="C1396" i="15"/>
  <c r="B1396" i="15"/>
  <c r="D1395" i="15"/>
  <c r="D1394" i="15"/>
  <c r="C1394" i="15"/>
  <c r="B1394" i="15"/>
  <c r="D1393" i="15"/>
  <c r="D1392" i="15"/>
  <c r="C1392" i="15"/>
  <c r="B1392" i="15"/>
  <c r="D1391" i="15"/>
  <c r="D1390" i="15"/>
  <c r="C1390" i="15"/>
  <c r="B1390" i="15"/>
  <c r="D1389" i="15"/>
  <c r="D1388" i="15"/>
  <c r="C1388" i="15"/>
  <c r="B1388" i="15"/>
  <c r="D1387" i="15"/>
  <c r="D1386" i="15"/>
  <c r="C1386" i="15"/>
  <c r="B1386" i="15"/>
  <c r="D1385" i="15"/>
  <c r="D1384" i="15"/>
  <c r="C1384" i="15"/>
  <c r="B1384" i="15"/>
  <c r="D1383" i="15"/>
  <c r="D1382" i="15"/>
  <c r="C1382" i="15"/>
  <c r="B1382" i="15"/>
  <c r="D1381" i="15"/>
  <c r="D1380" i="15"/>
  <c r="C1380" i="15"/>
  <c r="B1380" i="15"/>
  <c r="D1379" i="15"/>
  <c r="D1378" i="15"/>
  <c r="C1378" i="15"/>
  <c r="B1378" i="15"/>
  <c r="D1377" i="15"/>
  <c r="D1376" i="15"/>
  <c r="C1376" i="15"/>
  <c r="B1376" i="15"/>
  <c r="D1375" i="15"/>
  <c r="D1374" i="15"/>
  <c r="C1374" i="15"/>
  <c r="B1374" i="15"/>
  <c r="D1373" i="15"/>
  <c r="D1372" i="15"/>
  <c r="C1372" i="15"/>
  <c r="B1372" i="15"/>
  <c r="D1371" i="15"/>
  <c r="D1370" i="15"/>
  <c r="C1370" i="15"/>
  <c r="B1370" i="15"/>
  <c r="D1369" i="15"/>
  <c r="D1368" i="15"/>
  <c r="C1368" i="15"/>
  <c r="B1368" i="15"/>
  <c r="D1367" i="15"/>
  <c r="D1366" i="15"/>
  <c r="C1366" i="15"/>
  <c r="B1366" i="15"/>
  <c r="D1365" i="15"/>
  <c r="D1364" i="15"/>
  <c r="C1364" i="15"/>
  <c r="B1364" i="15"/>
  <c r="D1363" i="15"/>
  <c r="D1362" i="15"/>
  <c r="C1362" i="15"/>
  <c r="B1362" i="15"/>
  <c r="D1361" i="15"/>
  <c r="D1360" i="15"/>
  <c r="C1360" i="15"/>
  <c r="B1360" i="15"/>
  <c r="D1359" i="15"/>
  <c r="D1358" i="15"/>
  <c r="C1358" i="15"/>
  <c r="B1358" i="15"/>
  <c r="D1357" i="15"/>
  <c r="D1356" i="15"/>
  <c r="C1356" i="15"/>
  <c r="B1356" i="15"/>
  <c r="D1355" i="15"/>
  <c r="D1354" i="15"/>
  <c r="C1354" i="15"/>
  <c r="B1354" i="15"/>
  <c r="D1353" i="15"/>
  <c r="D1352" i="15"/>
  <c r="C1352" i="15"/>
  <c r="B1352" i="15"/>
  <c r="D1351" i="15"/>
  <c r="D1350" i="15"/>
  <c r="C1350" i="15"/>
  <c r="B1350" i="15"/>
  <c r="D1349" i="15"/>
  <c r="D1348" i="15"/>
  <c r="C1348" i="15"/>
  <c r="B1348" i="15"/>
  <c r="D1347" i="15"/>
  <c r="D1346" i="15"/>
  <c r="C1346" i="15"/>
  <c r="B1346" i="15"/>
  <c r="D1345" i="15"/>
  <c r="D1344" i="15"/>
  <c r="C1344" i="15"/>
  <c r="B1344" i="15"/>
  <c r="D1343" i="15"/>
  <c r="D1342" i="15"/>
  <c r="C1342" i="15"/>
  <c r="B1342" i="15"/>
  <c r="D1341" i="15"/>
  <c r="D1340" i="15"/>
  <c r="C1340" i="15"/>
  <c r="B1340" i="15"/>
  <c r="D1339" i="15"/>
  <c r="D1338" i="15"/>
  <c r="C1338" i="15"/>
  <c r="B1338" i="15"/>
  <c r="D1337" i="15"/>
  <c r="D1336" i="15"/>
  <c r="C1336" i="15"/>
  <c r="B1336" i="15"/>
  <c r="D1335" i="15"/>
  <c r="D1334" i="15"/>
  <c r="C1334" i="15"/>
  <c r="B1334" i="15"/>
  <c r="D1333" i="15"/>
  <c r="D1332" i="15"/>
  <c r="C1332" i="15"/>
  <c r="B1332" i="15"/>
  <c r="D1331" i="15"/>
  <c r="D1330" i="15"/>
  <c r="C1330" i="15"/>
  <c r="B1330" i="15"/>
  <c r="D1329" i="15"/>
  <c r="D1328" i="15"/>
  <c r="C1328" i="15"/>
  <c r="B1328" i="15"/>
  <c r="D1327" i="15"/>
  <c r="D1326" i="15"/>
  <c r="C1326" i="15"/>
  <c r="B1326" i="15"/>
  <c r="D1325" i="15"/>
  <c r="D1324" i="15"/>
  <c r="C1324" i="15"/>
  <c r="B1324" i="15"/>
  <c r="D1323" i="15"/>
  <c r="D1322" i="15"/>
  <c r="C1322" i="15"/>
  <c r="B1322" i="15"/>
  <c r="D1321" i="15"/>
  <c r="D1320" i="15"/>
  <c r="C1320" i="15"/>
  <c r="B1320" i="15"/>
  <c r="D1319" i="15"/>
  <c r="D1318" i="15"/>
  <c r="C1318" i="15"/>
  <c r="B1318" i="15"/>
  <c r="D1317" i="15"/>
  <c r="D1316" i="15"/>
  <c r="C1316" i="15"/>
  <c r="B1316" i="15"/>
  <c r="D1315" i="15"/>
  <c r="D1314" i="15"/>
  <c r="C1314" i="15"/>
  <c r="B1314" i="15"/>
  <c r="D1313" i="15"/>
  <c r="D1312" i="15"/>
  <c r="C1312" i="15"/>
  <c r="B1312" i="15"/>
  <c r="D1311" i="15"/>
  <c r="D1310" i="15"/>
  <c r="C1310" i="15"/>
  <c r="B1310" i="15"/>
  <c r="D1309" i="15"/>
  <c r="D1308" i="15"/>
  <c r="C1308" i="15"/>
  <c r="B1308" i="15"/>
  <c r="D1307" i="15"/>
  <c r="D1306" i="15"/>
  <c r="C1306" i="15"/>
  <c r="B1306" i="15"/>
  <c r="D1305" i="15"/>
  <c r="D1304" i="15"/>
  <c r="C1304" i="15"/>
  <c r="B1304" i="15"/>
  <c r="D1303" i="15"/>
  <c r="D1302" i="15"/>
  <c r="C1302" i="15"/>
  <c r="B1302" i="15"/>
  <c r="D1301" i="15"/>
  <c r="D1300" i="15"/>
  <c r="C1300" i="15"/>
  <c r="B1300" i="15"/>
  <c r="D1299" i="15"/>
  <c r="D1298" i="15"/>
  <c r="C1298" i="15"/>
  <c r="B1298" i="15"/>
  <c r="D1297" i="15"/>
  <c r="D1296" i="15"/>
  <c r="C1296" i="15"/>
  <c r="B1296" i="15"/>
  <c r="D1295" i="15"/>
  <c r="D1294" i="15"/>
  <c r="C1294" i="15"/>
  <c r="B1294" i="15"/>
  <c r="D1293" i="15"/>
  <c r="D1292" i="15"/>
  <c r="C1292" i="15"/>
  <c r="B1292" i="15"/>
  <c r="D1291" i="15"/>
  <c r="D1290" i="15"/>
  <c r="C1290" i="15"/>
  <c r="B1290" i="15"/>
  <c r="D1289" i="15"/>
  <c r="D1288" i="15"/>
  <c r="C1288" i="15"/>
  <c r="B1288" i="15"/>
  <c r="D1287" i="15"/>
  <c r="D1286" i="15"/>
  <c r="C1286" i="15"/>
  <c r="B1286" i="15"/>
  <c r="D1285" i="15"/>
  <c r="D1284" i="15"/>
  <c r="C1284" i="15"/>
  <c r="B1284" i="15"/>
  <c r="D1283" i="15"/>
  <c r="D1282" i="15"/>
  <c r="C1282" i="15"/>
  <c r="B1282" i="15"/>
  <c r="D1281" i="15"/>
  <c r="D1280" i="15"/>
  <c r="C1280" i="15"/>
  <c r="B1280" i="15"/>
  <c r="D1279" i="15"/>
  <c r="D1278" i="15"/>
  <c r="C1278" i="15"/>
  <c r="B1278" i="15"/>
  <c r="D1277" i="15"/>
  <c r="D1276" i="15"/>
  <c r="C1276" i="15"/>
  <c r="B1276" i="15"/>
  <c r="D1275" i="15"/>
  <c r="D1274" i="15"/>
  <c r="C1274" i="15"/>
  <c r="B1274" i="15"/>
  <c r="D1273" i="15"/>
  <c r="D1272" i="15"/>
  <c r="C1272" i="15"/>
  <c r="B1272" i="15"/>
  <c r="D1271" i="15"/>
  <c r="D1270" i="15"/>
  <c r="C1270" i="15"/>
  <c r="B1270" i="15"/>
  <c r="D1269" i="15"/>
  <c r="D1268" i="15"/>
  <c r="C1268" i="15"/>
  <c r="B1268" i="15"/>
  <c r="D1267" i="15"/>
  <c r="D1266" i="15"/>
  <c r="C1266" i="15"/>
  <c r="B1266" i="15"/>
  <c r="D1265" i="15"/>
  <c r="D1264" i="15"/>
  <c r="C1264" i="15"/>
  <c r="B1264" i="15"/>
  <c r="D1263" i="15"/>
  <c r="D1262" i="15"/>
  <c r="C1262" i="15"/>
  <c r="B1262" i="15"/>
  <c r="D1261" i="15"/>
  <c r="D1260" i="15"/>
  <c r="C1260" i="15"/>
  <c r="B1260" i="15"/>
  <c r="D1259" i="15"/>
  <c r="D1258" i="15"/>
  <c r="C1258" i="15"/>
  <c r="B1258" i="15"/>
  <c r="D1257" i="15"/>
  <c r="D1256" i="15"/>
  <c r="C1256" i="15"/>
  <c r="B1256" i="15"/>
  <c r="D1255" i="15"/>
  <c r="D1254" i="15"/>
  <c r="C1254" i="15"/>
  <c r="B1254" i="15"/>
  <c r="D1253" i="15"/>
  <c r="D1252" i="15"/>
  <c r="C1252" i="15"/>
  <c r="B1252" i="15"/>
  <c r="D1251" i="15"/>
  <c r="D1250" i="15"/>
  <c r="C1250" i="15"/>
  <c r="B1250" i="15"/>
  <c r="D1249" i="15"/>
  <c r="D1248" i="15"/>
  <c r="C1248" i="15"/>
  <c r="B1248" i="15"/>
  <c r="D1247" i="15"/>
  <c r="D1246" i="15"/>
  <c r="C1246" i="15"/>
  <c r="B1246" i="15"/>
  <c r="D1245" i="15"/>
  <c r="D1244" i="15"/>
  <c r="C1244" i="15"/>
  <c r="B1244" i="15"/>
  <c r="D1243" i="15"/>
  <c r="D1242" i="15"/>
  <c r="C1242" i="15"/>
  <c r="B1242" i="15"/>
  <c r="D1241" i="15"/>
  <c r="D1240" i="15"/>
  <c r="C1240" i="15"/>
  <c r="B1240" i="15"/>
  <c r="D1239" i="15"/>
  <c r="D1238" i="15"/>
  <c r="C1238" i="15"/>
  <c r="B1238" i="15"/>
  <c r="D1237" i="15"/>
  <c r="D1236" i="15"/>
  <c r="C1236" i="15"/>
  <c r="B1236" i="15"/>
  <c r="D1235" i="15"/>
  <c r="D1234" i="15"/>
  <c r="C1234" i="15"/>
  <c r="B1234" i="15"/>
  <c r="D1233" i="15"/>
  <c r="D1232" i="15"/>
  <c r="C1232" i="15"/>
  <c r="B1232" i="15"/>
  <c r="D1231" i="15"/>
  <c r="D1230" i="15"/>
  <c r="C1230" i="15"/>
  <c r="B1230" i="15"/>
  <c r="D1229" i="15"/>
  <c r="D1228" i="15"/>
  <c r="C1228" i="15"/>
  <c r="B1228" i="15"/>
  <c r="D1227" i="15"/>
  <c r="D1226" i="15"/>
  <c r="C1226" i="15"/>
  <c r="B1226" i="15"/>
  <c r="D1225" i="15"/>
  <c r="D1224" i="15"/>
  <c r="C1224" i="15"/>
  <c r="B1224" i="15"/>
  <c r="D1223" i="15"/>
  <c r="D1222" i="15"/>
  <c r="C1222" i="15"/>
  <c r="B1222" i="15"/>
  <c r="D1221" i="15"/>
  <c r="D1220" i="15"/>
  <c r="C1220" i="15"/>
  <c r="B1220" i="15"/>
  <c r="D1219" i="15"/>
  <c r="D1218" i="15"/>
  <c r="C1218" i="15"/>
  <c r="B1218" i="15"/>
  <c r="D1217" i="15"/>
  <c r="D1216" i="15"/>
  <c r="C1216" i="15"/>
  <c r="B1216" i="15"/>
  <c r="D1215" i="15"/>
  <c r="D1214" i="15"/>
  <c r="C1214" i="15"/>
  <c r="B1214" i="15"/>
  <c r="D1213" i="15"/>
  <c r="D1212" i="15"/>
  <c r="C1212" i="15"/>
  <c r="B1212" i="15"/>
  <c r="D1211" i="15"/>
  <c r="D1210" i="15"/>
  <c r="C1210" i="15"/>
  <c r="B1210" i="15"/>
  <c r="D1209" i="15"/>
  <c r="D1208" i="15"/>
  <c r="C1208" i="15"/>
  <c r="B1208" i="15"/>
  <c r="D1207" i="15"/>
  <c r="D1206" i="15"/>
  <c r="C1206" i="15"/>
  <c r="B1206" i="15"/>
  <c r="D1205" i="15"/>
  <c r="D1204" i="15"/>
  <c r="C1204" i="15"/>
  <c r="B1204" i="15"/>
  <c r="D1203" i="15"/>
  <c r="D1202" i="15"/>
  <c r="C1202" i="15"/>
  <c r="B1202" i="15"/>
  <c r="D1201" i="15"/>
  <c r="D1200" i="15"/>
  <c r="C1200" i="15"/>
  <c r="B1200" i="15"/>
  <c r="D1199" i="15"/>
  <c r="D1198" i="15"/>
  <c r="C1198" i="15"/>
  <c r="B1198" i="15"/>
  <c r="D1197" i="15"/>
  <c r="D1196" i="15"/>
  <c r="C1196" i="15"/>
  <c r="B1196" i="15"/>
  <c r="D1195" i="15"/>
  <c r="D1194" i="15"/>
  <c r="C1194" i="15"/>
  <c r="B1194" i="15"/>
  <c r="D1193" i="15"/>
  <c r="D1192" i="15"/>
  <c r="C1192" i="15"/>
  <c r="B1192" i="15"/>
  <c r="D1191" i="15"/>
  <c r="D1190" i="15"/>
  <c r="C1190" i="15"/>
  <c r="B1190" i="15"/>
  <c r="D1189" i="15"/>
  <c r="D1188" i="15"/>
  <c r="C1188" i="15"/>
  <c r="B1188" i="15"/>
  <c r="D1187" i="15"/>
  <c r="D1186" i="15"/>
  <c r="C1186" i="15"/>
  <c r="B1186" i="15"/>
  <c r="D1185" i="15"/>
  <c r="D1184" i="15"/>
  <c r="C1184" i="15"/>
  <c r="B1184" i="15"/>
  <c r="D1183" i="15"/>
  <c r="D1182" i="15"/>
  <c r="C1182" i="15"/>
  <c r="B1182" i="15"/>
  <c r="D1181" i="15"/>
  <c r="D1180" i="15"/>
  <c r="C1180" i="15"/>
  <c r="B1180" i="15"/>
  <c r="D1179" i="15"/>
  <c r="D1178" i="15"/>
  <c r="C1178" i="15"/>
  <c r="B1178" i="15"/>
  <c r="D1177" i="15"/>
  <c r="D1176" i="15"/>
  <c r="C1176" i="15"/>
  <c r="B1176" i="15"/>
  <c r="D1175" i="15"/>
  <c r="D1174" i="15"/>
  <c r="C1174" i="15"/>
  <c r="B1174" i="15"/>
  <c r="D1173" i="15"/>
  <c r="D1172" i="15"/>
  <c r="C1172" i="15"/>
  <c r="B1172" i="15"/>
  <c r="D1171" i="15"/>
  <c r="D1170" i="15"/>
  <c r="C1170" i="15"/>
  <c r="B1170" i="15"/>
  <c r="D1169" i="15"/>
  <c r="D1168" i="15"/>
  <c r="C1168" i="15"/>
  <c r="B1168" i="15"/>
  <c r="D1167" i="15"/>
  <c r="D1166" i="15"/>
  <c r="C1166" i="15"/>
  <c r="B1166" i="15"/>
  <c r="D1165" i="15"/>
  <c r="D1164" i="15"/>
  <c r="C1164" i="15"/>
  <c r="B1164" i="15"/>
  <c r="D1163" i="15"/>
  <c r="D1162" i="15"/>
  <c r="C1162" i="15"/>
  <c r="B1162" i="15"/>
  <c r="D1161" i="15"/>
  <c r="D1160" i="15"/>
  <c r="C1160" i="15"/>
  <c r="B1160" i="15"/>
  <c r="D1159" i="15"/>
  <c r="D1158" i="15"/>
  <c r="C1158" i="15"/>
  <c r="B1158" i="15"/>
  <c r="D1157" i="15"/>
  <c r="D1156" i="15"/>
  <c r="C1156" i="15"/>
  <c r="B1156" i="15"/>
  <c r="D1155" i="15"/>
  <c r="D1154" i="15"/>
  <c r="C1154" i="15"/>
  <c r="B1154" i="15"/>
  <c r="D1153" i="15"/>
  <c r="D1152" i="15"/>
  <c r="C1152" i="15"/>
  <c r="B1152" i="15"/>
  <c r="D1151" i="15"/>
  <c r="D1150" i="15"/>
  <c r="C1150" i="15"/>
  <c r="B1150" i="15"/>
  <c r="D1149" i="15"/>
  <c r="D1148" i="15"/>
  <c r="C1148" i="15"/>
  <c r="B1148" i="15"/>
  <c r="D1147" i="15"/>
  <c r="D1146" i="15"/>
  <c r="C1146" i="15"/>
  <c r="B1146" i="15"/>
  <c r="D1145" i="15"/>
  <c r="D1144" i="15"/>
  <c r="C1144" i="15"/>
  <c r="B1144" i="15"/>
  <c r="D1143" i="15"/>
  <c r="D1142" i="15"/>
  <c r="C1142" i="15"/>
  <c r="B1142" i="15"/>
  <c r="D1141" i="15"/>
  <c r="D1140" i="15"/>
  <c r="C1140" i="15"/>
  <c r="B1140" i="15"/>
  <c r="D1139" i="15"/>
  <c r="D1138" i="15"/>
  <c r="C1138" i="15"/>
  <c r="B1138" i="15"/>
  <c r="D1137" i="15"/>
  <c r="D1136" i="15"/>
  <c r="C1136" i="15"/>
  <c r="B1136" i="15"/>
  <c r="D1135" i="15"/>
  <c r="D1134" i="15"/>
  <c r="C1134" i="15"/>
  <c r="B1134" i="15"/>
  <c r="D1133" i="15"/>
  <c r="D1132" i="15"/>
  <c r="C1132" i="15"/>
  <c r="B1132" i="15"/>
  <c r="D1131" i="15"/>
  <c r="D1130" i="15"/>
  <c r="C1130" i="15"/>
  <c r="B1130" i="15"/>
  <c r="D1129" i="15"/>
  <c r="D1128" i="15"/>
  <c r="C1128" i="15"/>
  <c r="B1128" i="15"/>
  <c r="D1127" i="15"/>
  <c r="D1126" i="15"/>
  <c r="C1126" i="15"/>
  <c r="B1126" i="15"/>
  <c r="D1125" i="15"/>
  <c r="D1124" i="15"/>
  <c r="C1124" i="15"/>
  <c r="B1124" i="15"/>
  <c r="D1123" i="15"/>
  <c r="D1122" i="15"/>
  <c r="C1122" i="15"/>
  <c r="B1122" i="15"/>
  <c r="D1121" i="15"/>
  <c r="D1120" i="15"/>
  <c r="C1120" i="15"/>
  <c r="B1120" i="15"/>
  <c r="D1119" i="15"/>
  <c r="D1118" i="15"/>
  <c r="C1118" i="15"/>
  <c r="B1118" i="15"/>
  <c r="D1117" i="15"/>
  <c r="D1116" i="15"/>
  <c r="C1116" i="15"/>
  <c r="B1116" i="15"/>
  <c r="D1115" i="15"/>
  <c r="D1114" i="15"/>
  <c r="C1114" i="15"/>
  <c r="B1114" i="15"/>
  <c r="D1113" i="15"/>
  <c r="D1112" i="15"/>
  <c r="C1112" i="15"/>
  <c r="B1112" i="15"/>
  <c r="D1111" i="15"/>
  <c r="D1110" i="15"/>
  <c r="C1110" i="15"/>
  <c r="B1110" i="15"/>
  <c r="D1109" i="15"/>
  <c r="D1108" i="15"/>
  <c r="C1108" i="15"/>
  <c r="B1108" i="15"/>
  <c r="D1107" i="15"/>
  <c r="D1106" i="15"/>
  <c r="C1106" i="15"/>
  <c r="B1106" i="15"/>
  <c r="D1105" i="15"/>
  <c r="D1104" i="15"/>
  <c r="C1104" i="15"/>
  <c r="B1104" i="15"/>
  <c r="D1103" i="15"/>
  <c r="D1102" i="15"/>
  <c r="C1102" i="15"/>
  <c r="B1102" i="15"/>
  <c r="D1101" i="15"/>
  <c r="D1100" i="15"/>
  <c r="C1100" i="15"/>
  <c r="B1100" i="15"/>
  <c r="D1099" i="15"/>
  <c r="D1098" i="15"/>
  <c r="C1098" i="15"/>
  <c r="B1098" i="15"/>
  <c r="D1097" i="15"/>
  <c r="D1096" i="15"/>
  <c r="C1096" i="15"/>
  <c r="B1096" i="15"/>
  <c r="D1095" i="15"/>
  <c r="D1094" i="15"/>
  <c r="C1094" i="15"/>
  <c r="B1094" i="15"/>
  <c r="D1093" i="15"/>
  <c r="D1092" i="15"/>
  <c r="C1092" i="15"/>
  <c r="B1092" i="15"/>
  <c r="D1091" i="15"/>
  <c r="D1090" i="15"/>
  <c r="C1090" i="15"/>
  <c r="B1090" i="15"/>
  <c r="D1089" i="15"/>
  <c r="D1088" i="15"/>
  <c r="C1088" i="15"/>
  <c r="B1088" i="15"/>
  <c r="D1087" i="15"/>
  <c r="D1086" i="15"/>
  <c r="C1086" i="15"/>
  <c r="B1086" i="15"/>
  <c r="D1085" i="15"/>
  <c r="D1084" i="15"/>
  <c r="C1084" i="15"/>
  <c r="B1084" i="15"/>
  <c r="D1083" i="15"/>
  <c r="D1082" i="15"/>
  <c r="C1082" i="15"/>
  <c r="B1082" i="15"/>
  <c r="D1081" i="15"/>
  <c r="D1080" i="15"/>
  <c r="C1080" i="15"/>
  <c r="B1080" i="15"/>
  <c r="D1079" i="15"/>
  <c r="D1078" i="15"/>
  <c r="C1078" i="15"/>
  <c r="B1078" i="15"/>
  <c r="D1077" i="15"/>
  <c r="D1076" i="15"/>
  <c r="C1076" i="15"/>
  <c r="B1076" i="15"/>
  <c r="D1075" i="15"/>
  <c r="D1074" i="15"/>
  <c r="C1074" i="15"/>
  <c r="B1074" i="15"/>
  <c r="D1073" i="15"/>
  <c r="D1072" i="15"/>
  <c r="C1072" i="15"/>
  <c r="B1072" i="15"/>
  <c r="D1071" i="15"/>
  <c r="D1070" i="15"/>
  <c r="C1070" i="15"/>
  <c r="B1070" i="15"/>
  <c r="D1069" i="15"/>
  <c r="D1068" i="15"/>
  <c r="C1068" i="15"/>
  <c r="B1068" i="15"/>
  <c r="D1067" i="15"/>
  <c r="D1066" i="15"/>
  <c r="C1066" i="15"/>
  <c r="B1066" i="15"/>
  <c r="D1065" i="15"/>
  <c r="D1064" i="15"/>
  <c r="C1064" i="15"/>
  <c r="B1064" i="15"/>
  <c r="D1063" i="15"/>
  <c r="D1062" i="15"/>
  <c r="C1062" i="15"/>
  <c r="B1062" i="15"/>
  <c r="D1061" i="15"/>
  <c r="D1060" i="15"/>
  <c r="C1060" i="15"/>
  <c r="B1060" i="15"/>
  <c r="D1059" i="15"/>
  <c r="D1058" i="15"/>
  <c r="C1058" i="15"/>
  <c r="B1058" i="15"/>
  <c r="D1057" i="15"/>
  <c r="D1056" i="15"/>
  <c r="C1056" i="15"/>
  <c r="B1056" i="15"/>
  <c r="D1055" i="15"/>
  <c r="D1054" i="15"/>
  <c r="C1054" i="15"/>
  <c r="B1054" i="15"/>
  <c r="D1053" i="15"/>
  <c r="D1052" i="15"/>
  <c r="C1052" i="15"/>
  <c r="B1052" i="15"/>
  <c r="D1051" i="15"/>
  <c r="D1050" i="15"/>
  <c r="C1050" i="15"/>
  <c r="B1050" i="15"/>
  <c r="D1049" i="15"/>
  <c r="D1048" i="15"/>
  <c r="C1048" i="15"/>
  <c r="B1048" i="15"/>
  <c r="D1047" i="15"/>
  <c r="D1046" i="15"/>
  <c r="C1046" i="15"/>
  <c r="B1046" i="15"/>
  <c r="D1045" i="15"/>
  <c r="D1044" i="15"/>
  <c r="C1044" i="15"/>
  <c r="B1044" i="15"/>
  <c r="D1043" i="15"/>
  <c r="D1042" i="15"/>
  <c r="C1042" i="15"/>
  <c r="B1042" i="15"/>
  <c r="D1041" i="15"/>
  <c r="D1040" i="15"/>
  <c r="C1040" i="15"/>
  <c r="B1040" i="15"/>
  <c r="D1039" i="15"/>
  <c r="D1038" i="15"/>
  <c r="C1038" i="15"/>
  <c r="B1038" i="15"/>
  <c r="D1037" i="15"/>
  <c r="D1036" i="15"/>
  <c r="C1036" i="15"/>
  <c r="B1036" i="15"/>
  <c r="D1035" i="15"/>
  <c r="D1034" i="15"/>
  <c r="C1034" i="15"/>
  <c r="B1034" i="15"/>
  <c r="D1033" i="15"/>
  <c r="D1032" i="15"/>
  <c r="C1032" i="15"/>
  <c r="B1032" i="15"/>
  <c r="D1031" i="15"/>
  <c r="D1030" i="15"/>
  <c r="C1030" i="15"/>
  <c r="B1030" i="15"/>
  <c r="D1029" i="15"/>
  <c r="D1028" i="15"/>
  <c r="C1028" i="15"/>
  <c r="B1028" i="15"/>
  <c r="D1027" i="15"/>
  <c r="D1026" i="15"/>
  <c r="C1026" i="15"/>
  <c r="B1026" i="15"/>
  <c r="D1025" i="15"/>
  <c r="D1024" i="15"/>
  <c r="C1024" i="15"/>
  <c r="B1024" i="15"/>
  <c r="D1023" i="15"/>
  <c r="D1022" i="15"/>
  <c r="C1022" i="15"/>
  <c r="B1022" i="15"/>
  <c r="D1021" i="15"/>
  <c r="D1020" i="15"/>
  <c r="C1020" i="15"/>
  <c r="B1020" i="15"/>
  <c r="D1019" i="15"/>
  <c r="D1018" i="15"/>
  <c r="C1018" i="15"/>
  <c r="B1018" i="15"/>
  <c r="D1017" i="15"/>
  <c r="D1016" i="15"/>
  <c r="C1016" i="15"/>
  <c r="B1016" i="15"/>
  <c r="D1015" i="15"/>
  <c r="D1014" i="15"/>
  <c r="C1014" i="15"/>
  <c r="B1014" i="15"/>
  <c r="D1013" i="15"/>
  <c r="D1012" i="15"/>
  <c r="C1012" i="15"/>
  <c r="B1012" i="15"/>
  <c r="D1011" i="15"/>
  <c r="D1010" i="15"/>
  <c r="C1010" i="15"/>
  <c r="B1010" i="15"/>
  <c r="D1009" i="15"/>
  <c r="D1008" i="15"/>
  <c r="C1008" i="15"/>
  <c r="B1008" i="15"/>
  <c r="D1007" i="15"/>
  <c r="D1006" i="15"/>
  <c r="C1006" i="15"/>
  <c r="B1006" i="15"/>
  <c r="D1005" i="15"/>
  <c r="D1004" i="15"/>
  <c r="C1004" i="15"/>
  <c r="B1004" i="15"/>
  <c r="D1003" i="15"/>
  <c r="D1002" i="15"/>
  <c r="C1002" i="15"/>
  <c r="B1002" i="15"/>
  <c r="D1001" i="15"/>
  <c r="D1000" i="15"/>
  <c r="C1000" i="15"/>
  <c r="B1000" i="15"/>
  <c r="D999" i="15"/>
  <c r="D998" i="15"/>
  <c r="C998" i="15"/>
  <c r="B998" i="15"/>
  <c r="D997" i="15"/>
  <c r="D996" i="15"/>
  <c r="C996" i="15"/>
  <c r="B996" i="15"/>
  <c r="D995" i="15"/>
  <c r="D994" i="15"/>
  <c r="C994" i="15"/>
  <c r="B994" i="15"/>
  <c r="D993" i="15"/>
  <c r="D992" i="15"/>
  <c r="C992" i="15"/>
  <c r="B992" i="15"/>
  <c r="D991" i="15"/>
  <c r="D990" i="15"/>
  <c r="C990" i="15"/>
  <c r="B990" i="15"/>
  <c r="D989" i="15"/>
  <c r="D988" i="15"/>
  <c r="C988" i="15"/>
  <c r="B988" i="15"/>
  <c r="D987" i="15"/>
  <c r="D986" i="15"/>
  <c r="C986" i="15"/>
  <c r="B986" i="15"/>
  <c r="D985" i="15"/>
  <c r="D984" i="15"/>
  <c r="C984" i="15"/>
  <c r="B984" i="15"/>
  <c r="D983" i="15"/>
  <c r="D982" i="15"/>
  <c r="C982" i="15"/>
  <c r="B982" i="15"/>
  <c r="D981" i="15"/>
  <c r="D980" i="15"/>
  <c r="C980" i="15"/>
  <c r="B980" i="15"/>
  <c r="D979" i="15"/>
  <c r="D978" i="15"/>
  <c r="C978" i="15"/>
  <c r="B978" i="15"/>
  <c r="D977" i="15"/>
  <c r="D976" i="15"/>
  <c r="C976" i="15"/>
  <c r="B976" i="15"/>
  <c r="D975" i="15"/>
  <c r="D974" i="15"/>
  <c r="C974" i="15"/>
  <c r="B974" i="15"/>
  <c r="D973" i="15"/>
  <c r="D972" i="15"/>
  <c r="C972" i="15"/>
  <c r="B972" i="15"/>
  <c r="D971" i="15"/>
  <c r="D970" i="15"/>
  <c r="C970" i="15"/>
  <c r="B970" i="15"/>
  <c r="D969" i="15"/>
  <c r="D968" i="15"/>
  <c r="C968" i="15"/>
  <c r="B968" i="15"/>
  <c r="D967" i="15"/>
  <c r="D966" i="15"/>
  <c r="C966" i="15"/>
  <c r="B966" i="15"/>
  <c r="D965" i="15"/>
  <c r="D964" i="15"/>
  <c r="C964" i="15"/>
  <c r="B964" i="15"/>
  <c r="D963" i="15"/>
  <c r="D962" i="15"/>
  <c r="C962" i="15"/>
  <c r="B962" i="15"/>
  <c r="D961" i="15"/>
  <c r="D960" i="15"/>
  <c r="C960" i="15"/>
  <c r="B960" i="15"/>
  <c r="D959" i="15"/>
  <c r="D958" i="15"/>
  <c r="C958" i="15"/>
  <c r="B958" i="15"/>
  <c r="D957" i="15"/>
  <c r="D956" i="15"/>
  <c r="C956" i="15"/>
  <c r="B956" i="15"/>
  <c r="D955" i="15"/>
  <c r="D954" i="15"/>
  <c r="C954" i="15"/>
  <c r="B954" i="15"/>
  <c r="D953" i="15"/>
  <c r="D952" i="15"/>
  <c r="C952" i="15"/>
  <c r="B952" i="15"/>
  <c r="D951" i="15"/>
  <c r="D950" i="15"/>
  <c r="C950" i="15"/>
  <c r="B950" i="15"/>
  <c r="D949" i="15"/>
  <c r="D948" i="15"/>
  <c r="C948" i="15"/>
  <c r="B948" i="15"/>
  <c r="D947" i="15"/>
  <c r="D946" i="15"/>
  <c r="C946" i="15"/>
  <c r="B946" i="15"/>
  <c r="D945" i="15"/>
  <c r="D944" i="15"/>
  <c r="C944" i="15"/>
  <c r="B944" i="15"/>
  <c r="D943" i="15"/>
  <c r="D942" i="15"/>
  <c r="C942" i="15"/>
  <c r="B942" i="15"/>
  <c r="D941" i="15"/>
  <c r="D940" i="15"/>
  <c r="C940" i="15"/>
  <c r="B940" i="15"/>
  <c r="D939" i="15"/>
  <c r="D938" i="15"/>
  <c r="C938" i="15"/>
  <c r="B938" i="15"/>
  <c r="D937" i="15"/>
  <c r="D936" i="15"/>
  <c r="C936" i="15"/>
  <c r="B936" i="15"/>
  <c r="D935" i="15"/>
  <c r="D934" i="15"/>
  <c r="C934" i="15"/>
  <c r="B934" i="15"/>
  <c r="D933" i="15"/>
  <c r="D932" i="15"/>
  <c r="C932" i="15"/>
  <c r="B932" i="15"/>
  <c r="D931" i="15"/>
  <c r="D930" i="15"/>
  <c r="C930" i="15"/>
  <c r="B930" i="15"/>
  <c r="D929" i="15"/>
  <c r="D928" i="15"/>
  <c r="C928" i="15"/>
  <c r="B928" i="15"/>
  <c r="D927" i="15"/>
  <c r="D926" i="15"/>
  <c r="C926" i="15"/>
  <c r="B926" i="15"/>
  <c r="D925" i="15"/>
  <c r="D924" i="15"/>
  <c r="C924" i="15"/>
  <c r="B924" i="15"/>
  <c r="D923" i="15"/>
  <c r="D922" i="15"/>
  <c r="C922" i="15"/>
  <c r="B922" i="15"/>
  <c r="D921" i="15"/>
  <c r="D920" i="15"/>
  <c r="C920" i="15"/>
  <c r="B920" i="15"/>
  <c r="D919" i="15"/>
  <c r="D918" i="15"/>
  <c r="C918" i="15"/>
  <c r="B918" i="15"/>
  <c r="D917" i="15"/>
  <c r="D916" i="15"/>
  <c r="C916" i="15"/>
  <c r="B916" i="15"/>
  <c r="D915" i="15"/>
  <c r="D914" i="15"/>
  <c r="C914" i="15"/>
  <c r="B914" i="15"/>
  <c r="D913" i="15"/>
  <c r="D912" i="15"/>
  <c r="C912" i="15"/>
  <c r="B912" i="15"/>
  <c r="D911" i="15"/>
  <c r="D910" i="15"/>
  <c r="C910" i="15"/>
  <c r="B910" i="15"/>
  <c r="D909" i="15"/>
  <c r="D908" i="15"/>
  <c r="C908" i="15"/>
  <c r="B908" i="15"/>
  <c r="D907" i="15"/>
  <c r="D906" i="15"/>
  <c r="C906" i="15"/>
  <c r="B906" i="15"/>
  <c r="D905" i="15"/>
  <c r="D904" i="15"/>
  <c r="C904" i="15"/>
  <c r="B904" i="15"/>
  <c r="D903" i="15"/>
  <c r="D902" i="15"/>
  <c r="C902" i="15"/>
  <c r="B902" i="15"/>
  <c r="D901" i="15"/>
  <c r="D900" i="15"/>
  <c r="C900" i="15"/>
  <c r="B900" i="15"/>
  <c r="D899" i="15"/>
  <c r="D898" i="15"/>
  <c r="C898" i="15"/>
  <c r="B898" i="15"/>
  <c r="D897" i="15"/>
  <c r="D896" i="15"/>
  <c r="C896" i="15"/>
  <c r="B896" i="15"/>
  <c r="D895" i="15"/>
  <c r="D894" i="15"/>
  <c r="C894" i="15"/>
  <c r="B894" i="15"/>
  <c r="D893" i="15"/>
  <c r="D892" i="15"/>
  <c r="C892" i="15"/>
  <c r="B892" i="15"/>
  <c r="D891" i="15"/>
  <c r="D890" i="15"/>
  <c r="C890" i="15"/>
  <c r="B890" i="15"/>
  <c r="D889" i="15"/>
  <c r="D888" i="15"/>
  <c r="C888" i="15"/>
  <c r="B888" i="15"/>
  <c r="D887" i="15"/>
  <c r="D886" i="15"/>
  <c r="C886" i="15"/>
  <c r="B886" i="15"/>
  <c r="D885" i="15"/>
  <c r="D884" i="15"/>
  <c r="C884" i="15"/>
  <c r="B884" i="15"/>
  <c r="D883" i="15"/>
  <c r="D882" i="15"/>
  <c r="C882" i="15"/>
  <c r="B882" i="15"/>
  <c r="D881" i="15"/>
  <c r="D880" i="15"/>
  <c r="C880" i="15"/>
  <c r="B880" i="15"/>
  <c r="D879" i="15"/>
  <c r="D878" i="15"/>
  <c r="C878" i="15"/>
  <c r="B878" i="15"/>
  <c r="D877" i="15"/>
  <c r="D876" i="15"/>
  <c r="C876" i="15"/>
  <c r="B876" i="15"/>
  <c r="D875" i="15"/>
  <c r="D874" i="15"/>
  <c r="C874" i="15"/>
  <c r="B874" i="15"/>
  <c r="D873" i="15"/>
  <c r="D872" i="15"/>
  <c r="C872" i="15"/>
  <c r="B872" i="15"/>
  <c r="D871" i="15"/>
  <c r="D870" i="15"/>
  <c r="C870" i="15"/>
  <c r="B870" i="15"/>
  <c r="D869" i="15"/>
  <c r="D868" i="15"/>
  <c r="C868" i="15"/>
  <c r="B868" i="15"/>
  <c r="D867" i="15"/>
  <c r="D866" i="15"/>
  <c r="C866" i="15"/>
  <c r="B866" i="15"/>
  <c r="D865" i="15"/>
  <c r="D864" i="15"/>
  <c r="C864" i="15"/>
  <c r="B864" i="15"/>
  <c r="D863" i="15"/>
  <c r="D862" i="15"/>
  <c r="C862" i="15"/>
  <c r="B862" i="15"/>
  <c r="D861" i="15"/>
  <c r="D860" i="15"/>
  <c r="C860" i="15"/>
  <c r="B860" i="15"/>
  <c r="D859" i="15"/>
  <c r="D858" i="15"/>
  <c r="C858" i="15"/>
  <c r="B858" i="15"/>
  <c r="D857" i="15"/>
  <c r="D856" i="15"/>
  <c r="C856" i="15"/>
  <c r="B856" i="15"/>
  <c r="D855" i="15"/>
  <c r="D854" i="15"/>
  <c r="C854" i="15"/>
  <c r="B854" i="15"/>
  <c r="D853" i="15"/>
  <c r="D852" i="15"/>
  <c r="C852" i="15"/>
  <c r="B852" i="15"/>
  <c r="D851" i="15"/>
  <c r="D850" i="15"/>
  <c r="C850" i="15"/>
  <c r="B850" i="15"/>
  <c r="D849" i="15"/>
  <c r="D848" i="15"/>
  <c r="C848" i="15"/>
  <c r="B848" i="15"/>
  <c r="D847" i="15"/>
  <c r="D846" i="15"/>
  <c r="C846" i="15"/>
  <c r="B846" i="15"/>
  <c r="D845" i="15"/>
  <c r="D844" i="15"/>
  <c r="C844" i="15"/>
  <c r="B844" i="15"/>
  <c r="D843" i="15"/>
  <c r="D842" i="15"/>
  <c r="C842" i="15"/>
  <c r="B842" i="15"/>
  <c r="D841" i="15"/>
  <c r="D840" i="15"/>
  <c r="C840" i="15"/>
  <c r="B840" i="15"/>
  <c r="D839" i="15"/>
  <c r="D838" i="15"/>
  <c r="C838" i="15"/>
  <c r="B838" i="15"/>
  <c r="D837" i="15"/>
  <c r="D836" i="15"/>
  <c r="C836" i="15"/>
  <c r="B836" i="15"/>
  <c r="D835" i="15"/>
  <c r="D834" i="15"/>
  <c r="C834" i="15"/>
  <c r="B834" i="15"/>
  <c r="D833" i="15"/>
  <c r="D832" i="15"/>
  <c r="C832" i="15"/>
  <c r="B832" i="15"/>
  <c r="D831" i="15"/>
  <c r="D830" i="15"/>
  <c r="C830" i="15"/>
  <c r="B830" i="15"/>
  <c r="D829" i="15"/>
  <c r="D828" i="15"/>
  <c r="C828" i="15"/>
  <c r="B828" i="15"/>
  <c r="D827" i="15"/>
  <c r="D826" i="15"/>
  <c r="C826" i="15"/>
  <c r="B826" i="15"/>
  <c r="D825" i="15"/>
  <c r="D824" i="15"/>
  <c r="C824" i="15"/>
  <c r="B824" i="15"/>
  <c r="D823" i="15"/>
  <c r="D822" i="15"/>
  <c r="C822" i="15"/>
  <c r="B822" i="15"/>
  <c r="D821" i="15"/>
  <c r="D820" i="15"/>
  <c r="C820" i="15"/>
  <c r="B820" i="15"/>
  <c r="D819" i="15"/>
  <c r="D818" i="15"/>
  <c r="C818" i="15"/>
  <c r="B818" i="15"/>
  <c r="D817" i="15"/>
  <c r="D816" i="15"/>
  <c r="C816" i="15"/>
  <c r="B816" i="15"/>
  <c r="D815" i="15"/>
  <c r="D814" i="15"/>
  <c r="C814" i="15"/>
  <c r="B814" i="15"/>
  <c r="D813" i="15"/>
  <c r="D812" i="15"/>
  <c r="C812" i="15"/>
  <c r="B812" i="15"/>
  <c r="D811" i="15"/>
  <c r="D810" i="15"/>
  <c r="C810" i="15"/>
  <c r="B810" i="15"/>
  <c r="D809" i="15"/>
  <c r="D808" i="15"/>
  <c r="C808" i="15"/>
  <c r="B808" i="15"/>
  <c r="D807" i="15"/>
  <c r="D806" i="15"/>
  <c r="C806" i="15"/>
  <c r="B806" i="15"/>
  <c r="D805" i="15"/>
  <c r="D804" i="15"/>
  <c r="C804" i="15"/>
  <c r="B804" i="15"/>
  <c r="D803" i="15"/>
  <c r="D802" i="15"/>
  <c r="C802" i="15"/>
  <c r="B802" i="15"/>
  <c r="D801" i="15"/>
  <c r="D800" i="15"/>
  <c r="C800" i="15"/>
  <c r="B800" i="15"/>
  <c r="D799" i="15"/>
  <c r="D798" i="15"/>
  <c r="C798" i="15"/>
  <c r="B798" i="15"/>
  <c r="D797" i="15"/>
  <c r="D796" i="15"/>
  <c r="C796" i="15"/>
  <c r="B796" i="15"/>
  <c r="D795" i="15"/>
  <c r="D794" i="15"/>
  <c r="C794" i="15"/>
  <c r="B794" i="15"/>
  <c r="D793" i="15"/>
  <c r="D792" i="15"/>
  <c r="C792" i="15"/>
  <c r="B792" i="15"/>
  <c r="D791" i="15"/>
  <c r="D790" i="15"/>
  <c r="C790" i="15"/>
  <c r="B790" i="15"/>
  <c r="D789" i="15"/>
  <c r="D788" i="15"/>
  <c r="C788" i="15"/>
  <c r="B788" i="15"/>
  <c r="D787" i="15"/>
  <c r="D786" i="15"/>
  <c r="C786" i="15"/>
  <c r="B786" i="15"/>
  <c r="D785" i="15"/>
  <c r="D784" i="15"/>
  <c r="C784" i="15"/>
  <c r="B784" i="15"/>
  <c r="D783" i="15"/>
  <c r="D782" i="15"/>
  <c r="C782" i="15"/>
  <c r="B782" i="15"/>
  <c r="D781" i="15"/>
  <c r="D780" i="15"/>
  <c r="C780" i="15"/>
  <c r="B780" i="15"/>
  <c r="D779" i="15"/>
  <c r="D778" i="15"/>
  <c r="C778" i="15"/>
  <c r="B778" i="15"/>
  <c r="D777" i="15"/>
  <c r="D776" i="15"/>
  <c r="C776" i="15"/>
  <c r="B776" i="15"/>
  <c r="D775" i="15"/>
  <c r="D774" i="15"/>
  <c r="C774" i="15"/>
  <c r="B774" i="15"/>
  <c r="D773" i="15"/>
  <c r="D772" i="15"/>
  <c r="C772" i="15"/>
  <c r="B772" i="15"/>
  <c r="D771" i="15"/>
  <c r="D770" i="15"/>
  <c r="C770" i="15"/>
  <c r="B770" i="15"/>
  <c r="D769" i="15"/>
  <c r="D768" i="15"/>
  <c r="C768" i="15"/>
  <c r="B768" i="15"/>
  <c r="D767" i="15"/>
  <c r="D766" i="15"/>
  <c r="C766" i="15"/>
  <c r="B766" i="15"/>
  <c r="D765" i="15"/>
  <c r="D764" i="15"/>
  <c r="C764" i="15"/>
  <c r="B764" i="15"/>
  <c r="D763" i="15"/>
  <c r="D762" i="15"/>
  <c r="C762" i="15"/>
  <c r="B762" i="15"/>
  <c r="D761" i="15"/>
  <c r="D760" i="15"/>
  <c r="C760" i="15"/>
  <c r="B760" i="15"/>
  <c r="D759" i="15"/>
  <c r="D758" i="15"/>
  <c r="C758" i="15"/>
  <c r="B758" i="15"/>
  <c r="D757" i="15"/>
  <c r="D756" i="15"/>
  <c r="C756" i="15"/>
  <c r="B756" i="15"/>
  <c r="D755" i="15"/>
  <c r="D754" i="15"/>
  <c r="C754" i="15"/>
  <c r="B754" i="15"/>
  <c r="D753" i="15"/>
  <c r="D752" i="15"/>
  <c r="C752" i="15"/>
  <c r="B752" i="15"/>
  <c r="D751" i="15"/>
  <c r="D750" i="15"/>
  <c r="C750" i="15"/>
  <c r="B750" i="15"/>
  <c r="D749" i="15"/>
  <c r="D748" i="15"/>
  <c r="C748" i="15"/>
  <c r="B748" i="15"/>
  <c r="D747" i="15"/>
  <c r="D746" i="15"/>
  <c r="C746" i="15"/>
  <c r="B746" i="15"/>
  <c r="D745" i="15"/>
  <c r="D744" i="15"/>
  <c r="C744" i="15"/>
  <c r="B744" i="15"/>
  <c r="D743" i="15"/>
  <c r="D742" i="15"/>
  <c r="C742" i="15"/>
  <c r="B742" i="15"/>
  <c r="D741" i="15"/>
  <c r="D740" i="15"/>
  <c r="C740" i="15"/>
  <c r="B740" i="15"/>
  <c r="D739" i="15"/>
  <c r="D738" i="15"/>
  <c r="C738" i="15"/>
  <c r="B738" i="15"/>
  <c r="D737" i="15"/>
  <c r="D736" i="15"/>
  <c r="C736" i="15"/>
  <c r="B736" i="15"/>
  <c r="D735" i="15"/>
  <c r="D734" i="15"/>
  <c r="C734" i="15"/>
  <c r="B734" i="15"/>
  <c r="D733" i="15"/>
  <c r="D732" i="15"/>
  <c r="C732" i="15"/>
  <c r="B732" i="15"/>
  <c r="D731" i="15"/>
  <c r="D730" i="15"/>
  <c r="C730" i="15"/>
  <c r="B730" i="15"/>
  <c r="D729" i="15"/>
  <c r="D728" i="15"/>
  <c r="C728" i="15"/>
  <c r="B728" i="15"/>
  <c r="D727" i="15"/>
  <c r="D726" i="15"/>
  <c r="C726" i="15"/>
  <c r="B726" i="15"/>
  <c r="D725" i="15"/>
  <c r="D724" i="15"/>
  <c r="C724" i="15"/>
  <c r="B724" i="15"/>
  <c r="D723" i="15"/>
  <c r="D722" i="15"/>
  <c r="C722" i="15"/>
  <c r="B722" i="15"/>
  <c r="D721" i="15"/>
  <c r="D720" i="15"/>
  <c r="C720" i="15"/>
  <c r="B720" i="15"/>
  <c r="D719" i="15"/>
  <c r="D718" i="15"/>
  <c r="C718" i="15"/>
  <c r="B718" i="15"/>
  <c r="D717" i="15"/>
  <c r="D716" i="15"/>
  <c r="C716" i="15"/>
  <c r="B716" i="15"/>
  <c r="D715" i="15"/>
  <c r="D714" i="15"/>
  <c r="C714" i="15"/>
  <c r="B714" i="15"/>
  <c r="D713" i="15"/>
  <c r="D712" i="15"/>
  <c r="C712" i="15"/>
  <c r="B712" i="15"/>
  <c r="D711" i="15"/>
  <c r="D710" i="15"/>
  <c r="C710" i="15"/>
  <c r="B710" i="15"/>
  <c r="D709" i="15"/>
  <c r="D708" i="15"/>
  <c r="C708" i="15"/>
  <c r="B708" i="15"/>
  <c r="D707" i="15"/>
  <c r="D706" i="15"/>
  <c r="C706" i="15"/>
  <c r="B706" i="15"/>
  <c r="D705" i="15"/>
  <c r="D704" i="15"/>
  <c r="C704" i="15"/>
  <c r="B704" i="15"/>
  <c r="D703" i="15"/>
  <c r="D702" i="15"/>
  <c r="C702" i="15"/>
  <c r="B702" i="15"/>
  <c r="D701" i="15"/>
  <c r="D700" i="15"/>
  <c r="C700" i="15"/>
  <c r="B700" i="15"/>
  <c r="D699" i="15"/>
  <c r="D698" i="15"/>
  <c r="C698" i="15"/>
  <c r="B698" i="15"/>
  <c r="D697" i="15"/>
  <c r="D696" i="15"/>
  <c r="C696" i="15"/>
  <c r="B696" i="15"/>
  <c r="D695" i="15"/>
  <c r="D694" i="15"/>
  <c r="C694" i="15"/>
  <c r="B694" i="15"/>
  <c r="D693" i="15"/>
  <c r="D692" i="15"/>
  <c r="C692" i="15"/>
  <c r="B692" i="15"/>
  <c r="D691" i="15"/>
  <c r="D690" i="15"/>
  <c r="C690" i="15"/>
  <c r="B690" i="15"/>
  <c r="D689" i="15"/>
  <c r="D688" i="15"/>
  <c r="C688" i="15"/>
  <c r="B688" i="15"/>
  <c r="D687" i="15"/>
  <c r="D686" i="15"/>
  <c r="C686" i="15"/>
  <c r="B686" i="15"/>
  <c r="D685" i="15"/>
  <c r="D684" i="15"/>
  <c r="C684" i="15"/>
  <c r="B684" i="15"/>
  <c r="D683" i="15"/>
  <c r="D682" i="15"/>
  <c r="C682" i="15"/>
  <c r="B682" i="15"/>
  <c r="D681" i="15"/>
  <c r="D680" i="15"/>
  <c r="C680" i="15"/>
  <c r="B680" i="15"/>
  <c r="D679" i="15"/>
  <c r="D678" i="15"/>
  <c r="C678" i="15"/>
  <c r="B678" i="15"/>
  <c r="D677" i="15"/>
  <c r="D676" i="15"/>
  <c r="C676" i="15"/>
  <c r="B676" i="15"/>
  <c r="D675" i="15"/>
  <c r="D674" i="15"/>
  <c r="C674" i="15"/>
  <c r="B674" i="15"/>
  <c r="D673" i="15"/>
  <c r="D672" i="15"/>
  <c r="C672" i="15"/>
  <c r="B672" i="15"/>
  <c r="D671" i="15"/>
  <c r="D670" i="15"/>
  <c r="C670" i="15"/>
  <c r="B670" i="15"/>
  <c r="D669" i="15"/>
  <c r="D668" i="15"/>
  <c r="C668" i="15"/>
  <c r="B668" i="15"/>
  <c r="D667" i="15"/>
  <c r="D666" i="15"/>
  <c r="C666" i="15"/>
  <c r="B666" i="15"/>
  <c r="D665" i="15"/>
  <c r="D664" i="15"/>
  <c r="C664" i="15"/>
  <c r="B664" i="15"/>
  <c r="D663" i="15"/>
  <c r="D662" i="15"/>
  <c r="C662" i="15"/>
  <c r="B662" i="15"/>
  <c r="D661" i="15"/>
  <c r="D660" i="15"/>
  <c r="C660" i="15"/>
  <c r="B660" i="15"/>
  <c r="D659" i="15"/>
  <c r="D658" i="15"/>
  <c r="C658" i="15"/>
  <c r="B658" i="15"/>
  <c r="D657" i="15"/>
  <c r="D656" i="15"/>
  <c r="C656" i="15"/>
  <c r="B656" i="15"/>
  <c r="D655" i="15"/>
  <c r="D654" i="15"/>
  <c r="C654" i="15"/>
  <c r="B654" i="15"/>
  <c r="D653" i="15"/>
  <c r="D652" i="15"/>
  <c r="C652" i="15"/>
  <c r="B652" i="15"/>
  <c r="D651" i="15"/>
  <c r="D650" i="15"/>
  <c r="C650" i="15"/>
  <c r="B650" i="15"/>
  <c r="D649" i="15"/>
  <c r="D648" i="15"/>
  <c r="C648" i="15"/>
  <c r="B648" i="15"/>
  <c r="D647" i="15"/>
  <c r="D646" i="15"/>
  <c r="C646" i="15"/>
  <c r="B646" i="15"/>
  <c r="D645" i="15"/>
  <c r="D644" i="15"/>
  <c r="C644" i="15"/>
  <c r="B644" i="15"/>
  <c r="D643" i="15"/>
  <c r="D642" i="15"/>
  <c r="C642" i="15"/>
  <c r="B642" i="15"/>
  <c r="D641" i="15"/>
  <c r="D640" i="15"/>
  <c r="C640" i="15"/>
  <c r="B640" i="15"/>
  <c r="D639" i="15"/>
  <c r="D638" i="15"/>
  <c r="C638" i="15"/>
  <c r="B638" i="15"/>
  <c r="D637" i="15"/>
  <c r="D636" i="15"/>
  <c r="C636" i="15"/>
  <c r="B636" i="15"/>
  <c r="D635" i="15"/>
  <c r="D634" i="15"/>
  <c r="C634" i="15"/>
  <c r="B634" i="15"/>
  <c r="D633" i="15"/>
  <c r="D632" i="15"/>
  <c r="C632" i="15"/>
  <c r="B632" i="15"/>
  <c r="D631" i="15"/>
  <c r="D630" i="15"/>
  <c r="C630" i="15"/>
  <c r="B630" i="15"/>
  <c r="D629" i="15"/>
  <c r="D628" i="15"/>
  <c r="C628" i="15"/>
  <c r="B628" i="15"/>
  <c r="D627" i="15"/>
  <c r="D626" i="15"/>
  <c r="C626" i="15"/>
  <c r="B626" i="15"/>
  <c r="D625" i="15"/>
  <c r="D624" i="15"/>
  <c r="C624" i="15"/>
  <c r="B624" i="15"/>
  <c r="D623" i="15"/>
  <c r="D622" i="15"/>
  <c r="C622" i="15"/>
  <c r="B622" i="15"/>
  <c r="D621" i="15"/>
  <c r="D620" i="15"/>
  <c r="C620" i="15"/>
  <c r="B620" i="15"/>
  <c r="D619" i="15"/>
  <c r="D618" i="15"/>
  <c r="C618" i="15"/>
  <c r="B618" i="15"/>
  <c r="D617" i="15"/>
  <c r="D616" i="15"/>
  <c r="C616" i="15"/>
  <c r="B616" i="15"/>
  <c r="D615" i="15"/>
  <c r="D614" i="15"/>
  <c r="C614" i="15"/>
  <c r="B614" i="15"/>
  <c r="D613" i="15"/>
  <c r="D612" i="15"/>
  <c r="C612" i="15"/>
  <c r="B612" i="15"/>
  <c r="D611" i="15"/>
  <c r="D610" i="15"/>
  <c r="C610" i="15"/>
  <c r="B610" i="15"/>
  <c r="D609" i="15"/>
  <c r="D608" i="15"/>
  <c r="C608" i="15"/>
  <c r="B608" i="15"/>
  <c r="D607" i="15"/>
  <c r="D606" i="15"/>
  <c r="C606" i="15"/>
  <c r="B606" i="15"/>
  <c r="D605" i="15"/>
  <c r="D604" i="15"/>
  <c r="C604" i="15"/>
  <c r="B604" i="15"/>
  <c r="D603" i="15"/>
  <c r="D602" i="15"/>
  <c r="C602" i="15"/>
  <c r="B602" i="15"/>
  <c r="D601" i="15"/>
  <c r="D600" i="15"/>
  <c r="C600" i="15"/>
  <c r="B600" i="15"/>
  <c r="D599" i="15"/>
  <c r="D598" i="15"/>
  <c r="C598" i="15"/>
  <c r="B598" i="15"/>
  <c r="D597" i="15"/>
  <c r="D596" i="15"/>
  <c r="C596" i="15"/>
  <c r="B596" i="15"/>
  <c r="D595" i="15"/>
  <c r="D594" i="15"/>
  <c r="C594" i="15"/>
  <c r="B594" i="15"/>
  <c r="D593" i="15"/>
  <c r="D592" i="15"/>
  <c r="C592" i="15"/>
  <c r="B592" i="15"/>
  <c r="D591" i="15"/>
  <c r="D590" i="15"/>
  <c r="C590" i="15"/>
  <c r="B590" i="15"/>
  <c r="D589" i="15"/>
  <c r="D588" i="15"/>
  <c r="C588" i="15"/>
  <c r="B588" i="15"/>
  <c r="D587" i="15"/>
  <c r="D586" i="15"/>
  <c r="C586" i="15"/>
  <c r="B586" i="15"/>
  <c r="D585" i="15"/>
  <c r="D584" i="15"/>
  <c r="C584" i="15"/>
  <c r="B584" i="15"/>
  <c r="D583" i="15"/>
  <c r="D582" i="15"/>
  <c r="C582" i="15"/>
  <c r="B582" i="15"/>
  <c r="D581" i="15"/>
  <c r="D580" i="15"/>
  <c r="C580" i="15"/>
  <c r="B580" i="15"/>
  <c r="D579" i="15"/>
  <c r="D578" i="15"/>
  <c r="C578" i="15"/>
  <c r="B578" i="15"/>
  <c r="D577" i="15"/>
  <c r="D576" i="15"/>
  <c r="C576" i="15"/>
  <c r="B576" i="15"/>
  <c r="D575" i="15"/>
  <c r="D574" i="15"/>
  <c r="C574" i="15"/>
  <c r="B574" i="15"/>
  <c r="D573" i="15"/>
  <c r="D572" i="15"/>
  <c r="C572" i="15"/>
  <c r="B572" i="15"/>
  <c r="D571" i="15"/>
  <c r="D570" i="15"/>
  <c r="C570" i="15"/>
  <c r="B570" i="15"/>
  <c r="D569" i="15"/>
  <c r="D568" i="15"/>
  <c r="C568" i="15"/>
  <c r="B568" i="15"/>
  <c r="D567" i="15"/>
  <c r="D566" i="15"/>
  <c r="C566" i="15"/>
  <c r="B566" i="15"/>
  <c r="D565" i="15"/>
  <c r="D564" i="15"/>
  <c r="C564" i="15"/>
  <c r="B564" i="15"/>
  <c r="D563" i="15"/>
  <c r="D562" i="15"/>
  <c r="C562" i="15"/>
  <c r="B562" i="15"/>
  <c r="D561" i="15"/>
  <c r="D560" i="15"/>
  <c r="C560" i="15"/>
  <c r="B560" i="15"/>
  <c r="D559" i="15"/>
  <c r="D558" i="15"/>
  <c r="C558" i="15"/>
  <c r="B558" i="15"/>
  <c r="D557" i="15"/>
  <c r="D556" i="15"/>
  <c r="C556" i="15"/>
  <c r="B556" i="15"/>
  <c r="D555" i="15"/>
  <c r="D554" i="15"/>
  <c r="C554" i="15"/>
  <c r="B554" i="15"/>
  <c r="D553" i="15"/>
  <c r="D552" i="15"/>
  <c r="C552" i="15"/>
  <c r="B552" i="15"/>
  <c r="D551" i="15"/>
  <c r="D550" i="15"/>
  <c r="C550" i="15"/>
  <c r="B550" i="15"/>
  <c r="D549" i="15"/>
  <c r="D548" i="15"/>
  <c r="C548" i="15"/>
  <c r="B548" i="15"/>
  <c r="D547" i="15"/>
  <c r="D546" i="15"/>
  <c r="C546" i="15"/>
  <c r="B546" i="15"/>
  <c r="D545" i="15"/>
  <c r="D544" i="15"/>
  <c r="C544" i="15"/>
  <c r="B544" i="15"/>
  <c r="D543" i="15"/>
  <c r="D542" i="15"/>
  <c r="C542" i="15"/>
  <c r="B542" i="15"/>
  <c r="D541" i="15"/>
  <c r="D540" i="15"/>
  <c r="C540" i="15"/>
  <c r="B540" i="15"/>
  <c r="D539" i="15"/>
  <c r="D538" i="15"/>
  <c r="C538" i="15"/>
  <c r="B538" i="15"/>
  <c r="D537" i="15"/>
  <c r="D536" i="15"/>
  <c r="C536" i="15"/>
  <c r="B536" i="15"/>
  <c r="D535" i="15"/>
  <c r="D534" i="15"/>
  <c r="C534" i="15"/>
  <c r="B534" i="15"/>
  <c r="D533" i="15"/>
  <c r="D532" i="15"/>
  <c r="C532" i="15"/>
  <c r="B532" i="15"/>
  <c r="D531" i="15"/>
  <c r="D530" i="15"/>
  <c r="C530" i="15"/>
  <c r="B530" i="15"/>
  <c r="D529" i="15"/>
  <c r="D528" i="15"/>
  <c r="C528" i="15"/>
  <c r="B528" i="15"/>
  <c r="D527" i="15"/>
  <c r="D526" i="15"/>
  <c r="C526" i="15"/>
  <c r="B526" i="15"/>
  <c r="D525" i="15"/>
  <c r="D524" i="15"/>
  <c r="C524" i="15"/>
  <c r="B524" i="15"/>
  <c r="D523" i="15"/>
  <c r="D522" i="15"/>
  <c r="C522" i="15"/>
  <c r="B522" i="15"/>
  <c r="D521" i="15"/>
  <c r="D520" i="15"/>
  <c r="C520" i="15"/>
  <c r="B520" i="15"/>
  <c r="D519" i="15"/>
  <c r="D518" i="15"/>
  <c r="C518" i="15"/>
  <c r="B518" i="15"/>
  <c r="D517" i="15"/>
  <c r="D516" i="15"/>
  <c r="C516" i="15"/>
  <c r="B516" i="15"/>
  <c r="D515" i="15"/>
  <c r="D514" i="15"/>
  <c r="C514" i="15"/>
  <c r="B514" i="15"/>
  <c r="D513" i="15"/>
  <c r="D512" i="15"/>
  <c r="C512" i="15"/>
  <c r="B512" i="15"/>
  <c r="D511" i="15"/>
  <c r="D510" i="15"/>
  <c r="C510" i="15"/>
  <c r="B510" i="15"/>
  <c r="D509" i="15"/>
  <c r="D508" i="15"/>
  <c r="C508" i="15"/>
  <c r="B508" i="15"/>
  <c r="D507" i="15"/>
  <c r="D506" i="15"/>
  <c r="C506" i="15"/>
  <c r="B506" i="15"/>
  <c r="D505" i="15"/>
  <c r="D504" i="15"/>
  <c r="C504" i="15"/>
  <c r="B504" i="15"/>
  <c r="D503" i="15"/>
  <c r="D502" i="15"/>
  <c r="C502" i="15"/>
  <c r="B502" i="15"/>
  <c r="D501" i="15"/>
  <c r="D500" i="15"/>
  <c r="C500" i="15"/>
  <c r="B500" i="15"/>
  <c r="D499" i="15"/>
  <c r="D498" i="15"/>
  <c r="C498" i="15"/>
  <c r="B498" i="15"/>
  <c r="D497" i="15"/>
  <c r="D496" i="15"/>
  <c r="C496" i="15"/>
  <c r="B496" i="15"/>
  <c r="D495" i="15"/>
  <c r="D494" i="15"/>
  <c r="C494" i="15"/>
  <c r="B494" i="15"/>
  <c r="D493" i="15"/>
  <c r="D492" i="15"/>
  <c r="C492" i="15"/>
  <c r="B492" i="15"/>
  <c r="D491" i="15"/>
  <c r="D490" i="15"/>
  <c r="C490" i="15"/>
  <c r="B490" i="15"/>
  <c r="D489" i="15"/>
  <c r="D488" i="15"/>
  <c r="C488" i="15"/>
  <c r="B488" i="15"/>
  <c r="D487" i="15"/>
  <c r="D486" i="15"/>
  <c r="C486" i="15"/>
  <c r="B486" i="15"/>
  <c r="D485" i="15"/>
  <c r="D484" i="15"/>
  <c r="C484" i="15"/>
  <c r="B484" i="15"/>
  <c r="D483" i="15"/>
  <c r="D482" i="15"/>
  <c r="C482" i="15"/>
  <c r="B482" i="15"/>
  <c r="D481" i="15"/>
  <c r="D480" i="15"/>
  <c r="C480" i="15"/>
  <c r="B480" i="15"/>
  <c r="D479" i="15"/>
  <c r="D478" i="15"/>
  <c r="C478" i="15"/>
  <c r="B478" i="15"/>
  <c r="D477" i="15"/>
  <c r="D476" i="15"/>
  <c r="C476" i="15"/>
  <c r="B476" i="15"/>
  <c r="D475" i="15"/>
  <c r="D474" i="15"/>
  <c r="C474" i="15"/>
  <c r="B474" i="15"/>
  <c r="D473" i="15"/>
  <c r="D472" i="15"/>
  <c r="C472" i="15"/>
  <c r="B472" i="15"/>
  <c r="D471" i="15"/>
  <c r="D470" i="15"/>
  <c r="C470" i="15"/>
  <c r="B470" i="15"/>
  <c r="D469" i="15"/>
  <c r="D468" i="15"/>
  <c r="C468" i="15"/>
  <c r="B468" i="15"/>
  <c r="D467" i="15"/>
  <c r="D466" i="15"/>
  <c r="C466" i="15"/>
  <c r="B466" i="15"/>
  <c r="D465" i="15"/>
  <c r="D464" i="15"/>
  <c r="C464" i="15"/>
  <c r="B464" i="15"/>
  <c r="D463" i="15"/>
  <c r="D462" i="15"/>
  <c r="C462" i="15"/>
  <c r="B462" i="15"/>
  <c r="D461" i="15"/>
  <c r="D460" i="15"/>
  <c r="C460" i="15"/>
  <c r="B460" i="15"/>
  <c r="D459" i="15"/>
  <c r="D458" i="15"/>
  <c r="C458" i="15"/>
  <c r="B458" i="15"/>
  <c r="D457" i="15"/>
  <c r="D456" i="15"/>
  <c r="C456" i="15"/>
  <c r="B456" i="15"/>
  <c r="D455" i="15"/>
  <c r="D454" i="15"/>
  <c r="C454" i="15"/>
  <c r="B454" i="15"/>
  <c r="D453" i="15"/>
  <c r="D452" i="15"/>
  <c r="C452" i="15"/>
  <c r="B452" i="15"/>
  <c r="D451" i="15"/>
  <c r="D450" i="15"/>
  <c r="C450" i="15"/>
  <c r="B450" i="15"/>
  <c r="D449" i="15"/>
  <c r="D448" i="15"/>
  <c r="C448" i="15"/>
  <c r="B448" i="15"/>
  <c r="D447" i="15"/>
  <c r="D446" i="15"/>
  <c r="C446" i="15"/>
  <c r="B446" i="15"/>
  <c r="D445" i="15"/>
  <c r="D444" i="15"/>
  <c r="C444" i="15"/>
  <c r="B444" i="15"/>
  <c r="D443" i="15"/>
  <c r="D442" i="15"/>
  <c r="C442" i="15"/>
  <c r="B442" i="15"/>
  <c r="D441" i="15"/>
  <c r="D440" i="15"/>
  <c r="C440" i="15"/>
  <c r="B440" i="15"/>
  <c r="D439" i="15"/>
  <c r="D438" i="15"/>
  <c r="C438" i="15"/>
  <c r="B438" i="15"/>
  <c r="D437" i="15"/>
  <c r="D436" i="15"/>
  <c r="C436" i="15"/>
  <c r="B436" i="15"/>
  <c r="D435" i="15"/>
  <c r="D434" i="15"/>
  <c r="C434" i="15"/>
  <c r="B434" i="15"/>
  <c r="D433" i="15"/>
  <c r="D432" i="15"/>
  <c r="C432" i="15"/>
  <c r="B432" i="15"/>
  <c r="D431" i="15"/>
  <c r="D430" i="15"/>
  <c r="C430" i="15"/>
  <c r="B430" i="15"/>
  <c r="D429" i="15"/>
  <c r="D428" i="15"/>
  <c r="C428" i="15"/>
  <c r="B428" i="15"/>
  <c r="D427" i="15"/>
  <c r="D426" i="15"/>
  <c r="C426" i="15"/>
  <c r="B426" i="15"/>
  <c r="D425" i="15"/>
  <c r="D424" i="15"/>
  <c r="C424" i="15"/>
  <c r="B424" i="15"/>
  <c r="D423" i="15"/>
  <c r="D422" i="15"/>
  <c r="C422" i="15"/>
  <c r="B422" i="15"/>
  <c r="D421" i="15"/>
  <c r="D420" i="15"/>
  <c r="C420" i="15"/>
  <c r="B420" i="15"/>
  <c r="D419" i="15"/>
  <c r="D418" i="15"/>
  <c r="C418" i="15"/>
  <c r="B418" i="15"/>
  <c r="D417" i="15"/>
  <c r="D416" i="15"/>
  <c r="C416" i="15"/>
  <c r="B416" i="15"/>
  <c r="D415" i="15"/>
  <c r="D414" i="15"/>
  <c r="C414" i="15"/>
  <c r="B414" i="15"/>
  <c r="D413" i="15"/>
  <c r="D412" i="15"/>
  <c r="C412" i="15"/>
  <c r="B412" i="15"/>
  <c r="D411" i="15"/>
  <c r="D410" i="15"/>
  <c r="C410" i="15"/>
  <c r="B410" i="15"/>
  <c r="D409" i="15"/>
  <c r="D408" i="15"/>
  <c r="C408" i="15"/>
  <c r="B408" i="15"/>
  <c r="D407" i="15"/>
  <c r="D406" i="15"/>
  <c r="C406" i="15"/>
  <c r="B406" i="15"/>
  <c r="D405" i="15"/>
  <c r="D404" i="15"/>
  <c r="C404" i="15"/>
  <c r="B404" i="15"/>
  <c r="D403" i="15"/>
  <c r="D402" i="15"/>
  <c r="C402" i="15"/>
  <c r="B402" i="15"/>
  <c r="D401" i="15"/>
  <c r="D400" i="15"/>
  <c r="C400" i="15"/>
  <c r="B400" i="15"/>
  <c r="D399" i="15"/>
  <c r="D398" i="15"/>
  <c r="C398" i="15"/>
  <c r="B398" i="15"/>
  <c r="D397" i="15"/>
  <c r="D396" i="15"/>
  <c r="C396" i="15"/>
  <c r="B396" i="15"/>
  <c r="D395" i="15"/>
  <c r="D394" i="15"/>
  <c r="C394" i="15"/>
  <c r="B394" i="15"/>
  <c r="D393" i="15"/>
  <c r="D392" i="15"/>
  <c r="C392" i="15"/>
  <c r="B392" i="15"/>
  <c r="D391" i="15"/>
  <c r="D390" i="15"/>
  <c r="C390" i="15"/>
  <c r="B390" i="15"/>
  <c r="D389" i="15"/>
  <c r="D388" i="15"/>
  <c r="C388" i="15"/>
  <c r="B388" i="15"/>
  <c r="D387" i="15"/>
  <c r="D386" i="15"/>
  <c r="C386" i="15"/>
  <c r="B386" i="15"/>
  <c r="D385" i="15"/>
  <c r="D384" i="15"/>
  <c r="C384" i="15"/>
  <c r="B384" i="15"/>
  <c r="D383" i="15"/>
  <c r="D382" i="15"/>
  <c r="C382" i="15"/>
  <c r="B382" i="15"/>
  <c r="D381" i="15"/>
  <c r="D380" i="15"/>
  <c r="C380" i="15"/>
  <c r="B380" i="15"/>
  <c r="D379" i="15"/>
  <c r="D378" i="15"/>
  <c r="C378" i="15"/>
  <c r="B378" i="15"/>
  <c r="D377" i="15"/>
  <c r="D376" i="15"/>
  <c r="C376" i="15"/>
  <c r="B376" i="15"/>
  <c r="D375" i="15"/>
  <c r="D374" i="15"/>
  <c r="C374" i="15"/>
  <c r="B374" i="15"/>
  <c r="D373" i="15"/>
  <c r="D372" i="15"/>
  <c r="C372" i="15"/>
  <c r="B372" i="15"/>
  <c r="D371" i="15"/>
  <c r="D370" i="15"/>
  <c r="C370" i="15"/>
  <c r="B370" i="15"/>
  <c r="D369" i="15"/>
  <c r="D368" i="15"/>
  <c r="C368" i="15"/>
  <c r="B368" i="15"/>
  <c r="D367" i="15"/>
  <c r="D366" i="15"/>
  <c r="C366" i="15"/>
  <c r="B366" i="15"/>
  <c r="D365" i="15"/>
  <c r="D364" i="15"/>
  <c r="C364" i="15"/>
  <c r="B364" i="15"/>
  <c r="D363" i="15"/>
  <c r="D362" i="15"/>
  <c r="C362" i="15"/>
  <c r="B362" i="15"/>
  <c r="D361" i="15"/>
  <c r="D360" i="15"/>
  <c r="C360" i="15"/>
  <c r="B360" i="15"/>
  <c r="D359" i="15"/>
  <c r="D358" i="15"/>
  <c r="C358" i="15"/>
  <c r="B358" i="15"/>
  <c r="D357" i="15"/>
  <c r="D356" i="15"/>
  <c r="C356" i="15"/>
  <c r="B356" i="15"/>
  <c r="D355" i="15"/>
  <c r="D354" i="15"/>
  <c r="C354" i="15"/>
  <c r="B354" i="15"/>
  <c r="D353" i="15"/>
  <c r="D352" i="15"/>
  <c r="C352" i="15"/>
  <c r="B352" i="15"/>
  <c r="D351" i="15"/>
  <c r="D350" i="15"/>
  <c r="C350" i="15"/>
  <c r="B350" i="15"/>
  <c r="D349" i="15"/>
  <c r="D348" i="15"/>
  <c r="C348" i="15"/>
  <c r="B348" i="15"/>
  <c r="D347" i="15"/>
  <c r="D346" i="15"/>
  <c r="C346" i="15"/>
  <c r="B346" i="15"/>
  <c r="D345" i="15"/>
  <c r="D344" i="15"/>
  <c r="C344" i="15"/>
  <c r="B344" i="15"/>
  <c r="D343" i="15"/>
  <c r="D342" i="15"/>
  <c r="C342" i="15"/>
  <c r="B342" i="15"/>
  <c r="D341" i="15"/>
  <c r="D340" i="15"/>
  <c r="C340" i="15"/>
  <c r="B340" i="15"/>
  <c r="D339" i="15"/>
  <c r="D338" i="15"/>
  <c r="C338" i="15"/>
  <c r="B338" i="15"/>
  <c r="D337" i="15"/>
  <c r="D336" i="15"/>
  <c r="C336" i="15"/>
  <c r="B336" i="15"/>
  <c r="D335" i="15"/>
  <c r="D334" i="15"/>
  <c r="C334" i="15"/>
  <c r="B334" i="15"/>
  <c r="D333" i="15"/>
  <c r="D332" i="15"/>
  <c r="C332" i="15"/>
  <c r="B332" i="15"/>
  <c r="D331" i="15"/>
  <c r="D330" i="15"/>
  <c r="C330" i="15"/>
  <c r="B330" i="15"/>
  <c r="D329" i="15"/>
  <c r="D328" i="15"/>
  <c r="C328" i="15"/>
  <c r="B328" i="15"/>
  <c r="D327" i="15"/>
  <c r="D326" i="15"/>
  <c r="C326" i="15"/>
  <c r="B326" i="15"/>
  <c r="D325" i="15"/>
  <c r="D324" i="15"/>
  <c r="C324" i="15"/>
  <c r="B324" i="15"/>
  <c r="D323" i="15"/>
  <c r="D322" i="15"/>
  <c r="C322" i="15"/>
  <c r="B322" i="15"/>
  <c r="D321" i="15"/>
  <c r="D320" i="15"/>
  <c r="C320" i="15"/>
  <c r="B320" i="15"/>
  <c r="D319" i="15"/>
  <c r="D318" i="15"/>
  <c r="C318" i="15"/>
  <c r="B318" i="15"/>
  <c r="D317" i="15"/>
  <c r="D316" i="15"/>
  <c r="C316" i="15"/>
  <c r="B316" i="15"/>
  <c r="D315" i="15"/>
  <c r="D314" i="15"/>
  <c r="C314" i="15"/>
  <c r="B314" i="15"/>
  <c r="D313" i="15"/>
  <c r="D312" i="15"/>
  <c r="C312" i="15"/>
  <c r="B312" i="15"/>
  <c r="D311" i="15"/>
  <c r="D310" i="15"/>
  <c r="C310" i="15"/>
  <c r="B310" i="15"/>
  <c r="D309" i="15"/>
  <c r="D308" i="15"/>
  <c r="C308" i="15"/>
  <c r="B308" i="15"/>
  <c r="D307" i="15"/>
  <c r="D306" i="15"/>
  <c r="C306" i="15"/>
  <c r="B306" i="15"/>
  <c r="D305" i="15"/>
  <c r="D304" i="15"/>
  <c r="C304" i="15"/>
  <c r="B304" i="15"/>
  <c r="D303" i="15"/>
  <c r="D302" i="15"/>
  <c r="C302" i="15"/>
  <c r="B302" i="15"/>
  <c r="D301" i="15"/>
  <c r="D300" i="15"/>
  <c r="C300" i="15"/>
  <c r="B300" i="15"/>
  <c r="D299" i="15"/>
  <c r="D298" i="15"/>
  <c r="C298" i="15"/>
  <c r="B298" i="15"/>
  <c r="D297" i="15"/>
  <c r="D296" i="15"/>
  <c r="C296" i="15"/>
  <c r="B296" i="15"/>
  <c r="D295" i="15"/>
  <c r="D294" i="15"/>
  <c r="C294" i="15"/>
  <c r="B294" i="15"/>
  <c r="D293" i="15"/>
  <c r="D292" i="15"/>
  <c r="C292" i="15"/>
  <c r="B292" i="15"/>
  <c r="D291" i="15"/>
  <c r="D290" i="15"/>
  <c r="C290" i="15"/>
  <c r="B290" i="15"/>
  <c r="D289" i="15"/>
  <c r="D288" i="15"/>
  <c r="C288" i="15"/>
  <c r="B288" i="15"/>
  <c r="D287" i="15"/>
  <c r="D286" i="15"/>
  <c r="C286" i="15"/>
  <c r="B286" i="15"/>
  <c r="D285" i="15"/>
  <c r="D284" i="15"/>
  <c r="C284" i="15"/>
  <c r="B284" i="15"/>
  <c r="D283" i="15"/>
  <c r="D282" i="15"/>
  <c r="C282" i="15"/>
  <c r="B282" i="15"/>
  <c r="D281" i="15"/>
  <c r="D280" i="15"/>
  <c r="C280" i="15"/>
  <c r="B280" i="15"/>
  <c r="D279" i="15"/>
  <c r="D278" i="15"/>
  <c r="C278" i="15"/>
  <c r="B278" i="15"/>
  <c r="D277" i="15"/>
  <c r="D276" i="15"/>
  <c r="C276" i="15"/>
  <c r="B276" i="15"/>
  <c r="D275" i="15"/>
  <c r="D274" i="15"/>
  <c r="C274" i="15"/>
  <c r="B274" i="15"/>
  <c r="D273" i="15"/>
  <c r="D272" i="15"/>
  <c r="C272" i="15"/>
  <c r="B272" i="15"/>
  <c r="D271" i="15"/>
  <c r="D270" i="15"/>
  <c r="C270" i="15"/>
  <c r="B270" i="15"/>
  <c r="D269" i="15"/>
  <c r="D268" i="15"/>
  <c r="C268" i="15"/>
  <c r="B268" i="15"/>
  <c r="D267" i="15"/>
  <c r="D266" i="15"/>
  <c r="C266" i="15"/>
  <c r="B266" i="15"/>
  <c r="D265" i="15"/>
  <c r="D264" i="15"/>
  <c r="C264" i="15"/>
  <c r="B264" i="15"/>
  <c r="D263" i="15"/>
  <c r="D262" i="15"/>
  <c r="C262" i="15"/>
  <c r="B262" i="15"/>
  <c r="D261" i="15"/>
  <c r="D260" i="15"/>
  <c r="C260" i="15"/>
  <c r="B260" i="15"/>
  <c r="D259" i="15"/>
  <c r="D258" i="15"/>
  <c r="C258" i="15"/>
  <c r="B258" i="15"/>
  <c r="D257" i="15"/>
  <c r="D256" i="15"/>
  <c r="C256" i="15"/>
  <c r="B256" i="15"/>
  <c r="D255" i="15"/>
  <c r="D254" i="15"/>
  <c r="C254" i="15"/>
  <c r="B254" i="15"/>
  <c r="D253" i="15"/>
  <c r="D252" i="15"/>
  <c r="C252" i="15"/>
  <c r="B252" i="15"/>
  <c r="D251" i="15"/>
  <c r="D250" i="15"/>
  <c r="C250" i="15"/>
  <c r="B250" i="15"/>
  <c r="D249" i="15"/>
  <c r="D248" i="15"/>
  <c r="C248" i="15"/>
  <c r="B248" i="15"/>
  <c r="D247" i="15"/>
  <c r="D246" i="15"/>
  <c r="C246" i="15"/>
  <c r="B246" i="15"/>
  <c r="D245" i="15"/>
  <c r="D244" i="15"/>
  <c r="C244" i="15"/>
  <c r="B244" i="15"/>
  <c r="D243" i="15"/>
  <c r="D242" i="15"/>
  <c r="C242" i="15"/>
  <c r="B242" i="15"/>
  <c r="D241" i="15"/>
  <c r="D240" i="15"/>
  <c r="C240" i="15"/>
  <c r="B240" i="15"/>
  <c r="D239" i="15"/>
  <c r="D238" i="15"/>
  <c r="C238" i="15"/>
  <c r="B238" i="15"/>
  <c r="D237" i="15"/>
  <c r="D236" i="15"/>
  <c r="C236" i="15"/>
  <c r="B236" i="15"/>
  <c r="D235" i="15"/>
  <c r="D234" i="15"/>
  <c r="C234" i="15"/>
  <c r="B234" i="15"/>
  <c r="D233" i="15"/>
  <c r="D232" i="15"/>
  <c r="C232" i="15"/>
  <c r="B232" i="15"/>
  <c r="D231" i="15"/>
  <c r="D230" i="15"/>
  <c r="C230" i="15"/>
  <c r="B230" i="15"/>
  <c r="D229" i="15"/>
  <c r="D228" i="15"/>
  <c r="C228" i="15"/>
  <c r="B228" i="15"/>
  <c r="D227" i="15"/>
  <c r="D226" i="15"/>
  <c r="C226" i="15"/>
  <c r="B226" i="15"/>
  <c r="D225" i="15"/>
  <c r="D224" i="15"/>
  <c r="C224" i="15"/>
  <c r="B224" i="15"/>
  <c r="D223" i="15"/>
  <c r="D222" i="15"/>
  <c r="C222" i="15"/>
  <c r="B222" i="15"/>
  <c r="D221" i="15"/>
  <c r="D220" i="15"/>
  <c r="C220" i="15"/>
  <c r="B220" i="15"/>
  <c r="D219" i="15"/>
  <c r="D218" i="15"/>
  <c r="C218" i="15"/>
  <c r="B218" i="15"/>
  <c r="D217" i="15"/>
  <c r="D216" i="15"/>
  <c r="C216" i="15"/>
  <c r="B216" i="15"/>
  <c r="D215" i="15"/>
  <c r="D214" i="15"/>
  <c r="C214" i="15"/>
  <c r="B214" i="15"/>
  <c r="D213" i="15"/>
  <c r="D212" i="15"/>
  <c r="C212" i="15"/>
  <c r="B212" i="15"/>
  <c r="D211" i="15"/>
  <c r="D210" i="15"/>
  <c r="C210" i="15"/>
  <c r="B210" i="15"/>
  <c r="D209" i="15"/>
  <c r="D208" i="15"/>
  <c r="C208" i="15"/>
  <c r="B208" i="15"/>
  <c r="D207" i="15"/>
  <c r="D206" i="15"/>
  <c r="C206" i="15"/>
  <c r="B206" i="15"/>
  <c r="D205" i="15"/>
  <c r="D204" i="15"/>
  <c r="C204" i="15"/>
  <c r="B204" i="15"/>
  <c r="D203" i="15"/>
  <c r="D202" i="15"/>
  <c r="C202" i="15"/>
  <c r="B202" i="15"/>
  <c r="D201" i="15"/>
  <c r="D200" i="15"/>
  <c r="C200" i="15"/>
  <c r="B200" i="15"/>
  <c r="D199" i="15"/>
  <c r="D198" i="15"/>
  <c r="C198" i="15"/>
  <c r="B198" i="15"/>
  <c r="D197" i="15"/>
  <c r="D196" i="15"/>
  <c r="C196" i="15"/>
  <c r="B196" i="15"/>
  <c r="D195" i="15"/>
  <c r="D194" i="15"/>
  <c r="C194" i="15"/>
  <c r="B194" i="15"/>
  <c r="D193" i="15"/>
  <c r="D192" i="15"/>
  <c r="C192" i="15"/>
  <c r="B192" i="15"/>
  <c r="D191" i="15"/>
  <c r="D190" i="15"/>
  <c r="C190" i="15"/>
  <c r="B190" i="15"/>
  <c r="D189" i="15"/>
  <c r="D188" i="15"/>
  <c r="C188" i="15"/>
  <c r="B188" i="15"/>
  <c r="D187" i="15"/>
  <c r="D186" i="15"/>
  <c r="C186" i="15"/>
  <c r="B186" i="15"/>
  <c r="D185" i="15"/>
  <c r="D184" i="15"/>
  <c r="C184" i="15"/>
  <c r="B184" i="15"/>
  <c r="D183" i="15"/>
  <c r="D182" i="15"/>
  <c r="C182" i="15"/>
  <c r="B182" i="15"/>
  <c r="D181" i="15"/>
  <c r="D180" i="15"/>
  <c r="C180" i="15"/>
  <c r="B180" i="15"/>
  <c r="D179" i="15"/>
  <c r="D178" i="15"/>
  <c r="C178" i="15"/>
  <c r="B178" i="15"/>
  <c r="D177" i="15"/>
  <c r="D176" i="15"/>
  <c r="C176" i="15"/>
  <c r="B176" i="15"/>
  <c r="D175" i="15"/>
  <c r="D174" i="15"/>
  <c r="C174" i="15"/>
  <c r="B174" i="15"/>
  <c r="D173" i="15"/>
  <c r="D172" i="15"/>
  <c r="C172" i="15"/>
  <c r="B172" i="15"/>
  <c r="D171" i="15"/>
  <c r="D170" i="15"/>
  <c r="C170" i="15"/>
  <c r="B170" i="15"/>
  <c r="D169" i="15"/>
  <c r="D168" i="15"/>
  <c r="C168" i="15"/>
  <c r="B168" i="15"/>
  <c r="D167" i="15"/>
  <c r="D166" i="15"/>
  <c r="C166" i="15"/>
  <c r="B166" i="15"/>
  <c r="D165" i="15"/>
  <c r="D164" i="15"/>
  <c r="C164" i="15"/>
  <c r="B164" i="15"/>
  <c r="D163" i="15"/>
  <c r="D162" i="15"/>
  <c r="C162" i="15"/>
  <c r="B162" i="15"/>
  <c r="D161" i="15"/>
  <c r="D160" i="15"/>
  <c r="C160" i="15"/>
  <c r="B160" i="15"/>
  <c r="D159" i="15"/>
  <c r="D158" i="15"/>
  <c r="C158" i="15"/>
  <c r="B158" i="15"/>
  <c r="D157" i="15"/>
  <c r="D156" i="15"/>
  <c r="C156" i="15"/>
  <c r="B156" i="15"/>
  <c r="D155" i="15"/>
  <c r="D154" i="15"/>
  <c r="C154" i="15"/>
  <c r="B154" i="15"/>
  <c r="D153" i="15"/>
  <c r="D152" i="15"/>
  <c r="C152" i="15"/>
  <c r="B152" i="15"/>
  <c r="D151" i="15"/>
  <c r="D150" i="15"/>
  <c r="C150" i="15"/>
  <c r="B150" i="15"/>
  <c r="D149" i="15"/>
  <c r="D148" i="15"/>
  <c r="C148" i="15"/>
  <c r="B148" i="15"/>
  <c r="D147" i="15"/>
  <c r="D146" i="15"/>
  <c r="C146" i="15"/>
  <c r="B146" i="15"/>
  <c r="D145" i="15"/>
  <c r="D144" i="15"/>
  <c r="C144" i="15"/>
  <c r="B144" i="15"/>
  <c r="D143" i="15"/>
  <c r="D142" i="15"/>
  <c r="C142" i="15"/>
  <c r="B142" i="15"/>
  <c r="D141" i="15"/>
  <c r="D140" i="15"/>
  <c r="C140" i="15"/>
  <c r="B140" i="15"/>
  <c r="D139" i="15"/>
  <c r="D138" i="15"/>
  <c r="C138" i="15"/>
  <c r="B138" i="15"/>
  <c r="D137" i="15"/>
  <c r="D136" i="15"/>
  <c r="C136" i="15"/>
  <c r="B136" i="15"/>
  <c r="D135" i="15"/>
  <c r="D134" i="15"/>
  <c r="C134" i="15"/>
  <c r="B134" i="15"/>
  <c r="D133" i="15"/>
  <c r="D132" i="15"/>
  <c r="C132" i="15"/>
  <c r="B132" i="15"/>
  <c r="D131" i="15"/>
  <c r="D130" i="15"/>
  <c r="C130" i="15"/>
  <c r="B130" i="15"/>
  <c r="D129" i="15"/>
  <c r="D128" i="15"/>
  <c r="C128" i="15"/>
  <c r="B128" i="15"/>
  <c r="D127" i="15"/>
  <c r="D126" i="15"/>
  <c r="C126" i="15"/>
  <c r="B126" i="15"/>
  <c r="D125" i="15"/>
  <c r="D124" i="15"/>
  <c r="C124" i="15"/>
  <c r="B124" i="15"/>
  <c r="D123" i="15"/>
  <c r="D122" i="15"/>
  <c r="C122" i="15"/>
  <c r="B122" i="15"/>
  <c r="D121" i="15"/>
  <c r="D120" i="15"/>
  <c r="C120" i="15"/>
  <c r="B120" i="15"/>
  <c r="D119" i="15"/>
  <c r="D118" i="15"/>
  <c r="C118" i="15"/>
  <c r="B118" i="15"/>
  <c r="D117" i="15"/>
  <c r="D116" i="15"/>
  <c r="C116" i="15"/>
  <c r="B116" i="15"/>
  <c r="D115" i="15"/>
  <c r="D114" i="15"/>
  <c r="C114" i="15"/>
  <c r="B114" i="15"/>
  <c r="D113" i="15"/>
  <c r="D112" i="15"/>
  <c r="C112" i="15"/>
  <c r="B112" i="15"/>
  <c r="D111" i="15"/>
  <c r="D110" i="15"/>
  <c r="C110" i="15"/>
  <c r="B110" i="15"/>
  <c r="D109" i="15"/>
  <c r="D108" i="15"/>
  <c r="C108" i="15"/>
  <c r="B108" i="15"/>
  <c r="D107" i="15"/>
  <c r="D106" i="15"/>
  <c r="C106" i="15"/>
  <c r="B106" i="15"/>
  <c r="D105" i="15"/>
  <c r="D104" i="15"/>
  <c r="C104" i="15"/>
  <c r="B104" i="15"/>
  <c r="D103" i="15"/>
  <c r="D102" i="15"/>
  <c r="C102" i="15"/>
  <c r="B102" i="15"/>
  <c r="D101" i="15"/>
  <c r="D100" i="15"/>
  <c r="C100" i="15"/>
  <c r="B100" i="15"/>
  <c r="D99" i="15"/>
  <c r="D98" i="15"/>
  <c r="C98" i="15"/>
  <c r="B98" i="15"/>
  <c r="D97" i="15"/>
  <c r="D96" i="15"/>
  <c r="C96" i="15"/>
  <c r="B96" i="15"/>
  <c r="D95" i="15"/>
  <c r="D94" i="15"/>
  <c r="C94" i="15"/>
  <c r="B94" i="15"/>
  <c r="D93" i="15"/>
  <c r="D92" i="15"/>
  <c r="C92" i="15"/>
  <c r="B92" i="15"/>
  <c r="D91" i="15"/>
  <c r="D90" i="15"/>
  <c r="C90" i="15"/>
  <c r="B90" i="15"/>
  <c r="D89" i="15"/>
  <c r="D88" i="15"/>
  <c r="C88" i="15"/>
  <c r="B88" i="15"/>
  <c r="D87" i="15"/>
  <c r="D86" i="15"/>
  <c r="C86" i="15"/>
  <c r="B86" i="15"/>
  <c r="D85" i="15"/>
  <c r="D84" i="15"/>
  <c r="C84" i="15"/>
  <c r="B84" i="15"/>
  <c r="D83" i="15"/>
  <c r="D82" i="15"/>
  <c r="C82" i="15"/>
  <c r="B82" i="15"/>
  <c r="D81" i="15"/>
  <c r="D80" i="15"/>
  <c r="C80" i="15"/>
  <c r="B80" i="15"/>
  <c r="D79" i="15"/>
  <c r="D78" i="15"/>
  <c r="C78" i="15"/>
  <c r="B78" i="15"/>
  <c r="D77" i="15"/>
  <c r="D76" i="15"/>
  <c r="C76" i="15"/>
  <c r="B76" i="15"/>
  <c r="D75" i="15"/>
  <c r="D74" i="15"/>
  <c r="C74" i="15"/>
  <c r="B74" i="15"/>
  <c r="D73" i="15"/>
  <c r="D72" i="15"/>
  <c r="C72" i="15"/>
  <c r="B72" i="15"/>
  <c r="D71" i="15"/>
  <c r="D70" i="15"/>
  <c r="C70" i="15"/>
  <c r="B70" i="15"/>
  <c r="D69" i="15"/>
  <c r="D68" i="15"/>
  <c r="C68" i="15"/>
  <c r="B68" i="15"/>
  <c r="D67" i="15"/>
  <c r="D66" i="15"/>
  <c r="C66" i="15"/>
  <c r="B66" i="15"/>
  <c r="D65" i="15"/>
  <c r="D64" i="15"/>
  <c r="C64" i="15"/>
  <c r="B64" i="15"/>
  <c r="D63" i="15"/>
  <c r="D62" i="15"/>
  <c r="C62" i="15"/>
  <c r="B62" i="15"/>
  <c r="D61" i="15"/>
  <c r="D60" i="15"/>
  <c r="C60" i="15"/>
  <c r="B60" i="15"/>
  <c r="D59" i="15"/>
  <c r="D58" i="15"/>
  <c r="C58" i="15"/>
  <c r="B58" i="15"/>
  <c r="D57" i="15"/>
  <c r="D56" i="15"/>
  <c r="C56" i="15"/>
  <c r="B56" i="15"/>
  <c r="D55" i="15"/>
  <c r="D54" i="15"/>
  <c r="C54" i="15"/>
  <c r="B54" i="15"/>
  <c r="D53" i="15"/>
  <c r="D52" i="15"/>
  <c r="C52" i="15"/>
  <c r="B52" i="15"/>
  <c r="D51" i="15"/>
  <c r="D50" i="15"/>
  <c r="C50" i="15"/>
  <c r="B50" i="15"/>
  <c r="D49" i="15"/>
  <c r="D48" i="15"/>
  <c r="C48" i="15"/>
  <c r="B48" i="15"/>
  <c r="D47" i="15"/>
  <c r="D46" i="15"/>
  <c r="C46" i="15"/>
  <c r="B46" i="15"/>
  <c r="D45" i="15"/>
  <c r="D44" i="15"/>
  <c r="C44" i="15"/>
  <c r="B44" i="15"/>
  <c r="D43" i="15"/>
  <c r="D42" i="15"/>
  <c r="C42" i="15"/>
  <c r="B42" i="15"/>
  <c r="D41" i="15"/>
  <c r="D40" i="15"/>
  <c r="C40" i="15"/>
  <c r="B40" i="15"/>
  <c r="D39" i="15"/>
  <c r="D38" i="15"/>
  <c r="C38" i="15"/>
  <c r="B38" i="15"/>
  <c r="D37" i="15"/>
  <c r="D36" i="15"/>
  <c r="C36" i="15"/>
  <c r="B36" i="15"/>
  <c r="D35" i="15"/>
  <c r="D34" i="15"/>
  <c r="C34" i="15"/>
  <c r="B34" i="15"/>
  <c r="D33" i="15"/>
  <c r="D32" i="15"/>
  <c r="C32" i="15"/>
  <c r="B32" i="15"/>
  <c r="D31" i="15"/>
  <c r="D30" i="15"/>
  <c r="C30" i="15"/>
  <c r="B30" i="15"/>
  <c r="D29" i="15"/>
  <c r="D28" i="15"/>
  <c r="C28" i="15"/>
  <c r="B28" i="15"/>
  <c r="D27" i="15"/>
  <c r="D26" i="15"/>
  <c r="C26" i="15"/>
  <c r="B26" i="15"/>
  <c r="D25" i="15"/>
  <c r="D24" i="15"/>
  <c r="C24" i="15"/>
  <c r="B24" i="15"/>
  <c r="D23" i="15"/>
  <c r="D22" i="15"/>
  <c r="C22" i="15"/>
  <c r="B22" i="15"/>
  <c r="D21" i="15"/>
  <c r="D20" i="15"/>
  <c r="C20" i="15"/>
  <c r="B20" i="15"/>
  <c r="D19" i="15"/>
  <c r="D18" i="15"/>
  <c r="C18" i="15"/>
  <c r="B18" i="15"/>
  <c r="D17" i="15"/>
  <c r="D16" i="15"/>
  <c r="C16" i="15"/>
  <c r="B16" i="15"/>
  <c r="D15" i="15"/>
  <c r="D14" i="15"/>
  <c r="C14" i="15"/>
  <c r="B14" i="15"/>
  <c r="D13" i="15"/>
  <c r="D12" i="15"/>
  <c r="C12" i="15"/>
  <c r="B12" i="15"/>
  <c r="D11" i="15"/>
  <c r="D10" i="15"/>
  <c r="C10" i="15"/>
  <c r="B10" i="15"/>
  <c r="D9" i="15"/>
  <c r="D8" i="15"/>
  <c r="C8" i="15"/>
  <c r="B8" i="15"/>
  <c r="D1993" i="14"/>
  <c r="D1992" i="14"/>
  <c r="C1992" i="14"/>
  <c r="B1992" i="14"/>
  <c r="D1991" i="14"/>
  <c r="D1990" i="14"/>
  <c r="C1990" i="14"/>
  <c r="B1990" i="14"/>
  <c r="D1989" i="14"/>
  <c r="D1988" i="14"/>
  <c r="C1988" i="14"/>
  <c r="B1988" i="14"/>
  <c r="D1987" i="14"/>
  <c r="D1986" i="14"/>
  <c r="C1986" i="14"/>
  <c r="B1986" i="14"/>
  <c r="D1985" i="14"/>
  <c r="D1984" i="14"/>
  <c r="C1984" i="14"/>
  <c r="B1984" i="14"/>
  <c r="D1983" i="14"/>
  <c r="D1982" i="14"/>
  <c r="C1982" i="14"/>
  <c r="B1982" i="14"/>
  <c r="D1981" i="14"/>
  <c r="D1980" i="14"/>
  <c r="C1980" i="14"/>
  <c r="B1980" i="14"/>
  <c r="D1979" i="14"/>
  <c r="D1978" i="14"/>
  <c r="C1978" i="14"/>
  <c r="B1978" i="14"/>
  <c r="D1977" i="14"/>
  <c r="D1976" i="14"/>
  <c r="C1976" i="14"/>
  <c r="B1976" i="14"/>
  <c r="D1975" i="14"/>
  <c r="D1974" i="14"/>
  <c r="C1974" i="14"/>
  <c r="B1974" i="14"/>
  <c r="D1973" i="14"/>
  <c r="D1972" i="14"/>
  <c r="C1972" i="14"/>
  <c r="B1972" i="14"/>
  <c r="D1971" i="14"/>
  <c r="D1970" i="14"/>
  <c r="C1970" i="14"/>
  <c r="B1970" i="14"/>
  <c r="D1969" i="14"/>
  <c r="D1968" i="14"/>
  <c r="C1968" i="14"/>
  <c r="B1968" i="14"/>
  <c r="D1967" i="14"/>
  <c r="D1966" i="14"/>
  <c r="C1966" i="14"/>
  <c r="B1966" i="14"/>
  <c r="D1965" i="14"/>
  <c r="D1964" i="14"/>
  <c r="C1964" i="14"/>
  <c r="B1964" i="14"/>
  <c r="D1963" i="14"/>
  <c r="D1962" i="14"/>
  <c r="C1962" i="14"/>
  <c r="B1962" i="14"/>
  <c r="D1961" i="14"/>
  <c r="D1960" i="14"/>
  <c r="C1960" i="14"/>
  <c r="B1960" i="14"/>
  <c r="D1959" i="14"/>
  <c r="D1958" i="14"/>
  <c r="C1958" i="14"/>
  <c r="B1958" i="14"/>
  <c r="D1957" i="14"/>
  <c r="D1956" i="14"/>
  <c r="C1956" i="14"/>
  <c r="B1956" i="14"/>
  <c r="D1955" i="14"/>
  <c r="D1954" i="14"/>
  <c r="C1954" i="14"/>
  <c r="B1954" i="14"/>
  <c r="D1953" i="14"/>
  <c r="D1952" i="14"/>
  <c r="C1952" i="14"/>
  <c r="B1952" i="14"/>
  <c r="D1951" i="14"/>
  <c r="D1950" i="14"/>
  <c r="C1950" i="14"/>
  <c r="B1950" i="14"/>
  <c r="D1949" i="14"/>
  <c r="D1948" i="14"/>
  <c r="C1948" i="14"/>
  <c r="B1948" i="14"/>
  <c r="D1947" i="14"/>
  <c r="D1946" i="14"/>
  <c r="C1946" i="14"/>
  <c r="B1946" i="14"/>
  <c r="D1945" i="14"/>
  <c r="D1944" i="14"/>
  <c r="C1944" i="14"/>
  <c r="B1944" i="14"/>
  <c r="D1943" i="14"/>
  <c r="D1942" i="14"/>
  <c r="C1942" i="14"/>
  <c r="B1942" i="14"/>
  <c r="D1941" i="14"/>
  <c r="D1940" i="14"/>
  <c r="C1940" i="14"/>
  <c r="B1940" i="14"/>
  <c r="D1939" i="14"/>
  <c r="D1938" i="14"/>
  <c r="C1938" i="14"/>
  <c r="B1938" i="14"/>
  <c r="D1937" i="14"/>
  <c r="D1936" i="14"/>
  <c r="C1936" i="14"/>
  <c r="B1936" i="14"/>
  <c r="D1935" i="14"/>
  <c r="D1934" i="14"/>
  <c r="C1934" i="14"/>
  <c r="B1934" i="14"/>
  <c r="D1933" i="14"/>
  <c r="D1932" i="14"/>
  <c r="C1932" i="14"/>
  <c r="B1932" i="14"/>
  <c r="D1931" i="14"/>
  <c r="D1930" i="14"/>
  <c r="C1930" i="14"/>
  <c r="B1930" i="14"/>
  <c r="D1929" i="14"/>
  <c r="D1928" i="14"/>
  <c r="C1928" i="14"/>
  <c r="B1928" i="14"/>
  <c r="D1927" i="14"/>
  <c r="D1926" i="14"/>
  <c r="C1926" i="14"/>
  <c r="B1926" i="14"/>
  <c r="D1925" i="14"/>
  <c r="D1924" i="14"/>
  <c r="C1924" i="14"/>
  <c r="B1924" i="14"/>
  <c r="D1923" i="14"/>
  <c r="D1922" i="14"/>
  <c r="C1922" i="14"/>
  <c r="B1922" i="14"/>
  <c r="D1921" i="14"/>
  <c r="D1920" i="14"/>
  <c r="C1920" i="14"/>
  <c r="B1920" i="14"/>
  <c r="D1919" i="14"/>
  <c r="D1918" i="14"/>
  <c r="C1918" i="14"/>
  <c r="B1918" i="14"/>
  <c r="D1917" i="14"/>
  <c r="D1916" i="14"/>
  <c r="C1916" i="14"/>
  <c r="B1916" i="14"/>
  <c r="D1915" i="14"/>
  <c r="D1914" i="14"/>
  <c r="C1914" i="14"/>
  <c r="B1914" i="14"/>
  <c r="D1913" i="14"/>
  <c r="D1912" i="14"/>
  <c r="C1912" i="14"/>
  <c r="B1912" i="14"/>
  <c r="D1911" i="14"/>
  <c r="D1910" i="14"/>
  <c r="C1910" i="14"/>
  <c r="B1910" i="14"/>
  <c r="D1909" i="14"/>
  <c r="D1908" i="14"/>
  <c r="C1908" i="14"/>
  <c r="B1908" i="14"/>
  <c r="D1907" i="14"/>
  <c r="D1906" i="14"/>
  <c r="C1906" i="14"/>
  <c r="B1906" i="14"/>
  <c r="D1905" i="14"/>
  <c r="D1904" i="14"/>
  <c r="C1904" i="14"/>
  <c r="B1904" i="14"/>
  <c r="D1903" i="14"/>
  <c r="D1902" i="14"/>
  <c r="C1902" i="14"/>
  <c r="B1902" i="14"/>
  <c r="D1901" i="14"/>
  <c r="D1900" i="14"/>
  <c r="C1900" i="14"/>
  <c r="B1900" i="14"/>
  <c r="D1899" i="14"/>
  <c r="D1898" i="14"/>
  <c r="C1898" i="14"/>
  <c r="B1898" i="14"/>
  <c r="D1897" i="14"/>
  <c r="D1896" i="14"/>
  <c r="C1896" i="14"/>
  <c r="B1896" i="14"/>
  <c r="D1895" i="14"/>
  <c r="D1894" i="14"/>
  <c r="C1894" i="14"/>
  <c r="B1894" i="14"/>
  <c r="D1893" i="14"/>
  <c r="D1892" i="14"/>
  <c r="C1892" i="14"/>
  <c r="B1892" i="14"/>
  <c r="D1891" i="14"/>
  <c r="D1890" i="14"/>
  <c r="C1890" i="14"/>
  <c r="B1890" i="14"/>
  <c r="D1889" i="14"/>
  <c r="D1888" i="14"/>
  <c r="C1888" i="14"/>
  <c r="B1888" i="14"/>
  <c r="D1887" i="14"/>
  <c r="D1886" i="14"/>
  <c r="C1886" i="14"/>
  <c r="B1886" i="14"/>
  <c r="D1885" i="14"/>
  <c r="D1884" i="14"/>
  <c r="C1884" i="14"/>
  <c r="B1884" i="14"/>
  <c r="D1883" i="14"/>
  <c r="D1882" i="14"/>
  <c r="C1882" i="14"/>
  <c r="B1882" i="14"/>
  <c r="D1881" i="14"/>
  <c r="D1880" i="14"/>
  <c r="C1880" i="14"/>
  <c r="B1880" i="14"/>
  <c r="D1879" i="14"/>
  <c r="D1878" i="14"/>
  <c r="C1878" i="14"/>
  <c r="B1878" i="14"/>
  <c r="D1877" i="14"/>
  <c r="D1876" i="14"/>
  <c r="C1876" i="14"/>
  <c r="B1876" i="14"/>
  <c r="D1875" i="14"/>
  <c r="D1874" i="14"/>
  <c r="C1874" i="14"/>
  <c r="B1874" i="14"/>
  <c r="D1873" i="14"/>
  <c r="D1872" i="14"/>
  <c r="C1872" i="14"/>
  <c r="B1872" i="14"/>
  <c r="D1871" i="14"/>
  <c r="D1870" i="14"/>
  <c r="C1870" i="14"/>
  <c r="B1870" i="14"/>
  <c r="D1869" i="14"/>
  <c r="D1868" i="14"/>
  <c r="C1868" i="14"/>
  <c r="B1868" i="14"/>
  <c r="D1867" i="14"/>
  <c r="D1866" i="14"/>
  <c r="C1866" i="14"/>
  <c r="B1866" i="14"/>
  <c r="D1865" i="14"/>
  <c r="D1864" i="14"/>
  <c r="C1864" i="14"/>
  <c r="B1864" i="14"/>
  <c r="D1863" i="14"/>
  <c r="D1862" i="14"/>
  <c r="C1862" i="14"/>
  <c r="B1862" i="14"/>
  <c r="D1861" i="14"/>
  <c r="D1860" i="14"/>
  <c r="C1860" i="14"/>
  <c r="B1860" i="14"/>
  <c r="D1859" i="14"/>
  <c r="D1858" i="14"/>
  <c r="C1858" i="14"/>
  <c r="B1858" i="14"/>
  <c r="D1857" i="14"/>
  <c r="D1856" i="14"/>
  <c r="C1856" i="14"/>
  <c r="B1856" i="14"/>
  <c r="D1855" i="14"/>
  <c r="D1854" i="14"/>
  <c r="C1854" i="14"/>
  <c r="B1854" i="14"/>
  <c r="D1853" i="14"/>
  <c r="D1852" i="14"/>
  <c r="C1852" i="14"/>
  <c r="B1852" i="14"/>
  <c r="D1851" i="14"/>
  <c r="D1850" i="14"/>
  <c r="C1850" i="14"/>
  <c r="B1850" i="14"/>
  <c r="D1849" i="14"/>
  <c r="D1848" i="14"/>
  <c r="C1848" i="14"/>
  <c r="B1848" i="14"/>
  <c r="D1847" i="14"/>
  <c r="D1846" i="14"/>
  <c r="C1846" i="14"/>
  <c r="B1846" i="14"/>
  <c r="D1845" i="14"/>
  <c r="D1844" i="14"/>
  <c r="C1844" i="14"/>
  <c r="B1844" i="14"/>
  <c r="D1843" i="14"/>
  <c r="D1842" i="14"/>
  <c r="C1842" i="14"/>
  <c r="B1842" i="14"/>
  <c r="D1841" i="14"/>
  <c r="D1840" i="14"/>
  <c r="C1840" i="14"/>
  <c r="B1840" i="14"/>
  <c r="D1839" i="14"/>
  <c r="D1838" i="14"/>
  <c r="C1838" i="14"/>
  <c r="B1838" i="14"/>
  <c r="D1837" i="14"/>
  <c r="D1836" i="14"/>
  <c r="C1836" i="14"/>
  <c r="B1836" i="14"/>
  <c r="D1835" i="14"/>
  <c r="D1834" i="14"/>
  <c r="C1834" i="14"/>
  <c r="B1834" i="14"/>
  <c r="D1833" i="14"/>
  <c r="D1832" i="14"/>
  <c r="C1832" i="14"/>
  <c r="B1832" i="14"/>
  <c r="D1831" i="14"/>
  <c r="D1830" i="14"/>
  <c r="C1830" i="14"/>
  <c r="B1830" i="14"/>
  <c r="D1829" i="14"/>
  <c r="D1828" i="14"/>
  <c r="C1828" i="14"/>
  <c r="B1828" i="14"/>
  <c r="D1827" i="14"/>
  <c r="D1826" i="14"/>
  <c r="C1826" i="14"/>
  <c r="B1826" i="14"/>
  <c r="D1825" i="14"/>
  <c r="D1824" i="14"/>
  <c r="C1824" i="14"/>
  <c r="B1824" i="14"/>
  <c r="D1823" i="14"/>
  <c r="D1822" i="14"/>
  <c r="C1822" i="14"/>
  <c r="B1822" i="14"/>
  <c r="D1821" i="14"/>
  <c r="D1820" i="14"/>
  <c r="C1820" i="14"/>
  <c r="B1820" i="14"/>
  <c r="D1819" i="14"/>
  <c r="D1818" i="14"/>
  <c r="C1818" i="14"/>
  <c r="B1818" i="14"/>
  <c r="D1817" i="14"/>
  <c r="D1816" i="14"/>
  <c r="C1816" i="14"/>
  <c r="B1816" i="14"/>
  <c r="D1815" i="14"/>
  <c r="D1814" i="14"/>
  <c r="C1814" i="14"/>
  <c r="B1814" i="14"/>
  <c r="D1813" i="14"/>
  <c r="D1812" i="14"/>
  <c r="C1812" i="14"/>
  <c r="B1812" i="14"/>
  <c r="D1811" i="14"/>
  <c r="D1810" i="14"/>
  <c r="C1810" i="14"/>
  <c r="B1810" i="14"/>
  <c r="D1809" i="14"/>
  <c r="D1808" i="14"/>
  <c r="C1808" i="14"/>
  <c r="B1808" i="14"/>
  <c r="D1807" i="14"/>
  <c r="D1806" i="14"/>
  <c r="C1806" i="14"/>
  <c r="B1806" i="14"/>
  <c r="D1805" i="14"/>
  <c r="D1804" i="14"/>
  <c r="C1804" i="14"/>
  <c r="B1804" i="14"/>
  <c r="D1803" i="14"/>
  <c r="D1802" i="14"/>
  <c r="C1802" i="14"/>
  <c r="B1802" i="14"/>
  <c r="D1801" i="14"/>
  <c r="D1800" i="14"/>
  <c r="C1800" i="14"/>
  <c r="B1800" i="14"/>
  <c r="D1799" i="14"/>
  <c r="D1798" i="14"/>
  <c r="C1798" i="14"/>
  <c r="B1798" i="14"/>
  <c r="D1797" i="14"/>
  <c r="D1796" i="14"/>
  <c r="C1796" i="14"/>
  <c r="B1796" i="14"/>
  <c r="D1795" i="14"/>
  <c r="D1794" i="14"/>
  <c r="C1794" i="14"/>
  <c r="B1794" i="14"/>
  <c r="D1793" i="14"/>
  <c r="D1792" i="14"/>
  <c r="C1792" i="14"/>
  <c r="B1792" i="14"/>
  <c r="D1791" i="14"/>
  <c r="D1790" i="14"/>
  <c r="C1790" i="14"/>
  <c r="B1790" i="14"/>
  <c r="D1789" i="14"/>
  <c r="D1788" i="14"/>
  <c r="C1788" i="14"/>
  <c r="B1788" i="14"/>
  <c r="D1787" i="14"/>
  <c r="D1786" i="14"/>
  <c r="C1786" i="14"/>
  <c r="B1786" i="14"/>
  <c r="D1785" i="14"/>
  <c r="D1784" i="14"/>
  <c r="C1784" i="14"/>
  <c r="B1784" i="14"/>
  <c r="D1783" i="14"/>
  <c r="D1782" i="14"/>
  <c r="C1782" i="14"/>
  <c r="B1782" i="14"/>
  <c r="D1781" i="14"/>
  <c r="D1780" i="14"/>
  <c r="C1780" i="14"/>
  <c r="B1780" i="14"/>
  <c r="D1779" i="14"/>
  <c r="D1778" i="14"/>
  <c r="C1778" i="14"/>
  <c r="B1778" i="14"/>
  <c r="D1777" i="14"/>
  <c r="D1776" i="14"/>
  <c r="C1776" i="14"/>
  <c r="B1776" i="14"/>
  <c r="D1775" i="14"/>
  <c r="D1774" i="14"/>
  <c r="C1774" i="14"/>
  <c r="B1774" i="14"/>
  <c r="D1773" i="14"/>
  <c r="D1772" i="14"/>
  <c r="C1772" i="14"/>
  <c r="B1772" i="14"/>
  <c r="D1771" i="14"/>
  <c r="D1770" i="14"/>
  <c r="C1770" i="14"/>
  <c r="B1770" i="14"/>
  <c r="D1769" i="14"/>
  <c r="D1768" i="14"/>
  <c r="C1768" i="14"/>
  <c r="B1768" i="14"/>
  <c r="D1767" i="14"/>
  <c r="D1766" i="14"/>
  <c r="C1766" i="14"/>
  <c r="B1766" i="14"/>
  <c r="D1765" i="14"/>
  <c r="D1764" i="14"/>
  <c r="C1764" i="14"/>
  <c r="B1764" i="14"/>
  <c r="D1763" i="14"/>
  <c r="D1762" i="14"/>
  <c r="C1762" i="14"/>
  <c r="B1762" i="14"/>
  <c r="D1761" i="14"/>
  <c r="D1760" i="14"/>
  <c r="C1760" i="14"/>
  <c r="B1760" i="14"/>
  <c r="D1759" i="14"/>
  <c r="D1758" i="14"/>
  <c r="C1758" i="14"/>
  <c r="B1758" i="14"/>
  <c r="D1757" i="14"/>
  <c r="D1756" i="14"/>
  <c r="C1756" i="14"/>
  <c r="B1756" i="14"/>
  <c r="D1755" i="14"/>
  <c r="D1754" i="14"/>
  <c r="C1754" i="14"/>
  <c r="B1754" i="14"/>
  <c r="D1753" i="14"/>
  <c r="D1752" i="14"/>
  <c r="C1752" i="14"/>
  <c r="B1752" i="14"/>
  <c r="D1751" i="14"/>
  <c r="D1750" i="14"/>
  <c r="C1750" i="14"/>
  <c r="B1750" i="14"/>
  <c r="D1749" i="14"/>
  <c r="D1748" i="14"/>
  <c r="C1748" i="14"/>
  <c r="B1748" i="14"/>
  <c r="D1747" i="14"/>
  <c r="D1746" i="14"/>
  <c r="C1746" i="14"/>
  <c r="B1746" i="14"/>
  <c r="D1745" i="14"/>
  <c r="D1744" i="14"/>
  <c r="C1744" i="14"/>
  <c r="B1744" i="14"/>
  <c r="D1743" i="14"/>
  <c r="D1742" i="14"/>
  <c r="C1742" i="14"/>
  <c r="B1742" i="14"/>
  <c r="D1741" i="14"/>
  <c r="D1740" i="14"/>
  <c r="C1740" i="14"/>
  <c r="B1740" i="14"/>
  <c r="D1739" i="14"/>
  <c r="D1738" i="14"/>
  <c r="C1738" i="14"/>
  <c r="B1738" i="14"/>
  <c r="D1737" i="14"/>
  <c r="D1736" i="14"/>
  <c r="C1736" i="14"/>
  <c r="B1736" i="14"/>
  <c r="D1735" i="14"/>
  <c r="D1734" i="14"/>
  <c r="C1734" i="14"/>
  <c r="B1734" i="14"/>
  <c r="D1733" i="14"/>
  <c r="D1732" i="14"/>
  <c r="C1732" i="14"/>
  <c r="B1732" i="14"/>
  <c r="D1731" i="14"/>
  <c r="D1730" i="14"/>
  <c r="C1730" i="14"/>
  <c r="B1730" i="14"/>
  <c r="D1729" i="14"/>
  <c r="D1728" i="14"/>
  <c r="C1728" i="14"/>
  <c r="B1728" i="14"/>
  <c r="D1727" i="14"/>
  <c r="D1726" i="14"/>
  <c r="C1726" i="14"/>
  <c r="B1726" i="14"/>
  <c r="D1725" i="14"/>
  <c r="D1724" i="14"/>
  <c r="C1724" i="14"/>
  <c r="B1724" i="14"/>
  <c r="D1723" i="14"/>
  <c r="D1722" i="14"/>
  <c r="C1722" i="14"/>
  <c r="B1722" i="14"/>
  <c r="D1721" i="14"/>
  <c r="D1720" i="14"/>
  <c r="C1720" i="14"/>
  <c r="B1720" i="14"/>
  <c r="D1719" i="14"/>
  <c r="D1718" i="14"/>
  <c r="C1718" i="14"/>
  <c r="B1718" i="14"/>
  <c r="D1717" i="14"/>
  <c r="D1716" i="14"/>
  <c r="C1716" i="14"/>
  <c r="B1716" i="14"/>
  <c r="D1715" i="14"/>
  <c r="D1714" i="14"/>
  <c r="C1714" i="14"/>
  <c r="B1714" i="14"/>
  <c r="D1713" i="14"/>
  <c r="D1712" i="14"/>
  <c r="C1712" i="14"/>
  <c r="B1712" i="14"/>
  <c r="D1711" i="14"/>
  <c r="D1710" i="14"/>
  <c r="C1710" i="14"/>
  <c r="B1710" i="14"/>
  <c r="D1709" i="14"/>
  <c r="D1708" i="14"/>
  <c r="C1708" i="14"/>
  <c r="B1708" i="14"/>
  <c r="D1707" i="14"/>
  <c r="D1706" i="14"/>
  <c r="C1706" i="14"/>
  <c r="B1706" i="14"/>
  <c r="D1705" i="14"/>
  <c r="D1704" i="14"/>
  <c r="C1704" i="14"/>
  <c r="B1704" i="14"/>
  <c r="D1703" i="14"/>
  <c r="D1702" i="14"/>
  <c r="C1702" i="14"/>
  <c r="B1702" i="14"/>
  <c r="D1701" i="14"/>
  <c r="D1700" i="14"/>
  <c r="C1700" i="14"/>
  <c r="B1700" i="14"/>
  <c r="D1699" i="14"/>
  <c r="D1698" i="14"/>
  <c r="C1698" i="14"/>
  <c r="B1698" i="14"/>
  <c r="D1697" i="14"/>
  <c r="D1696" i="14"/>
  <c r="C1696" i="14"/>
  <c r="B1696" i="14"/>
  <c r="D1695" i="14"/>
  <c r="D1694" i="14"/>
  <c r="C1694" i="14"/>
  <c r="B1694" i="14"/>
  <c r="D1693" i="14"/>
  <c r="D1692" i="14"/>
  <c r="C1692" i="14"/>
  <c r="B1692" i="14"/>
  <c r="D1691" i="14"/>
  <c r="D1690" i="14"/>
  <c r="C1690" i="14"/>
  <c r="B1690" i="14"/>
  <c r="D1689" i="14"/>
  <c r="D1688" i="14"/>
  <c r="C1688" i="14"/>
  <c r="B1688" i="14"/>
  <c r="D1687" i="14"/>
  <c r="D1686" i="14"/>
  <c r="C1686" i="14"/>
  <c r="B1686" i="14"/>
  <c r="D1685" i="14"/>
  <c r="D1684" i="14"/>
  <c r="C1684" i="14"/>
  <c r="B1684" i="14"/>
  <c r="D1683" i="14"/>
  <c r="D1682" i="14"/>
  <c r="C1682" i="14"/>
  <c r="B1682" i="14"/>
  <c r="D1681" i="14"/>
  <c r="D1680" i="14"/>
  <c r="C1680" i="14"/>
  <c r="B1680" i="14"/>
  <c r="D1679" i="14"/>
  <c r="D1678" i="14"/>
  <c r="C1678" i="14"/>
  <c r="B1678" i="14"/>
  <c r="D1677" i="14"/>
  <c r="D1676" i="14"/>
  <c r="C1676" i="14"/>
  <c r="B1676" i="14"/>
  <c r="D1675" i="14"/>
  <c r="D1674" i="14"/>
  <c r="C1674" i="14"/>
  <c r="B1674" i="14"/>
  <c r="D1673" i="14"/>
  <c r="D1672" i="14"/>
  <c r="C1672" i="14"/>
  <c r="B1672" i="14"/>
  <c r="D1671" i="14"/>
  <c r="D1670" i="14"/>
  <c r="C1670" i="14"/>
  <c r="B1670" i="14"/>
  <c r="D1669" i="14"/>
  <c r="D1668" i="14"/>
  <c r="C1668" i="14"/>
  <c r="B1668" i="14"/>
  <c r="D1667" i="14"/>
  <c r="D1666" i="14"/>
  <c r="C1666" i="14"/>
  <c r="B1666" i="14"/>
  <c r="D1665" i="14"/>
  <c r="D1664" i="14"/>
  <c r="C1664" i="14"/>
  <c r="B1664" i="14"/>
  <c r="D1663" i="14"/>
  <c r="D1662" i="14"/>
  <c r="C1662" i="14"/>
  <c r="B1662" i="14"/>
  <c r="D1661" i="14"/>
  <c r="D1660" i="14"/>
  <c r="C1660" i="14"/>
  <c r="B1660" i="14"/>
  <c r="D1659" i="14"/>
  <c r="D1658" i="14"/>
  <c r="C1658" i="14"/>
  <c r="B1658" i="14"/>
  <c r="D1657" i="14"/>
  <c r="D1656" i="14"/>
  <c r="C1656" i="14"/>
  <c r="B1656" i="14"/>
  <c r="D1655" i="14"/>
  <c r="D1654" i="14"/>
  <c r="C1654" i="14"/>
  <c r="B1654" i="14"/>
  <c r="D1653" i="14"/>
  <c r="D1652" i="14"/>
  <c r="C1652" i="14"/>
  <c r="B1652" i="14"/>
  <c r="D1651" i="14"/>
  <c r="D1650" i="14"/>
  <c r="C1650" i="14"/>
  <c r="B1650" i="14"/>
  <c r="D1649" i="14"/>
  <c r="D1648" i="14"/>
  <c r="C1648" i="14"/>
  <c r="B1648" i="14"/>
  <c r="D1647" i="14"/>
  <c r="D1646" i="14"/>
  <c r="C1646" i="14"/>
  <c r="B1646" i="14"/>
  <c r="D1645" i="14"/>
  <c r="D1644" i="14"/>
  <c r="C1644" i="14"/>
  <c r="B1644" i="14"/>
  <c r="D1643" i="14"/>
  <c r="D1642" i="14"/>
  <c r="C1642" i="14"/>
  <c r="B1642" i="14"/>
  <c r="D1641" i="14"/>
  <c r="D1640" i="14"/>
  <c r="C1640" i="14"/>
  <c r="B1640" i="14"/>
  <c r="D1639" i="14"/>
  <c r="D1638" i="14"/>
  <c r="C1638" i="14"/>
  <c r="B1638" i="14"/>
  <c r="D1637" i="14"/>
  <c r="D1636" i="14"/>
  <c r="C1636" i="14"/>
  <c r="B1636" i="14"/>
  <c r="D1635" i="14"/>
  <c r="D1634" i="14"/>
  <c r="C1634" i="14"/>
  <c r="B1634" i="14"/>
  <c r="D1633" i="14"/>
  <c r="D1632" i="14"/>
  <c r="C1632" i="14"/>
  <c r="B1632" i="14"/>
  <c r="D1631" i="14"/>
  <c r="D1630" i="14"/>
  <c r="C1630" i="14"/>
  <c r="B1630" i="14"/>
  <c r="D1629" i="14"/>
  <c r="D1628" i="14"/>
  <c r="C1628" i="14"/>
  <c r="B1628" i="14"/>
  <c r="D1627" i="14"/>
  <c r="D1626" i="14"/>
  <c r="C1626" i="14"/>
  <c r="B1626" i="14"/>
  <c r="D1625" i="14"/>
  <c r="D1624" i="14"/>
  <c r="C1624" i="14"/>
  <c r="B1624" i="14"/>
  <c r="D1623" i="14"/>
  <c r="D1622" i="14"/>
  <c r="C1622" i="14"/>
  <c r="B1622" i="14"/>
  <c r="D1621" i="14"/>
  <c r="D1620" i="14"/>
  <c r="C1620" i="14"/>
  <c r="B1620" i="14"/>
  <c r="D1619" i="14"/>
  <c r="D1618" i="14"/>
  <c r="C1618" i="14"/>
  <c r="B1618" i="14"/>
  <c r="D1617" i="14"/>
  <c r="D1616" i="14"/>
  <c r="C1616" i="14"/>
  <c r="B1616" i="14"/>
  <c r="D1615" i="14"/>
  <c r="D1614" i="14"/>
  <c r="C1614" i="14"/>
  <c r="B1614" i="14"/>
  <c r="D1613" i="14"/>
  <c r="D1612" i="14"/>
  <c r="C1612" i="14"/>
  <c r="B1612" i="14"/>
  <c r="D1611" i="14"/>
  <c r="D1610" i="14"/>
  <c r="C1610" i="14"/>
  <c r="B1610" i="14"/>
  <c r="D1609" i="14"/>
  <c r="D1608" i="14"/>
  <c r="C1608" i="14"/>
  <c r="B1608" i="14"/>
  <c r="D1607" i="14"/>
  <c r="D1606" i="14"/>
  <c r="C1606" i="14"/>
  <c r="B1606" i="14"/>
  <c r="D1605" i="14"/>
  <c r="D1604" i="14"/>
  <c r="C1604" i="14"/>
  <c r="B1604" i="14"/>
  <c r="D1603" i="14"/>
  <c r="D1602" i="14"/>
  <c r="C1602" i="14"/>
  <c r="B1602" i="14"/>
  <c r="D1601" i="14"/>
  <c r="D1600" i="14"/>
  <c r="C1600" i="14"/>
  <c r="B1600" i="14"/>
  <c r="D1599" i="14"/>
  <c r="D1598" i="14"/>
  <c r="C1598" i="14"/>
  <c r="B1598" i="14"/>
  <c r="D1597" i="14"/>
  <c r="D1596" i="14"/>
  <c r="C1596" i="14"/>
  <c r="B1596" i="14"/>
  <c r="D1595" i="14"/>
  <c r="D1594" i="14"/>
  <c r="C1594" i="14"/>
  <c r="B1594" i="14"/>
  <c r="D1593" i="14"/>
  <c r="D1592" i="14"/>
  <c r="C1592" i="14"/>
  <c r="B1592" i="14"/>
  <c r="D1591" i="14"/>
  <c r="D1590" i="14"/>
  <c r="C1590" i="14"/>
  <c r="B1590" i="14"/>
  <c r="D1589" i="14"/>
  <c r="D1588" i="14"/>
  <c r="C1588" i="14"/>
  <c r="B1588" i="14"/>
  <c r="D1587" i="14"/>
  <c r="D1586" i="14"/>
  <c r="C1586" i="14"/>
  <c r="B1586" i="14"/>
  <c r="D1585" i="14"/>
  <c r="D1584" i="14"/>
  <c r="C1584" i="14"/>
  <c r="B1584" i="14"/>
  <c r="D1583" i="14"/>
  <c r="D1582" i="14"/>
  <c r="C1582" i="14"/>
  <c r="B1582" i="14"/>
  <c r="D1581" i="14"/>
  <c r="D1580" i="14"/>
  <c r="C1580" i="14"/>
  <c r="B1580" i="14"/>
  <c r="D1579" i="14"/>
  <c r="D1578" i="14"/>
  <c r="C1578" i="14"/>
  <c r="B1578" i="14"/>
  <c r="D1577" i="14"/>
  <c r="D1576" i="14"/>
  <c r="C1576" i="14"/>
  <c r="B1576" i="14"/>
  <c r="D1575" i="14"/>
  <c r="D1574" i="14"/>
  <c r="C1574" i="14"/>
  <c r="B1574" i="14"/>
  <c r="D1573" i="14"/>
  <c r="D1572" i="14"/>
  <c r="C1572" i="14"/>
  <c r="B1572" i="14"/>
  <c r="D1571" i="14"/>
  <c r="D1570" i="14"/>
  <c r="C1570" i="14"/>
  <c r="B1570" i="14"/>
  <c r="D1569" i="14"/>
  <c r="D1568" i="14"/>
  <c r="C1568" i="14"/>
  <c r="B1568" i="14"/>
  <c r="D1567" i="14"/>
  <c r="D1566" i="14"/>
  <c r="C1566" i="14"/>
  <c r="B1566" i="14"/>
  <c r="D1565" i="14"/>
  <c r="D1564" i="14"/>
  <c r="C1564" i="14"/>
  <c r="B1564" i="14"/>
  <c r="D1563" i="14"/>
  <c r="D1562" i="14"/>
  <c r="C1562" i="14"/>
  <c r="B1562" i="14"/>
  <c r="D1561" i="14"/>
  <c r="D1560" i="14"/>
  <c r="C1560" i="14"/>
  <c r="B1560" i="14"/>
  <c r="D1559" i="14"/>
  <c r="D1558" i="14"/>
  <c r="C1558" i="14"/>
  <c r="B1558" i="14"/>
  <c r="D1557" i="14"/>
  <c r="D1556" i="14"/>
  <c r="C1556" i="14"/>
  <c r="B1556" i="14"/>
  <c r="D1555" i="14"/>
  <c r="D1554" i="14"/>
  <c r="C1554" i="14"/>
  <c r="B1554" i="14"/>
  <c r="D1553" i="14"/>
  <c r="D1552" i="14"/>
  <c r="C1552" i="14"/>
  <c r="B1552" i="14"/>
  <c r="D1551" i="14"/>
  <c r="D1550" i="14"/>
  <c r="C1550" i="14"/>
  <c r="B1550" i="14"/>
  <c r="D1549" i="14"/>
  <c r="D1548" i="14"/>
  <c r="C1548" i="14"/>
  <c r="B1548" i="14"/>
  <c r="D1547" i="14"/>
  <c r="D1546" i="14"/>
  <c r="C1546" i="14"/>
  <c r="B1546" i="14"/>
  <c r="D1545" i="14"/>
  <c r="D1544" i="14"/>
  <c r="C1544" i="14"/>
  <c r="B1544" i="14"/>
  <c r="D1543" i="14"/>
  <c r="D1542" i="14"/>
  <c r="C1542" i="14"/>
  <c r="B1542" i="14"/>
  <c r="D1541" i="14"/>
  <c r="D1540" i="14"/>
  <c r="C1540" i="14"/>
  <c r="B1540" i="14"/>
  <c r="D1539" i="14"/>
  <c r="D1538" i="14"/>
  <c r="C1538" i="14"/>
  <c r="B1538" i="14"/>
  <c r="D1537" i="14"/>
  <c r="D1536" i="14"/>
  <c r="C1536" i="14"/>
  <c r="B1536" i="14"/>
  <c r="D1535" i="14"/>
  <c r="D1534" i="14"/>
  <c r="C1534" i="14"/>
  <c r="B1534" i="14"/>
  <c r="D1533" i="14"/>
  <c r="D1532" i="14"/>
  <c r="C1532" i="14"/>
  <c r="B1532" i="14"/>
  <c r="D1531" i="14"/>
  <c r="D1530" i="14"/>
  <c r="C1530" i="14"/>
  <c r="B1530" i="14"/>
  <c r="D1529" i="14"/>
  <c r="D1528" i="14"/>
  <c r="C1528" i="14"/>
  <c r="B1528" i="14"/>
  <c r="D1527" i="14"/>
  <c r="D1526" i="14"/>
  <c r="C1526" i="14"/>
  <c r="B1526" i="14"/>
  <c r="D1525" i="14"/>
  <c r="D1524" i="14"/>
  <c r="C1524" i="14"/>
  <c r="B1524" i="14"/>
  <c r="D1523" i="14"/>
  <c r="D1522" i="14"/>
  <c r="C1522" i="14"/>
  <c r="B1522" i="14"/>
  <c r="D1521" i="14"/>
  <c r="D1520" i="14"/>
  <c r="C1520" i="14"/>
  <c r="B1520" i="14"/>
  <c r="D1519" i="14"/>
  <c r="D1518" i="14"/>
  <c r="C1518" i="14"/>
  <c r="B1518" i="14"/>
  <c r="D1517" i="14"/>
  <c r="D1516" i="14"/>
  <c r="C1516" i="14"/>
  <c r="B1516" i="14"/>
  <c r="D1515" i="14"/>
  <c r="D1514" i="14"/>
  <c r="C1514" i="14"/>
  <c r="B1514" i="14"/>
  <c r="D1513" i="14"/>
  <c r="D1512" i="14"/>
  <c r="C1512" i="14"/>
  <c r="B1512" i="14"/>
  <c r="D1511" i="14"/>
  <c r="D1510" i="14"/>
  <c r="C1510" i="14"/>
  <c r="B1510" i="14"/>
  <c r="D1509" i="14"/>
  <c r="D1508" i="14"/>
  <c r="C1508" i="14"/>
  <c r="B1508" i="14"/>
  <c r="D1507" i="14"/>
  <c r="D1506" i="14"/>
  <c r="C1506" i="14"/>
  <c r="B1506" i="14"/>
  <c r="D1505" i="14"/>
  <c r="D1504" i="14"/>
  <c r="C1504" i="14"/>
  <c r="B1504" i="14"/>
  <c r="D1503" i="14"/>
  <c r="D1502" i="14"/>
  <c r="C1502" i="14"/>
  <c r="B1502" i="14"/>
  <c r="D1501" i="14"/>
  <c r="D1500" i="14"/>
  <c r="C1500" i="14"/>
  <c r="B1500" i="14"/>
  <c r="D1499" i="14"/>
  <c r="D1498" i="14"/>
  <c r="C1498" i="14"/>
  <c r="B1498" i="14"/>
  <c r="D1497" i="14"/>
  <c r="D1496" i="14"/>
  <c r="C1496" i="14"/>
  <c r="B1496" i="14"/>
  <c r="D1495" i="14"/>
  <c r="D1494" i="14"/>
  <c r="C1494" i="14"/>
  <c r="B1494" i="14"/>
  <c r="D1493" i="14"/>
  <c r="D1492" i="14"/>
  <c r="C1492" i="14"/>
  <c r="B1492" i="14"/>
  <c r="D1491" i="14"/>
  <c r="D1490" i="14"/>
  <c r="C1490" i="14"/>
  <c r="B1490" i="14"/>
  <c r="D1489" i="14"/>
  <c r="D1488" i="14"/>
  <c r="C1488" i="14"/>
  <c r="B1488" i="14"/>
  <c r="D1487" i="14"/>
  <c r="D1486" i="14"/>
  <c r="C1486" i="14"/>
  <c r="B1486" i="14"/>
  <c r="D1485" i="14"/>
  <c r="D1484" i="14"/>
  <c r="C1484" i="14"/>
  <c r="B1484" i="14"/>
  <c r="D1483" i="14"/>
  <c r="D1482" i="14"/>
  <c r="C1482" i="14"/>
  <c r="B1482" i="14"/>
  <c r="D1481" i="14"/>
  <c r="D1480" i="14"/>
  <c r="C1480" i="14"/>
  <c r="B1480" i="14"/>
  <c r="D1479" i="14"/>
  <c r="D1478" i="14"/>
  <c r="C1478" i="14"/>
  <c r="B1478" i="14"/>
  <c r="D1477" i="14"/>
  <c r="D1476" i="14"/>
  <c r="C1476" i="14"/>
  <c r="B1476" i="14"/>
  <c r="D1475" i="14"/>
  <c r="D1474" i="14"/>
  <c r="C1474" i="14"/>
  <c r="B1474" i="14"/>
  <c r="D1473" i="14"/>
  <c r="D1472" i="14"/>
  <c r="C1472" i="14"/>
  <c r="B1472" i="14"/>
  <c r="D1471" i="14"/>
  <c r="D1470" i="14"/>
  <c r="C1470" i="14"/>
  <c r="B1470" i="14"/>
  <c r="D1469" i="14"/>
  <c r="D1468" i="14"/>
  <c r="C1468" i="14"/>
  <c r="B1468" i="14"/>
  <c r="D1467" i="14"/>
  <c r="D1466" i="14"/>
  <c r="C1466" i="14"/>
  <c r="B1466" i="14"/>
  <c r="D1465" i="14"/>
  <c r="D1464" i="14"/>
  <c r="C1464" i="14"/>
  <c r="B1464" i="14"/>
  <c r="D1463" i="14"/>
  <c r="D1462" i="14"/>
  <c r="C1462" i="14"/>
  <c r="B1462" i="14"/>
  <c r="D1461" i="14"/>
  <c r="D1460" i="14"/>
  <c r="C1460" i="14"/>
  <c r="B1460" i="14"/>
  <c r="D1459" i="14"/>
  <c r="D1458" i="14"/>
  <c r="C1458" i="14"/>
  <c r="B1458" i="14"/>
  <c r="D1457" i="14"/>
  <c r="D1456" i="14"/>
  <c r="C1456" i="14"/>
  <c r="B1456" i="14"/>
  <c r="D1455" i="14"/>
  <c r="D1454" i="14"/>
  <c r="C1454" i="14"/>
  <c r="B1454" i="14"/>
  <c r="D1453" i="14"/>
  <c r="D1452" i="14"/>
  <c r="C1452" i="14"/>
  <c r="B1452" i="14"/>
  <c r="D1451" i="14"/>
  <c r="D1450" i="14"/>
  <c r="C1450" i="14"/>
  <c r="B1450" i="14"/>
  <c r="D1449" i="14"/>
  <c r="D1448" i="14"/>
  <c r="C1448" i="14"/>
  <c r="B1448" i="14"/>
  <c r="D1447" i="14"/>
  <c r="D1446" i="14"/>
  <c r="C1446" i="14"/>
  <c r="B1446" i="14"/>
  <c r="D1445" i="14"/>
  <c r="D1444" i="14"/>
  <c r="C1444" i="14"/>
  <c r="B1444" i="14"/>
  <c r="D1443" i="14"/>
  <c r="D1442" i="14"/>
  <c r="C1442" i="14"/>
  <c r="B1442" i="14"/>
  <c r="D1441" i="14"/>
  <c r="D1440" i="14"/>
  <c r="C1440" i="14"/>
  <c r="B1440" i="14"/>
  <c r="D1439" i="14"/>
  <c r="D1438" i="14"/>
  <c r="C1438" i="14"/>
  <c r="B1438" i="14"/>
  <c r="D1437" i="14"/>
  <c r="D1436" i="14"/>
  <c r="C1436" i="14"/>
  <c r="B1436" i="14"/>
  <c r="D1435" i="14"/>
  <c r="D1434" i="14"/>
  <c r="C1434" i="14"/>
  <c r="B1434" i="14"/>
  <c r="D1433" i="14"/>
  <c r="D1432" i="14"/>
  <c r="C1432" i="14"/>
  <c r="B1432" i="14"/>
  <c r="D1431" i="14"/>
  <c r="D1430" i="14"/>
  <c r="C1430" i="14"/>
  <c r="B1430" i="14"/>
  <c r="D1429" i="14"/>
  <c r="D1428" i="14"/>
  <c r="C1428" i="14"/>
  <c r="B1428" i="14"/>
  <c r="D1427" i="14"/>
  <c r="D1426" i="14"/>
  <c r="C1426" i="14"/>
  <c r="B1426" i="14"/>
  <c r="D1425" i="14"/>
  <c r="D1424" i="14"/>
  <c r="C1424" i="14"/>
  <c r="B1424" i="14"/>
  <c r="D1423" i="14"/>
  <c r="D1422" i="14"/>
  <c r="C1422" i="14"/>
  <c r="B1422" i="14"/>
  <c r="D1421" i="14"/>
  <c r="D1420" i="14"/>
  <c r="C1420" i="14"/>
  <c r="B1420" i="14"/>
  <c r="D1419" i="14"/>
  <c r="D1418" i="14"/>
  <c r="C1418" i="14"/>
  <c r="B1418" i="14"/>
  <c r="D1417" i="14"/>
  <c r="D1416" i="14"/>
  <c r="C1416" i="14"/>
  <c r="B1416" i="14"/>
  <c r="D1415" i="14"/>
  <c r="D1414" i="14"/>
  <c r="C1414" i="14"/>
  <c r="B1414" i="14"/>
  <c r="D1413" i="14"/>
  <c r="D1412" i="14"/>
  <c r="C1412" i="14"/>
  <c r="B1412" i="14"/>
  <c r="D1411" i="14"/>
  <c r="D1410" i="14"/>
  <c r="C1410" i="14"/>
  <c r="B1410" i="14"/>
  <c r="D1409" i="14"/>
  <c r="D1408" i="14"/>
  <c r="C1408" i="14"/>
  <c r="B1408" i="14"/>
  <c r="D1407" i="14"/>
  <c r="D1406" i="14"/>
  <c r="C1406" i="14"/>
  <c r="B1406" i="14"/>
  <c r="D1405" i="14"/>
  <c r="D1404" i="14"/>
  <c r="C1404" i="14"/>
  <c r="B1404" i="14"/>
  <c r="D1403" i="14"/>
  <c r="D1402" i="14"/>
  <c r="C1402" i="14"/>
  <c r="B1402" i="14"/>
  <c r="D1401" i="14"/>
  <c r="D1400" i="14"/>
  <c r="C1400" i="14"/>
  <c r="B1400" i="14"/>
  <c r="D1399" i="14"/>
  <c r="D1398" i="14"/>
  <c r="C1398" i="14"/>
  <c r="B1398" i="14"/>
  <c r="D1397" i="14"/>
  <c r="D1396" i="14"/>
  <c r="C1396" i="14"/>
  <c r="B1396" i="14"/>
  <c r="D1395" i="14"/>
  <c r="D1394" i="14"/>
  <c r="C1394" i="14"/>
  <c r="B1394" i="14"/>
  <c r="D1393" i="14"/>
  <c r="D1392" i="14"/>
  <c r="C1392" i="14"/>
  <c r="B1392" i="14"/>
  <c r="D1391" i="14"/>
  <c r="D1390" i="14"/>
  <c r="C1390" i="14"/>
  <c r="B1390" i="14"/>
  <c r="D1389" i="14"/>
  <c r="D1388" i="14"/>
  <c r="C1388" i="14"/>
  <c r="B1388" i="14"/>
  <c r="D1387" i="14"/>
  <c r="D1386" i="14"/>
  <c r="C1386" i="14"/>
  <c r="B1386" i="14"/>
  <c r="D1385" i="14"/>
  <c r="D1384" i="14"/>
  <c r="C1384" i="14"/>
  <c r="B1384" i="14"/>
  <c r="D1383" i="14"/>
  <c r="D1382" i="14"/>
  <c r="C1382" i="14"/>
  <c r="B1382" i="14"/>
  <c r="D1381" i="14"/>
  <c r="D1380" i="14"/>
  <c r="C1380" i="14"/>
  <c r="B1380" i="14"/>
  <c r="D1379" i="14"/>
  <c r="D1378" i="14"/>
  <c r="C1378" i="14"/>
  <c r="B1378" i="14"/>
  <c r="D1377" i="14"/>
  <c r="D1376" i="14"/>
  <c r="C1376" i="14"/>
  <c r="B1376" i="14"/>
  <c r="D1375" i="14"/>
  <c r="D1374" i="14"/>
  <c r="C1374" i="14"/>
  <c r="B1374" i="14"/>
  <c r="D1373" i="14"/>
  <c r="D1372" i="14"/>
  <c r="C1372" i="14"/>
  <c r="B1372" i="14"/>
  <c r="D1371" i="14"/>
  <c r="D1370" i="14"/>
  <c r="C1370" i="14"/>
  <c r="B1370" i="14"/>
  <c r="D1369" i="14"/>
  <c r="D1368" i="14"/>
  <c r="C1368" i="14"/>
  <c r="B1368" i="14"/>
  <c r="D1367" i="14"/>
  <c r="D1366" i="14"/>
  <c r="C1366" i="14"/>
  <c r="B1366" i="14"/>
  <c r="D1365" i="14"/>
  <c r="D1364" i="14"/>
  <c r="C1364" i="14"/>
  <c r="B1364" i="14"/>
  <c r="D1363" i="14"/>
  <c r="D1362" i="14"/>
  <c r="C1362" i="14"/>
  <c r="B1362" i="14"/>
  <c r="D1361" i="14"/>
  <c r="D1360" i="14"/>
  <c r="C1360" i="14"/>
  <c r="B1360" i="14"/>
  <c r="D1359" i="14"/>
  <c r="D1358" i="14"/>
  <c r="C1358" i="14"/>
  <c r="B1358" i="14"/>
  <c r="D1357" i="14"/>
  <c r="D1356" i="14"/>
  <c r="C1356" i="14"/>
  <c r="B1356" i="14"/>
  <c r="D1355" i="14"/>
  <c r="D1354" i="14"/>
  <c r="C1354" i="14"/>
  <c r="B1354" i="14"/>
  <c r="D1353" i="14"/>
  <c r="D1352" i="14"/>
  <c r="C1352" i="14"/>
  <c r="B1352" i="14"/>
  <c r="D1351" i="14"/>
  <c r="D1350" i="14"/>
  <c r="C1350" i="14"/>
  <c r="B1350" i="14"/>
  <c r="D1349" i="14"/>
  <c r="D1348" i="14"/>
  <c r="C1348" i="14"/>
  <c r="B1348" i="14"/>
  <c r="D1347" i="14"/>
  <c r="D1346" i="14"/>
  <c r="C1346" i="14"/>
  <c r="B1346" i="14"/>
  <c r="D1345" i="14"/>
  <c r="D1344" i="14"/>
  <c r="C1344" i="14"/>
  <c r="B1344" i="14"/>
  <c r="D1343" i="14"/>
  <c r="D1342" i="14"/>
  <c r="C1342" i="14"/>
  <c r="B1342" i="14"/>
  <c r="D1341" i="14"/>
  <c r="D1340" i="14"/>
  <c r="C1340" i="14"/>
  <c r="B1340" i="14"/>
  <c r="D1339" i="14"/>
  <c r="D1338" i="14"/>
  <c r="C1338" i="14"/>
  <c r="B1338" i="14"/>
  <c r="D1337" i="14"/>
  <c r="D1336" i="14"/>
  <c r="C1336" i="14"/>
  <c r="B1336" i="14"/>
  <c r="D1335" i="14"/>
  <c r="D1334" i="14"/>
  <c r="C1334" i="14"/>
  <c r="B1334" i="14"/>
  <c r="D1333" i="14"/>
  <c r="D1332" i="14"/>
  <c r="C1332" i="14"/>
  <c r="B1332" i="14"/>
  <c r="D1331" i="14"/>
  <c r="D1330" i="14"/>
  <c r="C1330" i="14"/>
  <c r="B1330" i="14"/>
  <c r="D1329" i="14"/>
  <c r="D1328" i="14"/>
  <c r="C1328" i="14"/>
  <c r="B1328" i="14"/>
  <c r="D1327" i="14"/>
  <c r="D1326" i="14"/>
  <c r="C1326" i="14"/>
  <c r="B1326" i="14"/>
  <c r="D1325" i="14"/>
  <c r="D1324" i="14"/>
  <c r="C1324" i="14"/>
  <c r="B1324" i="14"/>
  <c r="D1323" i="14"/>
  <c r="D1322" i="14"/>
  <c r="C1322" i="14"/>
  <c r="B1322" i="14"/>
  <c r="D1321" i="14"/>
  <c r="D1320" i="14"/>
  <c r="C1320" i="14"/>
  <c r="B1320" i="14"/>
  <c r="D1319" i="14"/>
  <c r="D1318" i="14"/>
  <c r="C1318" i="14"/>
  <c r="B1318" i="14"/>
  <c r="D1317" i="14"/>
  <c r="D1316" i="14"/>
  <c r="C1316" i="14"/>
  <c r="B1316" i="14"/>
  <c r="D1315" i="14"/>
  <c r="D1314" i="14"/>
  <c r="C1314" i="14"/>
  <c r="B1314" i="14"/>
  <c r="D1313" i="14"/>
  <c r="D1312" i="14"/>
  <c r="C1312" i="14"/>
  <c r="B1312" i="14"/>
  <c r="D1311" i="14"/>
  <c r="D1310" i="14"/>
  <c r="C1310" i="14"/>
  <c r="B1310" i="14"/>
  <c r="D1309" i="14"/>
  <c r="D1308" i="14"/>
  <c r="C1308" i="14"/>
  <c r="B1308" i="14"/>
  <c r="D1307" i="14"/>
  <c r="D1306" i="14"/>
  <c r="C1306" i="14"/>
  <c r="B1306" i="14"/>
  <c r="D1305" i="14"/>
  <c r="D1304" i="14"/>
  <c r="C1304" i="14"/>
  <c r="B1304" i="14"/>
  <c r="D1303" i="14"/>
  <c r="D1302" i="14"/>
  <c r="C1302" i="14"/>
  <c r="B1302" i="14"/>
  <c r="D1301" i="14"/>
  <c r="D1300" i="14"/>
  <c r="C1300" i="14"/>
  <c r="B1300" i="14"/>
  <c r="D1299" i="14"/>
  <c r="D1298" i="14"/>
  <c r="C1298" i="14"/>
  <c r="B1298" i="14"/>
  <c r="D1297" i="14"/>
  <c r="D1296" i="14"/>
  <c r="C1296" i="14"/>
  <c r="B1296" i="14"/>
  <c r="D1295" i="14"/>
  <c r="D1294" i="14"/>
  <c r="C1294" i="14"/>
  <c r="B1294" i="14"/>
  <c r="D1293" i="14"/>
  <c r="D1292" i="14"/>
  <c r="C1292" i="14"/>
  <c r="B1292" i="14"/>
  <c r="D1291" i="14"/>
  <c r="D1290" i="14"/>
  <c r="C1290" i="14"/>
  <c r="B1290" i="14"/>
  <c r="D1289" i="14"/>
  <c r="D1288" i="14"/>
  <c r="C1288" i="14"/>
  <c r="B1288" i="14"/>
  <c r="D1287" i="14"/>
  <c r="D1286" i="14"/>
  <c r="C1286" i="14"/>
  <c r="B1286" i="14"/>
  <c r="D1285" i="14"/>
  <c r="D1284" i="14"/>
  <c r="C1284" i="14"/>
  <c r="B1284" i="14"/>
  <c r="D1283" i="14"/>
  <c r="D1282" i="14"/>
  <c r="C1282" i="14"/>
  <c r="B1282" i="14"/>
  <c r="D1281" i="14"/>
  <c r="D1280" i="14"/>
  <c r="C1280" i="14"/>
  <c r="B1280" i="14"/>
  <c r="D1279" i="14"/>
  <c r="D1278" i="14"/>
  <c r="C1278" i="14"/>
  <c r="B1278" i="14"/>
  <c r="D1277" i="14"/>
  <c r="D1276" i="14"/>
  <c r="C1276" i="14"/>
  <c r="B1276" i="14"/>
  <c r="D1275" i="14"/>
  <c r="D1274" i="14"/>
  <c r="C1274" i="14"/>
  <c r="B1274" i="14"/>
  <c r="D1273" i="14"/>
  <c r="D1272" i="14"/>
  <c r="C1272" i="14"/>
  <c r="B1272" i="14"/>
  <c r="D1271" i="14"/>
  <c r="D1270" i="14"/>
  <c r="C1270" i="14"/>
  <c r="B1270" i="14"/>
  <c r="D1269" i="14"/>
  <c r="D1268" i="14"/>
  <c r="C1268" i="14"/>
  <c r="B1268" i="14"/>
  <c r="D1267" i="14"/>
  <c r="D1266" i="14"/>
  <c r="C1266" i="14"/>
  <c r="B1266" i="14"/>
  <c r="D1265" i="14"/>
  <c r="D1264" i="14"/>
  <c r="C1264" i="14"/>
  <c r="B1264" i="14"/>
  <c r="D1263" i="14"/>
  <c r="D1262" i="14"/>
  <c r="C1262" i="14"/>
  <c r="B1262" i="14"/>
  <c r="D1261" i="14"/>
  <c r="D1260" i="14"/>
  <c r="C1260" i="14"/>
  <c r="B1260" i="14"/>
  <c r="D1259" i="14"/>
  <c r="D1258" i="14"/>
  <c r="C1258" i="14"/>
  <c r="B1258" i="14"/>
  <c r="D1257" i="14"/>
  <c r="D1256" i="14"/>
  <c r="C1256" i="14"/>
  <c r="B1256" i="14"/>
  <c r="D1255" i="14"/>
  <c r="D1254" i="14"/>
  <c r="C1254" i="14"/>
  <c r="B1254" i="14"/>
  <c r="D1253" i="14"/>
  <c r="D1252" i="14"/>
  <c r="C1252" i="14"/>
  <c r="B1252" i="14"/>
  <c r="D1251" i="14"/>
  <c r="D1250" i="14"/>
  <c r="C1250" i="14"/>
  <c r="B1250" i="14"/>
  <c r="D1249" i="14"/>
  <c r="D1248" i="14"/>
  <c r="C1248" i="14"/>
  <c r="B1248" i="14"/>
  <c r="D1247" i="14"/>
  <c r="D1246" i="14"/>
  <c r="C1246" i="14"/>
  <c r="B1246" i="14"/>
  <c r="D1245" i="14"/>
  <c r="D1244" i="14"/>
  <c r="C1244" i="14"/>
  <c r="B1244" i="14"/>
  <c r="D1243" i="14"/>
  <c r="D1242" i="14"/>
  <c r="C1242" i="14"/>
  <c r="B1242" i="14"/>
  <c r="D1241" i="14"/>
  <c r="D1240" i="14"/>
  <c r="C1240" i="14"/>
  <c r="B1240" i="14"/>
  <c r="D1239" i="14"/>
  <c r="D1238" i="14"/>
  <c r="C1238" i="14"/>
  <c r="B1238" i="14"/>
  <c r="D1237" i="14"/>
  <c r="D1236" i="14"/>
  <c r="C1236" i="14"/>
  <c r="B1236" i="14"/>
  <c r="D1235" i="14"/>
  <c r="D1234" i="14"/>
  <c r="C1234" i="14"/>
  <c r="B1234" i="14"/>
  <c r="D1233" i="14"/>
  <c r="D1232" i="14"/>
  <c r="C1232" i="14"/>
  <c r="B1232" i="14"/>
  <c r="D1231" i="14"/>
  <c r="D1230" i="14"/>
  <c r="C1230" i="14"/>
  <c r="B1230" i="14"/>
  <c r="D1229" i="14"/>
  <c r="D1228" i="14"/>
  <c r="C1228" i="14"/>
  <c r="B1228" i="14"/>
  <c r="D1227" i="14"/>
  <c r="D1226" i="14"/>
  <c r="C1226" i="14"/>
  <c r="B1226" i="14"/>
  <c r="D1225" i="14"/>
  <c r="D1224" i="14"/>
  <c r="C1224" i="14"/>
  <c r="B1224" i="14"/>
  <c r="D1223" i="14"/>
  <c r="D1222" i="14"/>
  <c r="C1222" i="14"/>
  <c r="B1222" i="14"/>
  <c r="D1221" i="14"/>
  <c r="D1220" i="14"/>
  <c r="C1220" i="14"/>
  <c r="B1220" i="14"/>
  <c r="D1219" i="14"/>
  <c r="D1218" i="14"/>
  <c r="C1218" i="14"/>
  <c r="B1218" i="14"/>
  <c r="D1217" i="14"/>
  <c r="D1216" i="14"/>
  <c r="C1216" i="14"/>
  <c r="B1216" i="14"/>
  <c r="D1215" i="14"/>
  <c r="D1214" i="14"/>
  <c r="C1214" i="14"/>
  <c r="B1214" i="14"/>
  <c r="D1213" i="14"/>
  <c r="D1212" i="14"/>
  <c r="C1212" i="14"/>
  <c r="B1212" i="14"/>
  <c r="D1211" i="14"/>
  <c r="D1210" i="14"/>
  <c r="C1210" i="14"/>
  <c r="B1210" i="14"/>
  <c r="D1209" i="14"/>
  <c r="D1208" i="14"/>
  <c r="C1208" i="14"/>
  <c r="B1208" i="14"/>
  <c r="D1207" i="14"/>
  <c r="D1206" i="14"/>
  <c r="C1206" i="14"/>
  <c r="B1206" i="14"/>
  <c r="D1205" i="14"/>
  <c r="D1204" i="14"/>
  <c r="C1204" i="14"/>
  <c r="B1204" i="14"/>
  <c r="D1203" i="14"/>
  <c r="D1202" i="14"/>
  <c r="C1202" i="14"/>
  <c r="B1202" i="14"/>
  <c r="D1201" i="14"/>
  <c r="D1200" i="14"/>
  <c r="C1200" i="14"/>
  <c r="B1200" i="14"/>
  <c r="D1199" i="14"/>
  <c r="D1198" i="14"/>
  <c r="C1198" i="14"/>
  <c r="B1198" i="14"/>
  <c r="D1197" i="14"/>
  <c r="D1196" i="14"/>
  <c r="C1196" i="14"/>
  <c r="B1196" i="14"/>
  <c r="D1195" i="14"/>
  <c r="D1194" i="14"/>
  <c r="C1194" i="14"/>
  <c r="B1194" i="14"/>
  <c r="D1193" i="14"/>
  <c r="D1192" i="14"/>
  <c r="C1192" i="14"/>
  <c r="B1192" i="14"/>
  <c r="D1191" i="14"/>
  <c r="D1190" i="14"/>
  <c r="C1190" i="14"/>
  <c r="B1190" i="14"/>
  <c r="D1189" i="14"/>
  <c r="D1188" i="14"/>
  <c r="C1188" i="14"/>
  <c r="B1188" i="14"/>
  <c r="D1187" i="14"/>
  <c r="D1186" i="14"/>
  <c r="C1186" i="14"/>
  <c r="B1186" i="14"/>
  <c r="D1185" i="14"/>
  <c r="D1184" i="14"/>
  <c r="C1184" i="14"/>
  <c r="B1184" i="14"/>
  <c r="D1183" i="14"/>
  <c r="D1182" i="14"/>
  <c r="C1182" i="14"/>
  <c r="B1182" i="14"/>
  <c r="D1181" i="14"/>
  <c r="D1180" i="14"/>
  <c r="C1180" i="14"/>
  <c r="B1180" i="14"/>
  <c r="D1179" i="14"/>
  <c r="D1178" i="14"/>
  <c r="C1178" i="14"/>
  <c r="B1178" i="14"/>
  <c r="D1177" i="14"/>
  <c r="D1176" i="14"/>
  <c r="C1176" i="14"/>
  <c r="B1176" i="14"/>
  <c r="D1175" i="14"/>
  <c r="D1174" i="14"/>
  <c r="C1174" i="14"/>
  <c r="B1174" i="14"/>
  <c r="D1173" i="14"/>
  <c r="D1172" i="14"/>
  <c r="C1172" i="14"/>
  <c r="B1172" i="14"/>
  <c r="D1171" i="14"/>
  <c r="D1170" i="14"/>
  <c r="C1170" i="14"/>
  <c r="B1170" i="14"/>
  <c r="D1169" i="14"/>
  <c r="D1168" i="14"/>
  <c r="C1168" i="14"/>
  <c r="B1168" i="14"/>
  <c r="D1167" i="14"/>
  <c r="D1166" i="14"/>
  <c r="C1166" i="14"/>
  <c r="B1166" i="14"/>
  <c r="D1165" i="14"/>
  <c r="D1164" i="14"/>
  <c r="C1164" i="14"/>
  <c r="B1164" i="14"/>
  <c r="D1163" i="14"/>
  <c r="D1162" i="14"/>
  <c r="C1162" i="14"/>
  <c r="B1162" i="14"/>
  <c r="D1161" i="14"/>
  <c r="D1160" i="14"/>
  <c r="C1160" i="14"/>
  <c r="B1160" i="14"/>
  <c r="D1159" i="14"/>
  <c r="D1158" i="14"/>
  <c r="C1158" i="14"/>
  <c r="B1158" i="14"/>
  <c r="D1157" i="14"/>
  <c r="D1156" i="14"/>
  <c r="C1156" i="14"/>
  <c r="B1156" i="14"/>
  <c r="D1155" i="14"/>
  <c r="D1154" i="14"/>
  <c r="C1154" i="14"/>
  <c r="B1154" i="14"/>
  <c r="D1153" i="14"/>
  <c r="D1152" i="14"/>
  <c r="C1152" i="14"/>
  <c r="B1152" i="14"/>
  <c r="D1151" i="14"/>
  <c r="D1150" i="14"/>
  <c r="C1150" i="14"/>
  <c r="B1150" i="14"/>
  <c r="D1149" i="14"/>
  <c r="D1148" i="14"/>
  <c r="C1148" i="14"/>
  <c r="B1148" i="14"/>
  <c r="D1147" i="14"/>
  <c r="D1146" i="14"/>
  <c r="C1146" i="14"/>
  <c r="B1146" i="14"/>
  <c r="D1145" i="14"/>
  <c r="D1144" i="14"/>
  <c r="C1144" i="14"/>
  <c r="B1144" i="14"/>
  <c r="D1143" i="14"/>
  <c r="D1142" i="14"/>
  <c r="C1142" i="14"/>
  <c r="B1142" i="14"/>
  <c r="D1141" i="14"/>
  <c r="D1140" i="14"/>
  <c r="C1140" i="14"/>
  <c r="B1140" i="14"/>
  <c r="D1139" i="14"/>
  <c r="D1138" i="14"/>
  <c r="C1138" i="14"/>
  <c r="B1138" i="14"/>
  <c r="D1137" i="14"/>
  <c r="D1136" i="14"/>
  <c r="C1136" i="14"/>
  <c r="B1136" i="14"/>
  <c r="D1135" i="14"/>
  <c r="D1134" i="14"/>
  <c r="C1134" i="14"/>
  <c r="B1134" i="14"/>
  <c r="D1133" i="14"/>
  <c r="D1132" i="14"/>
  <c r="C1132" i="14"/>
  <c r="B1132" i="14"/>
  <c r="D1131" i="14"/>
  <c r="D1130" i="14"/>
  <c r="C1130" i="14"/>
  <c r="B1130" i="14"/>
  <c r="D1129" i="14"/>
  <c r="D1128" i="14"/>
  <c r="C1128" i="14"/>
  <c r="B1128" i="14"/>
  <c r="D1127" i="14"/>
  <c r="D1126" i="14"/>
  <c r="C1126" i="14"/>
  <c r="B1126" i="14"/>
  <c r="D1125" i="14"/>
  <c r="D1124" i="14"/>
  <c r="C1124" i="14"/>
  <c r="B1124" i="14"/>
  <c r="D1123" i="14"/>
  <c r="D1122" i="14"/>
  <c r="C1122" i="14"/>
  <c r="B1122" i="14"/>
  <c r="D1121" i="14"/>
  <c r="D1120" i="14"/>
  <c r="C1120" i="14"/>
  <c r="B1120" i="14"/>
  <c r="D1119" i="14"/>
  <c r="D1118" i="14"/>
  <c r="C1118" i="14"/>
  <c r="B1118" i="14"/>
  <c r="D1117" i="14"/>
  <c r="D1116" i="14"/>
  <c r="C1116" i="14"/>
  <c r="B1116" i="14"/>
  <c r="D1115" i="14"/>
  <c r="D1114" i="14"/>
  <c r="C1114" i="14"/>
  <c r="B1114" i="14"/>
  <c r="D1113" i="14"/>
  <c r="D1112" i="14"/>
  <c r="C1112" i="14"/>
  <c r="B1112" i="14"/>
  <c r="D1111" i="14"/>
  <c r="D1110" i="14"/>
  <c r="C1110" i="14"/>
  <c r="B1110" i="14"/>
  <c r="D1109" i="14"/>
  <c r="D1108" i="14"/>
  <c r="C1108" i="14"/>
  <c r="B1108" i="14"/>
  <c r="D1107" i="14"/>
  <c r="D1106" i="14"/>
  <c r="C1106" i="14"/>
  <c r="B1106" i="14"/>
  <c r="D1105" i="14"/>
  <c r="D1104" i="14"/>
  <c r="C1104" i="14"/>
  <c r="B1104" i="14"/>
  <c r="D1103" i="14"/>
  <c r="D1102" i="14"/>
  <c r="C1102" i="14"/>
  <c r="B1102" i="14"/>
  <c r="D1101" i="14"/>
  <c r="D1100" i="14"/>
  <c r="C1100" i="14"/>
  <c r="B1100" i="14"/>
  <c r="D1099" i="14"/>
  <c r="D1098" i="14"/>
  <c r="C1098" i="14"/>
  <c r="B1098" i="14"/>
  <c r="D1097" i="14"/>
  <c r="D1096" i="14"/>
  <c r="C1096" i="14"/>
  <c r="B1096" i="14"/>
  <c r="D1095" i="14"/>
  <c r="D1094" i="14"/>
  <c r="C1094" i="14"/>
  <c r="B1094" i="14"/>
  <c r="D1093" i="14"/>
  <c r="D1092" i="14"/>
  <c r="C1092" i="14"/>
  <c r="B1092" i="14"/>
  <c r="D1091" i="14"/>
  <c r="D1090" i="14"/>
  <c r="C1090" i="14"/>
  <c r="B1090" i="14"/>
  <c r="D1089" i="14"/>
  <c r="D1088" i="14"/>
  <c r="C1088" i="14"/>
  <c r="B1088" i="14"/>
  <c r="D1087" i="14"/>
  <c r="D1086" i="14"/>
  <c r="C1086" i="14"/>
  <c r="B1086" i="14"/>
  <c r="D1085" i="14"/>
  <c r="D1084" i="14"/>
  <c r="C1084" i="14"/>
  <c r="B1084" i="14"/>
  <c r="D1083" i="14"/>
  <c r="D1082" i="14"/>
  <c r="C1082" i="14"/>
  <c r="B1082" i="14"/>
  <c r="D1081" i="14"/>
  <c r="D1080" i="14"/>
  <c r="C1080" i="14"/>
  <c r="B1080" i="14"/>
  <c r="D1079" i="14"/>
  <c r="D1078" i="14"/>
  <c r="C1078" i="14"/>
  <c r="B1078" i="14"/>
  <c r="D1077" i="14"/>
  <c r="D1076" i="14"/>
  <c r="C1076" i="14"/>
  <c r="B1076" i="14"/>
  <c r="D1075" i="14"/>
  <c r="D1074" i="14"/>
  <c r="C1074" i="14"/>
  <c r="B1074" i="14"/>
  <c r="D1073" i="14"/>
  <c r="D1072" i="14"/>
  <c r="C1072" i="14"/>
  <c r="B1072" i="14"/>
  <c r="D1071" i="14"/>
  <c r="D1070" i="14"/>
  <c r="C1070" i="14"/>
  <c r="B1070" i="14"/>
  <c r="D1069" i="14"/>
  <c r="D1068" i="14"/>
  <c r="C1068" i="14"/>
  <c r="B1068" i="14"/>
  <c r="D1067" i="14"/>
  <c r="D1066" i="14"/>
  <c r="C1066" i="14"/>
  <c r="B1066" i="14"/>
  <c r="D1065" i="14"/>
  <c r="D1064" i="14"/>
  <c r="C1064" i="14"/>
  <c r="B1064" i="14"/>
  <c r="D1063" i="14"/>
  <c r="D1062" i="14"/>
  <c r="C1062" i="14"/>
  <c r="B1062" i="14"/>
  <c r="D1061" i="14"/>
  <c r="D1060" i="14"/>
  <c r="C1060" i="14"/>
  <c r="B1060" i="14"/>
  <c r="D1059" i="14"/>
  <c r="D1058" i="14"/>
  <c r="C1058" i="14"/>
  <c r="B1058" i="14"/>
  <c r="D1057" i="14"/>
  <c r="D1056" i="14"/>
  <c r="C1056" i="14"/>
  <c r="B1056" i="14"/>
  <c r="D1055" i="14"/>
  <c r="D1054" i="14"/>
  <c r="C1054" i="14"/>
  <c r="B1054" i="14"/>
  <c r="D1053" i="14"/>
  <c r="D1052" i="14"/>
  <c r="C1052" i="14"/>
  <c r="B1052" i="14"/>
  <c r="D1051" i="14"/>
  <c r="D1050" i="14"/>
  <c r="C1050" i="14"/>
  <c r="B1050" i="14"/>
  <c r="D1049" i="14"/>
  <c r="D1048" i="14"/>
  <c r="C1048" i="14"/>
  <c r="B1048" i="14"/>
  <c r="D1047" i="14"/>
  <c r="D1046" i="14"/>
  <c r="C1046" i="14"/>
  <c r="B1046" i="14"/>
  <c r="D1045" i="14"/>
  <c r="D1044" i="14"/>
  <c r="C1044" i="14"/>
  <c r="B1044" i="14"/>
  <c r="D1043" i="14"/>
  <c r="D1042" i="14"/>
  <c r="C1042" i="14"/>
  <c r="B1042" i="14"/>
  <c r="D1041" i="14"/>
  <c r="D1040" i="14"/>
  <c r="C1040" i="14"/>
  <c r="B1040" i="14"/>
  <c r="D1039" i="14"/>
  <c r="D1038" i="14"/>
  <c r="C1038" i="14"/>
  <c r="B1038" i="14"/>
  <c r="D1037" i="14"/>
  <c r="D1036" i="14"/>
  <c r="C1036" i="14"/>
  <c r="B1036" i="14"/>
  <c r="D1035" i="14"/>
  <c r="D1034" i="14"/>
  <c r="C1034" i="14"/>
  <c r="B1034" i="14"/>
  <c r="D1033" i="14"/>
  <c r="D1032" i="14"/>
  <c r="C1032" i="14"/>
  <c r="B1032" i="14"/>
  <c r="D1031" i="14"/>
  <c r="D1030" i="14"/>
  <c r="C1030" i="14"/>
  <c r="B1030" i="14"/>
  <c r="D1029" i="14"/>
  <c r="D1028" i="14"/>
  <c r="C1028" i="14"/>
  <c r="B1028" i="14"/>
  <c r="D1027" i="14"/>
  <c r="D1026" i="14"/>
  <c r="C1026" i="14"/>
  <c r="B1026" i="14"/>
  <c r="D1025" i="14"/>
  <c r="D1024" i="14"/>
  <c r="C1024" i="14"/>
  <c r="B1024" i="14"/>
  <c r="D1023" i="14"/>
  <c r="D1022" i="14"/>
  <c r="C1022" i="14"/>
  <c r="B1022" i="14"/>
  <c r="D1021" i="14"/>
  <c r="D1020" i="14"/>
  <c r="C1020" i="14"/>
  <c r="B1020" i="14"/>
  <c r="D1019" i="14"/>
  <c r="D1018" i="14"/>
  <c r="C1018" i="14"/>
  <c r="B1018" i="14"/>
  <c r="D1017" i="14"/>
  <c r="D1016" i="14"/>
  <c r="C1016" i="14"/>
  <c r="B1016" i="14"/>
  <c r="D1015" i="14"/>
  <c r="D1014" i="14"/>
  <c r="C1014" i="14"/>
  <c r="B1014" i="14"/>
  <c r="D1013" i="14"/>
  <c r="D1012" i="14"/>
  <c r="C1012" i="14"/>
  <c r="B1012" i="14"/>
  <c r="D1011" i="14"/>
  <c r="D1010" i="14"/>
  <c r="C1010" i="14"/>
  <c r="B1010" i="14"/>
  <c r="D1009" i="14"/>
  <c r="D1008" i="14"/>
  <c r="C1008" i="14"/>
  <c r="B1008" i="14"/>
  <c r="D1007" i="14"/>
  <c r="D1006" i="14"/>
  <c r="C1006" i="14"/>
  <c r="B1006" i="14"/>
  <c r="D1005" i="14"/>
  <c r="D1004" i="14"/>
  <c r="C1004" i="14"/>
  <c r="B1004" i="14"/>
  <c r="D1003" i="14"/>
  <c r="D1002" i="14"/>
  <c r="C1002" i="14"/>
  <c r="B1002" i="14"/>
  <c r="D1001" i="14"/>
  <c r="D1000" i="14"/>
  <c r="C1000" i="14"/>
  <c r="B1000" i="14"/>
  <c r="D999" i="14"/>
  <c r="D998" i="14"/>
  <c r="C998" i="14"/>
  <c r="B998" i="14"/>
  <c r="D997" i="14"/>
  <c r="D996" i="14"/>
  <c r="C996" i="14"/>
  <c r="B996" i="14"/>
  <c r="D995" i="14"/>
  <c r="D994" i="14"/>
  <c r="C994" i="14"/>
  <c r="B994" i="14"/>
  <c r="D993" i="14"/>
  <c r="D992" i="14"/>
  <c r="C992" i="14"/>
  <c r="B992" i="14"/>
  <c r="D991" i="14"/>
  <c r="D990" i="14"/>
  <c r="C990" i="14"/>
  <c r="B990" i="14"/>
  <c r="D989" i="14"/>
  <c r="D988" i="14"/>
  <c r="C988" i="14"/>
  <c r="B988" i="14"/>
  <c r="D987" i="14"/>
  <c r="D986" i="14"/>
  <c r="C986" i="14"/>
  <c r="B986" i="14"/>
  <c r="D985" i="14"/>
  <c r="D984" i="14"/>
  <c r="C984" i="14"/>
  <c r="B984" i="14"/>
  <c r="D983" i="14"/>
  <c r="D982" i="14"/>
  <c r="C982" i="14"/>
  <c r="B982" i="14"/>
  <c r="D981" i="14"/>
  <c r="D980" i="14"/>
  <c r="C980" i="14"/>
  <c r="B980" i="14"/>
  <c r="D979" i="14"/>
  <c r="D978" i="14"/>
  <c r="C978" i="14"/>
  <c r="B978" i="14"/>
  <c r="D977" i="14"/>
  <c r="D976" i="14"/>
  <c r="C976" i="14"/>
  <c r="B976" i="14"/>
  <c r="D975" i="14"/>
  <c r="D974" i="14"/>
  <c r="C974" i="14"/>
  <c r="B974" i="14"/>
  <c r="D973" i="14"/>
  <c r="D972" i="14"/>
  <c r="C972" i="14"/>
  <c r="B972" i="14"/>
  <c r="D971" i="14"/>
  <c r="D970" i="14"/>
  <c r="C970" i="14"/>
  <c r="B970" i="14"/>
  <c r="D969" i="14"/>
  <c r="D968" i="14"/>
  <c r="C968" i="14"/>
  <c r="B968" i="14"/>
  <c r="D967" i="14"/>
  <c r="D966" i="14"/>
  <c r="C966" i="14"/>
  <c r="B966" i="14"/>
  <c r="D965" i="14"/>
  <c r="D964" i="14"/>
  <c r="C964" i="14"/>
  <c r="B964" i="14"/>
  <c r="D963" i="14"/>
  <c r="D962" i="14"/>
  <c r="C962" i="14"/>
  <c r="B962" i="14"/>
  <c r="D961" i="14"/>
  <c r="D960" i="14"/>
  <c r="C960" i="14"/>
  <c r="B960" i="14"/>
  <c r="D959" i="14"/>
  <c r="D958" i="14"/>
  <c r="C958" i="14"/>
  <c r="B958" i="14"/>
  <c r="D957" i="14"/>
  <c r="D956" i="14"/>
  <c r="C956" i="14"/>
  <c r="B956" i="14"/>
  <c r="D955" i="14"/>
  <c r="D954" i="14"/>
  <c r="C954" i="14"/>
  <c r="B954" i="14"/>
  <c r="D953" i="14"/>
  <c r="D952" i="14"/>
  <c r="C952" i="14"/>
  <c r="B952" i="14"/>
  <c r="D951" i="14"/>
  <c r="D950" i="14"/>
  <c r="C950" i="14"/>
  <c r="B950" i="14"/>
  <c r="D949" i="14"/>
  <c r="D948" i="14"/>
  <c r="C948" i="14"/>
  <c r="B948" i="14"/>
  <c r="D947" i="14"/>
  <c r="D946" i="14"/>
  <c r="C946" i="14"/>
  <c r="B946" i="14"/>
  <c r="D945" i="14"/>
  <c r="D944" i="14"/>
  <c r="C944" i="14"/>
  <c r="B944" i="14"/>
  <c r="D943" i="14"/>
  <c r="D942" i="14"/>
  <c r="C942" i="14"/>
  <c r="B942" i="14"/>
  <c r="D941" i="14"/>
  <c r="D940" i="14"/>
  <c r="C940" i="14"/>
  <c r="B940" i="14"/>
  <c r="D939" i="14"/>
  <c r="D938" i="14"/>
  <c r="C938" i="14"/>
  <c r="B938" i="14"/>
  <c r="D937" i="14"/>
  <c r="D936" i="14"/>
  <c r="C936" i="14"/>
  <c r="B936" i="14"/>
  <c r="D935" i="14"/>
  <c r="D934" i="14"/>
  <c r="C934" i="14"/>
  <c r="B934" i="14"/>
  <c r="D933" i="14"/>
  <c r="D932" i="14"/>
  <c r="C932" i="14"/>
  <c r="B932" i="14"/>
  <c r="D931" i="14"/>
  <c r="D930" i="14"/>
  <c r="C930" i="14"/>
  <c r="B930" i="14"/>
  <c r="D929" i="14"/>
  <c r="D928" i="14"/>
  <c r="C928" i="14"/>
  <c r="B928" i="14"/>
  <c r="D927" i="14"/>
  <c r="D926" i="14"/>
  <c r="C926" i="14"/>
  <c r="B926" i="14"/>
  <c r="D925" i="14"/>
  <c r="D924" i="14"/>
  <c r="C924" i="14"/>
  <c r="B924" i="14"/>
  <c r="D923" i="14"/>
  <c r="D922" i="14"/>
  <c r="C922" i="14"/>
  <c r="B922" i="14"/>
  <c r="D921" i="14"/>
  <c r="D920" i="14"/>
  <c r="C920" i="14"/>
  <c r="B920" i="14"/>
  <c r="D919" i="14"/>
  <c r="D918" i="14"/>
  <c r="C918" i="14"/>
  <c r="B918" i="14"/>
  <c r="D917" i="14"/>
  <c r="D916" i="14"/>
  <c r="C916" i="14"/>
  <c r="B916" i="14"/>
  <c r="D915" i="14"/>
  <c r="D914" i="14"/>
  <c r="C914" i="14"/>
  <c r="B914" i="14"/>
  <c r="D913" i="14"/>
  <c r="D912" i="14"/>
  <c r="C912" i="14"/>
  <c r="B912" i="14"/>
  <c r="D911" i="14"/>
  <c r="D910" i="14"/>
  <c r="C910" i="14"/>
  <c r="B910" i="14"/>
  <c r="D909" i="14"/>
  <c r="D908" i="14"/>
  <c r="C908" i="14"/>
  <c r="B908" i="14"/>
  <c r="D907" i="14"/>
  <c r="D906" i="14"/>
  <c r="C906" i="14"/>
  <c r="B906" i="14"/>
  <c r="D905" i="14"/>
  <c r="D904" i="14"/>
  <c r="C904" i="14"/>
  <c r="B904" i="14"/>
  <c r="D903" i="14"/>
  <c r="D902" i="14"/>
  <c r="C902" i="14"/>
  <c r="B902" i="14"/>
  <c r="D901" i="14"/>
  <c r="D900" i="14"/>
  <c r="C900" i="14"/>
  <c r="B900" i="14"/>
  <c r="D899" i="14"/>
  <c r="D898" i="14"/>
  <c r="C898" i="14"/>
  <c r="B898" i="14"/>
  <c r="D897" i="14"/>
  <c r="D896" i="14"/>
  <c r="C896" i="14"/>
  <c r="B896" i="14"/>
  <c r="D895" i="14"/>
  <c r="D894" i="14"/>
  <c r="C894" i="14"/>
  <c r="B894" i="14"/>
  <c r="D893" i="14"/>
  <c r="D892" i="14"/>
  <c r="C892" i="14"/>
  <c r="B892" i="14"/>
  <c r="D891" i="14"/>
  <c r="D890" i="14"/>
  <c r="C890" i="14"/>
  <c r="B890" i="14"/>
  <c r="D889" i="14"/>
  <c r="D888" i="14"/>
  <c r="C888" i="14"/>
  <c r="B888" i="14"/>
  <c r="D887" i="14"/>
  <c r="D886" i="14"/>
  <c r="C886" i="14"/>
  <c r="B886" i="14"/>
  <c r="D885" i="14"/>
  <c r="D884" i="14"/>
  <c r="C884" i="14"/>
  <c r="B884" i="14"/>
  <c r="D883" i="14"/>
  <c r="D882" i="14"/>
  <c r="C882" i="14"/>
  <c r="B882" i="14"/>
  <c r="D881" i="14"/>
  <c r="D880" i="14"/>
  <c r="C880" i="14"/>
  <c r="B880" i="14"/>
  <c r="D879" i="14"/>
  <c r="D878" i="14"/>
  <c r="C878" i="14"/>
  <c r="B878" i="14"/>
  <c r="D877" i="14"/>
  <c r="D876" i="14"/>
  <c r="C876" i="14"/>
  <c r="B876" i="14"/>
  <c r="D875" i="14"/>
  <c r="D874" i="14"/>
  <c r="C874" i="14"/>
  <c r="B874" i="14"/>
  <c r="D873" i="14"/>
  <c r="D872" i="14"/>
  <c r="C872" i="14"/>
  <c r="B872" i="14"/>
  <c r="D871" i="14"/>
  <c r="D870" i="14"/>
  <c r="C870" i="14"/>
  <c r="B870" i="14"/>
  <c r="D869" i="14"/>
  <c r="D868" i="14"/>
  <c r="C868" i="14"/>
  <c r="B868" i="14"/>
  <c r="D867" i="14"/>
  <c r="D866" i="14"/>
  <c r="C866" i="14"/>
  <c r="B866" i="14"/>
  <c r="D865" i="14"/>
  <c r="D864" i="14"/>
  <c r="C864" i="14"/>
  <c r="B864" i="14"/>
  <c r="D863" i="14"/>
  <c r="D862" i="14"/>
  <c r="C862" i="14"/>
  <c r="B862" i="14"/>
  <c r="D861" i="14"/>
  <c r="D860" i="14"/>
  <c r="C860" i="14"/>
  <c r="B860" i="14"/>
  <c r="D859" i="14"/>
  <c r="D858" i="14"/>
  <c r="C858" i="14"/>
  <c r="B858" i="14"/>
  <c r="D857" i="14"/>
  <c r="D856" i="14"/>
  <c r="C856" i="14"/>
  <c r="B856" i="14"/>
  <c r="D855" i="14"/>
  <c r="D854" i="14"/>
  <c r="C854" i="14"/>
  <c r="B854" i="14"/>
  <c r="D853" i="14"/>
  <c r="D852" i="14"/>
  <c r="C852" i="14"/>
  <c r="B852" i="14"/>
  <c r="D851" i="14"/>
  <c r="D850" i="14"/>
  <c r="C850" i="14"/>
  <c r="B850" i="14"/>
  <c r="D849" i="14"/>
  <c r="D848" i="14"/>
  <c r="C848" i="14"/>
  <c r="B848" i="14"/>
  <c r="D847" i="14"/>
  <c r="D846" i="14"/>
  <c r="C846" i="14"/>
  <c r="B846" i="14"/>
  <c r="D845" i="14"/>
  <c r="D844" i="14"/>
  <c r="C844" i="14"/>
  <c r="B844" i="14"/>
  <c r="D843" i="14"/>
  <c r="D842" i="14"/>
  <c r="C842" i="14"/>
  <c r="B842" i="14"/>
  <c r="D841" i="14"/>
  <c r="D840" i="14"/>
  <c r="C840" i="14"/>
  <c r="B840" i="14"/>
  <c r="D839" i="14"/>
  <c r="D838" i="14"/>
  <c r="C838" i="14"/>
  <c r="B838" i="14"/>
  <c r="D837" i="14"/>
  <c r="D836" i="14"/>
  <c r="C836" i="14"/>
  <c r="B836" i="14"/>
  <c r="D835" i="14"/>
  <c r="D834" i="14"/>
  <c r="C834" i="14"/>
  <c r="B834" i="14"/>
  <c r="D833" i="14"/>
  <c r="D832" i="14"/>
  <c r="C832" i="14"/>
  <c r="B832" i="14"/>
  <c r="D831" i="14"/>
  <c r="D830" i="14"/>
  <c r="C830" i="14"/>
  <c r="B830" i="14"/>
  <c r="D829" i="14"/>
  <c r="D828" i="14"/>
  <c r="C828" i="14"/>
  <c r="B828" i="14"/>
  <c r="D827" i="14"/>
  <c r="D826" i="14"/>
  <c r="C826" i="14"/>
  <c r="B826" i="14"/>
  <c r="D825" i="14"/>
  <c r="D824" i="14"/>
  <c r="C824" i="14"/>
  <c r="B824" i="14"/>
  <c r="D823" i="14"/>
  <c r="D822" i="14"/>
  <c r="C822" i="14"/>
  <c r="B822" i="14"/>
  <c r="D821" i="14"/>
  <c r="D820" i="14"/>
  <c r="C820" i="14"/>
  <c r="B820" i="14"/>
  <c r="D819" i="14"/>
  <c r="D818" i="14"/>
  <c r="C818" i="14"/>
  <c r="B818" i="14"/>
  <c r="D817" i="14"/>
  <c r="D816" i="14"/>
  <c r="C816" i="14"/>
  <c r="B816" i="14"/>
  <c r="D815" i="14"/>
  <c r="D814" i="14"/>
  <c r="C814" i="14"/>
  <c r="B814" i="14"/>
  <c r="D813" i="14"/>
  <c r="D812" i="14"/>
  <c r="C812" i="14"/>
  <c r="B812" i="14"/>
  <c r="D811" i="14"/>
  <c r="D810" i="14"/>
  <c r="C810" i="14"/>
  <c r="B810" i="14"/>
  <c r="D809" i="14"/>
  <c r="D808" i="14"/>
  <c r="C808" i="14"/>
  <c r="B808" i="14"/>
  <c r="D807" i="14"/>
  <c r="D806" i="14"/>
  <c r="C806" i="14"/>
  <c r="B806" i="14"/>
  <c r="D805" i="14"/>
  <c r="D804" i="14"/>
  <c r="C804" i="14"/>
  <c r="B804" i="14"/>
  <c r="D803" i="14"/>
  <c r="D802" i="14"/>
  <c r="C802" i="14"/>
  <c r="B802" i="14"/>
  <c r="D801" i="14"/>
  <c r="D800" i="14"/>
  <c r="C800" i="14"/>
  <c r="B800" i="14"/>
  <c r="D799" i="14"/>
  <c r="D798" i="14"/>
  <c r="C798" i="14"/>
  <c r="B798" i="14"/>
  <c r="D797" i="14"/>
  <c r="D796" i="14"/>
  <c r="C796" i="14"/>
  <c r="B796" i="14"/>
  <c r="D795" i="14"/>
  <c r="D794" i="14"/>
  <c r="C794" i="14"/>
  <c r="B794" i="14"/>
  <c r="D793" i="14"/>
  <c r="D792" i="14"/>
  <c r="C792" i="14"/>
  <c r="B792" i="14"/>
  <c r="D791" i="14"/>
  <c r="D790" i="14"/>
  <c r="C790" i="14"/>
  <c r="B790" i="14"/>
  <c r="D789" i="14"/>
  <c r="D788" i="14"/>
  <c r="C788" i="14"/>
  <c r="B788" i="14"/>
  <c r="D787" i="14"/>
  <c r="D786" i="14"/>
  <c r="C786" i="14"/>
  <c r="B786" i="14"/>
  <c r="D785" i="14"/>
  <c r="D784" i="14"/>
  <c r="C784" i="14"/>
  <c r="B784" i="14"/>
  <c r="D783" i="14"/>
  <c r="D782" i="14"/>
  <c r="C782" i="14"/>
  <c r="B782" i="14"/>
  <c r="D781" i="14"/>
  <c r="D780" i="14"/>
  <c r="C780" i="14"/>
  <c r="B780" i="14"/>
  <c r="D779" i="14"/>
  <c r="D778" i="14"/>
  <c r="C778" i="14"/>
  <c r="B778" i="14"/>
  <c r="D777" i="14"/>
  <c r="D776" i="14"/>
  <c r="C776" i="14"/>
  <c r="B776" i="14"/>
  <c r="D775" i="14"/>
  <c r="D774" i="14"/>
  <c r="C774" i="14"/>
  <c r="B774" i="14"/>
  <c r="D773" i="14"/>
  <c r="D772" i="14"/>
  <c r="C772" i="14"/>
  <c r="B772" i="14"/>
  <c r="D771" i="14"/>
  <c r="D770" i="14"/>
  <c r="C770" i="14"/>
  <c r="B770" i="14"/>
  <c r="D769" i="14"/>
  <c r="D768" i="14"/>
  <c r="C768" i="14"/>
  <c r="B768" i="14"/>
  <c r="D767" i="14"/>
  <c r="D766" i="14"/>
  <c r="C766" i="14"/>
  <c r="B766" i="14"/>
  <c r="D765" i="14"/>
  <c r="D764" i="14"/>
  <c r="C764" i="14"/>
  <c r="B764" i="14"/>
  <c r="D763" i="14"/>
  <c r="D762" i="14"/>
  <c r="C762" i="14"/>
  <c r="B762" i="14"/>
  <c r="D761" i="14"/>
  <c r="D760" i="14"/>
  <c r="C760" i="14"/>
  <c r="B760" i="14"/>
  <c r="D759" i="14"/>
  <c r="D758" i="14"/>
  <c r="C758" i="14"/>
  <c r="B758" i="14"/>
  <c r="D757" i="14"/>
  <c r="D756" i="14"/>
  <c r="C756" i="14"/>
  <c r="B756" i="14"/>
  <c r="D755" i="14"/>
  <c r="D754" i="14"/>
  <c r="C754" i="14"/>
  <c r="B754" i="14"/>
  <c r="D753" i="14"/>
  <c r="D752" i="14"/>
  <c r="C752" i="14"/>
  <c r="B752" i="14"/>
  <c r="D751" i="14"/>
  <c r="D750" i="14"/>
  <c r="C750" i="14"/>
  <c r="B750" i="14"/>
  <c r="D749" i="14"/>
  <c r="D748" i="14"/>
  <c r="C748" i="14"/>
  <c r="B748" i="14"/>
  <c r="D747" i="14"/>
  <c r="D746" i="14"/>
  <c r="C746" i="14"/>
  <c r="B746" i="14"/>
  <c r="D745" i="14"/>
  <c r="D744" i="14"/>
  <c r="C744" i="14"/>
  <c r="B744" i="14"/>
  <c r="D743" i="14"/>
  <c r="D742" i="14"/>
  <c r="C742" i="14"/>
  <c r="B742" i="14"/>
  <c r="D741" i="14"/>
  <c r="D740" i="14"/>
  <c r="C740" i="14"/>
  <c r="B740" i="14"/>
  <c r="D739" i="14"/>
  <c r="D738" i="14"/>
  <c r="C738" i="14"/>
  <c r="B738" i="14"/>
  <c r="D737" i="14"/>
  <c r="D736" i="14"/>
  <c r="C736" i="14"/>
  <c r="B736" i="14"/>
  <c r="D735" i="14"/>
  <c r="D734" i="14"/>
  <c r="C734" i="14"/>
  <c r="B734" i="14"/>
  <c r="D733" i="14"/>
  <c r="D732" i="14"/>
  <c r="C732" i="14"/>
  <c r="B732" i="14"/>
  <c r="D731" i="14"/>
  <c r="D730" i="14"/>
  <c r="C730" i="14"/>
  <c r="B730" i="14"/>
  <c r="D729" i="14"/>
  <c r="D728" i="14"/>
  <c r="C728" i="14"/>
  <c r="B728" i="14"/>
  <c r="D727" i="14"/>
  <c r="D726" i="14"/>
  <c r="C726" i="14"/>
  <c r="B726" i="14"/>
  <c r="D725" i="14"/>
  <c r="D724" i="14"/>
  <c r="C724" i="14"/>
  <c r="B724" i="14"/>
  <c r="D723" i="14"/>
  <c r="D722" i="14"/>
  <c r="C722" i="14"/>
  <c r="B722" i="14"/>
  <c r="D721" i="14"/>
  <c r="D720" i="14"/>
  <c r="C720" i="14"/>
  <c r="B720" i="14"/>
  <c r="D719" i="14"/>
  <c r="D718" i="14"/>
  <c r="C718" i="14"/>
  <c r="B718" i="14"/>
  <c r="D717" i="14"/>
  <c r="D716" i="14"/>
  <c r="C716" i="14"/>
  <c r="B716" i="14"/>
  <c r="D715" i="14"/>
  <c r="D714" i="14"/>
  <c r="C714" i="14"/>
  <c r="B714" i="14"/>
  <c r="D713" i="14"/>
  <c r="D712" i="14"/>
  <c r="C712" i="14"/>
  <c r="B712" i="14"/>
  <c r="D711" i="14"/>
  <c r="D710" i="14"/>
  <c r="C710" i="14"/>
  <c r="B710" i="14"/>
  <c r="D709" i="14"/>
  <c r="D708" i="14"/>
  <c r="C708" i="14"/>
  <c r="B708" i="14"/>
  <c r="D707" i="14"/>
  <c r="D706" i="14"/>
  <c r="C706" i="14"/>
  <c r="B706" i="14"/>
  <c r="D705" i="14"/>
  <c r="D704" i="14"/>
  <c r="C704" i="14"/>
  <c r="B704" i="14"/>
  <c r="D703" i="14"/>
  <c r="D702" i="14"/>
  <c r="C702" i="14"/>
  <c r="B702" i="14"/>
  <c r="D701" i="14"/>
  <c r="D700" i="14"/>
  <c r="C700" i="14"/>
  <c r="B700" i="14"/>
  <c r="D699" i="14"/>
  <c r="D698" i="14"/>
  <c r="C698" i="14"/>
  <c r="B698" i="14"/>
  <c r="D697" i="14"/>
  <c r="D696" i="14"/>
  <c r="C696" i="14"/>
  <c r="B696" i="14"/>
  <c r="D695" i="14"/>
  <c r="D694" i="14"/>
  <c r="C694" i="14"/>
  <c r="B694" i="14"/>
  <c r="D693" i="14"/>
  <c r="D692" i="14"/>
  <c r="C692" i="14"/>
  <c r="B692" i="14"/>
  <c r="D691" i="14"/>
  <c r="D690" i="14"/>
  <c r="C690" i="14"/>
  <c r="B690" i="14"/>
  <c r="D689" i="14"/>
  <c r="D688" i="14"/>
  <c r="C688" i="14"/>
  <c r="B688" i="14"/>
  <c r="D687" i="14"/>
  <c r="D686" i="14"/>
  <c r="C686" i="14"/>
  <c r="B686" i="14"/>
  <c r="D685" i="14"/>
  <c r="D684" i="14"/>
  <c r="C684" i="14"/>
  <c r="B684" i="14"/>
  <c r="D683" i="14"/>
  <c r="D682" i="14"/>
  <c r="C682" i="14"/>
  <c r="B682" i="14"/>
  <c r="D681" i="14"/>
  <c r="D680" i="14"/>
  <c r="C680" i="14"/>
  <c r="B680" i="14"/>
  <c r="D679" i="14"/>
  <c r="D678" i="14"/>
  <c r="C678" i="14"/>
  <c r="B678" i="14"/>
  <c r="D677" i="14"/>
  <c r="D676" i="14"/>
  <c r="C676" i="14"/>
  <c r="B676" i="14"/>
  <c r="D675" i="14"/>
  <c r="D674" i="14"/>
  <c r="C674" i="14"/>
  <c r="B674" i="14"/>
  <c r="D673" i="14"/>
  <c r="D672" i="14"/>
  <c r="C672" i="14"/>
  <c r="B672" i="14"/>
  <c r="D671" i="14"/>
  <c r="D670" i="14"/>
  <c r="C670" i="14"/>
  <c r="B670" i="14"/>
  <c r="D669" i="14"/>
  <c r="D668" i="14"/>
  <c r="C668" i="14"/>
  <c r="B668" i="14"/>
  <c r="D667" i="14"/>
  <c r="D666" i="14"/>
  <c r="C666" i="14"/>
  <c r="B666" i="14"/>
  <c r="D665" i="14"/>
  <c r="D664" i="14"/>
  <c r="C664" i="14"/>
  <c r="B664" i="14"/>
  <c r="D663" i="14"/>
  <c r="D662" i="14"/>
  <c r="C662" i="14"/>
  <c r="B662" i="14"/>
  <c r="D661" i="14"/>
  <c r="D660" i="14"/>
  <c r="C660" i="14"/>
  <c r="B660" i="14"/>
  <c r="D659" i="14"/>
  <c r="D658" i="14"/>
  <c r="C658" i="14"/>
  <c r="B658" i="14"/>
  <c r="D657" i="14"/>
  <c r="D656" i="14"/>
  <c r="C656" i="14"/>
  <c r="B656" i="14"/>
  <c r="D655" i="14"/>
  <c r="D654" i="14"/>
  <c r="C654" i="14"/>
  <c r="B654" i="14"/>
  <c r="D653" i="14"/>
  <c r="D652" i="14"/>
  <c r="C652" i="14"/>
  <c r="B652" i="14"/>
  <c r="D651" i="14"/>
  <c r="D650" i="14"/>
  <c r="C650" i="14"/>
  <c r="B650" i="14"/>
  <c r="D649" i="14"/>
  <c r="D648" i="14"/>
  <c r="C648" i="14"/>
  <c r="B648" i="14"/>
  <c r="D647" i="14"/>
  <c r="D646" i="14"/>
  <c r="C646" i="14"/>
  <c r="B646" i="14"/>
  <c r="D645" i="14"/>
  <c r="D644" i="14"/>
  <c r="C644" i="14"/>
  <c r="B644" i="14"/>
  <c r="D643" i="14"/>
  <c r="D642" i="14"/>
  <c r="C642" i="14"/>
  <c r="B642" i="14"/>
  <c r="D641" i="14"/>
  <c r="D640" i="14"/>
  <c r="C640" i="14"/>
  <c r="B640" i="14"/>
  <c r="D639" i="14"/>
  <c r="D638" i="14"/>
  <c r="C638" i="14"/>
  <c r="B638" i="14"/>
  <c r="D637" i="14"/>
  <c r="D636" i="14"/>
  <c r="C636" i="14"/>
  <c r="B636" i="14"/>
  <c r="D635" i="14"/>
  <c r="D634" i="14"/>
  <c r="C634" i="14"/>
  <c r="B634" i="14"/>
  <c r="D633" i="14"/>
  <c r="D632" i="14"/>
  <c r="C632" i="14"/>
  <c r="B632" i="14"/>
  <c r="D631" i="14"/>
  <c r="D630" i="14"/>
  <c r="C630" i="14"/>
  <c r="B630" i="14"/>
  <c r="D629" i="14"/>
  <c r="D628" i="14"/>
  <c r="C628" i="14"/>
  <c r="B628" i="14"/>
  <c r="D627" i="14"/>
  <c r="D626" i="14"/>
  <c r="C626" i="14"/>
  <c r="B626" i="14"/>
  <c r="D625" i="14"/>
  <c r="D624" i="14"/>
  <c r="C624" i="14"/>
  <c r="B624" i="14"/>
  <c r="D623" i="14"/>
  <c r="D622" i="14"/>
  <c r="C622" i="14"/>
  <c r="B622" i="14"/>
  <c r="D621" i="14"/>
  <c r="D620" i="14"/>
  <c r="C620" i="14"/>
  <c r="B620" i="14"/>
  <c r="D619" i="14"/>
  <c r="D618" i="14"/>
  <c r="C618" i="14"/>
  <c r="B618" i="14"/>
  <c r="D617" i="14"/>
  <c r="D616" i="14"/>
  <c r="C616" i="14"/>
  <c r="B616" i="14"/>
  <c r="D615" i="14"/>
  <c r="D614" i="14"/>
  <c r="C614" i="14"/>
  <c r="B614" i="14"/>
  <c r="D613" i="14"/>
  <c r="D612" i="14"/>
  <c r="C612" i="14"/>
  <c r="B612" i="14"/>
  <c r="D611" i="14"/>
  <c r="D610" i="14"/>
  <c r="C610" i="14"/>
  <c r="B610" i="14"/>
  <c r="D609" i="14"/>
  <c r="D608" i="14"/>
  <c r="C608" i="14"/>
  <c r="B608" i="14"/>
  <c r="D607" i="14"/>
  <c r="D606" i="14"/>
  <c r="C606" i="14"/>
  <c r="B606" i="14"/>
  <c r="D605" i="14"/>
  <c r="D604" i="14"/>
  <c r="C604" i="14"/>
  <c r="B604" i="14"/>
  <c r="D603" i="14"/>
  <c r="D602" i="14"/>
  <c r="C602" i="14"/>
  <c r="B602" i="14"/>
  <c r="D601" i="14"/>
  <c r="D600" i="14"/>
  <c r="C600" i="14"/>
  <c r="B600" i="14"/>
  <c r="D599" i="14"/>
  <c r="D598" i="14"/>
  <c r="C598" i="14"/>
  <c r="B598" i="14"/>
  <c r="D597" i="14"/>
  <c r="D596" i="14"/>
  <c r="C596" i="14"/>
  <c r="B596" i="14"/>
  <c r="D595" i="14"/>
  <c r="D594" i="14"/>
  <c r="C594" i="14"/>
  <c r="B594" i="14"/>
  <c r="D593" i="14"/>
  <c r="D592" i="14"/>
  <c r="C592" i="14"/>
  <c r="B592" i="14"/>
  <c r="D591" i="14"/>
  <c r="D590" i="14"/>
  <c r="C590" i="14"/>
  <c r="B590" i="14"/>
  <c r="D589" i="14"/>
  <c r="D588" i="14"/>
  <c r="C588" i="14"/>
  <c r="B588" i="14"/>
  <c r="D587" i="14"/>
  <c r="D586" i="14"/>
  <c r="C586" i="14"/>
  <c r="B586" i="14"/>
  <c r="D585" i="14"/>
  <c r="D584" i="14"/>
  <c r="C584" i="14"/>
  <c r="B584" i="14"/>
  <c r="D583" i="14"/>
  <c r="D582" i="14"/>
  <c r="C582" i="14"/>
  <c r="B582" i="14"/>
  <c r="D581" i="14"/>
  <c r="D580" i="14"/>
  <c r="C580" i="14"/>
  <c r="B580" i="14"/>
  <c r="D579" i="14"/>
  <c r="D578" i="14"/>
  <c r="C578" i="14"/>
  <c r="B578" i="14"/>
  <c r="D577" i="14"/>
  <c r="D576" i="14"/>
  <c r="C576" i="14"/>
  <c r="B576" i="14"/>
  <c r="D575" i="14"/>
  <c r="D574" i="14"/>
  <c r="C574" i="14"/>
  <c r="B574" i="14"/>
  <c r="D573" i="14"/>
  <c r="D572" i="14"/>
  <c r="C572" i="14"/>
  <c r="B572" i="14"/>
  <c r="D571" i="14"/>
  <c r="D570" i="14"/>
  <c r="C570" i="14"/>
  <c r="B570" i="14"/>
  <c r="D569" i="14"/>
  <c r="D568" i="14"/>
  <c r="C568" i="14"/>
  <c r="B568" i="14"/>
  <c r="D567" i="14"/>
  <c r="D566" i="14"/>
  <c r="C566" i="14"/>
  <c r="B566" i="14"/>
  <c r="D565" i="14"/>
  <c r="D564" i="14"/>
  <c r="C564" i="14"/>
  <c r="B564" i="14"/>
  <c r="D563" i="14"/>
  <c r="D562" i="14"/>
  <c r="C562" i="14"/>
  <c r="B562" i="14"/>
  <c r="D561" i="14"/>
  <c r="D560" i="14"/>
  <c r="C560" i="14"/>
  <c r="B560" i="14"/>
  <c r="D559" i="14"/>
  <c r="D558" i="14"/>
  <c r="C558" i="14"/>
  <c r="B558" i="14"/>
  <c r="D557" i="14"/>
  <c r="D556" i="14"/>
  <c r="C556" i="14"/>
  <c r="B556" i="14"/>
  <c r="D555" i="14"/>
  <c r="D554" i="14"/>
  <c r="C554" i="14"/>
  <c r="B554" i="14"/>
  <c r="D553" i="14"/>
  <c r="D552" i="14"/>
  <c r="C552" i="14"/>
  <c r="B552" i="14"/>
  <c r="D551" i="14"/>
  <c r="D550" i="14"/>
  <c r="C550" i="14"/>
  <c r="B550" i="14"/>
  <c r="D549" i="14"/>
  <c r="D548" i="14"/>
  <c r="C548" i="14"/>
  <c r="B548" i="14"/>
  <c r="D547" i="14"/>
  <c r="D546" i="14"/>
  <c r="C546" i="14"/>
  <c r="B546" i="14"/>
  <c r="D545" i="14"/>
  <c r="D544" i="14"/>
  <c r="C544" i="14"/>
  <c r="B544" i="14"/>
  <c r="D543" i="14"/>
  <c r="D542" i="14"/>
  <c r="C542" i="14"/>
  <c r="B542" i="14"/>
  <c r="D541" i="14"/>
  <c r="D540" i="14"/>
  <c r="C540" i="14"/>
  <c r="B540" i="14"/>
  <c r="D539" i="14"/>
  <c r="D538" i="14"/>
  <c r="C538" i="14"/>
  <c r="B538" i="14"/>
  <c r="D537" i="14"/>
  <c r="D536" i="14"/>
  <c r="C536" i="14"/>
  <c r="B536" i="14"/>
  <c r="D535" i="14"/>
  <c r="D534" i="14"/>
  <c r="C534" i="14"/>
  <c r="B534" i="14"/>
  <c r="D533" i="14"/>
  <c r="D532" i="14"/>
  <c r="C532" i="14"/>
  <c r="B532" i="14"/>
  <c r="D531" i="14"/>
  <c r="D530" i="14"/>
  <c r="C530" i="14"/>
  <c r="B530" i="14"/>
  <c r="D529" i="14"/>
  <c r="D528" i="14"/>
  <c r="C528" i="14"/>
  <c r="B528" i="14"/>
  <c r="D527" i="14"/>
  <c r="D526" i="14"/>
  <c r="C526" i="14"/>
  <c r="B526" i="14"/>
  <c r="D525" i="14"/>
  <c r="D524" i="14"/>
  <c r="C524" i="14"/>
  <c r="B524" i="14"/>
  <c r="D523" i="14"/>
  <c r="D522" i="14"/>
  <c r="C522" i="14"/>
  <c r="B522" i="14"/>
  <c r="D521" i="14"/>
  <c r="D520" i="14"/>
  <c r="C520" i="14"/>
  <c r="B520" i="14"/>
  <c r="D519" i="14"/>
  <c r="D518" i="14"/>
  <c r="C518" i="14"/>
  <c r="B518" i="14"/>
  <c r="D517" i="14"/>
  <c r="D516" i="14"/>
  <c r="C516" i="14"/>
  <c r="B516" i="14"/>
  <c r="D515" i="14"/>
  <c r="D514" i="14"/>
  <c r="C514" i="14"/>
  <c r="B514" i="14"/>
  <c r="D513" i="14"/>
  <c r="D512" i="14"/>
  <c r="C512" i="14"/>
  <c r="B512" i="14"/>
  <c r="D511" i="14"/>
  <c r="D510" i="14"/>
  <c r="C510" i="14"/>
  <c r="B510" i="14"/>
  <c r="D509" i="14"/>
  <c r="D508" i="14"/>
  <c r="C508" i="14"/>
  <c r="B508" i="14"/>
  <c r="D507" i="14"/>
  <c r="D506" i="14"/>
  <c r="C506" i="14"/>
  <c r="B506" i="14"/>
  <c r="D505" i="14"/>
  <c r="D504" i="14"/>
  <c r="C504" i="14"/>
  <c r="B504" i="14"/>
  <c r="D503" i="14"/>
  <c r="D502" i="14"/>
  <c r="C502" i="14"/>
  <c r="B502" i="14"/>
  <c r="D501" i="14"/>
  <c r="D500" i="14"/>
  <c r="C500" i="14"/>
  <c r="B500" i="14"/>
  <c r="D499" i="14"/>
  <c r="D498" i="14"/>
  <c r="C498" i="14"/>
  <c r="B498" i="14"/>
  <c r="D497" i="14"/>
  <c r="D496" i="14"/>
  <c r="C496" i="14"/>
  <c r="B496" i="14"/>
  <c r="D495" i="14"/>
  <c r="D494" i="14"/>
  <c r="C494" i="14"/>
  <c r="B494" i="14"/>
  <c r="D493" i="14"/>
  <c r="D492" i="14"/>
  <c r="C492" i="14"/>
  <c r="B492" i="14"/>
  <c r="D491" i="14"/>
  <c r="D490" i="14"/>
  <c r="C490" i="14"/>
  <c r="B490" i="14"/>
  <c r="D489" i="14"/>
  <c r="D488" i="14"/>
  <c r="C488" i="14"/>
  <c r="B488" i="14"/>
  <c r="D487" i="14"/>
  <c r="D486" i="14"/>
  <c r="C486" i="14"/>
  <c r="B486" i="14"/>
  <c r="D485" i="14"/>
  <c r="D484" i="14"/>
  <c r="C484" i="14"/>
  <c r="B484" i="14"/>
  <c r="D483" i="14"/>
  <c r="D482" i="14"/>
  <c r="C482" i="14"/>
  <c r="B482" i="14"/>
  <c r="D481" i="14"/>
  <c r="D480" i="14"/>
  <c r="C480" i="14"/>
  <c r="B480" i="14"/>
  <c r="D479" i="14"/>
  <c r="D478" i="14"/>
  <c r="C478" i="14"/>
  <c r="B478" i="14"/>
  <c r="D477" i="14"/>
  <c r="D476" i="14"/>
  <c r="C476" i="14"/>
  <c r="B476" i="14"/>
  <c r="D475" i="14"/>
  <c r="D474" i="14"/>
  <c r="C474" i="14"/>
  <c r="B474" i="14"/>
  <c r="D473" i="14"/>
  <c r="D472" i="14"/>
  <c r="C472" i="14"/>
  <c r="B472" i="14"/>
  <c r="D471" i="14"/>
  <c r="D470" i="14"/>
  <c r="C470" i="14"/>
  <c r="B470" i="14"/>
  <c r="D469" i="14"/>
  <c r="D468" i="14"/>
  <c r="C468" i="14"/>
  <c r="B468" i="14"/>
  <c r="D467" i="14"/>
  <c r="D466" i="14"/>
  <c r="C466" i="14"/>
  <c r="B466" i="14"/>
  <c r="D465" i="14"/>
  <c r="D464" i="14"/>
  <c r="C464" i="14"/>
  <c r="B464" i="14"/>
  <c r="D463" i="14"/>
  <c r="D462" i="14"/>
  <c r="C462" i="14"/>
  <c r="B462" i="14"/>
  <c r="D461" i="14"/>
  <c r="D460" i="14"/>
  <c r="C460" i="14"/>
  <c r="B460" i="14"/>
  <c r="D459" i="14"/>
  <c r="D458" i="14"/>
  <c r="C458" i="14"/>
  <c r="B458" i="14"/>
  <c r="D457" i="14"/>
  <c r="D456" i="14"/>
  <c r="C456" i="14"/>
  <c r="B456" i="14"/>
  <c r="D455" i="14"/>
  <c r="D454" i="14"/>
  <c r="C454" i="14"/>
  <c r="B454" i="14"/>
  <c r="D453" i="14"/>
  <c r="D452" i="14"/>
  <c r="C452" i="14"/>
  <c r="B452" i="14"/>
  <c r="D451" i="14"/>
  <c r="D450" i="14"/>
  <c r="C450" i="14"/>
  <c r="B450" i="14"/>
  <c r="D449" i="14"/>
  <c r="D448" i="14"/>
  <c r="C448" i="14"/>
  <c r="B448" i="14"/>
  <c r="D447" i="14"/>
  <c r="D446" i="14"/>
  <c r="C446" i="14"/>
  <c r="B446" i="14"/>
  <c r="D445" i="14"/>
  <c r="D444" i="14"/>
  <c r="C444" i="14"/>
  <c r="B444" i="14"/>
  <c r="D443" i="14"/>
  <c r="D442" i="14"/>
  <c r="C442" i="14"/>
  <c r="B442" i="14"/>
  <c r="D441" i="14"/>
  <c r="D440" i="14"/>
  <c r="C440" i="14"/>
  <c r="B440" i="14"/>
  <c r="D439" i="14"/>
  <c r="D438" i="14"/>
  <c r="C438" i="14"/>
  <c r="B438" i="14"/>
  <c r="D437" i="14"/>
  <c r="D436" i="14"/>
  <c r="C436" i="14"/>
  <c r="B436" i="14"/>
  <c r="D435" i="14"/>
  <c r="D434" i="14"/>
  <c r="C434" i="14"/>
  <c r="B434" i="14"/>
  <c r="D433" i="14"/>
  <c r="D432" i="14"/>
  <c r="C432" i="14"/>
  <c r="B432" i="14"/>
  <c r="D431" i="14"/>
  <c r="D430" i="14"/>
  <c r="C430" i="14"/>
  <c r="B430" i="14"/>
  <c r="D429" i="14"/>
  <c r="D428" i="14"/>
  <c r="C428" i="14"/>
  <c r="B428" i="14"/>
  <c r="D427" i="14"/>
  <c r="D426" i="14"/>
  <c r="C426" i="14"/>
  <c r="B426" i="14"/>
  <c r="D425" i="14"/>
  <c r="D424" i="14"/>
  <c r="C424" i="14"/>
  <c r="B424" i="14"/>
  <c r="D423" i="14"/>
  <c r="D422" i="14"/>
  <c r="C422" i="14"/>
  <c r="B422" i="14"/>
  <c r="D421" i="14"/>
  <c r="D420" i="14"/>
  <c r="C420" i="14"/>
  <c r="B420" i="14"/>
  <c r="D419" i="14"/>
  <c r="D418" i="14"/>
  <c r="C418" i="14"/>
  <c r="B418" i="14"/>
  <c r="D417" i="14"/>
  <c r="D416" i="14"/>
  <c r="C416" i="14"/>
  <c r="B416" i="14"/>
  <c r="D415" i="14"/>
  <c r="D414" i="14"/>
  <c r="C414" i="14"/>
  <c r="B414" i="14"/>
  <c r="D413" i="14"/>
  <c r="D412" i="14"/>
  <c r="C412" i="14"/>
  <c r="B412" i="14"/>
  <c r="D411" i="14"/>
  <c r="D410" i="14"/>
  <c r="C410" i="14"/>
  <c r="B410" i="14"/>
  <c r="D409" i="14"/>
  <c r="D408" i="14"/>
  <c r="C408" i="14"/>
  <c r="B408" i="14"/>
  <c r="D407" i="14"/>
  <c r="D406" i="14"/>
  <c r="C406" i="14"/>
  <c r="B406" i="14"/>
  <c r="D405" i="14"/>
  <c r="D404" i="14"/>
  <c r="C404" i="14"/>
  <c r="B404" i="14"/>
  <c r="D403" i="14"/>
  <c r="D402" i="14"/>
  <c r="C402" i="14"/>
  <c r="B402" i="14"/>
  <c r="D401" i="14"/>
  <c r="D400" i="14"/>
  <c r="C400" i="14"/>
  <c r="B400" i="14"/>
  <c r="D399" i="14"/>
  <c r="D398" i="14"/>
  <c r="C398" i="14"/>
  <c r="B398" i="14"/>
  <c r="D397" i="14"/>
  <c r="D396" i="14"/>
  <c r="C396" i="14"/>
  <c r="B396" i="14"/>
  <c r="D395" i="14"/>
  <c r="D394" i="14"/>
  <c r="C394" i="14"/>
  <c r="B394" i="14"/>
  <c r="D393" i="14"/>
  <c r="D392" i="14"/>
  <c r="C392" i="14"/>
  <c r="B392" i="14"/>
  <c r="D391" i="14"/>
  <c r="D390" i="14"/>
  <c r="C390" i="14"/>
  <c r="B390" i="14"/>
  <c r="D389" i="14"/>
  <c r="D388" i="14"/>
  <c r="C388" i="14"/>
  <c r="B388" i="14"/>
  <c r="D387" i="14"/>
  <c r="D386" i="14"/>
  <c r="C386" i="14"/>
  <c r="B386" i="14"/>
  <c r="D385" i="14"/>
  <c r="D384" i="14"/>
  <c r="C384" i="14"/>
  <c r="B384" i="14"/>
  <c r="D383" i="14"/>
  <c r="D382" i="14"/>
  <c r="C382" i="14"/>
  <c r="B382" i="14"/>
  <c r="D381" i="14"/>
  <c r="D380" i="14"/>
  <c r="C380" i="14"/>
  <c r="B380" i="14"/>
  <c r="D379" i="14"/>
  <c r="D378" i="14"/>
  <c r="C378" i="14"/>
  <c r="B378" i="14"/>
  <c r="D377" i="14"/>
  <c r="D376" i="14"/>
  <c r="C376" i="14"/>
  <c r="B376" i="14"/>
  <c r="D375" i="14"/>
  <c r="D374" i="14"/>
  <c r="C374" i="14"/>
  <c r="B374" i="14"/>
  <c r="D373" i="14"/>
  <c r="D372" i="14"/>
  <c r="C372" i="14"/>
  <c r="B372" i="14"/>
  <c r="D371" i="14"/>
  <c r="D370" i="14"/>
  <c r="C370" i="14"/>
  <c r="B370" i="14"/>
  <c r="D369" i="14"/>
  <c r="D368" i="14"/>
  <c r="C368" i="14"/>
  <c r="B368" i="14"/>
  <c r="D367" i="14"/>
  <c r="D366" i="14"/>
  <c r="C366" i="14"/>
  <c r="B366" i="14"/>
  <c r="D365" i="14"/>
  <c r="D364" i="14"/>
  <c r="C364" i="14"/>
  <c r="B364" i="14"/>
  <c r="D363" i="14"/>
  <c r="D362" i="14"/>
  <c r="C362" i="14"/>
  <c r="B362" i="14"/>
  <c r="D361" i="14"/>
  <c r="D360" i="14"/>
  <c r="C360" i="14"/>
  <c r="B360" i="14"/>
  <c r="D359" i="14"/>
  <c r="D358" i="14"/>
  <c r="C358" i="14"/>
  <c r="B358" i="14"/>
  <c r="D357" i="14"/>
  <c r="D356" i="14"/>
  <c r="C356" i="14"/>
  <c r="B356" i="14"/>
  <c r="D355" i="14"/>
  <c r="D354" i="14"/>
  <c r="C354" i="14"/>
  <c r="B354" i="14"/>
  <c r="D353" i="14"/>
  <c r="D352" i="14"/>
  <c r="C352" i="14"/>
  <c r="B352" i="14"/>
  <c r="D351" i="14"/>
  <c r="D350" i="14"/>
  <c r="C350" i="14"/>
  <c r="B350" i="14"/>
  <c r="D349" i="14"/>
  <c r="D348" i="14"/>
  <c r="C348" i="14"/>
  <c r="B348" i="14"/>
  <c r="D347" i="14"/>
  <c r="D346" i="14"/>
  <c r="C346" i="14"/>
  <c r="B346" i="14"/>
  <c r="D345" i="14"/>
  <c r="D344" i="14"/>
  <c r="C344" i="14"/>
  <c r="B344" i="14"/>
  <c r="D343" i="14"/>
  <c r="D342" i="14"/>
  <c r="C342" i="14"/>
  <c r="B342" i="14"/>
  <c r="D341" i="14"/>
  <c r="D340" i="14"/>
  <c r="C340" i="14"/>
  <c r="B340" i="14"/>
  <c r="D339" i="14"/>
  <c r="D338" i="14"/>
  <c r="C338" i="14"/>
  <c r="B338" i="14"/>
  <c r="D337" i="14"/>
  <c r="D336" i="14"/>
  <c r="C336" i="14"/>
  <c r="B336" i="14"/>
  <c r="D335" i="14"/>
  <c r="D334" i="14"/>
  <c r="C334" i="14"/>
  <c r="B334" i="14"/>
  <c r="D333" i="14"/>
  <c r="D332" i="14"/>
  <c r="C332" i="14"/>
  <c r="B332" i="14"/>
  <c r="D331" i="14"/>
  <c r="D330" i="14"/>
  <c r="C330" i="14"/>
  <c r="B330" i="14"/>
  <c r="D329" i="14"/>
  <c r="D328" i="14"/>
  <c r="C328" i="14"/>
  <c r="B328" i="14"/>
  <c r="D327" i="14"/>
  <c r="D326" i="14"/>
  <c r="C326" i="14"/>
  <c r="B326" i="14"/>
  <c r="D325" i="14"/>
  <c r="D324" i="14"/>
  <c r="C324" i="14"/>
  <c r="B324" i="14"/>
  <c r="D323" i="14"/>
  <c r="D322" i="14"/>
  <c r="C322" i="14"/>
  <c r="B322" i="14"/>
  <c r="D321" i="14"/>
  <c r="D320" i="14"/>
  <c r="C320" i="14"/>
  <c r="B320" i="14"/>
  <c r="D319" i="14"/>
  <c r="D318" i="14"/>
  <c r="C318" i="14"/>
  <c r="B318" i="14"/>
  <c r="D317" i="14"/>
  <c r="D316" i="14"/>
  <c r="C316" i="14"/>
  <c r="B316" i="14"/>
  <c r="D315" i="14"/>
  <c r="D314" i="14"/>
  <c r="C314" i="14"/>
  <c r="B314" i="14"/>
  <c r="D313" i="14"/>
  <c r="D312" i="14"/>
  <c r="C312" i="14"/>
  <c r="B312" i="14"/>
  <c r="D311" i="14"/>
  <c r="D310" i="14"/>
  <c r="C310" i="14"/>
  <c r="B310" i="14"/>
  <c r="D309" i="14"/>
  <c r="D308" i="14"/>
  <c r="C308" i="14"/>
  <c r="B308" i="14"/>
  <c r="D307" i="14"/>
  <c r="D306" i="14"/>
  <c r="C306" i="14"/>
  <c r="B306" i="14"/>
  <c r="D305" i="14"/>
  <c r="D304" i="14"/>
  <c r="C304" i="14"/>
  <c r="B304" i="14"/>
  <c r="D303" i="14"/>
  <c r="D302" i="14"/>
  <c r="C302" i="14"/>
  <c r="B302" i="14"/>
  <c r="D301" i="14"/>
  <c r="D300" i="14"/>
  <c r="C300" i="14"/>
  <c r="B300" i="14"/>
  <c r="D299" i="14"/>
  <c r="D298" i="14"/>
  <c r="C298" i="14"/>
  <c r="B298" i="14"/>
  <c r="D297" i="14"/>
  <c r="D296" i="14"/>
  <c r="C296" i="14"/>
  <c r="B296" i="14"/>
  <c r="D295" i="14"/>
  <c r="D294" i="14"/>
  <c r="C294" i="14"/>
  <c r="B294" i="14"/>
  <c r="D293" i="14"/>
  <c r="D292" i="14"/>
  <c r="C292" i="14"/>
  <c r="B292" i="14"/>
  <c r="D291" i="14"/>
  <c r="D290" i="14"/>
  <c r="C290" i="14"/>
  <c r="B290" i="14"/>
  <c r="D289" i="14"/>
  <c r="D288" i="14"/>
  <c r="C288" i="14"/>
  <c r="B288" i="14"/>
  <c r="D287" i="14"/>
  <c r="D286" i="14"/>
  <c r="C286" i="14"/>
  <c r="B286" i="14"/>
  <c r="D285" i="14"/>
  <c r="D284" i="14"/>
  <c r="C284" i="14"/>
  <c r="B284" i="14"/>
  <c r="D283" i="14"/>
  <c r="D282" i="14"/>
  <c r="C282" i="14"/>
  <c r="B282" i="14"/>
  <c r="D281" i="14"/>
  <c r="D280" i="14"/>
  <c r="C280" i="14"/>
  <c r="B280" i="14"/>
  <c r="D279" i="14"/>
  <c r="D278" i="14"/>
  <c r="C278" i="14"/>
  <c r="B278" i="14"/>
  <c r="D277" i="14"/>
  <c r="D276" i="14"/>
  <c r="C276" i="14"/>
  <c r="B276" i="14"/>
  <c r="D275" i="14"/>
  <c r="D274" i="14"/>
  <c r="C274" i="14"/>
  <c r="B274" i="14"/>
  <c r="D273" i="14"/>
  <c r="D272" i="14"/>
  <c r="C272" i="14"/>
  <c r="B272" i="14"/>
  <c r="D271" i="14"/>
  <c r="D270" i="14"/>
  <c r="C270" i="14"/>
  <c r="B270" i="14"/>
  <c r="D269" i="14"/>
  <c r="D268" i="14"/>
  <c r="C268" i="14"/>
  <c r="B268" i="14"/>
  <c r="D267" i="14"/>
  <c r="D266" i="14"/>
  <c r="C266" i="14"/>
  <c r="B266" i="14"/>
  <c r="D265" i="14"/>
  <c r="D264" i="14"/>
  <c r="C264" i="14"/>
  <c r="B264" i="14"/>
  <c r="D263" i="14"/>
  <c r="D262" i="14"/>
  <c r="C262" i="14"/>
  <c r="B262" i="14"/>
  <c r="D261" i="14"/>
  <c r="D260" i="14"/>
  <c r="C260" i="14"/>
  <c r="B260" i="14"/>
  <c r="D259" i="14"/>
  <c r="D258" i="14"/>
  <c r="C258" i="14"/>
  <c r="B258" i="14"/>
  <c r="D257" i="14"/>
  <c r="D256" i="14"/>
  <c r="C256" i="14"/>
  <c r="B256" i="14"/>
  <c r="D255" i="14"/>
  <c r="D254" i="14"/>
  <c r="C254" i="14"/>
  <c r="B254" i="14"/>
  <c r="D253" i="14"/>
  <c r="D252" i="14"/>
  <c r="C252" i="14"/>
  <c r="B252" i="14"/>
  <c r="D251" i="14"/>
  <c r="D250" i="14"/>
  <c r="C250" i="14"/>
  <c r="B250" i="14"/>
  <c r="D249" i="14"/>
  <c r="D248" i="14"/>
  <c r="C248" i="14"/>
  <c r="B248" i="14"/>
  <c r="D247" i="14"/>
  <c r="D246" i="14"/>
  <c r="C246" i="14"/>
  <c r="B246" i="14"/>
  <c r="D245" i="14"/>
  <c r="D244" i="14"/>
  <c r="C244" i="14"/>
  <c r="B244" i="14"/>
  <c r="D243" i="14"/>
  <c r="D242" i="14"/>
  <c r="C242" i="14"/>
  <c r="B242" i="14"/>
  <c r="D241" i="14"/>
  <c r="D240" i="14"/>
  <c r="C240" i="14"/>
  <c r="B240" i="14"/>
  <c r="D239" i="14"/>
  <c r="D238" i="14"/>
  <c r="C238" i="14"/>
  <c r="B238" i="14"/>
  <c r="D237" i="14"/>
  <c r="D236" i="14"/>
  <c r="C236" i="14"/>
  <c r="B236" i="14"/>
  <c r="D235" i="14"/>
  <c r="D234" i="14"/>
  <c r="C234" i="14"/>
  <c r="B234" i="14"/>
  <c r="D233" i="14"/>
  <c r="D232" i="14"/>
  <c r="C232" i="14"/>
  <c r="B232" i="14"/>
  <c r="D231" i="14"/>
  <c r="D230" i="14"/>
  <c r="C230" i="14"/>
  <c r="B230" i="14"/>
  <c r="D229" i="14"/>
  <c r="D228" i="14"/>
  <c r="C228" i="14"/>
  <c r="B228" i="14"/>
  <c r="D227" i="14"/>
  <c r="D226" i="14"/>
  <c r="C226" i="14"/>
  <c r="B226" i="14"/>
  <c r="D225" i="14"/>
  <c r="D224" i="14"/>
  <c r="C224" i="14"/>
  <c r="B224" i="14"/>
  <c r="D223" i="14"/>
  <c r="D222" i="14"/>
  <c r="C222" i="14"/>
  <c r="B222" i="14"/>
  <c r="D221" i="14"/>
  <c r="D220" i="14"/>
  <c r="C220" i="14"/>
  <c r="B220" i="14"/>
  <c r="D219" i="14"/>
  <c r="D218" i="14"/>
  <c r="C218" i="14"/>
  <c r="B218" i="14"/>
  <c r="D217" i="14"/>
  <c r="D216" i="14"/>
  <c r="C216" i="14"/>
  <c r="B216" i="14"/>
  <c r="D215" i="14"/>
  <c r="D214" i="14"/>
  <c r="C214" i="14"/>
  <c r="B214" i="14"/>
  <c r="D213" i="14"/>
  <c r="D212" i="14"/>
  <c r="C212" i="14"/>
  <c r="B212" i="14"/>
  <c r="D211" i="14"/>
  <c r="D210" i="14"/>
  <c r="C210" i="14"/>
  <c r="B210" i="14"/>
  <c r="D209" i="14"/>
  <c r="D208" i="14"/>
  <c r="C208" i="14"/>
  <c r="B208" i="14"/>
  <c r="D207" i="14"/>
  <c r="D206" i="14"/>
  <c r="C206" i="14"/>
  <c r="B206" i="14"/>
  <c r="D205" i="14"/>
  <c r="D204" i="14"/>
  <c r="C204" i="14"/>
  <c r="B204" i="14"/>
  <c r="D203" i="14"/>
  <c r="D202" i="14"/>
  <c r="C202" i="14"/>
  <c r="B202" i="14"/>
  <c r="D201" i="14"/>
  <c r="D200" i="14"/>
  <c r="C200" i="14"/>
  <c r="B200" i="14"/>
  <c r="D199" i="14"/>
  <c r="D198" i="14"/>
  <c r="C198" i="14"/>
  <c r="B198" i="14"/>
  <c r="D197" i="14"/>
  <c r="D196" i="14"/>
  <c r="C196" i="14"/>
  <c r="B196" i="14"/>
  <c r="D195" i="14"/>
  <c r="D194" i="14"/>
  <c r="C194" i="14"/>
  <c r="B194" i="14"/>
  <c r="D193" i="14"/>
  <c r="D192" i="14"/>
  <c r="C192" i="14"/>
  <c r="B192" i="14"/>
  <c r="D191" i="14"/>
  <c r="D190" i="14"/>
  <c r="C190" i="14"/>
  <c r="B190" i="14"/>
  <c r="D189" i="14"/>
  <c r="D188" i="14"/>
  <c r="C188" i="14"/>
  <c r="B188" i="14"/>
  <c r="D187" i="14"/>
  <c r="D186" i="14"/>
  <c r="C186" i="14"/>
  <c r="B186" i="14"/>
  <c r="D185" i="14"/>
  <c r="D184" i="14"/>
  <c r="C184" i="14"/>
  <c r="B184" i="14"/>
  <c r="D183" i="14"/>
  <c r="D182" i="14"/>
  <c r="C182" i="14"/>
  <c r="B182" i="14"/>
  <c r="D181" i="14"/>
  <c r="D180" i="14"/>
  <c r="C180" i="14"/>
  <c r="B180" i="14"/>
  <c r="D179" i="14"/>
  <c r="D178" i="14"/>
  <c r="C178" i="14"/>
  <c r="B178" i="14"/>
  <c r="D177" i="14"/>
  <c r="D176" i="14"/>
  <c r="C176" i="14"/>
  <c r="B176" i="14"/>
  <c r="D175" i="14"/>
  <c r="D174" i="14"/>
  <c r="C174" i="14"/>
  <c r="B174" i="14"/>
  <c r="D173" i="14"/>
  <c r="D172" i="14"/>
  <c r="C172" i="14"/>
  <c r="B172" i="14"/>
  <c r="D171" i="14"/>
  <c r="D170" i="14"/>
  <c r="C170" i="14"/>
  <c r="B170" i="14"/>
  <c r="D169" i="14"/>
  <c r="D168" i="14"/>
  <c r="C168" i="14"/>
  <c r="B168" i="14"/>
  <c r="D167" i="14"/>
  <c r="D166" i="14"/>
  <c r="C166" i="14"/>
  <c r="B166" i="14"/>
  <c r="D165" i="14"/>
  <c r="D164" i="14"/>
  <c r="C164" i="14"/>
  <c r="B164" i="14"/>
  <c r="D163" i="14"/>
  <c r="D162" i="14"/>
  <c r="C162" i="14"/>
  <c r="B162" i="14"/>
  <c r="D161" i="14"/>
  <c r="D160" i="14"/>
  <c r="C160" i="14"/>
  <c r="B160" i="14"/>
  <c r="D159" i="14"/>
  <c r="D158" i="14"/>
  <c r="C158" i="14"/>
  <c r="B158" i="14"/>
  <c r="D157" i="14"/>
  <c r="D156" i="14"/>
  <c r="C156" i="14"/>
  <c r="B156" i="14"/>
  <c r="D155" i="14"/>
  <c r="D154" i="14"/>
  <c r="C154" i="14"/>
  <c r="B154" i="14"/>
  <c r="D153" i="14"/>
  <c r="D152" i="14"/>
  <c r="C152" i="14"/>
  <c r="B152" i="14"/>
  <c r="D151" i="14"/>
  <c r="D150" i="14"/>
  <c r="C150" i="14"/>
  <c r="B150" i="14"/>
  <c r="D149" i="14"/>
  <c r="D148" i="14"/>
  <c r="C148" i="14"/>
  <c r="B148" i="14"/>
  <c r="D147" i="14"/>
  <c r="D146" i="14"/>
  <c r="C146" i="14"/>
  <c r="B146" i="14"/>
  <c r="D145" i="14"/>
  <c r="D144" i="14"/>
  <c r="C144" i="14"/>
  <c r="B144" i="14"/>
  <c r="D143" i="14"/>
  <c r="D142" i="14"/>
  <c r="C142" i="14"/>
  <c r="B142" i="14"/>
  <c r="D141" i="14"/>
  <c r="D140" i="14"/>
  <c r="C140" i="14"/>
  <c r="B140" i="14"/>
  <c r="D139" i="14"/>
  <c r="D138" i="14"/>
  <c r="C138" i="14"/>
  <c r="B138" i="14"/>
  <c r="D137" i="14"/>
  <c r="D136" i="14"/>
  <c r="C136" i="14"/>
  <c r="B136" i="14"/>
  <c r="D135" i="14"/>
  <c r="D134" i="14"/>
  <c r="C134" i="14"/>
  <c r="B134" i="14"/>
  <c r="D133" i="14"/>
  <c r="D132" i="14"/>
  <c r="C132" i="14"/>
  <c r="B132" i="14"/>
  <c r="D131" i="14"/>
  <c r="D130" i="14"/>
  <c r="C130" i="14"/>
  <c r="B130" i="14"/>
  <c r="D129" i="14"/>
  <c r="D128" i="14"/>
  <c r="C128" i="14"/>
  <c r="B128" i="14"/>
  <c r="D127" i="14"/>
  <c r="D126" i="14"/>
  <c r="C126" i="14"/>
  <c r="B126" i="14"/>
  <c r="D125" i="14"/>
  <c r="D124" i="14"/>
  <c r="C124" i="14"/>
  <c r="B124" i="14"/>
  <c r="D123" i="14"/>
  <c r="D122" i="14"/>
  <c r="C122" i="14"/>
  <c r="B122" i="14"/>
  <c r="D121" i="14"/>
  <c r="D120" i="14"/>
  <c r="C120" i="14"/>
  <c r="B120" i="14"/>
  <c r="D119" i="14"/>
  <c r="D118" i="14"/>
  <c r="C118" i="14"/>
  <c r="B118" i="14"/>
  <c r="D117" i="14"/>
  <c r="D116" i="14"/>
  <c r="C116" i="14"/>
  <c r="B116" i="14"/>
  <c r="D115" i="14"/>
  <c r="D114" i="14"/>
  <c r="C114" i="14"/>
  <c r="B114" i="14"/>
  <c r="D113" i="14"/>
  <c r="D112" i="14"/>
  <c r="C112" i="14"/>
  <c r="B112" i="14"/>
  <c r="D111" i="14"/>
  <c r="D110" i="14"/>
  <c r="C110" i="14"/>
  <c r="B110" i="14"/>
  <c r="D109" i="14"/>
  <c r="D108" i="14"/>
  <c r="C108" i="14"/>
  <c r="B108" i="14"/>
  <c r="D107" i="14"/>
  <c r="D106" i="14"/>
  <c r="C106" i="14"/>
  <c r="B106" i="14"/>
  <c r="D105" i="14"/>
  <c r="D104" i="14"/>
  <c r="C104" i="14"/>
  <c r="B104" i="14"/>
  <c r="D103" i="14"/>
  <c r="D102" i="14"/>
  <c r="C102" i="14"/>
  <c r="B102" i="14"/>
  <c r="D101" i="14"/>
  <c r="D100" i="14"/>
  <c r="C100" i="14"/>
  <c r="B100" i="14"/>
  <c r="D99" i="14"/>
  <c r="D98" i="14"/>
  <c r="C98" i="14"/>
  <c r="B98" i="14"/>
  <c r="D97" i="14"/>
  <c r="D96" i="14"/>
  <c r="C96" i="14"/>
  <c r="B96" i="14"/>
  <c r="D95" i="14"/>
  <c r="D94" i="14"/>
  <c r="C94" i="14"/>
  <c r="B94" i="14"/>
  <c r="D93" i="14"/>
  <c r="D92" i="14"/>
  <c r="C92" i="14"/>
  <c r="B92" i="14"/>
  <c r="D91" i="14"/>
  <c r="D90" i="14"/>
  <c r="C90" i="14"/>
  <c r="B90" i="14"/>
  <c r="D89" i="14"/>
  <c r="D88" i="14"/>
  <c r="C88" i="14"/>
  <c r="B88" i="14"/>
  <c r="D87" i="14"/>
  <c r="D86" i="14"/>
  <c r="C86" i="14"/>
  <c r="B86" i="14"/>
  <c r="D85" i="14"/>
  <c r="D84" i="14"/>
  <c r="C84" i="14"/>
  <c r="B84" i="14"/>
  <c r="D83" i="14"/>
  <c r="D82" i="14"/>
  <c r="C82" i="14"/>
  <c r="B82" i="14"/>
  <c r="D81" i="14"/>
  <c r="D80" i="14"/>
  <c r="C80" i="14"/>
  <c r="B80" i="14"/>
  <c r="D79" i="14"/>
  <c r="D78" i="14"/>
  <c r="C78" i="14"/>
  <c r="B78" i="14"/>
  <c r="D77" i="14"/>
  <c r="D76" i="14"/>
  <c r="C76" i="14"/>
  <c r="B76" i="14"/>
  <c r="D75" i="14"/>
  <c r="D74" i="14"/>
  <c r="C74" i="14"/>
  <c r="B74" i="14"/>
  <c r="D73" i="14"/>
  <c r="D72" i="14"/>
  <c r="C72" i="14"/>
  <c r="B72" i="14"/>
  <c r="D71" i="14"/>
  <c r="D70" i="14"/>
  <c r="C70" i="14"/>
  <c r="B70" i="14"/>
  <c r="D69" i="14"/>
  <c r="D68" i="14"/>
  <c r="C68" i="14"/>
  <c r="B68" i="14"/>
  <c r="D67" i="14"/>
  <c r="D66" i="14"/>
  <c r="C66" i="14"/>
  <c r="B66" i="14"/>
  <c r="D65" i="14"/>
  <c r="D64" i="14"/>
  <c r="C64" i="14"/>
  <c r="B64" i="14"/>
  <c r="D63" i="14"/>
  <c r="D62" i="14"/>
  <c r="C62" i="14"/>
  <c r="B62" i="14"/>
  <c r="D61" i="14"/>
  <c r="D60" i="14"/>
  <c r="C60" i="14"/>
  <c r="B60" i="14"/>
  <c r="D59" i="14"/>
  <c r="D58" i="14"/>
  <c r="C58" i="14"/>
  <c r="B58" i="14"/>
  <c r="D57" i="14"/>
  <c r="D56" i="14"/>
  <c r="C56" i="14"/>
  <c r="B56" i="14"/>
  <c r="D55" i="14"/>
  <c r="D54" i="14"/>
  <c r="C54" i="14"/>
  <c r="B54" i="14"/>
  <c r="D53" i="14"/>
  <c r="D52" i="14"/>
  <c r="C52" i="14"/>
  <c r="B52" i="14"/>
  <c r="D51" i="14"/>
  <c r="D50" i="14"/>
  <c r="C50" i="14"/>
  <c r="B50" i="14"/>
  <c r="D49" i="14"/>
  <c r="D48" i="14"/>
  <c r="C48" i="14"/>
  <c r="B48" i="14"/>
  <c r="D47" i="14"/>
  <c r="D46" i="14"/>
  <c r="C46" i="14"/>
  <c r="B46" i="14"/>
  <c r="D45" i="14"/>
  <c r="D44" i="14"/>
  <c r="C44" i="14"/>
  <c r="B44" i="14"/>
  <c r="D43" i="14"/>
  <c r="D42" i="14"/>
  <c r="C42" i="14"/>
  <c r="B42" i="14"/>
  <c r="D41" i="14"/>
  <c r="D40" i="14"/>
  <c r="C40" i="14"/>
  <c r="B40" i="14"/>
  <c r="D39" i="14"/>
  <c r="D38" i="14"/>
  <c r="C38" i="14"/>
  <c r="B38" i="14"/>
  <c r="D37" i="14"/>
  <c r="D36" i="14"/>
  <c r="C36" i="14"/>
  <c r="B36" i="14"/>
  <c r="D35" i="14"/>
  <c r="D34" i="14"/>
  <c r="C34" i="14"/>
  <c r="B34" i="14"/>
  <c r="D33" i="14"/>
  <c r="D32" i="14"/>
  <c r="C32" i="14"/>
  <c r="B32" i="14"/>
  <c r="D31" i="14"/>
  <c r="D30" i="14"/>
  <c r="C30" i="14"/>
  <c r="B30" i="14"/>
  <c r="D29" i="14"/>
  <c r="D28" i="14"/>
  <c r="C28" i="14"/>
  <c r="B28" i="14"/>
  <c r="D27" i="14"/>
  <c r="D26" i="14"/>
  <c r="C26" i="14"/>
  <c r="B26" i="14"/>
  <c r="D25" i="14"/>
  <c r="D24" i="14"/>
  <c r="C24" i="14"/>
  <c r="B24" i="14"/>
  <c r="D23" i="14"/>
  <c r="D22" i="14"/>
  <c r="C22" i="14"/>
  <c r="B22" i="14"/>
  <c r="D21" i="14"/>
  <c r="D20" i="14"/>
  <c r="C20" i="14"/>
  <c r="B20" i="14"/>
  <c r="D19" i="14"/>
  <c r="D18" i="14"/>
  <c r="C18" i="14"/>
  <c r="B18" i="14"/>
  <c r="D17" i="14"/>
  <c r="D16" i="14"/>
  <c r="C16" i="14"/>
  <c r="B16" i="14"/>
  <c r="D15" i="14"/>
  <c r="D14" i="14"/>
  <c r="C14" i="14"/>
  <c r="B14" i="14"/>
  <c r="D13" i="14"/>
  <c r="D12" i="14"/>
  <c r="C12" i="14"/>
  <c r="B12" i="14"/>
  <c r="D11" i="14"/>
  <c r="D10" i="14"/>
  <c r="C10" i="14"/>
  <c r="B10" i="14"/>
  <c r="D9" i="14"/>
  <c r="D8" i="14"/>
  <c r="C8" i="14"/>
  <c r="B8" i="14"/>
  <c r="C1000" i="13"/>
  <c r="B1000" i="13"/>
  <c r="C999" i="13"/>
  <c r="B999" i="13"/>
  <c r="C998" i="13"/>
  <c r="B998" i="13"/>
  <c r="C997" i="13"/>
  <c r="B997" i="13"/>
  <c r="C996" i="13"/>
  <c r="B996" i="13"/>
  <c r="C995" i="13"/>
  <c r="B995" i="13"/>
  <c r="C994" i="13"/>
  <c r="B994" i="13"/>
  <c r="C993" i="13"/>
  <c r="B993" i="13"/>
  <c r="C992" i="13"/>
  <c r="B992" i="13"/>
  <c r="C991" i="13"/>
  <c r="B991" i="13"/>
  <c r="C990" i="13"/>
  <c r="B990" i="13"/>
  <c r="C989" i="13"/>
  <c r="B989" i="13"/>
  <c r="C988" i="13"/>
  <c r="B988" i="13"/>
  <c r="C987" i="13"/>
  <c r="B987" i="13"/>
  <c r="C986" i="13"/>
  <c r="B986" i="13"/>
  <c r="C985" i="13"/>
  <c r="B985" i="13"/>
  <c r="C984" i="13"/>
  <c r="B984" i="13"/>
  <c r="C983" i="13"/>
  <c r="B983" i="13"/>
  <c r="C982" i="13"/>
  <c r="B982" i="13"/>
  <c r="C981" i="13"/>
  <c r="B981" i="13"/>
  <c r="C980" i="13"/>
  <c r="B980" i="13"/>
  <c r="C979" i="13"/>
  <c r="B979" i="13"/>
  <c r="C978" i="13"/>
  <c r="B978" i="13"/>
  <c r="C977" i="13"/>
  <c r="B977" i="13"/>
  <c r="C976" i="13"/>
  <c r="B976" i="13"/>
  <c r="C975" i="13"/>
  <c r="B975" i="13"/>
  <c r="C974" i="13"/>
  <c r="B974" i="13"/>
  <c r="C973" i="13"/>
  <c r="B973" i="13"/>
  <c r="C972" i="13"/>
  <c r="B972" i="13"/>
  <c r="C971" i="13"/>
  <c r="B971" i="13"/>
  <c r="C970" i="13"/>
  <c r="B970" i="13"/>
  <c r="C969" i="13"/>
  <c r="B969" i="13"/>
  <c r="C968" i="13"/>
  <c r="B968" i="13"/>
  <c r="C967" i="13"/>
  <c r="B967" i="13"/>
  <c r="C966" i="13"/>
  <c r="B966" i="13"/>
  <c r="C965" i="13"/>
  <c r="B965" i="13"/>
  <c r="C964" i="13"/>
  <c r="B964" i="13"/>
  <c r="C963" i="13"/>
  <c r="B963" i="13"/>
  <c r="C962" i="13"/>
  <c r="B962" i="13"/>
  <c r="C961" i="13"/>
  <c r="B961" i="13"/>
  <c r="C960" i="13"/>
  <c r="B960" i="13"/>
  <c r="C959" i="13"/>
  <c r="B959" i="13"/>
  <c r="C958" i="13"/>
  <c r="B958" i="13"/>
  <c r="C957" i="13"/>
  <c r="B957" i="13"/>
  <c r="C956" i="13"/>
  <c r="B956" i="13"/>
  <c r="C955" i="13"/>
  <c r="B955" i="13"/>
  <c r="C954" i="13"/>
  <c r="B954" i="13"/>
  <c r="C953" i="13"/>
  <c r="B953" i="13"/>
  <c r="C952" i="13"/>
  <c r="B952" i="13"/>
  <c r="C951" i="13"/>
  <c r="B951" i="13"/>
  <c r="C950" i="13"/>
  <c r="B950" i="13"/>
  <c r="C949" i="13"/>
  <c r="B949" i="13"/>
  <c r="C948" i="13"/>
  <c r="B948" i="13"/>
  <c r="C947" i="13"/>
  <c r="B947" i="13"/>
  <c r="C946" i="13"/>
  <c r="B946" i="13"/>
  <c r="C945" i="13"/>
  <c r="B945" i="13"/>
  <c r="C944" i="13"/>
  <c r="B944" i="13"/>
  <c r="C943" i="13"/>
  <c r="B943" i="13"/>
  <c r="C942" i="13"/>
  <c r="B942" i="13"/>
  <c r="C941" i="13"/>
  <c r="B941" i="13"/>
  <c r="C940" i="13"/>
  <c r="B940" i="13"/>
  <c r="C939" i="13"/>
  <c r="B939" i="13"/>
  <c r="C938" i="13"/>
  <c r="B938" i="13"/>
  <c r="C937" i="13"/>
  <c r="B937" i="13"/>
  <c r="C936" i="13"/>
  <c r="B936" i="13"/>
  <c r="C935" i="13"/>
  <c r="B935" i="13"/>
  <c r="C934" i="13"/>
  <c r="B934" i="13"/>
  <c r="C933" i="13"/>
  <c r="B933" i="13"/>
  <c r="C932" i="13"/>
  <c r="B932" i="13"/>
  <c r="C931" i="13"/>
  <c r="B931" i="13"/>
  <c r="C930" i="13"/>
  <c r="B930" i="13"/>
  <c r="C929" i="13"/>
  <c r="B929" i="13"/>
  <c r="C928" i="13"/>
  <c r="B928" i="13"/>
  <c r="C927" i="13"/>
  <c r="B927" i="13"/>
  <c r="C926" i="13"/>
  <c r="B926" i="13"/>
  <c r="C925" i="13"/>
  <c r="B925" i="13"/>
  <c r="C924" i="13"/>
  <c r="B924" i="13"/>
  <c r="C923" i="13"/>
  <c r="B923" i="13"/>
  <c r="C922" i="13"/>
  <c r="B922" i="13"/>
  <c r="C921" i="13"/>
  <c r="B921" i="13"/>
  <c r="C920" i="13"/>
  <c r="B920" i="13"/>
  <c r="C919" i="13"/>
  <c r="B919" i="13"/>
  <c r="C918" i="13"/>
  <c r="B918" i="13"/>
  <c r="C917" i="13"/>
  <c r="B917" i="13"/>
  <c r="C916" i="13"/>
  <c r="B916" i="13"/>
  <c r="C915" i="13"/>
  <c r="B915" i="13"/>
  <c r="C914" i="13"/>
  <c r="B914" i="13"/>
  <c r="C913" i="13"/>
  <c r="B913" i="13"/>
  <c r="C912" i="13"/>
  <c r="B912" i="13"/>
  <c r="C911" i="13"/>
  <c r="B911" i="13"/>
  <c r="C910" i="13"/>
  <c r="B910" i="13"/>
  <c r="C909" i="13"/>
  <c r="B909" i="13"/>
  <c r="C908" i="13"/>
  <c r="B908" i="13"/>
  <c r="C907" i="13"/>
  <c r="B907" i="13"/>
  <c r="C906" i="13"/>
  <c r="B906" i="13"/>
  <c r="C905" i="13"/>
  <c r="B905" i="13"/>
  <c r="C904" i="13"/>
  <c r="B904" i="13"/>
  <c r="C903" i="13"/>
  <c r="B903" i="13"/>
  <c r="C902" i="13"/>
  <c r="B902" i="13"/>
  <c r="C901" i="13"/>
  <c r="B901" i="13"/>
  <c r="C900" i="13"/>
  <c r="B900" i="13"/>
  <c r="C899" i="13"/>
  <c r="B899" i="13"/>
  <c r="C898" i="13"/>
  <c r="B898" i="13"/>
  <c r="C897" i="13"/>
  <c r="B897" i="13"/>
  <c r="C896" i="13"/>
  <c r="B896" i="13"/>
  <c r="C895" i="13"/>
  <c r="B895" i="13"/>
  <c r="C894" i="13"/>
  <c r="B894" i="13"/>
  <c r="C893" i="13"/>
  <c r="B893" i="13"/>
  <c r="C892" i="13"/>
  <c r="B892" i="13"/>
  <c r="C891" i="13"/>
  <c r="B891" i="13"/>
  <c r="C890" i="13"/>
  <c r="B890" i="13"/>
  <c r="C889" i="13"/>
  <c r="B889" i="13"/>
  <c r="C888" i="13"/>
  <c r="B888" i="13"/>
  <c r="C887" i="13"/>
  <c r="B887" i="13"/>
  <c r="C886" i="13"/>
  <c r="B886" i="13"/>
  <c r="C885" i="13"/>
  <c r="B885" i="13"/>
  <c r="C884" i="13"/>
  <c r="B884" i="13"/>
  <c r="C883" i="13"/>
  <c r="B883" i="13"/>
  <c r="C882" i="13"/>
  <c r="B882" i="13"/>
  <c r="C881" i="13"/>
  <c r="B881" i="13"/>
  <c r="C880" i="13"/>
  <c r="B880" i="13"/>
  <c r="C879" i="13"/>
  <c r="B879" i="13"/>
  <c r="C878" i="13"/>
  <c r="B878" i="13"/>
  <c r="C877" i="13"/>
  <c r="B877" i="13"/>
  <c r="C876" i="13"/>
  <c r="B876" i="13"/>
  <c r="C875" i="13"/>
  <c r="B875" i="13"/>
  <c r="C874" i="13"/>
  <c r="B874" i="13"/>
  <c r="C873" i="13"/>
  <c r="B873" i="13"/>
  <c r="C872" i="13"/>
  <c r="B872" i="13"/>
  <c r="C871" i="13"/>
  <c r="B871" i="13"/>
  <c r="C870" i="13"/>
  <c r="B870" i="13"/>
  <c r="C869" i="13"/>
  <c r="B869" i="13"/>
  <c r="C868" i="13"/>
  <c r="B868" i="13"/>
  <c r="C867" i="13"/>
  <c r="B867" i="13"/>
  <c r="C866" i="13"/>
  <c r="B866" i="13"/>
  <c r="C865" i="13"/>
  <c r="B865" i="13"/>
  <c r="C864" i="13"/>
  <c r="B864" i="13"/>
  <c r="C863" i="13"/>
  <c r="B863" i="13"/>
  <c r="C862" i="13"/>
  <c r="B862" i="13"/>
  <c r="C861" i="13"/>
  <c r="B861" i="13"/>
  <c r="C860" i="13"/>
  <c r="B860" i="13"/>
  <c r="C859" i="13"/>
  <c r="B859" i="13"/>
  <c r="C858" i="13"/>
  <c r="B858" i="13"/>
  <c r="C857" i="13"/>
  <c r="B857" i="13"/>
  <c r="C856" i="13"/>
  <c r="B856" i="13"/>
  <c r="C855" i="13"/>
  <c r="B855" i="13"/>
  <c r="C854" i="13"/>
  <c r="B854" i="13"/>
  <c r="C853" i="13"/>
  <c r="B853" i="13"/>
  <c r="C852" i="13"/>
  <c r="B852" i="13"/>
  <c r="C851" i="13"/>
  <c r="B851" i="13"/>
  <c r="C850" i="13"/>
  <c r="B850" i="13"/>
  <c r="C849" i="13"/>
  <c r="B849" i="13"/>
  <c r="C848" i="13"/>
  <c r="B848" i="13"/>
  <c r="C847" i="13"/>
  <c r="B847" i="13"/>
  <c r="C846" i="13"/>
  <c r="B846" i="13"/>
  <c r="C845" i="13"/>
  <c r="B845" i="13"/>
  <c r="C844" i="13"/>
  <c r="B844" i="13"/>
  <c r="C843" i="13"/>
  <c r="B843" i="13"/>
  <c r="C842" i="13"/>
  <c r="B842" i="13"/>
  <c r="C841" i="13"/>
  <c r="B841" i="13"/>
  <c r="C840" i="13"/>
  <c r="B840" i="13"/>
  <c r="C839" i="13"/>
  <c r="B839" i="13"/>
  <c r="C838" i="13"/>
  <c r="B838" i="13"/>
  <c r="C837" i="13"/>
  <c r="B837" i="13"/>
  <c r="C836" i="13"/>
  <c r="B836" i="13"/>
  <c r="C835" i="13"/>
  <c r="B835" i="13"/>
  <c r="C834" i="13"/>
  <c r="B834" i="13"/>
  <c r="C833" i="13"/>
  <c r="B833" i="13"/>
  <c r="C832" i="13"/>
  <c r="B832" i="13"/>
  <c r="C831" i="13"/>
  <c r="B831" i="13"/>
  <c r="C830" i="13"/>
  <c r="B830" i="13"/>
  <c r="C829" i="13"/>
  <c r="B829" i="13"/>
  <c r="C828" i="13"/>
  <c r="B828" i="13"/>
  <c r="C827" i="13"/>
  <c r="B827" i="13"/>
  <c r="C826" i="13"/>
  <c r="B826" i="13"/>
  <c r="C825" i="13"/>
  <c r="B825" i="13"/>
  <c r="C824" i="13"/>
  <c r="B824" i="13"/>
  <c r="C823" i="13"/>
  <c r="B823" i="13"/>
  <c r="C822" i="13"/>
  <c r="B822" i="13"/>
  <c r="C821" i="13"/>
  <c r="B821" i="13"/>
  <c r="C820" i="13"/>
  <c r="B820" i="13"/>
  <c r="C819" i="13"/>
  <c r="B819" i="13"/>
  <c r="C818" i="13"/>
  <c r="B818" i="13"/>
  <c r="C817" i="13"/>
  <c r="B817" i="13"/>
  <c r="C816" i="13"/>
  <c r="B816" i="13"/>
  <c r="C815" i="13"/>
  <c r="B815" i="13"/>
  <c r="C814" i="13"/>
  <c r="B814" i="13"/>
  <c r="C813" i="13"/>
  <c r="B813" i="13"/>
  <c r="C812" i="13"/>
  <c r="B812" i="13"/>
  <c r="C811" i="13"/>
  <c r="B811" i="13"/>
  <c r="C810" i="13"/>
  <c r="B810" i="13"/>
  <c r="C809" i="13"/>
  <c r="B809" i="13"/>
  <c r="C808" i="13"/>
  <c r="B808" i="13"/>
  <c r="C807" i="13"/>
  <c r="B807" i="13"/>
  <c r="C806" i="13"/>
  <c r="B806" i="13"/>
  <c r="C805" i="13"/>
  <c r="B805" i="13"/>
  <c r="C804" i="13"/>
  <c r="B804" i="13"/>
  <c r="C803" i="13"/>
  <c r="B803" i="13"/>
  <c r="C802" i="13"/>
  <c r="B802" i="13"/>
  <c r="C801" i="13"/>
  <c r="B801" i="13"/>
  <c r="C800" i="13"/>
  <c r="B800" i="13"/>
  <c r="C799" i="13"/>
  <c r="B799" i="13"/>
  <c r="C798" i="13"/>
  <c r="B798" i="13"/>
  <c r="C797" i="13"/>
  <c r="B797" i="13"/>
  <c r="C796" i="13"/>
  <c r="B796" i="13"/>
  <c r="C795" i="13"/>
  <c r="B795" i="13"/>
  <c r="C794" i="13"/>
  <c r="B794" i="13"/>
  <c r="C793" i="13"/>
  <c r="B793" i="13"/>
  <c r="C792" i="13"/>
  <c r="B792" i="13"/>
  <c r="C791" i="13"/>
  <c r="B791" i="13"/>
  <c r="C790" i="13"/>
  <c r="B790" i="13"/>
  <c r="C789" i="13"/>
  <c r="B789" i="13"/>
  <c r="C788" i="13"/>
  <c r="B788" i="13"/>
  <c r="C787" i="13"/>
  <c r="B787" i="13"/>
  <c r="C786" i="13"/>
  <c r="B786" i="13"/>
  <c r="C785" i="13"/>
  <c r="B785" i="13"/>
  <c r="C784" i="13"/>
  <c r="B784" i="13"/>
  <c r="C783" i="13"/>
  <c r="B783" i="13"/>
  <c r="C782" i="13"/>
  <c r="B782" i="13"/>
  <c r="C781" i="13"/>
  <c r="B781" i="13"/>
  <c r="C780" i="13"/>
  <c r="B780" i="13"/>
  <c r="C779" i="13"/>
  <c r="B779" i="13"/>
  <c r="C778" i="13"/>
  <c r="B778" i="13"/>
  <c r="C777" i="13"/>
  <c r="B777" i="13"/>
  <c r="C776" i="13"/>
  <c r="B776" i="13"/>
  <c r="C775" i="13"/>
  <c r="B775" i="13"/>
  <c r="C774" i="13"/>
  <c r="B774" i="13"/>
  <c r="C773" i="13"/>
  <c r="B773" i="13"/>
  <c r="C772" i="13"/>
  <c r="B772" i="13"/>
  <c r="C771" i="13"/>
  <c r="B771" i="13"/>
  <c r="C770" i="13"/>
  <c r="B770" i="13"/>
  <c r="C769" i="13"/>
  <c r="B769" i="13"/>
  <c r="C768" i="13"/>
  <c r="B768" i="13"/>
  <c r="C767" i="13"/>
  <c r="B767" i="13"/>
  <c r="C766" i="13"/>
  <c r="B766" i="13"/>
  <c r="C765" i="13"/>
  <c r="B765" i="13"/>
  <c r="C764" i="13"/>
  <c r="B764" i="13"/>
  <c r="C763" i="13"/>
  <c r="B763" i="13"/>
  <c r="C762" i="13"/>
  <c r="B762" i="13"/>
  <c r="C761" i="13"/>
  <c r="B761" i="13"/>
  <c r="C760" i="13"/>
  <c r="B760" i="13"/>
  <c r="C759" i="13"/>
  <c r="B759" i="13"/>
  <c r="C758" i="13"/>
  <c r="B758" i="13"/>
  <c r="C757" i="13"/>
  <c r="B757" i="13"/>
  <c r="C756" i="13"/>
  <c r="B756" i="13"/>
  <c r="C755" i="13"/>
  <c r="B755" i="13"/>
  <c r="C754" i="13"/>
  <c r="B754" i="13"/>
  <c r="C753" i="13"/>
  <c r="B753" i="13"/>
  <c r="C752" i="13"/>
  <c r="B752" i="13"/>
  <c r="C751" i="13"/>
  <c r="B751" i="13"/>
  <c r="C750" i="13"/>
  <c r="B750" i="13"/>
  <c r="C749" i="13"/>
  <c r="B749" i="13"/>
  <c r="C748" i="13"/>
  <c r="B748" i="13"/>
  <c r="C747" i="13"/>
  <c r="B747" i="13"/>
  <c r="C746" i="13"/>
  <c r="B746" i="13"/>
  <c r="C745" i="13"/>
  <c r="B745" i="13"/>
  <c r="C744" i="13"/>
  <c r="B744" i="13"/>
  <c r="C743" i="13"/>
  <c r="B743" i="13"/>
  <c r="C742" i="13"/>
  <c r="B742" i="13"/>
  <c r="C741" i="13"/>
  <c r="B741" i="13"/>
  <c r="C740" i="13"/>
  <c r="B740" i="13"/>
  <c r="C739" i="13"/>
  <c r="B739" i="13"/>
  <c r="C738" i="13"/>
  <c r="B738" i="13"/>
  <c r="C737" i="13"/>
  <c r="B737" i="13"/>
  <c r="C736" i="13"/>
  <c r="B736" i="13"/>
  <c r="C735" i="13"/>
  <c r="B735" i="13"/>
  <c r="C734" i="13"/>
  <c r="B734" i="13"/>
  <c r="C733" i="13"/>
  <c r="B733" i="13"/>
  <c r="C732" i="13"/>
  <c r="B732" i="13"/>
  <c r="C731" i="13"/>
  <c r="B731" i="13"/>
  <c r="C730" i="13"/>
  <c r="B730" i="13"/>
  <c r="C729" i="13"/>
  <c r="B729" i="13"/>
  <c r="C728" i="13"/>
  <c r="B728" i="13"/>
  <c r="C727" i="13"/>
  <c r="B727" i="13"/>
  <c r="C726" i="13"/>
  <c r="B726" i="13"/>
  <c r="C725" i="13"/>
  <c r="B725" i="13"/>
  <c r="C724" i="13"/>
  <c r="B724" i="13"/>
  <c r="C723" i="13"/>
  <c r="B723" i="13"/>
  <c r="C722" i="13"/>
  <c r="B722" i="13"/>
  <c r="C721" i="13"/>
  <c r="B721" i="13"/>
  <c r="C720" i="13"/>
  <c r="B720" i="13"/>
  <c r="C719" i="13"/>
  <c r="B719" i="13"/>
  <c r="C718" i="13"/>
  <c r="B718" i="13"/>
  <c r="C717" i="13"/>
  <c r="B717" i="13"/>
  <c r="C716" i="13"/>
  <c r="B716" i="13"/>
  <c r="C715" i="13"/>
  <c r="B715" i="13"/>
  <c r="C714" i="13"/>
  <c r="B714" i="13"/>
  <c r="C713" i="13"/>
  <c r="B713" i="13"/>
  <c r="C712" i="13"/>
  <c r="B712" i="13"/>
  <c r="C711" i="13"/>
  <c r="B711" i="13"/>
  <c r="C710" i="13"/>
  <c r="B710" i="13"/>
  <c r="C709" i="13"/>
  <c r="B709" i="13"/>
  <c r="C708" i="13"/>
  <c r="B708" i="13"/>
  <c r="C707" i="13"/>
  <c r="B707" i="13"/>
  <c r="C706" i="13"/>
  <c r="B706" i="13"/>
  <c r="C705" i="13"/>
  <c r="B705" i="13"/>
  <c r="C704" i="13"/>
  <c r="B704" i="13"/>
  <c r="C703" i="13"/>
  <c r="B703" i="13"/>
  <c r="C702" i="13"/>
  <c r="B702" i="13"/>
  <c r="C701" i="13"/>
  <c r="B701" i="13"/>
  <c r="C700" i="13"/>
  <c r="B700" i="13"/>
  <c r="C699" i="13"/>
  <c r="B699" i="13"/>
  <c r="C698" i="13"/>
  <c r="B698" i="13"/>
  <c r="C697" i="13"/>
  <c r="B697" i="13"/>
  <c r="C696" i="13"/>
  <c r="B696" i="13"/>
  <c r="C695" i="13"/>
  <c r="B695" i="13"/>
  <c r="C694" i="13"/>
  <c r="B694" i="13"/>
  <c r="C693" i="13"/>
  <c r="B693" i="13"/>
  <c r="C692" i="13"/>
  <c r="B692" i="13"/>
  <c r="C691" i="13"/>
  <c r="B691" i="13"/>
  <c r="C690" i="13"/>
  <c r="B690" i="13"/>
  <c r="C689" i="13"/>
  <c r="B689" i="13"/>
  <c r="C688" i="13"/>
  <c r="B688" i="13"/>
  <c r="C687" i="13"/>
  <c r="B687" i="13"/>
  <c r="C686" i="13"/>
  <c r="B686" i="13"/>
  <c r="C685" i="13"/>
  <c r="B685" i="13"/>
  <c r="C684" i="13"/>
  <c r="B684" i="13"/>
  <c r="C683" i="13"/>
  <c r="B683" i="13"/>
  <c r="C682" i="13"/>
  <c r="B682" i="13"/>
  <c r="C681" i="13"/>
  <c r="B681" i="13"/>
  <c r="C680" i="13"/>
  <c r="B680" i="13"/>
  <c r="C679" i="13"/>
  <c r="B679" i="13"/>
  <c r="C678" i="13"/>
  <c r="B678" i="13"/>
  <c r="C677" i="13"/>
  <c r="B677" i="13"/>
  <c r="C676" i="13"/>
  <c r="B676" i="13"/>
  <c r="C675" i="13"/>
  <c r="B675" i="13"/>
  <c r="C674" i="13"/>
  <c r="B674" i="13"/>
  <c r="C673" i="13"/>
  <c r="B673" i="13"/>
  <c r="C672" i="13"/>
  <c r="B672" i="13"/>
  <c r="C671" i="13"/>
  <c r="B671" i="13"/>
  <c r="C670" i="13"/>
  <c r="B670" i="13"/>
  <c r="C669" i="13"/>
  <c r="B669" i="13"/>
  <c r="C668" i="13"/>
  <c r="B668" i="13"/>
  <c r="C667" i="13"/>
  <c r="B667" i="13"/>
  <c r="C666" i="13"/>
  <c r="B666" i="13"/>
  <c r="C665" i="13"/>
  <c r="B665" i="13"/>
  <c r="C664" i="13"/>
  <c r="B664" i="13"/>
  <c r="C663" i="13"/>
  <c r="B663" i="13"/>
  <c r="C662" i="13"/>
  <c r="B662" i="13"/>
  <c r="C661" i="13"/>
  <c r="B661" i="13"/>
  <c r="C660" i="13"/>
  <c r="B660" i="13"/>
  <c r="C659" i="13"/>
  <c r="B659" i="13"/>
  <c r="C658" i="13"/>
  <c r="B658" i="13"/>
  <c r="C657" i="13"/>
  <c r="B657" i="13"/>
  <c r="C656" i="13"/>
  <c r="B656" i="13"/>
  <c r="C655" i="13"/>
  <c r="B655" i="13"/>
  <c r="C654" i="13"/>
  <c r="B654" i="13"/>
  <c r="C653" i="13"/>
  <c r="B653" i="13"/>
  <c r="C652" i="13"/>
  <c r="B652" i="13"/>
  <c r="C651" i="13"/>
  <c r="B651" i="13"/>
  <c r="C650" i="13"/>
  <c r="B650" i="13"/>
  <c r="C649" i="13"/>
  <c r="B649" i="13"/>
  <c r="C648" i="13"/>
  <c r="B648" i="13"/>
  <c r="C647" i="13"/>
  <c r="B647" i="13"/>
  <c r="C646" i="13"/>
  <c r="B646" i="13"/>
  <c r="C645" i="13"/>
  <c r="B645" i="13"/>
  <c r="C644" i="13"/>
  <c r="B644" i="13"/>
  <c r="C643" i="13"/>
  <c r="B643" i="13"/>
  <c r="C642" i="13"/>
  <c r="B642" i="13"/>
  <c r="C641" i="13"/>
  <c r="B641" i="13"/>
  <c r="C640" i="13"/>
  <c r="B640" i="13"/>
  <c r="C639" i="13"/>
  <c r="B639" i="13"/>
  <c r="C638" i="13"/>
  <c r="B638" i="13"/>
  <c r="C637" i="13"/>
  <c r="B637" i="13"/>
  <c r="C636" i="13"/>
  <c r="B636" i="13"/>
  <c r="C635" i="13"/>
  <c r="B635" i="13"/>
  <c r="C634" i="13"/>
  <c r="B634" i="13"/>
  <c r="C633" i="13"/>
  <c r="B633" i="13"/>
  <c r="C632" i="13"/>
  <c r="B632" i="13"/>
  <c r="C631" i="13"/>
  <c r="B631" i="13"/>
  <c r="C630" i="13"/>
  <c r="B630" i="13"/>
  <c r="C629" i="13"/>
  <c r="B629" i="13"/>
  <c r="C628" i="13"/>
  <c r="B628" i="13"/>
  <c r="C627" i="13"/>
  <c r="B627" i="13"/>
  <c r="C626" i="13"/>
  <c r="B626" i="13"/>
  <c r="C625" i="13"/>
  <c r="B625" i="13"/>
  <c r="C624" i="13"/>
  <c r="B624" i="13"/>
  <c r="C623" i="13"/>
  <c r="B623" i="13"/>
  <c r="C622" i="13"/>
  <c r="B622" i="13"/>
  <c r="C621" i="13"/>
  <c r="B621" i="13"/>
  <c r="C620" i="13"/>
  <c r="B620" i="13"/>
  <c r="C619" i="13"/>
  <c r="B619" i="13"/>
  <c r="C618" i="13"/>
  <c r="B618" i="13"/>
  <c r="C617" i="13"/>
  <c r="B617" i="13"/>
  <c r="C616" i="13"/>
  <c r="B616" i="13"/>
  <c r="C615" i="13"/>
  <c r="B615" i="13"/>
  <c r="C614" i="13"/>
  <c r="B614" i="13"/>
  <c r="C613" i="13"/>
  <c r="B613" i="13"/>
  <c r="C612" i="13"/>
  <c r="B612" i="13"/>
  <c r="C611" i="13"/>
  <c r="B611" i="13"/>
  <c r="C610" i="13"/>
  <c r="B610" i="13"/>
  <c r="C609" i="13"/>
  <c r="B609" i="13"/>
  <c r="C608" i="13"/>
  <c r="B608" i="13"/>
  <c r="C607" i="13"/>
  <c r="B607" i="13"/>
  <c r="C606" i="13"/>
  <c r="B606" i="13"/>
  <c r="C605" i="13"/>
  <c r="B605" i="13"/>
  <c r="C604" i="13"/>
  <c r="B604" i="13"/>
  <c r="C603" i="13"/>
  <c r="B603" i="13"/>
  <c r="C602" i="13"/>
  <c r="B602" i="13"/>
  <c r="C601" i="13"/>
  <c r="B601" i="13"/>
  <c r="C600" i="13"/>
  <c r="B600" i="13"/>
  <c r="C599" i="13"/>
  <c r="B599" i="13"/>
  <c r="C598" i="13"/>
  <c r="B598" i="13"/>
  <c r="C597" i="13"/>
  <c r="B597" i="13"/>
  <c r="C596" i="13"/>
  <c r="B596" i="13"/>
  <c r="C595" i="13"/>
  <c r="B595" i="13"/>
  <c r="C594" i="13"/>
  <c r="B594" i="13"/>
  <c r="C593" i="13"/>
  <c r="B593" i="13"/>
  <c r="C592" i="13"/>
  <c r="B592" i="13"/>
  <c r="C591" i="13"/>
  <c r="B591" i="13"/>
  <c r="C590" i="13"/>
  <c r="B590" i="13"/>
  <c r="C589" i="13"/>
  <c r="B589" i="13"/>
  <c r="C588" i="13"/>
  <c r="B588" i="13"/>
  <c r="C587" i="13"/>
  <c r="B587" i="13"/>
  <c r="C586" i="13"/>
  <c r="B586" i="13"/>
  <c r="C585" i="13"/>
  <c r="B585" i="13"/>
  <c r="C584" i="13"/>
  <c r="B584" i="13"/>
  <c r="C583" i="13"/>
  <c r="B583" i="13"/>
  <c r="C582" i="13"/>
  <c r="B582" i="13"/>
  <c r="C581" i="13"/>
  <c r="B581" i="13"/>
  <c r="C580" i="13"/>
  <c r="B580" i="13"/>
  <c r="C579" i="13"/>
  <c r="B579" i="13"/>
  <c r="C578" i="13"/>
  <c r="B578" i="13"/>
  <c r="C577" i="13"/>
  <c r="B577" i="13"/>
  <c r="C576" i="13"/>
  <c r="B576" i="13"/>
  <c r="C575" i="13"/>
  <c r="B575" i="13"/>
  <c r="C574" i="13"/>
  <c r="B574" i="13"/>
  <c r="C573" i="13"/>
  <c r="B573" i="13"/>
  <c r="C572" i="13"/>
  <c r="B572" i="13"/>
  <c r="C571" i="13"/>
  <c r="B571" i="13"/>
  <c r="C570" i="13"/>
  <c r="B570" i="13"/>
  <c r="C569" i="13"/>
  <c r="B569" i="13"/>
  <c r="C568" i="13"/>
  <c r="B568" i="13"/>
  <c r="C567" i="13"/>
  <c r="B567" i="13"/>
  <c r="C566" i="13"/>
  <c r="B566" i="13"/>
  <c r="C565" i="13"/>
  <c r="B565" i="13"/>
  <c r="C564" i="13"/>
  <c r="B564" i="13"/>
  <c r="C563" i="13"/>
  <c r="B563" i="13"/>
  <c r="C562" i="13"/>
  <c r="B562" i="13"/>
  <c r="C561" i="13"/>
  <c r="B561" i="13"/>
  <c r="C560" i="13"/>
  <c r="B560" i="13"/>
  <c r="C559" i="13"/>
  <c r="B559" i="13"/>
  <c r="C558" i="13"/>
  <c r="B558" i="13"/>
  <c r="C557" i="13"/>
  <c r="B557" i="13"/>
  <c r="C556" i="13"/>
  <c r="B556" i="13"/>
  <c r="C555" i="13"/>
  <c r="B555" i="13"/>
  <c r="C554" i="13"/>
  <c r="B554" i="13"/>
  <c r="C553" i="13"/>
  <c r="B553" i="13"/>
  <c r="C552" i="13"/>
  <c r="B552" i="13"/>
  <c r="C551" i="13"/>
  <c r="B551" i="13"/>
  <c r="C550" i="13"/>
  <c r="B550" i="13"/>
  <c r="C549" i="13"/>
  <c r="B549" i="13"/>
  <c r="C548" i="13"/>
  <c r="B548" i="13"/>
  <c r="C547" i="13"/>
  <c r="B547" i="13"/>
  <c r="C546" i="13"/>
  <c r="B546" i="13"/>
  <c r="C545" i="13"/>
  <c r="B545" i="13"/>
  <c r="C544" i="13"/>
  <c r="B544" i="13"/>
  <c r="C543" i="13"/>
  <c r="B543" i="13"/>
  <c r="C542" i="13"/>
  <c r="B542" i="13"/>
  <c r="C541" i="13"/>
  <c r="B541" i="13"/>
  <c r="C540" i="13"/>
  <c r="B540" i="13"/>
  <c r="C539" i="13"/>
  <c r="B539" i="13"/>
  <c r="C538" i="13"/>
  <c r="B538" i="13"/>
  <c r="C537" i="13"/>
  <c r="B537" i="13"/>
  <c r="C536" i="13"/>
  <c r="B536" i="13"/>
  <c r="C535" i="13"/>
  <c r="B535" i="13"/>
  <c r="C534" i="13"/>
  <c r="B534" i="13"/>
  <c r="C533" i="13"/>
  <c r="B533" i="13"/>
  <c r="C532" i="13"/>
  <c r="B532" i="13"/>
  <c r="C531" i="13"/>
  <c r="B531" i="13"/>
  <c r="C530" i="13"/>
  <c r="B530" i="13"/>
  <c r="C529" i="13"/>
  <c r="B529" i="13"/>
  <c r="C528" i="13"/>
  <c r="B528" i="13"/>
  <c r="C527" i="13"/>
  <c r="B527" i="13"/>
  <c r="C526" i="13"/>
  <c r="B526" i="13"/>
  <c r="C525" i="13"/>
  <c r="B525" i="13"/>
  <c r="C524" i="13"/>
  <c r="B524" i="13"/>
  <c r="C523" i="13"/>
  <c r="B523" i="13"/>
  <c r="C522" i="13"/>
  <c r="B522" i="13"/>
  <c r="C521" i="13"/>
  <c r="B521" i="13"/>
  <c r="C520" i="13"/>
  <c r="B520" i="13"/>
  <c r="C519" i="13"/>
  <c r="B519" i="13"/>
  <c r="C518" i="13"/>
  <c r="B518" i="13"/>
  <c r="C517" i="13"/>
  <c r="B517" i="13"/>
  <c r="C516" i="13"/>
  <c r="B516" i="13"/>
  <c r="C515" i="13"/>
  <c r="B515" i="13"/>
  <c r="C514" i="13"/>
  <c r="B514" i="13"/>
  <c r="C513" i="13"/>
  <c r="B513" i="13"/>
  <c r="C512" i="13"/>
  <c r="B512" i="13"/>
  <c r="C511" i="13"/>
  <c r="B511" i="13"/>
  <c r="C510" i="13"/>
  <c r="B510" i="13"/>
  <c r="C509" i="13"/>
  <c r="B509" i="13"/>
  <c r="C508" i="13"/>
  <c r="B508" i="13"/>
  <c r="C507" i="13"/>
  <c r="B507" i="13"/>
  <c r="C506" i="13"/>
  <c r="B506" i="13"/>
  <c r="C505" i="13"/>
  <c r="B505" i="13"/>
  <c r="C504" i="13"/>
  <c r="B504" i="13"/>
  <c r="C503" i="13"/>
  <c r="B503" i="13"/>
  <c r="C502" i="13"/>
  <c r="B502" i="13"/>
  <c r="C501" i="13"/>
  <c r="B501" i="13"/>
  <c r="C500" i="13"/>
  <c r="B500" i="13"/>
  <c r="C499" i="13"/>
  <c r="B499" i="13"/>
  <c r="C498" i="13"/>
  <c r="B498" i="13"/>
  <c r="C497" i="13"/>
  <c r="B497" i="13"/>
  <c r="C496" i="13"/>
  <c r="B496" i="13"/>
  <c r="C495" i="13"/>
  <c r="B495" i="13"/>
  <c r="C494" i="13"/>
  <c r="B494" i="13"/>
  <c r="C493" i="13"/>
  <c r="B493" i="13"/>
  <c r="C492" i="13"/>
  <c r="B492" i="13"/>
  <c r="C491" i="13"/>
  <c r="B491" i="13"/>
  <c r="C490" i="13"/>
  <c r="B490" i="13"/>
  <c r="C489" i="13"/>
  <c r="B489" i="13"/>
  <c r="C488" i="13"/>
  <c r="B488" i="13"/>
  <c r="C487" i="13"/>
  <c r="B487" i="13"/>
  <c r="C486" i="13"/>
  <c r="B486" i="13"/>
  <c r="C485" i="13"/>
  <c r="B485" i="13"/>
  <c r="C484" i="13"/>
  <c r="B484" i="13"/>
  <c r="C483" i="13"/>
  <c r="B483" i="13"/>
  <c r="C482" i="13"/>
  <c r="B482" i="13"/>
  <c r="C481" i="13"/>
  <c r="B481" i="13"/>
  <c r="C480" i="13"/>
  <c r="B480" i="13"/>
  <c r="C479" i="13"/>
  <c r="B479" i="13"/>
  <c r="C478" i="13"/>
  <c r="B478" i="13"/>
  <c r="C477" i="13"/>
  <c r="B477" i="13"/>
  <c r="C476" i="13"/>
  <c r="B476" i="13"/>
  <c r="C475" i="13"/>
  <c r="B475" i="13"/>
  <c r="C474" i="13"/>
  <c r="B474" i="13"/>
  <c r="C473" i="13"/>
  <c r="B473" i="13"/>
  <c r="C472" i="13"/>
  <c r="B472" i="13"/>
  <c r="C471" i="13"/>
  <c r="B471" i="13"/>
  <c r="C470" i="13"/>
  <c r="B470" i="13"/>
  <c r="C469" i="13"/>
  <c r="B469" i="13"/>
  <c r="C468" i="13"/>
  <c r="B468" i="13"/>
  <c r="C467" i="13"/>
  <c r="B467" i="13"/>
  <c r="C466" i="13"/>
  <c r="B466" i="13"/>
  <c r="C465" i="13"/>
  <c r="B465" i="13"/>
  <c r="C464" i="13"/>
  <c r="B464" i="13"/>
  <c r="C463" i="13"/>
  <c r="B463" i="13"/>
  <c r="C462" i="13"/>
  <c r="B462" i="13"/>
  <c r="C461" i="13"/>
  <c r="B461" i="13"/>
  <c r="C460" i="13"/>
  <c r="B460" i="13"/>
  <c r="C459" i="13"/>
  <c r="B459" i="13"/>
  <c r="C458" i="13"/>
  <c r="B458" i="13"/>
  <c r="C457" i="13"/>
  <c r="B457" i="13"/>
  <c r="C456" i="13"/>
  <c r="B456" i="13"/>
  <c r="C455" i="13"/>
  <c r="B455" i="13"/>
  <c r="C454" i="13"/>
  <c r="B454" i="13"/>
  <c r="C453" i="13"/>
  <c r="B453" i="13"/>
  <c r="C452" i="13"/>
  <c r="B452" i="13"/>
  <c r="C451" i="13"/>
  <c r="B451" i="13"/>
  <c r="C450" i="13"/>
  <c r="B450" i="13"/>
  <c r="C449" i="13"/>
  <c r="B449" i="13"/>
  <c r="C448" i="13"/>
  <c r="B448" i="13"/>
  <c r="C447" i="13"/>
  <c r="B447" i="13"/>
  <c r="C446" i="13"/>
  <c r="B446" i="13"/>
  <c r="C445" i="13"/>
  <c r="B445" i="13"/>
  <c r="C444" i="13"/>
  <c r="B444" i="13"/>
  <c r="C443" i="13"/>
  <c r="B443" i="13"/>
  <c r="C442" i="13"/>
  <c r="B442" i="13"/>
  <c r="C441" i="13"/>
  <c r="B441" i="13"/>
  <c r="C440" i="13"/>
  <c r="B440" i="13"/>
  <c r="C439" i="13"/>
  <c r="B439" i="13"/>
  <c r="C438" i="13"/>
  <c r="B438" i="13"/>
  <c r="C437" i="13"/>
  <c r="B437" i="13"/>
  <c r="C436" i="13"/>
  <c r="B436" i="13"/>
  <c r="C435" i="13"/>
  <c r="B435" i="13"/>
  <c r="C434" i="13"/>
  <c r="B434" i="13"/>
  <c r="C433" i="13"/>
  <c r="B433" i="13"/>
  <c r="C432" i="13"/>
  <c r="B432" i="13"/>
  <c r="C431" i="13"/>
  <c r="B431" i="13"/>
  <c r="C430" i="13"/>
  <c r="B430" i="13"/>
  <c r="C429" i="13"/>
  <c r="B429" i="13"/>
  <c r="C428" i="13"/>
  <c r="B428" i="13"/>
  <c r="C427" i="13"/>
  <c r="B427" i="13"/>
  <c r="C426" i="13"/>
  <c r="B426" i="13"/>
  <c r="C425" i="13"/>
  <c r="B425" i="13"/>
  <c r="C424" i="13"/>
  <c r="B424" i="13"/>
  <c r="C423" i="13"/>
  <c r="B423" i="13"/>
  <c r="C422" i="13"/>
  <c r="B422" i="13"/>
  <c r="C421" i="13"/>
  <c r="B421" i="13"/>
  <c r="C420" i="13"/>
  <c r="B420" i="13"/>
  <c r="C419" i="13"/>
  <c r="B419" i="13"/>
  <c r="C418" i="13"/>
  <c r="B418" i="13"/>
  <c r="C417" i="13"/>
  <c r="B417" i="13"/>
  <c r="C416" i="13"/>
  <c r="B416" i="13"/>
  <c r="C415" i="13"/>
  <c r="B415" i="13"/>
  <c r="C414" i="13"/>
  <c r="B414" i="13"/>
  <c r="C413" i="13"/>
  <c r="B413" i="13"/>
  <c r="C412" i="13"/>
  <c r="B412" i="13"/>
  <c r="C411" i="13"/>
  <c r="B411" i="13"/>
  <c r="C410" i="13"/>
  <c r="B410" i="13"/>
  <c r="C409" i="13"/>
  <c r="B409" i="13"/>
  <c r="C408" i="13"/>
  <c r="B408" i="13"/>
  <c r="C407" i="13"/>
  <c r="B407" i="13"/>
  <c r="C406" i="13"/>
  <c r="B406" i="13"/>
  <c r="C405" i="13"/>
  <c r="B405" i="13"/>
  <c r="C404" i="13"/>
  <c r="B404" i="13"/>
  <c r="C403" i="13"/>
  <c r="B403" i="13"/>
  <c r="C402" i="13"/>
  <c r="B402" i="13"/>
  <c r="C401" i="13"/>
  <c r="B401" i="13"/>
  <c r="C400" i="13"/>
  <c r="B400" i="13"/>
  <c r="C399" i="13"/>
  <c r="B399" i="13"/>
  <c r="C398" i="13"/>
  <c r="B398" i="13"/>
  <c r="C397" i="13"/>
  <c r="B397" i="13"/>
  <c r="C396" i="13"/>
  <c r="B396" i="13"/>
  <c r="C395" i="13"/>
  <c r="B395" i="13"/>
  <c r="C394" i="13"/>
  <c r="B394" i="13"/>
  <c r="C393" i="13"/>
  <c r="B393" i="13"/>
  <c r="C392" i="13"/>
  <c r="B392" i="13"/>
  <c r="C391" i="13"/>
  <c r="B391" i="13"/>
  <c r="C390" i="13"/>
  <c r="B390" i="13"/>
  <c r="C389" i="13"/>
  <c r="B389" i="13"/>
  <c r="C388" i="13"/>
  <c r="B388" i="13"/>
  <c r="C387" i="13"/>
  <c r="B387" i="13"/>
  <c r="C386" i="13"/>
  <c r="B386" i="13"/>
  <c r="C385" i="13"/>
  <c r="B385" i="13"/>
  <c r="C384" i="13"/>
  <c r="B384" i="13"/>
  <c r="C383" i="13"/>
  <c r="B383" i="13"/>
  <c r="C382" i="13"/>
  <c r="B382" i="13"/>
  <c r="C381" i="13"/>
  <c r="B381" i="13"/>
  <c r="C380" i="13"/>
  <c r="B380" i="13"/>
  <c r="C379" i="13"/>
  <c r="B379" i="13"/>
  <c r="C378" i="13"/>
  <c r="B378" i="13"/>
  <c r="C377" i="13"/>
  <c r="B377" i="13"/>
  <c r="C376" i="13"/>
  <c r="B376" i="13"/>
  <c r="C375" i="13"/>
  <c r="B375" i="13"/>
  <c r="C374" i="13"/>
  <c r="B374" i="13"/>
  <c r="C373" i="13"/>
  <c r="B373" i="13"/>
  <c r="C372" i="13"/>
  <c r="B372" i="13"/>
  <c r="C371" i="13"/>
  <c r="B371" i="13"/>
  <c r="C370" i="13"/>
  <c r="B370" i="13"/>
  <c r="C369" i="13"/>
  <c r="B369" i="13"/>
  <c r="C368" i="13"/>
  <c r="B368" i="13"/>
  <c r="C367" i="13"/>
  <c r="B367" i="13"/>
  <c r="C366" i="13"/>
  <c r="B366" i="13"/>
  <c r="C365" i="13"/>
  <c r="B365" i="13"/>
  <c r="C364" i="13"/>
  <c r="B364" i="13"/>
  <c r="C363" i="13"/>
  <c r="B363" i="13"/>
  <c r="C362" i="13"/>
  <c r="B362" i="13"/>
  <c r="C361" i="13"/>
  <c r="B361" i="13"/>
  <c r="C360" i="13"/>
  <c r="B360" i="13"/>
  <c r="C359" i="13"/>
  <c r="B359" i="13"/>
  <c r="C358" i="13"/>
  <c r="B358" i="13"/>
  <c r="C357" i="13"/>
  <c r="B357" i="13"/>
  <c r="C356" i="13"/>
  <c r="B356" i="13"/>
  <c r="C355" i="13"/>
  <c r="B355" i="13"/>
  <c r="C354" i="13"/>
  <c r="B354" i="13"/>
  <c r="C353" i="13"/>
  <c r="B353" i="13"/>
  <c r="C352" i="13"/>
  <c r="B352" i="13"/>
  <c r="C351" i="13"/>
  <c r="B351" i="13"/>
  <c r="C350" i="13"/>
  <c r="B350" i="13"/>
  <c r="C349" i="13"/>
  <c r="B349" i="13"/>
  <c r="C348" i="13"/>
  <c r="B348" i="13"/>
  <c r="C347" i="13"/>
  <c r="B347" i="13"/>
  <c r="C346" i="13"/>
  <c r="B346" i="13"/>
  <c r="C345" i="13"/>
  <c r="B345" i="13"/>
  <c r="C344" i="13"/>
  <c r="B344" i="13"/>
  <c r="C343" i="13"/>
  <c r="B343" i="13"/>
  <c r="C342" i="13"/>
  <c r="B342" i="13"/>
  <c r="C341" i="13"/>
  <c r="B341" i="13"/>
  <c r="C340" i="13"/>
  <c r="B340" i="13"/>
  <c r="C339" i="13"/>
  <c r="B339" i="13"/>
  <c r="C338" i="13"/>
  <c r="B338" i="13"/>
  <c r="C337" i="13"/>
  <c r="B337" i="13"/>
  <c r="C336" i="13"/>
  <c r="B336" i="13"/>
  <c r="C335" i="13"/>
  <c r="B335" i="13"/>
  <c r="C334" i="13"/>
  <c r="B334" i="13"/>
  <c r="C333" i="13"/>
  <c r="B333" i="13"/>
  <c r="C332" i="13"/>
  <c r="B332" i="13"/>
  <c r="C331" i="13"/>
  <c r="B331" i="13"/>
  <c r="C330" i="13"/>
  <c r="B330" i="13"/>
  <c r="C329" i="13"/>
  <c r="B329" i="13"/>
  <c r="C328" i="13"/>
  <c r="B328" i="13"/>
  <c r="C327" i="13"/>
  <c r="B327" i="13"/>
  <c r="C326" i="13"/>
  <c r="B326" i="13"/>
  <c r="C325" i="13"/>
  <c r="B325" i="13"/>
  <c r="C324" i="13"/>
  <c r="B324" i="13"/>
  <c r="C323" i="13"/>
  <c r="B323" i="13"/>
  <c r="C322" i="13"/>
  <c r="B322" i="13"/>
  <c r="C321" i="13"/>
  <c r="B321" i="13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C276" i="13"/>
  <c r="B276" i="13"/>
  <c r="C275" i="13"/>
  <c r="B275" i="13"/>
  <c r="C274" i="13"/>
  <c r="B274" i="13"/>
  <c r="C273" i="13"/>
  <c r="B273" i="13"/>
  <c r="C272" i="13"/>
  <c r="B272" i="13"/>
  <c r="C271" i="13"/>
  <c r="B271" i="13"/>
  <c r="C270" i="13"/>
  <c r="B270" i="13"/>
  <c r="C269" i="13"/>
  <c r="B269" i="13"/>
  <c r="C268" i="13"/>
  <c r="B268" i="13"/>
  <c r="C267" i="13"/>
  <c r="B267" i="13"/>
  <c r="C266" i="13"/>
  <c r="B266" i="13"/>
  <c r="C265" i="13"/>
  <c r="B265" i="13"/>
  <c r="C264" i="13"/>
  <c r="B264" i="13"/>
  <c r="C263" i="13"/>
  <c r="B263" i="13"/>
  <c r="C262" i="13"/>
  <c r="B262" i="13"/>
  <c r="C261" i="13"/>
  <c r="B261" i="13"/>
  <c r="C260" i="13"/>
  <c r="B260" i="13"/>
  <c r="C259" i="13"/>
  <c r="B259" i="13"/>
  <c r="C258" i="13"/>
  <c r="B258" i="13"/>
  <c r="C257" i="13"/>
  <c r="B257" i="13"/>
  <c r="C256" i="13"/>
  <c r="B256" i="13"/>
  <c r="C255" i="13"/>
  <c r="B255" i="13"/>
  <c r="C254" i="13"/>
  <c r="B254" i="13"/>
  <c r="C253" i="13"/>
  <c r="B253" i="13"/>
  <c r="C252" i="13"/>
  <c r="B252" i="13"/>
  <c r="C251" i="13"/>
  <c r="B251" i="13"/>
  <c r="C250" i="13"/>
  <c r="B250" i="13"/>
  <c r="C249" i="13"/>
  <c r="B249" i="13"/>
  <c r="C248" i="13"/>
  <c r="B248" i="13"/>
  <c r="C247" i="13"/>
  <c r="B247" i="13"/>
  <c r="C246" i="13"/>
  <c r="B246" i="13"/>
  <c r="C245" i="13"/>
  <c r="B245" i="13"/>
  <c r="C244" i="13"/>
  <c r="B244" i="13"/>
  <c r="C243" i="13"/>
  <c r="B243" i="13"/>
  <c r="C242" i="13"/>
  <c r="B242" i="13"/>
  <c r="C241" i="13"/>
  <c r="B241" i="13"/>
  <c r="C240" i="13"/>
  <c r="B240" i="13"/>
  <c r="C239" i="13"/>
  <c r="B239" i="13"/>
  <c r="C238" i="13"/>
  <c r="B238" i="13"/>
  <c r="C237" i="13"/>
  <c r="B237" i="13"/>
  <c r="C236" i="13"/>
  <c r="B236" i="13"/>
  <c r="C235" i="13"/>
  <c r="B235" i="13"/>
  <c r="C234" i="13"/>
  <c r="B234" i="13"/>
  <c r="C233" i="13"/>
  <c r="B233" i="13"/>
  <c r="C232" i="13"/>
  <c r="B232" i="13"/>
  <c r="C231" i="13"/>
  <c r="B231" i="13"/>
  <c r="C230" i="13"/>
  <c r="B230" i="13"/>
  <c r="C229" i="13"/>
  <c r="B229" i="13"/>
  <c r="C228" i="13"/>
  <c r="B228" i="13"/>
  <c r="C227" i="13"/>
  <c r="B227" i="13"/>
  <c r="C226" i="13"/>
  <c r="B226" i="13"/>
  <c r="C225" i="13"/>
  <c r="B225" i="13"/>
  <c r="C224" i="13"/>
  <c r="B224" i="13"/>
  <c r="C223" i="13"/>
  <c r="B223" i="13"/>
  <c r="C222" i="13"/>
  <c r="B222" i="13"/>
  <c r="C221" i="13"/>
  <c r="B221" i="13"/>
  <c r="C220" i="13"/>
  <c r="B220" i="13"/>
  <c r="C219" i="13"/>
  <c r="B219" i="13"/>
  <c r="C218" i="13"/>
  <c r="B218" i="13"/>
  <c r="C217" i="13"/>
  <c r="B217" i="13"/>
  <c r="C216" i="13"/>
  <c r="B216" i="13"/>
  <c r="C215" i="13"/>
  <c r="B215" i="13"/>
  <c r="C214" i="13"/>
  <c r="B214" i="13"/>
  <c r="C213" i="13"/>
  <c r="B213" i="13"/>
  <c r="C212" i="13"/>
  <c r="B212" i="13"/>
  <c r="C211" i="13"/>
  <c r="B211" i="13"/>
  <c r="C210" i="13"/>
  <c r="B210" i="13"/>
  <c r="C209" i="13"/>
  <c r="B209" i="13"/>
  <c r="C208" i="13"/>
  <c r="B208" i="13"/>
  <c r="C207" i="13"/>
  <c r="B207" i="13"/>
  <c r="C206" i="13"/>
  <c r="B206" i="13"/>
  <c r="C205" i="13"/>
  <c r="B205" i="13"/>
  <c r="C204" i="13"/>
  <c r="B204" i="13"/>
  <c r="C203" i="13"/>
  <c r="B203" i="13"/>
  <c r="C202" i="13"/>
  <c r="B202" i="13"/>
  <c r="C201" i="13"/>
  <c r="B201" i="13"/>
  <c r="C200" i="13"/>
  <c r="B200" i="13"/>
  <c r="C199" i="13"/>
  <c r="B199" i="13"/>
  <c r="C198" i="13"/>
  <c r="B198" i="13"/>
  <c r="C197" i="13"/>
  <c r="B197" i="13"/>
  <c r="C196" i="13"/>
  <c r="B196" i="13"/>
  <c r="C195" i="13"/>
  <c r="B195" i="13"/>
  <c r="C194" i="13"/>
  <c r="B194" i="13"/>
  <c r="C193" i="13"/>
  <c r="B193" i="13"/>
  <c r="C192" i="13"/>
  <c r="B192" i="13"/>
  <c r="C191" i="13"/>
  <c r="B191" i="13"/>
  <c r="C190" i="13"/>
  <c r="B190" i="13"/>
  <c r="C189" i="13"/>
  <c r="B189" i="13"/>
  <c r="C188" i="13"/>
  <c r="B188" i="13"/>
  <c r="C187" i="13"/>
  <c r="B187" i="13"/>
  <c r="C186" i="13"/>
  <c r="B186" i="13"/>
  <c r="C185" i="13"/>
  <c r="B185" i="13"/>
  <c r="C184" i="13"/>
  <c r="B184" i="13"/>
  <c r="C183" i="13"/>
  <c r="B183" i="13"/>
  <c r="C182" i="13"/>
  <c r="B182" i="13"/>
  <c r="C181" i="13"/>
  <c r="B181" i="13"/>
  <c r="C180" i="13"/>
  <c r="B180" i="13"/>
  <c r="C179" i="13"/>
  <c r="B179" i="13"/>
  <c r="C178" i="13"/>
  <c r="B178" i="13"/>
  <c r="C177" i="13"/>
  <c r="B177" i="13"/>
  <c r="C176" i="13"/>
  <c r="B176" i="13"/>
  <c r="C175" i="13"/>
  <c r="B175" i="13"/>
  <c r="C174" i="13"/>
  <c r="B174" i="13"/>
  <c r="C173" i="13"/>
  <c r="B173" i="13"/>
  <c r="C172" i="13"/>
  <c r="B172" i="13"/>
  <c r="C171" i="13"/>
  <c r="B171" i="13"/>
  <c r="C170" i="13"/>
  <c r="B170" i="13"/>
  <c r="C169" i="13"/>
  <c r="B169" i="13"/>
  <c r="C168" i="13"/>
  <c r="B168" i="13"/>
  <c r="C167" i="13"/>
  <c r="B167" i="13"/>
  <c r="C166" i="13"/>
  <c r="B166" i="13"/>
  <c r="C165" i="13"/>
  <c r="B165" i="13"/>
  <c r="C164" i="13"/>
  <c r="B164" i="13"/>
  <c r="C163" i="13"/>
  <c r="B163" i="13"/>
  <c r="C162" i="13"/>
  <c r="B162" i="13"/>
  <c r="C161" i="13"/>
  <c r="B161" i="13"/>
  <c r="C160" i="13"/>
  <c r="B160" i="13"/>
  <c r="C159" i="13"/>
  <c r="B159" i="13"/>
  <c r="C158" i="13"/>
  <c r="B158" i="13"/>
  <c r="C157" i="13"/>
  <c r="B157" i="13"/>
  <c r="C156" i="13"/>
  <c r="B156" i="13"/>
  <c r="C155" i="13"/>
  <c r="B155" i="13"/>
  <c r="C154" i="13"/>
  <c r="B154" i="13"/>
  <c r="C153" i="13"/>
  <c r="B153" i="13"/>
  <c r="C152" i="13"/>
  <c r="B152" i="13"/>
  <c r="C151" i="13"/>
  <c r="B151" i="13"/>
  <c r="C150" i="13"/>
  <c r="B150" i="13"/>
  <c r="C149" i="13"/>
  <c r="B149" i="13"/>
  <c r="C148" i="13"/>
  <c r="B148" i="13"/>
  <c r="C147" i="13"/>
  <c r="B147" i="13"/>
  <c r="C146" i="13"/>
  <c r="B146" i="13"/>
  <c r="C145" i="13"/>
  <c r="B145" i="13"/>
  <c r="C144" i="13"/>
  <c r="B144" i="13"/>
  <c r="C143" i="13"/>
  <c r="B143" i="13"/>
  <c r="C142" i="13"/>
  <c r="B142" i="13"/>
  <c r="C141" i="13"/>
  <c r="B141" i="13"/>
  <c r="C140" i="13"/>
  <c r="B140" i="13"/>
  <c r="C139" i="13"/>
  <c r="B139" i="13"/>
  <c r="C138" i="13"/>
  <c r="B138" i="13"/>
  <c r="C137" i="13"/>
  <c r="B137" i="13"/>
  <c r="C136" i="13"/>
  <c r="B136" i="13"/>
  <c r="C135" i="13"/>
  <c r="B135" i="13"/>
  <c r="C134" i="13"/>
  <c r="B134" i="13"/>
  <c r="C133" i="13"/>
  <c r="B133" i="13"/>
  <c r="C132" i="13"/>
  <c r="B132" i="13"/>
  <c r="C131" i="13"/>
  <c r="B131" i="13"/>
  <c r="C130" i="13"/>
  <c r="B130" i="13"/>
  <c r="C129" i="13"/>
  <c r="B129" i="13"/>
  <c r="C128" i="13"/>
  <c r="B128" i="13"/>
  <c r="C127" i="13"/>
  <c r="B127" i="13"/>
  <c r="C126" i="13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B120" i="13"/>
  <c r="C119" i="13"/>
  <c r="B119" i="13"/>
  <c r="C118" i="13"/>
  <c r="B118" i="13"/>
  <c r="C117" i="13"/>
  <c r="B117" i="13"/>
  <c r="C116" i="13"/>
  <c r="B116" i="13"/>
  <c r="C115" i="13"/>
  <c r="B115" i="13"/>
  <c r="C114" i="13"/>
  <c r="B114" i="13"/>
  <c r="C113" i="13"/>
  <c r="B113" i="13"/>
  <c r="C112" i="13"/>
  <c r="B112" i="13"/>
  <c r="C111" i="13"/>
  <c r="B111" i="13"/>
  <c r="C110" i="13"/>
  <c r="B110" i="13"/>
  <c r="C109" i="13"/>
  <c r="B109" i="13"/>
  <c r="C108" i="13"/>
  <c r="B108" i="13"/>
  <c r="C107" i="13"/>
  <c r="B107" i="13"/>
  <c r="C106" i="13"/>
  <c r="B106" i="13"/>
  <c r="C105" i="13"/>
  <c r="B105" i="13"/>
  <c r="C104" i="13"/>
  <c r="B104" i="13"/>
  <c r="C103" i="13"/>
  <c r="B103" i="13"/>
  <c r="C102" i="13"/>
  <c r="B102" i="13"/>
  <c r="C101" i="13"/>
  <c r="B101" i="13"/>
  <c r="C100" i="13"/>
  <c r="B100" i="13"/>
  <c r="C99" i="13"/>
  <c r="B99" i="13"/>
  <c r="C98" i="13"/>
  <c r="B98" i="13"/>
  <c r="C97" i="13"/>
  <c r="B97" i="13"/>
  <c r="C96" i="13"/>
  <c r="B96" i="13"/>
  <c r="C95" i="13"/>
  <c r="B95" i="13"/>
  <c r="C94" i="13"/>
  <c r="B94" i="13"/>
  <c r="C93" i="13"/>
  <c r="B93" i="13"/>
  <c r="C92" i="13"/>
  <c r="B92" i="13"/>
  <c r="C91" i="13"/>
  <c r="B91" i="13"/>
  <c r="C90" i="13"/>
  <c r="B90" i="13"/>
  <c r="C89" i="13"/>
  <c r="B89" i="13"/>
  <c r="C88" i="13"/>
  <c r="B88" i="13"/>
  <c r="C87" i="13"/>
  <c r="B87" i="13"/>
  <c r="C86" i="13"/>
  <c r="B86" i="13"/>
  <c r="C85" i="13"/>
  <c r="B85" i="13"/>
  <c r="C84" i="13"/>
  <c r="B84" i="13"/>
  <c r="C83" i="13"/>
  <c r="B83" i="13"/>
  <c r="C82" i="13"/>
  <c r="B82" i="13"/>
  <c r="C81" i="13"/>
  <c r="B81" i="13"/>
  <c r="C80" i="13"/>
  <c r="B80" i="13"/>
  <c r="C79" i="13"/>
  <c r="B79" i="13"/>
  <c r="C78" i="13"/>
  <c r="B78" i="13"/>
  <c r="C77" i="13"/>
  <c r="B77" i="13"/>
  <c r="C76" i="13"/>
  <c r="B76" i="13"/>
  <c r="C75" i="13"/>
  <c r="B75" i="13"/>
  <c r="C74" i="13"/>
  <c r="B74" i="13"/>
  <c r="C73" i="13"/>
  <c r="B73" i="13"/>
  <c r="C72" i="13"/>
  <c r="B72" i="13"/>
  <c r="C71" i="13"/>
  <c r="B71" i="13"/>
  <c r="C70" i="13"/>
  <c r="B70" i="13"/>
  <c r="C69" i="13"/>
  <c r="B69" i="13"/>
  <c r="C68" i="13"/>
  <c r="B68" i="13"/>
  <c r="C67" i="13"/>
  <c r="B67" i="13"/>
  <c r="C66" i="13"/>
  <c r="B66" i="13"/>
  <c r="C65" i="13"/>
  <c r="B65" i="13"/>
  <c r="C64" i="13"/>
  <c r="B64" i="13"/>
  <c r="C63" i="13"/>
  <c r="B63" i="13"/>
  <c r="C62" i="13"/>
  <c r="B62" i="13"/>
  <c r="C61" i="13"/>
  <c r="B61" i="13"/>
  <c r="C60" i="13"/>
  <c r="B60" i="13"/>
  <c r="C59" i="13"/>
  <c r="B59" i="13"/>
  <c r="C58" i="13"/>
  <c r="B58" i="13"/>
  <c r="C57" i="13"/>
  <c r="B57" i="13"/>
  <c r="C56" i="13"/>
  <c r="B56" i="13"/>
  <c r="C55" i="13"/>
  <c r="B55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C9" i="13"/>
  <c r="B9" i="13"/>
  <c r="C8" i="13"/>
  <c r="B8" i="13"/>
  <c r="C1000" i="12"/>
  <c r="B1000" i="12"/>
  <c r="C999" i="12"/>
  <c r="B999" i="12"/>
  <c r="C998" i="12"/>
  <c r="B998" i="12"/>
  <c r="C997" i="12"/>
  <c r="B997" i="12"/>
  <c r="C996" i="12"/>
  <c r="B996" i="12"/>
  <c r="C995" i="12"/>
  <c r="B995" i="12"/>
  <c r="C994" i="12"/>
  <c r="B994" i="12"/>
  <c r="C993" i="12"/>
  <c r="B993" i="12"/>
  <c r="C992" i="12"/>
  <c r="B992" i="12"/>
  <c r="C991" i="12"/>
  <c r="B991" i="12"/>
  <c r="C990" i="12"/>
  <c r="B990" i="12"/>
  <c r="C989" i="12"/>
  <c r="B989" i="12"/>
  <c r="C988" i="12"/>
  <c r="B988" i="12"/>
  <c r="C987" i="12"/>
  <c r="B987" i="12"/>
  <c r="C986" i="12"/>
  <c r="B986" i="12"/>
  <c r="C985" i="12"/>
  <c r="B985" i="12"/>
  <c r="C984" i="12"/>
  <c r="B984" i="12"/>
  <c r="C983" i="12"/>
  <c r="B983" i="12"/>
  <c r="C982" i="12"/>
  <c r="B982" i="12"/>
  <c r="C981" i="12"/>
  <c r="B981" i="12"/>
  <c r="C980" i="12"/>
  <c r="B980" i="12"/>
  <c r="C979" i="12"/>
  <c r="B979" i="12"/>
  <c r="C978" i="12"/>
  <c r="B978" i="12"/>
  <c r="C977" i="12"/>
  <c r="B977" i="12"/>
  <c r="C976" i="12"/>
  <c r="B976" i="12"/>
  <c r="C975" i="12"/>
  <c r="B975" i="12"/>
  <c r="C974" i="12"/>
  <c r="B974" i="12"/>
  <c r="C973" i="12"/>
  <c r="B973" i="12"/>
  <c r="C972" i="12"/>
  <c r="B972" i="12"/>
  <c r="C971" i="12"/>
  <c r="B971" i="12"/>
  <c r="C970" i="12"/>
  <c r="B970" i="12"/>
  <c r="C969" i="12"/>
  <c r="B969" i="12"/>
  <c r="C968" i="12"/>
  <c r="B968" i="12"/>
  <c r="C967" i="12"/>
  <c r="B967" i="12"/>
  <c r="C966" i="12"/>
  <c r="B966" i="12"/>
  <c r="C965" i="12"/>
  <c r="B965" i="12"/>
  <c r="C964" i="12"/>
  <c r="B964" i="12"/>
  <c r="C963" i="12"/>
  <c r="B963" i="12"/>
  <c r="C962" i="12"/>
  <c r="B962" i="12"/>
  <c r="C961" i="12"/>
  <c r="B961" i="12"/>
  <c r="C960" i="12"/>
  <c r="B960" i="12"/>
  <c r="C959" i="12"/>
  <c r="B959" i="12"/>
  <c r="C958" i="12"/>
  <c r="B958" i="12"/>
  <c r="C957" i="12"/>
  <c r="B957" i="12"/>
  <c r="C956" i="12"/>
  <c r="B956" i="12"/>
  <c r="C955" i="12"/>
  <c r="B955" i="12"/>
  <c r="C954" i="12"/>
  <c r="B954" i="12"/>
  <c r="C953" i="12"/>
  <c r="B953" i="12"/>
  <c r="C952" i="12"/>
  <c r="B952" i="12"/>
  <c r="C951" i="12"/>
  <c r="B951" i="12"/>
  <c r="C950" i="12"/>
  <c r="B950" i="12"/>
  <c r="C949" i="12"/>
  <c r="B949" i="12"/>
  <c r="C948" i="12"/>
  <c r="B948" i="12"/>
  <c r="C947" i="12"/>
  <c r="B947" i="12"/>
  <c r="C946" i="12"/>
  <c r="B946" i="12"/>
  <c r="C945" i="12"/>
  <c r="B945" i="12"/>
  <c r="C944" i="12"/>
  <c r="B944" i="12"/>
  <c r="C943" i="12"/>
  <c r="B943" i="12"/>
  <c r="C942" i="12"/>
  <c r="B942" i="12"/>
  <c r="C941" i="12"/>
  <c r="B941" i="12"/>
  <c r="C940" i="12"/>
  <c r="B940" i="12"/>
  <c r="C939" i="12"/>
  <c r="B939" i="12"/>
  <c r="C938" i="12"/>
  <c r="B938" i="12"/>
  <c r="C937" i="12"/>
  <c r="B937" i="12"/>
  <c r="C936" i="12"/>
  <c r="B936" i="12"/>
  <c r="C935" i="12"/>
  <c r="B935" i="12"/>
  <c r="C934" i="12"/>
  <c r="B934" i="12"/>
  <c r="C933" i="12"/>
  <c r="B933" i="12"/>
  <c r="C932" i="12"/>
  <c r="B932" i="12"/>
  <c r="C931" i="12"/>
  <c r="B931" i="12"/>
  <c r="C930" i="12"/>
  <c r="B930" i="12"/>
  <c r="C929" i="12"/>
  <c r="B929" i="12"/>
  <c r="C928" i="12"/>
  <c r="B928" i="12"/>
  <c r="C927" i="12"/>
  <c r="B927" i="12"/>
  <c r="C926" i="12"/>
  <c r="B926" i="12"/>
  <c r="C925" i="12"/>
  <c r="B925" i="12"/>
  <c r="C924" i="12"/>
  <c r="B924" i="12"/>
  <c r="C923" i="12"/>
  <c r="B923" i="12"/>
  <c r="C922" i="12"/>
  <c r="B922" i="12"/>
  <c r="C921" i="12"/>
  <c r="B921" i="12"/>
  <c r="C920" i="12"/>
  <c r="B920" i="12"/>
  <c r="C919" i="12"/>
  <c r="B919" i="12"/>
  <c r="C918" i="12"/>
  <c r="B918" i="12"/>
  <c r="C917" i="12"/>
  <c r="B917" i="12"/>
  <c r="C916" i="12"/>
  <c r="B916" i="12"/>
  <c r="C915" i="12"/>
  <c r="B915" i="12"/>
  <c r="C914" i="12"/>
  <c r="B914" i="12"/>
  <c r="C913" i="12"/>
  <c r="B913" i="12"/>
  <c r="C912" i="12"/>
  <c r="B912" i="12"/>
  <c r="C911" i="12"/>
  <c r="B911" i="12"/>
  <c r="C910" i="12"/>
  <c r="B910" i="12"/>
  <c r="C909" i="12"/>
  <c r="B909" i="12"/>
  <c r="C908" i="12"/>
  <c r="B908" i="12"/>
  <c r="C907" i="12"/>
  <c r="B907" i="12"/>
  <c r="C906" i="12"/>
  <c r="B906" i="12"/>
  <c r="C905" i="12"/>
  <c r="B905" i="12"/>
  <c r="C904" i="12"/>
  <c r="B904" i="12"/>
  <c r="C903" i="12"/>
  <c r="B903" i="12"/>
  <c r="C902" i="12"/>
  <c r="B902" i="12"/>
  <c r="C901" i="12"/>
  <c r="B901" i="12"/>
  <c r="C900" i="12"/>
  <c r="B900" i="12"/>
  <c r="C899" i="12"/>
  <c r="B899" i="12"/>
  <c r="C898" i="12"/>
  <c r="B898" i="12"/>
  <c r="C897" i="12"/>
  <c r="B897" i="12"/>
  <c r="C896" i="12"/>
  <c r="B896" i="12"/>
  <c r="C895" i="12"/>
  <c r="B895" i="12"/>
  <c r="C894" i="12"/>
  <c r="B894" i="12"/>
  <c r="C893" i="12"/>
  <c r="B893" i="12"/>
  <c r="C892" i="12"/>
  <c r="B892" i="12"/>
  <c r="C891" i="12"/>
  <c r="B891" i="12"/>
  <c r="C890" i="12"/>
  <c r="B890" i="12"/>
  <c r="C889" i="12"/>
  <c r="B889" i="12"/>
  <c r="C888" i="12"/>
  <c r="B888" i="12"/>
  <c r="C887" i="12"/>
  <c r="B887" i="12"/>
  <c r="C886" i="12"/>
  <c r="B886" i="12"/>
  <c r="C885" i="12"/>
  <c r="B885" i="12"/>
  <c r="C884" i="12"/>
  <c r="B884" i="12"/>
  <c r="C883" i="12"/>
  <c r="B883" i="12"/>
  <c r="C882" i="12"/>
  <c r="B882" i="12"/>
  <c r="C881" i="12"/>
  <c r="B881" i="12"/>
  <c r="C880" i="12"/>
  <c r="B880" i="12"/>
  <c r="C879" i="12"/>
  <c r="B879" i="12"/>
  <c r="C878" i="12"/>
  <c r="B878" i="12"/>
  <c r="C877" i="12"/>
  <c r="B877" i="12"/>
  <c r="C876" i="12"/>
  <c r="B876" i="12"/>
  <c r="C875" i="12"/>
  <c r="B875" i="12"/>
  <c r="C874" i="12"/>
  <c r="B874" i="12"/>
  <c r="C873" i="12"/>
  <c r="B873" i="12"/>
  <c r="C872" i="12"/>
  <c r="B872" i="12"/>
  <c r="C871" i="12"/>
  <c r="B871" i="12"/>
  <c r="C870" i="12"/>
  <c r="B870" i="12"/>
  <c r="C869" i="12"/>
  <c r="B869" i="12"/>
  <c r="C868" i="12"/>
  <c r="B868" i="12"/>
  <c r="C867" i="12"/>
  <c r="B867" i="12"/>
  <c r="C866" i="12"/>
  <c r="B866" i="12"/>
  <c r="C865" i="12"/>
  <c r="B865" i="12"/>
  <c r="C864" i="12"/>
  <c r="B864" i="12"/>
  <c r="C863" i="12"/>
  <c r="B863" i="12"/>
  <c r="C862" i="12"/>
  <c r="B862" i="12"/>
  <c r="C861" i="12"/>
  <c r="B861" i="12"/>
  <c r="C860" i="12"/>
  <c r="B860" i="12"/>
  <c r="C859" i="12"/>
  <c r="B859" i="12"/>
  <c r="C858" i="12"/>
  <c r="B858" i="12"/>
  <c r="C857" i="12"/>
  <c r="B857" i="12"/>
  <c r="C856" i="12"/>
  <c r="B856" i="12"/>
  <c r="C855" i="12"/>
  <c r="B855" i="12"/>
  <c r="C854" i="12"/>
  <c r="B854" i="12"/>
  <c r="C853" i="12"/>
  <c r="B853" i="12"/>
  <c r="C852" i="12"/>
  <c r="B852" i="12"/>
  <c r="C851" i="12"/>
  <c r="B851" i="12"/>
  <c r="C850" i="12"/>
  <c r="B850" i="12"/>
  <c r="C849" i="12"/>
  <c r="B849" i="12"/>
  <c r="C848" i="12"/>
  <c r="B848" i="12"/>
  <c r="C847" i="12"/>
  <c r="B847" i="12"/>
  <c r="C846" i="12"/>
  <c r="B846" i="12"/>
  <c r="C845" i="12"/>
  <c r="B845" i="12"/>
  <c r="C844" i="12"/>
  <c r="B844" i="12"/>
  <c r="C843" i="12"/>
  <c r="B843" i="12"/>
  <c r="C842" i="12"/>
  <c r="B842" i="12"/>
  <c r="C841" i="12"/>
  <c r="B841" i="12"/>
  <c r="C840" i="12"/>
  <c r="B840" i="12"/>
  <c r="C839" i="12"/>
  <c r="B839" i="12"/>
  <c r="C838" i="12"/>
  <c r="B838" i="12"/>
  <c r="C837" i="12"/>
  <c r="B837" i="12"/>
  <c r="C836" i="12"/>
  <c r="B836" i="12"/>
  <c r="C835" i="12"/>
  <c r="B835" i="12"/>
  <c r="C834" i="12"/>
  <c r="B834" i="12"/>
  <c r="C833" i="12"/>
  <c r="B833" i="12"/>
  <c r="C832" i="12"/>
  <c r="B832" i="12"/>
  <c r="C831" i="12"/>
  <c r="B831" i="12"/>
  <c r="C830" i="12"/>
  <c r="B830" i="12"/>
  <c r="C829" i="12"/>
  <c r="B829" i="12"/>
  <c r="C828" i="12"/>
  <c r="B828" i="12"/>
  <c r="C827" i="12"/>
  <c r="B827" i="12"/>
  <c r="C826" i="12"/>
  <c r="B826" i="12"/>
  <c r="C825" i="12"/>
  <c r="B825" i="12"/>
  <c r="C824" i="12"/>
  <c r="B824" i="12"/>
  <c r="C823" i="12"/>
  <c r="B823" i="12"/>
  <c r="C822" i="12"/>
  <c r="B822" i="12"/>
  <c r="C821" i="12"/>
  <c r="B821" i="12"/>
  <c r="C820" i="12"/>
  <c r="B820" i="12"/>
  <c r="C819" i="12"/>
  <c r="B819" i="12"/>
  <c r="C818" i="12"/>
  <c r="B818" i="12"/>
  <c r="C817" i="12"/>
  <c r="B817" i="12"/>
  <c r="C816" i="12"/>
  <c r="B816" i="12"/>
  <c r="C815" i="12"/>
  <c r="B815" i="12"/>
  <c r="C814" i="12"/>
  <c r="B814" i="12"/>
  <c r="C813" i="12"/>
  <c r="B813" i="12"/>
  <c r="C812" i="12"/>
  <c r="B812" i="12"/>
  <c r="C811" i="12"/>
  <c r="B811" i="12"/>
  <c r="C810" i="12"/>
  <c r="B810" i="12"/>
  <c r="C809" i="12"/>
  <c r="B809" i="12"/>
  <c r="C808" i="12"/>
  <c r="B808" i="12"/>
  <c r="C807" i="12"/>
  <c r="B807" i="12"/>
  <c r="C806" i="12"/>
  <c r="B806" i="12"/>
  <c r="C805" i="12"/>
  <c r="B805" i="12"/>
  <c r="C804" i="12"/>
  <c r="B804" i="12"/>
  <c r="C803" i="12"/>
  <c r="B803" i="12"/>
  <c r="C802" i="12"/>
  <c r="B802" i="12"/>
  <c r="C801" i="12"/>
  <c r="B801" i="12"/>
  <c r="C800" i="12"/>
  <c r="B800" i="12"/>
  <c r="C799" i="12"/>
  <c r="B799" i="12"/>
  <c r="C798" i="12"/>
  <c r="B798" i="12"/>
  <c r="C797" i="12"/>
  <c r="B797" i="12"/>
  <c r="C796" i="12"/>
  <c r="B796" i="12"/>
  <c r="C795" i="12"/>
  <c r="B795" i="12"/>
  <c r="C794" i="12"/>
  <c r="B794" i="12"/>
  <c r="C793" i="12"/>
  <c r="B793" i="12"/>
  <c r="C792" i="12"/>
  <c r="B792" i="12"/>
  <c r="C791" i="12"/>
  <c r="B791" i="12"/>
  <c r="C790" i="12"/>
  <c r="B790" i="12"/>
  <c r="C789" i="12"/>
  <c r="B789" i="12"/>
  <c r="C788" i="12"/>
  <c r="B788" i="12"/>
  <c r="C787" i="12"/>
  <c r="B787" i="12"/>
  <c r="C786" i="12"/>
  <c r="B786" i="12"/>
  <c r="C785" i="12"/>
  <c r="B785" i="12"/>
  <c r="C784" i="12"/>
  <c r="B784" i="12"/>
  <c r="C783" i="12"/>
  <c r="B783" i="12"/>
  <c r="C782" i="12"/>
  <c r="B782" i="12"/>
  <c r="C781" i="12"/>
  <c r="B781" i="12"/>
  <c r="C780" i="12"/>
  <c r="B780" i="12"/>
  <c r="C779" i="12"/>
  <c r="B779" i="12"/>
  <c r="C778" i="12"/>
  <c r="B778" i="12"/>
  <c r="C777" i="12"/>
  <c r="B777" i="12"/>
  <c r="C776" i="12"/>
  <c r="B776" i="12"/>
  <c r="C775" i="12"/>
  <c r="B775" i="12"/>
  <c r="C774" i="12"/>
  <c r="B774" i="12"/>
  <c r="C773" i="12"/>
  <c r="B773" i="12"/>
  <c r="C772" i="12"/>
  <c r="B772" i="12"/>
  <c r="C771" i="12"/>
  <c r="B771" i="12"/>
  <c r="C770" i="12"/>
  <c r="B770" i="12"/>
  <c r="C769" i="12"/>
  <c r="B769" i="12"/>
  <c r="C768" i="12"/>
  <c r="B768" i="12"/>
  <c r="C767" i="12"/>
  <c r="B767" i="12"/>
  <c r="C766" i="12"/>
  <c r="B766" i="12"/>
  <c r="C765" i="12"/>
  <c r="B765" i="12"/>
  <c r="C764" i="12"/>
  <c r="B764" i="12"/>
  <c r="C763" i="12"/>
  <c r="B763" i="12"/>
  <c r="C762" i="12"/>
  <c r="B762" i="12"/>
  <c r="C761" i="12"/>
  <c r="B761" i="12"/>
  <c r="C760" i="12"/>
  <c r="B760" i="12"/>
  <c r="C759" i="12"/>
  <c r="B759" i="12"/>
  <c r="C758" i="12"/>
  <c r="B758" i="12"/>
  <c r="C757" i="12"/>
  <c r="B757" i="12"/>
  <c r="C756" i="12"/>
  <c r="B756" i="12"/>
  <c r="C755" i="12"/>
  <c r="B755" i="12"/>
  <c r="C754" i="12"/>
  <c r="B754" i="12"/>
  <c r="C753" i="12"/>
  <c r="B753" i="12"/>
  <c r="C752" i="12"/>
  <c r="B752" i="12"/>
  <c r="C751" i="12"/>
  <c r="B751" i="12"/>
  <c r="C750" i="12"/>
  <c r="B750" i="12"/>
  <c r="C749" i="12"/>
  <c r="B749" i="12"/>
  <c r="C748" i="12"/>
  <c r="B748" i="12"/>
  <c r="C747" i="12"/>
  <c r="B747" i="12"/>
  <c r="C746" i="12"/>
  <c r="B746" i="12"/>
  <c r="C745" i="12"/>
  <c r="B745" i="12"/>
  <c r="C744" i="12"/>
  <c r="B744" i="12"/>
  <c r="C743" i="12"/>
  <c r="B743" i="12"/>
  <c r="C742" i="12"/>
  <c r="B742" i="12"/>
  <c r="C741" i="12"/>
  <c r="B741" i="12"/>
  <c r="C740" i="12"/>
  <c r="B740" i="12"/>
  <c r="C739" i="12"/>
  <c r="B739" i="12"/>
  <c r="C738" i="12"/>
  <c r="B738" i="12"/>
  <c r="C737" i="12"/>
  <c r="B737" i="12"/>
  <c r="C736" i="12"/>
  <c r="B736" i="12"/>
  <c r="C735" i="12"/>
  <c r="B735" i="12"/>
  <c r="C734" i="12"/>
  <c r="B734" i="12"/>
  <c r="C733" i="12"/>
  <c r="B733" i="12"/>
  <c r="C732" i="12"/>
  <c r="B732" i="12"/>
  <c r="C731" i="12"/>
  <c r="B731" i="12"/>
  <c r="C730" i="12"/>
  <c r="B730" i="12"/>
  <c r="C729" i="12"/>
  <c r="B729" i="12"/>
  <c r="C728" i="12"/>
  <c r="B728" i="12"/>
  <c r="C727" i="12"/>
  <c r="B727" i="12"/>
  <c r="C726" i="12"/>
  <c r="B726" i="12"/>
  <c r="C725" i="12"/>
  <c r="B725" i="12"/>
  <c r="C724" i="12"/>
  <c r="B724" i="12"/>
  <c r="C723" i="12"/>
  <c r="B723" i="12"/>
  <c r="C722" i="12"/>
  <c r="B722" i="12"/>
  <c r="C721" i="12"/>
  <c r="B721" i="12"/>
  <c r="C720" i="12"/>
  <c r="B720" i="12"/>
  <c r="C719" i="12"/>
  <c r="B719" i="12"/>
  <c r="C718" i="12"/>
  <c r="B718" i="12"/>
  <c r="C717" i="12"/>
  <c r="B717" i="12"/>
  <c r="C716" i="12"/>
  <c r="B716" i="12"/>
  <c r="C715" i="12"/>
  <c r="B715" i="12"/>
  <c r="C714" i="12"/>
  <c r="B714" i="12"/>
  <c r="C713" i="12"/>
  <c r="B713" i="12"/>
  <c r="C712" i="12"/>
  <c r="B712" i="12"/>
  <c r="C711" i="12"/>
  <c r="B711" i="12"/>
  <c r="C710" i="12"/>
  <c r="B710" i="12"/>
  <c r="C709" i="12"/>
  <c r="B709" i="12"/>
  <c r="C708" i="12"/>
  <c r="B708" i="12"/>
  <c r="C707" i="12"/>
  <c r="B707" i="12"/>
  <c r="C706" i="12"/>
  <c r="B706" i="12"/>
  <c r="C705" i="12"/>
  <c r="B705" i="12"/>
  <c r="C704" i="12"/>
  <c r="B704" i="12"/>
  <c r="C703" i="12"/>
  <c r="B703" i="12"/>
  <c r="C702" i="12"/>
  <c r="B702" i="12"/>
  <c r="C701" i="12"/>
  <c r="B701" i="12"/>
  <c r="C700" i="12"/>
  <c r="B700" i="12"/>
  <c r="C699" i="12"/>
  <c r="B699" i="12"/>
  <c r="C698" i="12"/>
  <c r="B698" i="12"/>
  <c r="C697" i="12"/>
  <c r="B697" i="12"/>
  <c r="C696" i="12"/>
  <c r="B696" i="12"/>
  <c r="C695" i="12"/>
  <c r="B695" i="12"/>
  <c r="C694" i="12"/>
  <c r="B694" i="12"/>
  <c r="C693" i="12"/>
  <c r="B693" i="12"/>
  <c r="C692" i="12"/>
  <c r="B692" i="12"/>
  <c r="C691" i="12"/>
  <c r="B691" i="12"/>
  <c r="C690" i="12"/>
  <c r="B690" i="12"/>
  <c r="C689" i="12"/>
  <c r="B689" i="12"/>
  <c r="C688" i="12"/>
  <c r="B688" i="12"/>
  <c r="C687" i="12"/>
  <c r="B687" i="12"/>
  <c r="C686" i="12"/>
  <c r="B686" i="12"/>
  <c r="C685" i="12"/>
  <c r="B685" i="12"/>
  <c r="C684" i="12"/>
  <c r="B684" i="12"/>
  <c r="C683" i="12"/>
  <c r="B683" i="12"/>
  <c r="C682" i="12"/>
  <c r="B682" i="12"/>
  <c r="C681" i="12"/>
  <c r="B681" i="12"/>
  <c r="C680" i="12"/>
  <c r="B680" i="12"/>
  <c r="C679" i="12"/>
  <c r="B679" i="12"/>
  <c r="C678" i="12"/>
  <c r="B678" i="12"/>
  <c r="C677" i="12"/>
  <c r="B677" i="12"/>
  <c r="C676" i="12"/>
  <c r="B676" i="12"/>
  <c r="C675" i="12"/>
  <c r="B675" i="12"/>
  <c r="C674" i="12"/>
  <c r="B674" i="12"/>
  <c r="C673" i="12"/>
  <c r="B673" i="12"/>
  <c r="C672" i="12"/>
  <c r="B672" i="12"/>
  <c r="C671" i="12"/>
  <c r="B671" i="12"/>
  <c r="C670" i="12"/>
  <c r="B670" i="12"/>
  <c r="C669" i="12"/>
  <c r="B669" i="12"/>
  <c r="C668" i="12"/>
  <c r="B668" i="12"/>
  <c r="C667" i="12"/>
  <c r="B667" i="12"/>
  <c r="C666" i="12"/>
  <c r="B666" i="12"/>
  <c r="C665" i="12"/>
  <c r="B665" i="12"/>
  <c r="C664" i="12"/>
  <c r="B664" i="12"/>
  <c r="C663" i="12"/>
  <c r="B663" i="12"/>
  <c r="C662" i="12"/>
  <c r="B662" i="12"/>
  <c r="C661" i="12"/>
  <c r="B661" i="12"/>
  <c r="C660" i="12"/>
  <c r="B660" i="12"/>
  <c r="C659" i="12"/>
  <c r="B659" i="12"/>
  <c r="C658" i="12"/>
  <c r="B658" i="12"/>
  <c r="C657" i="12"/>
  <c r="B657" i="12"/>
  <c r="C656" i="12"/>
  <c r="B656" i="12"/>
  <c r="C655" i="12"/>
  <c r="B655" i="12"/>
  <c r="C654" i="12"/>
  <c r="B654" i="12"/>
  <c r="C653" i="12"/>
  <c r="B653" i="12"/>
  <c r="C652" i="12"/>
  <c r="B652" i="12"/>
  <c r="C651" i="12"/>
  <c r="B651" i="12"/>
  <c r="C650" i="12"/>
  <c r="B650" i="12"/>
  <c r="C649" i="12"/>
  <c r="B649" i="12"/>
  <c r="C648" i="12"/>
  <c r="B648" i="12"/>
  <c r="C647" i="12"/>
  <c r="B647" i="12"/>
  <c r="C646" i="12"/>
  <c r="B646" i="12"/>
  <c r="C645" i="12"/>
  <c r="B645" i="12"/>
  <c r="C644" i="12"/>
  <c r="B644" i="12"/>
  <c r="C643" i="12"/>
  <c r="B643" i="12"/>
  <c r="C642" i="12"/>
  <c r="B642" i="12"/>
  <c r="C641" i="12"/>
  <c r="B641" i="12"/>
  <c r="C640" i="12"/>
  <c r="B640" i="12"/>
  <c r="C639" i="12"/>
  <c r="B639" i="12"/>
  <c r="C638" i="12"/>
  <c r="B638" i="12"/>
  <c r="C637" i="12"/>
  <c r="B637" i="12"/>
  <c r="C636" i="12"/>
  <c r="B636" i="12"/>
  <c r="C635" i="12"/>
  <c r="B635" i="12"/>
  <c r="C634" i="12"/>
  <c r="B634" i="12"/>
  <c r="C633" i="12"/>
  <c r="B633" i="12"/>
  <c r="C632" i="12"/>
  <c r="B632" i="12"/>
  <c r="C631" i="12"/>
  <c r="B631" i="12"/>
  <c r="C630" i="12"/>
  <c r="B630" i="12"/>
  <c r="C629" i="12"/>
  <c r="B629" i="12"/>
  <c r="C628" i="12"/>
  <c r="B628" i="12"/>
  <c r="C627" i="12"/>
  <c r="B627" i="12"/>
  <c r="C626" i="12"/>
  <c r="B626" i="12"/>
  <c r="C625" i="12"/>
  <c r="B625" i="12"/>
  <c r="C624" i="12"/>
  <c r="B624" i="12"/>
  <c r="C623" i="12"/>
  <c r="B623" i="12"/>
  <c r="C622" i="12"/>
  <c r="B622" i="12"/>
  <c r="C621" i="12"/>
  <c r="B621" i="12"/>
  <c r="C620" i="12"/>
  <c r="B620" i="12"/>
  <c r="C619" i="12"/>
  <c r="B619" i="12"/>
  <c r="C618" i="12"/>
  <c r="B618" i="12"/>
  <c r="C617" i="12"/>
  <c r="B617" i="12"/>
  <c r="C616" i="12"/>
  <c r="B616" i="12"/>
  <c r="C615" i="12"/>
  <c r="B615" i="12"/>
  <c r="C614" i="12"/>
  <c r="B614" i="12"/>
  <c r="C613" i="12"/>
  <c r="B613" i="12"/>
  <c r="C612" i="12"/>
  <c r="B612" i="12"/>
  <c r="C611" i="12"/>
  <c r="B611" i="12"/>
  <c r="C610" i="12"/>
  <c r="B610" i="12"/>
  <c r="C609" i="12"/>
  <c r="B609" i="12"/>
  <c r="C608" i="12"/>
  <c r="B608" i="12"/>
  <c r="C607" i="12"/>
  <c r="B607" i="12"/>
  <c r="C606" i="12"/>
  <c r="B606" i="12"/>
  <c r="C605" i="12"/>
  <c r="B605" i="12"/>
  <c r="C604" i="12"/>
  <c r="B604" i="12"/>
  <c r="C603" i="12"/>
  <c r="B603" i="12"/>
  <c r="C602" i="12"/>
  <c r="B602" i="12"/>
  <c r="C601" i="12"/>
  <c r="B601" i="12"/>
  <c r="C600" i="12"/>
  <c r="B600" i="12"/>
  <c r="C599" i="12"/>
  <c r="B599" i="12"/>
  <c r="C598" i="12"/>
  <c r="B598" i="12"/>
  <c r="C597" i="12"/>
  <c r="B597" i="12"/>
  <c r="C596" i="12"/>
  <c r="B596" i="12"/>
  <c r="C595" i="12"/>
  <c r="B595" i="12"/>
  <c r="C594" i="12"/>
  <c r="B594" i="12"/>
  <c r="C593" i="12"/>
  <c r="B593" i="12"/>
  <c r="C592" i="12"/>
  <c r="B592" i="12"/>
  <c r="C591" i="12"/>
  <c r="B591" i="12"/>
  <c r="C590" i="12"/>
  <c r="B590" i="12"/>
  <c r="C589" i="12"/>
  <c r="B589" i="12"/>
  <c r="C588" i="12"/>
  <c r="B588" i="12"/>
  <c r="C587" i="12"/>
  <c r="B587" i="12"/>
  <c r="C586" i="12"/>
  <c r="B586" i="12"/>
  <c r="C585" i="12"/>
  <c r="B585" i="12"/>
  <c r="C584" i="12"/>
  <c r="B584" i="12"/>
  <c r="C583" i="12"/>
  <c r="B583" i="12"/>
  <c r="C582" i="12"/>
  <c r="B582" i="12"/>
  <c r="C581" i="12"/>
  <c r="B581" i="12"/>
  <c r="C580" i="12"/>
  <c r="B580" i="12"/>
  <c r="C579" i="12"/>
  <c r="B579" i="12"/>
  <c r="C578" i="12"/>
  <c r="B578" i="12"/>
  <c r="C577" i="12"/>
  <c r="B577" i="12"/>
  <c r="C576" i="12"/>
  <c r="B576" i="12"/>
  <c r="C575" i="12"/>
  <c r="B575" i="12"/>
  <c r="C574" i="12"/>
  <c r="B574" i="12"/>
  <c r="C573" i="12"/>
  <c r="B573" i="12"/>
  <c r="C572" i="12"/>
  <c r="B572" i="12"/>
  <c r="C571" i="12"/>
  <c r="B571" i="12"/>
  <c r="C570" i="12"/>
  <c r="B570" i="12"/>
  <c r="C569" i="12"/>
  <c r="B569" i="12"/>
  <c r="C568" i="12"/>
  <c r="B568" i="12"/>
  <c r="C567" i="12"/>
  <c r="B567" i="12"/>
  <c r="C566" i="12"/>
  <c r="B566" i="12"/>
  <c r="C565" i="12"/>
  <c r="B565" i="12"/>
  <c r="C564" i="12"/>
  <c r="B564" i="12"/>
  <c r="C563" i="12"/>
  <c r="B563" i="12"/>
  <c r="C562" i="12"/>
  <c r="B562" i="12"/>
  <c r="C561" i="12"/>
  <c r="B561" i="12"/>
  <c r="C560" i="12"/>
  <c r="B560" i="12"/>
  <c r="C559" i="12"/>
  <c r="B559" i="12"/>
  <c r="C558" i="12"/>
  <c r="B558" i="12"/>
  <c r="C557" i="12"/>
  <c r="B557" i="12"/>
  <c r="C556" i="12"/>
  <c r="B556" i="12"/>
  <c r="C555" i="12"/>
  <c r="B555" i="12"/>
  <c r="C554" i="12"/>
  <c r="B554" i="12"/>
  <c r="C553" i="12"/>
  <c r="B553" i="12"/>
  <c r="C552" i="12"/>
  <c r="B552" i="12"/>
  <c r="C551" i="12"/>
  <c r="B551" i="12"/>
  <c r="C550" i="12"/>
  <c r="B550" i="12"/>
  <c r="C549" i="12"/>
  <c r="B549" i="12"/>
  <c r="C548" i="12"/>
  <c r="B548" i="12"/>
  <c r="C547" i="12"/>
  <c r="B547" i="12"/>
  <c r="C546" i="12"/>
  <c r="B546" i="12"/>
  <c r="C545" i="12"/>
  <c r="B545" i="12"/>
  <c r="C544" i="12"/>
  <c r="B544" i="12"/>
  <c r="C543" i="12"/>
  <c r="B543" i="12"/>
  <c r="C542" i="12"/>
  <c r="B542" i="12"/>
  <c r="C541" i="12"/>
  <c r="B541" i="12"/>
  <c r="C540" i="12"/>
  <c r="B540" i="12"/>
  <c r="C539" i="12"/>
  <c r="B539" i="12"/>
  <c r="C538" i="12"/>
  <c r="B538" i="12"/>
  <c r="C537" i="12"/>
  <c r="B537" i="12"/>
  <c r="C536" i="12"/>
  <c r="B536" i="12"/>
  <c r="C535" i="12"/>
  <c r="B535" i="12"/>
  <c r="C534" i="12"/>
  <c r="B534" i="12"/>
  <c r="C533" i="12"/>
  <c r="B533" i="12"/>
  <c r="C532" i="12"/>
  <c r="B532" i="12"/>
  <c r="C531" i="12"/>
  <c r="B531" i="12"/>
  <c r="C530" i="12"/>
  <c r="B530" i="12"/>
  <c r="C529" i="12"/>
  <c r="B529" i="12"/>
  <c r="C528" i="12"/>
  <c r="B528" i="12"/>
  <c r="C527" i="12"/>
  <c r="B527" i="12"/>
  <c r="C526" i="12"/>
  <c r="B526" i="12"/>
  <c r="C525" i="12"/>
  <c r="B525" i="12"/>
  <c r="C524" i="12"/>
  <c r="B524" i="12"/>
  <c r="C523" i="12"/>
  <c r="B523" i="12"/>
  <c r="C522" i="12"/>
  <c r="B522" i="12"/>
  <c r="C521" i="12"/>
  <c r="B521" i="12"/>
  <c r="C520" i="12"/>
  <c r="B520" i="12"/>
  <c r="C519" i="12"/>
  <c r="B519" i="12"/>
  <c r="C518" i="12"/>
  <c r="B518" i="12"/>
  <c r="C517" i="12"/>
  <c r="B517" i="12"/>
  <c r="C516" i="12"/>
  <c r="B516" i="12"/>
  <c r="C515" i="12"/>
  <c r="B515" i="12"/>
  <c r="C514" i="12"/>
  <c r="B514" i="12"/>
  <c r="C513" i="12"/>
  <c r="B513" i="12"/>
  <c r="C512" i="12"/>
  <c r="B512" i="12"/>
  <c r="C511" i="12"/>
  <c r="B511" i="12"/>
  <c r="C510" i="12"/>
  <c r="B510" i="12"/>
  <c r="C509" i="12"/>
  <c r="B509" i="12"/>
  <c r="C508" i="12"/>
  <c r="B508" i="12"/>
  <c r="C507" i="12"/>
  <c r="B507" i="12"/>
  <c r="C506" i="12"/>
  <c r="B506" i="12"/>
  <c r="C505" i="12"/>
  <c r="B505" i="12"/>
  <c r="C504" i="12"/>
  <c r="B504" i="12"/>
  <c r="C503" i="12"/>
  <c r="B503" i="12"/>
  <c r="C502" i="12"/>
  <c r="B502" i="12"/>
  <c r="C501" i="12"/>
  <c r="B501" i="12"/>
  <c r="C500" i="12"/>
  <c r="B500" i="12"/>
  <c r="C499" i="12"/>
  <c r="B499" i="12"/>
  <c r="C498" i="12"/>
  <c r="B498" i="12"/>
  <c r="C497" i="12"/>
  <c r="B497" i="12"/>
  <c r="C496" i="12"/>
  <c r="B496" i="12"/>
  <c r="C495" i="12"/>
  <c r="B495" i="12"/>
  <c r="C494" i="12"/>
  <c r="B494" i="12"/>
  <c r="C493" i="12"/>
  <c r="B493" i="12"/>
  <c r="C492" i="12"/>
  <c r="B492" i="12"/>
  <c r="C491" i="12"/>
  <c r="B491" i="12"/>
  <c r="C490" i="12"/>
  <c r="B490" i="12"/>
  <c r="C489" i="12"/>
  <c r="B489" i="12"/>
  <c r="C488" i="12"/>
  <c r="B488" i="12"/>
  <c r="C487" i="12"/>
  <c r="B487" i="12"/>
  <c r="C486" i="12"/>
  <c r="B486" i="12"/>
  <c r="C485" i="12"/>
  <c r="B485" i="12"/>
  <c r="C484" i="12"/>
  <c r="B484" i="12"/>
  <c r="C483" i="12"/>
  <c r="B483" i="12"/>
  <c r="C482" i="12"/>
  <c r="B482" i="12"/>
  <c r="C481" i="12"/>
  <c r="B481" i="12"/>
  <c r="C480" i="12"/>
  <c r="B480" i="12"/>
  <c r="C479" i="12"/>
  <c r="B479" i="12"/>
  <c r="C478" i="12"/>
  <c r="B478" i="12"/>
  <c r="C477" i="12"/>
  <c r="B477" i="12"/>
  <c r="C476" i="12"/>
  <c r="B476" i="12"/>
  <c r="C475" i="12"/>
  <c r="B475" i="12"/>
  <c r="C474" i="12"/>
  <c r="B474" i="12"/>
  <c r="C473" i="12"/>
  <c r="B473" i="12"/>
  <c r="C472" i="12"/>
  <c r="B472" i="12"/>
  <c r="C471" i="12"/>
  <c r="B471" i="12"/>
  <c r="C470" i="12"/>
  <c r="B470" i="12"/>
  <c r="C469" i="12"/>
  <c r="B469" i="12"/>
  <c r="C468" i="12"/>
  <c r="B468" i="12"/>
  <c r="C467" i="12"/>
  <c r="B467" i="12"/>
  <c r="C466" i="12"/>
  <c r="B466" i="12"/>
  <c r="C465" i="12"/>
  <c r="B465" i="12"/>
  <c r="C464" i="12"/>
  <c r="B464" i="12"/>
  <c r="C463" i="12"/>
  <c r="B463" i="12"/>
  <c r="C462" i="12"/>
  <c r="B462" i="12"/>
  <c r="C461" i="12"/>
  <c r="B461" i="12"/>
  <c r="C460" i="12"/>
  <c r="B460" i="12"/>
  <c r="C459" i="12"/>
  <c r="B459" i="12"/>
  <c r="C458" i="12"/>
  <c r="B458" i="12"/>
  <c r="C457" i="12"/>
  <c r="B457" i="12"/>
  <c r="C456" i="12"/>
  <c r="B456" i="12"/>
  <c r="C455" i="12"/>
  <c r="B455" i="12"/>
  <c r="C454" i="12"/>
  <c r="B454" i="12"/>
  <c r="C453" i="12"/>
  <c r="B453" i="12"/>
  <c r="C452" i="12"/>
  <c r="B452" i="12"/>
  <c r="C451" i="12"/>
  <c r="B451" i="12"/>
  <c r="C450" i="12"/>
  <c r="B450" i="12"/>
  <c r="C449" i="12"/>
  <c r="B449" i="12"/>
  <c r="C448" i="12"/>
  <c r="B448" i="12"/>
  <c r="C447" i="12"/>
  <c r="B447" i="12"/>
  <c r="C446" i="12"/>
  <c r="B446" i="12"/>
  <c r="C445" i="12"/>
  <c r="B445" i="12"/>
  <c r="C444" i="12"/>
  <c r="B444" i="12"/>
  <c r="C443" i="12"/>
  <c r="B443" i="12"/>
  <c r="C442" i="12"/>
  <c r="B442" i="12"/>
  <c r="C441" i="12"/>
  <c r="B441" i="12"/>
  <c r="C440" i="12"/>
  <c r="B440" i="12"/>
  <c r="C439" i="12"/>
  <c r="B439" i="12"/>
  <c r="C438" i="12"/>
  <c r="B438" i="12"/>
  <c r="C437" i="12"/>
  <c r="B437" i="12"/>
  <c r="C436" i="12"/>
  <c r="B436" i="12"/>
  <c r="C435" i="12"/>
  <c r="B435" i="12"/>
  <c r="C434" i="12"/>
  <c r="B434" i="12"/>
  <c r="C433" i="12"/>
  <c r="B433" i="12"/>
  <c r="C432" i="12"/>
  <c r="B432" i="12"/>
  <c r="C431" i="12"/>
  <c r="B431" i="12"/>
  <c r="C430" i="12"/>
  <c r="B430" i="12"/>
  <c r="C429" i="12"/>
  <c r="B429" i="12"/>
  <c r="C428" i="12"/>
  <c r="B428" i="12"/>
  <c r="C427" i="12"/>
  <c r="B427" i="12"/>
  <c r="C426" i="12"/>
  <c r="B426" i="12"/>
  <c r="C425" i="12"/>
  <c r="B425" i="12"/>
  <c r="C424" i="12"/>
  <c r="B424" i="12"/>
  <c r="C423" i="12"/>
  <c r="B423" i="12"/>
  <c r="C422" i="12"/>
  <c r="B422" i="12"/>
  <c r="C421" i="12"/>
  <c r="B421" i="12"/>
  <c r="C420" i="12"/>
  <c r="B420" i="12"/>
  <c r="C419" i="12"/>
  <c r="B419" i="12"/>
  <c r="C418" i="12"/>
  <c r="B418" i="12"/>
  <c r="C417" i="12"/>
  <c r="B417" i="12"/>
  <c r="C416" i="12"/>
  <c r="B416" i="12"/>
  <c r="C415" i="12"/>
  <c r="B415" i="12"/>
  <c r="C414" i="12"/>
  <c r="B414" i="12"/>
  <c r="C413" i="12"/>
  <c r="B413" i="12"/>
  <c r="C412" i="12"/>
  <c r="B412" i="12"/>
  <c r="C411" i="12"/>
  <c r="B411" i="12"/>
  <c r="C410" i="12"/>
  <c r="B410" i="12"/>
  <c r="C409" i="12"/>
  <c r="B409" i="12"/>
  <c r="C408" i="12"/>
  <c r="B408" i="12"/>
  <c r="C407" i="12"/>
  <c r="B407" i="12"/>
  <c r="C406" i="12"/>
  <c r="B406" i="12"/>
  <c r="C405" i="12"/>
  <c r="B405" i="12"/>
  <c r="C404" i="12"/>
  <c r="B404" i="12"/>
  <c r="C403" i="12"/>
  <c r="B403" i="12"/>
  <c r="C402" i="12"/>
  <c r="B402" i="12"/>
  <c r="C401" i="12"/>
  <c r="B401" i="12"/>
  <c r="C400" i="12"/>
  <c r="B400" i="12"/>
  <c r="C399" i="12"/>
  <c r="B399" i="12"/>
  <c r="C398" i="12"/>
  <c r="B398" i="12"/>
  <c r="C397" i="12"/>
  <c r="B397" i="12"/>
  <c r="C396" i="12"/>
  <c r="B396" i="12"/>
  <c r="C395" i="12"/>
  <c r="B395" i="12"/>
  <c r="C394" i="12"/>
  <c r="B394" i="12"/>
  <c r="C393" i="12"/>
  <c r="B393" i="12"/>
  <c r="C392" i="12"/>
  <c r="B392" i="12"/>
  <c r="C391" i="12"/>
  <c r="B391" i="12"/>
  <c r="C390" i="12"/>
  <c r="B390" i="12"/>
  <c r="C389" i="12"/>
  <c r="B389" i="12"/>
  <c r="C388" i="12"/>
  <c r="B388" i="12"/>
  <c r="C387" i="12"/>
  <c r="B387" i="12"/>
  <c r="C386" i="12"/>
  <c r="B386" i="12"/>
  <c r="C385" i="12"/>
  <c r="B385" i="12"/>
  <c r="C384" i="12"/>
  <c r="B384" i="12"/>
  <c r="C383" i="12"/>
  <c r="B383" i="12"/>
  <c r="C382" i="12"/>
  <c r="B382" i="12"/>
  <c r="C381" i="12"/>
  <c r="B381" i="12"/>
  <c r="C380" i="12"/>
  <c r="B380" i="12"/>
  <c r="C379" i="12"/>
  <c r="B379" i="12"/>
  <c r="C378" i="12"/>
  <c r="B378" i="12"/>
  <c r="C377" i="12"/>
  <c r="B377" i="12"/>
  <c r="C376" i="12"/>
  <c r="B376" i="12"/>
  <c r="C375" i="12"/>
  <c r="B375" i="12"/>
  <c r="C374" i="12"/>
  <c r="B374" i="12"/>
  <c r="C373" i="12"/>
  <c r="B373" i="12"/>
  <c r="C372" i="12"/>
  <c r="B372" i="12"/>
  <c r="C371" i="12"/>
  <c r="B371" i="12"/>
  <c r="C370" i="12"/>
  <c r="B370" i="12"/>
  <c r="C369" i="12"/>
  <c r="B369" i="12"/>
  <c r="C368" i="12"/>
  <c r="B368" i="12"/>
  <c r="C367" i="12"/>
  <c r="B367" i="12"/>
  <c r="C366" i="12"/>
  <c r="B366" i="12"/>
  <c r="C365" i="12"/>
  <c r="B365" i="12"/>
  <c r="C364" i="12"/>
  <c r="B364" i="12"/>
  <c r="C363" i="12"/>
  <c r="B363" i="12"/>
  <c r="C362" i="12"/>
  <c r="B362" i="12"/>
  <c r="C361" i="12"/>
  <c r="B361" i="12"/>
  <c r="C360" i="12"/>
  <c r="B360" i="12"/>
  <c r="C359" i="12"/>
  <c r="B359" i="12"/>
  <c r="C358" i="12"/>
  <c r="B358" i="12"/>
  <c r="C357" i="12"/>
  <c r="B357" i="12"/>
  <c r="C356" i="12"/>
  <c r="B356" i="12"/>
  <c r="C355" i="12"/>
  <c r="B355" i="12"/>
  <c r="C354" i="12"/>
  <c r="B354" i="12"/>
  <c r="C353" i="12"/>
  <c r="B353" i="12"/>
  <c r="C352" i="12"/>
  <c r="B352" i="12"/>
  <c r="C351" i="12"/>
  <c r="B351" i="12"/>
  <c r="C350" i="12"/>
  <c r="B350" i="12"/>
  <c r="C349" i="12"/>
  <c r="B349" i="12"/>
  <c r="C348" i="12"/>
  <c r="B348" i="12"/>
  <c r="C347" i="12"/>
  <c r="B347" i="12"/>
  <c r="C346" i="12"/>
  <c r="B346" i="12"/>
  <c r="C345" i="12"/>
  <c r="B345" i="12"/>
  <c r="C344" i="12"/>
  <c r="B344" i="12"/>
  <c r="C343" i="12"/>
  <c r="B343" i="12"/>
  <c r="C342" i="12"/>
  <c r="B342" i="12"/>
  <c r="C341" i="12"/>
  <c r="B341" i="12"/>
  <c r="C340" i="12"/>
  <c r="B340" i="12"/>
  <c r="C339" i="12"/>
  <c r="B339" i="12"/>
  <c r="C338" i="12"/>
  <c r="B338" i="12"/>
  <c r="C337" i="12"/>
  <c r="B337" i="12"/>
  <c r="C336" i="12"/>
  <c r="B336" i="12"/>
  <c r="C335" i="12"/>
  <c r="B335" i="12"/>
  <c r="C334" i="12"/>
  <c r="B334" i="12"/>
  <c r="C333" i="12"/>
  <c r="B333" i="12"/>
  <c r="C332" i="12"/>
  <c r="B332" i="12"/>
  <c r="C331" i="12"/>
  <c r="B331" i="12"/>
  <c r="C330" i="12"/>
  <c r="B330" i="12"/>
  <c r="C329" i="12"/>
  <c r="B329" i="12"/>
  <c r="C328" i="12"/>
  <c r="B328" i="12"/>
  <c r="C327" i="12"/>
  <c r="B327" i="12"/>
  <c r="C326" i="12"/>
  <c r="B326" i="12"/>
  <c r="C325" i="12"/>
  <c r="B325" i="12"/>
  <c r="C324" i="12"/>
  <c r="B324" i="12"/>
  <c r="C323" i="12"/>
  <c r="B323" i="12"/>
  <c r="C322" i="12"/>
  <c r="B322" i="12"/>
  <c r="C321" i="12"/>
  <c r="B321" i="12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C276" i="12"/>
  <c r="B276" i="12"/>
  <c r="C275" i="12"/>
  <c r="B275" i="12"/>
  <c r="C274" i="12"/>
  <c r="B274" i="12"/>
  <c r="C273" i="12"/>
  <c r="B273" i="12"/>
  <c r="C272" i="12"/>
  <c r="B272" i="12"/>
  <c r="C271" i="12"/>
  <c r="B271" i="12"/>
  <c r="C270" i="12"/>
  <c r="B270" i="12"/>
  <c r="C269" i="12"/>
  <c r="B269" i="12"/>
  <c r="C268" i="12"/>
  <c r="B268" i="12"/>
  <c r="C267" i="12"/>
  <c r="B267" i="12"/>
  <c r="C266" i="12"/>
  <c r="B266" i="12"/>
  <c r="C265" i="12"/>
  <c r="B265" i="12"/>
  <c r="C264" i="12"/>
  <c r="B264" i="12"/>
  <c r="C263" i="12"/>
  <c r="B263" i="12"/>
  <c r="C262" i="12"/>
  <c r="B262" i="12"/>
  <c r="C261" i="12"/>
  <c r="B261" i="12"/>
  <c r="C260" i="12"/>
  <c r="B260" i="12"/>
  <c r="C259" i="12"/>
  <c r="B259" i="12"/>
  <c r="C258" i="12"/>
  <c r="B258" i="12"/>
  <c r="C257" i="12"/>
  <c r="B257" i="12"/>
  <c r="C256" i="12"/>
  <c r="B256" i="12"/>
  <c r="C255" i="12"/>
  <c r="B255" i="12"/>
  <c r="C254" i="12"/>
  <c r="B254" i="12"/>
  <c r="C253" i="12"/>
  <c r="B253" i="12"/>
  <c r="C252" i="12"/>
  <c r="B252" i="12"/>
  <c r="C251" i="12"/>
  <c r="B251" i="12"/>
  <c r="C250" i="12"/>
  <c r="B250" i="12"/>
  <c r="C249" i="12"/>
  <c r="B249" i="12"/>
  <c r="C248" i="12"/>
  <c r="B248" i="12"/>
  <c r="C247" i="12"/>
  <c r="B247" i="12"/>
  <c r="C246" i="12"/>
  <c r="B246" i="12"/>
  <c r="C245" i="12"/>
  <c r="B245" i="12"/>
  <c r="C244" i="12"/>
  <c r="B244" i="12"/>
  <c r="C243" i="12"/>
  <c r="B243" i="12"/>
  <c r="C242" i="12"/>
  <c r="B242" i="12"/>
  <c r="C241" i="12"/>
  <c r="B241" i="12"/>
  <c r="C240" i="12"/>
  <c r="B240" i="12"/>
  <c r="C239" i="12"/>
  <c r="B239" i="12"/>
  <c r="C238" i="12"/>
  <c r="B238" i="12"/>
  <c r="C237" i="12"/>
  <c r="B237" i="12"/>
  <c r="C236" i="12"/>
  <c r="B236" i="12"/>
  <c r="C235" i="12"/>
  <c r="B235" i="12"/>
  <c r="C234" i="12"/>
  <c r="B234" i="12"/>
  <c r="C233" i="12"/>
  <c r="B233" i="12"/>
  <c r="C232" i="12"/>
  <c r="B232" i="12"/>
  <c r="C231" i="12"/>
  <c r="B231" i="12"/>
  <c r="C230" i="12"/>
  <c r="B230" i="12"/>
  <c r="C229" i="12"/>
  <c r="B229" i="12"/>
  <c r="C228" i="12"/>
  <c r="B228" i="12"/>
  <c r="C227" i="12"/>
  <c r="B227" i="12"/>
  <c r="C226" i="12"/>
  <c r="B226" i="12"/>
  <c r="C225" i="12"/>
  <c r="B225" i="12"/>
  <c r="C224" i="12"/>
  <c r="B224" i="12"/>
  <c r="C223" i="12"/>
  <c r="B223" i="12"/>
  <c r="C222" i="12"/>
  <c r="B222" i="12"/>
  <c r="C221" i="12"/>
  <c r="B221" i="12"/>
  <c r="C220" i="12"/>
  <c r="B220" i="12"/>
  <c r="C219" i="12"/>
  <c r="B219" i="12"/>
  <c r="C218" i="12"/>
  <c r="B218" i="12"/>
  <c r="C217" i="12"/>
  <c r="B217" i="12"/>
  <c r="C216" i="12"/>
  <c r="B216" i="12"/>
  <c r="C215" i="12"/>
  <c r="B215" i="12"/>
  <c r="C214" i="12"/>
  <c r="B214" i="12"/>
  <c r="C213" i="12"/>
  <c r="B213" i="12"/>
  <c r="C212" i="12"/>
  <c r="B212" i="12"/>
  <c r="C211" i="12"/>
  <c r="B211" i="12"/>
  <c r="C210" i="12"/>
  <c r="B210" i="12"/>
  <c r="C209" i="12"/>
  <c r="B209" i="12"/>
  <c r="C208" i="12"/>
  <c r="B208" i="12"/>
  <c r="C207" i="12"/>
  <c r="B207" i="12"/>
  <c r="C206" i="12"/>
  <c r="B206" i="12"/>
  <c r="C205" i="12"/>
  <c r="B205" i="12"/>
  <c r="C204" i="12"/>
  <c r="B204" i="12"/>
  <c r="C203" i="12"/>
  <c r="B203" i="12"/>
  <c r="C202" i="12"/>
  <c r="B202" i="12"/>
  <c r="C201" i="12"/>
  <c r="B201" i="12"/>
  <c r="C200" i="12"/>
  <c r="B200" i="12"/>
  <c r="C199" i="12"/>
  <c r="B199" i="12"/>
  <c r="C198" i="12"/>
  <c r="B198" i="12"/>
  <c r="C197" i="12"/>
  <c r="B197" i="12"/>
  <c r="C196" i="12"/>
  <c r="B196" i="12"/>
  <c r="C195" i="12"/>
  <c r="B195" i="12"/>
  <c r="C194" i="12"/>
  <c r="B194" i="12"/>
  <c r="C193" i="12"/>
  <c r="B193" i="12"/>
  <c r="C192" i="12"/>
  <c r="B192" i="12"/>
  <c r="C191" i="12"/>
  <c r="B191" i="12"/>
  <c r="C190" i="12"/>
  <c r="B190" i="12"/>
  <c r="C189" i="12"/>
  <c r="B189" i="12"/>
  <c r="C188" i="12"/>
  <c r="B188" i="12"/>
  <c r="C187" i="12"/>
  <c r="B187" i="12"/>
  <c r="C186" i="12"/>
  <c r="B186" i="12"/>
  <c r="C185" i="12"/>
  <c r="B185" i="12"/>
  <c r="C184" i="12"/>
  <c r="B184" i="12"/>
  <c r="C183" i="12"/>
  <c r="B183" i="12"/>
  <c r="C182" i="12"/>
  <c r="B182" i="12"/>
  <c r="C181" i="12"/>
  <c r="B181" i="12"/>
  <c r="C180" i="12"/>
  <c r="B180" i="12"/>
  <c r="C179" i="12"/>
  <c r="B179" i="12"/>
  <c r="C178" i="12"/>
  <c r="B178" i="12"/>
  <c r="C177" i="12"/>
  <c r="B177" i="12"/>
  <c r="C176" i="12"/>
  <c r="B176" i="12"/>
  <c r="C175" i="12"/>
  <c r="B175" i="12"/>
  <c r="C174" i="12"/>
  <c r="B174" i="12"/>
  <c r="C173" i="12"/>
  <c r="B173" i="12"/>
  <c r="C172" i="12"/>
  <c r="B172" i="12"/>
  <c r="C171" i="12"/>
  <c r="B171" i="12"/>
  <c r="C170" i="12"/>
  <c r="B170" i="12"/>
  <c r="C169" i="12"/>
  <c r="B169" i="12"/>
  <c r="C168" i="12"/>
  <c r="B168" i="12"/>
  <c r="C167" i="12"/>
  <c r="B167" i="12"/>
  <c r="C166" i="12"/>
  <c r="B166" i="12"/>
  <c r="C165" i="12"/>
  <c r="B165" i="12"/>
  <c r="C164" i="12"/>
  <c r="B164" i="12"/>
  <c r="C163" i="12"/>
  <c r="B163" i="12"/>
  <c r="C162" i="12"/>
  <c r="B162" i="12"/>
  <c r="C161" i="12"/>
  <c r="B161" i="12"/>
  <c r="C160" i="12"/>
  <c r="B160" i="12"/>
  <c r="C159" i="12"/>
  <c r="B159" i="12"/>
  <c r="C158" i="12"/>
  <c r="B158" i="12"/>
  <c r="C157" i="12"/>
  <c r="B157" i="12"/>
  <c r="C156" i="12"/>
  <c r="B156" i="12"/>
  <c r="C155" i="12"/>
  <c r="B155" i="12"/>
  <c r="C154" i="12"/>
  <c r="B154" i="12"/>
  <c r="C153" i="12"/>
  <c r="B153" i="12"/>
  <c r="C152" i="12"/>
  <c r="B152" i="12"/>
  <c r="C151" i="12"/>
  <c r="B151" i="12"/>
  <c r="C150" i="12"/>
  <c r="B150" i="12"/>
  <c r="C149" i="12"/>
  <c r="B149" i="12"/>
  <c r="C148" i="12"/>
  <c r="B148" i="12"/>
  <c r="C147" i="12"/>
  <c r="B147" i="12"/>
  <c r="C146" i="12"/>
  <c r="B146" i="12"/>
  <c r="C145" i="12"/>
  <c r="B145" i="12"/>
  <c r="C144" i="12"/>
  <c r="B144" i="12"/>
  <c r="C143" i="12"/>
  <c r="B143" i="12"/>
  <c r="C142" i="12"/>
  <c r="B142" i="12"/>
  <c r="C141" i="12"/>
  <c r="B141" i="12"/>
  <c r="C140" i="12"/>
  <c r="B140" i="12"/>
  <c r="C139" i="12"/>
  <c r="B139" i="12"/>
  <c r="C138" i="12"/>
  <c r="B138" i="12"/>
  <c r="C137" i="12"/>
  <c r="B137" i="12"/>
  <c r="C136" i="12"/>
  <c r="B136" i="12"/>
  <c r="C135" i="12"/>
  <c r="B135" i="12"/>
  <c r="C134" i="12"/>
  <c r="B134" i="12"/>
  <c r="C133" i="12"/>
  <c r="B133" i="12"/>
  <c r="C132" i="12"/>
  <c r="B132" i="12"/>
  <c r="C131" i="12"/>
  <c r="B131" i="12"/>
  <c r="C130" i="12"/>
  <c r="B130" i="12"/>
  <c r="C129" i="12"/>
  <c r="B129" i="12"/>
  <c r="C128" i="12"/>
  <c r="B128" i="12"/>
  <c r="C127" i="12"/>
  <c r="B127" i="12"/>
  <c r="C126" i="12"/>
  <c r="B126" i="12"/>
  <c r="C125" i="12"/>
  <c r="B125" i="12"/>
  <c r="C124" i="12"/>
  <c r="B124" i="12"/>
  <c r="C123" i="12"/>
  <c r="B123" i="12"/>
  <c r="C122" i="12"/>
  <c r="B122" i="12"/>
  <c r="C121" i="12"/>
  <c r="B121" i="12"/>
  <c r="C120" i="12"/>
  <c r="B120" i="12"/>
  <c r="C119" i="12"/>
  <c r="B119" i="12"/>
  <c r="C118" i="12"/>
  <c r="B118" i="12"/>
  <c r="C117" i="12"/>
  <c r="B117" i="12"/>
  <c r="C116" i="12"/>
  <c r="B116" i="12"/>
  <c r="C115" i="12"/>
  <c r="B115" i="12"/>
  <c r="C114" i="12"/>
  <c r="B114" i="12"/>
  <c r="C113" i="12"/>
  <c r="B113" i="12"/>
  <c r="C112" i="12"/>
  <c r="B112" i="12"/>
  <c r="C111" i="12"/>
  <c r="B111" i="12"/>
  <c r="C110" i="12"/>
  <c r="B110" i="12"/>
  <c r="C109" i="12"/>
  <c r="B109" i="12"/>
  <c r="C108" i="12"/>
  <c r="B108" i="12"/>
  <c r="C107" i="12"/>
  <c r="B107" i="12"/>
  <c r="C106" i="12"/>
  <c r="B106" i="12"/>
  <c r="C105" i="12"/>
  <c r="B105" i="12"/>
  <c r="C104" i="12"/>
  <c r="B104" i="12"/>
  <c r="C103" i="12"/>
  <c r="B103" i="12"/>
  <c r="C102" i="12"/>
  <c r="B102" i="12"/>
  <c r="C101" i="12"/>
  <c r="B101" i="12"/>
  <c r="C100" i="12"/>
  <c r="B100" i="12"/>
  <c r="C99" i="12"/>
  <c r="B99" i="12"/>
  <c r="C98" i="12"/>
  <c r="B98" i="12"/>
  <c r="C97" i="12"/>
  <c r="B97" i="12"/>
  <c r="C96" i="12"/>
  <c r="B96" i="12"/>
  <c r="C95" i="12"/>
  <c r="B95" i="12"/>
  <c r="C94" i="12"/>
  <c r="B94" i="12"/>
  <c r="C93" i="12"/>
  <c r="B93" i="12"/>
  <c r="C92" i="12"/>
  <c r="B92" i="12"/>
  <c r="C91" i="12"/>
  <c r="B91" i="12"/>
  <c r="C90" i="12"/>
  <c r="B90" i="12"/>
  <c r="C89" i="12"/>
  <c r="B89" i="12"/>
  <c r="C88" i="12"/>
  <c r="B88" i="12"/>
  <c r="C87" i="12"/>
  <c r="B87" i="12"/>
  <c r="C86" i="12"/>
  <c r="B86" i="12"/>
  <c r="C85" i="12"/>
  <c r="B85" i="12"/>
  <c r="C84" i="12"/>
  <c r="B84" i="12"/>
  <c r="C83" i="12"/>
  <c r="B83" i="12"/>
  <c r="C82" i="12"/>
  <c r="B82" i="12"/>
  <c r="C81" i="12"/>
  <c r="B81" i="12"/>
  <c r="C80" i="12"/>
  <c r="B80" i="12"/>
  <c r="C79" i="12"/>
  <c r="B79" i="12"/>
  <c r="C78" i="12"/>
  <c r="B78" i="12"/>
  <c r="C77" i="12"/>
  <c r="B77" i="12"/>
  <c r="C76" i="12"/>
  <c r="B76" i="12"/>
  <c r="C75" i="12"/>
  <c r="B75" i="12"/>
  <c r="C74" i="12"/>
  <c r="B74" i="12"/>
  <c r="C73" i="12"/>
  <c r="B73" i="12"/>
  <c r="C72" i="12"/>
  <c r="B72" i="12"/>
  <c r="C71" i="12"/>
  <c r="B71" i="12"/>
  <c r="C70" i="12"/>
  <c r="B70" i="12"/>
  <c r="C69" i="12"/>
  <c r="B69" i="12"/>
  <c r="C68" i="12"/>
  <c r="B68" i="12"/>
  <c r="C67" i="12"/>
  <c r="B67" i="12"/>
  <c r="C66" i="12"/>
  <c r="B66" i="12"/>
  <c r="C65" i="12"/>
  <c r="B65" i="12"/>
  <c r="C64" i="12"/>
  <c r="B64" i="12"/>
  <c r="C63" i="12"/>
  <c r="B63" i="12"/>
  <c r="C62" i="12"/>
  <c r="B62" i="12"/>
  <c r="C61" i="12"/>
  <c r="B61" i="12"/>
  <c r="C60" i="12"/>
  <c r="B60" i="12"/>
  <c r="C59" i="12"/>
  <c r="B59" i="12"/>
  <c r="C58" i="12"/>
  <c r="B58" i="12"/>
  <c r="C57" i="12"/>
  <c r="B57" i="12"/>
  <c r="C56" i="12"/>
  <c r="B56" i="12"/>
  <c r="C55" i="12"/>
  <c r="B55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C9" i="12"/>
  <c r="B9" i="12"/>
  <c r="C8" i="12"/>
  <c r="B8" i="12"/>
  <c r="D13" i="34" l="1"/>
  <c r="D13" i="35"/>
  <c r="D13" i="33"/>
  <c r="D8" i="34" l="1"/>
  <c r="D7" i="35" l="1"/>
  <c r="S7" i="35" s="1"/>
  <c r="D8" i="35"/>
  <c r="D8" i="33"/>
  <c r="D7" i="34"/>
  <c r="S7" i="34" s="1"/>
  <c r="D11" i="34"/>
  <c r="D14" i="34" s="1"/>
  <c r="F6" i="35" l="1"/>
  <c r="D11" i="35"/>
  <c r="D14" i="35" s="1"/>
  <c r="D6" i="34"/>
  <c r="S6" i="34" s="1"/>
  <c r="D6" i="35"/>
  <c r="S6" i="35" s="1"/>
  <c r="F6" i="34"/>
  <c r="D11" i="33"/>
  <c r="D14" i="33" s="1"/>
  <c r="F6" i="33"/>
  <c r="D6" i="33"/>
  <c r="S6" i="33" s="1"/>
  <c r="F9" i="33" l="1"/>
  <c r="D9" i="34"/>
  <c r="D15" i="34" s="1"/>
  <c r="D18" i="34" s="1"/>
  <c r="E15" i="34" s="1"/>
  <c r="D9" i="35"/>
  <c r="D15" i="35" s="1"/>
  <c r="D18" i="35" s="1"/>
  <c r="E15" i="35" s="1"/>
  <c r="D9" i="33"/>
  <c r="D15" i="33" s="1"/>
  <c r="E7" i="34" l="1"/>
  <c r="F7" i="34" s="1"/>
  <c r="E12" i="34"/>
  <c r="E14" i="34"/>
  <c r="E6" i="34"/>
  <c r="E17" i="34"/>
  <c r="E18" i="34" s="1"/>
  <c r="E8" i="34"/>
  <c r="E9" i="34"/>
  <c r="F9" i="34" s="1"/>
  <c r="E11" i="34"/>
  <c r="E11" i="35"/>
  <c r="E9" i="35"/>
  <c r="E14" i="35"/>
  <c r="E8" i="35"/>
  <c r="E7" i="35"/>
  <c r="F7" i="35" s="1"/>
  <c r="F9" i="35" s="1"/>
  <c r="E6" i="35"/>
  <c r="E17" i="35"/>
  <c r="E18" i="35" s="1"/>
  <c r="E12" i="35"/>
  <c r="D18" i="33"/>
  <c r="E15" i="33" s="1"/>
  <c r="E9" i="33" l="1"/>
  <c r="E12" i="33"/>
  <c r="E17" i="33"/>
  <c r="E18" i="33" s="1"/>
  <c r="E7" i="33"/>
  <c r="E8" i="33"/>
  <c r="E11" i="33"/>
  <c r="E6" i="33"/>
  <c r="E14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Waldenfeldt Örjan</author>
  </authors>
  <commentList>
    <comment ref="AP7" authorId="0" shapeId="0" xr:uid="{D35C5EB0-7A96-46B5-87FB-D3374EB0D68D}">
      <text>
        <r>
          <rPr>
            <b/>
            <sz val="9"/>
            <color indexed="81"/>
            <rFont val="Tahoma"/>
            <family val="2"/>
          </rPr>
          <t>Konto: 3910, 3920, 3921, 3930, 3990, 3991, 3997, 3998, 3999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<sst xmlns="http://schemas.openxmlformats.org/spreadsheetml/2006/main" count="18186" uniqueCount="1640">
  <si>
    <t xml:space="preserve">Data mapping </t>
  </si>
  <si>
    <t>Company:</t>
  </si>
  <si>
    <t>Date:</t>
  </si>
  <si>
    <t xml:space="preserve">Revenue </t>
  </si>
  <si>
    <t xml:space="preserve">Comments </t>
  </si>
  <si>
    <t>Year</t>
  </si>
  <si>
    <t>example</t>
  </si>
  <si>
    <t>Description</t>
  </si>
  <si>
    <t xml:space="preserve">Revenue from sale of property </t>
  </si>
  <si>
    <t xml:space="preserve">Building was not certified and EE was 10 % below current regulations </t>
  </si>
  <si>
    <t xml:space="preserve">New IT system </t>
  </si>
  <si>
    <t xml:space="preserve">Please provide a description of any other revenue </t>
  </si>
  <si>
    <t xml:space="preserve">Please provide a description of any other investments </t>
  </si>
  <si>
    <t>Rental income</t>
  </si>
  <si>
    <t>Other income</t>
  </si>
  <si>
    <t>Investments in whole buildings</t>
  </si>
  <si>
    <t>Investments in renovations</t>
  </si>
  <si>
    <t xml:space="preserve">Other investments </t>
  </si>
  <si>
    <t>Tab</t>
  </si>
  <si>
    <t xml:space="preserve">Note: please fill out the relevant tabs as thoroughly as possible. Add datapoints to the sheets as needed </t>
  </si>
  <si>
    <t xml:space="preserve">COMPANY ASSESSMENT DATA COLLECTION </t>
  </si>
  <si>
    <t>gresb_asset_id</t>
  </si>
  <si>
    <t>asset_name</t>
  </si>
  <si>
    <t>optional_information</t>
  </si>
  <si>
    <t>property_type_code</t>
  </si>
  <si>
    <t>country</t>
  </si>
  <si>
    <t>state_province</t>
  </si>
  <si>
    <t>city</t>
  </si>
  <si>
    <t>address</t>
  </si>
  <si>
    <t>construction_year</t>
  </si>
  <si>
    <t>asset_gav</t>
  </si>
  <si>
    <t>asset_size</t>
  </si>
  <si>
    <t>Asset Characteristics</t>
  </si>
  <si>
    <t>GRESB Asset ID</t>
  </si>
  <si>
    <t>Asset Name</t>
  </si>
  <si>
    <t>Optional Information</t>
  </si>
  <si>
    <t>Property Type</t>
  </si>
  <si>
    <t>Location</t>
  </si>
  <si>
    <t>Construction Year</t>
  </si>
  <si>
    <t>Gross Asset Value (GAV)</t>
  </si>
  <si>
    <t>Asset Size</t>
  </si>
  <si>
    <t>Country</t>
  </si>
  <si>
    <t>State/Province</t>
  </si>
  <si>
    <t>City</t>
  </si>
  <si>
    <t>Street Address</t>
  </si>
  <si>
    <t>Specific use</t>
  </si>
  <si>
    <t>Mandatory</t>
  </si>
  <si>
    <t>Optional</t>
  </si>
  <si>
    <t>Integer</t>
  </si>
  <si>
    <t>Text</t>
  </si>
  <si>
    <t>Drop-down</t>
  </si>
  <si>
    <t>[currency in RC1] million</t>
  </si>
  <si>
    <r>
      <rPr>
        <sz val="8"/>
        <color rgb="FFFFFFFF"/>
        <rFont val="Arial"/>
        <family val="2"/>
        <charset val="1"/>
      </rPr>
      <t>m</t>
    </r>
    <r>
      <rPr>
        <vertAlign val="superscript"/>
        <sz val="8"/>
        <color rgb="FFFFFFFF"/>
        <rFont val="Arial"/>
        <family val="2"/>
        <charset val="1"/>
      </rPr>
      <t xml:space="preserve">2 </t>
    </r>
    <r>
      <rPr>
        <sz val="8"/>
        <color rgb="FFFFFFFF"/>
        <rFont val="Arial"/>
        <family val="2"/>
        <charset val="1"/>
      </rPr>
      <t>/ Sq. Ft</t>
    </r>
  </si>
  <si>
    <t>Apotekaren 22</t>
  </si>
  <si>
    <t/>
  </si>
  <si>
    <t>Office: Other</t>
  </si>
  <si>
    <t>Sweden</t>
  </si>
  <si>
    <t>Stockholm</t>
  </si>
  <si>
    <t>Barnhusväderkv. 36</t>
  </si>
  <si>
    <t>Bocken 35</t>
  </si>
  <si>
    <t>Bocken 39</t>
  </si>
  <si>
    <t>Bocken 47</t>
  </si>
  <si>
    <t>Bocken 52</t>
  </si>
  <si>
    <t>Båtturen 2/Kajhusen</t>
  </si>
  <si>
    <t>Distansen 6</t>
  </si>
  <si>
    <t>Drabanten 3</t>
  </si>
  <si>
    <t>Farao 15</t>
  </si>
  <si>
    <t>Farao 16</t>
  </si>
  <si>
    <t>Farao 17</t>
  </si>
  <si>
    <t>Farao 20</t>
  </si>
  <si>
    <t>Farao 8</t>
  </si>
  <si>
    <t>Fartygstrafiken 2</t>
  </si>
  <si>
    <t>Fenix 1</t>
  </si>
  <si>
    <t>Fräsaren 10</t>
  </si>
  <si>
    <t>Fräsaren 11</t>
  </si>
  <si>
    <t>Fräsaren 12</t>
  </si>
  <si>
    <t>Getingen 13</t>
  </si>
  <si>
    <t>Getingen 14</t>
  </si>
  <si>
    <t>Getingen 15</t>
  </si>
  <si>
    <t>Glädjen 12</t>
  </si>
  <si>
    <t>Hägern Mindre 7</t>
  </si>
  <si>
    <t>Islandet 3</t>
  </si>
  <si>
    <t>Järvakrogen 3   2051</t>
  </si>
  <si>
    <t>Kairo 1</t>
  </si>
  <si>
    <t>Korphoppet 1</t>
  </si>
  <si>
    <t>Korphoppet 6</t>
  </si>
  <si>
    <t>Luma 1</t>
  </si>
  <si>
    <t>Läraren 13</t>
  </si>
  <si>
    <t>Mimer 5</t>
  </si>
  <si>
    <t>Nationalarenan 5</t>
  </si>
  <si>
    <t>Nationalarenan 8</t>
  </si>
  <si>
    <t>Norrtälje 24</t>
  </si>
  <si>
    <t>Nöten 4</t>
  </si>
  <si>
    <t>Ormträsket 10</t>
  </si>
  <si>
    <t>Oxen Mindre 33</t>
  </si>
  <si>
    <t>Oxen Mindre 38</t>
  </si>
  <si>
    <t>Paradiset 27</t>
  </si>
  <si>
    <t>Pilen 27</t>
  </si>
  <si>
    <t>Pilen 31</t>
  </si>
  <si>
    <t>Sadelplatsen 1</t>
  </si>
  <si>
    <t>Sliparen 1</t>
  </si>
  <si>
    <t>Sliparen 2</t>
  </si>
  <si>
    <t>Smeden 1</t>
  </si>
  <si>
    <t>Sparven 18</t>
  </si>
  <si>
    <t>Stigbygeln 2</t>
  </si>
  <si>
    <t>Stigbygeln 3</t>
  </si>
  <si>
    <t>Stigbygeln 5</t>
  </si>
  <si>
    <t>Stigbygeln 6</t>
  </si>
  <si>
    <t>Svetsaren 1</t>
  </si>
  <si>
    <t>Svetsaren 2 (inregl. i 1:an)</t>
  </si>
  <si>
    <t>Trikåfabriken 4</t>
  </si>
  <si>
    <t>Trikåfabriken 8</t>
  </si>
  <si>
    <t>Trängkåren 7</t>
  </si>
  <si>
    <t>Tygeln 3</t>
  </si>
  <si>
    <t>Tömmen 1</t>
  </si>
  <si>
    <t>Uarda 1 (hus A)</t>
  </si>
  <si>
    <t>Uarda 4</t>
  </si>
  <si>
    <t>Ynglingen 10</t>
  </si>
  <si>
    <t>Yrket 3</t>
  </si>
  <si>
    <t>Fräsaren 9</t>
  </si>
  <si>
    <t>Batteriet 3</t>
  </si>
  <si>
    <t>Regulatorn 1</t>
  </si>
  <si>
    <t>Båtturen 2</t>
  </si>
  <si>
    <t>Stora Frösunda</t>
  </si>
  <si>
    <t>Nationalarenan 3</t>
  </si>
  <si>
    <t>Hörnan 1</t>
  </si>
  <si>
    <t>Pyramiden 4</t>
  </si>
  <si>
    <t>Signalen 3</t>
  </si>
  <si>
    <t>Trikåfabriken 9</t>
  </si>
  <si>
    <t>Paradiset 23</t>
  </si>
  <si>
    <t>Fortet 2</t>
  </si>
  <si>
    <t>Orgeln 7</t>
  </si>
  <si>
    <t>Poolen</t>
  </si>
  <si>
    <t>bc_scheme_1</t>
  </si>
  <si>
    <t>bc_size_1</t>
  </si>
  <si>
    <t>bc_scheme_2</t>
  </si>
  <si>
    <t>bc_size_2</t>
  </si>
  <si>
    <t>bc_scheme_3</t>
  </si>
  <si>
    <t>bc_size_3</t>
  </si>
  <si>
    <t>bc_scheme_4</t>
  </si>
  <si>
    <t>bc_size_4</t>
  </si>
  <si>
    <t>bc_scheme_5</t>
  </si>
  <si>
    <t>bc_size_5</t>
  </si>
  <si>
    <t>bc_er_scheme</t>
  </si>
  <si>
    <t>bc_er_size</t>
  </si>
  <si>
    <t>Building Certifications</t>
  </si>
  <si>
    <t>Energy Ratings</t>
  </si>
  <si>
    <t>Certification 1</t>
  </si>
  <si>
    <t>Certification 2</t>
  </si>
  <si>
    <t>Certification 3</t>
  </si>
  <si>
    <t>Certification 4</t>
  </si>
  <si>
    <t>Certification 5</t>
  </si>
  <si>
    <t>Do not edit</t>
  </si>
  <si>
    <t>Scheme/Level</t>
  </si>
  <si>
    <t>Floor Area Covered</t>
  </si>
  <si>
    <r>
      <rPr>
        <sz val="9"/>
        <color rgb="FFFFFFFF"/>
        <rFont val="Arial"/>
        <family val="2"/>
        <charset val="1"/>
      </rPr>
      <t>m</t>
    </r>
    <r>
      <rPr>
        <vertAlign val="superscript"/>
        <sz val="9"/>
        <color rgb="FFFFFFFF"/>
        <rFont val="Arial"/>
        <family val="2"/>
        <charset val="1"/>
      </rPr>
      <t xml:space="preserve">2 </t>
    </r>
    <r>
      <rPr>
        <sz val="9"/>
        <color rgb="FFFFFFFF"/>
        <rFont val="Arial"/>
        <family val="2"/>
        <charset val="1"/>
      </rPr>
      <t>/ Sq. Ft</t>
    </r>
  </si>
  <si>
    <t>BREEAM/In Use | Very Good</t>
  </si>
  <si>
    <t>EU EPC - D</t>
  </si>
  <si>
    <t>EU EPC - C</t>
  </si>
  <si>
    <t>EU EPC - E</t>
  </si>
  <si>
    <t>BREEAM/New Construction | Very Good</t>
  </si>
  <si>
    <t>EU EPC - B</t>
  </si>
  <si>
    <t>BREEAM/In Use | Good</t>
  </si>
  <si>
    <t>BREEAM/In Use | Excellent</t>
  </si>
  <si>
    <t>BREEAM/In Use | Pass</t>
  </si>
  <si>
    <t>BREEAM/New Construction | Excellent</t>
  </si>
  <si>
    <t>EU EPC - A</t>
  </si>
  <si>
    <t>Miljöbyggnad/New Buildings | Silver</t>
  </si>
  <si>
    <t>EU EPC - F</t>
  </si>
  <si>
    <t>en_emr_tba</t>
  </si>
  <si>
    <t>en_emr_amr</t>
  </si>
  <si>
    <t>en_emr_asur</t>
  </si>
  <si>
    <t>en_emr_msur</t>
  </si>
  <si>
    <t>en_emr_ihee</t>
  </si>
  <si>
    <t>en_emr_iren</t>
  </si>
  <si>
    <t>en_emr_oce</t>
  </si>
  <si>
    <t>en_emr_sbt</t>
  </si>
  <si>
    <t>en_emr_src</t>
  </si>
  <si>
    <t>en_emr_wri</t>
  </si>
  <si>
    <t>en_emr_wdr</t>
  </si>
  <si>
    <t>wat_emr_tba</t>
  </si>
  <si>
    <t>wat_emr_amr</t>
  </si>
  <si>
    <t>wat_emr_clt</t>
  </si>
  <si>
    <t>wat_emr_dsi</t>
  </si>
  <si>
    <t>wat_emr_dtnl</t>
  </si>
  <si>
    <t>wat_emr_hedf</t>
  </si>
  <si>
    <t>wat_emr_lds</t>
  </si>
  <si>
    <t>wat_emr_mws</t>
  </si>
  <si>
    <t>wat_emr_owwt</t>
  </si>
  <si>
    <t>wat_emr_rsgw</t>
  </si>
  <si>
    <t>was_emr_tba</t>
  </si>
  <si>
    <t>was_emr_clfw</t>
  </si>
  <si>
    <t>was_emr_opm</t>
  </si>
  <si>
    <t>was_emr_rec</t>
  </si>
  <si>
    <t>was_emr_wsm</t>
  </si>
  <si>
    <t>was_emr_wsa</t>
  </si>
  <si>
    <t>Efficiency measures</t>
  </si>
  <si>
    <t>Energy</t>
  </si>
  <si>
    <t>Water</t>
  </si>
  <si>
    <t>Waste</t>
  </si>
  <si>
    <t>Technical assessment performed during the last 3 years</t>
  </si>
  <si>
    <t>Efficiency measures implemented in the last 3 years</t>
  </si>
  <si>
    <t>Automatic meter readings (AMR)</t>
  </si>
  <si>
    <t>Automation system upgrades / replacements</t>
  </si>
  <si>
    <t>Management systems upgrades / replacements</t>
  </si>
  <si>
    <t>Installation of high-efficiency equipment and appliances</t>
  </si>
  <si>
    <t>Installation of on-site renewable energy</t>
  </si>
  <si>
    <t>Occupier engagement / informational technologies</t>
  </si>
  <si>
    <t>Smart grid / smart building technologies</t>
  </si>
  <si>
    <t>Systems commissioning or retro-commissioning</t>
  </si>
  <si>
    <t>Wall / roof insulation</t>
  </si>
  <si>
    <t>Window replacements</t>
  </si>
  <si>
    <t>Cooling tower</t>
  </si>
  <si>
    <t>Drip / smart irrigation</t>
  </si>
  <si>
    <t>Drought tolerant / native landscaping</t>
  </si>
  <si>
    <t>High efficiency / dry fixtures</t>
  </si>
  <si>
    <t>Leak detection system</t>
  </si>
  <si>
    <t>Metering of water subsystems</t>
  </si>
  <si>
    <t>On-site waste water treatment</t>
  </si>
  <si>
    <t xml:space="preserve">Reuse of storm water and/or grey water </t>
  </si>
  <si>
    <t>Composting landscape and/or food waste</t>
  </si>
  <si>
    <t>Ongoing waste performance monitoring</t>
  </si>
  <si>
    <t>Recycling</t>
  </si>
  <si>
    <t>Waste management</t>
  </si>
  <si>
    <t>Waste stream audit</t>
  </si>
  <si>
    <t>TRUE/FALSE</t>
  </si>
  <si>
    <t>TRUE</t>
  </si>
  <si>
    <t>FALSE</t>
  </si>
  <si>
    <t>0%-25%</t>
  </si>
  <si>
    <t>25%-50%</t>
  </si>
  <si>
    <t>50%-75%</t>
  </si>
  <si>
    <t>75%-100%</t>
  </si>
  <si>
    <t>data_year</t>
  </si>
  <si>
    <t>whole_building</t>
  </si>
  <si>
    <t>asset_size_common</t>
  </si>
  <si>
    <t>asset_size_shared</t>
  </si>
  <si>
    <t>asset_size_tenant</t>
  </si>
  <si>
    <t>asset_size_tenant_landlord</t>
  </si>
  <si>
    <t>asset_size_tenant_tenant</t>
  </si>
  <si>
    <t>en_data_from</t>
  </si>
  <si>
    <t>en_data_to</t>
  </si>
  <si>
    <t>en_abs_wf</t>
  </si>
  <si>
    <t>en_cov_wf</t>
  </si>
  <si>
    <t>en_tot_wf</t>
  </si>
  <si>
    <t>en_abs_wd</t>
  </si>
  <si>
    <t>en_cov_wd</t>
  </si>
  <si>
    <t>en_tot_wd</t>
  </si>
  <si>
    <t>en_abs_we</t>
  </si>
  <si>
    <t>en_cov_we</t>
  </si>
  <si>
    <t>en_tot_we</t>
  </si>
  <si>
    <t>en_abs_lc_bsf</t>
  </si>
  <si>
    <t>en_cov_lc_bsf</t>
  </si>
  <si>
    <t>en_tot_lc_bsf</t>
  </si>
  <si>
    <t>en_abs_lc_bsd</t>
  </si>
  <si>
    <t>en_cov_lc_bsd</t>
  </si>
  <si>
    <t>en_tot_lc_bsd</t>
  </si>
  <si>
    <t>en_abs_lc_bse</t>
  </si>
  <si>
    <t>en_cov_lc_bse</t>
  </si>
  <si>
    <t>en_tot_lc_bse</t>
  </si>
  <si>
    <t>en_abs_lc_bcf</t>
  </si>
  <si>
    <t>en_cov_lc_bcf</t>
  </si>
  <si>
    <t>en_tot_lc_bcf</t>
  </si>
  <si>
    <t>en_abs_lc_bcd</t>
  </si>
  <si>
    <t>en_cov_lc_bcd</t>
  </si>
  <si>
    <t>en_tot_lc_bcd</t>
  </si>
  <si>
    <t>en_abs_lc_bce</t>
  </si>
  <si>
    <t>en_cov_lc_bce</t>
  </si>
  <si>
    <t>en_tot_lc_bce</t>
  </si>
  <si>
    <t>en_abs_lc_tf</t>
  </si>
  <si>
    <t>en_cov_lc_tf</t>
  </si>
  <si>
    <t>en_tot_lc_tf</t>
  </si>
  <si>
    <t>en_abs_lc_td</t>
  </si>
  <si>
    <t>en_cov_lc_td</t>
  </si>
  <si>
    <t>en_tot_lc_td</t>
  </si>
  <si>
    <t>en_abs_lc_te</t>
  </si>
  <si>
    <t>en_cov_lc_te</t>
  </si>
  <si>
    <t>en_tot_lc_te</t>
  </si>
  <si>
    <t>en_abs_tc_tf</t>
  </si>
  <si>
    <t>en_cov_tc_tf</t>
  </si>
  <si>
    <t>en_tot_tc_tf</t>
  </si>
  <si>
    <t>en_abs_tc_td</t>
  </si>
  <si>
    <t>en_cov_tc_td</t>
  </si>
  <si>
    <t>en_tot_tc_td</t>
  </si>
  <si>
    <t>en_abs_tc_te</t>
  </si>
  <si>
    <t>en_cov_tc_te</t>
  </si>
  <si>
    <t>en_tot_tc_te</t>
  </si>
  <si>
    <t>en_abs_lc_of</t>
  </si>
  <si>
    <t>en_abs_lc_oe</t>
  </si>
  <si>
    <t>en_abs_tc_of</t>
  </si>
  <si>
    <t>en_abs_tc_oe</t>
  </si>
  <si>
    <t>en_ren_ons_con</t>
  </si>
  <si>
    <t>en_ren_ons_exp</t>
  </si>
  <si>
    <t>en_ren_ons_tpt</t>
  </si>
  <si>
    <t>en_ren_ofs_pbl</t>
  </si>
  <si>
    <t>en_ren_ofs_pbt</t>
  </si>
  <si>
    <t>Energy consumption</t>
  </si>
  <si>
    <t>Reporting Characteristics</t>
  </si>
  <si>
    <r>
      <rPr>
        <b/>
        <sz val="16"/>
        <color rgb="FF000000"/>
        <rFont val="Arial"/>
        <family val="2"/>
        <charset val="1"/>
      </rPr>
      <t xml:space="preserve">Reporting Level
</t>
    </r>
    <r>
      <rPr>
        <sz val="9"/>
        <color rgb="FF000000"/>
        <rFont val="Arial"/>
        <family val="2"/>
        <charset val="1"/>
      </rPr>
      <t xml:space="preserve">This section is applicable </t>
    </r>
    <r>
      <rPr>
        <u/>
        <sz val="9"/>
        <color rgb="FF000000"/>
        <rFont val="Arial"/>
        <family val="2"/>
        <charset val="1"/>
      </rPr>
      <t>ONLY IF</t>
    </r>
    <r>
      <rPr>
        <sz val="9"/>
        <color rgb="FF000000"/>
        <rFont val="Arial"/>
        <family val="2"/>
        <charset val="1"/>
      </rPr>
      <t xml:space="preserve"> column E (Whole Building is Tenant Controlled) in tab &lt;Reporting Characteristics&gt; is "FALSE"
Select Whole Building </t>
    </r>
    <r>
      <rPr>
        <u/>
        <sz val="9"/>
        <color rgb="FF000000"/>
        <rFont val="Arial"/>
        <family val="2"/>
        <charset val="1"/>
      </rPr>
      <t>OR</t>
    </r>
    <r>
      <rPr>
        <sz val="9"/>
        <color rgb="FF000000"/>
        <rFont val="Arial"/>
        <family val="2"/>
        <charset val="1"/>
      </rPr>
      <t xml:space="preserve"> Base Building + Tenant Space</t>
    </r>
  </si>
  <si>
    <t>Data Availability</t>
  </si>
  <si>
    <t>WHOLE BUILDING</t>
  </si>
  <si>
    <t>BASE BUILDING</t>
  </si>
  <si>
    <t>TENANT SPACES</t>
  </si>
  <si>
    <t>Outdoor / Exterior areas / Parking</t>
  </si>
  <si>
    <t>Renewable Energy</t>
  </si>
  <si>
    <t>Reporting Year</t>
  </si>
  <si>
    <t>Whole Building</t>
  </si>
  <si>
    <t>Base Building</t>
  </si>
  <si>
    <t>Tenant Space</t>
  </si>
  <si>
    <t>From
(in reporting year)</t>
  </si>
  <si>
    <t>To
(in reporting year)</t>
  </si>
  <si>
    <t>Shared Services</t>
  </si>
  <si>
    <t xml:space="preserve"> Common Areas</t>
  </si>
  <si>
    <t>Tenant Spaces - Landlord Controlled</t>
  </si>
  <si>
    <t>Tenant Spaces - Tenant Controlled</t>
  </si>
  <si>
    <t>Outdoor / Exterior areas / Parking - Landlord Controlled</t>
  </si>
  <si>
    <t>Outdoor / Exterior areas / Parking - Tenant Controlled</t>
  </si>
  <si>
    <t>Generated and consumed on-site by landlord</t>
  </si>
  <si>
    <t>Generated on-site and exported by landlord</t>
  </si>
  <si>
    <t>Generated and consumed on-site by third party or tenant</t>
  </si>
  <si>
    <t>Generated off-site and purchased by landlord</t>
  </si>
  <si>
    <t>Generated off-site and purchased by tenant</t>
  </si>
  <si>
    <t>Common Areas</t>
  </si>
  <si>
    <t>Total</t>
  </si>
  <si>
    <t>Landlord Controlled</t>
  </si>
  <si>
    <t>Tenant Controlled</t>
  </si>
  <si>
    <t>Fuels</t>
  </si>
  <si>
    <t>District Heating &amp; Cooling</t>
  </si>
  <si>
    <t>Electricity</t>
  </si>
  <si>
    <r>
      <rPr>
        <sz val="8"/>
        <color rgb="FF000000"/>
        <rFont val="Arial"/>
        <family val="2"/>
        <charset val="1"/>
      </rPr>
      <t>m</t>
    </r>
    <r>
      <rPr>
        <vertAlign val="superscript"/>
        <sz val="8"/>
        <color rgb="FF000000"/>
        <rFont val="Arial"/>
        <family val="2"/>
        <charset val="1"/>
      </rPr>
      <t xml:space="preserve">2 </t>
    </r>
    <r>
      <rPr>
        <sz val="8"/>
        <color rgb="FF000000"/>
        <rFont val="Arial"/>
        <family val="2"/>
        <charset val="1"/>
      </rPr>
      <t>/ Sq. Ft</t>
    </r>
  </si>
  <si>
    <r>
      <rPr>
        <sz val="8"/>
        <color rgb="FF000000"/>
        <rFont val="Arial"/>
        <family val="2"/>
        <charset val="1"/>
      </rPr>
      <t>m</t>
    </r>
    <r>
      <rPr>
        <vertAlign val="superscript"/>
        <sz val="8"/>
        <rFont val="Arial"/>
        <family val="2"/>
        <charset val="1"/>
      </rPr>
      <t xml:space="preserve">2 </t>
    </r>
    <r>
      <rPr>
        <sz val="8"/>
        <rFont val="Arial"/>
        <family val="2"/>
        <charset val="1"/>
      </rPr>
      <t>/ Sq. Ft</t>
    </r>
  </si>
  <si>
    <t>Date</t>
  </si>
  <si>
    <t>Consumption
(kWh)</t>
  </si>
  <si>
    <t>Floor Area Covered
(m2/sq.ft.)</t>
  </si>
  <si>
    <t>Maximum Floor Area
(m2/sq.ft.)</t>
  </si>
  <si>
    <t>(kWh)</t>
  </si>
  <si>
    <t>ghg_abs_s1_w</t>
  </si>
  <si>
    <t>ghg_cov_s1_w</t>
  </si>
  <si>
    <t>ghg_tot_s1_w</t>
  </si>
  <si>
    <t>ghg_abs_s1_o</t>
  </si>
  <si>
    <t>ghg_abs_s2_lb_w</t>
  </si>
  <si>
    <t>ghg_cov_s2_lb_w</t>
  </si>
  <si>
    <t>ghg_tot_s2_lb_w</t>
  </si>
  <si>
    <t>ghg_abs_s2_lb_o</t>
  </si>
  <si>
    <t>ghg_abs_s2_mb_w</t>
  </si>
  <si>
    <t>ghg_abs_s2_mb_o</t>
  </si>
  <si>
    <t>ghg_abs_s3_w</t>
  </si>
  <si>
    <t>ghg_cov_s3_w</t>
  </si>
  <si>
    <t>ghg_tot_s3_w</t>
  </si>
  <si>
    <t>ghg_abs_s3_o</t>
  </si>
  <si>
    <t>ghg_abs_offset</t>
  </si>
  <si>
    <t>GHG emissions</t>
  </si>
  <si>
    <t>GHG</t>
  </si>
  <si>
    <t>Scope 1</t>
  </si>
  <si>
    <t>Scope 2: Location Based</t>
  </si>
  <si>
    <t>Scope 2: Market Based (optional)</t>
  </si>
  <si>
    <t>Scope 3: Tenant Emissions</t>
  </si>
  <si>
    <t>GHG offsets purchased</t>
  </si>
  <si>
    <t>Outdoor/ Exterior areas/ Parking</t>
  </si>
  <si>
    <t>Outdoor/ 
Exterior areas/ 
Parking</t>
  </si>
  <si>
    <t>Emissions
(tonne)</t>
  </si>
  <si>
    <t>wat_data_from</t>
  </si>
  <si>
    <t>wat_data_to</t>
  </si>
  <si>
    <t>wat_abs_w</t>
  </si>
  <si>
    <t>wat_cov_w</t>
  </si>
  <si>
    <t>wat_tot_w</t>
  </si>
  <si>
    <t>wat_abs_lc_bs</t>
  </si>
  <si>
    <t>wat_cov_lc_bs</t>
  </si>
  <si>
    <t>wat_tot_lc_bs</t>
  </si>
  <si>
    <t>wat_abs_lc_bc</t>
  </si>
  <si>
    <t>wat_cov_lc_bc</t>
  </si>
  <si>
    <t>wat_tot_lc_bc</t>
  </si>
  <si>
    <t>wat_abs_lc_t</t>
  </si>
  <si>
    <t>wat_cov_lc_t</t>
  </si>
  <si>
    <t>wat_tot_lc_t</t>
  </si>
  <si>
    <t>wat_abs_tc_t</t>
  </si>
  <si>
    <t>wat_cov_tc_t</t>
  </si>
  <si>
    <t>wat_tot_tc_t</t>
  </si>
  <si>
    <t>wat_abs_lc_o</t>
  </si>
  <si>
    <t>wat_abs_tc_o</t>
  </si>
  <si>
    <t>wat_rec_ons_reu</t>
  </si>
  <si>
    <t>wat_rec_ons_cap</t>
  </si>
  <si>
    <t>wat_rec_ons_ext</t>
  </si>
  <si>
    <t>wat_rec_ofs_pur</t>
  </si>
  <si>
    <t>Water consumption</t>
  </si>
  <si>
    <t>Reused and recycled</t>
  </si>
  <si>
    <t>Common areas</t>
  </si>
  <si>
    <t>On-site</t>
  </si>
  <si>
    <t>Off-site</t>
  </si>
  <si>
    <t>Water reuse</t>
  </si>
  <si>
    <t>Water capture</t>
  </si>
  <si>
    <t>Water extraction</t>
  </si>
  <si>
    <t>Water purchased</t>
  </si>
  <si>
    <t>Consumption
(m3)</t>
  </si>
  <si>
    <t>(m3)</t>
  </si>
  <si>
    <t xml:space="preserve">Data by building </t>
  </si>
  <si>
    <t>To be filled out</t>
  </si>
  <si>
    <t>Efficiency Measures</t>
  </si>
  <si>
    <t xml:space="preserve">Water </t>
  </si>
  <si>
    <t xml:space="preserve">From GRESB </t>
  </si>
  <si>
    <t>Fabege</t>
  </si>
  <si>
    <t>A</t>
  </si>
  <si>
    <t>B</t>
  </si>
  <si>
    <t>C</t>
  </si>
  <si>
    <t>D</t>
  </si>
  <si>
    <t>E</t>
  </si>
  <si>
    <t>F</t>
  </si>
  <si>
    <t xml:space="preserve">Complies data from Fabege &amp; preliminary shading </t>
  </si>
  <si>
    <t>Hidden for now</t>
  </si>
  <si>
    <t xml:space="preserve">Hidden for now </t>
  </si>
  <si>
    <t>Energy use</t>
  </si>
  <si>
    <t>diff</t>
  </si>
  <si>
    <t>Hazardous</t>
  </si>
  <si>
    <t>Non-hazardous</t>
  </si>
  <si>
    <t>Recycled</t>
  </si>
  <si>
    <t>Incinerated</t>
  </si>
  <si>
    <t>Landfill</t>
  </si>
  <si>
    <t>Y</t>
  </si>
  <si>
    <t xml:space="preserve">Electrixity </t>
  </si>
  <si>
    <t>District heating</t>
  </si>
  <si>
    <t>GHG Scope 2</t>
  </si>
  <si>
    <t>EE Year</t>
  </si>
  <si>
    <t>Bocken 46</t>
  </si>
  <si>
    <t>Farao 14</t>
  </si>
  <si>
    <t>Farao 19</t>
  </si>
  <si>
    <t>Järva 3:7</t>
  </si>
  <si>
    <t>Järva 4:17</t>
  </si>
  <si>
    <t>Tömmen 2</t>
  </si>
  <si>
    <t>Distansen 4</t>
  </si>
  <si>
    <t>Distansen 7</t>
  </si>
  <si>
    <t>Lagern 2</t>
  </si>
  <si>
    <t>Påsen 1</t>
  </si>
  <si>
    <t>Trikåfabriken 12</t>
  </si>
  <si>
    <t>Batteriet 4</t>
  </si>
  <si>
    <t>Regulatorn 2</t>
  </si>
  <si>
    <t>Tekniken 1</t>
  </si>
  <si>
    <t>Name</t>
  </si>
  <si>
    <t>Korphoppet 5</t>
  </si>
  <si>
    <t>Poolen 1</t>
  </si>
  <si>
    <t>Båtturen 2/Kopparhuset</t>
  </si>
  <si>
    <t>Klacken 2</t>
  </si>
  <si>
    <t>Period</t>
  </si>
  <si>
    <t>Tabell 1: turnover</t>
  </si>
  <si>
    <t>Tabell 2: CapEx</t>
  </si>
  <si>
    <t>(Tabell 3: OpEx)</t>
  </si>
  <si>
    <t>Regulatorn 3</t>
  </si>
  <si>
    <t>Svetsaren 3</t>
  </si>
  <si>
    <t>Fastighetsskötsel</t>
  </si>
  <si>
    <t>Elektricitet</t>
  </si>
  <si>
    <t>Värme</t>
  </si>
  <si>
    <t>Kyla</t>
  </si>
  <si>
    <t>Sophantering</t>
  </si>
  <si>
    <t>Löpande reparationer</t>
  </si>
  <si>
    <t>Övriga driftkostnader</t>
  </si>
  <si>
    <t>Fastighetsförsäkring</t>
  </si>
  <si>
    <t>Hyresförluster</t>
  </si>
  <si>
    <t>Momskostnad</t>
  </si>
  <si>
    <t>Fastighetsskatt</t>
  </si>
  <si>
    <t>Underhåll</t>
  </si>
  <si>
    <t>Hyresgästanpassningar</t>
  </si>
  <si>
    <t>Utredningskostnader Projekt</t>
  </si>
  <si>
    <t>Central administration</t>
  </si>
  <si>
    <t>Rst</t>
  </si>
  <si>
    <t>Flemingsberg</t>
  </si>
  <si>
    <t>Stjärntorget</t>
  </si>
  <si>
    <t>Projekt Solna Business Park</t>
  </si>
  <si>
    <t>GA Bocken</t>
  </si>
  <si>
    <t>P-hus Signalbron</t>
  </si>
  <si>
    <t>Råsta Holding</t>
  </si>
  <si>
    <t>Huvudsta 3:1 del av</t>
  </si>
  <si>
    <t>Projektutveckling - OSPE</t>
  </si>
  <si>
    <t>DP Järva 4:17</t>
  </si>
  <si>
    <t>Ny detaljplan Huvudsta</t>
  </si>
  <si>
    <t>Garage MOS (Nationalarenan 6)</t>
  </si>
  <si>
    <t>Garage Planen 4</t>
  </si>
  <si>
    <t>Arena Gate</t>
  </si>
  <si>
    <t>Lagern 3, Dallasskrapan</t>
  </si>
  <si>
    <t>Lagern parkering (Liraren)</t>
  </si>
  <si>
    <t>Farao 14, Brf A(Blå)</t>
  </si>
  <si>
    <t>Farao 14, Brf B(Gul)</t>
  </si>
  <si>
    <t>Farao 14, Brf C(Röd)</t>
  </si>
  <si>
    <t>Farao 14, Garage</t>
  </si>
  <si>
    <t>Pilarna GA</t>
  </si>
  <si>
    <t>Int/Kostn sålda fastigheter</t>
  </si>
  <si>
    <t>Vision Arenastaden</t>
  </si>
  <si>
    <t>WAW - Work Away from Work</t>
  </si>
  <si>
    <t>MO Solna Business Park - adm</t>
  </si>
  <si>
    <t>MO Solna Business Park - drift</t>
  </si>
  <si>
    <t>MO Hammarby  - admin</t>
  </si>
  <si>
    <t>MO Flemingsberg - admin</t>
  </si>
  <si>
    <t>Parkering</t>
  </si>
  <si>
    <t>Arenastaden - drift</t>
  </si>
  <si>
    <t>-</t>
  </si>
  <si>
    <t>Hyresintäkter</t>
  </si>
  <si>
    <t>Summa kostnader</t>
  </si>
  <si>
    <t>Lunden, Daggkåpan 2</t>
  </si>
  <si>
    <t xml:space="preserve">1109      </t>
  </si>
  <si>
    <t>Compac, Solrosen 16</t>
  </si>
  <si>
    <t xml:space="preserve">1140      </t>
  </si>
  <si>
    <t xml:space="preserve">1481      </t>
  </si>
  <si>
    <t xml:space="preserve">1800      </t>
  </si>
  <si>
    <t xml:space="preserve">2900      </t>
  </si>
  <si>
    <t xml:space="preserve">3502      </t>
  </si>
  <si>
    <t xml:space="preserve">3520      </t>
  </si>
  <si>
    <t xml:space="preserve">3540      </t>
  </si>
  <si>
    <t xml:space="preserve">3543      </t>
  </si>
  <si>
    <t xml:space="preserve">3548      </t>
  </si>
  <si>
    <t xml:space="preserve">4320      </t>
  </si>
  <si>
    <t xml:space="preserve">4321      </t>
  </si>
  <si>
    <t xml:space="preserve">4322      </t>
  </si>
  <si>
    <t xml:space="preserve">5271      </t>
  </si>
  <si>
    <t xml:space="preserve">5274      </t>
  </si>
  <si>
    <t xml:space="preserve">5510      </t>
  </si>
  <si>
    <t xml:space="preserve">5511      </t>
  </si>
  <si>
    <t xml:space="preserve">5512      </t>
  </si>
  <si>
    <t xml:space="preserve">5513      </t>
  </si>
  <si>
    <t xml:space="preserve">5514      </t>
  </si>
  <si>
    <t xml:space="preserve">5515      </t>
  </si>
  <si>
    <t xml:space="preserve">5517      </t>
  </si>
  <si>
    <t xml:space="preserve">5770      </t>
  </si>
  <si>
    <t xml:space="preserve">5840      </t>
  </si>
  <si>
    <t xml:space="preserve">5850      </t>
  </si>
  <si>
    <t xml:space="preserve">5860      </t>
  </si>
  <si>
    <t xml:space="preserve">5870      </t>
  </si>
  <si>
    <t xml:space="preserve">6211      </t>
  </si>
  <si>
    <t xml:space="preserve">6430      </t>
  </si>
  <si>
    <t xml:space="preserve">6800      </t>
  </si>
  <si>
    <t xml:space="preserve">7707      </t>
  </si>
  <si>
    <t xml:space="preserve">7999      </t>
  </si>
  <si>
    <t xml:space="preserve">9300      </t>
  </si>
  <si>
    <t xml:space="preserve">9305      </t>
  </si>
  <si>
    <t xml:space="preserve">9306      </t>
  </si>
  <si>
    <t xml:space="preserve">9418      </t>
  </si>
  <si>
    <t xml:space="preserve">9419      </t>
  </si>
  <si>
    <t xml:space="preserve">9480      </t>
  </si>
  <si>
    <t xml:space="preserve">9495      </t>
  </si>
  <si>
    <t xml:space="preserve">9504      </t>
  </si>
  <si>
    <t xml:space="preserve">9506      </t>
  </si>
  <si>
    <t>Kommentar</t>
  </si>
  <si>
    <t>Ekonomiska verksamheter (1)</t>
  </si>
  <si>
    <t>koder (2)</t>
  </si>
  <si>
    <t>Andel av omsättningen (4)
%</t>
  </si>
  <si>
    <t>Kriterier för väsentligt bidrag</t>
  </si>
  <si>
    <t>Begränsning av klimat-förändringar (5)
%</t>
  </si>
  <si>
    <t>Anpassning till klimat-förändringar (6)
%</t>
  </si>
  <si>
    <t>Vatten och marina resurser 
(7)
%</t>
  </si>
  <si>
    <t>Cirkulär ekonomi 
(8)
%</t>
  </si>
  <si>
    <t>Föroreningar 
(9)
%</t>
  </si>
  <si>
    <t>Biologisk mångfald och ekosystem (10)
%</t>
  </si>
  <si>
    <t>Begränsning av klimat-förändringar (11)
Ja/Nej</t>
  </si>
  <si>
    <t>Anpassning till klimat-förändringar (12)
Ja/Nej</t>
  </si>
  <si>
    <t>Vatten och marina resurser  (13)
Ja/Nej</t>
  </si>
  <si>
    <t>Cirkulär ekonomi  (14)
Ja/Nej</t>
  </si>
  <si>
    <t>Föroreningar  (15)
Ja/Nej</t>
  </si>
  <si>
    <t>Biologisk mångfald och ekosystem (16)
Ja/Nej</t>
  </si>
  <si>
    <t>Ja</t>
  </si>
  <si>
    <t>Minimi skydds-åtgärder 
(17)
Ja/Nej</t>
  </si>
  <si>
    <t>Taxonomi förenlig andel av omsättningen, år N (18)
%</t>
  </si>
  <si>
    <t>Taxonomi förenlig andel av omsättningen, år N-1 (19)
%</t>
  </si>
  <si>
    <t xml:space="preserve">Kriterier avseende att inte orsaka betydande skada 
(DNSH) </t>
  </si>
  <si>
    <t>Kategori (möjligörande verksamhet eller) (20)
Möjliggörande</t>
  </si>
  <si>
    <t>Kategori "(omställnings-verksamhet)" (21)
Omställning</t>
  </si>
  <si>
    <t>7.7</t>
  </si>
  <si>
    <t>7.1</t>
  </si>
  <si>
    <t>A. VERKSAMHETER SOM OMFATTAS AV TAXONOMIN</t>
  </si>
  <si>
    <t>A.1. Miljömässigt hållbara (Taxonomiförenliga) verksamheter</t>
  </si>
  <si>
    <t>De miljömässigt hållbara (Taxonomiförenliga) verksamheternas omsättning (A.1)</t>
  </si>
  <si>
    <t>A.2. Verksamheter som omfattas av taxonomin men som inte är miljömässigt hållbara (ej taxonomiförenliga)</t>
  </si>
  <si>
    <t>Omsättning hos de verksamheter som omfattas av taxonomin men som inte är miljömässigt hållbara (ej taxonomiförenliga) (A.2)</t>
  </si>
  <si>
    <t>Totalt (A1 + A2)</t>
  </si>
  <si>
    <t>Omsättningen hos verksamheter som inte omfattas av taxonomin (B)</t>
  </si>
  <si>
    <t>Totalt A+B</t>
  </si>
  <si>
    <t xml:space="preserve">B. VERKSAMHETER SOM INTE OMFATTAS AV TAXONOMIN </t>
  </si>
  <si>
    <t>7.7 Förvärv och ägande av byggnader</t>
  </si>
  <si>
    <t>7.1 Uppförande av nya byggnader</t>
  </si>
  <si>
    <t>7.2 Renovering av befintliga byggander</t>
  </si>
  <si>
    <t>Omställning</t>
  </si>
  <si>
    <t>framgår ej</t>
  </si>
  <si>
    <t>Andel av driftsutgifter (4)
%</t>
  </si>
  <si>
    <t>Taxonomi förenlig andel av driftsutgifterna, år N-1 (19)
%</t>
  </si>
  <si>
    <t>Taxonomi förenlig andel av driftsutgifterna, år N (18)
%</t>
  </si>
  <si>
    <t>Driftsutgifter för de miljömässigt hållbara (taxonomiförenliga) verksamheterna (A.1)</t>
  </si>
  <si>
    <t>A.1. Miljömässigt hållbara (taxonomiförenliga) verksamheter</t>
  </si>
  <si>
    <t>Driftsutgifter för verksamheter som omfattas av taxonomin men som inte är miljömässigt hållbara (ej taxonomiförenliga) (A.2)</t>
  </si>
  <si>
    <t>Driftsutgifter hos verksamheter som inte omfattas av taxonomin (B)</t>
  </si>
  <si>
    <t>Andel av kaptialutgifter (4)
%</t>
  </si>
  <si>
    <t>Taxonomi förenlig andel av kapitalutgifterna, år N (18)
%</t>
  </si>
  <si>
    <t>Taxonomi förenlig andel av kapitalutgifterna, år N-1 (19)
%</t>
  </si>
  <si>
    <t>Kapitalutgifter för de miljömässigt hållbara (taxonomiförenliga) verksamheterna (A.1)</t>
  </si>
  <si>
    <t>Kapitalutgifter för verksamheter som omfattas av taxonomin men som inte är miljömässigt hållbara (ej taxonomiförenliga) (A.2)</t>
  </si>
  <si>
    <t>Kapitalutgifter hos verksamheter som inte omfattas av taxonomin (B)</t>
  </si>
  <si>
    <t>Underlag för rapportering enligt EU taxonomi 2021</t>
  </si>
  <si>
    <t>Total, Mkr</t>
  </si>
  <si>
    <t>Andel som omfattas av taxonomin</t>
  </si>
  <si>
    <t>Andel som inte omfattas av taxonomin</t>
  </si>
  <si>
    <t>Omsättning</t>
  </si>
  <si>
    <t>Hyresintäkter 2889 + SHH 62</t>
  </si>
  <si>
    <t>Opex</t>
  </si>
  <si>
    <t>Capex</t>
  </si>
  <si>
    <t>Investeringar och förvärv</t>
  </si>
  <si>
    <t>Omsättning bostadsutveckling</t>
  </si>
  <si>
    <t>Summa nettoomsättning</t>
  </si>
  <si>
    <t>Vatten &amp; avlopp</t>
  </si>
  <si>
    <t>Bevakning &amp; larm</t>
  </si>
  <si>
    <t>Kostnad inhyrning MOS garage 23280 exkluderas</t>
  </si>
  <si>
    <t>Fastighetsadm &amp; uthyrning</t>
  </si>
  <si>
    <t>Summa</t>
  </si>
  <si>
    <t>Kostnader bostadutveckling SHH</t>
  </si>
  <si>
    <t>Projektkostnader</t>
  </si>
  <si>
    <t>Avser investeringar i bostadsprojekten men redovisas som kostnad</t>
  </si>
  <si>
    <t>Driftsöverskott</t>
  </si>
  <si>
    <t>Bruttoresultat fastighetsutveckling</t>
  </si>
  <si>
    <t>Investering i projekt</t>
  </si>
  <si>
    <t>Investeringar i Fabeges portfölj</t>
  </si>
  <si>
    <t>Förvärv förvaltningsfastigheter, mark</t>
  </si>
  <si>
    <t>Förvärv exploateringsfastisgheter</t>
  </si>
  <si>
    <t>Avser SHHs exploateringsportfölj</t>
  </si>
  <si>
    <t>Summa Capex</t>
  </si>
  <si>
    <t>Tabell i ÅR 2021</t>
  </si>
  <si>
    <t>Absoluta driftsutgifter 
(3)
tSEK</t>
  </si>
  <si>
    <t>Absoluta kapital-utgifter 
(3)
tSEK</t>
  </si>
  <si>
    <t>Absolut Omsättning (3)
tSEK</t>
  </si>
  <si>
    <t>++ Generatorn 11</t>
  </si>
  <si>
    <t>Regulatorn X</t>
  </si>
  <si>
    <t>Stadscentrum</t>
  </si>
  <si>
    <t>Generatorn 2 (Norr om bron)</t>
  </si>
  <si>
    <t>Kabelverket 2</t>
  </si>
  <si>
    <t>++Pan 1</t>
  </si>
  <si>
    <t>++ Ferdinand 9</t>
  </si>
  <si>
    <t>Båtturen 2/Kanalhuset</t>
  </si>
  <si>
    <t>++ Skeppshandeln 1</t>
  </si>
  <si>
    <t>Skeppshandeln 2 (bolag 600)</t>
  </si>
  <si>
    <t>++ Styckjunkaren 3</t>
  </si>
  <si>
    <t>++Styckjunkaren 4</t>
  </si>
  <si>
    <t>++Racketen 11</t>
  </si>
  <si>
    <t>**Jordbromalm 6:11 (2:a hand)</t>
  </si>
  <si>
    <t>++Duvan 6</t>
  </si>
  <si>
    <t>Brf Sälen</t>
  </si>
  <si>
    <t>++Harpan 51</t>
  </si>
  <si>
    <t>++ Domnarvet 18</t>
  </si>
  <si>
    <t>++ Domnarvet 36</t>
  </si>
  <si>
    <t>**Gräddö 2 &amp; 4</t>
  </si>
  <si>
    <t>**Signalen 1</t>
  </si>
  <si>
    <t>Stigbygeln 6/Tygeln 3</t>
  </si>
  <si>
    <t>++Kåkenhusen 38</t>
  </si>
  <si>
    <t>**Axet 1</t>
  </si>
  <si>
    <t>**Bladet 1</t>
  </si>
  <si>
    <t>++Bocken 51</t>
  </si>
  <si>
    <t>++Aeolus 1</t>
  </si>
  <si>
    <t>Uarda 6 (tom 2017-12-14)</t>
  </si>
  <si>
    <t>++Uarda 7 (hus C)</t>
  </si>
  <si>
    <t>++Uarda 5</t>
  </si>
  <si>
    <t>++ Uarda 2</t>
  </si>
  <si>
    <t>**Bacchus 3</t>
  </si>
  <si>
    <t>**Ladugårdsgärdet 1:48</t>
  </si>
  <si>
    <t>**Selfoss 1</t>
  </si>
  <si>
    <t>**Ånsta 20:17</t>
  </si>
  <si>
    <t>++ Vallentuna-Rickeby 1:477</t>
  </si>
  <si>
    <t>++ Vallentuna-Rickeby 1:480</t>
  </si>
  <si>
    <t>Infrastruktur</t>
  </si>
  <si>
    <t>Försäljning byggrätter</t>
  </si>
  <si>
    <t>Ny DP Arenastaden</t>
  </si>
  <si>
    <t>**Adam och Eva 10</t>
  </si>
  <si>
    <t>Lammet 17</t>
  </si>
  <si>
    <t>++Masugnen 7</t>
  </si>
  <si>
    <t>++Kullinge 1 (Tensta)</t>
  </si>
  <si>
    <t>++Risinge 1 (Tensta)</t>
  </si>
  <si>
    <t>++Öninge 1 (Tensta)</t>
  </si>
  <si>
    <t>++Skvaltkvarnen 1 (Rinkeby)</t>
  </si>
  <si>
    <t>++Skvaltkvarnen 2 (Rinkeby)</t>
  </si>
  <si>
    <t>++Skvaltkvarnen 3 (Rinkeby)</t>
  </si>
  <si>
    <t>++Hjulkvarnen 1 (Rinkeby)</t>
  </si>
  <si>
    <t>++Hjulkvarnen 2 (Rinkeby)</t>
  </si>
  <si>
    <t>++Hjulkvarnen 3 (Rinkeby)</t>
  </si>
  <si>
    <t>++Handkvarnen 3 (Rinkeby)</t>
  </si>
  <si>
    <t>++Fotkvarnen 1 (Rinkeby)</t>
  </si>
  <si>
    <t>++Fotkvarnen 2 (Rinkeby)</t>
  </si>
  <si>
    <t>++Rinkeby 2:1 (Rinkeby)</t>
  </si>
  <si>
    <t>++Rinkeby 2:13 (Rinkeby)</t>
  </si>
  <si>
    <t>++Rinkeby 2:14 (Rinkeby)</t>
  </si>
  <si>
    <t>++Vättinge 1 (Hyppinge/Tensta)</t>
  </si>
  <si>
    <t>++Vättinge 2 (Hyppinge/Tensta)</t>
  </si>
  <si>
    <t>++Vättinge 3 (Hyppinge/Tensta)</t>
  </si>
  <si>
    <t>++Hyppinge 1 (Hyppinge/Tensta)</t>
  </si>
  <si>
    <t>++ Valnöten 8</t>
  </si>
  <si>
    <t>++Gjutaren 27</t>
  </si>
  <si>
    <t>**Kurland 18</t>
  </si>
  <si>
    <t>++ Söderbymalm 3:405</t>
  </si>
  <si>
    <t>**Planen 4</t>
  </si>
  <si>
    <t>Grönlandet Södra 13</t>
  </si>
  <si>
    <t>Företagstjänster</t>
  </si>
  <si>
    <t>++ Hallen 6</t>
  </si>
  <si>
    <t>Berga 6:558</t>
  </si>
  <si>
    <t>Resedan 3</t>
  </si>
  <si>
    <t>++ Päronet 8</t>
  </si>
  <si>
    <t>++ Rovan 3</t>
  </si>
  <si>
    <t>++ Rovan 4</t>
  </si>
  <si>
    <t>++ Rovan 5</t>
  </si>
  <si>
    <t>++ Orgelpipan 4</t>
  </si>
  <si>
    <t>++Ferdinand 9</t>
  </si>
  <si>
    <t>Sicklaön 392:1</t>
  </si>
  <si>
    <t>++Båtturen 1</t>
  </si>
  <si>
    <t>++Linjefarten 1</t>
  </si>
  <si>
    <t>++Vallentuna-Rickeby 1:327</t>
  </si>
  <si>
    <t>Nationalarenan 2(Bankettsalen)</t>
  </si>
  <si>
    <t>Nationalarenan 9 (Gaten)</t>
  </si>
  <si>
    <t>Lagern, Arenast</t>
  </si>
  <si>
    <t>**Lagern 4, Skolan</t>
  </si>
  <si>
    <t>Lagern 4, Skolan</t>
  </si>
  <si>
    <t>++Resedan 3</t>
  </si>
  <si>
    <t>++Guldfisken 18</t>
  </si>
  <si>
    <t>++ Linneduken 5</t>
  </si>
  <si>
    <t>**Verdandi 9</t>
  </si>
  <si>
    <t>++Glädjen 13</t>
  </si>
  <si>
    <t>**Generatorn 17</t>
  </si>
  <si>
    <t>++ Induktorn 28</t>
  </si>
  <si>
    <t>++Induktorn 33</t>
  </si>
  <si>
    <t>++ Grammet 1</t>
  </si>
  <si>
    <t>++ Bordduken 7</t>
  </si>
  <si>
    <t>++ Vävnaden 1</t>
  </si>
  <si>
    <t>Ackordet 1</t>
  </si>
  <si>
    <t>Ackordet 2</t>
  </si>
  <si>
    <t>Kvarten 1</t>
  </si>
  <si>
    <t>Kvinten 1 (kv 4)</t>
  </si>
  <si>
    <t>Kvinten 1 (kv 5)</t>
  </si>
  <si>
    <t>Tersen 1</t>
  </si>
  <si>
    <t>Hagalund 2:11 (kv 6&amp;7)</t>
  </si>
  <si>
    <t>Kvinten 1 (garage)</t>
  </si>
  <si>
    <t>Kv Sveaplan</t>
  </si>
  <si>
    <t>Regulatorn 4</t>
  </si>
  <si>
    <t>Hagalund 2:12 (kv 6A)</t>
  </si>
  <si>
    <t>Hagalund 2:13 (kv &amp;B)</t>
  </si>
  <si>
    <t>Hagalund 2:14 (kv 7A)</t>
  </si>
  <si>
    <t>Hagalund 2:15 (kv 7B)</t>
  </si>
  <si>
    <t>++Kolonnen 7</t>
  </si>
  <si>
    <t>Duvan 6</t>
  </si>
  <si>
    <t>Rovan 1</t>
  </si>
  <si>
    <t>Rovan 2</t>
  </si>
  <si>
    <t>++ Sicklaön 145:11 (infra)</t>
  </si>
  <si>
    <t>++Sicklaön 145:1</t>
  </si>
  <si>
    <t>++Sicklaön 364:1</t>
  </si>
  <si>
    <t>++ Sicklaön 145:2</t>
  </si>
  <si>
    <t>**Sicklaön 145:13</t>
  </si>
  <si>
    <t>**Sicklaön 145:14</t>
  </si>
  <si>
    <t>**Sicklaön 145:15</t>
  </si>
  <si>
    <t>++ Sicklaön 145:17</t>
  </si>
  <si>
    <t>++ Sicklaön 145:19</t>
  </si>
  <si>
    <t>**Sicklaön 145:20</t>
  </si>
  <si>
    <t>**Pyramiden 3</t>
  </si>
  <si>
    <t>**Pelaren 1</t>
  </si>
  <si>
    <t>++ Märsta 15:5</t>
  </si>
  <si>
    <t>++Luma 3</t>
  </si>
  <si>
    <t>**Godsfinkan 1</t>
  </si>
  <si>
    <t>**Landbyska Verket 10</t>
  </si>
  <si>
    <t>++Påsen 8</t>
  </si>
  <si>
    <t>++ Elementet 1</t>
  </si>
  <si>
    <t>++ Karlsro 1</t>
  </si>
  <si>
    <t>Näsby 4:1472</t>
  </si>
  <si>
    <t>Generatorn 11</t>
  </si>
  <si>
    <t>++ Veddesta 2:68</t>
  </si>
  <si>
    <t>Generatorn 10</t>
  </si>
  <si>
    <t>++ Påsen 10</t>
  </si>
  <si>
    <t>++Bergklacken 5 &amp; 6</t>
  </si>
  <si>
    <t>**Varuhissen 1</t>
  </si>
  <si>
    <t>++ Brandsprutan 2</t>
  </si>
  <si>
    <t>Vallentuna-Rickeby 1:327</t>
  </si>
  <si>
    <t>**Uarda 6 from 171215 (hus B)</t>
  </si>
  <si>
    <t>++ Jollen 4</t>
  </si>
  <si>
    <t>++ Täby Näsbypark 73:5</t>
  </si>
  <si>
    <t>++Islandet 3 (50%) tom 110930</t>
  </si>
  <si>
    <t>Islandet 3 (Elim - 50%)</t>
  </si>
  <si>
    <t>++Islandet 3 (50%) tom 120531</t>
  </si>
  <si>
    <t>**Elefanten Mindre 1</t>
  </si>
  <si>
    <t>++ Murmästaren 7</t>
  </si>
  <si>
    <t>**Visthusboden 1</t>
  </si>
  <si>
    <t>**Visthusboden 2</t>
  </si>
  <si>
    <t>**Visthusboden 3</t>
  </si>
  <si>
    <t>++Skogskarlen 1</t>
  </si>
  <si>
    <t>++Skogskarlen 3</t>
  </si>
  <si>
    <t>++ Klamparen 10</t>
  </si>
  <si>
    <t>++Sicklaön 392:1</t>
  </si>
  <si>
    <t>++Ulvsunda 1:1 (del av)</t>
  </si>
  <si>
    <t>++Kallhäll 9:35</t>
  </si>
  <si>
    <t>++ Paradiset 29 (50%)</t>
  </si>
  <si>
    <t>Paradiset 29 (50%) - Elim</t>
  </si>
  <si>
    <t>++Rovan 2</t>
  </si>
  <si>
    <t>++Rovan 3 (byggrätt ny bostad)</t>
  </si>
  <si>
    <t>++Rovan 4 (byggrätt ny bostad)</t>
  </si>
  <si>
    <t>++Rovan 5 (byggrätt ny bostad)</t>
  </si>
  <si>
    <t>++Rovan 1</t>
  </si>
  <si>
    <t>**Polacken 25</t>
  </si>
  <si>
    <t>++ Läraren 5</t>
  </si>
  <si>
    <t>++ Sjukhuset 9</t>
  </si>
  <si>
    <t>++ Sjukhuset 10</t>
  </si>
  <si>
    <t>**Ostmästaren 3</t>
  </si>
  <si>
    <t>++Pelaren 1 (tom 2016-11-30)</t>
  </si>
  <si>
    <t>**Packrummet 10</t>
  </si>
  <si>
    <t>**Botvid Gymnasium 3</t>
  </si>
  <si>
    <t>**Orgelpipan 5</t>
  </si>
  <si>
    <t>**Ostmästaren 4</t>
  </si>
  <si>
    <t>**Ostmästaren 5</t>
  </si>
  <si>
    <t>**Marievik 31, f.d. Kalkbruk</t>
  </si>
  <si>
    <t>**Marievik 12</t>
  </si>
  <si>
    <t>**Marievik 13</t>
  </si>
  <si>
    <t>**Marievik 14</t>
  </si>
  <si>
    <t>**Marievik 19</t>
  </si>
  <si>
    <t>**SMC - Service</t>
  </si>
  <si>
    <t>SMC - Modevecka februari</t>
  </si>
  <si>
    <t>SMC - Modevecka augusti</t>
  </si>
  <si>
    <t>SMC - Övriga aktiviteter vår</t>
  </si>
  <si>
    <t>SMC - Övriga aktiviteter höst</t>
  </si>
  <si>
    <t>SMC - Pressarbete</t>
  </si>
  <si>
    <t>++Elektra 20</t>
  </si>
  <si>
    <t>**Slipstenen 1</t>
  </si>
  <si>
    <t>++Fiskaren Större 3</t>
  </si>
  <si>
    <t>**Kurland 17</t>
  </si>
  <si>
    <t>**Ostmästaren 6</t>
  </si>
  <si>
    <t>**Racketen 10</t>
  </si>
  <si>
    <t>**Packrummet 12</t>
  </si>
  <si>
    <t>++Stralsund (50%)</t>
  </si>
  <si>
    <t>Stralsund (Elim - 50%)</t>
  </si>
  <si>
    <t>SMC - Konferenser</t>
  </si>
  <si>
    <t>SMC - Administration</t>
  </si>
  <si>
    <t>Hammarby Smedby 1:458</t>
  </si>
  <si>
    <t>Västra Sälen 7:178</t>
  </si>
  <si>
    <t>++Hammarby-Smedby 1:473</t>
  </si>
  <si>
    <t>SBP Konferens</t>
  </si>
  <si>
    <t>Hammarby-Smedby 1:472</t>
  </si>
  <si>
    <t>++Hammarby-Smedby 1:464</t>
  </si>
  <si>
    <t>++SBP Kontorshotellshyresgäst</t>
  </si>
  <si>
    <t>SBP Gemensam drift</t>
  </si>
  <si>
    <t>++ Lillsätra 3</t>
  </si>
  <si>
    <t>Sjukhuset 9</t>
  </si>
  <si>
    <t>Järva 3:8</t>
  </si>
  <si>
    <t>**Del av Luma 1</t>
  </si>
  <si>
    <t>Projekt utredning</t>
  </si>
  <si>
    <t>Utveckling - Projekt</t>
  </si>
  <si>
    <t>Projekt &amp; Utveckling (405)</t>
  </si>
  <si>
    <t>Visio Administration</t>
  </si>
  <si>
    <t>Vision Hammarby Sjöstad</t>
  </si>
  <si>
    <t>Haga Norra</t>
  </si>
  <si>
    <t>Vision Flemingsberg</t>
  </si>
  <si>
    <t>Vision City</t>
  </si>
  <si>
    <t>Arenastaden</t>
  </si>
  <si>
    <t>Hammarby Sjöstad</t>
  </si>
  <si>
    <t>**Fabege Marknad</t>
  </si>
  <si>
    <t>Block Kista - adm</t>
  </si>
  <si>
    <t>Block Kista - drift</t>
  </si>
  <si>
    <t>**Block Nord väst-drift</t>
  </si>
  <si>
    <t>**Block Nord ostadm, gamla NO</t>
  </si>
  <si>
    <t>**Block Nordostdrift, gamla NO</t>
  </si>
  <si>
    <t>**MO Bostad Norr - adm</t>
  </si>
  <si>
    <t>**MO Bostad Norr - drift</t>
  </si>
  <si>
    <t>Garage Järla Sjö</t>
  </si>
  <si>
    <t>Garage Klara-Zenit</t>
  </si>
  <si>
    <t>Fabege Förädling</t>
  </si>
  <si>
    <t>MO Bromma - adm</t>
  </si>
  <si>
    <t>MO Bromma - drift</t>
  </si>
  <si>
    <t>MO Norrtull - adm</t>
  </si>
  <si>
    <t>**MO Norrtull - drift</t>
  </si>
  <si>
    <t>**MO Östermalm - adm</t>
  </si>
  <si>
    <t>**MO Östermalm - drift</t>
  </si>
  <si>
    <t>MO City   - admin</t>
  </si>
  <si>
    <t>MO City   - drift</t>
  </si>
  <si>
    <t>MO Hammarby  - drift</t>
  </si>
  <si>
    <t>**MO Malmarna  - admin</t>
  </si>
  <si>
    <t>**MO Malmarna  - drift</t>
  </si>
  <si>
    <t>MO Flemingsberg - drift</t>
  </si>
  <si>
    <t>**Omkostnader SMC</t>
  </si>
  <si>
    <t>Förvaltnings stab</t>
  </si>
  <si>
    <t>Arenastaden - admin</t>
  </si>
  <si>
    <t>Flemingsberg Utveckling</t>
  </si>
  <si>
    <t>Flemingsberg Projektering</t>
  </si>
  <si>
    <t>++Blåmannen - Projekt</t>
  </si>
  <si>
    <t xml:space="preserve">1100      </t>
  </si>
  <si>
    <t xml:space="preserve">7610E     </t>
  </si>
  <si>
    <t xml:space="preserve">8020E     </t>
  </si>
  <si>
    <t xml:space="preserve">8280E     </t>
  </si>
  <si>
    <t>Avvikelseanalys</t>
  </si>
  <si>
    <t>Org.Enh</t>
  </si>
  <si>
    <t>Rsttyp</t>
  </si>
  <si>
    <t>Projekt-</t>
  </si>
  <si>
    <t>Hyresintäkter, bashyra</t>
  </si>
  <si>
    <t>Hyresintäkter, bostäder</t>
  </si>
  <si>
    <t>Hyresintäkter, garage &amp; p-platser</t>
  </si>
  <si>
    <t>Tillägg, fastighetsskatt</t>
  </si>
  <si>
    <t>Tillägg, värme</t>
  </si>
  <si>
    <t>Tillägg, el</t>
  </si>
  <si>
    <t>Tillägg, kyla</t>
  </si>
  <si>
    <t>Tillägg, vatten</t>
  </si>
  <si>
    <t>Tillägg, sop</t>
  </si>
  <si>
    <t>Tillägg, övrigt</t>
  </si>
  <si>
    <t>Hyresrabatter</t>
  </si>
  <si>
    <t>Övriga intäkter</t>
  </si>
  <si>
    <t>Summa hyresintäkter</t>
  </si>
  <si>
    <t>Fast Fastighetsskötsel</t>
  </si>
  <si>
    <t>LöpandeFastighetsskötsel</t>
  </si>
  <si>
    <t>Aktiveringar</t>
  </si>
  <si>
    <t>Marknadsvärde</t>
  </si>
  <si>
    <t>input2</t>
  </si>
  <si>
    <t>Juridisk</t>
  </si>
  <si>
    <t>Bu-2022</t>
  </si>
  <si>
    <t>FBI01</t>
  </si>
  <si>
    <t>Status</t>
  </si>
  <si>
    <t>status</t>
  </si>
  <si>
    <t>Block</t>
  </si>
  <si>
    <t>Förvaltare</t>
  </si>
  <si>
    <t>Fastighet</t>
  </si>
  <si>
    <t>Avvikelse</t>
  </si>
  <si>
    <t>bolag</t>
  </si>
  <si>
    <t>kontogrupp</t>
  </si>
  <si>
    <t>KGR2000001</t>
  </si>
  <si>
    <t>KGR2000002</t>
  </si>
  <si>
    <t>KGR2000003</t>
  </si>
  <si>
    <t>KGR2000004</t>
  </si>
  <si>
    <t>KGR2000005</t>
  </si>
  <si>
    <t>KGR2000006</t>
  </si>
  <si>
    <t>KGR2000007</t>
  </si>
  <si>
    <t>KGR2000008</t>
  </si>
  <si>
    <t>KGR2000009</t>
  </si>
  <si>
    <t>KGR2000010</t>
  </si>
  <si>
    <t>KGR2000011</t>
  </si>
  <si>
    <t>KGR2000012</t>
  </si>
  <si>
    <t>KGR3000001</t>
  </si>
  <si>
    <t>KGR3000002</t>
  </si>
  <si>
    <t>KGR0000003</t>
  </si>
  <si>
    <t>KGR0000004</t>
  </si>
  <si>
    <t>KGR0000005</t>
  </si>
  <si>
    <t>KGR0000006</t>
  </si>
  <si>
    <t>period</t>
  </si>
  <si>
    <t>UtfPeriod</t>
  </si>
  <si>
    <t>MalPeriod</t>
  </si>
  <si>
    <t>HI</t>
  </si>
  <si>
    <t>FastFskotsel</t>
  </si>
  <si>
    <t>LopFastskotsel</t>
  </si>
  <si>
    <t>Fskotsel</t>
  </si>
  <si>
    <t>El</t>
  </si>
  <si>
    <t>VA</t>
  </si>
  <si>
    <t>Sop</t>
  </si>
  <si>
    <t>Bev</t>
  </si>
  <si>
    <t>LopRep</t>
  </si>
  <si>
    <t>OvrDriftK</t>
  </si>
  <si>
    <t>Fors</t>
  </si>
  <si>
    <t>Hforl</t>
  </si>
  <si>
    <t>Moms</t>
  </si>
  <si>
    <t>tomtratt</t>
  </si>
  <si>
    <t>Fskatt</t>
  </si>
  <si>
    <t>UH</t>
  </si>
  <si>
    <t>HGA</t>
  </si>
  <si>
    <t>UtrProj</t>
  </si>
  <si>
    <t>Radm</t>
  </si>
  <si>
    <t>FadmUtf</t>
  </si>
  <si>
    <t>Cadm</t>
  </si>
  <si>
    <t>Akt</t>
  </si>
  <si>
    <t>AktBost</t>
  </si>
  <si>
    <t>OmsBostUtv</t>
  </si>
  <si>
    <t>KostnBostUtv</t>
  </si>
  <si>
    <t>Typ</t>
  </si>
  <si>
    <t>Antal</t>
  </si>
  <si>
    <t>objekt</t>
  </si>
  <si>
    <t>I</t>
  </si>
  <si>
    <t>Mattias Lindgren Sundqvist</t>
  </si>
  <si>
    <t>598 - Flemingsdal Fast 3 AB</t>
  </si>
  <si>
    <t>596 - Flemingsdal Fast 1 AB</t>
  </si>
  <si>
    <t>597 - Flemingsdal Fast 2 AB</t>
  </si>
  <si>
    <t>K/S</t>
  </si>
  <si>
    <t>578 - Fabege Flemingsb Generatorn AB</t>
  </si>
  <si>
    <t>P</t>
  </si>
  <si>
    <t>573 - Fabege Flemingsberg AB</t>
  </si>
  <si>
    <t>599 - Fabege Regulatorn 2 AB</t>
  </si>
  <si>
    <t>645 - Fabege V 134 AB</t>
  </si>
  <si>
    <t xml:space="preserve">Sålda Fastigheter </t>
  </si>
  <si>
    <t>646 - Fabege V 135 AB</t>
  </si>
  <si>
    <t>SHHB</t>
  </si>
  <si>
    <t>SHHB, Förvaltningsfastigheter</t>
  </si>
  <si>
    <t>SHH Bostad</t>
  </si>
  <si>
    <t>Alexander Carlsson</t>
  </si>
  <si>
    <t>122 - Fabege Kabelverksledning AB</t>
  </si>
  <si>
    <t>öö) Sålda Fabege</t>
  </si>
  <si>
    <t xml:space="preserve">Sålda fastigheter </t>
  </si>
  <si>
    <t>123 - **Fabege Gamla Stan AB</t>
  </si>
  <si>
    <t>221 - **Stabil Fastigheter AB</t>
  </si>
  <si>
    <t>Per Tyrén</t>
  </si>
  <si>
    <t>222 - Induco AB</t>
  </si>
  <si>
    <t>508 - **Fabege V 52 AB</t>
  </si>
  <si>
    <t>600 - **Fabege Ankarkättingen AB</t>
  </si>
  <si>
    <t>Oskar Sköld</t>
  </si>
  <si>
    <t>139 - Fabege Lästis AB</t>
  </si>
  <si>
    <t>Magnus Smedmark</t>
  </si>
  <si>
    <t>232 - Korphoppet AB</t>
  </si>
  <si>
    <t>246 - **FB Styckjunkaren 3 Solna AB</t>
  </si>
  <si>
    <t>Johan Strimbold</t>
  </si>
  <si>
    <t>Fönsterputs, marksskötsel terassen samt termografering ställverk släpar.</t>
  </si>
  <si>
    <t>En kredit från Great Security "SAN" som lämnar spår därav +.</t>
  </si>
  <si>
    <t>148 - Fastighets AB Solna Pyramiden4</t>
  </si>
  <si>
    <t>Blommor utöver avtal +40, Snö utöver avtal +90.</t>
  </si>
  <si>
    <t>Renovering av markavlopp som släpar.</t>
  </si>
  <si>
    <t>915 - **Fabege Racketen Mindre AB</t>
  </si>
  <si>
    <t>Jenny Hallberg</t>
  </si>
  <si>
    <t>161 - Fabege Norrtull AB</t>
  </si>
  <si>
    <t>Solna Business Park</t>
  </si>
  <si>
    <t>Susanna Elvsén</t>
  </si>
  <si>
    <t>Mattias Jacobsson</t>
  </si>
  <si>
    <t>180 - Sliparen Ett KB</t>
  </si>
  <si>
    <t>187 - Fastighets AB Lysios</t>
  </si>
  <si>
    <t>Hamid Forough</t>
  </si>
  <si>
    <t>Krossade fönster</t>
  </si>
  <si>
    <t>188 - Fastighets AB Lodre</t>
  </si>
  <si>
    <t>198 - Fabege Fräsaren AB</t>
  </si>
  <si>
    <t>196 - Fastighets AB Alrun</t>
  </si>
  <si>
    <t>Johan Magnusson</t>
  </si>
  <si>
    <t>199 - Fastighets AB Yrsios</t>
  </si>
  <si>
    <t>200 - Fastighets AB Unsam</t>
  </si>
  <si>
    <t>300 - Fabege AB (publ)</t>
  </si>
  <si>
    <t>Patrik Carlsson</t>
  </si>
  <si>
    <t>775 - Fabege Construction AB</t>
  </si>
  <si>
    <t>216 - Fabege Stockholmsoxen AB</t>
  </si>
  <si>
    <t>Christer Bergmann</t>
  </si>
  <si>
    <t>Projektperoidisering</t>
  </si>
  <si>
    <t>179 - **Elharpan KB</t>
  </si>
  <si>
    <t>181 - **2F Magnum Safe KB</t>
  </si>
  <si>
    <t>283 - **Fabege Gräddö AB</t>
  </si>
  <si>
    <t>285 - Fabege Stockholmsfenix AB</t>
  </si>
  <si>
    <t>286 - **Fabege Stockholmssignalen AB</t>
  </si>
  <si>
    <t>Charlotte Eklund</t>
  </si>
  <si>
    <t>Mindre Takskottning samt löp.rep än budgeterat</t>
  </si>
  <si>
    <t>Mindre Takskottning samt löp.rep än budgeterat.</t>
  </si>
  <si>
    <t>287 - Fabege Stockholmsynglingen AB</t>
  </si>
  <si>
    <t>Pernilla Söderström</t>
  </si>
  <si>
    <t>288 - Fabege Bygeln AB</t>
  </si>
  <si>
    <t>289 - Fabege Tygeln AB</t>
  </si>
  <si>
    <t>130 - Fastighets AB Varubalen</t>
  </si>
  <si>
    <t>291 - **Citamentet nr 1 KB</t>
  </si>
  <si>
    <t>293 - Fastighets AB Svetsfogen</t>
  </si>
  <si>
    <t>294 - Fastighets AB Getingsvärmen 13</t>
  </si>
  <si>
    <t>295 - Fastighets AB GetingsvärmenXIV</t>
  </si>
  <si>
    <t>Per Hallberg</t>
  </si>
  <si>
    <t>296 - Fastighets AB Soluarda</t>
  </si>
  <si>
    <t>297 - Fastighets AB Månuarda</t>
  </si>
  <si>
    <t>118 - **Fabege Palaisbacken AB</t>
  </si>
  <si>
    <t>307 - Fastighets AB Kronsolen</t>
  </si>
  <si>
    <t>298 - **UIR Uarda 5 AB</t>
  </si>
  <si>
    <t>247 - **Besmanet 7 KB</t>
  </si>
  <si>
    <t>100 - Fabege Storstockholm AB</t>
  </si>
  <si>
    <t>303 - **AB Glasbrukskv. Stadshustr</t>
  </si>
  <si>
    <t>102 - **AB Laguna</t>
  </si>
  <si>
    <t>330 - Atsik 8 AB (Goldcup D 2088)</t>
  </si>
  <si>
    <t>350 - Fabege Arenahotell AB</t>
  </si>
  <si>
    <t>351 - Råsta Garage AB</t>
  </si>
  <si>
    <t>Råsta</t>
  </si>
  <si>
    <t>352 - Råsta Holding AB</t>
  </si>
  <si>
    <t>353 - Råsta Mark AB</t>
  </si>
  <si>
    <t>354 - Råsta Projektutveckling AB</t>
  </si>
  <si>
    <t>110 - **Besmanet 8 KB</t>
  </si>
  <si>
    <t>113 - **Fabege Bällsta AB</t>
  </si>
  <si>
    <t>400 - Fabege Distansen 6 AB</t>
  </si>
  <si>
    <t>401 - Fabege Distansen 7 AB</t>
  </si>
  <si>
    <t>402 - Fabege Distansen 4 AB</t>
  </si>
  <si>
    <t>120 - **Tornet Bostäder Sthlm AB</t>
  </si>
  <si>
    <t>432 - Fabege Parkering AB</t>
  </si>
  <si>
    <t>433 - **Fabege Nötvalen AB</t>
  </si>
  <si>
    <t>434 - **Tornet Rörgjutaren AB</t>
  </si>
  <si>
    <t>437 - **Siöd Syd 6 AB</t>
  </si>
  <si>
    <t>439 - **Fabege S-malm 3:405 AB</t>
  </si>
  <si>
    <t>440 - Vanadishus AB</t>
  </si>
  <si>
    <t>Inväntar sista fakturan för Q2</t>
  </si>
  <si>
    <t>443 - Fabege Apotekaren 22 AB</t>
  </si>
  <si>
    <t>444 - **Fastighets AB Planen</t>
  </si>
  <si>
    <t>450 - Fastighets AB Getingsvärmen 15</t>
  </si>
  <si>
    <t>452 - Fabege Stora Frösunda AB</t>
  </si>
  <si>
    <t>453 - **KB Trängkåren</t>
  </si>
  <si>
    <t>454 - **FAB Grönlandet Södra 13</t>
  </si>
  <si>
    <t>Kontorshotellet och FM</t>
  </si>
  <si>
    <t>129 - **Moto AB</t>
  </si>
  <si>
    <t>185 - **KB Hebrant Bygg</t>
  </si>
  <si>
    <t>471 - **Fabege Resedan 3 AB</t>
  </si>
  <si>
    <t>472 - **Fabege AB Fotkvarnen</t>
  </si>
  <si>
    <t>474 - **Fastighets AB Kullinge</t>
  </si>
  <si>
    <t>479 - **Fabege V 29 AB(Goldcup 5573</t>
  </si>
  <si>
    <t>480 - **Fabege V 30 AB</t>
  </si>
  <si>
    <t>500 - **Danviks P-däck AB</t>
  </si>
  <si>
    <t>505 - **Fabege V 49 AB</t>
  </si>
  <si>
    <t>506 - **Fabege V 50 AB</t>
  </si>
  <si>
    <t>521 - **Visio Bankettsalen AB</t>
  </si>
  <si>
    <t>522 - **Visio Gate AB</t>
  </si>
  <si>
    <t>523 - Visio Bygg AB</t>
  </si>
  <si>
    <t>524 - Fabege Faraodalen AB</t>
  </si>
  <si>
    <t>Kostnader för konto 4011 hamnar på Q3. Avvikelse på löpande avser åtgärder av bes anm.</t>
  </si>
  <si>
    <t>525 - Fabege Köpcenter Kontor AB</t>
  </si>
  <si>
    <t>527 - Fastighets AB Solna Lagern 2</t>
  </si>
  <si>
    <t>565 - **Fabege V 106 AB</t>
  </si>
  <si>
    <t>261 - **Fabege Hässelby C. AB</t>
  </si>
  <si>
    <t>Projektperiodisering 133tkr</t>
  </si>
  <si>
    <t>124 - Enigheten 25 &amp; 26 KB</t>
  </si>
  <si>
    <t>416 - **Fast AB Habitus</t>
  </si>
  <si>
    <t>417 - **Fast AB Induktorn</t>
  </si>
  <si>
    <t>418 - **Fast AB Induktorn 33</t>
  </si>
  <si>
    <t>549 - Fabege Påsen 1 AB</t>
  </si>
  <si>
    <t>Haga Norrra</t>
  </si>
  <si>
    <t>550 - Fabege Ackordet 1 AB</t>
  </si>
  <si>
    <t>551 - Fabege Ackordet 2 AB</t>
  </si>
  <si>
    <t>552 - Fabege Kvarten 1 AB</t>
  </si>
  <si>
    <t>553 - Fabege V 99 AB</t>
  </si>
  <si>
    <t>554 - Fabege V 100 AB</t>
  </si>
  <si>
    <t>559 - Fabege Tersen 1 AB</t>
  </si>
  <si>
    <t>568 - Fabege Hagalund 2:11 AB</t>
  </si>
  <si>
    <t>569 - Fabege V 110 AB</t>
  </si>
  <si>
    <t>Entrémattor +100, kostnad tagen i projekt. Blommor +18, Solceller uteblivit kostnad. +25
Brandlarmskostnad +40
Fördelad +200</t>
  </si>
  <si>
    <t>Projekt har tagit stora kostnader/inköp. Färre antal inköp/åtgärder än budgeterat hittills.</t>
  </si>
  <si>
    <t>563 - Fabege Poolen AB</t>
  </si>
  <si>
    <t>574 - Fabege V 115 AB</t>
  </si>
  <si>
    <t>588 - Fabege Regulatorn 4 AB</t>
  </si>
  <si>
    <t>Solceller uteblivit kostnad. +25</t>
  </si>
  <si>
    <t>594 - Fabege Järva 3:7 AB</t>
  </si>
  <si>
    <t>Brandlarmskostnad +40</t>
  </si>
  <si>
    <t>584 - Fabege V 125 AB</t>
  </si>
  <si>
    <t>Fördelad +200</t>
  </si>
  <si>
    <t>585 - Fabege V 126 AB</t>
  </si>
  <si>
    <t>586 - Fabege V 127 AB</t>
  </si>
  <si>
    <t>587 - Fabege V 128 AB</t>
  </si>
  <si>
    <t>590 - **Stora Frösunda kv 6A ek för</t>
  </si>
  <si>
    <t>591 - **Stora Frösunda kv 6B ek för</t>
  </si>
  <si>
    <t>592 - **Stora Frösunda kv 7A ek för</t>
  </si>
  <si>
    <t>593 - **Stora Frösunda kv 7B ek för</t>
  </si>
  <si>
    <t>603 - **Fabege V 63 AB (fd Gol 8175)</t>
  </si>
  <si>
    <t>609 - **Fabege V68 AB(fd Goldc 9729)</t>
  </si>
  <si>
    <t>611 - **Fabege V70 AB</t>
  </si>
  <si>
    <t>612 - **Fabege V71 AB</t>
  </si>
  <si>
    <t>952 - **Järla Sjö Exploatering AB</t>
  </si>
  <si>
    <t>218 - Nacka Industrilokaler HB</t>
  </si>
  <si>
    <t>621 - **Fabege Stallplatsen AB</t>
  </si>
  <si>
    <t>622 - **KB Pyramidvägen 3</t>
  </si>
  <si>
    <t>627 - Fabege Tömmen AB</t>
  </si>
  <si>
    <t>632 - **Fabege Pastellet AB</t>
  </si>
  <si>
    <t>643 - Fabege Rock AB</t>
  </si>
  <si>
    <t>223 - Pionen AB</t>
  </si>
  <si>
    <t>651 - Mälartornet AB</t>
  </si>
  <si>
    <t>Ok. Avsedd period skiljer från fakt period. Ej medräknat i budget. Därav avvikelse</t>
  </si>
  <si>
    <t>653 - Fastighets AB Fisketorget</t>
  </si>
  <si>
    <t>654 - **KB Elementet 1</t>
  </si>
  <si>
    <t>655 - **Bostads AB Trojeborg</t>
  </si>
  <si>
    <t>656 - Sifab Fastighets AB</t>
  </si>
  <si>
    <t>658 - **Amplion Fastigh. Mälard AB</t>
  </si>
  <si>
    <t>takskottning ej utfört 120` åtkärder på kylsystem lev projekt 60`</t>
  </si>
  <si>
    <t>fast : ökat antalet laddstolpar -14`OVK kostnad kom 20221 -79` Löpande: takskottning ej utfört 120` åtkärder på kylsystem lev projekt 60`</t>
  </si>
  <si>
    <t>670 - Arena Gate i Solna AB</t>
  </si>
  <si>
    <t>680 - Fabege Generatorn 11 AB</t>
  </si>
  <si>
    <t>237 - **Stenkulan 10 KB</t>
  </si>
  <si>
    <t>685 - Fabege Generatorn 10 AB</t>
  </si>
  <si>
    <t>906 - Fabege Centrumfastigheter AB</t>
  </si>
  <si>
    <t>Mindre löpande rep och takskottning.</t>
  </si>
  <si>
    <t>928 - **Fabege Norrfast HB</t>
  </si>
  <si>
    <t>743 - Fabege Hagalunden AB</t>
  </si>
  <si>
    <t>Förvaltningsstab</t>
  </si>
  <si>
    <t>744 - **Fabege Vallentuna AB</t>
  </si>
  <si>
    <t>746 - **UIR Uarda 6 AB (V89)</t>
  </si>
  <si>
    <t>916 - **Focken Fastigheter HB</t>
  </si>
  <si>
    <t>914 - Centralbadet HB</t>
  </si>
  <si>
    <t>918 - **Elefanten Fastigheter HB</t>
  </si>
  <si>
    <t>909 - Fabege Stockholm  AB</t>
  </si>
  <si>
    <t>777 - Fabege Kungsholmen AB</t>
  </si>
  <si>
    <t>Takskottning 40 tkr resten småposter på flertal platser.</t>
  </si>
  <si>
    <t>929 - **Fabege Danvikscenter HB</t>
  </si>
  <si>
    <t>263 - **Fabege Bromma AB</t>
  </si>
  <si>
    <t>ZZZ - Bolag saknas</t>
  </si>
  <si>
    <t>265 - **KB Utterholmen</t>
  </si>
  <si>
    <t>802 - **Zeolit Exploaterings AB</t>
  </si>
  <si>
    <t>808 - Fabege Orgelspelet AB</t>
  </si>
  <si>
    <t>116 - **KB Nerös</t>
  </si>
  <si>
    <t>804 - Fabege Fågelboet AB</t>
  </si>
  <si>
    <t>805 - **Fabege Polacken 25 AB</t>
  </si>
  <si>
    <t>711 - Fabege City AB</t>
  </si>
  <si>
    <t>757 - **Fastighets AB Slagsta</t>
  </si>
  <si>
    <t>712 - **Fabege Utveckling AB</t>
  </si>
  <si>
    <t>758 - **Globen City Fastigheter AB</t>
  </si>
  <si>
    <t>764 - **Fabege Packrummet AB</t>
  </si>
  <si>
    <t>754 - **Botvid Center KB</t>
  </si>
  <si>
    <t>713 - Fastighets AB Redlab</t>
  </si>
  <si>
    <t>716 - PriFast AB</t>
  </si>
  <si>
    <t>718 - **Fabege Kontor Söder AB</t>
  </si>
  <si>
    <t>715 - **Marievik Fastigheter AB</t>
  </si>
  <si>
    <t>766 - **Stockholm Modecenter AB</t>
  </si>
  <si>
    <t>714 - **Fabege Markfastigheter AB</t>
  </si>
  <si>
    <t>901 - Fabege Fastigheter i Sv. AB</t>
  </si>
  <si>
    <t>904 - **Racketen 10 HB</t>
  </si>
  <si>
    <t>460 - **Fabege V 17 AB</t>
  </si>
  <si>
    <t>763 - **Fabege Oxford AB</t>
  </si>
  <si>
    <t>189 - Solna Business Centre AB</t>
  </si>
  <si>
    <t>869 - **Hotelltornet AB</t>
  </si>
  <si>
    <t>405 - **Wihlborgs Fastigheter AB</t>
  </si>
  <si>
    <t>520 - Visio Utveck AB(fd Visio Expl)</t>
  </si>
  <si>
    <t>518 - Visio Råsunda Garage AB</t>
  </si>
  <si>
    <t>Work Away from Work (WAW)</t>
  </si>
  <si>
    <t>Farzan Mirzazadeh</t>
  </si>
  <si>
    <t>Central Förvaltning</t>
  </si>
  <si>
    <t>934 - **Fabege Förädling AB</t>
  </si>
  <si>
    <t>Gustav Strandberg</t>
  </si>
  <si>
    <t>Linus Ask</t>
  </si>
  <si>
    <t>Josefin Lundin</t>
  </si>
  <si>
    <t>960 - Sthlm Syd SBD Utvecklings AB</t>
  </si>
  <si>
    <t>961 - Sthlm Syd SBD Projektering AB</t>
  </si>
  <si>
    <t>308 - **Certus Entreprenad AB</t>
  </si>
  <si>
    <t>Projektkostnader SHH</t>
  </si>
  <si>
    <t>Fast.förvärv</t>
  </si>
  <si>
    <t>3</t>
  </si>
  <si>
    <t>Q2 - 2022</t>
  </si>
  <si>
    <t>20220</t>
  </si>
  <si>
    <t>Q2-2022</t>
  </si>
  <si>
    <t>investeringar</t>
  </si>
  <si>
    <t xml:space="preserve">1101      </t>
  </si>
  <si>
    <t xml:space="preserve">1102      </t>
  </si>
  <si>
    <t xml:space="preserve">1103      </t>
  </si>
  <si>
    <t xml:space="preserve">1104      </t>
  </si>
  <si>
    <t xml:space="preserve">1105      </t>
  </si>
  <si>
    <t xml:space="preserve">1106      </t>
  </si>
  <si>
    <t xml:space="preserve">1107      </t>
  </si>
  <si>
    <t xml:space="preserve">1108      </t>
  </si>
  <si>
    <t>107 - SHH Daggkåpan 2</t>
  </si>
  <si>
    <t>115 - SHH Solrosen 16</t>
  </si>
  <si>
    <t>Reserv nedskr proj SHH</t>
  </si>
  <si>
    <t xml:space="preserve">1220      </t>
  </si>
  <si>
    <t xml:space="preserve">1230      </t>
  </si>
  <si>
    <t xml:space="preserve">1336      </t>
  </si>
  <si>
    <t xml:space="preserve">1359      </t>
  </si>
  <si>
    <t xml:space="preserve">1360      </t>
  </si>
  <si>
    <t xml:space="preserve">1361      </t>
  </si>
  <si>
    <t xml:space="preserve">1362      </t>
  </si>
  <si>
    <t xml:space="preserve">1364      </t>
  </si>
  <si>
    <t xml:space="preserve">1365      </t>
  </si>
  <si>
    <t xml:space="preserve">1390      </t>
  </si>
  <si>
    <t xml:space="preserve">1391      </t>
  </si>
  <si>
    <t xml:space="preserve">1461      </t>
  </si>
  <si>
    <t xml:space="preserve">1471      </t>
  </si>
  <si>
    <t xml:space="preserve">1472      </t>
  </si>
  <si>
    <t xml:space="preserve">1480      </t>
  </si>
  <si>
    <t>Fönsterputs +300,  Takskottning +310,Hissar +192 släpande fakturering.</t>
  </si>
  <si>
    <t>Markskötseln Terassen bl.a. samt flera konton släpar.</t>
  </si>
  <si>
    <t>Liten avvikelse.(En månad saknas cirka -300`.)</t>
  </si>
  <si>
    <t>Mindre  bygg åtgärder.</t>
  </si>
  <si>
    <t>Q2 saknas från ISS.</t>
  </si>
  <si>
    <t xml:space="preserve">1500      </t>
  </si>
  <si>
    <t xml:space="preserve">1610      </t>
  </si>
  <si>
    <t>Fördelad Fastighetsskötsel 300</t>
  </si>
  <si>
    <t>Inväntar fakturor från Kone .</t>
  </si>
  <si>
    <t>193 - Solna Business Park AB</t>
  </si>
  <si>
    <t xml:space="preserve">1810      </t>
  </si>
  <si>
    <t xml:space="preserve">1870      </t>
  </si>
  <si>
    <t xml:space="preserve">1880      </t>
  </si>
  <si>
    <t xml:space="preserve">1959      </t>
  </si>
  <si>
    <t xml:space="preserve">1960      </t>
  </si>
  <si>
    <t>Räknat med fler felan iom personals återgång. Ligger bra till</t>
  </si>
  <si>
    <t xml:space="preserve">Räknat med normal återgång, ej skett </t>
  </si>
  <si>
    <t>Staket, läckage Skolverket, lagning asfaltering 200tkr. Resterande kostn på avvikelse finns ej?!</t>
  </si>
  <si>
    <t xml:space="preserve">1990      </t>
  </si>
  <si>
    <t xml:space="preserve">2000      </t>
  </si>
  <si>
    <t xml:space="preserve">2013      </t>
  </si>
  <si>
    <t xml:space="preserve">2051      </t>
  </si>
  <si>
    <t xml:space="preserve">2119      </t>
  </si>
  <si>
    <t xml:space="preserve">2120      </t>
  </si>
  <si>
    <t>Parkeringsentr 50 tkr. Fördelning 60 tkr</t>
  </si>
  <si>
    <t>Takskottning 25 tkr dig fastighetsskärmar 20 tkr</t>
  </si>
  <si>
    <t xml:space="preserve">2121      </t>
  </si>
  <si>
    <t>Charlotta Lijefors-Rosell</t>
  </si>
  <si>
    <t xml:space="preserve">2194      </t>
  </si>
  <si>
    <t xml:space="preserve">2501      </t>
  </si>
  <si>
    <t xml:space="preserve">2601      </t>
  </si>
  <si>
    <t xml:space="preserve">2602      </t>
  </si>
  <si>
    <t xml:space="preserve">2830      </t>
  </si>
  <si>
    <t xml:space="preserve">2850      </t>
  </si>
  <si>
    <t xml:space="preserve">2860      </t>
  </si>
  <si>
    <t xml:space="preserve">2870      </t>
  </si>
  <si>
    <t xml:space="preserve"> Euroel -275 tkr belysning base, ska på projekt.</t>
  </si>
  <si>
    <t xml:space="preserve">Stamrep och brandtätning m.m </t>
  </si>
  <si>
    <t xml:space="preserve">2880      </t>
  </si>
  <si>
    <t xml:space="preserve">2888      </t>
  </si>
  <si>
    <t>Fördelad +78</t>
  </si>
  <si>
    <t xml:space="preserve">Vattenskada Setra </t>
  </si>
  <si>
    <t xml:space="preserve">2889      </t>
  </si>
  <si>
    <t>Fönsterputs +54</t>
  </si>
  <si>
    <t xml:space="preserve">2890      </t>
  </si>
  <si>
    <t xml:space="preserve">2901      </t>
  </si>
  <si>
    <t xml:space="preserve">2902      </t>
  </si>
  <si>
    <t xml:space="preserve">2903      </t>
  </si>
  <si>
    <t xml:space="preserve">2904      </t>
  </si>
  <si>
    <t xml:space="preserve">2905      </t>
  </si>
  <si>
    <t xml:space="preserve">2906      </t>
  </si>
  <si>
    <t xml:space="preserve">2907      </t>
  </si>
  <si>
    <t xml:space="preserve">2908      </t>
  </si>
  <si>
    <t xml:space="preserve">2909      </t>
  </si>
  <si>
    <t>inte fått faktura ännu.</t>
  </si>
  <si>
    <t>Fler inbrott och mer bevakning.</t>
  </si>
  <si>
    <t xml:space="preserve">2910      </t>
  </si>
  <si>
    <t xml:space="preserve">2911      </t>
  </si>
  <si>
    <t xml:space="preserve">2912      </t>
  </si>
  <si>
    <t>Fönsterputs +336 (kvarstår arbete) Fördelad +210. Missat budgetera för elrevision -40.</t>
  </si>
  <si>
    <t xml:space="preserve"> Sprinkleråtgärder -92, hiss reparationer -189 </t>
  </si>
  <si>
    <t xml:space="preserve">Fönsterputs +336 (kvarstår arbete) Fördelad +210. Missat budgetera för elrevision -40.  Sprinkleråtgärder -92, hiss reparationer -189 </t>
  </si>
  <si>
    <t xml:space="preserve">2913      </t>
  </si>
  <si>
    <t xml:space="preserve">2914      </t>
  </si>
  <si>
    <t xml:space="preserve">2915      </t>
  </si>
  <si>
    <t xml:space="preserve">2916      </t>
  </si>
  <si>
    <t xml:space="preserve">2921      </t>
  </si>
  <si>
    <t xml:space="preserve">2980      </t>
  </si>
  <si>
    <t xml:space="preserve">2981      </t>
  </si>
  <si>
    <t xml:space="preserve">3010      </t>
  </si>
  <si>
    <t xml:space="preserve">3021      </t>
  </si>
  <si>
    <t xml:space="preserve">3030      </t>
  </si>
  <si>
    <t xml:space="preserve">3040      </t>
  </si>
  <si>
    <t xml:space="preserve">3166      </t>
  </si>
  <si>
    <t xml:space="preserve">3300      </t>
  </si>
  <si>
    <t xml:space="preserve">3301      </t>
  </si>
  <si>
    <t xml:space="preserve">3500      </t>
  </si>
  <si>
    <t xml:space="preserve">3501      </t>
  </si>
  <si>
    <t xml:space="preserve">3503      </t>
  </si>
  <si>
    <t xml:space="preserve">3541      </t>
  </si>
  <si>
    <t xml:space="preserve">3542      </t>
  </si>
  <si>
    <t xml:space="preserve">3549      </t>
  </si>
  <si>
    <t xml:space="preserve">3602      </t>
  </si>
  <si>
    <t xml:space="preserve">3603      </t>
  </si>
  <si>
    <t xml:space="preserve">3752      </t>
  </si>
  <si>
    <t xml:space="preserve">4000      </t>
  </si>
  <si>
    <t xml:space="preserve">4010      </t>
  </si>
  <si>
    <t xml:space="preserve">4020      </t>
  </si>
  <si>
    <t xml:space="preserve">4155      </t>
  </si>
  <si>
    <t xml:space="preserve">4156      </t>
  </si>
  <si>
    <t xml:space="preserve">4157      </t>
  </si>
  <si>
    <t xml:space="preserve">4158      </t>
  </si>
  <si>
    <t xml:space="preserve">4159      </t>
  </si>
  <si>
    <t xml:space="preserve">4160      </t>
  </si>
  <si>
    <t xml:space="preserve">4161      </t>
  </si>
  <si>
    <t xml:space="preserve">4162      </t>
  </si>
  <si>
    <t xml:space="preserve">4163      </t>
  </si>
  <si>
    <t xml:space="preserve">4164      </t>
  </si>
  <si>
    <t xml:space="preserve">4166      </t>
  </si>
  <si>
    <t xml:space="preserve">4167      </t>
  </si>
  <si>
    <t xml:space="preserve">4168      </t>
  </si>
  <si>
    <t xml:space="preserve">4170      </t>
  </si>
  <si>
    <t xml:space="preserve">4171      </t>
  </si>
  <si>
    <t xml:space="preserve">4173      </t>
  </si>
  <si>
    <t xml:space="preserve">4174      </t>
  </si>
  <si>
    <t xml:space="preserve">4175      </t>
  </si>
  <si>
    <t xml:space="preserve">4176      </t>
  </si>
  <si>
    <t xml:space="preserve">4330      </t>
  </si>
  <si>
    <t xml:space="preserve">4340      </t>
  </si>
  <si>
    <t xml:space="preserve">4370      </t>
  </si>
  <si>
    <t xml:space="preserve">4391      </t>
  </si>
  <si>
    <t xml:space="preserve">4400      </t>
  </si>
  <si>
    <t>Fördelad Fastighetsskötsel 198</t>
  </si>
  <si>
    <t>Målning trapphus ej faktuerat.</t>
  </si>
  <si>
    <t xml:space="preserve">4430      </t>
  </si>
  <si>
    <t>Lägre FDW och löpande rep än budgeterat.</t>
  </si>
  <si>
    <t>Senare lagda projekt än budgeterat.</t>
  </si>
  <si>
    <t xml:space="preserve">4440      </t>
  </si>
  <si>
    <t xml:space="preserve">4500      </t>
  </si>
  <si>
    <t xml:space="preserve">4520      </t>
  </si>
  <si>
    <t>Hagalund 2:10 (g:a Bilia)</t>
  </si>
  <si>
    <t xml:space="preserve">4521      </t>
  </si>
  <si>
    <t>Hagalund 2:2</t>
  </si>
  <si>
    <t xml:space="preserve">4530      </t>
  </si>
  <si>
    <t xml:space="preserve">4540      </t>
  </si>
  <si>
    <t xml:space="preserve">4570      </t>
  </si>
  <si>
    <t>457 - Fabege Företagstjänster  AB</t>
  </si>
  <si>
    <t xml:space="preserve">4601      </t>
  </si>
  <si>
    <t xml:space="preserve">4661      </t>
  </si>
  <si>
    <t xml:space="preserve">4710      </t>
  </si>
  <si>
    <t xml:space="preserve">4720      </t>
  </si>
  <si>
    <t xml:space="preserve">4741      </t>
  </si>
  <si>
    <t xml:space="preserve">4742      </t>
  </si>
  <si>
    <t xml:space="preserve">4743      </t>
  </si>
  <si>
    <t xml:space="preserve">4790      </t>
  </si>
  <si>
    <t xml:space="preserve">4800      </t>
  </si>
  <si>
    <t xml:space="preserve">5000      </t>
  </si>
  <si>
    <t xml:space="preserve">5050      </t>
  </si>
  <si>
    <t xml:space="preserve">5060      </t>
  </si>
  <si>
    <t xml:space="preserve">5062      </t>
  </si>
  <si>
    <t xml:space="preserve">5210      </t>
  </si>
  <si>
    <t xml:space="preserve">5220      </t>
  </si>
  <si>
    <t xml:space="preserve">5230      </t>
  </si>
  <si>
    <t xml:space="preserve">5231      </t>
  </si>
  <si>
    <t xml:space="preserve">5240      </t>
  </si>
  <si>
    <t xml:space="preserve">5241      </t>
  </si>
  <si>
    <t xml:space="preserve">5250      </t>
  </si>
  <si>
    <t>Reservation för utlöpta garantier. Åtgärd solceller försenade.</t>
  </si>
  <si>
    <t xml:space="preserve">5270      </t>
  </si>
  <si>
    <t xml:space="preserve">5272      </t>
  </si>
  <si>
    <t xml:space="preserve">5273      </t>
  </si>
  <si>
    <t xml:space="preserve">5276      </t>
  </si>
  <si>
    <t xml:space="preserve">5401      </t>
  </si>
  <si>
    <t xml:space="preserve">5404      </t>
  </si>
  <si>
    <t xml:space="preserve">5408      </t>
  </si>
  <si>
    <t xml:space="preserve">5410      </t>
  </si>
  <si>
    <t>fördelning 134 tkr. Revisionsbesiktning 80 tkr. Hissavtal 25 tkr</t>
  </si>
  <si>
    <t xml:space="preserve">5412      </t>
  </si>
  <si>
    <t xml:space="preserve">5413      </t>
  </si>
  <si>
    <t>Hissar/port -126tkr</t>
  </si>
  <si>
    <t>Problem kylanläggning</t>
  </si>
  <si>
    <t>TUL utgår</t>
  </si>
  <si>
    <t xml:space="preserve">5418      </t>
  </si>
  <si>
    <t xml:space="preserve">5421      </t>
  </si>
  <si>
    <t xml:space="preserve">5422      </t>
  </si>
  <si>
    <t xml:space="preserve">5423      </t>
  </si>
  <si>
    <t xml:space="preserve">5490      </t>
  </si>
  <si>
    <t xml:space="preserve">5502      </t>
  </si>
  <si>
    <t xml:space="preserve">5506      </t>
  </si>
  <si>
    <t xml:space="preserve">5507      </t>
  </si>
  <si>
    <t xml:space="preserve">5516      </t>
  </si>
  <si>
    <t xml:space="preserve">5630      </t>
  </si>
  <si>
    <t>Projekt har tagit stora kostnader/inköp.Entrémattor +100, kostnad tagen i projekt. Blommor +18, Solceller utebliven kostnad. +25
Brandlarmskostnad +40
Fördelad +200</t>
  </si>
  <si>
    <t xml:space="preserve">5740      </t>
  </si>
  <si>
    <t xml:space="preserve">5830      </t>
  </si>
  <si>
    <t xml:space="preserve">5900      </t>
  </si>
  <si>
    <t xml:space="preserve">5910      </t>
  </si>
  <si>
    <t xml:space="preserve">5920      </t>
  </si>
  <si>
    <t xml:space="preserve">5930      </t>
  </si>
  <si>
    <t xml:space="preserve">6030      </t>
  </si>
  <si>
    <t xml:space="preserve">6040      </t>
  </si>
  <si>
    <t>604 - Fabege Nat.ar 5 A</t>
  </si>
  <si>
    <t xml:space="preserve">6090      </t>
  </si>
  <si>
    <t xml:space="preserve">6110      </t>
  </si>
  <si>
    <t xml:space="preserve">6120      </t>
  </si>
  <si>
    <t xml:space="preserve">6170      </t>
  </si>
  <si>
    <t xml:space="preserve">6201      </t>
  </si>
  <si>
    <t xml:space="preserve">6202      </t>
  </si>
  <si>
    <t xml:space="preserve">6210      </t>
  </si>
  <si>
    <t xml:space="preserve">6213      </t>
  </si>
  <si>
    <t xml:space="preserve">6214      </t>
  </si>
  <si>
    <t xml:space="preserve">6215      </t>
  </si>
  <si>
    <t xml:space="preserve">6217      </t>
  </si>
  <si>
    <t xml:space="preserve">6219      </t>
  </si>
  <si>
    <t xml:space="preserve">6220      </t>
  </si>
  <si>
    <t xml:space="preserve">6221      </t>
  </si>
  <si>
    <t xml:space="preserve">6270      </t>
  </si>
  <si>
    <t xml:space="preserve">6320      </t>
  </si>
  <si>
    <t xml:space="preserve">6373      </t>
  </si>
  <si>
    <t>Visättra 1:1 Centralmarken</t>
  </si>
  <si>
    <t xml:space="preserve">6458      </t>
  </si>
  <si>
    <t xml:space="preserve">6509      </t>
  </si>
  <si>
    <t xml:space="preserve">6510      </t>
  </si>
  <si>
    <t xml:space="preserve">6511      </t>
  </si>
  <si>
    <t xml:space="preserve">6512      </t>
  </si>
  <si>
    <t xml:space="preserve">6513      </t>
  </si>
  <si>
    <t xml:space="preserve">6514      </t>
  </si>
  <si>
    <t xml:space="preserve">6515      </t>
  </si>
  <si>
    <t xml:space="preserve">6516      </t>
  </si>
  <si>
    <t>647 - Fabege V 136 AB</t>
  </si>
  <si>
    <t xml:space="preserve">6531      </t>
  </si>
  <si>
    <t xml:space="preserve">6532      </t>
  </si>
  <si>
    <t xml:space="preserve">6540      </t>
  </si>
  <si>
    <t xml:space="preserve">6550      </t>
  </si>
  <si>
    <t xml:space="preserve">6560      </t>
  </si>
  <si>
    <t>90 tkr fördelningskostnader</t>
  </si>
  <si>
    <t xml:space="preserve">6580      </t>
  </si>
  <si>
    <t xml:space="preserve">6710      </t>
  </si>
  <si>
    <t>ökat antalet laddstolpar -14`OVK kostnad kom 20221 -79`</t>
  </si>
  <si>
    <t xml:space="preserve">6801      </t>
  </si>
  <si>
    <t xml:space="preserve">6810      </t>
  </si>
  <si>
    <t xml:space="preserve">7104      </t>
  </si>
  <si>
    <t xml:space="preserve">7105      </t>
  </si>
  <si>
    <t xml:space="preserve">7106      </t>
  </si>
  <si>
    <t xml:space="preserve">7107      </t>
  </si>
  <si>
    <t>FDW</t>
  </si>
  <si>
    <t>Mindre kostnad för FDW samt takskottning och löpande rep än budgeterat.</t>
  </si>
  <si>
    <t xml:space="preserve">7109      </t>
  </si>
  <si>
    <t xml:space="preserve">7115      </t>
  </si>
  <si>
    <t xml:space="preserve">7118      </t>
  </si>
  <si>
    <t xml:space="preserve">7202      </t>
  </si>
  <si>
    <t xml:space="preserve">7430      </t>
  </si>
  <si>
    <t xml:space="preserve">7440      </t>
  </si>
  <si>
    <t xml:space="preserve">7460      </t>
  </si>
  <si>
    <t xml:space="preserve">7510      </t>
  </si>
  <si>
    <t xml:space="preserve">7511      </t>
  </si>
  <si>
    <t xml:space="preserve">7610      </t>
  </si>
  <si>
    <t xml:space="preserve">7611      </t>
  </si>
  <si>
    <t xml:space="preserve">7612      </t>
  </si>
  <si>
    <t>Takskottning 58 tkr övriga poster 89 tkr</t>
  </si>
  <si>
    <t xml:space="preserve">7620      </t>
  </si>
  <si>
    <t xml:space="preserve">7653      </t>
  </si>
  <si>
    <t xml:space="preserve">7657      </t>
  </si>
  <si>
    <t xml:space="preserve">7658      </t>
  </si>
  <si>
    <t xml:space="preserve">7662      </t>
  </si>
  <si>
    <t xml:space="preserve">7663      </t>
  </si>
  <si>
    <t xml:space="preserve">7664      </t>
  </si>
  <si>
    <t xml:space="preserve">7665      </t>
  </si>
  <si>
    <t xml:space="preserve">7666      </t>
  </si>
  <si>
    <t xml:space="preserve">7667      </t>
  </si>
  <si>
    <t>Avvaktat åtgärd garageramp</t>
  </si>
  <si>
    <t xml:space="preserve">7668      </t>
  </si>
  <si>
    <t xml:space="preserve">7669      </t>
  </si>
  <si>
    <t xml:space="preserve">7671      </t>
  </si>
  <si>
    <t xml:space="preserve">7672      </t>
  </si>
  <si>
    <t xml:space="preserve">Kostnader kopplade till infyttning av migrationsverket. </t>
  </si>
  <si>
    <t xml:space="preserve">Relining, diverse rörarbeten vid igångsättning av fastigheten. </t>
  </si>
  <si>
    <t xml:space="preserve">7673      </t>
  </si>
  <si>
    <t xml:space="preserve">7675      </t>
  </si>
  <si>
    <t xml:space="preserve">7676      </t>
  </si>
  <si>
    <t xml:space="preserve">7677      </t>
  </si>
  <si>
    <t xml:space="preserve">7706      </t>
  </si>
  <si>
    <t xml:space="preserve">7716      </t>
  </si>
  <si>
    <t xml:space="preserve">7801      </t>
  </si>
  <si>
    <t xml:space="preserve">8010      </t>
  </si>
  <si>
    <t xml:space="preserve">8020      </t>
  </si>
  <si>
    <t xml:space="preserve">8080      </t>
  </si>
  <si>
    <t>Filter -81, fönsterputs -154. fakturor inkomna fel period</t>
  </si>
  <si>
    <t>Kostn ligger på löp rep</t>
  </si>
  <si>
    <t>Ökat kyla</t>
  </si>
  <si>
    <t>Budget lagt på löp fast skötsel Läckage takterass</t>
  </si>
  <si>
    <t xml:space="preserve">8112      </t>
  </si>
  <si>
    <t xml:space="preserve">8113      </t>
  </si>
  <si>
    <t xml:space="preserve">8114      </t>
  </si>
  <si>
    <t xml:space="preserve">8115      </t>
  </si>
  <si>
    <t xml:space="preserve">8116      </t>
  </si>
  <si>
    <t xml:space="preserve">8117      </t>
  </si>
  <si>
    <t>Två olika läckor muuto.</t>
  </si>
  <si>
    <t xml:space="preserve">8118      </t>
  </si>
  <si>
    <t xml:space="preserve">8200      </t>
  </si>
  <si>
    <t xml:space="preserve">8216      </t>
  </si>
  <si>
    <t xml:space="preserve">8217      </t>
  </si>
  <si>
    <t xml:space="preserve">8219      </t>
  </si>
  <si>
    <t xml:space="preserve">8220      </t>
  </si>
  <si>
    <t xml:space="preserve">8221      </t>
  </si>
  <si>
    <t xml:space="preserve">8223      </t>
  </si>
  <si>
    <t xml:space="preserve">8228      </t>
  </si>
  <si>
    <t xml:space="preserve">8231      </t>
  </si>
  <si>
    <t xml:space="preserve">8232      </t>
  </si>
  <si>
    <t xml:space="preserve">8233      </t>
  </si>
  <si>
    <t xml:space="preserve">8235      </t>
  </si>
  <si>
    <t xml:space="preserve">8236      </t>
  </si>
  <si>
    <t xml:space="preserve">8237      </t>
  </si>
  <si>
    <t xml:space="preserve">8239      </t>
  </si>
  <si>
    <t xml:space="preserve">8240      </t>
  </si>
  <si>
    <t xml:space="preserve">8241      </t>
  </si>
  <si>
    <t xml:space="preserve">8242      </t>
  </si>
  <si>
    <t xml:space="preserve">8248      </t>
  </si>
  <si>
    <t xml:space="preserve">8255      </t>
  </si>
  <si>
    <t xml:space="preserve">8256      </t>
  </si>
  <si>
    <t xml:space="preserve">8257      </t>
  </si>
  <si>
    <t xml:space="preserve">8258      </t>
  </si>
  <si>
    <t xml:space="preserve">8259      </t>
  </si>
  <si>
    <t xml:space="preserve">8260      </t>
  </si>
  <si>
    <t xml:space="preserve">8261      </t>
  </si>
  <si>
    <t xml:space="preserve">8265      </t>
  </si>
  <si>
    <t xml:space="preserve">8266      </t>
  </si>
  <si>
    <t xml:space="preserve">8267      </t>
  </si>
  <si>
    <t xml:space="preserve">8269      </t>
  </si>
  <si>
    <t xml:space="preserve">8270      </t>
  </si>
  <si>
    <t xml:space="preserve">8274      </t>
  </si>
  <si>
    <t xml:space="preserve">8275      </t>
  </si>
  <si>
    <t xml:space="preserve">8280      </t>
  </si>
  <si>
    <t xml:space="preserve">8285      </t>
  </si>
  <si>
    <t xml:space="preserve">8286      </t>
  </si>
  <si>
    <t xml:space="preserve">8288      </t>
  </si>
  <si>
    <t xml:space="preserve">8290      </t>
  </si>
  <si>
    <t xml:space="preserve">8292      </t>
  </si>
  <si>
    <t xml:space="preserve">8293      </t>
  </si>
  <si>
    <t xml:space="preserve">8294      </t>
  </si>
  <si>
    <t xml:space="preserve">8296      </t>
  </si>
  <si>
    <t xml:space="preserve">8297      </t>
  </si>
  <si>
    <t xml:space="preserve">8298      </t>
  </si>
  <si>
    <t xml:space="preserve">8300      </t>
  </si>
  <si>
    <t xml:space="preserve">8301      </t>
  </si>
  <si>
    <t xml:space="preserve">8310      </t>
  </si>
  <si>
    <t xml:space="preserve">8312      </t>
  </si>
  <si>
    <t xml:space="preserve">8320      </t>
  </si>
  <si>
    <t xml:space="preserve">8690      </t>
  </si>
  <si>
    <t xml:space="preserve">9016      </t>
  </si>
  <si>
    <t xml:space="preserve">9017      </t>
  </si>
  <si>
    <t xml:space="preserve">9080      </t>
  </si>
  <si>
    <t xml:space="preserve">9100      </t>
  </si>
  <si>
    <t xml:space="preserve">9118      </t>
  </si>
  <si>
    <t xml:space="preserve">9301      </t>
  </si>
  <si>
    <t xml:space="preserve">9302      </t>
  </si>
  <si>
    <t xml:space="preserve">9303      </t>
  </si>
  <si>
    <t xml:space="preserve">9304      </t>
  </si>
  <si>
    <t xml:space="preserve">9307      </t>
  </si>
  <si>
    <t xml:space="preserve">9412      </t>
  </si>
  <si>
    <t xml:space="preserve">9413      </t>
  </si>
  <si>
    <t xml:space="preserve">9414      </t>
  </si>
  <si>
    <t xml:space="preserve">9415      </t>
  </si>
  <si>
    <t xml:space="preserve">9416      </t>
  </si>
  <si>
    <t xml:space="preserve">9417      </t>
  </si>
  <si>
    <t xml:space="preserve">9421      </t>
  </si>
  <si>
    <t xml:space="preserve">9422      </t>
  </si>
  <si>
    <t xml:space="preserve">9431      </t>
  </si>
  <si>
    <t xml:space="preserve">9432      </t>
  </si>
  <si>
    <t xml:space="preserve">9434      </t>
  </si>
  <si>
    <t xml:space="preserve">9440      </t>
  </si>
  <si>
    <t xml:space="preserve">9441      </t>
  </si>
  <si>
    <t xml:space="preserve">9450      </t>
  </si>
  <si>
    <t xml:space="preserve">9451      </t>
  </si>
  <si>
    <t xml:space="preserve">9460      </t>
  </si>
  <si>
    <t xml:space="preserve">9461      </t>
  </si>
  <si>
    <t xml:space="preserve">9470      </t>
  </si>
  <si>
    <t xml:space="preserve">9471      </t>
  </si>
  <si>
    <t xml:space="preserve">9481      </t>
  </si>
  <si>
    <t xml:space="preserve">9490      </t>
  </si>
  <si>
    <t xml:space="preserve">9491      </t>
  </si>
  <si>
    <t xml:space="preserve">9496      </t>
  </si>
  <si>
    <t xml:space="preserve">9498      </t>
  </si>
  <si>
    <t xml:space="preserve">9501      </t>
  </si>
  <si>
    <t xml:space="preserve">9503      </t>
  </si>
  <si>
    <t>Uthyrning</t>
  </si>
  <si>
    <t xml:space="preserve">9505      </t>
  </si>
  <si>
    <t xml:space="preserve">9507      </t>
  </si>
  <si>
    <t>Block Marievik - adm</t>
  </si>
  <si>
    <t xml:space="preserve">9601      </t>
  </si>
  <si>
    <t xml:space="preserve">9611      </t>
  </si>
  <si>
    <t xml:space="preserve">9960      </t>
  </si>
  <si>
    <t>Substantial contribution criteria</t>
  </si>
  <si>
    <t>Do No Significant Harm (DNSH) criteria</t>
  </si>
  <si>
    <t>Codes 
(2)</t>
  </si>
  <si>
    <t>Absolute revenue 
(3) 
SEKm</t>
  </si>
  <si>
    <t>Percentage of revenue 
(4)
%</t>
  </si>
  <si>
    <t>Climate change mitigation 
(5) 
%</t>
  </si>
  <si>
    <t>Climate change adaptation 
(6)
%</t>
  </si>
  <si>
    <t>Climate change mitigation 
(11)
Yes/No</t>
  </si>
  <si>
    <t>Climate change adaptation 
(12)
Yes/No</t>
  </si>
  <si>
    <t>Water and marine resources 
(13)
Yes/No</t>
  </si>
  <si>
    <t>Circular economy 
(14)
Yes/No</t>
  </si>
  <si>
    <t>Pollution 
(15)
Yes/No</t>
  </si>
  <si>
    <t>Biodiversity and ecosystems 
(16)
Yes/No</t>
  </si>
  <si>
    <t>Minimum Safeguards 
(17)
Yes/No</t>
  </si>
  <si>
    <t>Taxonomy-aligned share of revenue, year 2022 
(18)
%</t>
  </si>
  <si>
    <t>Category (enabling activity or) 
(20)
Enabling
E</t>
  </si>
  <si>
    <t>Category (transition activity) 
(21)
Transition
T</t>
  </si>
  <si>
    <t>A. ACTIVITIES ELIGIBLE FOR THE TAXONOMY</t>
  </si>
  <si>
    <t>Economic activities 
(1)</t>
  </si>
  <si>
    <t>A.1. Environmentally sustainable (taxonomy-aligned) activities</t>
  </si>
  <si>
    <t>Acquisition and ownership of buildings</t>
  </si>
  <si>
    <t>The environmentally sustainable
(taxonomy-aligned) activities’ revenue (A.1)</t>
  </si>
  <si>
    <t>A.2. Activities eligible for the taxonomy but not environmentally sustainable (not taxonomy-aligned)</t>
  </si>
  <si>
    <t>Construction of new buildings</t>
  </si>
  <si>
    <t>B. ACTIVITIES NOT ELIGIBLE FOR
THE TAXONOMY</t>
  </si>
  <si>
    <t>Revenue of activities not eligible for
the taxonomy (B)</t>
  </si>
  <si>
    <t>Yes</t>
  </si>
  <si>
    <t>Percentage of operating expenditure from products or services associated with taxonomy-aligned economic activities – 
information covering the year 2022</t>
  </si>
  <si>
    <t>Operating expenditure for the
environmentally sustainable (taxonomy-aligned) activities (A.1)</t>
  </si>
  <si>
    <t>Operating expenditure for activities eligible for the taxonomy but not environmentally sustainable (not taxonomy-aligned) (A.2)</t>
  </si>
  <si>
    <t>Revenue of the activities eligible for the taxonomy but not environmentally sustainable (not taxonomy-aligned) (A.2)</t>
  </si>
  <si>
    <t>Operating expenditure for activities not eligible for the taxonomy (B)</t>
  </si>
  <si>
    <t>Share of revenue from products or services associated with taxonomy-aligned economic activities – 
information covering the year 2022</t>
  </si>
  <si>
    <t>Percentage of capital expenditure from products or services associated with taxonomy-aligned economic activities – 
information covering the year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</si>
</sst>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&quot;, &quot;mmmm\ dd&quot;, &quot;yyyy"/>
    <numFmt numFmtId="165" formatCode="0.0\ %"/>
    <numFmt numFmtId="166" formatCode="0.0%"/>
    <numFmt numFmtId="167" formatCode="_-* #,##0.00\ _k_r_-;\-* #,##0.00\ _k_r_-;_-* &quot;-&quot;??\ _k_r_-;_-@_-"/>
    <numFmt numFmtId="168" formatCode="#,##0.00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0"/>
      <color rgb="FF000000"/>
      <name val="Arial"/>
      <family val="2"/>
      <charset val="1"/>
    </font>
    <font>
      <i/>
      <sz val="14"/>
      <color rgb="FF000000"/>
      <name val="Arial"/>
      <family val="2"/>
      <charset val="1"/>
    </font>
    <font>
      <b/>
      <sz val="17"/>
      <color rgb="FF000000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1"/>
      <color rgb="FFFFFFFF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9"/>
      <color rgb="FFFF0000"/>
      <name val="Arial"/>
      <family val="2"/>
      <charset val="1"/>
    </font>
    <font>
      <sz val="8"/>
      <color rgb="FFFFFFFF"/>
      <name val="Arial"/>
      <family val="2"/>
      <charset val="1"/>
    </font>
    <font>
      <sz val="9"/>
      <color rgb="FFFFFFFF"/>
      <name val="Arial"/>
      <family val="2"/>
      <charset val="1"/>
    </font>
    <font>
      <vertAlign val="superscript"/>
      <sz val="8"/>
      <color rgb="FFFFFFFF"/>
      <name val="Arial"/>
      <family val="2"/>
      <charset val="1"/>
    </font>
    <font>
      <b/>
      <i/>
      <sz val="14"/>
      <color rgb="FF000000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4"/>
      <color rgb="FFFFFFFF"/>
      <name val="Arial"/>
      <family val="2"/>
      <charset val="1"/>
    </font>
    <font>
      <vertAlign val="superscript"/>
      <sz val="9"/>
      <color rgb="FFFFFFFF"/>
      <name val="Arial"/>
      <family val="2"/>
      <charset val="1"/>
    </font>
    <font>
      <sz val="6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u/>
      <sz val="9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FFFFFF"/>
      <name val="Arial"/>
      <family val="2"/>
      <charset val="1"/>
    </font>
    <font>
      <vertAlign val="superscript"/>
      <sz val="8"/>
      <color rgb="FF000000"/>
      <name val="Arial"/>
      <family val="2"/>
      <charset val="1"/>
    </font>
    <font>
      <vertAlign val="superscript"/>
      <sz val="8"/>
      <name val="Arial"/>
      <family val="2"/>
      <charset val="1"/>
    </font>
    <font>
      <sz val="8"/>
      <name val="Arial"/>
      <family val="2"/>
      <charset val="1"/>
    </font>
    <font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8"/>
      <color indexed="53"/>
      <name val="Arial"/>
      <family val="2"/>
    </font>
    <font>
      <sz val="8"/>
      <color indexed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7"/>
      <color theme="0"/>
      <name val="Arial"/>
      <family val="2"/>
    </font>
    <font>
      <sz val="7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8B00A"/>
        <bgColor rgb="FF98B009"/>
      </patternFill>
    </fill>
    <fill>
      <patternFill patternType="solid">
        <fgColor rgb="FF9E7900"/>
        <bgColor rgb="FF76923C"/>
      </patternFill>
    </fill>
    <fill>
      <patternFill patternType="solid">
        <fgColor rgb="FFDBA700"/>
        <bgColor rgb="FFCE9D00"/>
      </patternFill>
    </fill>
    <fill>
      <patternFill patternType="solid">
        <fgColor rgb="FFFFC000"/>
        <bgColor rgb="FFFFC107"/>
      </patternFill>
    </fill>
    <fill>
      <patternFill patternType="solid">
        <fgColor rgb="FF92CDDC"/>
        <bgColor rgb="FF93DBEE"/>
      </patternFill>
    </fill>
    <fill>
      <patternFill patternType="solid">
        <fgColor rgb="FF76923C"/>
        <bgColor rgb="FF69A84F"/>
      </patternFill>
    </fill>
    <fill>
      <patternFill patternType="solid">
        <fgColor rgb="FFFFC20C"/>
        <bgColor rgb="FFFFC107"/>
      </patternFill>
    </fill>
    <fill>
      <patternFill patternType="solid">
        <fgColor rgb="FFFFD44F"/>
        <bgColor rgb="FFFFD44D"/>
      </patternFill>
    </fill>
    <fill>
      <patternFill patternType="solid">
        <fgColor rgb="FFFFEA06"/>
        <bgColor rgb="FFFFEA05"/>
      </patternFill>
    </fill>
    <fill>
      <patternFill patternType="solid">
        <fgColor rgb="FF244061"/>
        <bgColor rgb="FF003366"/>
      </patternFill>
    </fill>
    <fill>
      <patternFill patternType="solid">
        <fgColor rgb="FFFFEA05"/>
        <bgColor rgb="FFFFEA06"/>
      </patternFill>
    </fill>
    <fill>
      <patternFill patternType="solid">
        <fgColor rgb="FF2DA5AA"/>
        <bgColor rgb="FF468596"/>
      </patternFill>
    </fill>
    <fill>
      <patternFill patternType="solid">
        <fgColor rgb="FFFFEA00"/>
        <bgColor rgb="FFFFE901"/>
      </patternFill>
    </fill>
    <fill>
      <patternFill patternType="solid">
        <fgColor rgb="FF4A5359"/>
        <bgColor rgb="FF4A5358"/>
      </patternFill>
    </fill>
    <fill>
      <patternFill patternType="solid">
        <fgColor rgb="FF666666"/>
        <bgColor rgb="FF4A5359"/>
      </patternFill>
    </fill>
    <fill>
      <patternFill patternType="solid">
        <fgColor rgb="FF93DBEE"/>
        <bgColor rgb="FF92CDDC"/>
      </patternFill>
    </fill>
    <fill>
      <patternFill patternType="solid">
        <fgColor rgb="FF6ACBE3"/>
        <bgColor rgb="FF6ACAE2"/>
      </patternFill>
    </fill>
    <fill>
      <patternFill patternType="solid">
        <fgColor rgb="FFB7DCEA"/>
        <bgColor rgb="FFCCD4C4"/>
      </patternFill>
    </fill>
    <fill>
      <patternFill patternType="solid">
        <fgColor rgb="FF468596"/>
        <bgColor rgb="FF2DA5A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D44D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 style="medium">
        <color auto="1"/>
      </right>
      <top style="medium">
        <color auto="1"/>
      </top>
      <bottom style="thin">
        <color rgb="FFBFBFBF"/>
      </bottom>
      <diagonal/>
    </border>
    <border>
      <left style="medium">
        <color auto="1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medium">
        <color auto="1"/>
      </right>
      <top style="thin">
        <color rgb="FFBFBFBF"/>
      </top>
      <bottom style="thin">
        <color rgb="FFBFBFBF"/>
      </bottom>
      <diagonal/>
    </border>
    <border>
      <left style="medium">
        <color auto="1"/>
      </left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 style="medium">
        <color auto="1"/>
      </right>
      <top style="thin">
        <color rgb="FFBFBFBF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auto="1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/>
      <top style="thin">
        <color rgb="FFBFBFBF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auto="1"/>
      </left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/>
      <top style="medium">
        <color auto="1"/>
      </top>
      <bottom style="thin">
        <color rgb="FFBFBFBF"/>
      </bottom>
      <diagonal/>
    </border>
    <border>
      <left/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6">
    <xf numFmtId="0" fontId="0" fillId="0" borderId="0"/>
    <xf numFmtId="0" fontId="7" fillId="0" borderId="0"/>
    <xf numFmtId="9" fontId="6" fillId="0" borderId="0" applyFont="0" applyFill="0" applyBorder="0" applyAlignment="0" applyProtection="0"/>
    <xf numFmtId="0" fontId="41" fillId="0" borderId="0"/>
    <xf numFmtId="0" fontId="41" fillId="0" borderId="0"/>
    <xf numFmtId="167" fontId="41" fillId="0" borderId="0" applyFont="0" applyFill="0" applyBorder="0" applyAlignment="0" applyProtection="0"/>
  </cellStyleXfs>
  <cellXfs count="48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/>
    <xf numFmtId="0" fontId="5" fillId="0" borderId="1" xfId="0" applyFont="1" applyBorder="1"/>
    <xf numFmtId="9" fontId="5" fillId="0" borderId="1" xfId="0" applyNumberFormat="1" applyFont="1" applyBorder="1"/>
    <xf numFmtId="0" fontId="1" fillId="0" borderId="1" xfId="0" applyFont="1" applyBorder="1"/>
    <xf numFmtId="0" fontId="4" fillId="2" borderId="1" xfId="0" applyFont="1" applyFill="1" applyBorder="1"/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8" fillId="0" borderId="0" xfId="1" applyFont="1" applyAlignment="1">
      <alignment vertical="top"/>
    </xf>
    <xf numFmtId="0" fontId="8" fillId="0" borderId="0" xfId="1" applyFont="1" applyAlignment="1">
      <alignment vertical="top" wrapText="1"/>
    </xf>
    <xf numFmtId="0" fontId="7" fillId="0" borderId="0" xfId="1" applyAlignment="1">
      <alignment vertical="top"/>
    </xf>
    <xf numFmtId="0" fontId="9" fillId="0" borderId="0" xfId="1" applyFont="1" applyAlignment="1">
      <alignment vertical="top"/>
    </xf>
    <xf numFmtId="0" fontId="7" fillId="0" borderId="0" xfId="1"/>
    <xf numFmtId="0" fontId="9" fillId="0" borderId="0" xfId="1" applyFont="1"/>
    <xf numFmtId="0" fontId="10" fillId="0" borderId="0" xfId="1" applyFont="1"/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2" xfId="1" applyFont="1" applyFill="1" applyBorder="1" applyAlignment="1">
      <alignment horizontal="center" vertical="center" wrapText="1"/>
    </xf>
    <xf numFmtId="0" fontId="13" fillId="3" borderId="13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14" fillId="3" borderId="15" xfId="1" applyFont="1" applyFill="1" applyBorder="1" applyAlignment="1">
      <alignment horizontal="center" vertical="center" wrapText="1"/>
    </xf>
    <xf numFmtId="0" fontId="14" fillId="3" borderId="16" xfId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6" fillId="3" borderId="17" xfId="1" applyFont="1" applyFill="1" applyBorder="1" applyAlignment="1">
      <alignment horizontal="center" vertical="center" wrapText="1"/>
    </xf>
    <xf numFmtId="0" fontId="17" fillId="3" borderId="15" xfId="1" applyFont="1" applyFill="1" applyBorder="1" applyAlignment="1">
      <alignment horizontal="center" vertical="center" wrapText="1"/>
    </xf>
    <xf numFmtId="0" fontId="17" fillId="3" borderId="16" xfId="1" applyFont="1" applyFill="1" applyBorder="1" applyAlignment="1">
      <alignment horizontal="center" vertical="center" wrapText="1"/>
    </xf>
    <xf numFmtId="0" fontId="18" fillId="3" borderId="16" xfId="1" applyFont="1" applyFill="1" applyBorder="1" applyAlignment="1">
      <alignment horizontal="center" vertical="center" wrapText="1"/>
    </xf>
    <xf numFmtId="0" fontId="17" fillId="3" borderId="5" xfId="1" applyFont="1" applyFill="1" applyBorder="1" applyAlignment="1">
      <alignment horizontal="center" vertical="center" wrapText="1"/>
    </xf>
    <xf numFmtId="0" fontId="17" fillId="3" borderId="17" xfId="1" applyFont="1" applyFill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9" xfId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8" fillId="0" borderId="0" xfId="1" applyFont="1"/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24" xfId="1" applyFont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 wrapText="1"/>
    </xf>
    <xf numFmtId="0" fontId="8" fillId="0" borderId="26" xfId="1" applyFont="1" applyBorder="1" applyAlignment="1">
      <alignment horizontal="center" vertical="center" wrapText="1"/>
    </xf>
    <xf numFmtId="49" fontId="8" fillId="0" borderId="0" xfId="1" applyNumberFormat="1" applyFont="1" applyAlignment="1">
      <alignment vertical="top" wrapText="1"/>
    </xf>
    <xf numFmtId="49" fontId="7" fillId="0" borderId="0" xfId="1" applyNumberFormat="1"/>
    <xf numFmtId="0" fontId="20" fillId="0" borderId="0" xfId="1" applyFont="1" applyAlignment="1">
      <alignment vertical="center"/>
    </xf>
    <xf numFmtId="49" fontId="12" fillId="0" borderId="0" xfId="1" applyNumberFormat="1" applyFont="1" applyAlignment="1">
      <alignment vertical="center"/>
    </xf>
    <xf numFmtId="0" fontId="13" fillId="3" borderId="15" xfId="1" applyFont="1" applyFill="1" applyBorder="1" applyAlignment="1">
      <alignment horizontal="center" vertical="center" wrapText="1"/>
    </xf>
    <xf numFmtId="0" fontId="13" fillId="3" borderId="17" xfId="1" applyFont="1" applyFill="1" applyBorder="1" applyAlignment="1">
      <alignment horizontal="center" vertical="center" wrapText="1"/>
    </xf>
    <xf numFmtId="0" fontId="15" fillId="3" borderId="17" xfId="1" applyFont="1" applyFill="1" applyBorder="1" applyAlignment="1">
      <alignment horizontal="center" vertical="center" wrapText="1"/>
    </xf>
    <xf numFmtId="49" fontId="18" fillId="4" borderId="16" xfId="1" applyNumberFormat="1" applyFont="1" applyFill="1" applyBorder="1" applyAlignment="1">
      <alignment horizontal="center" vertical="center" wrapText="1"/>
    </xf>
    <xf numFmtId="49" fontId="18" fillId="5" borderId="29" xfId="1" applyNumberFormat="1" applyFont="1" applyFill="1" applyBorder="1" applyAlignment="1">
      <alignment horizontal="center" vertical="center" wrapText="1"/>
    </xf>
    <xf numFmtId="49" fontId="18" fillId="5" borderId="17" xfId="1" applyNumberFormat="1" applyFont="1" applyFill="1" applyBorder="1" applyAlignment="1">
      <alignment horizontal="center" vertical="center" wrapText="1"/>
    </xf>
    <xf numFmtId="49" fontId="18" fillId="4" borderId="5" xfId="1" applyNumberFormat="1" applyFont="1" applyFill="1" applyBorder="1" applyAlignment="1">
      <alignment horizontal="center" vertical="center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49" fontId="8" fillId="0" borderId="21" xfId="1" applyNumberFormat="1" applyFont="1" applyBorder="1" applyAlignment="1">
      <alignment horizontal="center" vertical="center" wrapText="1"/>
    </xf>
    <xf numFmtId="49" fontId="8" fillId="0" borderId="22" xfId="1" applyNumberFormat="1" applyFont="1" applyBorder="1" applyAlignment="1">
      <alignment horizontal="center" vertical="center" wrapText="1"/>
    </xf>
    <xf numFmtId="49" fontId="8" fillId="0" borderId="24" xfId="1" applyNumberFormat="1" applyFont="1" applyBorder="1" applyAlignment="1">
      <alignment horizontal="center" vertical="center" wrapText="1"/>
    </xf>
    <xf numFmtId="49" fontId="8" fillId="0" borderId="25" xfId="1" applyNumberFormat="1" applyFont="1" applyBorder="1" applyAlignment="1">
      <alignment horizontal="center" vertical="center" wrapText="1"/>
    </xf>
    <xf numFmtId="0" fontId="13" fillId="3" borderId="30" xfId="1" applyFont="1" applyFill="1" applyBorder="1" applyAlignment="1">
      <alignment horizontal="center" vertical="center" wrapText="1"/>
    </xf>
    <xf numFmtId="49" fontId="13" fillId="6" borderId="15" xfId="1" applyNumberFormat="1" applyFont="1" applyFill="1" applyBorder="1" applyAlignment="1">
      <alignment horizontal="center" vertical="center" wrapText="1"/>
    </xf>
    <xf numFmtId="49" fontId="13" fillId="7" borderId="15" xfId="1" applyNumberFormat="1" applyFont="1" applyFill="1" applyBorder="1" applyAlignment="1">
      <alignment horizontal="center" vertical="center" wrapText="1"/>
    </xf>
    <xf numFmtId="49" fontId="13" fillId="8" borderId="15" xfId="1" applyNumberFormat="1" applyFont="1" applyFill="1" applyBorder="1" applyAlignment="1">
      <alignment horizontal="center" vertical="center" wrapText="1"/>
    </xf>
    <xf numFmtId="49" fontId="17" fillId="6" borderId="29" xfId="1" applyNumberFormat="1" applyFont="1" applyFill="1" applyBorder="1" applyAlignment="1">
      <alignment horizontal="center" vertical="center" wrapText="1"/>
    </xf>
    <xf numFmtId="49" fontId="17" fillId="6" borderId="16" xfId="1" applyNumberFormat="1" applyFont="1" applyFill="1" applyBorder="1" applyAlignment="1">
      <alignment horizontal="center" vertical="center" wrapText="1"/>
    </xf>
    <xf numFmtId="49" fontId="17" fillId="6" borderId="5" xfId="1" applyNumberFormat="1" applyFont="1" applyFill="1" applyBorder="1" applyAlignment="1">
      <alignment horizontal="center" vertical="center" wrapText="1"/>
    </xf>
    <xf numFmtId="49" fontId="17" fillId="6" borderId="17" xfId="1" applyNumberFormat="1" applyFont="1" applyFill="1" applyBorder="1" applyAlignment="1">
      <alignment horizontal="center" vertical="center" wrapText="1"/>
    </xf>
    <xf numFmtId="49" fontId="17" fillId="7" borderId="15" xfId="1" applyNumberFormat="1" applyFont="1" applyFill="1" applyBorder="1" applyAlignment="1">
      <alignment horizontal="center" vertical="center" wrapText="1"/>
    </xf>
    <xf numFmtId="49" fontId="17" fillId="7" borderId="16" xfId="1" applyNumberFormat="1" applyFont="1" applyFill="1" applyBorder="1" applyAlignment="1">
      <alignment horizontal="center" vertical="center" wrapText="1"/>
    </xf>
    <xf numFmtId="49" fontId="17" fillId="7" borderId="5" xfId="1" applyNumberFormat="1" applyFont="1" applyFill="1" applyBorder="1" applyAlignment="1">
      <alignment horizontal="center" vertical="center" wrapText="1"/>
    </xf>
    <xf numFmtId="49" fontId="17" fillId="8" borderId="29" xfId="1" applyNumberFormat="1" applyFont="1" applyFill="1" applyBorder="1" applyAlignment="1">
      <alignment horizontal="center" vertical="center" wrapText="1"/>
    </xf>
    <xf numFmtId="49" fontId="17" fillId="8" borderId="5" xfId="1" applyNumberFormat="1" applyFont="1" applyFill="1" applyBorder="1" applyAlignment="1">
      <alignment horizontal="center" vertical="center" wrapText="1"/>
    </xf>
    <xf numFmtId="49" fontId="17" fillId="8" borderId="17" xfId="1" applyNumberFormat="1" applyFont="1" applyFill="1" applyBorder="1" applyAlignment="1">
      <alignment horizontal="center" vertical="center" wrapText="1"/>
    </xf>
    <xf numFmtId="0" fontId="17" fillId="3" borderId="31" xfId="1" applyFont="1" applyFill="1" applyBorder="1" applyAlignment="1">
      <alignment horizontal="center" vertical="center" wrapText="1"/>
    </xf>
    <xf numFmtId="0" fontId="17" fillId="3" borderId="32" xfId="1" applyFont="1" applyFill="1" applyBorder="1" applyAlignment="1">
      <alignment horizontal="center" vertical="center" wrapText="1"/>
    </xf>
    <xf numFmtId="49" fontId="17" fillId="6" borderId="33" xfId="1" applyNumberFormat="1" applyFont="1" applyFill="1" applyBorder="1" applyAlignment="1">
      <alignment horizontal="center" vertical="center" wrapText="1"/>
    </xf>
    <xf numFmtId="49" fontId="17" fillId="6" borderId="34" xfId="1" applyNumberFormat="1" applyFont="1" applyFill="1" applyBorder="1" applyAlignment="1">
      <alignment horizontal="center" vertical="center" wrapText="1"/>
    </xf>
    <xf numFmtId="49" fontId="17" fillId="6" borderId="35" xfId="1" applyNumberFormat="1" applyFont="1" applyFill="1" applyBorder="1" applyAlignment="1">
      <alignment horizontal="center" vertical="center" wrapText="1"/>
    </xf>
    <xf numFmtId="49" fontId="17" fillId="6" borderId="32" xfId="1" applyNumberFormat="1" applyFont="1" applyFill="1" applyBorder="1" applyAlignment="1">
      <alignment horizontal="center" vertical="center" wrapText="1"/>
    </xf>
    <xf numFmtId="49" fontId="17" fillId="7" borderId="36" xfId="1" applyNumberFormat="1" applyFont="1" applyFill="1" applyBorder="1" applyAlignment="1">
      <alignment horizontal="center" vertical="center" wrapText="1"/>
    </xf>
    <xf numFmtId="49" fontId="17" fillId="7" borderId="34" xfId="1" applyNumberFormat="1" applyFont="1" applyFill="1" applyBorder="1" applyAlignment="1">
      <alignment horizontal="center" vertical="center" wrapText="1"/>
    </xf>
    <xf numFmtId="49" fontId="17" fillId="8" borderId="33" xfId="1" applyNumberFormat="1" applyFont="1" applyFill="1" applyBorder="1" applyAlignment="1">
      <alignment horizontal="center" vertical="center" wrapText="1"/>
    </xf>
    <xf numFmtId="49" fontId="17" fillId="8" borderId="34" xfId="1" applyNumberFormat="1" applyFont="1" applyFill="1" applyBorder="1" applyAlignment="1">
      <alignment horizontal="center" vertical="center" wrapText="1"/>
    </xf>
    <xf numFmtId="49" fontId="17" fillId="8" borderId="32" xfId="1" applyNumberFormat="1" applyFont="1" applyFill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39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8" fillId="0" borderId="41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wrapText="1"/>
    </xf>
    <xf numFmtId="0" fontId="10" fillId="0" borderId="0" xfId="1" applyFont="1" applyAlignment="1">
      <alignment horizontal="center"/>
    </xf>
    <xf numFmtId="0" fontId="21" fillId="3" borderId="14" xfId="1" applyFont="1" applyFill="1" applyBorder="1" applyAlignment="1">
      <alignment horizontal="center" vertical="center" wrapText="1"/>
    </xf>
    <xf numFmtId="0" fontId="28" fillId="0" borderId="0" xfId="1" applyFont="1" applyAlignment="1">
      <alignment horizontal="center"/>
    </xf>
    <xf numFmtId="0" fontId="29" fillId="10" borderId="29" xfId="1" applyFont="1" applyFill="1" applyBorder="1" applyAlignment="1">
      <alignment horizontal="center" vertical="center" wrapText="1"/>
    </xf>
    <xf numFmtId="0" fontId="29" fillId="9" borderId="6" xfId="1" applyFont="1" applyFill="1" applyBorder="1" applyAlignment="1">
      <alignment horizontal="center" vertical="center" wrapText="1"/>
    </xf>
    <xf numFmtId="0" fontId="29" fillId="9" borderId="5" xfId="1" applyFont="1" applyFill="1" applyBorder="1" applyAlignment="1">
      <alignment horizontal="center" vertical="center" wrapText="1"/>
    </xf>
    <xf numFmtId="0" fontId="14" fillId="12" borderId="15" xfId="1" applyFont="1" applyFill="1" applyBorder="1" applyAlignment="1">
      <alignment horizontal="center" vertical="center" wrapText="1"/>
    </xf>
    <xf numFmtId="0" fontId="14" fillId="12" borderId="16" xfId="1" applyFont="1" applyFill="1" applyBorder="1" applyAlignment="1">
      <alignment horizontal="center" vertical="center" wrapText="1"/>
    </xf>
    <xf numFmtId="0" fontId="14" fillId="12" borderId="17" xfId="1" applyFont="1" applyFill="1" applyBorder="1" applyAlignment="1">
      <alignment horizontal="center" vertical="center" wrapText="1"/>
    </xf>
    <xf numFmtId="0" fontId="14" fillId="14" borderId="29" xfId="1" applyFont="1" applyFill="1" applyBorder="1" applyAlignment="1">
      <alignment horizontal="center" vertical="center" wrapText="1"/>
    </xf>
    <xf numFmtId="0" fontId="14" fillId="14" borderId="17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26" fillId="0" borderId="0" xfId="1" applyFont="1" applyAlignment="1">
      <alignment horizontal="center" wrapText="1"/>
    </xf>
    <xf numFmtId="0" fontId="8" fillId="10" borderId="15" xfId="1" applyFont="1" applyFill="1" applyBorder="1" applyAlignment="1">
      <alignment horizontal="center" vertical="center" wrapText="1"/>
    </xf>
    <xf numFmtId="0" fontId="26" fillId="13" borderId="16" xfId="1" applyFont="1" applyFill="1" applyBorder="1" applyAlignment="1">
      <alignment horizontal="center" vertical="center"/>
    </xf>
    <xf numFmtId="0" fontId="26" fillId="13" borderId="30" xfId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wrapText="1"/>
    </xf>
    <xf numFmtId="0" fontId="16" fillId="9" borderId="5" xfId="1" applyFont="1" applyFill="1" applyBorder="1" applyAlignment="1">
      <alignment horizontal="center" vertical="center" wrapText="1"/>
    </xf>
    <xf numFmtId="0" fontId="26" fillId="9" borderId="0" xfId="1" applyFont="1" applyFill="1" applyAlignment="1">
      <alignment horizontal="center" vertical="center" wrapText="1"/>
    </xf>
    <xf numFmtId="0" fontId="26" fillId="9" borderId="16" xfId="1" applyFont="1" applyFill="1" applyBorder="1" applyAlignment="1">
      <alignment horizontal="center" vertical="center" wrapText="1"/>
    </xf>
    <xf numFmtId="0" fontId="26" fillId="9" borderId="5" xfId="1" applyFont="1" applyFill="1" applyBorder="1" applyAlignment="1">
      <alignment horizontal="center" vertical="center" wrapText="1"/>
    </xf>
    <xf numFmtId="0" fontId="31" fillId="12" borderId="15" xfId="1" applyFont="1" applyFill="1" applyBorder="1" applyAlignment="1">
      <alignment horizontal="center" vertical="center"/>
    </xf>
    <xf numFmtId="0" fontId="31" fillId="12" borderId="16" xfId="1" applyFont="1" applyFill="1" applyBorder="1" applyAlignment="1">
      <alignment horizontal="center" vertical="center"/>
    </xf>
    <xf numFmtId="0" fontId="31" fillId="12" borderId="5" xfId="1" applyFont="1" applyFill="1" applyBorder="1" applyAlignment="1">
      <alignment horizontal="center" vertical="center"/>
    </xf>
    <xf numFmtId="0" fontId="31" fillId="14" borderId="29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/>
    </xf>
    <xf numFmtId="0" fontId="17" fillId="3" borderId="35" xfId="1" applyFont="1" applyFill="1" applyBorder="1" applyAlignment="1">
      <alignment horizontal="center" vertical="center" wrapText="1"/>
    </xf>
    <xf numFmtId="0" fontId="8" fillId="10" borderId="31" xfId="1" applyFont="1" applyFill="1" applyBorder="1" applyAlignment="1">
      <alignment horizontal="center" vertical="center" wrapText="1"/>
    </xf>
    <xf numFmtId="0" fontId="8" fillId="15" borderId="35" xfId="1" applyFont="1" applyFill="1" applyBorder="1" applyAlignment="1">
      <alignment horizontal="center" vertical="center" wrapText="1"/>
    </xf>
    <xf numFmtId="0" fontId="8" fillId="15" borderId="47" xfId="1" applyFont="1" applyFill="1" applyBorder="1" applyAlignment="1">
      <alignment horizontal="center" vertical="center" wrapText="1"/>
    </xf>
    <xf numFmtId="0" fontId="8" fillId="9" borderId="48" xfId="1" applyFont="1" applyFill="1" applyBorder="1" applyAlignment="1">
      <alignment horizontal="center" vertical="center" wrapText="1"/>
    </xf>
    <xf numFmtId="0" fontId="8" fillId="9" borderId="34" xfId="1" applyFont="1" applyFill="1" applyBorder="1" applyAlignment="1">
      <alignment horizontal="center" vertical="center" wrapText="1"/>
    </xf>
    <xf numFmtId="0" fontId="8" fillId="10" borderId="35" xfId="1" applyFont="1" applyFill="1" applyBorder="1" applyAlignment="1">
      <alignment horizontal="center" vertical="center" wrapText="1"/>
    </xf>
    <xf numFmtId="0" fontId="8" fillId="10" borderId="32" xfId="1" applyFont="1" applyFill="1" applyBorder="1" applyAlignment="1">
      <alignment horizontal="center" vertical="center" wrapText="1"/>
    </xf>
    <xf numFmtId="0" fontId="8" fillId="15" borderId="48" xfId="1" applyFont="1" applyFill="1" applyBorder="1" applyAlignment="1">
      <alignment horizontal="center" vertical="center" wrapText="1"/>
    </xf>
    <xf numFmtId="0" fontId="8" fillId="15" borderId="34" xfId="1" applyFont="1" applyFill="1" applyBorder="1" applyAlignment="1">
      <alignment horizontal="center" vertical="center" wrapText="1"/>
    </xf>
    <xf numFmtId="0" fontId="8" fillId="15" borderId="31" xfId="1" applyFont="1" applyFill="1" applyBorder="1" applyAlignment="1">
      <alignment horizontal="center" vertical="center" wrapText="1"/>
    </xf>
    <xf numFmtId="0" fontId="8" fillId="15" borderId="32" xfId="1" applyFont="1" applyFill="1" applyBorder="1" applyAlignment="1">
      <alignment horizontal="center" vertical="center" wrapText="1"/>
    </xf>
    <xf numFmtId="0" fontId="8" fillId="9" borderId="35" xfId="1" applyFont="1" applyFill="1" applyBorder="1" applyAlignment="1">
      <alignment horizontal="center" vertical="center" wrapText="1"/>
    </xf>
    <xf numFmtId="0" fontId="31" fillId="12" borderId="31" xfId="1" applyFont="1" applyFill="1" applyBorder="1" applyAlignment="1">
      <alignment horizontal="center" vertical="center"/>
    </xf>
    <xf numFmtId="0" fontId="31" fillId="12" borderId="35" xfId="1" applyFont="1" applyFill="1" applyBorder="1" applyAlignment="1">
      <alignment horizontal="center" vertical="center"/>
    </xf>
    <xf numFmtId="0" fontId="31" fillId="12" borderId="34" xfId="1" applyFont="1" applyFill="1" applyBorder="1" applyAlignment="1">
      <alignment horizontal="center" vertical="center"/>
    </xf>
    <xf numFmtId="0" fontId="31" fillId="14" borderId="31" xfId="1" applyFont="1" applyFill="1" applyBorder="1" applyAlignment="1">
      <alignment horizontal="center" vertical="center"/>
    </xf>
    <xf numFmtId="0" fontId="31" fillId="14" borderId="32" xfId="1" applyFont="1" applyFill="1" applyBorder="1" applyAlignment="1">
      <alignment horizontal="center" vertical="center"/>
    </xf>
    <xf numFmtId="164" fontId="8" fillId="0" borderId="49" xfId="1" applyNumberFormat="1" applyFont="1" applyBorder="1" applyAlignment="1">
      <alignment horizontal="center" vertical="center" wrapText="1"/>
    </xf>
    <xf numFmtId="164" fontId="8" fillId="0" borderId="40" xfId="1" applyNumberFormat="1" applyFont="1" applyBorder="1" applyAlignment="1">
      <alignment horizontal="center" vertical="center" wrapText="1"/>
    </xf>
    <xf numFmtId="0" fontId="8" fillId="0" borderId="49" xfId="1" applyFont="1" applyBorder="1" applyAlignment="1">
      <alignment horizontal="center" vertical="center" wrapText="1"/>
    </xf>
    <xf numFmtId="164" fontId="8" fillId="0" borderId="42" xfId="1" applyNumberFormat="1" applyFont="1" applyBorder="1" applyAlignment="1">
      <alignment horizontal="center" vertical="center" wrapText="1"/>
    </xf>
    <xf numFmtId="164" fontId="8" fillId="0" borderId="41" xfId="1" applyNumberFormat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8" fillId="0" borderId="51" xfId="1" applyFont="1" applyBorder="1" applyAlignment="1">
      <alignment horizontal="center" vertical="center" wrapText="1"/>
    </xf>
    <xf numFmtId="0" fontId="8" fillId="0" borderId="52" xfId="1" applyFont="1" applyBorder="1" applyAlignment="1">
      <alignment horizontal="center" vertical="center" wrapText="1"/>
    </xf>
    <xf numFmtId="164" fontId="8" fillId="0" borderId="43" xfId="1" applyNumberFormat="1" applyFont="1" applyBorder="1" applyAlignment="1">
      <alignment horizontal="center" vertical="center" wrapText="1"/>
    </xf>
    <xf numFmtId="164" fontId="8" fillId="0" borderId="44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/>
    </xf>
    <xf numFmtId="0" fontId="13" fillId="3" borderId="29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8" fillId="17" borderId="16" xfId="1" applyFont="1" applyFill="1" applyBorder="1" applyAlignment="1">
      <alignment horizontal="center" vertical="center" wrapText="1"/>
    </xf>
    <xf numFmtId="0" fontId="18" fillId="17" borderId="5" xfId="1" applyFont="1" applyFill="1" applyBorder="1" applyAlignment="1">
      <alignment horizontal="center" vertical="center"/>
    </xf>
    <xf numFmtId="0" fontId="17" fillId="17" borderId="48" xfId="1" applyFont="1" applyFill="1" applyBorder="1" applyAlignment="1">
      <alignment horizontal="center" vertical="center" wrapText="1"/>
    </xf>
    <xf numFmtId="0" fontId="17" fillId="17" borderId="35" xfId="1" applyFont="1" applyFill="1" applyBorder="1" applyAlignment="1">
      <alignment horizontal="center" vertical="center" wrapText="1"/>
    </xf>
    <xf numFmtId="0" fontId="17" fillId="17" borderId="32" xfId="1" applyFont="1" applyFill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8" fillId="0" borderId="49" xfId="1" applyFont="1" applyBorder="1" applyAlignment="1">
      <alignment horizontal="center" vertical="center"/>
    </xf>
    <xf numFmtId="0" fontId="8" fillId="0" borderId="39" xfId="1" applyFont="1" applyBorder="1" applyAlignment="1">
      <alignment horizontal="center" vertical="center"/>
    </xf>
    <xf numFmtId="0" fontId="8" fillId="0" borderId="38" xfId="1" applyFont="1" applyBorder="1" applyAlignment="1">
      <alignment horizontal="center" vertical="center"/>
    </xf>
    <xf numFmtId="0" fontId="8" fillId="0" borderId="42" xfId="1" applyFont="1" applyBorder="1" applyAlignment="1">
      <alignment horizontal="center" vertical="center"/>
    </xf>
    <xf numFmtId="0" fontId="8" fillId="0" borderId="22" xfId="1" applyFont="1" applyBorder="1" applyAlignment="1">
      <alignment horizontal="center" vertical="center"/>
    </xf>
    <xf numFmtId="0" fontId="8" fillId="0" borderId="23" xfId="1" applyFont="1" applyBorder="1" applyAlignment="1">
      <alignment horizontal="center" vertical="center"/>
    </xf>
    <xf numFmtId="0" fontId="9" fillId="0" borderId="54" xfId="1" applyFont="1" applyBorder="1"/>
    <xf numFmtId="0" fontId="8" fillId="0" borderId="55" xfId="1" applyFont="1" applyBorder="1"/>
    <xf numFmtId="0" fontId="8" fillId="0" borderId="43" xfId="1" applyFont="1" applyBorder="1" applyAlignment="1">
      <alignment horizontal="center" vertical="center"/>
    </xf>
    <xf numFmtId="0" fontId="8" fillId="0" borderId="25" xfId="1" applyFont="1" applyBorder="1" applyAlignment="1">
      <alignment horizontal="center" vertical="center"/>
    </xf>
    <xf numFmtId="0" fontId="8" fillId="0" borderId="26" xfId="1" applyFont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 wrapText="1"/>
    </xf>
    <xf numFmtId="0" fontId="14" fillId="3" borderId="0" xfId="1" applyFont="1" applyFill="1" applyAlignment="1">
      <alignment horizontal="center" vertical="center" wrapText="1"/>
    </xf>
    <xf numFmtId="0" fontId="14" fillId="3" borderId="5" xfId="1" applyFont="1" applyFill="1" applyBorder="1" applyAlignment="1">
      <alignment horizontal="center" vertical="center" wrapText="1"/>
    </xf>
    <xf numFmtId="0" fontId="29" fillId="18" borderId="15" xfId="1" applyFont="1" applyFill="1" applyBorder="1" applyAlignment="1">
      <alignment horizontal="center" vertical="center" wrapText="1"/>
    </xf>
    <xf numFmtId="0" fontId="29" fillId="18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center" wrapText="1"/>
    </xf>
    <xf numFmtId="0" fontId="16" fillId="18" borderId="15" xfId="1" applyFont="1" applyFill="1" applyBorder="1" applyAlignment="1">
      <alignment horizontal="center" vertical="center" wrapText="1"/>
    </xf>
    <xf numFmtId="0" fontId="16" fillId="18" borderId="17" xfId="1" applyFont="1" applyFill="1" applyBorder="1" applyAlignment="1">
      <alignment horizontal="center" vertical="center" wrapText="1"/>
    </xf>
    <xf numFmtId="0" fontId="35" fillId="21" borderId="0" xfId="1" applyFont="1" applyFill="1" applyAlignment="1">
      <alignment horizontal="center" vertical="center" wrapText="1"/>
    </xf>
    <xf numFmtId="0" fontId="35" fillId="21" borderId="6" xfId="1" applyFont="1" applyFill="1" applyBorder="1" applyAlignment="1">
      <alignment horizontal="center" vertical="center" wrapText="1"/>
    </xf>
    <xf numFmtId="0" fontId="36" fillId="21" borderId="17" xfId="1" applyFont="1" applyFill="1" applyBorder="1" applyAlignment="1">
      <alignment horizontal="center" vertical="center"/>
    </xf>
    <xf numFmtId="0" fontId="17" fillId="3" borderId="36" xfId="1" applyFont="1" applyFill="1" applyBorder="1" applyAlignment="1">
      <alignment horizontal="center" vertical="center" wrapText="1"/>
    </xf>
    <xf numFmtId="0" fontId="17" fillId="3" borderId="34" xfId="1" applyFont="1" applyFill="1" applyBorder="1" applyAlignment="1">
      <alignment horizontal="center" vertical="center" wrapText="1"/>
    </xf>
    <xf numFmtId="0" fontId="8" fillId="18" borderId="31" xfId="1" applyFont="1" applyFill="1" applyBorder="1" applyAlignment="1">
      <alignment horizontal="center" vertical="center" wrapText="1"/>
    </xf>
    <xf numFmtId="0" fontId="8" fillId="18" borderId="32" xfId="1" applyFont="1" applyFill="1" applyBorder="1" applyAlignment="1">
      <alignment horizontal="center" vertical="center" wrapText="1"/>
    </xf>
    <xf numFmtId="0" fontId="8" fillId="19" borderId="33" xfId="1" applyFont="1" applyFill="1" applyBorder="1" applyAlignment="1">
      <alignment horizontal="center" vertical="center" wrapText="1"/>
    </xf>
    <xf numFmtId="0" fontId="8" fillId="19" borderId="35" xfId="1" applyFont="1" applyFill="1" applyBorder="1" applyAlignment="1">
      <alignment horizontal="center" vertical="center" wrapText="1"/>
    </xf>
    <xf numFmtId="0" fontId="8" fillId="19" borderId="47" xfId="1" applyFont="1" applyFill="1" applyBorder="1" applyAlignment="1">
      <alignment horizontal="center" vertical="center" wrapText="1"/>
    </xf>
    <xf numFmtId="0" fontId="8" fillId="20" borderId="36" xfId="1" applyFont="1" applyFill="1" applyBorder="1" applyAlignment="1">
      <alignment horizontal="center" vertical="center" wrapText="1"/>
    </xf>
    <xf numFmtId="0" fontId="8" fillId="20" borderId="35" xfId="1" applyFont="1" applyFill="1" applyBorder="1" applyAlignment="1">
      <alignment horizontal="center" vertical="center" wrapText="1"/>
    </xf>
    <xf numFmtId="0" fontId="8" fillId="20" borderId="34" xfId="1" applyFont="1" applyFill="1" applyBorder="1" applyAlignment="1">
      <alignment horizontal="center" vertical="center" wrapText="1"/>
    </xf>
    <xf numFmtId="0" fontId="17" fillId="21" borderId="48" xfId="1" applyFont="1" applyFill="1" applyBorder="1" applyAlignment="1">
      <alignment horizontal="center" vertical="center" wrapText="1"/>
    </xf>
    <xf numFmtId="0" fontId="17" fillId="21" borderId="35" xfId="1" applyFont="1" applyFill="1" applyBorder="1" applyAlignment="1">
      <alignment horizontal="center" vertical="center" wrapText="1"/>
    </xf>
    <xf numFmtId="0" fontId="17" fillId="21" borderId="32" xfId="1" applyFont="1" applyFill="1" applyBorder="1" applyAlignment="1">
      <alignment horizontal="center" vertical="center" wrapText="1"/>
    </xf>
    <xf numFmtId="164" fontId="8" fillId="0" borderId="18" xfId="1" applyNumberFormat="1" applyFont="1" applyBorder="1" applyAlignment="1">
      <alignment horizontal="center" vertical="center"/>
    </xf>
    <xf numFmtId="164" fontId="8" fillId="0" borderId="20" xfId="1" applyNumberFormat="1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/>
    </xf>
    <xf numFmtId="0" fontId="8" fillId="0" borderId="56" xfId="1" applyFont="1" applyBorder="1" applyAlignment="1">
      <alignment horizontal="center" vertical="center"/>
    </xf>
    <xf numFmtId="0" fontId="8" fillId="0" borderId="57" xfId="1" applyFont="1" applyBorder="1" applyAlignment="1">
      <alignment horizontal="center" vertical="center"/>
    </xf>
    <xf numFmtId="164" fontId="8" fillId="0" borderId="37" xfId="1" applyNumberFormat="1" applyFont="1" applyBorder="1" applyAlignment="1">
      <alignment horizontal="center" vertical="center"/>
    </xf>
    <xf numFmtId="164" fontId="8" fillId="0" borderId="38" xfId="1" applyNumberFormat="1" applyFont="1" applyBorder="1" applyAlignment="1">
      <alignment horizontal="center" vertical="center"/>
    </xf>
    <xf numFmtId="0" fontId="8" fillId="0" borderId="37" xfId="1" applyFont="1" applyBorder="1" applyAlignment="1">
      <alignment horizontal="center" vertical="center"/>
    </xf>
    <xf numFmtId="0" fontId="8" fillId="0" borderId="40" xfId="1" applyFont="1" applyBorder="1" applyAlignment="1">
      <alignment horizontal="center" vertical="center"/>
    </xf>
    <xf numFmtId="164" fontId="8" fillId="0" borderId="50" xfId="1" applyNumberFormat="1" applyFont="1" applyBorder="1" applyAlignment="1">
      <alignment horizontal="center" vertical="center"/>
    </xf>
    <xf numFmtId="164" fontId="8" fillId="0" borderId="52" xfId="1" applyNumberFormat="1" applyFont="1" applyBorder="1" applyAlignment="1">
      <alignment horizontal="center" vertical="center"/>
    </xf>
    <xf numFmtId="0" fontId="8" fillId="0" borderId="50" xfId="1" applyFont="1" applyBorder="1" applyAlignment="1">
      <alignment horizontal="center" vertical="center"/>
    </xf>
    <xf numFmtId="0" fontId="8" fillId="0" borderId="51" xfId="1" applyFont="1" applyBorder="1" applyAlignment="1">
      <alignment horizontal="center" vertical="center"/>
    </xf>
    <xf numFmtId="0" fontId="8" fillId="0" borderId="52" xfId="1" applyFont="1" applyBorder="1" applyAlignment="1">
      <alignment horizontal="center" vertical="center"/>
    </xf>
    <xf numFmtId="0" fontId="8" fillId="0" borderId="58" xfId="1" applyFont="1" applyBorder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14" fontId="1" fillId="0" borderId="0" xfId="0" applyNumberFormat="1" applyFont="1" applyAlignment="1">
      <alignment horizontal="left"/>
    </xf>
    <xf numFmtId="0" fontId="38" fillId="0" borderId="0" xfId="1" applyFont="1"/>
    <xf numFmtId="0" fontId="37" fillId="0" borderId="0" xfId="1" applyFont="1" applyAlignment="1">
      <alignment horizontal="center"/>
    </xf>
    <xf numFmtId="9" fontId="0" fillId="0" borderId="0" xfId="2" applyFont="1"/>
    <xf numFmtId="165" fontId="0" fillId="0" borderId="0" xfId="2" applyNumberFormat="1" applyFont="1"/>
    <xf numFmtId="3" fontId="0" fillId="0" borderId="0" xfId="0" applyNumberFormat="1"/>
    <xf numFmtId="0" fontId="9" fillId="22" borderId="0" xfId="1" applyFont="1" applyFill="1"/>
    <xf numFmtId="0" fontId="8" fillId="23" borderId="35" xfId="1" applyFont="1" applyFill="1" applyBorder="1" applyAlignment="1">
      <alignment horizontal="center" vertical="center" wrapText="1"/>
    </xf>
    <xf numFmtId="0" fontId="8" fillId="22" borderId="22" xfId="1" applyFont="1" applyFill="1" applyBorder="1" applyAlignment="1">
      <alignment horizontal="center" vertical="center" wrapText="1"/>
    </xf>
    <xf numFmtId="0" fontId="8" fillId="22" borderId="25" xfId="1" applyFont="1" applyFill="1" applyBorder="1" applyAlignment="1">
      <alignment horizontal="center" vertical="center" wrapText="1"/>
    </xf>
    <xf numFmtId="0" fontId="7" fillId="22" borderId="0" xfId="1" applyFill="1"/>
    <xf numFmtId="0" fontId="0" fillId="0" borderId="62" xfId="0" applyBorder="1"/>
    <xf numFmtId="0" fontId="0" fillId="0" borderId="13" xfId="0" applyBorder="1"/>
    <xf numFmtId="0" fontId="0" fillId="0" borderId="45" xfId="0" applyBorder="1"/>
    <xf numFmtId="0" fontId="0" fillId="0" borderId="33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63" xfId="0" applyBorder="1" applyAlignment="1">
      <alignment wrapText="1"/>
    </xf>
    <xf numFmtId="0" fontId="0" fillId="0" borderId="64" xfId="0" applyBorder="1" applyAlignment="1">
      <alignment wrapText="1"/>
    </xf>
    <xf numFmtId="0" fontId="0" fillId="0" borderId="65" xfId="0" applyBorder="1" applyAlignment="1">
      <alignment wrapText="1"/>
    </xf>
    <xf numFmtId="0" fontId="0" fillId="0" borderId="64" xfId="0" applyBorder="1"/>
    <xf numFmtId="0" fontId="0" fillId="0" borderId="33" xfId="0" applyBorder="1"/>
    <xf numFmtId="0" fontId="0" fillId="0" borderId="36" xfId="0" applyBorder="1"/>
    <xf numFmtId="0" fontId="0" fillId="0" borderId="62" xfId="0" applyBorder="1" applyAlignment="1">
      <alignment wrapText="1"/>
    </xf>
    <xf numFmtId="0" fontId="0" fillId="0" borderId="30" xfId="0" applyBorder="1"/>
    <xf numFmtId="0" fontId="0" fillId="0" borderId="47" xfId="0" applyBorder="1"/>
    <xf numFmtId="0" fontId="0" fillId="0" borderId="29" xfId="0" applyBorder="1"/>
    <xf numFmtId="0" fontId="0" fillId="25" borderId="36" xfId="0" applyFill="1" applyBorder="1" applyAlignment="1">
      <alignment wrapText="1"/>
    </xf>
    <xf numFmtId="0" fontId="0" fillId="25" borderId="47" xfId="0" applyFill="1" applyBorder="1" applyAlignment="1">
      <alignment wrapText="1"/>
    </xf>
    <xf numFmtId="0" fontId="0" fillId="25" borderId="13" xfId="0" applyFill="1" applyBorder="1"/>
    <xf numFmtId="0" fontId="0" fillId="25" borderId="45" xfId="0" applyFill="1" applyBorder="1"/>
    <xf numFmtId="0" fontId="0" fillId="25" borderId="0" xfId="0" applyFill="1"/>
    <xf numFmtId="0" fontId="0" fillId="25" borderId="30" xfId="0" applyFill="1" applyBorder="1"/>
    <xf numFmtId="0" fontId="0" fillId="25" borderId="36" xfId="0" applyFill="1" applyBorder="1"/>
    <xf numFmtId="0" fontId="0" fillId="25" borderId="47" xfId="0" applyFill="1" applyBorder="1"/>
    <xf numFmtId="9" fontId="0" fillId="0" borderId="29" xfId="0" applyNumberFormat="1" applyBorder="1"/>
    <xf numFmtId="3" fontId="0" fillId="0" borderId="36" xfId="0" applyNumberFormat="1" applyBorder="1"/>
    <xf numFmtId="166" fontId="0" fillId="0" borderId="30" xfId="2" applyNumberFormat="1" applyFont="1" applyBorder="1"/>
    <xf numFmtId="166" fontId="0" fillId="0" borderId="36" xfId="2" applyNumberFormat="1" applyFont="1" applyBorder="1"/>
    <xf numFmtId="166" fontId="0" fillId="0" borderId="36" xfId="0" applyNumberFormat="1" applyBorder="1"/>
    <xf numFmtId="166" fontId="0" fillId="0" borderId="47" xfId="0" applyNumberFormat="1" applyBorder="1"/>
    <xf numFmtId="166" fontId="0" fillId="0" borderId="0" xfId="2" applyNumberFormat="1" applyFont="1" applyFill="1" applyBorder="1"/>
    <xf numFmtId="166" fontId="0" fillId="0" borderId="33" xfId="0" applyNumberFormat="1" applyBorder="1"/>
    <xf numFmtId="166" fontId="0" fillId="0" borderId="29" xfId="0" applyNumberFormat="1" applyBorder="1"/>
    <xf numFmtId="3" fontId="0" fillId="0" borderId="64" xfId="0" applyNumberFormat="1" applyBorder="1"/>
    <xf numFmtId="0" fontId="0" fillId="26" borderId="62" xfId="0" applyFill="1" applyBorder="1"/>
    <xf numFmtId="0" fontId="0" fillId="26" borderId="13" xfId="0" applyFill="1" applyBorder="1"/>
    <xf numFmtId="0" fontId="0" fillId="26" borderId="45" xfId="0" applyFill="1" applyBorder="1"/>
    <xf numFmtId="9" fontId="0" fillId="26" borderId="29" xfId="0" applyNumberFormat="1" applyFill="1" applyBorder="1"/>
    <xf numFmtId="0" fontId="0" fillId="26" borderId="0" xfId="0" applyFill="1"/>
    <xf numFmtId="0" fontId="0" fillId="26" borderId="30" xfId="0" applyFill="1" applyBorder="1"/>
    <xf numFmtId="0" fontId="0" fillId="26" borderId="29" xfId="0" applyFill="1" applyBorder="1"/>
    <xf numFmtId="0" fontId="0" fillId="26" borderId="33" xfId="0" applyFill="1" applyBorder="1"/>
    <xf numFmtId="0" fontId="0" fillId="26" borderId="36" xfId="0" applyFill="1" applyBorder="1"/>
    <xf numFmtId="0" fontId="0" fillId="26" borderId="47" xfId="0" applyFill="1" applyBorder="1"/>
    <xf numFmtId="0" fontId="42" fillId="0" borderId="27" xfId="0" applyFont="1" applyBorder="1" applyAlignment="1">
      <alignment wrapText="1"/>
    </xf>
    <xf numFmtId="0" fontId="42" fillId="0" borderId="66" xfId="0" applyFont="1" applyBorder="1" applyAlignment="1">
      <alignment wrapText="1"/>
    </xf>
    <xf numFmtId="166" fontId="0" fillId="0" borderId="65" xfId="2" applyNumberFormat="1" applyFont="1" applyBorder="1"/>
    <xf numFmtId="0" fontId="42" fillId="0" borderId="67" xfId="0" applyFont="1" applyBorder="1" applyAlignment="1">
      <alignment wrapText="1"/>
    </xf>
    <xf numFmtId="0" fontId="42" fillId="0" borderId="28" xfId="0" applyFont="1" applyBorder="1" applyAlignment="1">
      <alignment wrapText="1"/>
    </xf>
    <xf numFmtId="0" fontId="42" fillId="0" borderId="66" xfId="0" applyFont="1" applyBorder="1"/>
    <xf numFmtId="0" fontId="0" fillId="27" borderId="0" xfId="0" applyFill="1"/>
    <xf numFmtId="0" fontId="0" fillId="27" borderId="30" xfId="0" applyFill="1" applyBorder="1"/>
    <xf numFmtId="0" fontId="0" fillId="0" borderId="65" xfId="0" applyBorder="1"/>
    <xf numFmtId="0" fontId="0" fillId="27" borderId="63" xfId="0" applyFill="1" applyBorder="1"/>
    <xf numFmtId="0" fontId="0" fillId="27" borderId="64" xfId="0" applyFill="1" applyBorder="1"/>
    <xf numFmtId="0" fontId="0" fillId="0" borderId="28" xfId="0" applyBorder="1" applyAlignment="1">
      <alignment wrapText="1"/>
    </xf>
    <xf numFmtId="9" fontId="0" fillId="0" borderId="0" xfId="2" applyFont="1" applyFill="1" applyBorder="1"/>
    <xf numFmtId="9" fontId="0" fillId="0" borderId="0" xfId="0" applyNumberFormat="1"/>
    <xf numFmtId="9" fontId="0" fillId="0" borderId="36" xfId="2" applyFont="1" applyFill="1" applyBorder="1"/>
    <xf numFmtId="0" fontId="43" fillId="0" borderId="0" xfId="0" applyFont="1"/>
    <xf numFmtId="0" fontId="43" fillId="22" borderId="0" xfId="0" applyFont="1" applyFill="1" applyAlignment="1">
      <alignment wrapText="1"/>
    </xf>
    <xf numFmtId="0" fontId="43" fillId="22" borderId="0" xfId="0" applyFont="1" applyFill="1" applyAlignment="1">
      <alignment horizontal="right" wrapText="1"/>
    </xf>
    <xf numFmtId="0" fontId="43" fillId="0" borderId="0" xfId="0" applyFont="1" applyAlignment="1">
      <alignment wrapText="1"/>
    </xf>
    <xf numFmtId="0" fontId="0" fillId="22" borderId="0" xfId="0" applyFill="1" applyAlignment="1">
      <alignment wrapText="1"/>
    </xf>
    <xf numFmtId="3" fontId="0" fillId="22" borderId="0" xfId="0" applyNumberFormat="1" applyFill="1"/>
    <xf numFmtId="9" fontId="0" fillId="22" borderId="0" xfId="0" applyNumberFormat="1" applyFill="1"/>
    <xf numFmtId="0" fontId="0" fillId="22" borderId="0" xfId="0" applyFill="1" applyAlignment="1">
      <alignment horizontal="right"/>
    </xf>
    <xf numFmtId="0" fontId="0" fillId="22" borderId="0" xfId="0" applyFill="1"/>
    <xf numFmtId="3" fontId="43" fillId="0" borderId="0" xfId="0" applyNumberFormat="1" applyFont="1"/>
    <xf numFmtId="168" fontId="0" fillId="0" borderId="0" xfId="0" applyNumberFormat="1"/>
    <xf numFmtId="168" fontId="43" fillId="0" borderId="0" xfId="0" applyNumberFormat="1" applyFont="1"/>
    <xf numFmtId="10" fontId="0" fillId="0" borderId="30" xfId="2" applyNumberFormat="1" applyFont="1" applyBorder="1"/>
    <xf numFmtId="0" fontId="0" fillId="25" borderId="63" xfId="0" applyFill="1" applyBorder="1" applyAlignment="1">
      <alignment wrapText="1"/>
    </xf>
    <xf numFmtId="0" fontId="0" fillId="25" borderId="64" xfId="0" applyFill="1" applyBorder="1" applyAlignment="1">
      <alignment wrapText="1"/>
    </xf>
    <xf numFmtId="0" fontId="0" fillId="25" borderId="65" xfId="0" applyFill="1" applyBorder="1" applyAlignment="1">
      <alignment wrapText="1"/>
    </xf>
    <xf numFmtId="0" fontId="0" fillId="25" borderId="62" xfId="0" applyFill="1" applyBorder="1"/>
    <xf numFmtId="0" fontId="0" fillId="25" borderId="29" xfId="0" applyFill="1" applyBorder="1"/>
    <xf numFmtId="0" fontId="0" fillId="25" borderId="33" xfId="0" applyFill="1" applyBorder="1"/>
    <xf numFmtId="0" fontId="41" fillId="0" borderId="0" xfId="4"/>
    <xf numFmtId="0" fontId="44" fillId="28" borderId="0" xfId="4" applyFont="1" applyFill="1" applyAlignment="1">
      <alignment horizontal="left"/>
    </xf>
    <xf numFmtId="0" fontId="44" fillId="28" borderId="0" xfId="4" applyFont="1" applyFill="1" applyAlignment="1">
      <alignment horizontal="center"/>
    </xf>
    <xf numFmtId="0" fontId="45" fillId="28" borderId="0" xfId="4" applyFont="1" applyFill="1"/>
    <xf numFmtId="0" fontId="45" fillId="28" borderId="0" xfId="4" applyFont="1" applyFill="1" applyAlignment="1">
      <alignment horizontal="center"/>
    </xf>
    <xf numFmtId="3" fontId="45" fillId="28" borderId="0" xfId="4" applyNumberFormat="1" applyFont="1" applyFill="1"/>
    <xf numFmtId="0" fontId="45" fillId="28" borderId="0" xfId="4" applyFont="1" applyFill="1" applyAlignment="1">
      <alignment horizontal="left"/>
    </xf>
    <xf numFmtId="3" fontId="45" fillId="28" borderId="0" xfId="4" applyNumberFormat="1" applyFont="1" applyFill="1" applyAlignment="1">
      <alignment horizontal="right"/>
    </xf>
    <xf numFmtId="3" fontId="45" fillId="28" borderId="0" xfId="4" applyNumberFormat="1" applyFont="1" applyFill="1" applyAlignment="1">
      <alignment horizontal="center"/>
    </xf>
    <xf numFmtId="3" fontId="46" fillId="28" borderId="0" xfId="4" applyNumberFormat="1" applyFont="1" applyFill="1" applyAlignment="1">
      <alignment horizontal="right"/>
    </xf>
    <xf numFmtId="0" fontId="47" fillId="28" borderId="0" xfId="4" applyFont="1" applyFill="1" applyAlignment="1">
      <alignment horizontal="left"/>
    </xf>
    <xf numFmtId="0" fontId="48" fillId="28" borderId="0" xfId="4" applyFont="1" applyFill="1" applyAlignment="1">
      <alignment horizontal="left"/>
    </xf>
    <xf numFmtId="0" fontId="48" fillId="28" borderId="0" xfId="4" applyFont="1" applyFill="1" applyAlignment="1">
      <alignment horizontal="center"/>
    </xf>
    <xf numFmtId="0" fontId="49" fillId="28" borderId="0" xfId="4" applyFont="1" applyFill="1" applyAlignment="1">
      <alignment horizontal="center"/>
    </xf>
    <xf numFmtId="0" fontId="48" fillId="28" borderId="0" xfId="4" applyFont="1" applyFill="1"/>
    <xf numFmtId="3" fontId="48" fillId="28" borderId="0" xfId="4" applyNumberFormat="1" applyFont="1" applyFill="1"/>
    <xf numFmtId="3" fontId="47" fillId="28" borderId="0" xfId="4" applyNumberFormat="1" applyFont="1" applyFill="1" applyAlignment="1">
      <alignment horizontal="center"/>
    </xf>
    <xf numFmtId="0" fontId="50" fillId="28" borderId="0" xfId="4" applyFont="1" applyFill="1"/>
    <xf numFmtId="3" fontId="50" fillId="28" borderId="0" xfId="4" applyNumberFormat="1" applyFont="1" applyFill="1" applyAlignment="1">
      <alignment horizontal="right"/>
    </xf>
    <xf numFmtId="0" fontId="45" fillId="0" borderId="0" xfId="4" applyFont="1" applyAlignment="1">
      <alignment horizontal="left"/>
    </xf>
    <xf numFmtId="0" fontId="45" fillId="0" borderId="0" xfId="4" applyFont="1" applyAlignment="1">
      <alignment horizontal="center"/>
    </xf>
    <xf numFmtId="0" fontId="45" fillId="0" borderId="0" xfId="4" applyFont="1"/>
    <xf numFmtId="3" fontId="45" fillId="0" borderId="0" xfId="4" applyNumberFormat="1" applyFont="1"/>
    <xf numFmtId="3" fontId="45" fillId="0" borderId="0" xfId="4" applyNumberFormat="1" applyFont="1" applyAlignment="1">
      <alignment horizontal="center"/>
    </xf>
    <xf numFmtId="3" fontId="45" fillId="0" borderId="0" xfId="4" applyNumberFormat="1" applyFont="1" applyAlignment="1">
      <alignment horizontal="right"/>
    </xf>
    <xf numFmtId="0" fontId="51" fillId="0" borderId="60" xfId="4" applyFont="1" applyBorder="1" applyAlignment="1">
      <alignment horizontal="left"/>
    </xf>
    <xf numFmtId="0" fontId="51" fillId="0" borderId="2" xfId="4" applyFont="1" applyBorder="1" applyAlignment="1">
      <alignment horizontal="center"/>
    </xf>
    <xf numFmtId="0" fontId="51" fillId="0" borderId="60" xfId="4" applyFont="1" applyBorder="1" applyAlignment="1">
      <alignment horizontal="center"/>
    </xf>
    <xf numFmtId="0" fontId="51" fillId="0" borderId="3" xfId="4" applyFont="1" applyBorder="1" applyAlignment="1">
      <alignment horizontal="center"/>
    </xf>
    <xf numFmtId="3" fontId="51" fillId="0" borderId="3" xfId="4" applyNumberFormat="1" applyFont="1" applyBorder="1" applyAlignment="1">
      <alignment horizontal="left"/>
    </xf>
    <xf numFmtId="3" fontId="51" fillId="0" borderId="4" xfId="4" applyNumberFormat="1" applyFont="1" applyBorder="1" applyAlignment="1">
      <alignment horizontal="left"/>
    </xf>
    <xf numFmtId="3" fontId="51" fillId="0" borderId="2" xfId="4" applyNumberFormat="1" applyFont="1" applyBorder="1" applyAlignment="1">
      <alignment horizontal="left"/>
    </xf>
    <xf numFmtId="3" fontId="51" fillId="0" borderId="2" xfId="4" applyNumberFormat="1" applyFont="1" applyBorder="1"/>
    <xf numFmtId="3" fontId="51" fillId="0" borderId="3" xfId="4" applyNumberFormat="1" applyFont="1" applyBorder="1"/>
    <xf numFmtId="3" fontId="51" fillId="0" borderId="4" xfId="4" applyNumberFormat="1" applyFont="1" applyBorder="1"/>
    <xf numFmtId="0" fontId="51" fillId="0" borderId="4" xfId="4" applyFont="1" applyBorder="1" applyAlignment="1">
      <alignment horizontal="left"/>
    </xf>
    <xf numFmtId="0" fontId="51" fillId="0" borderId="3" xfId="4" applyFont="1" applyBorder="1" applyAlignment="1">
      <alignment horizontal="left"/>
    </xf>
    <xf numFmtId="0" fontId="51" fillId="0" borderId="0" xfId="4" applyFont="1" applyAlignment="1">
      <alignment horizontal="left"/>
    </xf>
    <xf numFmtId="0" fontId="52" fillId="0" borderId="0" xfId="4" applyFont="1"/>
    <xf numFmtId="0" fontId="52" fillId="0" borderId="16" xfId="4" applyFont="1" applyBorder="1" applyAlignment="1">
      <alignment horizontal="left"/>
    </xf>
    <xf numFmtId="0" fontId="52" fillId="0" borderId="0" xfId="4" applyFont="1" applyAlignment="1">
      <alignment horizontal="center"/>
    </xf>
    <xf numFmtId="0" fontId="52" fillId="0" borderId="5" xfId="4" applyFont="1" applyBorder="1" applyAlignment="1">
      <alignment horizontal="left"/>
    </xf>
    <xf numFmtId="0" fontId="52" fillId="0" borderId="5" xfId="4" applyFont="1" applyBorder="1" applyAlignment="1">
      <alignment horizontal="center"/>
    </xf>
    <xf numFmtId="3" fontId="51" fillId="0" borderId="8" xfId="4" applyNumberFormat="1" applyFont="1" applyBorder="1" applyAlignment="1">
      <alignment horizontal="left"/>
    </xf>
    <xf numFmtId="3" fontId="51" fillId="0" borderId="9" xfId="4" applyNumberFormat="1" applyFont="1" applyBorder="1" applyAlignment="1">
      <alignment horizontal="left"/>
    </xf>
    <xf numFmtId="3" fontId="51" fillId="0" borderId="7" xfId="4" applyNumberFormat="1" applyFont="1" applyBorder="1" applyAlignment="1">
      <alignment horizontal="left"/>
    </xf>
    <xf numFmtId="3" fontId="51" fillId="0" borderId="7" xfId="4" applyNumberFormat="1" applyFont="1" applyBorder="1"/>
    <xf numFmtId="3" fontId="51" fillId="0" borderId="8" xfId="4" applyNumberFormat="1" applyFont="1" applyBorder="1"/>
    <xf numFmtId="3" fontId="51" fillId="0" borderId="9" xfId="4" applyNumberFormat="1" applyFont="1" applyBorder="1"/>
    <xf numFmtId="0" fontId="51" fillId="0" borderId="61" xfId="4" applyFont="1" applyBorder="1" applyAlignment="1">
      <alignment horizontal="left"/>
    </xf>
    <xf numFmtId="0" fontId="51" fillId="0" borderId="9" xfId="4" applyFont="1" applyBorder="1" applyAlignment="1">
      <alignment horizontal="center"/>
    </xf>
    <xf numFmtId="0" fontId="51" fillId="0" borderId="61" xfId="4" applyFont="1" applyBorder="1" applyAlignment="1">
      <alignment horizontal="center"/>
    </xf>
    <xf numFmtId="0" fontId="51" fillId="0" borderId="7" xfId="4" applyFont="1" applyBorder="1" applyAlignment="1">
      <alignment horizontal="center"/>
    </xf>
    <xf numFmtId="3" fontId="51" fillId="0" borderId="9" xfId="4" applyNumberFormat="1" applyFont="1" applyBorder="1" applyAlignment="1">
      <alignment horizontal="center"/>
    </xf>
    <xf numFmtId="3" fontId="51" fillId="0" borderId="61" xfId="4" applyNumberFormat="1" applyFont="1" applyBorder="1" applyAlignment="1">
      <alignment horizontal="center"/>
    </xf>
    <xf numFmtId="3" fontId="51" fillId="0" borderId="61" xfId="4" applyNumberFormat="1" applyFont="1" applyBorder="1" applyAlignment="1">
      <alignment horizontal="right"/>
    </xf>
    <xf numFmtId="0" fontId="51" fillId="0" borderId="8" xfId="4" applyFont="1" applyBorder="1" applyAlignment="1">
      <alignment horizontal="center"/>
    </xf>
    <xf numFmtId="0" fontId="52" fillId="0" borderId="0" xfId="4" applyFont="1" applyAlignment="1">
      <alignment horizontal="left"/>
    </xf>
    <xf numFmtId="3" fontId="52" fillId="0" borderId="0" xfId="4" applyNumberFormat="1" applyFont="1"/>
    <xf numFmtId="3" fontId="52" fillId="0" borderId="0" xfId="4" applyNumberFormat="1" applyFont="1" applyAlignment="1">
      <alignment horizontal="left"/>
    </xf>
    <xf numFmtId="0" fontId="51" fillId="0" borderId="0" xfId="4" applyFont="1"/>
    <xf numFmtId="0" fontId="53" fillId="0" borderId="0" xfId="4" applyFont="1"/>
    <xf numFmtId="0" fontId="52" fillId="0" borderId="68" xfId="4" applyFont="1" applyBorder="1" applyAlignment="1">
      <alignment horizontal="left"/>
    </xf>
    <xf numFmtId="0" fontId="52" fillId="0" borderId="68" xfId="4" applyFont="1" applyBorder="1" applyAlignment="1">
      <alignment horizontal="center"/>
    </xf>
    <xf numFmtId="0" fontId="52" fillId="0" borderId="68" xfId="4" applyFont="1" applyBorder="1"/>
    <xf numFmtId="3" fontId="52" fillId="0" borderId="68" xfId="4" applyNumberFormat="1" applyFont="1" applyBorder="1"/>
    <xf numFmtId="3" fontId="52" fillId="30" borderId="68" xfId="4" applyNumberFormat="1" applyFont="1" applyFill="1" applyBorder="1" applyAlignment="1">
      <alignment horizontal="left"/>
    </xf>
    <xf numFmtId="0" fontId="50" fillId="0" borderId="0" xfId="4" applyFont="1"/>
    <xf numFmtId="0" fontId="51" fillId="0" borderId="0" xfId="4" applyFont="1" applyAlignment="1">
      <alignment horizontal="center"/>
    </xf>
    <xf numFmtId="3" fontId="51" fillId="0" borderId="0" xfId="4" applyNumberFormat="1" applyFont="1"/>
    <xf numFmtId="0" fontId="52" fillId="29" borderId="0" xfId="4" applyFont="1" applyFill="1" applyAlignment="1">
      <alignment horizontal="left"/>
    </xf>
    <xf numFmtId="0" fontId="52" fillId="29" borderId="0" xfId="4" applyFont="1" applyFill="1" applyAlignment="1">
      <alignment horizontal="center"/>
    </xf>
    <xf numFmtId="0" fontId="52" fillId="29" borderId="0" xfId="4" applyFont="1" applyFill="1"/>
    <xf numFmtId="3" fontId="52" fillId="29" borderId="0" xfId="4" applyNumberFormat="1" applyFont="1" applyFill="1"/>
    <xf numFmtId="0" fontId="53" fillId="31" borderId="0" xfId="4" applyFont="1" applyFill="1"/>
    <xf numFmtId="0" fontId="54" fillId="32" borderId="69" xfId="4" applyFont="1" applyFill="1" applyBorder="1" applyAlignment="1">
      <alignment horizontal="center"/>
    </xf>
    <xf numFmtId="0" fontId="54" fillId="32" borderId="69" xfId="4" applyFont="1" applyFill="1" applyBorder="1" applyAlignment="1">
      <alignment horizontal="center" wrapText="1"/>
    </xf>
    <xf numFmtId="0" fontId="55" fillId="32" borderId="70" xfId="4" applyFont="1" applyFill="1" applyBorder="1" applyAlignment="1">
      <alignment horizontal="center"/>
    </xf>
    <xf numFmtId="0" fontId="54" fillId="32" borderId="71" xfId="4" applyFont="1" applyFill="1" applyBorder="1" applyAlignment="1">
      <alignment horizontal="center"/>
    </xf>
    <xf numFmtId="3" fontId="52" fillId="0" borderId="0" xfId="4" applyNumberFormat="1" applyFont="1" applyAlignment="1">
      <alignment horizontal="center"/>
    </xf>
    <xf numFmtId="3" fontId="52" fillId="29" borderId="68" xfId="4" applyNumberFormat="1" applyFont="1" applyFill="1" applyBorder="1" applyAlignment="1">
      <alignment horizontal="center"/>
    </xf>
    <xf numFmtId="3" fontId="52" fillId="0" borderId="68" xfId="4" applyNumberFormat="1" applyFont="1" applyBorder="1" applyAlignment="1">
      <alignment horizontal="center"/>
    </xf>
    <xf numFmtId="3" fontId="51" fillId="0" borderId="0" xfId="4" applyNumberFormat="1" applyFont="1" applyAlignment="1">
      <alignment horizontal="center"/>
    </xf>
    <xf numFmtId="3" fontId="52" fillId="29" borderId="0" xfId="4" applyNumberFormat="1" applyFont="1" applyFill="1" applyAlignment="1">
      <alignment horizontal="center"/>
    </xf>
    <xf numFmtId="3" fontId="52" fillId="29" borderId="72" xfId="4" applyNumberFormat="1" applyFont="1" applyFill="1" applyBorder="1" applyAlignment="1">
      <alignment horizontal="center"/>
    </xf>
    <xf numFmtId="3" fontId="52" fillId="24" borderId="72" xfId="4" applyNumberFormat="1" applyFont="1" applyFill="1" applyBorder="1" applyAlignment="1">
      <alignment horizontal="center"/>
    </xf>
    <xf numFmtId="3" fontId="52" fillId="24" borderId="68" xfId="4" applyNumberFormat="1" applyFont="1" applyFill="1" applyBorder="1" applyAlignment="1">
      <alignment horizontal="left"/>
    </xf>
    <xf numFmtId="3" fontId="52" fillId="29" borderId="72" xfId="4" applyNumberFormat="1" applyFont="1" applyFill="1" applyBorder="1" applyAlignment="1">
      <alignment horizontal="left"/>
    </xf>
    <xf numFmtId="0" fontId="0" fillId="0" borderId="63" xfId="0" applyBorder="1"/>
    <xf numFmtId="9" fontId="0" fillId="0" borderId="30" xfId="2" applyFont="1" applyFill="1" applyBorder="1"/>
    <xf numFmtId="9" fontId="0" fillId="0" borderId="30" xfId="0" applyNumberFormat="1" applyBorder="1"/>
    <xf numFmtId="9" fontId="0" fillId="0" borderId="33" xfId="0" applyNumberFormat="1" applyBorder="1"/>
    <xf numFmtId="9" fontId="0" fillId="0" borderId="47" xfId="2" applyFont="1" applyFill="1" applyBorder="1"/>
    <xf numFmtId="9" fontId="0" fillId="0" borderId="36" xfId="0" applyNumberFormat="1" applyBorder="1"/>
    <xf numFmtId="9" fontId="0" fillId="0" borderId="45" xfId="0" applyNumberFormat="1" applyBorder="1"/>
    <xf numFmtId="9" fontId="0" fillId="0" borderId="47" xfId="2" applyFont="1" applyBorder="1"/>
    <xf numFmtId="9" fontId="0" fillId="0" borderId="65" xfId="2" applyFont="1" applyBorder="1"/>
    <xf numFmtId="9" fontId="0" fillId="0" borderId="30" xfId="2" applyFont="1" applyBorder="1"/>
    <xf numFmtId="9" fontId="0" fillId="0" borderId="47" xfId="0" applyNumberFormat="1" applyBorder="1"/>
    <xf numFmtId="9" fontId="0" fillId="0" borderId="0" xfId="2" applyFont="1" applyFill="1"/>
    <xf numFmtId="0" fontId="0" fillId="0" borderId="63" xfId="0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36" xfId="0" applyBorder="1" applyAlignment="1">
      <alignment wrapText="1"/>
    </xf>
    <xf numFmtId="0" fontId="0" fillId="0" borderId="36" xfId="0" applyBorder="1"/>
    <xf numFmtId="0" fontId="0" fillId="0" borderId="47" xfId="0" applyBorder="1"/>
    <xf numFmtId="0" fontId="0" fillId="0" borderId="47" xfId="0" applyBorder="1" applyAlignment="1">
      <alignment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8" fillId="0" borderId="24" xfId="1" applyFont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 wrapText="1"/>
    </xf>
    <xf numFmtId="0" fontId="26" fillId="13" borderId="29" xfId="1" applyFont="1" applyFill="1" applyBorder="1" applyAlignment="1">
      <alignment horizontal="center" vertical="center"/>
    </xf>
    <xf numFmtId="0" fontId="26" fillId="13" borderId="5" xfId="1" applyFont="1" applyFill="1" applyBorder="1" applyAlignment="1">
      <alignment horizontal="center" vertical="center"/>
    </xf>
    <xf numFmtId="0" fontId="26" fillId="13" borderId="17" xfId="1" applyFont="1" applyFill="1" applyBorder="1" applyAlignment="1">
      <alignment horizontal="center" vertical="center"/>
    </xf>
    <xf numFmtId="0" fontId="29" fillId="9" borderId="5" xfId="1" applyFont="1" applyFill="1" applyBorder="1" applyAlignment="1">
      <alignment horizontal="center" vertical="center" wrapText="1"/>
    </xf>
    <xf numFmtId="0" fontId="26" fillId="10" borderId="29" xfId="1" applyFont="1" applyFill="1" applyBorder="1" applyAlignment="1">
      <alignment horizontal="center" vertical="center"/>
    </xf>
    <xf numFmtId="0" fontId="26" fillId="23" borderId="5" xfId="1" applyFont="1" applyFill="1" applyBorder="1" applyAlignment="1">
      <alignment horizontal="center" vertical="center"/>
    </xf>
    <xf numFmtId="0" fontId="26" fillId="10" borderId="5" xfId="1" applyFont="1" applyFill="1" applyBorder="1" applyAlignment="1">
      <alignment horizontal="center" vertical="center"/>
    </xf>
    <xf numFmtId="0" fontId="26" fillId="23" borderId="17" xfId="1" applyFont="1" applyFill="1" applyBorder="1" applyAlignment="1">
      <alignment horizontal="center" vertical="center"/>
    </xf>
    <xf numFmtId="0" fontId="26" fillId="10" borderId="17" xfId="1" applyFont="1" applyFill="1" applyBorder="1" applyAlignment="1">
      <alignment horizontal="center" vertical="center"/>
    </xf>
    <xf numFmtId="0" fontId="26" fillId="13" borderId="15" xfId="1" applyFont="1" applyFill="1" applyBorder="1" applyAlignment="1">
      <alignment horizontal="center" vertical="center"/>
    </xf>
    <xf numFmtId="0" fontId="26" fillId="13" borderId="16" xfId="1" applyFont="1" applyFill="1" applyBorder="1" applyAlignment="1">
      <alignment horizontal="center" vertical="center"/>
    </xf>
    <xf numFmtId="0" fontId="25" fillId="9" borderId="27" xfId="1" applyFont="1" applyFill="1" applyBorder="1" applyAlignment="1">
      <alignment horizontal="center" vertical="center" wrapText="1"/>
    </xf>
    <xf numFmtId="0" fontId="21" fillId="12" borderId="27" xfId="1" applyFont="1" applyFill="1" applyBorder="1" applyAlignment="1">
      <alignment horizontal="center" vertical="center" wrapText="1"/>
    </xf>
    <xf numFmtId="0" fontId="29" fillId="13" borderId="1" xfId="1" applyFont="1" applyFill="1" applyBorder="1" applyAlignment="1">
      <alignment horizontal="center" vertical="center"/>
    </xf>
    <xf numFmtId="0" fontId="29" fillId="13" borderId="46" xfId="1" applyFont="1" applyFill="1" applyBorder="1" applyAlignment="1">
      <alignment horizontal="center" vertical="center"/>
    </xf>
    <xf numFmtId="0" fontId="29" fillId="10" borderId="28" xfId="1" applyFont="1" applyFill="1" applyBorder="1" applyAlignment="1">
      <alignment horizontal="center" vertical="center"/>
    </xf>
    <xf numFmtId="0" fontId="29" fillId="23" borderId="28" xfId="1" applyFont="1" applyFill="1" applyBorder="1" applyAlignment="1">
      <alignment horizontal="center" vertical="center"/>
    </xf>
    <xf numFmtId="0" fontId="29" fillId="13" borderId="15" xfId="1" applyFont="1" applyFill="1" applyBorder="1" applyAlignment="1">
      <alignment horizontal="center" vertical="center"/>
    </xf>
    <xf numFmtId="0" fontId="29" fillId="13" borderId="5" xfId="1" applyFont="1" applyFill="1" applyBorder="1" applyAlignment="1">
      <alignment horizontal="center" vertical="center"/>
    </xf>
    <xf numFmtId="0" fontId="29" fillId="13" borderId="17" xfId="1" applyFont="1" applyFill="1" applyBorder="1" applyAlignment="1">
      <alignment horizontal="center" vertical="center"/>
    </xf>
    <xf numFmtId="0" fontId="29" fillId="9" borderId="15" xfId="1" applyFont="1" applyFill="1" applyBorder="1" applyAlignment="1">
      <alignment horizontal="center" vertical="center" wrapText="1"/>
    </xf>
    <xf numFmtId="0" fontId="21" fillId="3" borderId="10" xfId="1" applyFont="1" applyFill="1" applyBorder="1" applyAlignment="1">
      <alignment horizontal="center" vertical="center" wrapText="1"/>
    </xf>
    <xf numFmtId="0" fontId="25" fillId="9" borderId="45" xfId="1" applyFont="1" applyFill="1" applyBorder="1" applyAlignment="1">
      <alignment horizontal="center" vertical="center" wrapText="1"/>
    </xf>
    <xf numFmtId="0" fontId="25" fillId="10" borderId="27" xfId="1" applyFont="1" applyFill="1" applyBorder="1" applyAlignment="1">
      <alignment horizontal="center" vertical="center" wrapText="1"/>
    </xf>
    <xf numFmtId="0" fontId="25" fillId="23" borderId="27" xfId="1" applyFont="1" applyFill="1" applyBorder="1" applyAlignment="1">
      <alignment horizontal="center" vertical="center" wrapText="1"/>
    </xf>
    <xf numFmtId="0" fontId="25" fillId="11" borderId="27" xfId="1" applyFont="1" applyFill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 wrapText="1"/>
    </xf>
    <xf numFmtId="0" fontId="21" fillId="3" borderId="27" xfId="1" applyFont="1" applyFill="1" applyBorder="1" applyAlignment="1">
      <alignment horizontal="center" vertical="center" wrapText="1"/>
    </xf>
    <xf numFmtId="0" fontId="22" fillId="4" borderId="27" xfId="1" applyFont="1" applyFill="1" applyBorder="1" applyAlignment="1">
      <alignment horizontal="center" vertical="center" wrapText="1"/>
    </xf>
    <xf numFmtId="0" fontId="22" fillId="5" borderId="27" xfId="1" applyFont="1" applyFill="1" applyBorder="1" applyAlignment="1">
      <alignment horizontal="center" vertical="center" wrapText="1"/>
    </xf>
    <xf numFmtId="49" fontId="13" fillId="4" borderId="15" xfId="1" applyNumberFormat="1" applyFont="1" applyFill="1" applyBorder="1" applyAlignment="1">
      <alignment horizontal="center" vertical="center" wrapText="1"/>
    </xf>
    <xf numFmtId="49" fontId="13" fillId="4" borderId="16" xfId="1" applyNumberFormat="1" applyFont="1" applyFill="1" applyBorder="1" applyAlignment="1">
      <alignment horizontal="center" vertical="center" wrapText="1"/>
    </xf>
    <xf numFmtId="49" fontId="13" fillId="4" borderId="17" xfId="1" applyNumberFormat="1" applyFont="1" applyFill="1" applyBorder="1" applyAlignment="1">
      <alignment horizontal="center" vertical="center" wrapText="1"/>
    </xf>
    <xf numFmtId="49" fontId="13" fillId="5" borderId="28" xfId="1" applyNumberFormat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22" fillId="6" borderId="27" xfId="1" applyFont="1" applyFill="1" applyBorder="1" applyAlignment="1">
      <alignment horizontal="center" vertical="center" wrapText="1"/>
    </xf>
    <xf numFmtId="0" fontId="22" fillId="7" borderId="27" xfId="1" applyFont="1" applyFill="1" applyBorder="1" applyAlignment="1">
      <alignment horizontal="center" vertical="center" wrapText="1"/>
    </xf>
    <xf numFmtId="0" fontId="22" fillId="8" borderId="27" xfId="1" applyFont="1" applyFill="1" applyBorder="1" applyAlignment="1">
      <alignment horizontal="center" vertical="center" wrapText="1"/>
    </xf>
    <xf numFmtId="49" fontId="13" fillId="6" borderId="17" xfId="1" applyNumberFormat="1" applyFont="1" applyFill="1" applyBorder="1" applyAlignment="1">
      <alignment horizontal="center" vertical="center" wrapText="1"/>
    </xf>
    <xf numFmtId="49" fontId="13" fillId="7" borderId="17" xfId="1" applyNumberFormat="1" applyFont="1" applyFill="1" applyBorder="1" applyAlignment="1">
      <alignment horizontal="center" vertical="center" wrapText="1"/>
    </xf>
    <xf numFmtId="49" fontId="13" fillId="8" borderId="17" xfId="1" applyNumberFormat="1" applyFont="1" applyFill="1" applyBorder="1" applyAlignment="1">
      <alignment horizontal="center" vertical="center" wrapText="1"/>
    </xf>
    <xf numFmtId="0" fontId="21" fillId="16" borderId="53" xfId="1" applyFont="1" applyFill="1" applyBorder="1" applyAlignment="1">
      <alignment horizontal="center" vertical="center"/>
    </xf>
    <xf numFmtId="0" fontId="13" fillId="17" borderId="6" xfId="1" applyFont="1" applyFill="1" applyBorder="1" applyAlignment="1">
      <alignment horizontal="center" vertical="center" wrapText="1"/>
    </xf>
    <xf numFmtId="0" fontId="13" fillId="17" borderId="16" xfId="1" applyFont="1" applyFill="1" applyBorder="1" applyAlignment="1">
      <alignment horizontal="center" vertical="center" wrapText="1"/>
    </xf>
    <xf numFmtId="0" fontId="13" fillId="17" borderId="17" xfId="1" applyFont="1" applyFill="1" applyBorder="1" applyAlignment="1">
      <alignment horizontal="center" vertical="center" wrapText="1"/>
    </xf>
    <xf numFmtId="0" fontId="18" fillId="17" borderId="6" xfId="1" applyFont="1" applyFill="1" applyBorder="1" applyAlignment="1">
      <alignment horizontal="center" vertical="center" wrapText="1"/>
    </xf>
    <xf numFmtId="0" fontId="18" fillId="17" borderId="16" xfId="1" applyFont="1" applyFill="1" applyBorder="1" applyAlignment="1">
      <alignment horizontal="center" vertical="center" wrapText="1"/>
    </xf>
    <xf numFmtId="0" fontId="21" fillId="21" borderId="27" xfId="1" applyFont="1" applyFill="1" applyBorder="1" applyAlignment="1">
      <alignment horizontal="center" vertical="center" wrapText="1"/>
    </xf>
    <xf numFmtId="0" fontId="29" fillId="19" borderId="28" xfId="1" applyFont="1" applyFill="1" applyBorder="1" applyAlignment="1">
      <alignment horizontal="center" vertical="center"/>
    </xf>
    <xf numFmtId="0" fontId="29" fillId="20" borderId="0" xfId="1" applyFont="1" applyFill="1" applyAlignment="1">
      <alignment horizontal="center" vertical="center" wrapText="1"/>
    </xf>
    <xf numFmtId="0" fontId="29" fillId="20" borderId="5" xfId="1" applyFont="1" applyFill="1" applyBorder="1" applyAlignment="1">
      <alignment horizontal="center" vertical="center" wrapText="1"/>
    </xf>
    <xf numFmtId="0" fontId="29" fillId="18" borderId="15" xfId="1" applyFont="1" applyFill="1" applyBorder="1" applyAlignment="1">
      <alignment horizontal="center" vertical="center" wrapText="1"/>
    </xf>
    <xf numFmtId="0" fontId="29" fillId="18" borderId="17" xfId="1" applyFont="1" applyFill="1" applyBorder="1" applyAlignment="1">
      <alignment horizontal="center" vertical="center" wrapText="1"/>
    </xf>
    <xf numFmtId="0" fontId="14" fillId="21" borderId="6" xfId="1" applyFont="1" applyFill="1" applyBorder="1" applyAlignment="1">
      <alignment horizontal="center" vertical="center" wrapText="1"/>
    </xf>
    <xf numFmtId="0" fontId="25" fillId="18" borderId="27" xfId="1" applyFont="1" applyFill="1" applyBorder="1" applyAlignment="1">
      <alignment horizontal="center" vertical="center" wrapText="1"/>
    </xf>
    <xf numFmtId="0" fontId="25" fillId="19" borderId="27" xfId="1" applyFont="1" applyFill="1" applyBorder="1" applyAlignment="1">
      <alignment horizontal="center" vertical="center" wrapText="1"/>
    </xf>
    <xf numFmtId="0" fontId="25" fillId="20" borderId="13" xfId="1" applyFont="1" applyFill="1" applyBorder="1" applyAlignment="1">
      <alignment horizontal="center" vertical="center" wrapText="1"/>
    </xf>
    <xf numFmtId="0" fontId="25" fillId="20" borderId="45" xfId="1" applyFont="1" applyFill="1" applyBorder="1" applyAlignment="1">
      <alignment horizontal="center" vertical="center" wrapText="1"/>
    </xf>
  </cellXfs>
  <cellStyles count="6">
    <cellStyle name="Normal" xfId="0" builtinId="0"/>
    <cellStyle name="Normal 2" xfId="1" xr:uid="{00000000-0005-0000-0000-000001000000}"/>
    <cellStyle name="Normal 2 2" xfId="4" xr:uid="{14713FCA-B087-4D09-80FA-79B7A78BFDBC}"/>
    <cellStyle name="Normal 3" xfId="3" xr:uid="{7B6F438C-B895-4C53-B9B9-C3F9B038A784}"/>
    <cellStyle name="Procent" xfId="2" builtinId="5"/>
    <cellStyle name="Tusental 2" xfId="5" xr:uid="{B9B287ED-540E-4F18-AA00-C57787891374}"/>
  </cellStyles>
  <dxfs count="4"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D4A9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Fabege Building Certifications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'Building Certifications'!$Q$7</c:f>
              <c:strCache>
                <c:ptCount val="1"/>
                <c:pt idx="0">
                  <c:v>BREEAM/In Use | Pass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Certifications'!$Q$8:$Q$13</c:f>
              <c:numCache>
                <c:formatCode>General</c:formatCode>
                <c:ptCount val="6"/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1E44-B4D6-5CF85D95426D}"/>
            </c:ext>
          </c:extLst>
        </c:ser>
        <c:ser>
          <c:idx val="1"/>
          <c:order val="1"/>
          <c:tx>
            <c:strRef>
              <c:f>'Building Certifications'!$R$7</c:f>
              <c:strCache>
                <c:ptCount val="1"/>
                <c:pt idx="0">
                  <c:v>BREEAM/In Use | Good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Certifications'!$R$8:$R$13</c:f>
              <c:numCache>
                <c:formatCode>General</c:formatCode>
                <c:ptCount val="6"/>
                <c:pt idx="1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C-1E44-B4D6-5CF85D95426D}"/>
            </c:ext>
          </c:extLst>
        </c:ser>
        <c:ser>
          <c:idx val="2"/>
          <c:order val="2"/>
          <c:tx>
            <c:strRef>
              <c:f>'Building Certifications'!$S$7</c:f>
              <c:strCache>
                <c:ptCount val="1"/>
                <c:pt idx="0">
                  <c:v>BREEAM/In Use | Very Good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Certifications'!$S$8:$S$13</c:f>
              <c:numCache>
                <c:formatCode>General</c:formatCode>
                <c:ptCount val="6"/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C-1E44-B4D6-5CF85D95426D}"/>
            </c:ext>
          </c:extLst>
        </c:ser>
        <c:ser>
          <c:idx val="3"/>
          <c:order val="3"/>
          <c:tx>
            <c:strRef>
              <c:f>'Building Certifications'!$T$7</c:f>
              <c:strCache>
                <c:ptCount val="1"/>
                <c:pt idx="0">
                  <c:v>BREEAM/In Use | Excellent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Certifications'!$T$8:$T$13</c:f>
              <c:numCache>
                <c:formatCode>General</c:formatCode>
                <c:ptCount val="6"/>
                <c:pt idx="0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DC-1E44-B4D6-5CF85D95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858319"/>
        <c:axId val="222859951"/>
      </c:barChart>
      <c:catAx>
        <c:axId val="22285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2859951"/>
        <c:crosses val="autoZero"/>
        <c:auto val="1"/>
        <c:lblAlgn val="ctr"/>
        <c:lblOffset val="100"/>
        <c:noMultiLvlLbl val="0"/>
      </c:catAx>
      <c:valAx>
        <c:axId val="222859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285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Fabege Building Certifications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'Building Certifications'!$P$8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'Building Certifications'!$Q$8:$T$8</c:f>
              <c:numCache>
                <c:formatCode>General</c:formatCode>
                <c:ptCount val="4"/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2D2-CB48-ACE8-26881DAB7B50}"/>
            </c:ext>
          </c:extLst>
        </c:ser>
        <c:ser>
          <c:idx val="1"/>
          <c:order val="1"/>
          <c:tx>
            <c:strRef>
              <c:f>'Building Certifications'!$P$9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'Building Certifications'!$Q$9:$T$9</c:f>
              <c:numCache>
                <c:formatCode>General</c:formatCode>
                <c:ptCount val="4"/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2D2-CB48-ACE8-26881DAB7B50}"/>
            </c:ext>
          </c:extLst>
        </c:ser>
        <c:ser>
          <c:idx val="2"/>
          <c:order val="2"/>
          <c:tx>
            <c:strRef>
              <c:f>'Building Certifications'!$P$10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'Building Certifications'!$Q$10:$T$10</c:f>
              <c:numCache>
                <c:formatCode>General</c:formatCode>
                <c:ptCount val="4"/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2D2-CB48-ACE8-26881DAB7B50}"/>
            </c:ext>
          </c:extLst>
        </c:ser>
        <c:ser>
          <c:idx val="3"/>
          <c:order val="3"/>
          <c:tx>
            <c:strRef>
              <c:f>'Building Certifications'!$P$11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'Building Certifications'!$Q$11:$T$11</c:f>
              <c:numCache>
                <c:formatCode>General</c:formatCode>
                <c:ptCount val="4"/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2D2-CB48-ACE8-26881DAB7B50}"/>
            </c:ext>
          </c:extLst>
        </c:ser>
        <c:ser>
          <c:idx val="4"/>
          <c:order val="4"/>
          <c:tx>
            <c:strRef>
              <c:f>'Building Certifications'!$P$12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'Building Certifications'!$Q$12:$T$12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2D2-CB48-ACE8-26881DAB7B50}"/>
            </c:ext>
          </c:extLst>
        </c:ser>
        <c:ser>
          <c:idx val="5"/>
          <c:order val="5"/>
          <c:tx>
            <c:strRef>
              <c:f>'Building Certifications'!$P$13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'Building Certifications'!$Q$13:$T$13</c:f>
              <c:numCache>
                <c:formatCode>General</c:formatCode>
                <c:ptCount val="4"/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A2D2-CB48-ACE8-26881DAB7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5996704"/>
        <c:axId val="1856004624"/>
      </c:barChart>
      <c:catAx>
        <c:axId val="18559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856004624"/>
        <c:crosses val="autoZero"/>
        <c:auto val="1"/>
        <c:lblAlgn val="ctr"/>
        <c:lblOffset val="100"/>
        <c:noMultiLvlLbl val="0"/>
      </c:catAx>
      <c:valAx>
        <c:axId val="18560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85599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22</xdr:col>
      <xdr:colOff>350218</xdr:colOff>
      <xdr:row>19</xdr:row>
      <xdr:rowOff>66675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FDB4C19-9218-4F26-A047-6613205F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49100" y="1219200"/>
          <a:ext cx="7055818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0</xdr:rowOff>
    </xdr:from>
    <xdr:to>
      <xdr:col>1</xdr:col>
      <xdr:colOff>1339850</xdr:colOff>
      <xdr:row>3</xdr:row>
      <xdr:rowOff>67260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800100</xdr:colOff>
      <xdr:row>1</xdr:row>
      <xdr:rowOff>416510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6350</xdr:colOff>
      <xdr:row>16</xdr:row>
      <xdr:rowOff>76200</xdr:rowOff>
    </xdr:from>
    <xdr:to>
      <xdr:col>24</xdr:col>
      <xdr:colOff>869950</xdr:colOff>
      <xdr:row>30</xdr:row>
      <xdr:rowOff>152406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260350</xdr:colOff>
      <xdr:row>16</xdr:row>
      <xdr:rowOff>101600</xdr:rowOff>
    </xdr:from>
    <xdr:to>
      <xdr:col>20</xdr:col>
      <xdr:colOff>6350</xdr:colOff>
      <xdr:row>30</xdr:row>
      <xdr:rowOff>177806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800100</xdr:colOff>
      <xdr:row>1</xdr:row>
      <xdr:rowOff>416510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KSLUT\VAKANS\1997\Vak9709\EXCEL\PETTER\BOKFV\JUN94\BOKF9406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b\Ekonomi\Controlling\Stab%20BC\Wihlborgs\Intro%20dagar\Introdagar%20master\L&#228;nk%20kap%207%20-%20mall%20projektans&#246;k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lnes\AppData\Local\Microsoft\Windows\INetCache\Content.Outlook\HXXJSK42\Gresb%20fil%202006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konomi\Bokslut%209912\inrapporterat\Kontor\fil%2013%20uppgift%20om%20hyror%20ytor%20samt%20uhyrningsgrad%209912-Drott%20Kont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ministration\Redovisning\Controlling\1)%20Uppf&#246;ljning\1)%20Uppf&#246;ljning\Taxonomi_Ekonomisk%20redovisning_Dan%20A\Q2-2022%20EU%20taxonomy%20by%20building_Fabege%20(Dannes%20underlag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a\Downloads\bsf_Resultatr&#228;kning%20Utfall%20vs%20Prognos%20Period_453350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a\Downloads\bsf_Vakansrapport_44475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yfdw.int.fabege.se/bsf/excel/output/bsf_Projektrapport_659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ministration\Redovisning\Controlling\1)%20Uppf&#246;ljning\1)%20Uppf&#246;ljning\Taxonomi_Ekonomisk%20redovisning\Q4-2021%20EU%20taxonomy%20by%20building_211231_Fabege%20(Dannes%20underlag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dw.int.fabege.se/wdw/ResDoc/Ins000004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OR.XLS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ktansökan"/>
      <sheetName val="Budget per åtgärd &amp; aktivitet"/>
      <sheetName val="Analys &amp; nyckeltal"/>
      <sheetName val="Projekträntor &amp; utbet.plan"/>
    </sheetNames>
    <sheetDataSet>
      <sheetData sheetId="0">
        <row r="12">
          <cell r="P12">
            <v>1180</v>
          </cell>
        </row>
        <row r="13">
          <cell r="P13">
            <v>1181</v>
          </cell>
        </row>
        <row r="14">
          <cell r="P14">
            <v>1182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structions"/>
      <sheetName val="Data Dictionary"/>
      <sheetName val="Asset Characteristics"/>
      <sheetName val="Building Certifications"/>
      <sheetName val="Efficiency Measures"/>
      <sheetName val="Reporting Characteristics"/>
      <sheetName val="Energy"/>
      <sheetName val="GHG"/>
      <sheetName val="Water"/>
      <sheetName val="Waste"/>
      <sheetName val="Lists"/>
    </sheetNames>
    <sheetDataSet>
      <sheetData sheetId="0"/>
      <sheetData sheetId="1"/>
      <sheetData sheetId="2"/>
      <sheetData sheetId="3">
        <row r="8">
          <cell r="C8" t="str">
            <v>Apotekaren 22</v>
          </cell>
          <cell r="E8" t="str">
            <v>Office: Other</v>
          </cell>
        </row>
        <row r="9">
          <cell r="C9" t="str">
            <v>Barnhusväderkv. 36</v>
          </cell>
          <cell r="E9" t="str">
            <v>Office: Other</v>
          </cell>
        </row>
        <row r="10">
          <cell r="C10" t="str">
            <v>Bocken 35</v>
          </cell>
          <cell r="E10" t="str">
            <v>Office: Other</v>
          </cell>
        </row>
        <row r="11">
          <cell r="C11" t="str">
            <v>Bocken 39</v>
          </cell>
          <cell r="E11" t="str">
            <v>Office: Other</v>
          </cell>
        </row>
        <row r="12">
          <cell r="C12" t="str">
            <v>Bocken 47</v>
          </cell>
          <cell r="E12" t="str">
            <v>Office: Other</v>
          </cell>
        </row>
        <row r="13">
          <cell r="C13" t="str">
            <v>Bocken 52</v>
          </cell>
          <cell r="E13" t="str">
            <v>Office: Other</v>
          </cell>
        </row>
        <row r="14">
          <cell r="C14" t="str">
            <v>Båtturen 2/Kajhusen</v>
          </cell>
          <cell r="E14" t="str">
            <v>Office: Other</v>
          </cell>
        </row>
        <row r="15">
          <cell r="C15" t="str">
            <v>Distansen 6</v>
          </cell>
          <cell r="E15" t="str">
            <v>Office: Other</v>
          </cell>
        </row>
        <row r="16">
          <cell r="C16" t="str">
            <v>Drabanten 3</v>
          </cell>
          <cell r="E16" t="str">
            <v>Office: Other</v>
          </cell>
        </row>
        <row r="17">
          <cell r="C17" t="str">
            <v>Farao 15</v>
          </cell>
          <cell r="E17" t="str">
            <v>Office: Other</v>
          </cell>
        </row>
        <row r="18">
          <cell r="C18" t="str">
            <v>Farao 16</v>
          </cell>
          <cell r="E18" t="str">
            <v>Office: Other</v>
          </cell>
        </row>
        <row r="19">
          <cell r="C19" t="str">
            <v>Farao 17</v>
          </cell>
          <cell r="E19" t="str">
            <v>Office: Other</v>
          </cell>
        </row>
        <row r="20">
          <cell r="C20" t="str">
            <v>Farao 20</v>
          </cell>
          <cell r="E20" t="str">
            <v>Office: Other</v>
          </cell>
        </row>
        <row r="21">
          <cell r="C21" t="str">
            <v>Farao 8</v>
          </cell>
          <cell r="E21" t="str">
            <v>Office: Other</v>
          </cell>
        </row>
        <row r="22">
          <cell r="C22" t="str">
            <v>Fartygstrafiken 2</v>
          </cell>
          <cell r="E22" t="str">
            <v>Office: Other</v>
          </cell>
        </row>
        <row r="23">
          <cell r="C23" t="str">
            <v>Fenix 1</v>
          </cell>
          <cell r="E23" t="str">
            <v>Office: Other</v>
          </cell>
        </row>
        <row r="24">
          <cell r="C24" t="str">
            <v>Fräsaren 10</v>
          </cell>
          <cell r="E24" t="str">
            <v>Office: Other</v>
          </cell>
        </row>
        <row r="25">
          <cell r="C25" t="str">
            <v>Fräsaren 11</v>
          </cell>
          <cell r="E25" t="str">
            <v>Office: Other</v>
          </cell>
        </row>
        <row r="26">
          <cell r="C26" t="str">
            <v>Fräsaren 12</v>
          </cell>
          <cell r="E26" t="str">
            <v>Office: Other</v>
          </cell>
        </row>
        <row r="27">
          <cell r="C27" t="str">
            <v>Getingen 13</v>
          </cell>
          <cell r="E27" t="str">
            <v>Office: Other</v>
          </cell>
        </row>
        <row r="28">
          <cell r="C28" t="str">
            <v>Getingen 14</v>
          </cell>
          <cell r="E28" t="str">
            <v>Office: Other</v>
          </cell>
        </row>
        <row r="29">
          <cell r="C29" t="str">
            <v>Getingen 15</v>
          </cell>
          <cell r="E29" t="str">
            <v>Office: Other</v>
          </cell>
        </row>
        <row r="30">
          <cell r="C30" t="str">
            <v>Glädjen 12</v>
          </cell>
          <cell r="E30" t="str">
            <v>Office: Other</v>
          </cell>
        </row>
        <row r="31">
          <cell r="C31" t="str">
            <v>Hägern Mindre 7</v>
          </cell>
          <cell r="E31" t="str">
            <v>Office: Other</v>
          </cell>
        </row>
        <row r="32">
          <cell r="C32" t="str">
            <v>Islandet 3</v>
          </cell>
          <cell r="E32" t="str">
            <v>Office: Other</v>
          </cell>
        </row>
        <row r="33">
          <cell r="C33" t="str">
            <v>Järvakrogen 3   2051</v>
          </cell>
          <cell r="E33" t="str">
            <v>Office: Other</v>
          </cell>
        </row>
        <row r="34">
          <cell r="C34" t="str">
            <v>Kairo 1</v>
          </cell>
          <cell r="E34" t="str">
            <v>Office: Other</v>
          </cell>
        </row>
        <row r="35">
          <cell r="C35" t="str">
            <v>Korphoppet 1</v>
          </cell>
          <cell r="E35" t="str">
            <v>Office: Other</v>
          </cell>
        </row>
        <row r="36">
          <cell r="C36" t="str">
            <v>Korphoppet 6</v>
          </cell>
          <cell r="E36" t="str">
            <v>Office: Other</v>
          </cell>
        </row>
        <row r="37">
          <cell r="C37" t="str">
            <v>Luma 1</v>
          </cell>
          <cell r="E37" t="str">
            <v>Office: Other</v>
          </cell>
        </row>
        <row r="38">
          <cell r="C38" t="str">
            <v>Läraren 13</v>
          </cell>
          <cell r="E38" t="str">
            <v>Office: Other</v>
          </cell>
        </row>
        <row r="39">
          <cell r="C39" t="str">
            <v>Mimer 5</v>
          </cell>
          <cell r="E39" t="str">
            <v>Office: Other</v>
          </cell>
        </row>
        <row r="40">
          <cell r="C40" t="str">
            <v>Nationalarenan 5</v>
          </cell>
          <cell r="E40" t="str">
            <v>Office: Other</v>
          </cell>
        </row>
        <row r="41">
          <cell r="C41" t="str">
            <v>Nationalarenan 8</v>
          </cell>
          <cell r="E41" t="str">
            <v>Office: Other</v>
          </cell>
        </row>
        <row r="42">
          <cell r="C42" t="str">
            <v>Norrtälje 24</v>
          </cell>
          <cell r="E42" t="str">
            <v>Office: Other</v>
          </cell>
        </row>
        <row r="43">
          <cell r="C43" t="str">
            <v>Nöten 4</v>
          </cell>
          <cell r="E43" t="str">
            <v>Office: Other</v>
          </cell>
        </row>
        <row r="44">
          <cell r="C44" t="str">
            <v>Ormträsket 10</v>
          </cell>
          <cell r="E44" t="str">
            <v>Office: Other</v>
          </cell>
        </row>
        <row r="45">
          <cell r="C45" t="str">
            <v>Oxen Mindre 33</v>
          </cell>
          <cell r="E45" t="str">
            <v>Office: Other</v>
          </cell>
        </row>
        <row r="46">
          <cell r="C46" t="str">
            <v>Oxen Mindre 38</v>
          </cell>
          <cell r="E46" t="str">
            <v>Office: Other</v>
          </cell>
        </row>
        <row r="47">
          <cell r="C47" t="str">
            <v>Paradiset 27</v>
          </cell>
          <cell r="E47" t="str">
            <v>Office: Other</v>
          </cell>
        </row>
        <row r="48">
          <cell r="C48" t="str">
            <v>Pilen 27</v>
          </cell>
          <cell r="E48" t="str">
            <v>Office: Other</v>
          </cell>
        </row>
        <row r="49">
          <cell r="C49" t="str">
            <v>Pilen 31</v>
          </cell>
          <cell r="E49" t="str">
            <v>Office: Other</v>
          </cell>
        </row>
        <row r="50">
          <cell r="C50" t="str">
            <v>Sadelplatsen 1</v>
          </cell>
          <cell r="E50" t="str">
            <v>Office: Other</v>
          </cell>
        </row>
        <row r="51">
          <cell r="C51" t="str">
            <v>Sliparen 1</v>
          </cell>
          <cell r="E51" t="str">
            <v>Office: Other</v>
          </cell>
        </row>
        <row r="52">
          <cell r="C52" t="str">
            <v>Sliparen 2</v>
          </cell>
          <cell r="E52" t="str">
            <v>Office: Other</v>
          </cell>
        </row>
        <row r="53">
          <cell r="C53" t="str">
            <v>Smeden 1</v>
          </cell>
          <cell r="E53" t="str">
            <v>Office: Other</v>
          </cell>
        </row>
        <row r="54">
          <cell r="C54" t="str">
            <v>Sparven 18</v>
          </cell>
          <cell r="E54" t="str">
            <v>Office: Other</v>
          </cell>
        </row>
        <row r="55">
          <cell r="C55" t="str">
            <v>Stigbygeln 2</v>
          </cell>
          <cell r="E55" t="str">
            <v>Office: Other</v>
          </cell>
        </row>
        <row r="56">
          <cell r="C56" t="str">
            <v>Stigbygeln 3</v>
          </cell>
          <cell r="E56" t="str">
            <v>Office: Other</v>
          </cell>
        </row>
        <row r="57">
          <cell r="C57" t="str">
            <v>Stigbygeln 5</v>
          </cell>
          <cell r="E57" t="str">
            <v>Office: Other</v>
          </cell>
        </row>
        <row r="58">
          <cell r="C58" t="str">
            <v>Stigbygeln 6</v>
          </cell>
          <cell r="E58" t="str">
            <v>Office: Other</v>
          </cell>
        </row>
        <row r="59">
          <cell r="C59" t="str">
            <v>Svetsaren 1</v>
          </cell>
          <cell r="E59" t="str">
            <v>Office: Other</v>
          </cell>
        </row>
        <row r="60">
          <cell r="C60" t="str">
            <v>Svetsaren 2 (inregl. i 1:an)</v>
          </cell>
          <cell r="E60" t="str">
            <v>Office: Other</v>
          </cell>
        </row>
        <row r="61">
          <cell r="C61" t="str">
            <v>Trikåfabriken 4</v>
          </cell>
          <cell r="E61" t="str">
            <v>Office: Other</v>
          </cell>
        </row>
        <row r="62">
          <cell r="C62" t="str">
            <v>Trikåfabriken 8</v>
          </cell>
          <cell r="E62" t="str">
            <v>Office: Other</v>
          </cell>
        </row>
        <row r="63">
          <cell r="C63" t="str">
            <v>Trängkåren 7</v>
          </cell>
          <cell r="E63" t="str">
            <v>Office: Other</v>
          </cell>
        </row>
        <row r="64">
          <cell r="C64" t="str">
            <v>Tygeln 3</v>
          </cell>
          <cell r="E64" t="str">
            <v>Office: Other</v>
          </cell>
        </row>
        <row r="65">
          <cell r="C65" t="str">
            <v>Tömmen 1</v>
          </cell>
          <cell r="E65" t="str">
            <v>Office: Other</v>
          </cell>
        </row>
        <row r="66">
          <cell r="C66" t="str">
            <v>Uarda 1 (hus A)</v>
          </cell>
          <cell r="E66" t="str">
            <v>Office: Other</v>
          </cell>
        </row>
        <row r="67">
          <cell r="C67" t="str">
            <v>Uarda 4</v>
          </cell>
          <cell r="E67" t="str">
            <v>Office: Other</v>
          </cell>
        </row>
        <row r="68">
          <cell r="C68" t="str">
            <v>Ynglingen 10</v>
          </cell>
          <cell r="E68" t="str">
            <v>Office: Other</v>
          </cell>
        </row>
        <row r="69">
          <cell r="C69" t="str">
            <v>Yrket 3</v>
          </cell>
          <cell r="E69" t="str">
            <v>Office: Other</v>
          </cell>
        </row>
        <row r="70">
          <cell r="C70" t="str">
            <v>Fräsaren 9</v>
          </cell>
          <cell r="E70" t="str">
            <v>Office: Other</v>
          </cell>
        </row>
        <row r="71">
          <cell r="C71" t="str">
            <v>Batteriet 3</v>
          </cell>
          <cell r="E71" t="str">
            <v>Office: Other</v>
          </cell>
        </row>
        <row r="72">
          <cell r="C72" t="str">
            <v>Regulatorn 1</v>
          </cell>
          <cell r="E72" t="str">
            <v>Office: Other</v>
          </cell>
        </row>
        <row r="73">
          <cell r="C73" t="str">
            <v>Båtturen 2</v>
          </cell>
          <cell r="E73" t="str">
            <v>Office: Other</v>
          </cell>
        </row>
        <row r="74">
          <cell r="C74" t="str">
            <v>Stora Frösunda</v>
          </cell>
          <cell r="E74" t="str">
            <v>Office: Other</v>
          </cell>
        </row>
        <row r="75">
          <cell r="C75" t="str">
            <v>Nationalarenan 3</v>
          </cell>
          <cell r="E75" t="str">
            <v>Office: Other</v>
          </cell>
        </row>
        <row r="76">
          <cell r="C76" t="str">
            <v>Hörnan 1</v>
          </cell>
          <cell r="E76" t="str">
            <v>Office: Other</v>
          </cell>
        </row>
        <row r="77">
          <cell r="C77" t="str">
            <v>Pyramiden 4</v>
          </cell>
          <cell r="E77" t="str">
            <v>Office: Other</v>
          </cell>
        </row>
        <row r="78">
          <cell r="C78" t="str">
            <v>Signalen 3</v>
          </cell>
          <cell r="E78" t="str">
            <v>Office: Other</v>
          </cell>
        </row>
        <row r="79">
          <cell r="C79" t="str">
            <v>Trikåfabriken 9</v>
          </cell>
          <cell r="E79" t="str">
            <v>Office: Other</v>
          </cell>
        </row>
        <row r="80">
          <cell r="C80" t="str">
            <v>Paradiset 23</v>
          </cell>
          <cell r="E80" t="str">
            <v>Office: Other</v>
          </cell>
        </row>
        <row r="81">
          <cell r="C81" t="str">
            <v>Fortet 2</v>
          </cell>
          <cell r="E81" t="str">
            <v>Office: Other</v>
          </cell>
        </row>
        <row r="82">
          <cell r="C82" t="str">
            <v>Orgeln 7</v>
          </cell>
          <cell r="E82" t="str">
            <v>Office: Other</v>
          </cell>
        </row>
        <row r="83">
          <cell r="C83" t="str">
            <v>Poolen</v>
          </cell>
          <cell r="E83" t="str">
            <v>Office: Other</v>
          </cell>
        </row>
      </sheetData>
      <sheetData sheetId="4"/>
      <sheetData sheetId="5"/>
      <sheetData sheetId="6">
        <row r="8">
          <cell r="D8">
            <v>2018</v>
          </cell>
        </row>
        <row r="9">
          <cell r="D9">
            <v>2019</v>
          </cell>
        </row>
        <row r="10">
          <cell r="D10">
            <v>2018</v>
          </cell>
        </row>
        <row r="11">
          <cell r="D11">
            <v>2019</v>
          </cell>
        </row>
        <row r="12">
          <cell r="D12">
            <v>2018</v>
          </cell>
        </row>
        <row r="13">
          <cell r="D13">
            <v>2019</v>
          </cell>
        </row>
        <row r="14">
          <cell r="D14">
            <v>2018</v>
          </cell>
        </row>
        <row r="15">
          <cell r="D15">
            <v>2019</v>
          </cell>
        </row>
        <row r="16">
          <cell r="D16">
            <v>2018</v>
          </cell>
        </row>
        <row r="17">
          <cell r="D17">
            <v>2019</v>
          </cell>
        </row>
        <row r="18">
          <cell r="D18">
            <v>2018</v>
          </cell>
        </row>
        <row r="19">
          <cell r="D19">
            <v>2019</v>
          </cell>
        </row>
        <row r="20">
          <cell r="D20">
            <v>2018</v>
          </cell>
        </row>
        <row r="21">
          <cell r="D21">
            <v>2019</v>
          </cell>
        </row>
        <row r="22">
          <cell r="D22">
            <v>2018</v>
          </cell>
        </row>
        <row r="23">
          <cell r="D23">
            <v>2019</v>
          </cell>
        </row>
        <row r="24">
          <cell r="D24">
            <v>2018</v>
          </cell>
        </row>
        <row r="25">
          <cell r="D25">
            <v>2019</v>
          </cell>
        </row>
        <row r="26">
          <cell r="D26">
            <v>2018</v>
          </cell>
        </row>
        <row r="27">
          <cell r="D27">
            <v>2019</v>
          </cell>
        </row>
        <row r="28">
          <cell r="D28">
            <v>2018</v>
          </cell>
        </row>
        <row r="29">
          <cell r="D29">
            <v>2019</v>
          </cell>
        </row>
        <row r="30">
          <cell r="D30">
            <v>2018</v>
          </cell>
        </row>
        <row r="31">
          <cell r="D31">
            <v>2019</v>
          </cell>
        </row>
        <row r="32">
          <cell r="D32">
            <v>2018</v>
          </cell>
        </row>
        <row r="33">
          <cell r="D33">
            <v>2019</v>
          </cell>
        </row>
        <row r="34">
          <cell r="D34">
            <v>2018</v>
          </cell>
        </row>
        <row r="35">
          <cell r="D35">
            <v>2019</v>
          </cell>
        </row>
        <row r="36">
          <cell r="D36">
            <v>2018</v>
          </cell>
        </row>
        <row r="37">
          <cell r="D37">
            <v>2019</v>
          </cell>
        </row>
        <row r="38">
          <cell r="D38">
            <v>2018</v>
          </cell>
        </row>
        <row r="39">
          <cell r="D39">
            <v>2019</v>
          </cell>
        </row>
        <row r="40">
          <cell r="D40">
            <v>2018</v>
          </cell>
        </row>
        <row r="41">
          <cell r="D41">
            <v>2019</v>
          </cell>
        </row>
        <row r="42">
          <cell r="D42">
            <v>2018</v>
          </cell>
        </row>
        <row r="43">
          <cell r="D43">
            <v>2019</v>
          </cell>
        </row>
        <row r="44">
          <cell r="D44">
            <v>2018</v>
          </cell>
        </row>
        <row r="45">
          <cell r="D45">
            <v>2019</v>
          </cell>
        </row>
        <row r="46">
          <cell r="D46">
            <v>2018</v>
          </cell>
        </row>
        <row r="47">
          <cell r="D47">
            <v>2019</v>
          </cell>
        </row>
        <row r="48">
          <cell r="D48">
            <v>2018</v>
          </cell>
        </row>
        <row r="49">
          <cell r="D49">
            <v>2019</v>
          </cell>
        </row>
        <row r="50">
          <cell r="D50">
            <v>2018</v>
          </cell>
        </row>
        <row r="51">
          <cell r="D51">
            <v>2019</v>
          </cell>
        </row>
        <row r="52">
          <cell r="D52">
            <v>2018</v>
          </cell>
        </row>
        <row r="53">
          <cell r="D53">
            <v>2019</v>
          </cell>
        </row>
        <row r="54">
          <cell r="D54">
            <v>2018</v>
          </cell>
        </row>
        <row r="55">
          <cell r="D55">
            <v>2019</v>
          </cell>
        </row>
        <row r="56">
          <cell r="D56">
            <v>2018</v>
          </cell>
        </row>
        <row r="57">
          <cell r="D57">
            <v>2019</v>
          </cell>
        </row>
        <row r="58">
          <cell r="D58">
            <v>2018</v>
          </cell>
        </row>
        <row r="59">
          <cell r="D59">
            <v>2019</v>
          </cell>
        </row>
        <row r="60">
          <cell r="D60">
            <v>2018</v>
          </cell>
        </row>
        <row r="61">
          <cell r="D61">
            <v>2019</v>
          </cell>
        </row>
        <row r="62">
          <cell r="D62">
            <v>2018</v>
          </cell>
        </row>
        <row r="63">
          <cell r="D63">
            <v>2019</v>
          </cell>
        </row>
        <row r="64">
          <cell r="D64">
            <v>2018</v>
          </cell>
        </row>
        <row r="65">
          <cell r="D65">
            <v>2019</v>
          </cell>
        </row>
        <row r="66">
          <cell r="D66">
            <v>2018</v>
          </cell>
        </row>
        <row r="67">
          <cell r="D67">
            <v>2019</v>
          </cell>
        </row>
        <row r="68">
          <cell r="D68">
            <v>2018</v>
          </cell>
        </row>
        <row r="69">
          <cell r="D69">
            <v>2019</v>
          </cell>
        </row>
        <row r="70">
          <cell r="D70">
            <v>2018</v>
          </cell>
        </row>
        <row r="71">
          <cell r="D71">
            <v>2019</v>
          </cell>
        </row>
        <row r="72">
          <cell r="D72">
            <v>2018</v>
          </cell>
        </row>
        <row r="73">
          <cell r="D73">
            <v>2019</v>
          </cell>
        </row>
        <row r="74">
          <cell r="D74">
            <v>2018</v>
          </cell>
        </row>
        <row r="75">
          <cell r="D75">
            <v>2019</v>
          </cell>
        </row>
        <row r="76">
          <cell r="D76">
            <v>2018</v>
          </cell>
        </row>
        <row r="77">
          <cell r="D77">
            <v>2019</v>
          </cell>
        </row>
        <row r="78">
          <cell r="D78">
            <v>2018</v>
          </cell>
        </row>
        <row r="79">
          <cell r="D79">
            <v>2019</v>
          </cell>
        </row>
        <row r="80">
          <cell r="D80">
            <v>2018</v>
          </cell>
        </row>
        <row r="81">
          <cell r="D81">
            <v>2019</v>
          </cell>
        </row>
        <row r="82">
          <cell r="D82">
            <v>2018</v>
          </cell>
        </row>
        <row r="83">
          <cell r="D83">
            <v>2019</v>
          </cell>
        </row>
        <row r="84">
          <cell r="D84">
            <v>2018</v>
          </cell>
        </row>
        <row r="85">
          <cell r="D85">
            <v>2019</v>
          </cell>
        </row>
        <row r="86">
          <cell r="D86">
            <v>2018</v>
          </cell>
        </row>
        <row r="87">
          <cell r="D87">
            <v>2019</v>
          </cell>
        </row>
        <row r="88">
          <cell r="D88">
            <v>2018</v>
          </cell>
        </row>
        <row r="89">
          <cell r="D89">
            <v>2019</v>
          </cell>
        </row>
        <row r="90">
          <cell r="D90">
            <v>2018</v>
          </cell>
        </row>
        <row r="91">
          <cell r="D91">
            <v>2019</v>
          </cell>
        </row>
        <row r="92">
          <cell r="D92">
            <v>2018</v>
          </cell>
        </row>
        <row r="93">
          <cell r="D93">
            <v>2019</v>
          </cell>
        </row>
        <row r="94">
          <cell r="D94">
            <v>2018</v>
          </cell>
        </row>
        <row r="95">
          <cell r="D95">
            <v>2019</v>
          </cell>
        </row>
        <row r="96">
          <cell r="D96">
            <v>2018</v>
          </cell>
        </row>
        <row r="97">
          <cell r="D97">
            <v>2019</v>
          </cell>
        </row>
        <row r="98">
          <cell r="D98">
            <v>2018</v>
          </cell>
        </row>
        <row r="99">
          <cell r="D99">
            <v>2019</v>
          </cell>
        </row>
        <row r="100">
          <cell r="D100">
            <v>2018</v>
          </cell>
        </row>
        <row r="101">
          <cell r="D101">
            <v>2019</v>
          </cell>
        </row>
        <row r="102">
          <cell r="D102">
            <v>2018</v>
          </cell>
        </row>
        <row r="103">
          <cell r="D103">
            <v>2019</v>
          </cell>
        </row>
        <row r="104">
          <cell r="D104">
            <v>2018</v>
          </cell>
        </row>
        <row r="105">
          <cell r="D105">
            <v>2019</v>
          </cell>
        </row>
        <row r="106">
          <cell r="D106">
            <v>2018</v>
          </cell>
        </row>
        <row r="107">
          <cell r="D107">
            <v>2019</v>
          </cell>
        </row>
        <row r="108">
          <cell r="D108">
            <v>2018</v>
          </cell>
        </row>
        <row r="109">
          <cell r="D109">
            <v>2019</v>
          </cell>
        </row>
        <row r="110">
          <cell r="D110">
            <v>2018</v>
          </cell>
        </row>
        <row r="111">
          <cell r="D111">
            <v>2019</v>
          </cell>
        </row>
        <row r="112">
          <cell r="D112">
            <v>2018</v>
          </cell>
        </row>
        <row r="113">
          <cell r="D113">
            <v>2019</v>
          </cell>
        </row>
        <row r="114">
          <cell r="D114">
            <v>2018</v>
          </cell>
        </row>
        <row r="115">
          <cell r="D115">
            <v>2019</v>
          </cell>
        </row>
        <row r="116">
          <cell r="D116">
            <v>2018</v>
          </cell>
        </row>
        <row r="117">
          <cell r="D117">
            <v>2019</v>
          </cell>
        </row>
        <row r="118">
          <cell r="D118">
            <v>2018</v>
          </cell>
        </row>
        <row r="119">
          <cell r="D119">
            <v>2019</v>
          </cell>
        </row>
        <row r="120">
          <cell r="D120">
            <v>2018</v>
          </cell>
        </row>
        <row r="121">
          <cell r="D121">
            <v>2019</v>
          </cell>
        </row>
        <row r="122">
          <cell r="D122">
            <v>2018</v>
          </cell>
        </row>
        <row r="123">
          <cell r="D123">
            <v>2019</v>
          </cell>
        </row>
        <row r="124">
          <cell r="D124">
            <v>2018</v>
          </cell>
        </row>
        <row r="125">
          <cell r="D125">
            <v>2019</v>
          </cell>
        </row>
        <row r="126">
          <cell r="D126">
            <v>2018</v>
          </cell>
        </row>
        <row r="127">
          <cell r="D127">
            <v>2019</v>
          </cell>
        </row>
        <row r="128">
          <cell r="D128">
            <v>2018</v>
          </cell>
        </row>
        <row r="129">
          <cell r="D129">
            <v>2019</v>
          </cell>
        </row>
        <row r="130">
          <cell r="D130">
            <v>2018</v>
          </cell>
        </row>
        <row r="131">
          <cell r="D131">
            <v>2019</v>
          </cell>
        </row>
        <row r="132">
          <cell r="D132">
            <v>2018</v>
          </cell>
        </row>
        <row r="133">
          <cell r="D133">
            <v>2019</v>
          </cell>
        </row>
        <row r="134">
          <cell r="D134">
            <v>2018</v>
          </cell>
        </row>
        <row r="135">
          <cell r="D135">
            <v>2019</v>
          </cell>
        </row>
        <row r="136">
          <cell r="D136">
            <v>2018</v>
          </cell>
        </row>
        <row r="137">
          <cell r="D137">
            <v>2019</v>
          </cell>
        </row>
        <row r="138">
          <cell r="D138">
            <v>2018</v>
          </cell>
        </row>
        <row r="139">
          <cell r="D139">
            <v>2019</v>
          </cell>
        </row>
        <row r="140">
          <cell r="D140">
            <v>2018</v>
          </cell>
        </row>
        <row r="141">
          <cell r="D141">
            <v>2019</v>
          </cell>
        </row>
        <row r="142">
          <cell r="D142">
            <v>2018</v>
          </cell>
        </row>
        <row r="143">
          <cell r="D143">
            <v>2019</v>
          </cell>
        </row>
        <row r="144">
          <cell r="D144">
            <v>2018</v>
          </cell>
        </row>
        <row r="145">
          <cell r="D145">
            <v>2019</v>
          </cell>
        </row>
        <row r="146">
          <cell r="D146">
            <v>2018</v>
          </cell>
        </row>
        <row r="147">
          <cell r="D147">
            <v>2019</v>
          </cell>
        </row>
        <row r="148">
          <cell r="D148">
            <v>2018</v>
          </cell>
        </row>
        <row r="149">
          <cell r="D149">
            <v>2019</v>
          </cell>
        </row>
        <row r="150">
          <cell r="D150">
            <v>2018</v>
          </cell>
        </row>
        <row r="151">
          <cell r="D151">
            <v>2019</v>
          </cell>
        </row>
        <row r="152">
          <cell r="D152">
            <v>2018</v>
          </cell>
        </row>
        <row r="153">
          <cell r="D153">
            <v>2019</v>
          </cell>
        </row>
        <row r="154">
          <cell r="D154">
            <v>2018</v>
          </cell>
        </row>
        <row r="155">
          <cell r="D155">
            <v>2019</v>
          </cell>
        </row>
        <row r="156">
          <cell r="D156">
            <v>2018</v>
          </cell>
        </row>
        <row r="157">
          <cell r="D157">
            <v>2019</v>
          </cell>
        </row>
        <row r="158">
          <cell r="D158">
            <v>2018</v>
          </cell>
        </row>
        <row r="159">
          <cell r="D159">
            <v>2019</v>
          </cell>
        </row>
        <row r="160">
          <cell r="D160">
            <v>2018</v>
          </cell>
        </row>
        <row r="161">
          <cell r="D161">
            <v>2019</v>
          </cell>
        </row>
        <row r="162">
          <cell r="D162">
            <v>2018</v>
          </cell>
        </row>
        <row r="163">
          <cell r="D163">
            <v>2019</v>
          </cell>
        </row>
        <row r="164">
          <cell r="D164">
            <v>2018</v>
          </cell>
        </row>
        <row r="165">
          <cell r="D165">
            <v>2019</v>
          </cell>
        </row>
        <row r="166">
          <cell r="D166">
            <v>2018</v>
          </cell>
        </row>
        <row r="167">
          <cell r="D167">
            <v>2019</v>
          </cell>
        </row>
        <row r="168">
          <cell r="D168">
            <v>2018</v>
          </cell>
        </row>
        <row r="169">
          <cell r="D169">
            <v>2019</v>
          </cell>
        </row>
        <row r="170">
          <cell r="D170">
            <v>2018</v>
          </cell>
        </row>
        <row r="171">
          <cell r="D171">
            <v>2019</v>
          </cell>
        </row>
        <row r="172">
          <cell r="D172">
            <v>2018</v>
          </cell>
        </row>
        <row r="173">
          <cell r="D173">
            <v>2019</v>
          </cell>
        </row>
        <row r="174">
          <cell r="D174">
            <v>2018</v>
          </cell>
        </row>
        <row r="175">
          <cell r="D175">
            <v>2019</v>
          </cell>
        </row>
        <row r="176">
          <cell r="D176">
            <v>2018</v>
          </cell>
        </row>
        <row r="177">
          <cell r="D177">
            <v>2019</v>
          </cell>
        </row>
        <row r="178">
          <cell r="D178">
            <v>2018</v>
          </cell>
        </row>
        <row r="179">
          <cell r="D179">
            <v>2019</v>
          </cell>
        </row>
        <row r="180">
          <cell r="D180">
            <v>2018</v>
          </cell>
        </row>
        <row r="181">
          <cell r="D181">
            <v>2019</v>
          </cell>
        </row>
        <row r="182">
          <cell r="D182">
            <v>2018</v>
          </cell>
        </row>
        <row r="183">
          <cell r="D183">
            <v>2019</v>
          </cell>
        </row>
        <row r="184">
          <cell r="D184">
            <v>2018</v>
          </cell>
        </row>
        <row r="185">
          <cell r="D185">
            <v>2019</v>
          </cell>
        </row>
        <row r="186">
          <cell r="D186">
            <v>2018</v>
          </cell>
        </row>
        <row r="187">
          <cell r="D187">
            <v>2019</v>
          </cell>
        </row>
        <row r="188">
          <cell r="D188">
            <v>2018</v>
          </cell>
        </row>
        <row r="189">
          <cell r="D189">
            <v>2019</v>
          </cell>
        </row>
        <row r="190">
          <cell r="D190">
            <v>2018</v>
          </cell>
        </row>
        <row r="191">
          <cell r="D191">
            <v>2019</v>
          </cell>
        </row>
        <row r="192">
          <cell r="D192">
            <v>2018</v>
          </cell>
        </row>
        <row r="193">
          <cell r="D193">
            <v>2019</v>
          </cell>
        </row>
        <row r="194">
          <cell r="D194">
            <v>2018</v>
          </cell>
        </row>
        <row r="195">
          <cell r="D195">
            <v>2019</v>
          </cell>
        </row>
        <row r="196">
          <cell r="D196">
            <v>2018</v>
          </cell>
        </row>
        <row r="197">
          <cell r="D197">
            <v>2019</v>
          </cell>
        </row>
        <row r="198">
          <cell r="D198">
            <v>2018</v>
          </cell>
        </row>
        <row r="199">
          <cell r="D199">
            <v>2019</v>
          </cell>
        </row>
        <row r="200">
          <cell r="D200">
            <v>2018</v>
          </cell>
        </row>
        <row r="201">
          <cell r="D201">
            <v>2019</v>
          </cell>
        </row>
        <row r="202">
          <cell r="D202">
            <v>2018</v>
          </cell>
        </row>
        <row r="203">
          <cell r="D203">
            <v>2019</v>
          </cell>
        </row>
        <row r="204">
          <cell r="D204">
            <v>2018</v>
          </cell>
        </row>
        <row r="205">
          <cell r="D205">
            <v>2019</v>
          </cell>
        </row>
        <row r="206">
          <cell r="D206">
            <v>2018</v>
          </cell>
        </row>
        <row r="207">
          <cell r="D207">
            <v>2019</v>
          </cell>
        </row>
        <row r="208">
          <cell r="D208">
            <v>2018</v>
          </cell>
        </row>
        <row r="209">
          <cell r="D209">
            <v>2019</v>
          </cell>
        </row>
        <row r="210">
          <cell r="D210">
            <v>2018</v>
          </cell>
        </row>
        <row r="211">
          <cell r="D211">
            <v>2019</v>
          </cell>
        </row>
        <row r="212">
          <cell r="D212">
            <v>2018</v>
          </cell>
        </row>
        <row r="213">
          <cell r="D213">
            <v>2019</v>
          </cell>
        </row>
        <row r="214">
          <cell r="D214">
            <v>2018</v>
          </cell>
        </row>
        <row r="215">
          <cell r="D215">
            <v>2019</v>
          </cell>
        </row>
        <row r="216">
          <cell r="D216">
            <v>2018</v>
          </cell>
        </row>
        <row r="217">
          <cell r="D217">
            <v>2019</v>
          </cell>
        </row>
        <row r="218">
          <cell r="D218">
            <v>2018</v>
          </cell>
        </row>
        <row r="219">
          <cell r="D219">
            <v>2019</v>
          </cell>
        </row>
        <row r="220">
          <cell r="D220">
            <v>2018</v>
          </cell>
        </row>
        <row r="221">
          <cell r="D221">
            <v>2019</v>
          </cell>
        </row>
        <row r="222">
          <cell r="D222">
            <v>2018</v>
          </cell>
        </row>
        <row r="223">
          <cell r="D223">
            <v>2019</v>
          </cell>
        </row>
        <row r="224">
          <cell r="D224">
            <v>2018</v>
          </cell>
        </row>
        <row r="225">
          <cell r="D225">
            <v>2019</v>
          </cell>
        </row>
        <row r="226">
          <cell r="D226">
            <v>2018</v>
          </cell>
        </row>
        <row r="227">
          <cell r="D227">
            <v>2019</v>
          </cell>
        </row>
        <row r="228">
          <cell r="D228">
            <v>2018</v>
          </cell>
        </row>
        <row r="229">
          <cell r="D229">
            <v>2019</v>
          </cell>
        </row>
        <row r="230">
          <cell r="D230">
            <v>2018</v>
          </cell>
        </row>
        <row r="231">
          <cell r="D231">
            <v>2019</v>
          </cell>
        </row>
        <row r="232">
          <cell r="D232">
            <v>2018</v>
          </cell>
        </row>
        <row r="233">
          <cell r="D233">
            <v>2019</v>
          </cell>
        </row>
        <row r="234">
          <cell r="D234">
            <v>2018</v>
          </cell>
        </row>
        <row r="235">
          <cell r="D235">
            <v>2019</v>
          </cell>
        </row>
        <row r="236">
          <cell r="D236">
            <v>2018</v>
          </cell>
        </row>
        <row r="237">
          <cell r="D237">
            <v>2019</v>
          </cell>
        </row>
        <row r="238">
          <cell r="D238">
            <v>2018</v>
          </cell>
        </row>
        <row r="239">
          <cell r="D239">
            <v>2019</v>
          </cell>
        </row>
        <row r="240">
          <cell r="D240">
            <v>2018</v>
          </cell>
        </row>
        <row r="241">
          <cell r="D241">
            <v>2019</v>
          </cell>
        </row>
        <row r="242">
          <cell r="D242">
            <v>2018</v>
          </cell>
        </row>
        <row r="243">
          <cell r="D243">
            <v>2019</v>
          </cell>
        </row>
        <row r="244">
          <cell r="D244">
            <v>2018</v>
          </cell>
        </row>
        <row r="245">
          <cell r="D245">
            <v>2019</v>
          </cell>
        </row>
        <row r="246">
          <cell r="D246">
            <v>2018</v>
          </cell>
        </row>
        <row r="247">
          <cell r="D247">
            <v>2019</v>
          </cell>
        </row>
        <row r="248">
          <cell r="D248">
            <v>2018</v>
          </cell>
        </row>
        <row r="249">
          <cell r="D249">
            <v>2019</v>
          </cell>
        </row>
        <row r="250">
          <cell r="D250">
            <v>2018</v>
          </cell>
        </row>
        <row r="251">
          <cell r="D251">
            <v>2019</v>
          </cell>
        </row>
        <row r="252">
          <cell r="D252">
            <v>2018</v>
          </cell>
        </row>
        <row r="253">
          <cell r="D253">
            <v>2019</v>
          </cell>
        </row>
        <row r="254">
          <cell r="D254">
            <v>2018</v>
          </cell>
        </row>
        <row r="255">
          <cell r="D255">
            <v>2019</v>
          </cell>
        </row>
        <row r="256">
          <cell r="D256">
            <v>2018</v>
          </cell>
        </row>
        <row r="257">
          <cell r="D257">
            <v>2019</v>
          </cell>
        </row>
        <row r="258">
          <cell r="D258">
            <v>2018</v>
          </cell>
        </row>
        <row r="259">
          <cell r="D259">
            <v>2019</v>
          </cell>
        </row>
        <row r="260">
          <cell r="D260">
            <v>2018</v>
          </cell>
        </row>
        <row r="261">
          <cell r="D261">
            <v>2019</v>
          </cell>
        </row>
        <row r="262">
          <cell r="D262">
            <v>2018</v>
          </cell>
        </row>
        <row r="263">
          <cell r="D263">
            <v>2019</v>
          </cell>
        </row>
        <row r="264">
          <cell r="D264">
            <v>2018</v>
          </cell>
        </row>
        <row r="265">
          <cell r="D265">
            <v>2019</v>
          </cell>
        </row>
        <row r="266">
          <cell r="D266">
            <v>2018</v>
          </cell>
        </row>
        <row r="267">
          <cell r="D267">
            <v>2019</v>
          </cell>
        </row>
        <row r="268">
          <cell r="D268">
            <v>2018</v>
          </cell>
        </row>
        <row r="269">
          <cell r="D269">
            <v>2019</v>
          </cell>
        </row>
        <row r="270">
          <cell r="D270">
            <v>2018</v>
          </cell>
        </row>
        <row r="271">
          <cell r="D271">
            <v>2019</v>
          </cell>
        </row>
        <row r="272">
          <cell r="D272">
            <v>2018</v>
          </cell>
        </row>
        <row r="273">
          <cell r="D273">
            <v>2019</v>
          </cell>
        </row>
        <row r="274">
          <cell r="D274">
            <v>2018</v>
          </cell>
        </row>
        <row r="275">
          <cell r="D275">
            <v>2019</v>
          </cell>
        </row>
        <row r="276">
          <cell r="D276">
            <v>2018</v>
          </cell>
        </row>
        <row r="277">
          <cell r="D277">
            <v>2019</v>
          </cell>
        </row>
        <row r="278">
          <cell r="D278">
            <v>2018</v>
          </cell>
        </row>
        <row r="279">
          <cell r="D279">
            <v>2019</v>
          </cell>
        </row>
        <row r="280">
          <cell r="D280">
            <v>2018</v>
          </cell>
        </row>
        <row r="281">
          <cell r="D281">
            <v>2019</v>
          </cell>
        </row>
        <row r="282">
          <cell r="D282">
            <v>2018</v>
          </cell>
        </row>
        <row r="283">
          <cell r="D283">
            <v>2019</v>
          </cell>
        </row>
        <row r="284">
          <cell r="D284">
            <v>2018</v>
          </cell>
        </row>
        <row r="285">
          <cell r="D285">
            <v>2019</v>
          </cell>
        </row>
        <row r="286">
          <cell r="D286">
            <v>2018</v>
          </cell>
        </row>
        <row r="287">
          <cell r="D287">
            <v>2019</v>
          </cell>
        </row>
        <row r="288">
          <cell r="D288">
            <v>2018</v>
          </cell>
        </row>
        <row r="289">
          <cell r="D289">
            <v>2019</v>
          </cell>
        </row>
        <row r="290">
          <cell r="D290">
            <v>2018</v>
          </cell>
        </row>
        <row r="291">
          <cell r="D291">
            <v>2019</v>
          </cell>
        </row>
        <row r="292">
          <cell r="D292">
            <v>2018</v>
          </cell>
        </row>
        <row r="293">
          <cell r="D293">
            <v>2019</v>
          </cell>
        </row>
        <row r="294">
          <cell r="D294">
            <v>2018</v>
          </cell>
        </row>
        <row r="295">
          <cell r="D295">
            <v>2019</v>
          </cell>
        </row>
        <row r="296">
          <cell r="D296">
            <v>2018</v>
          </cell>
        </row>
        <row r="297">
          <cell r="D297">
            <v>2019</v>
          </cell>
        </row>
        <row r="298">
          <cell r="D298">
            <v>2018</v>
          </cell>
        </row>
        <row r="299">
          <cell r="D299">
            <v>2019</v>
          </cell>
        </row>
        <row r="300">
          <cell r="D300">
            <v>2018</v>
          </cell>
        </row>
        <row r="301">
          <cell r="D301">
            <v>2019</v>
          </cell>
        </row>
        <row r="302">
          <cell r="D302">
            <v>2018</v>
          </cell>
        </row>
        <row r="303">
          <cell r="D303">
            <v>2019</v>
          </cell>
        </row>
        <row r="304">
          <cell r="D304">
            <v>2018</v>
          </cell>
        </row>
        <row r="305">
          <cell r="D305">
            <v>2019</v>
          </cell>
        </row>
        <row r="306">
          <cell r="D306">
            <v>2018</v>
          </cell>
        </row>
        <row r="307">
          <cell r="D307">
            <v>2019</v>
          </cell>
        </row>
        <row r="308">
          <cell r="D308">
            <v>2018</v>
          </cell>
        </row>
        <row r="309">
          <cell r="D309">
            <v>2019</v>
          </cell>
        </row>
        <row r="310">
          <cell r="D310">
            <v>2018</v>
          </cell>
        </row>
        <row r="311">
          <cell r="D311">
            <v>2019</v>
          </cell>
        </row>
        <row r="312">
          <cell r="D312">
            <v>2018</v>
          </cell>
        </row>
        <row r="313">
          <cell r="D313">
            <v>2019</v>
          </cell>
        </row>
        <row r="314">
          <cell r="D314">
            <v>2018</v>
          </cell>
        </row>
        <row r="315">
          <cell r="D315">
            <v>2019</v>
          </cell>
        </row>
        <row r="316">
          <cell r="D316">
            <v>2018</v>
          </cell>
        </row>
        <row r="317">
          <cell r="D317">
            <v>2019</v>
          </cell>
        </row>
        <row r="318">
          <cell r="D318">
            <v>2018</v>
          </cell>
        </row>
        <row r="319">
          <cell r="D319">
            <v>2019</v>
          </cell>
        </row>
        <row r="320">
          <cell r="D320">
            <v>2018</v>
          </cell>
        </row>
        <row r="321">
          <cell r="D321">
            <v>2019</v>
          </cell>
        </row>
        <row r="322">
          <cell r="D322">
            <v>2018</v>
          </cell>
        </row>
        <row r="323">
          <cell r="D323">
            <v>2019</v>
          </cell>
        </row>
        <row r="324">
          <cell r="D324">
            <v>2018</v>
          </cell>
        </row>
        <row r="325">
          <cell r="D325">
            <v>2019</v>
          </cell>
        </row>
        <row r="326">
          <cell r="D326">
            <v>2018</v>
          </cell>
        </row>
        <row r="327">
          <cell r="D327">
            <v>2019</v>
          </cell>
        </row>
        <row r="328">
          <cell r="D328">
            <v>2018</v>
          </cell>
        </row>
        <row r="329">
          <cell r="D329">
            <v>2019</v>
          </cell>
        </row>
        <row r="330">
          <cell r="D330">
            <v>2018</v>
          </cell>
        </row>
        <row r="331">
          <cell r="D331">
            <v>2019</v>
          </cell>
        </row>
        <row r="332">
          <cell r="D332">
            <v>2018</v>
          </cell>
        </row>
        <row r="333">
          <cell r="D333">
            <v>2019</v>
          </cell>
        </row>
        <row r="334">
          <cell r="D334">
            <v>2018</v>
          </cell>
        </row>
        <row r="335">
          <cell r="D335">
            <v>2019</v>
          </cell>
        </row>
        <row r="336">
          <cell r="D336">
            <v>2018</v>
          </cell>
        </row>
        <row r="337">
          <cell r="D337">
            <v>2019</v>
          </cell>
        </row>
        <row r="338">
          <cell r="D338">
            <v>2018</v>
          </cell>
        </row>
        <row r="339">
          <cell r="D339">
            <v>2019</v>
          </cell>
        </row>
        <row r="340">
          <cell r="D340">
            <v>2018</v>
          </cell>
        </row>
        <row r="341">
          <cell r="D341">
            <v>2019</v>
          </cell>
        </row>
        <row r="342">
          <cell r="D342">
            <v>2018</v>
          </cell>
        </row>
        <row r="343">
          <cell r="D343">
            <v>2019</v>
          </cell>
        </row>
        <row r="344">
          <cell r="D344">
            <v>2018</v>
          </cell>
        </row>
        <row r="345">
          <cell r="D345">
            <v>2019</v>
          </cell>
        </row>
        <row r="346">
          <cell r="D346">
            <v>2018</v>
          </cell>
        </row>
        <row r="347">
          <cell r="D347">
            <v>2019</v>
          </cell>
        </row>
        <row r="348">
          <cell r="D348">
            <v>2018</v>
          </cell>
        </row>
        <row r="349">
          <cell r="D349">
            <v>2019</v>
          </cell>
        </row>
        <row r="350">
          <cell r="D350">
            <v>2018</v>
          </cell>
        </row>
        <row r="351">
          <cell r="D351">
            <v>2019</v>
          </cell>
        </row>
        <row r="352">
          <cell r="D352">
            <v>2018</v>
          </cell>
        </row>
        <row r="353">
          <cell r="D353">
            <v>2019</v>
          </cell>
        </row>
        <row r="354">
          <cell r="D354">
            <v>2018</v>
          </cell>
        </row>
        <row r="355">
          <cell r="D355">
            <v>2019</v>
          </cell>
        </row>
        <row r="356">
          <cell r="D356">
            <v>2018</v>
          </cell>
        </row>
        <row r="357">
          <cell r="D357">
            <v>2019</v>
          </cell>
        </row>
        <row r="358">
          <cell r="D358">
            <v>2018</v>
          </cell>
        </row>
        <row r="359">
          <cell r="D359">
            <v>2019</v>
          </cell>
        </row>
        <row r="360">
          <cell r="D360">
            <v>2018</v>
          </cell>
        </row>
        <row r="361">
          <cell r="D361">
            <v>2019</v>
          </cell>
        </row>
        <row r="362">
          <cell r="D362">
            <v>2018</v>
          </cell>
        </row>
        <row r="363">
          <cell r="D363">
            <v>2019</v>
          </cell>
        </row>
        <row r="364">
          <cell r="D364">
            <v>2018</v>
          </cell>
        </row>
        <row r="365">
          <cell r="D365">
            <v>2019</v>
          </cell>
        </row>
        <row r="366">
          <cell r="D366">
            <v>2018</v>
          </cell>
        </row>
        <row r="367">
          <cell r="D367">
            <v>2019</v>
          </cell>
        </row>
        <row r="368">
          <cell r="D368">
            <v>2018</v>
          </cell>
        </row>
        <row r="369">
          <cell r="D369">
            <v>2019</v>
          </cell>
        </row>
        <row r="370">
          <cell r="D370">
            <v>2018</v>
          </cell>
        </row>
        <row r="371">
          <cell r="D371">
            <v>2019</v>
          </cell>
        </row>
        <row r="372">
          <cell r="D372">
            <v>2018</v>
          </cell>
        </row>
        <row r="373">
          <cell r="D373">
            <v>2019</v>
          </cell>
        </row>
        <row r="374">
          <cell r="D374">
            <v>2018</v>
          </cell>
        </row>
        <row r="375">
          <cell r="D375">
            <v>2019</v>
          </cell>
        </row>
        <row r="376">
          <cell r="D376">
            <v>2018</v>
          </cell>
        </row>
        <row r="377">
          <cell r="D377">
            <v>2019</v>
          </cell>
        </row>
        <row r="378">
          <cell r="D378">
            <v>2018</v>
          </cell>
        </row>
        <row r="379">
          <cell r="D379">
            <v>2019</v>
          </cell>
        </row>
        <row r="380">
          <cell r="D380">
            <v>2018</v>
          </cell>
        </row>
        <row r="381">
          <cell r="D381">
            <v>2019</v>
          </cell>
        </row>
        <row r="382">
          <cell r="D382">
            <v>2018</v>
          </cell>
        </row>
        <row r="383">
          <cell r="D383">
            <v>2019</v>
          </cell>
        </row>
        <row r="384">
          <cell r="D384">
            <v>2018</v>
          </cell>
        </row>
        <row r="385">
          <cell r="D385">
            <v>2019</v>
          </cell>
        </row>
        <row r="386">
          <cell r="D386">
            <v>2018</v>
          </cell>
        </row>
        <row r="387">
          <cell r="D387">
            <v>2019</v>
          </cell>
        </row>
        <row r="388">
          <cell r="D388">
            <v>2018</v>
          </cell>
        </row>
        <row r="389">
          <cell r="D389">
            <v>2019</v>
          </cell>
        </row>
        <row r="390">
          <cell r="D390">
            <v>2018</v>
          </cell>
        </row>
        <row r="391">
          <cell r="D391">
            <v>2019</v>
          </cell>
        </row>
        <row r="392">
          <cell r="D392">
            <v>2018</v>
          </cell>
        </row>
        <row r="393">
          <cell r="D393">
            <v>2019</v>
          </cell>
        </row>
        <row r="394">
          <cell r="D394">
            <v>2018</v>
          </cell>
        </row>
        <row r="395">
          <cell r="D395">
            <v>2019</v>
          </cell>
        </row>
        <row r="396">
          <cell r="D396">
            <v>2018</v>
          </cell>
        </row>
        <row r="397">
          <cell r="D397">
            <v>2019</v>
          </cell>
        </row>
        <row r="398">
          <cell r="D398">
            <v>2018</v>
          </cell>
        </row>
        <row r="399">
          <cell r="D399">
            <v>2019</v>
          </cell>
        </row>
        <row r="400">
          <cell r="D400">
            <v>2018</v>
          </cell>
        </row>
        <row r="401">
          <cell r="D401">
            <v>2019</v>
          </cell>
        </row>
        <row r="402">
          <cell r="D402">
            <v>2018</v>
          </cell>
        </row>
        <row r="403">
          <cell r="D403">
            <v>2019</v>
          </cell>
        </row>
        <row r="404">
          <cell r="D404">
            <v>2018</v>
          </cell>
        </row>
        <row r="405">
          <cell r="D405">
            <v>2019</v>
          </cell>
        </row>
        <row r="406">
          <cell r="D406">
            <v>2018</v>
          </cell>
        </row>
        <row r="407">
          <cell r="D407">
            <v>2019</v>
          </cell>
        </row>
        <row r="408">
          <cell r="D408">
            <v>2018</v>
          </cell>
        </row>
        <row r="409">
          <cell r="D409">
            <v>2019</v>
          </cell>
        </row>
        <row r="410">
          <cell r="D410">
            <v>2018</v>
          </cell>
        </row>
        <row r="411">
          <cell r="D411">
            <v>2019</v>
          </cell>
        </row>
        <row r="412">
          <cell r="D412">
            <v>2018</v>
          </cell>
        </row>
        <row r="413">
          <cell r="D413">
            <v>2019</v>
          </cell>
        </row>
        <row r="414">
          <cell r="D414">
            <v>2018</v>
          </cell>
        </row>
        <row r="415">
          <cell r="D415">
            <v>2019</v>
          </cell>
        </row>
        <row r="416">
          <cell r="D416">
            <v>2018</v>
          </cell>
        </row>
        <row r="417">
          <cell r="D417">
            <v>2019</v>
          </cell>
        </row>
        <row r="418">
          <cell r="D418">
            <v>2018</v>
          </cell>
        </row>
        <row r="419">
          <cell r="D419">
            <v>2019</v>
          </cell>
        </row>
        <row r="420">
          <cell r="D420">
            <v>2018</v>
          </cell>
        </row>
        <row r="421">
          <cell r="D421">
            <v>2019</v>
          </cell>
        </row>
        <row r="422">
          <cell r="D422">
            <v>2018</v>
          </cell>
        </row>
        <row r="423">
          <cell r="D423">
            <v>2019</v>
          </cell>
        </row>
        <row r="424">
          <cell r="D424">
            <v>2018</v>
          </cell>
        </row>
        <row r="425">
          <cell r="D425">
            <v>2019</v>
          </cell>
        </row>
        <row r="426">
          <cell r="D426">
            <v>2018</v>
          </cell>
        </row>
        <row r="427">
          <cell r="D427">
            <v>2019</v>
          </cell>
        </row>
        <row r="428">
          <cell r="D428">
            <v>2018</v>
          </cell>
        </row>
        <row r="429">
          <cell r="D429">
            <v>2019</v>
          </cell>
        </row>
        <row r="430">
          <cell r="D430">
            <v>2018</v>
          </cell>
        </row>
        <row r="431">
          <cell r="D431">
            <v>2019</v>
          </cell>
        </row>
        <row r="432">
          <cell r="D432">
            <v>2018</v>
          </cell>
        </row>
        <row r="433">
          <cell r="D433">
            <v>2019</v>
          </cell>
        </row>
        <row r="434">
          <cell r="D434">
            <v>2018</v>
          </cell>
        </row>
        <row r="435">
          <cell r="D435">
            <v>2019</v>
          </cell>
        </row>
        <row r="436">
          <cell r="D436">
            <v>2018</v>
          </cell>
        </row>
        <row r="437">
          <cell r="D437">
            <v>2019</v>
          </cell>
        </row>
        <row r="438">
          <cell r="D438">
            <v>2018</v>
          </cell>
        </row>
        <row r="439">
          <cell r="D439">
            <v>2019</v>
          </cell>
        </row>
        <row r="440">
          <cell r="D440">
            <v>2018</v>
          </cell>
        </row>
        <row r="441">
          <cell r="D441">
            <v>2019</v>
          </cell>
        </row>
        <row r="442">
          <cell r="D442">
            <v>2018</v>
          </cell>
        </row>
        <row r="443">
          <cell r="D443">
            <v>2019</v>
          </cell>
        </row>
        <row r="444">
          <cell r="D444">
            <v>2018</v>
          </cell>
        </row>
        <row r="445">
          <cell r="D445">
            <v>2019</v>
          </cell>
        </row>
        <row r="446">
          <cell r="D446">
            <v>2018</v>
          </cell>
        </row>
        <row r="447">
          <cell r="D447">
            <v>2019</v>
          </cell>
        </row>
        <row r="448">
          <cell r="D448">
            <v>2018</v>
          </cell>
        </row>
        <row r="449">
          <cell r="D449">
            <v>2019</v>
          </cell>
        </row>
        <row r="450">
          <cell r="D450">
            <v>2018</v>
          </cell>
        </row>
        <row r="451">
          <cell r="D451">
            <v>2019</v>
          </cell>
        </row>
        <row r="452">
          <cell r="D452">
            <v>2018</v>
          </cell>
        </row>
        <row r="453">
          <cell r="D453">
            <v>2019</v>
          </cell>
        </row>
        <row r="454">
          <cell r="D454">
            <v>2018</v>
          </cell>
        </row>
        <row r="455">
          <cell r="D455">
            <v>2019</v>
          </cell>
        </row>
        <row r="456">
          <cell r="D456">
            <v>2018</v>
          </cell>
        </row>
        <row r="457">
          <cell r="D457">
            <v>2019</v>
          </cell>
        </row>
        <row r="458">
          <cell r="D458">
            <v>2018</v>
          </cell>
        </row>
        <row r="459">
          <cell r="D459">
            <v>2019</v>
          </cell>
        </row>
        <row r="460">
          <cell r="D460">
            <v>2018</v>
          </cell>
        </row>
        <row r="461">
          <cell r="D461">
            <v>2019</v>
          </cell>
        </row>
        <row r="462">
          <cell r="D462">
            <v>2018</v>
          </cell>
        </row>
        <row r="463">
          <cell r="D463">
            <v>2019</v>
          </cell>
        </row>
        <row r="464">
          <cell r="D464">
            <v>2018</v>
          </cell>
        </row>
        <row r="465">
          <cell r="D465">
            <v>2019</v>
          </cell>
        </row>
        <row r="466">
          <cell r="D466">
            <v>2018</v>
          </cell>
        </row>
        <row r="467">
          <cell r="D467">
            <v>2019</v>
          </cell>
        </row>
        <row r="468">
          <cell r="D468">
            <v>2018</v>
          </cell>
        </row>
        <row r="469">
          <cell r="D469">
            <v>2019</v>
          </cell>
        </row>
        <row r="470">
          <cell r="D470">
            <v>2018</v>
          </cell>
        </row>
        <row r="471">
          <cell r="D471">
            <v>2019</v>
          </cell>
        </row>
        <row r="472">
          <cell r="D472">
            <v>2018</v>
          </cell>
        </row>
        <row r="473">
          <cell r="D473">
            <v>2019</v>
          </cell>
        </row>
        <row r="474">
          <cell r="D474">
            <v>2018</v>
          </cell>
        </row>
        <row r="475">
          <cell r="D475">
            <v>2019</v>
          </cell>
        </row>
        <row r="476">
          <cell r="D476">
            <v>2018</v>
          </cell>
        </row>
        <row r="477">
          <cell r="D477">
            <v>2019</v>
          </cell>
        </row>
        <row r="478">
          <cell r="D478">
            <v>2018</v>
          </cell>
        </row>
        <row r="479">
          <cell r="D479">
            <v>2019</v>
          </cell>
        </row>
        <row r="480">
          <cell r="D480">
            <v>2018</v>
          </cell>
        </row>
        <row r="481">
          <cell r="D481">
            <v>2019</v>
          </cell>
        </row>
        <row r="482">
          <cell r="D482">
            <v>2018</v>
          </cell>
        </row>
        <row r="483">
          <cell r="D483">
            <v>2019</v>
          </cell>
        </row>
        <row r="484">
          <cell r="D484">
            <v>2018</v>
          </cell>
        </row>
        <row r="485">
          <cell r="D485">
            <v>2019</v>
          </cell>
        </row>
        <row r="486">
          <cell r="D486">
            <v>2018</v>
          </cell>
        </row>
        <row r="487">
          <cell r="D487">
            <v>2019</v>
          </cell>
        </row>
        <row r="488">
          <cell r="D488">
            <v>2018</v>
          </cell>
        </row>
        <row r="489">
          <cell r="D489">
            <v>2019</v>
          </cell>
        </row>
        <row r="490">
          <cell r="D490">
            <v>2018</v>
          </cell>
        </row>
        <row r="491">
          <cell r="D491">
            <v>2019</v>
          </cell>
        </row>
        <row r="492">
          <cell r="D492">
            <v>2018</v>
          </cell>
        </row>
        <row r="493">
          <cell r="D493">
            <v>2019</v>
          </cell>
        </row>
        <row r="494">
          <cell r="D494">
            <v>2018</v>
          </cell>
        </row>
        <row r="495">
          <cell r="D495">
            <v>2019</v>
          </cell>
        </row>
        <row r="496">
          <cell r="D496">
            <v>2018</v>
          </cell>
        </row>
        <row r="497">
          <cell r="D497">
            <v>2019</v>
          </cell>
        </row>
        <row r="498">
          <cell r="D498">
            <v>2018</v>
          </cell>
        </row>
        <row r="499">
          <cell r="D499">
            <v>2019</v>
          </cell>
        </row>
        <row r="500">
          <cell r="D500">
            <v>2018</v>
          </cell>
        </row>
        <row r="501">
          <cell r="D501">
            <v>2019</v>
          </cell>
        </row>
        <row r="502">
          <cell r="D502">
            <v>2018</v>
          </cell>
        </row>
        <row r="503">
          <cell r="D503">
            <v>2019</v>
          </cell>
        </row>
        <row r="504">
          <cell r="D504">
            <v>2018</v>
          </cell>
        </row>
        <row r="505">
          <cell r="D505">
            <v>2019</v>
          </cell>
        </row>
        <row r="506">
          <cell r="D506">
            <v>2018</v>
          </cell>
        </row>
        <row r="507">
          <cell r="D507">
            <v>2019</v>
          </cell>
        </row>
        <row r="508">
          <cell r="D508">
            <v>2018</v>
          </cell>
        </row>
        <row r="509">
          <cell r="D509">
            <v>2019</v>
          </cell>
        </row>
        <row r="510">
          <cell r="D510">
            <v>2018</v>
          </cell>
        </row>
        <row r="511">
          <cell r="D511">
            <v>2019</v>
          </cell>
        </row>
        <row r="512">
          <cell r="D512">
            <v>2018</v>
          </cell>
        </row>
        <row r="513">
          <cell r="D513">
            <v>2019</v>
          </cell>
        </row>
        <row r="514">
          <cell r="D514">
            <v>2018</v>
          </cell>
        </row>
        <row r="515">
          <cell r="D515">
            <v>2019</v>
          </cell>
        </row>
        <row r="516">
          <cell r="D516">
            <v>2018</v>
          </cell>
        </row>
        <row r="517">
          <cell r="D517">
            <v>2019</v>
          </cell>
        </row>
        <row r="518">
          <cell r="D518">
            <v>2018</v>
          </cell>
        </row>
        <row r="519">
          <cell r="D519">
            <v>2019</v>
          </cell>
        </row>
        <row r="520">
          <cell r="D520">
            <v>2018</v>
          </cell>
        </row>
        <row r="521">
          <cell r="D521">
            <v>2019</v>
          </cell>
        </row>
        <row r="522">
          <cell r="D522">
            <v>2018</v>
          </cell>
        </row>
        <row r="523">
          <cell r="D523">
            <v>2019</v>
          </cell>
        </row>
        <row r="524">
          <cell r="D524">
            <v>2018</v>
          </cell>
        </row>
        <row r="525">
          <cell r="D525">
            <v>2019</v>
          </cell>
        </row>
        <row r="526">
          <cell r="D526">
            <v>2018</v>
          </cell>
        </row>
        <row r="527">
          <cell r="D527">
            <v>2019</v>
          </cell>
        </row>
        <row r="528">
          <cell r="D528">
            <v>2018</v>
          </cell>
        </row>
        <row r="529">
          <cell r="D529">
            <v>2019</v>
          </cell>
        </row>
        <row r="530">
          <cell r="D530">
            <v>2018</v>
          </cell>
        </row>
        <row r="531">
          <cell r="D531">
            <v>2019</v>
          </cell>
        </row>
        <row r="532">
          <cell r="D532">
            <v>2018</v>
          </cell>
        </row>
        <row r="533">
          <cell r="D533">
            <v>2019</v>
          </cell>
        </row>
        <row r="534">
          <cell r="D534">
            <v>2018</v>
          </cell>
        </row>
        <row r="535">
          <cell r="D535">
            <v>2019</v>
          </cell>
        </row>
        <row r="536">
          <cell r="D536">
            <v>2018</v>
          </cell>
        </row>
        <row r="537">
          <cell r="D537">
            <v>2019</v>
          </cell>
        </row>
        <row r="538">
          <cell r="D538">
            <v>2018</v>
          </cell>
        </row>
        <row r="539">
          <cell r="D539">
            <v>2019</v>
          </cell>
        </row>
        <row r="540">
          <cell r="D540">
            <v>2018</v>
          </cell>
        </row>
        <row r="541">
          <cell r="D541">
            <v>2019</v>
          </cell>
        </row>
        <row r="542">
          <cell r="D542">
            <v>2018</v>
          </cell>
        </row>
        <row r="543">
          <cell r="D543">
            <v>2019</v>
          </cell>
        </row>
        <row r="544">
          <cell r="D544">
            <v>2018</v>
          </cell>
        </row>
        <row r="545">
          <cell r="D545">
            <v>2019</v>
          </cell>
        </row>
        <row r="546">
          <cell r="D546">
            <v>2018</v>
          </cell>
        </row>
        <row r="547">
          <cell r="D547">
            <v>2019</v>
          </cell>
        </row>
        <row r="548">
          <cell r="D548">
            <v>2018</v>
          </cell>
        </row>
        <row r="549">
          <cell r="D549">
            <v>2019</v>
          </cell>
        </row>
        <row r="550">
          <cell r="D550">
            <v>2018</v>
          </cell>
        </row>
        <row r="551">
          <cell r="D551">
            <v>2019</v>
          </cell>
        </row>
        <row r="552">
          <cell r="D552">
            <v>2018</v>
          </cell>
        </row>
        <row r="553">
          <cell r="D553">
            <v>2019</v>
          </cell>
        </row>
        <row r="554">
          <cell r="D554">
            <v>2018</v>
          </cell>
        </row>
        <row r="555">
          <cell r="D555">
            <v>2019</v>
          </cell>
        </row>
        <row r="556">
          <cell r="D556">
            <v>2018</v>
          </cell>
        </row>
        <row r="557">
          <cell r="D557">
            <v>2019</v>
          </cell>
        </row>
        <row r="558">
          <cell r="D558">
            <v>2018</v>
          </cell>
        </row>
        <row r="559">
          <cell r="D559">
            <v>2019</v>
          </cell>
        </row>
        <row r="560">
          <cell r="D560">
            <v>2018</v>
          </cell>
        </row>
        <row r="561">
          <cell r="D561">
            <v>2019</v>
          </cell>
        </row>
        <row r="562">
          <cell r="D562">
            <v>2018</v>
          </cell>
        </row>
        <row r="563">
          <cell r="D563">
            <v>2019</v>
          </cell>
        </row>
        <row r="564">
          <cell r="D564">
            <v>2018</v>
          </cell>
        </row>
        <row r="565">
          <cell r="D565">
            <v>2019</v>
          </cell>
        </row>
        <row r="566">
          <cell r="D566">
            <v>2018</v>
          </cell>
        </row>
        <row r="567">
          <cell r="D567">
            <v>2019</v>
          </cell>
        </row>
        <row r="568">
          <cell r="D568">
            <v>2018</v>
          </cell>
        </row>
        <row r="569">
          <cell r="D569">
            <v>2019</v>
          </cell>
        </row>
        <row r="570">
          <cell r="D570">
            <v>2018</v>
          </cell>
        </row>
        <row r="571">
          <cell r="D571">
            <v>2019</v>
          </cell>
        </row>
        <row r="572">
          <cell r="D572">
            <v>2018</v>
          </cell>
        </row>
        <row r="573">
          <cell r="D573">
            <v>2019</v>
          </cell>
        </row>
        <row r="574">
          <cell r="D574">
            <v>2018</v>
          </cell>
        </row>
        <row r="575">
          <cell r="D575">
            <v>2019</v>
          </cell>
        </row>
        <row r="576">
          <cell r="D576">
            <v>2018</v>
          </cell>
        </row>
        <row r="577">
          <cell r="D577">
            <v>2019</v>
          </cell>
        </row>
        <row r="578">
          <cell r="D578">
            <v>2018</v>
          </cell>
        </row>
        <row r="579">
          <cell r="D579">
            <v>2019</v>
          </cell>
        </row>
        <row r="580">
          <cell r="D580">
            <v>2018</v>
          </cell>
        </row>
        <row r="581">
          <cell r="D581">
            <v>2019</v>
          </cell>
        </row>
        <row r="582">
          <cell r="D582">
            <v>2018</v>
          </cell>
        </row>
        <row r="583">
          <cell r="D583">
            <v>2019</v>
          </cell>
        </row>
        <row r="584">
          <cell r="D584">
            <v>2018</v>
          </cell>
        </row>
        <row r="585">
          <cell r="D585">
            <v>2019</v>
          </cell>
        </row>
        <row r="586">
          <cell r="D586">
            <v>2018</v>
          </cell>
        </row>
        <row r="587">
          <cell r="D587">
            <v>2019</v>
          </cell>
        </row>
        <row r="588">
          <cell r="D588">
            <v>2018</v>
          </cell>
        </row>
        <row r="589">
          <cell r="D589">
            <v>2019</v>
          </cell>
        </row>
        <row r="590">
          <cell r="D590">
            <v>2018</v>
          </cell>
        </row>
        <row r="591">
          <cell r="D591">
            <v>2019</v>
          </cell>
        </row>
        <row r="592">
          <cell r="D592">
            <v>2018</v>
          </cell>
        </row>
        <row r="593">
          <cell r="D593">
            <v>2019</v>
          </cell>
        </row>
        <row r="594">
          <cell r="D594">
            <v>2018</v>
          </cell>
        </row>
        <row r="595">
          <cell r="D595">
            <v>2019</v>
          </cell>
        </row>
        <row r="596">
          <cell r="D596">
            <v>2018</v>
          </cell>
        </row>
        <row r="597">
          <cell r="D597">
            <v>2019</v>
          </cell>
        </row>
        <row r="598">
          <cell r="D598">
            <v>2018</v>
          </cell>
        </row>
        <row r="599">
          <cell r="D599">
            <v>2019</v>
          </cell>
        </row>
        <row r="600">
          <cell r="D600">
            <v>2018</v>
          </cell>
        </row>
        <row r="601">
          <cell r="D601">
            <v>2019</v>
          </cell>
        </row>
        <row r="602">
          <cell r="D602">
            <v>2018</v>
          </cell>
        </row>
        <row r="603">
          <cell r="D603">
            <v>2019</v>
          </cell>
        </row>
        <row r="604">
          <cell r="D604">
            <v>2018</v>
          </cell>
        </row>
        <row r="605">
          <cell r="D605">
            <v>2019</v>
          </cell>
        </row>
        <row r="606">
          <cell r="D606">
            <v>2018</v>
          </cell>
        </row>
        <row r="607">
          <cell r="D607">
            <v>2019</v>
          </cell>
        </row>
        <row r="608">
          <cell r="D608">
            <v>2018</v>
          </cell>
        </row>
        <row r="609">
          <cell r="D609">
            <v>2019</v>
          </cell>
        </row>
        <row r="610">
          <cell r="D610">
            <v>2018</v>
          </cell>
        </row>
        <row r="611">
          <cell r="D611">
            <v>2019</v>
          </cell>
        </row>
        <row r="612">
          <cell r="D612">
            <v>2018</v>
          </cell>
        </row>
        <row r="613">
          <cell r="D613">
            <v>2019</v>
          </cell>
        </row>
        <row r="614">
          <cell r="D614">
            <v>2018</v>
          </cell>
        </row>
        <row r="615">
          <cell r="D615">
            <v>2019</v>
          </cell>
        </row>
        <row r="616">
          <cell r="D616">
            <v>2018</v>
          </cell>
        </row>
        <row r="617">
          <cell r="D617">
            <v>2019</v>
          </cell>
        </row>
        <row r="618">
          <cell r="D618">
            <v>2018</v>
          </cell>
        </row>
        <row r="619">
          <cell r="D619">
            <v>2019</v>
          </cell>
        </row>
        <row r="620">
          <cell r="D620">
            <v>2018</v>
          </cell>
        </row>
        <row r="621">
          <cell r="D621">
            <v>2019</v>
          </cell>
        </row>
        <row r="622">
          <cell r="D622">
            <v>2018</v>
          </cell>
        </row>
        <row r="623">
          <cell r="D623">
            <v>2019</v>
          </cell>
        </row>
        <row r="624">
          <cell r="D624">
            <v>2018</v>
          </cell>
        </row>
        <row r="625">
          <cell r="D625">
            <v>2019</v>
          </cell>
        </row>
        <row r="626">
          <cell r="D626">
            <v>2018</v>
          </cell>
        </row>
        <row r="627">
          <cell r="D627">
            <v>2019</v>
          </cell>
        </row>
        <row r="628">
          <cell r="D628">
            <v>2018</v>
          </cell>
        </row>
        <row r="629">
          <cell r="D629">
            <v>2019</v>
          </cell>
        </row>
        <row r="630">
          <cell r="D630">
            <v>2018</v>
          </cell>
        </row>
        <row r="631">
          <cell r="D631">
            <v>2019</v>
          </cell>
        </row>
        <row r="632">
          <cell r="D632">
            <v>2018</v>
          </cell>
        </row>
        <row r="633">
          <cell r="D633">
            <v>2019</v>
          </cell>
        </row>
        <row r="634">
          <cell r="D634">
            <v>2018</v>
          </cell>
        </row>
        <row r="635">
          <cell r="D635">
            <v>2019</v>
          </cell>
        </row>
        <row r="636">
          <cell r="D636">
            <v>2018</v>
          </cell>
        </row>
        <row r="637">
          <cell r="D637">
            <v>2019</v>
          </cell>
        </row>
        <row r="638">
          <cell r="D638">
            <v>2018</v>
          </cell>
        </row>
        <row r="639">
          <cell r="D639">
            <v>2019</v>
          </cell>
        </row>
        <row r="640">
          <cell r="D640">
            <v>2018</v>
          </cell>
        </row>
        <row r="641">
          <cell r="D641">
            <v>2019</v>
          </cell>
        </row>
        <row r="642">
          <cell r="D642">
            <v>2018</v>
          </cell>
        </row>
        <row r="643">
          <cell r="D643">
            <v>2019</v>
          </cell>
        </row>
        <row r="644">
          <cell r="D644">
            <v>2018</v>
          </cell>
        </row>
        <row r="645">
          <cell r="D645">
            <v>2019</v>
          </cell>
        </row>
        <row r="646">
          <cell r="D646">
            <v>2018</v>
          </cell>
        </row>
        <row r="647">
          <cell r="D647">
            <v>2019</v>
          </cell>
        </row>
        <row r="648">
          <cell r="D648">
            <v>2018</v>
          </cell>
        </row>
        <row r="649">
          <cell r="D649">
            <v>2019</v>
          </cell>
        </row>
        <row r="650">
          <cell r="D650">
            <v>2018</v>
          </cell>
        </row>
        <row r="651">
          <cell r="D651">
            <v>2019</v>
          </cell>
        </row>
        <row r="652">
          <cell r="D652">
            <v>2018</v>
          </cell>
        </row>
        <row r="653">
          <cell r="D653">
            <v>2019</v>
          </cell>
        </row>
        <row r="654">
          <cell r="D654">
            <v>2018</v>
          </cell>
        </row>
        <row r="655">
          <cell r="D655">
            <v>2019</v>
          </cell>
        </row>
        <row r="656">
          <cell r="D656">
            <v>2018</v>
          </cell>
        </row>
        <row r="657">
          <cell r="D657">
            <v>2019</v>
          </cell>
        </row>
        <row r="658">
          <cell r="D658">
            <v>2018</v>
          </cell>
        </row>
        <row r="659">
          <cell r="D659">
            <v>2019</v>
          </cell>
        </row>
        <row r="660">
          <cell r="D660">
            <v>2018</v>
          </cell>
        </row>
        <row r="661">
          <cell r="D661">
            <v>2019</v>
          </cell>
        </row>
        <row r="662">
          <cell r="D662">
            <v>2018</v>
          </cell>
        </row>
        <row r="663">
          <cell r="D663">
            <v>2019</v>
          </cell>
        </row>
        <row r="664">
          <cell r="D664">
            <v>2018</v>
          </cell>
        </row>
        <row r="665">
          <cell r="D665">
            <v>2019</v>
          </cell>
        </row>
        <row r="666">
          <cell r="D666">
            <v>2018</v>
          </cell>
        </row>
        <row r="667">
          <cell r="D667">
            <v>2019</v>
          </cell>
        </row>
        <row r="668">
          <cell r="D668">
            <v>2018</v>
          </cell>
        </row>
        <row r="669">
          <cell r="D669">
            <v>2019</v>
          </cell>
        </row>
        <row r="670">
          <cell r="D670">
            <v>2018</v>
          </cell>
        </row>
        <row r="671">
          <cell r="D671">
            <v>2019</v>
          </cell>
        </row>
        <row r="672">
          <cell r="D672">
            <v>2018</v>
          </cell>
        </row>
        <row r="673">
          <cell r="D673">
            <v>2019</v>
          </cell>
        </row>
        <row r="674">
          <cell r="D674">
            <v>2018</v>
          </cell>
        </row>
        <row r="675">
          <cell r="D675">
            <v>2019</v>
          </cell>
        </row>
        <row r="676">
          <cell r="D676">
            <v>2018</v>
          </cell>
        </row>
        <row r="677">
          <cell r="D677">
            <v>2019</v>
          </cell>
        </row>
        <row r="678">
          <cell r="D678">
            <v>2018</v>
          </cell>
        </row>
        <row r="679">
          <cell r="D679">
            <v>2019</v>
          </cell>
        </row>
        <row r="680">
          <cell r="D680">
            <v>2018</v>
          </cell>
        </row>
        <row r="681">
          <cell r="D681">
            <v>2019</v>
          </cell>
        </row>
        <row r="682">
          <cell r="D682">
            <v>2018</v>
          </cell>
        </row>
        <row r="683">
          <cell r="D683">
            <v>2019</v>
          </cell>
        </row>
        <row r="684">
          <cell r="D684">
            <v>2018</v>
          </cell>
        </row>
        <row r="685">
          <cell r="D685">
            <v>2019</v>
          </cell>
        </row>
        <row r="686">
          <cell r="D686">
            <v>2018</v>
          </cell>
        </row>
        <row r="687">
          <cell r="D687">
            <v>2019</v>
          </cell>
        </row>
        <row r="688">
          <cell r="D688">
            <v>2018</v>
          </cell>
        </row>
        <row r="689">
          <cell r="D689">
            <v>2019</v>
          </cell>
        </row>
        <row r="690">
          <cell r="D690">
            <v>2018</v>
          </cell>
        </row>
        <row r="691">
          <cell r="D691">
            <v>2019</v>
          </cell>
        </row>
        <row r="692">
          <cell r="D692">
            <v>2018</v>
          </cell>
        </row>
        <row r="693">
          <cell r="D693">
            <v>2019</v>
          </cell>
        </row>
        <row r="694">
          <cell r="D694">
            <v>2018</v>
          </cell>
        </row>
        <row r="695">
          <cell r="D695">
            <v>2019</v>
          </cell>
        </row>
        <row r="696">
          <cell r="D696">
            <v>2018</v>
          </cell>
        </row>
        <row r="697">
          <cell r="D697">
            <v>2019</v>
          </cell>
        </row>
        <row r="698">
          <cell r="D698">
            <v>2018</v>
          </cell>
        </row>
        <row r="699">
          <cell r="D699">
            <v>2019</v>
          </cell>
        </row>
        <row r="700">
          <cell r="D700">
            <v>2018</v>
          </cell>
        </row>
        <row r="701">
          <cell r="D701">
            <v>2019</v>
          </cell>
        </row>
        <row r="702">
          <cell r="D702">
            <v>2018</v>
          </cell>
        </row>
        <row r="703">
          <cell r="D703">
            <v>2019</v>
          </cell>
        </row>
        <row r="704">
          <cell r="D704">
            <v>2018</v>
          </cell>
        </row>
        <row r="705">
          <cell r="D705">
            <v>2019</v>
          </cell>
        </row>
        <row r="706">
          <cell r="D706">
            <v>2018</v>
          </cell>
        </row>
        <row r="707">
          <cell r="D707">
            <v>2019</v>
          </cell>
        </row>
        <row r="708">
          <cell r="D708">
            <v>2018</v>
          </cell>
        </row>
        <row r="709">
          <cell r="D709">
            <v>2019</v>
          </cell>
        </row>
        <row r="710">
          <cell r="D710">
            <v>2018</v>
          </cell>
        </row>
        <row r="711">
          <cell r="D711">
            <v>2019</v>
          </cell>
        </row>
        <row r="712">
          <cell r="D712">
            <v>2018</v>
          </cell>
        </row>
        <row r="713">
          <cell r="D713">
            <v>2019</v>
          </cell>
        </row>
        <row r="714">
          <cell r="D714">
            <v>2018</v>
          </cell>
        </row>
        <row r="715">
          <cell r="D715">
            <v>2019</v>
          </cell>
        </row>
        <row r="716">
          <cell r="D716">
            <v>2018</v>
          </cell>
        </row>
        <row r="717">
          <cell r="D717">
            <v>2019</v>
          </cell>
        </row>
        <row r="718">
          <cell r="D718">
            <v>2018</v>
          </cell>
        </row>
        <row r="719">
          <cell r="D719">
            <v>2019</v>
          </cell>
        </row>
        <row r="720">
          <cell r="D720">
            <v>2018</v>
          </cell>
        </row>
        <row r="721">
          <cell r="D721">
            <v>2019</v>
          </cell>
        </row>
        <row r="722">
          <cell r="D722">
            <v>2018</v>
          </cell>
        </row>
        <row r="723">
          <cell r="D723">
            <v>2019</v>
          </cell>
        </row>
        <row r="724">
          <cell r="D724">
            <v>2018</v>
          </cell>
        </row>
        <row r="725">
          <cell r="D725">
            <v>2019</v>
          </cell>
        </row>
        <row r="726">
          <cell r="D726">
            <v>2018</v>
          </cell>
        </row>
        <row r="727">
          <cell r="D727">
            <v>2019</v>
          </cell>
        </row>
        <row r="728">
          <cell r="D728">
            <v>2018</v>
          </cell>
        </row>
        <row r="729">
          <cell r="D729">
            <v>2019</v>
          </cell>
        </row>
        <row r="730">
          <cell r="D730">
            <v>2018</v>
          </cell>
        </row>
        <row r="731">
          <cell r="D731">
            <v>2019</v>
          </cell>
        </row>
        <row r="732">
          <cell r="D732">
            <v>2018</v>
          </cell>
        </row>
        <row r="733">
          <cell r="D733">
            <v>2019</v>
          </cell>
        </row>
        <row r="734">
          <cell r="D734">
            <v>2018</v>
          </cell>
        </row>
        <row r="735">
          <cell r="D735">
            <v>2019</v>
          </cell>
        </row>
        <row r="736">
          <cell r="D736">
            <v>2018</v>
          </cell>
        </row>
        <row r="737">
          <cell r="D737">
            <v>2019</v>
          </cell>
        </row>
        <row r="738">
          <cell r="D738">
            <v>2018</v>
          </cell>
        </row>
        <row r="739">
          <cell r="D739">
            <v>2019</v>
          </cell>
        </row>
        <row r="740">
          <cell r="D740">
            <v>2018</v>
          </cell>
        </row>
        <row r="741">
          <cell r="D741">
            <v>2019</v>
          </cell>
        </row>
        <row r="742">
          <cell r="D742">
            <v>2018</v>
          </cell>
        </row>
        <row r="743">
          <cell r="D743">
            <v>2019</v>
          </cell>
        </row>
        <row r="744">
          <cell r="D744">
            <v>2018</v>
          </cell>
        </row>
        <row r="745">
          <cell r="D745">
            <v>2019</v>
          </cell>
        </row>
        <row r="746">
          <cell r="D746">
            <v>2018</v>
          </cell>
        </row>
        <row r="747">
          <cell r="D747">
            <v>2019</v>
          </cell>
        </row>
        <row r="748">
          <cell r="D748">
            <v>2018</v>
          </cell>
        </row>
        <row r="749">
          <cell r="D749">
            <v>2019</v>
          </cell>
        </row>
        <row r="750">
          <cell r="D750">
            <v>2018</v>
          </cell>
        </row>
        <row r="751">
          <cell r="D751">
            <v>2019</v>
          </cell>
        </row>
        <row r="752">
          <cell r="D752">
            <v>2018</v>
          </cell>
        </row>
        <row r="753">
          <cell r="D753">
            <v>2019</v>
          </cell>
        </row>
        <row r="754">
          <cell r="D754">
            <v>2018</v>
          </cell>
        </row>
        <row r="755">
          <cell r="D755">
            <v>2019</v>
          </cell>
        </row>
        <row r="756">
          <cell r="D756">
            <v>2018</v>
          </cell>
        </row>
        <row r="757">
          <cell r="D757">
            <v>2019</v>
          </cell>
        </row>
        <row r="758">
          <cell r="D758">
            <v>2018</v>
          </cell>
        </row>
        <row r="759">
          <cell r="D759">
            <v>2019</v>
          </cell>
        </row>
        <row r="760">
          <cell r="D760">
            <v>2018</v>
          </cell>
        </row>
        <row r="761">
          <cell r="D761">
            <v>2019</v>
          </cell>
        </row>
        <row r="762">
          <cell r="D762">
            <v>2018</v>
          </cell>
        </row>
        <row r="763">
          <cell r="D763">
            <v>2019</v>
          </cell>
        </row>
        <row r="764">
          <cell r="D764">
            <v>2018</v>
          </cell>
        </row>
        <row r="765">
          <cell r="D765">
            <v>2019</v>
          </cell>
        </row>
        <row r="766">
          <cell r="D766">
            <v>2018</v>
          </cell>
        </row>
        <row r="767">
          <cell r="D767">
            <v>2019</v>
          </cell>
        </row>
        <row r="768">
          <cell r="D768">
            <v>2018</v>
          </cell>
        </row>
        <row r="769">
          <cell r="D769">
            <v>2019</v>
          </cell>
        </row>
        <row r="770">
          <cell r="D770">
            <v>2018</v>
          </cell>
        </row>
        <row r="771">
          <cell r="D771">
            <v>2019</v>
          </cell>
        </row>
        <row r="772">
          <cell r="D772">
            <v>2018</v>
          </cell>
        </row>
        <row r="773">
          <cell r="D773">
            <v>2019</v>
          </cell>
        </row>
        <row r="774">
          <cell r="D774">
            <v>2018</v>
          </cell>
        </row>
        <row r="775">
          <cell r="D775">
            <v>2019</v>
          </cell>
        </row>
        <row r="776">
          <cell r="D776">
            <v>2018</v>
          </cell>
        </row>
        <row r="777">
          <cell r="D777">
            <v>2019</v>
          </cell>
        </row>
        <row r="778">
          <cell r="D778">
            <v>2018</v>
          </cell>
        </row>
        <row r="779">
          <cell r="D779">
            <v>2019</v>
          </cell>
        </row>
        <row r="780">
          <cell r="D780">
            <v>2018</v>
          </cell>
        </row>
        <row r="781">
          <cell r="D781">
            <v>2019</v>
          </cell>
        </row>
        <row r="782">
          <cell r="D782">
            <v>2018</v>
          </cell>
        </row>
        <row r="783">
          <cell r="D783">
            <v>2019</v>
          </cell>
        </row>
        <row r="784">
          <cell r="D784">
            <v>2018</v>
          </cell>
        </row>
        <row r="785">
          <cell r="D785">
            <v>2019</v>
          </cell>
        </row>
        <row r="786">
          <cell r="D786">
            <v>2018</v>
          </cell>
        </row>
        <row r="787">
          <cell r="D787">
            <v>2019</v>
          </cell>
        </row>
        <row r="788">
          <cell r="D788">
            <v>2018</v>
          </cell>
        </row>
        <row r="789">
          <cell r="D789">
            <v>2019</v>
          </cell>
        </row>
        <row r="790">
          <cell r="D790">
            <v>2018</v>
          </cell>
        </row>
        <row r="791">
          <cell r="D791">
            <v>2019</v>
          </cell>
        </row>
        <row r="792">
          <cell r="D792">
            <v>2018</v>
          </cell>
        </row>
        <row r="793">
          <cell r="D793">
            <v>2019</v>
          </cell>
        </row>
        <row r="794">
          <cell r="D794">
            <v>2018</v>
          </cell>
        </row>
        <row r="795">
          <cell r="D795">
            <v>2019</v>
          </cell>
        </row>
        <row r="796">
          <cell r="D796">
            <v>2018</v>
          </cell>
        </row>
        <row r="797">
          <cell r="D797">
            <v>2019</v>
          </cell>
        </row>
        <row r="798">
          <cell r="D798">
            <v>2018</v>
          </cell>
        </row>
        <row r="799">
          <cell r="D799">
            <v>2019</v>
          </cell>
        </row>
        <row r="800">
          <cell r="D800">
            <v>2018</v>
          </cell>
        </row>
        <row r="801">
          <cell r="D801">
            <v>2019</v>
          </cell>
        </row>
        <row r="802">
          <cell r="D802">
            <v>2018</v>
          </cell>
        </row>
        <row r="803">
          <cell r="D803">
            <v>2019</v>
          </cell>
        </row>
        <row r="804">
          <cell r="D804">
            <v>2018</v>
          </cell>
        </row>
        <row r="805">
          <cell r="D805">
            <v>2019</v>
          </cell>
        </row>
        <row r="806">
          <cell r="D806">
            <v>2018</v>
          </cell>
        </row>
        <row r="807">
          <cell r="D807">
            <v>2019</v>
          </cell>
        </row>
        <row r="808">
          <cell r="D808">
            <v>2018</v>
          </cell>
        </row>
        <row r="809">
          <cell r="D809">
            <v>2019</v>
          </cell>
        </row>
        <row r="810">
          <cell r="D810">
            <v>2018</v>
          </cell>
        </row>
        <row r="811">
          <cell r="D811">
            <v>2019</v>
          </cell>
        </row>
        <row r="812">
          <cell r="D812">
            <v>2018</v>
          </cell>
        </row>
        <row r="813">
          <cell r="D813">
            <v>2019</v>
          </cell>
        </row>
        <row r="814">
          <cell r="D814">
            <v>2018</v>
          </cell>
        </row>
        <row r="815">
          <cell r="D815">
            <v>2019</v>
          </cell>
        </row>
        <row r="816">
          <cell r="D816">
            <v>2018</v>
          </cell>
        </row>
        <row r="817">
          <cell r="D817">
            <v>2019</v>
          </cell>
        </row>
        <row r="818">
          <cell r="D818">
            <v>2018</v>
          </cell>
        </row>
        <row r="819">
          <cell r="D819">
            <v>2019</v>
          </cell>
        </row>
        <row r="820">
          <cell r="D820">
            <v>2018</v>
          </cell>
        </row>
        <row r="821">
          <cell r="D821">
            <v>2019</v>
          </cell>
        </row>
        <row r="822">
          <cell r="D822">
            <v>2018</v>
          </cell>
        </row>
        <row r="823">
          <cell r="D823">
            <v>2019</v>
          </cell>
        </row>
        <row r="824">
          <cell r="D824">
            <v>2018</v>
          </cell>
        </row>
        <row r="825">
          <cell r="D825">
            <v>2019</v>
          </cell>
        </row>
        <row r="826">
          <cell r="D826">
            <v>2018</v>
          </cell>
        </row>
        <row r="827">
          <cell r="D827">
            <v>2019</v>
          </cell>
        </row>
        <row r="828">
          <cell r="D828">
            <v>2018</v>
          </cell>
        </row>
        <row r="829">
          <cell r="D829">
            <v>2019</v>
          </cell>
        </row>
        <row r="830">
          <cell r="D830">
            <v>2018</v>
          </cell>
        </row>
        <row r="831">
          <cell r="D831">
            <v>2019</v>
          </cell>
        </row>
        <row r="832">
          <cell r="D832">
            <v>2018</v>
          </cell>
        </row>
        <row r="833">
          <cell r="D833">
            <v>2019</v>
          </cell>
        </row>
        <row r="834">
          <cell r="D834">
            <v>2018</v>
          </cell>
        </row>
        <row r="835">
          <cell r="D835">
            <v>2019</v>
          </cell>
        </row>
        <row r="836">
          <cell r="D836">
            <v>2018</v>
          </cell>
        </row>
        <row r="837">
          <cell r="D837">
            <v>2019</v>
          </cell>
        </row>
        <row r="838">
          <cell r="D838">
            <v>2018</v>
          </cell>
        </row>
        <row r="839">
          <cell r="D839">
            <v>2019</v>
          </cell>
        </row>
        <row r="840">
          <cell r="D840">
            <v>2018</v>
          </cell>
        </row>
        <row r="841">
          <cell r="D841">
            <v>2019</v>
          </cell>
        </row>
        <row r="842">
          <cell r="D842">
            <v>2018</v>
          </cell>
        </row>
        <row r="843">
          <cell r="D843">
            <v>2019</v>
          </cell>
        </row>
        <row r="844">
          <cell r="D844">
            <v>2018</v>
          </cell>
        </row>
        <row r="845">
          <cell r="D845">
            <v>2019</v>
          </cell>
        </row>
        <row r="846">
          <cell r="D846">
            <v>2018</v>
          </cell>
        </row>
        <row r="847">
          <cell r="D847">
            <v>2019</v>
          </cell>
        </row>
        <row r="848">
          <cell r="D848">
            <v>2018</v>
          </cell>
        </row>
        <row r="849">
          <cell r="D849">
            <v>2019</v>
          </cell>
        </row>
        <row r="850">
          <cell r="D850">
            <v>2018</v>
          </cell>
        </row>
        <row r="851">
          <cell r="D851">
            <v>2019</v>
          </cell>
        </row>
        <row r="852">
          <cell r="D852">
            <v>2018</v>
          </cell>
        </row>
        <row r="853">
          <cell r="D853">
            <v>2019</v>
          </cell>
        </row>
        <row r="854">
          <cell r="D854">
            <v>2018</v>
          </cell>
        </row>
        <row r="855">
          <cell r="D855">
            <v>2019</v>
          </cell>
        </row>
        <row r="856">
          <cell r="D856">
            <v>2018</v>
          </cell>
        </row>
        <row r="857">
          <cell r="D857">
            <v>2019</v>
          </cell>
        </row>
        <row r="858">
          <cell r="D858">
            <v>2018</v>
          </cell>
        </row>
        <row r="859">
          <cell r="D859">
            <v>2019</v>
          </cell>
        </row>
        <row r="860">
          <cell r="D860">
            <v>2018</v>
          </cell>
        </row>
        <row r="861">
          <cell r="D861">
            <v>2019</v>
          </cell>
        </row>
        <row r="862">
          <cell r="D862">
            <v>2018</v>
          </cell>
        </row>
        <row r="863">
          <cell r="D863">
            <v>2019</v>
          </cell>
        </row>
        <row r="864">
          <cell r="D864">
            <v>2018</v>
          </cell>
        </row>
        <row r="865">
          <cell r="D865">
            <v>2019</v>
          </cell>
        </row>
        <row r="866">
          <cell r="D866">
            <v>2018</v>
          </cell>
        </row>
        <row r="867">
          <cell r="D867">
            <v>2019</v>
          </cell>
        </row>
        <row r="868">
          <cell r="D868">
            <v>2018</v>
          </cell>
        </row>
        <row r="869">
          <cell r="D869">
            <v>2019</v>
          </cell>
        </row>
        <row r="870">
          <cell r="D870">
            <v>2018</v>
          </cell>
        </row>
        <row r="871">
          <cell r="D871">
            <v>2019</v>
          </cell>
        </row>
        <row r="872">
          <cell r="D872">
            <v>2018</v>
          </cell>
        </row>
        <row r="873">
          <cell r="D873">
            <v>2019</v>
          </cell>
        </row>
        <row r="874">
          <cell r="D874">
            <v>2018</v>
          </cell>
        </row>
        <row r="875">
          <cell r="D875">
            <v>2019</v>
          </cell>
        </row>
        <row r="876">
          <cell r="D876">
            <v>2018</v>
          </cell>
        </row>
        <row r="877">
          <cell r="D877">
            <v>2019</v>
          </cell>
        </row>
        <row r="878">
          <cell r="D878">
            <v>2018</v>
          </cell>
        </row>
        <row r="879">
          <cell r="D879">
            <v>2019</v>
          </cell>
        </row>
        <row r="880">
          <cell r="D880">
            <v>2018</v>
          </cell>
        </row>
        <row r="881">
          <cell r="D881">
            <v>2019</v>
          </cell>
        </row>
        <row r="882">
          <cell r="D882">
            <v>2018</v>
          </cell>
        </row>
        <row r="883">
          <cell r="D883">
            <v>2019</v>
          </cell>
        </row>
        <row r="884">
          <cell r="D884">
            <v>2018</v>
          </cell>
        </row>
        <row r="885">
          <cell r="D885">
            <v>2019</v>
          </cell>
        </row>
        <row r="886">
          <cell r="D886">
            <v>2018</v>
          </cell>
        </row>
        <row r="887">
          <cell r="D887">
            <v>2019</v>
          </cell>
        </row>
        <row r="888">
          <cell r="D888">
            <v>2018</v>
          </cell>
        </row>
        <row r="889">
          <cell r="D889">
            <v>2019</v>
          </cell>
        </row>
        <row r="890">
          <cell r="D890">
            <v>2018</v>
          </cell>
        </row>
        <row r="891">
          <cell r="D891">
            <v>2019</v>
          </cell>
        </row>
        <row r="892">
          <cell r="D892">
            <v>2018</v>
          </cell>
        </row>
        <row r="893">
          <cell r="D893">
            <v>2019</v>
          </cell>
        </row>
        <row r="894">
          <cell r="D894">
            <v>2018</v>
          </cell>
        </row>
        <row r="895">
          <cell r="D895">
            <v>2019</v>
          </cell>
        </row>
        <row r="896">
          <cell r="D896">
            <v>2018</v>
          </cell>
        </row>
        <row r="897">
          <cell r="D897">
            <v>2019</v>
          </cell>
        </row>
        <row r="898">
          <cell r="D898">
            <v>2018</v>
          </cell>
        </row>
        <row r="899">
          <cell r="D899">
            <v>2019</v>
          </cell>
        </row>
        <row r="900">
          <cell r="D900">
            <v>2018</v>
          </cell>
        </row>
        <row r="901">
          <cell r="D901">
            <v>2019</v>
          </cell>
        </row>
        <row r="902">
          <cell r="D902">
            <v>2018</v>
          </cell>
        </row>
        <row r="903">
          <cell r="D903">
            <v>2019</v>
          </cell>
        </row>
        <row r="904">
          <cell r="D904">
            <v>2018</v>
          </cell>
        </row>
        <row r="905">
          <cell r="D905">
            <v>2019</v>
          </cell>
        </row>
        <row r="906">
          <cell r="D906">
            <v>2018</v>
          </cell>
        </row>
        <row r="907">
          <cell r="D907">
            <v>2019</v>
          </cell>
        </row>
        <row r="908">
          <cell r="D908">
            <v>2018</v>
          </cell>
        </row>
        <row r="909">
          <cell r="D909">
            <v>2019</v>
          </cell>
        </row>
        <row r="910">
          <cell r="D910">
            <v>2018</v>
          </cell>
        </row>
        <row r="911">
          <cell r="D911">
            <v>2019</v>
          </cell>
        </row>
        <row r="912">
          <cell r="D912">
            <v>2018</v>
          </cell>
        </row>
        <row r="913">
          <cell r="D913">
            <v>2019</v>
          </cell>
        </row>
        <row r="914">
          <cell r="D914">
            <v>2018</v>
          </cell>
        </row>
        <row r="915">
          <cell r="D915">
            <v>2019</v>
          </cell>
        </row>
        <row r="916">
          <cell r="D916">
            <v>2018</v>
          </cell>
        </row>
        <row r="917">
          <cell r="D917">
            <v>2019</v>
          </cell>
        </row>
        <row r="918">
          <cell r="D918">
            <v>2018</v>
          </cell>
        </row>
        <row r="919">
          <cell r="D919">
            <v>2019</v>
          </cell>
        </row>
        <row r="920">
          <cell r="D920">
            <v>2018</v>
          </cell>
        </row>
        <row r="921">
          <cell r="D921">
            <v>2019</v>
          </cell>
        </row>
        <row r="922">
          <cell r="D922">
            <v>2018</v>
          </cell>
        </row>
        <row r="923">
          <cell r="D923">
            <v>2019</v>
          </cell>
        </row>
        <row r="924">
          <cell r="D924">
            <v>2018</v>
          </cell>
        </row>
        <row r="925">
          <cell r="D925">
            <v>2019</v>
          </cell>
        </row>
        <row r="926">
          <cell r="D926">
            <v>2018</v>
          </cell>
        </row>
        <row r="927">
          <cell r="D927">
            <v>2019</v>
          </cell>
        </row>
        <row r="928">
          <cell r="D928">
            <v>2018</v>
          </cell>
        </row>
        <row r="929">
          <cell r="D929">
            <v>2019</v>
          </cell>
        </row>
        <row r="930">
          <cell r="D930">
            <v>2018</v>
          </cell>
        </row>
        <row r="931">
          <cell r="D931">
            <v>2019</v>
          </cell>
        </row>
        <row r="932">
          <cell r="D932">
            <v>2018</v>
          </cell>
        </row>
        <row r="933">
          <cell r="D933">
            <v>2019</v>
          </cell>
        </row>
        <row r="934">
          <cell r="D934">
            <v>2018</v>
          </cell>
        </row>
        <row r="935">
          <cell r="D935">
            <v>2019</v>
          </cell>
        </row>
        <row r="936">
          <cell r="D936">
            <v>2018</v>
          </cell>
        </row>
        <row r="937">
          <cell r="D937">
            <v>2019</v>
          </cell>
        </row>
        <row r="938">
          <cell r="D938">
            <v>2018</v>
          </cell>
        </row>
        <row r="939">
          <cell r="D939">
            <v>2019</v>
          </cell>
        </row>
        <row r="940">
          <cell r="D940">
            <v>2018</v>
          </cell>
        </row>
        <row r="941">
          <cell r="D941">
            <v>2019</v>
          </cell>
        </row>
        <row r="942">
          <cell r="D942">
            <v>2018</v>
          </cell>
        </row>
        <row r="943">
          <cell r="D943">
            <v>2019</v>
          </cell>
        </row>
        <row r="944">
          <cell r="D944">
            <v>2018</v>
          </cell>
        </row>
        <row r="945">
          <cell r="D945">
            <v>2019</v>
          </cell>
        </row>
        <row r="946">
          <cell r="D946">
            <v>2018</v>
          </cell>
        </row>
        <row r="947">
          <cell r="D947">
            <v>2019</v>
          </cell>
        </row>
        <row r="948">
          <cell r="D948">
            <v>2018</v>
          </cell>
        </row>
        <row r="949">
          <cell r="D949">
            <v>2019</v>
          </cell>
        </row>
        <row r="950">
          <cell r="D950">
            <v>2018</v>
          </cell>
        </row>
        <row r="951">
          <cell r="D951">
            <v>2019</v>
          </cell>
        </row>
        <row r="952">
          <cell r="D952">
            <v>2018</v>
          </cell>
        </row>
        <row r="953">
          <cell r="D953">
            <v>2019</v>
          </cell>
        </row>
        <row r="954">
          <cell r="D954">
            <v>2018</v>
          </cell>
        </row>
        <row r="955">
          <cell r="D955">
            <v>2019</v>
          </cell>
        </row>
        <row r="956">
          <cell r="D956">
            <v>2018</v>
          </cell>
        </row>
        <row r="957">
          <cell r="D957">
            <v>2019</v>
          </cell>
        </row>
        <row r="958">
          <cell r="D958">
            <v>2018</v>
          </cell>
        </row>
        <row r="959">
          <cell r="D959">
            <v>2019</v>
          </cell>
        </row>
        <row r="960">
          <cell r="D960">
            <v>2018</v>
          </cell>
        </row>
        <row r="961">
          <cell r="D961">
            <v>2019</v>
          </cell>
        </row>
        <row r="962">
          <cell r="D962">
            <v>2018</v>
          </cell>
        </row>
        <row r="963">
          <cell r="D963">
            <v>2019</v>
          </cell>
        </row>
        <row r="964">
          <cell r="D964">
            <v>2018</v>
          </cell>
        </row>
        <row r="965">
          <cell r="D965">
            <v>2019</v>
          </cell>
        </row>
        <row r="966">
          <cell r="D966">
            <v>2018</v>
          </cell>
        </row>
        <row r="967">
          <cell r="D967">
            <v>2019</v>
          </cell>
        </row>
        <row r="968">
          <cell r="D968">
            <v>2018</v>
          </cell>
        </row>
        <row r="969">
          <cell r="D969">
            <v>2019</v>
          </cell>
        </row>
        <row r="970">
          <cell r="D970">
            <v>2018</v>
          </cell>
        </row>
        <row r="971">
          <cell r="D971">
            <v>2019</v>
          </cell>
        </row>
        <row r="972">
          <cell r="D972">
            <v>2018</v>
          </cell>
        </row>
        <row r="973">
          <cell r="D973">
            <v>2019</v>
          </cell>
        </row>
        <row r="974">
          <cell r="D974">
            <v>2018</v>
          </cell>
        </row>
        <row r="975">
          <cell r="D975">
            <v>2019</v>
          </cell>
        </row>
        <row r="976">
          <cell r="D976">
            <v>2018</v>
          </cell>
        </row>
        <row r="977">
          <cell r="D977">
            <v>2019</v>
          </cell>
        </row>
        <row r="978">
          <cell r="D978">
            <v>2018</v>
          </cell>
        </row>
        <row r="979">
          <cell r="D979">
            <v>2019</v>
          </cell>
        </row>
        <row r="980">
          <cell r="D980">
            <v>2018</v>
          </cell>
        </row>
        <row r="981">
          <cell r="D981">
            <v>2019</v>
          </cell>
        </row>
        <row r="982">
          <cell r="D982">
            <v>2018</v>
          </cell>
        </row>
        <row r="983">
          <cell r="D983">
            <v>2019</v>
          </cell>
        </row>
        <row r="984">
          <cell r="D984">
            <v>2018</v>
          </cell>
        </row>
        <row r="985">
          <cell r="D985">
            <v>2019</v>
          </cell>
        </row>
        <row r="986">
          <cell r="D986">
            <v>2018</v>
          </cell>
        </row>
        <row r="987">
          <cell r="D987">
            <v>2019</v>
          </cell>
        </row>
        <row r="988">
          <cell r="D988">
            <v>2018</v>
          </cell>
        </row>
        <row r="989">
          <cell r="D989">
            <v>2019</v>
          </cell>
        </row>
        <row r="990">
          <cell r="D990">
            <v>2018</v>
          </cell>
        </row>
        <row r="991">
          <cell r="D991">
            <v>2019</v>
          </cell>
        </row>
        <row r="992">
          <cell r="D992">
            <v>2018</v>
          </cell>
        </row>
        <row r="993">
          <cell r="D993">
            <v>2019</v>
          </cell>
        </row>
        <row r="994">
          <cell r="D994">
            <v>2018</v>
          </cell>
        </row>
        <row r="995">
          <cell r="D995">
            <v>2019</v>
          </cell>
        </row>
        <row r="996">
          <cell r="D996">
            <v>2018</v>
          </cell>
        </row>
        <row r="997">
          <cell r="D997">
            <v>2019</v>
          </cell>
        </row>
        <row r="998">
          <cell r="D998">
            <v>2018</v>
          </cell>
        </row>
        <row r="999">
          <cell r="D999">
            <v>2019</v>
          </cell>
        </row>
        <row r="1000">
          <cell r="D1000">
            <v>2018</v>
          </cell>
        </row>
        <row r="1001">
          <cell r="D1001">
            <v>2019</v>
          </cell>
        </row>
        <row r="1002">
          <cell r="D1002">
            <v>2018</v>
          </cell>
        </row>
        <row r="1003">
          <cell r="D1003">
            <v>2019</v>
          </cell>
        </row>
        <row r="1004">
          <cell r="D1004">
            <v>2018</v>
          </cell>
        </row>
        <row r="1005">
          <cell r="D1005">
            <v>2019</v>
          </cell>
        </row>
        <row r="1006">
          <cell r="D1006">
            <v>2018</v>
          </cell>
        </row>
        <row r="1007">
          <cell r="D1007">
            <v>2019</v>
          </cell>
        </row>
        <row r="1008">
          <cell r="D1008">
            <v>2018</v>
          </cell>
        </row>
        <row r="1009">
          <cell r="D1009">
            <v>2019</v>
          </cell>
        </row>
        <row r="1010">
          <cell r="D1010">
            <v>2018</v>
          </cell>
        </row>
        <row r="1011">
          <cell r="D1011">
            <v>2019</v>
          </cell>
        </row>
        <row r="1012">
          <cell r="D1012">
            <v>2018</v>
          </cell>
        </row>
        <row r="1013">
          <cell r="D1013">
            <v>2019</v>
          </cell>
        </row>
        <row r="1014">
          <cell r="D1014">
            <v>2018</v>
          </cell>
        </row>
        <row r="1015">
          <cell r="D1015">
            <v>2019</v>
          </cell>
        </row>
        <row r="1016">
          <cell r="D1016">
            <v>2018</v>
          </cell>
        </row>
        <row r="1017">
          <cell r="D1017">
            <v>2019</v>
          </cell>
        </row>
        <row r="1018">
          <cell r="D1018">
            <v>2018</v>
          </cell>
        </row>
        <row r="1019">
          <cell r="D1019">
            <v>2019</v>
          </cell>
        </row>
        <row r="1020">
          <cell r="D1020">
            <v>2018</v>
          </cell>
        </row>
        <row r="1021">
          <cell r="D1021">
            <v>2019</v>
          </cell>
        </row>
        <row r="1022">
          <cell r="D1022">
            <v>2018</v>
          </cell>
        </row>
        <row r="1023">
          <cell r="D1023">
            <v>2019</v>
          </cell>
        </row>
        <row r="1024">
          <cell r="D1024">
            <v>2018</v>
          </cell>
        </row>
        <row r="1025">
          <cell r="D1025">
            <v>2019</v>
          </cell>
        </row>
        <row r="1026">
          <cell r="D1026">
            <v>2018</v>
          </cell>
        </row>
        <row r="1027">
          <cell r="D1027">
            <v>2019</v>
          </cell>
        </row>
        <row r="1028">
          <cell r="D1028">
            <v>2018</v>
          </cell>
        </row>
        <row r="1029">
          <cell r="D1029">
            <v>2019</v>
          </cell>
        </row>
        <row r="1030">
          <cell r="D1030">
            <v>2018</v>
          </cell>
        </row>
        <row r="1031">
          <cell r="D1031">
            <v>2019</v>
          </cell>
        </row>
        <row r="1032">
          <cell r="D1032">
            <v>2018</v>
          </cell>
        </row>
        <row r="1033">
          <cell r="D1033">
            <v>2019</v>
          </cell>
        </row>
        <row r="1034">
          <cell r="D1034">
            <v>2018</v>
          </cell>
        </row>
        <row r="1035">
          <cell r="D1035">
            <v>2019</v>
          </cell>
        </row>
        <row r="1036">
          <cell r="D1036">
            <v>2018</v>
          </cell>
        </row>
        <row r="1037">
          <cell r="D1037">
            <v>2019</v>
          </cell>
        </row>
        <row r="1038">
          <cell r="D1038">
            <v>2018</v>
          </cell>
        </row>
        <row r="1039">
          <cell r="D1039">
            <v>2019</v>
          </cell>
        </row>
        <row r="1040">
          <cell r="D1040">
            <v>2018</v>
          </cell>
        </row>
        <row r="1041">
          <cell r="D1041">
            <v>2019</v>
          </cell>
        </row>
        <row r="1042">
          <cell r="D1042">
            <v>2018</v>
          </cell>
        </row>
        <row r="1043">
          <cell r="D1043">
            <v>2019</v>
          </cell>
        </row>
        <row r="1044">
          <cell r="D1044">
            <v>2018</v>
          </cell>
        </row>
        <row r="1045">
          <cell r="D1045">
            <v>2019</v>
          </cell>
        </row>
        <row r="1046">
          <cell r="D1046">
            <v>2018</v>
          </cell>
        </row>
        <row r="1047">
          <cell r="D1047">
            <v>2019</v>
          </cell>
        </row>
        <row r="1048">
          <cell r="D1048">
            <v>2018</v>
          </cell>
        </row>
        <row r="1049">
          <cell r="D1049">
            <v>2019</v>
          </cell>
        </row>
        <row r="1050">
          <cell r="D1050">
            <v>2018</v>
          </cell>
        </row>
        <row r="1051">
          <cell r="D1051">
            <v>2019</v>
          </cell>
        </row>
        <row r="1052">
          <cell r="D1052">
            <v>2018</v>
          </cell>
        </row>
        <row r="1053">
          <cell r="D1053">
            <v>2019</v>
          </cell>
        </row>
        <row r="1054">
          <cell r="D1054">
            <v>2018</v>
          </cell>
        </row>
        <row r="1055">
          <cell r="D1055">
            <v>2019</v>
          </cell>
        </row>
        <row r="1056">
          <cell r="D1056">
            <v>2018</v>
          </cell>
        </row>
        <row r="1057">
          <cell r="D1057">
            <v>2019</v>
          </cell>
        </row>
        <row r="1058">
          <cell r="D1058">
            <v>2018</v>
          </cell>
        </row>
        <row r="1059">
          <cell r="D1059">
            <v>2019</v>
          </cell>
        </row>
        <row r="1060">
          <cell r="D1060">
            <v>2018</v>
          </cell>
        </row>
        <row r="1061">
          <cell r="D1061">
            <v>2019</v>
          </cell>
        </row>
        <row r="1062">
          <cell r="D1062">
            <v>2018</v>
          </cell>
        </row>
        <row r="1063">
          <cell r="D1063">
            <v>2019</v>
          </cell>
        </row>
        <row r="1064">
          <cell r="D1064">
            <v>2018</v>
          </cell>
        </row>
        <row r="1065">
          <cell r="D1065">
            <v>2019</v>
          </cell>
        </row>
        <row r="1066">
          <cell r="D1066">
            <v>2018</v>
          </cell>
        </row>
        <row r="1067">
          <cell r="D1067">
            <v>2019</v>
          </cell>
        </row>
        <row r="1068">
          <cell r="D1068">
            <v>2018</v>
          </cell>
        </row>
        <row r="1069">
          <cell r="D1069">
            <v>2019</v>
          </cell>
        </row>
        <row r="1070">
          <cell r="D1070">
            <v>2018</v>
          </cell>
        </row>
        <row r="1071">
          <cell r="D1071">
            <v>2019</v>
          </cell>
        </row>
        <row r="1072">
          <cell r="D1072">
            <v>2018</v>
          </cell>
        </row>
        <row r="1073">
          <cell r="D1073">
            <v>2019</v>
          </cell>
        </row>
        <row r="1074">
          <cell r="D1074">
            <v>2018</v>
          </cell>
        </row>
        <row r="1075">
          <cell r="D1075">
            <v>2019</v>
          </cell>
        </row>
        <row r="1076">
          <cell r="D1076">
            <v>2018</v>
          </cell>
        </row>
        <row r="1077">
          <cell r="D1077">
            <v>2019</v>
          </cell>
        </row>
        <row r="1078">
          <cell r="D1078">
            <v>2018</v>
          </cell>
        </row>
        <row r="1079">
          <cell r="D1079">
            <v>2019</v>
          </cell>
        </row>
        <row r="1080">
          <cell r="D1080">
            <v>2018</v>
          </cell>
        </row>
        <row r="1081">
          <cell r="D1081">
            <v>2019</v>
          </cell>
        </row>
        <row r="1082">
          <cell r="D1082">
            <v>2018</v>
          </cell>
        </row>
        <row r="1083">
          <cell r="D1083">
            <v>2019</v>
          </cell>
        </row>
        <row r="1084">
          <cell r="D1084">
            <v>2018</v>
          </cell>
        </row>
        <row r="1085">
          <cell r="D1085">
            <v>2019</v>
          </cell>
        </row>
        <row r="1086">
          <cell r="D1086">
            <v>2018</v>
          </cell>
        </row>
        <row r="1087">
          <cell r="D1087">
            <v>2019</v>
          </cell>
        </row>
        <row r="1088">
          <cell r="D1088">
            <v>2018</v>
          </cell>
        </row>
        <row r="1089">
          <cell r="D1089">
            <v>2019</v>
          </cell>
        </row>
        <row r="1090">
          <cell r="D1090">
            <v>2018</v>
          </cell>
        </row>
        <row r="1091">
          <cell r="D1091">
            <v>2019</v>
          </cell>
        </row>
        <row r="1092">
          <cell r="D1092">
            <v>2018</v>
          </cell>
        </row>
        <row r="1093">
          <cell r="D1093">
            <v>2019</v>
          </cell>
        </row>
        <row r="1094">
          <cell r="D1094">
            <v>2018</v>
          </cell>
        </row>
        <row r="1095">
          <cell r="D1095">
            <v>2019</v>
          </cell>
        </row>
        <row r="1096">
          <cell r="D1096">
            <v>2018</v>
          </cell>
        </row>
        <row r="1097">
          <cell r="D1097">
            <v>2019</v>
          </cell>
        </row>
        <row r="1098">
          <cell r="D1098">
            <v>2018</v>
          </cell>
        </row>
        <row r="1099">
          <cell r="D1099">
            <v>2019</v>
          </cell>
        </row>
        <row r="1100">
          <cell r="D1100">
            <v>2018</v>
          </cell>
        </row>
        <row r="1101">
          <cell r="D1101">
            <v>2019</v>
          </cell>
        </row>
        <row r="1102">
          <cell r="D1102">
            <v>2018</v>
          </cell>
        </row>
        <row r="1103">
          <cell r="D1103">
            <v>2019</v>
          </cell>
        </row>
        <row r="1104">
          <cell r="D1104">
            <v>2018</v>
          </cell>
        </row>
        <row r="1105">
          <cell r="D1105">
            <v>2019</v>
          </cell>
        </row>
        <row r="1106">
          <cell r="D1106">
            <v>2018</v>
          </cell>
        </row>
        <row r="1107">
          <cell r="D1107">
            <v>2019</v>
          </cell>
        </row>
        <row r="1108">
          <cell r="D1108">
            <v>2018</v>
          </cell>
        </row>
        <row r="1109">
          <cell r="D1109">
            <v>2019</v>
          </cell>
        </row>
        <row r="1110">
          <cell r="D1110">
            <v>2018</v>
          </cell>
        </row>
        <row r="1111">
          <cell r="D1111">
            <v>2019</v>
          </cell>
        </row>
        <row r="1112">
          <cell r="D1112">
            <v>2018</v>
          </cell>
        </row>
        <row r="1113">
          <cell r="D1113">
            <v>2019</v>
          </cell>
        </row>
        <row r="1114">
          <cell r="D1114">
            <v>2018</v>
          </cell>
        </row>
        <row r="1115">
          <cell r="D1115">
            <v>2019</v>
          </cell>
        </row>
        <row r="1116">
          <cell r="D1116">
            <v>2018</v>
          </cell>
        </row>
        <row r="1117">
          <cell r="D1117">
            <v>2019</v>
          </cell>
        </row>
        <row r="1118">
          <cell r="D1118">
            <v>2018</v>
          </cell>
        </row>
        <row r="1119">
          <cell r="D1119">
            <v>2019</v>
          </cell>
        </row>
        <row r="1120">
          <cell r="D1120">
            <v>2018</v>
          </cell>
        </row>
        <row r="1121">
          <cell r="D1121">
            <v>2019</v>
          </cell>
        </row>
        <row r="1122">
          <cell r="D1122">
            <v>2018</v>
          </cell>
        </row>
        <row r="1123">
          <cell r="D1123">
            <v>2019</v>
          </cell>
        </row>
        <row r="1124">
          <cell r="D1124">
            <v>2018</v>
          </cell>
        </row>
        <row r="1125">
          <cell r="D1125">
            <v>2019</v>
          </cell>
        </row>
        <row r="1126">
          <cell r="D1126">
            <v>2018</v>
          </cell>
        </row>
        <row r="1127">
          <cell r="D1127">
            <v>2019</v>
          </cell>
        </row>
        <row r="1128">
          <cell r="D1128">
            <v>2018</v>
          </cell>
        </row>
        <row r="1129">
          <cell r="D1129">
            <v>2019</v>
          </cell>
        </row>
        <row r="1130">
          <cell r="D1130">
            <v>2018</v>
          </cell>
        </row>
        <row r="1131">
          <cell r="D1131">
            <v>2019</v>
          </cell>
        </row>
        <row r="1132">
          <cell r="D1132">
            <v>2018</v>
          </cell>
        </row>
        <row r="1133">
          <cell r="D1133">
            <v>2019</v>
          </cell>
        </row>
        <row r="1134">
          <cell r="D1134">
            <v>2018</v>
          </cell>
        </row>
        <row r="1135">
          <cell r="D1135">
            <v>2019</v>
          </cell>
        </row>
        <row r="1136">
          <cell r="D1136">
            <v>2018</v>
          </cell>
        </row>
        <row r="1137">
          <cell r="D1137">
            <v>2019</v>
          </cell>
        </row>
        <row r="1138">
          <cell r="D1138">
            <v>2018</v>
          </cell>
        </row>
        <row r="1139">
          <cell r="D1139">
            <v>2019</v>
          </cell>
        </row>
        <row r="1140">
          <cell r="D1140">
            <v>2018</v>
          </cell>
        </row>
        <row r="1141">
          <cell r="D1141">
            <v>2019</v>
          </cell>
        </row>
        <row r="1142">
          <cell r="D1142">
            <v>2018</v>
          </cell>
        </row>
        <row r="1143">
          <cell r="D1143">
            <v>2019</v>
          </cell>
        </row>
        <row r="1144">
          <cell r="D1144">
            <v>2018</v>
          </cell>
        </row>
        <row r="1145">
          <cell r="D1145">
            <v>2019</v>
          </cell>
        </row>
        <row r="1146">
          <cell r="D1146">
            <v>2018</v>
          </cell>
        </row>
        <row r="1147">
          <cell r="D1147">
            <v>2019</v>
          </cell>
        </row>
        <row r="1148">
          <cell r="D1148">
            <v>2018</v>
          </cell>
        </row>
        <row r="1149">
          <cell r="D1149">
            <v>2019</v>
          </cell>
        </row>
        <row r="1150">
          <cell r="D1150">
            <v>2018</v>
          </cell>
        </row>
        <row r="1151">
          <cell r="D1151">
            <v>2019</v>
          </cell>
        </row>
        <row r="1152">
          <cell r="D1152">
            <v>2018</v>
          </cell>
        </row>
        <row r="1153">
          <cell r="D1153">
            <v>2019</v>
          </cell>
        </row>
        <row r="1154">
          <cell r="D1154">
            <v>2018</v>
          </cell>
        </row>
        <row r="1155">
          <cell r="D1155">
            <v>2019</v>
          </cell>
        </row>
        <row r="1156">
          <cell r="D1156">
            <v>2018</v>
          </cell>
        </row>
        <row r="1157">
          <cell r="D1157">
            <v>2019</v>
          </cell>
        </row>
        <row r="1158">
          <cell r="D1158">
            <v>2018</v>
          </cell>
        </row>
        <row r="1159">
          <cell r="D1159">
            <v>2019</v>
          </cell>
        </row>
        <row r="1160">
          <cell r="D1160">
            <v>2018</v>
          </cell>
        </row>
        <row r="1161">
          <cell r="D1161">
            <v>2019</v>
          </cell>
        </row>
        <row r="1162">
          <cell r="D1162">
            <v>2018</v>
          </cell>
        </row>
        <row r="1163">
          <cell r="D1163">
            <v>2019</v>
          </cell>
        </row>
        <row r="1164">
          <cell r="D1164">
            <v>2018</v>
          </cell>
        </row>
        <row r="1165">
          <cell r="D1165">
            <v>2019</v>
          </cell>
        </row>
        <row r="1166">
          <cell r="D1166">
            <v>2018</v>
          </cell>
        </row>
        <row r="1167">
          <cell r="D1167">
            <v>2019</v>
          </cell>
        </row>
        <row r="1168">
          <cell r="D1168">
            <v>2018</v>
          </cell>
        </row>
        <row r="1169">
          <cell r="D1169">
            <v>2019</v>
          </cell>
        </row>
        <row r="1170">
          <cell r="D1170">
            <v>2018</v>
          </cell>
        </row>
        <row r="1171">
          <cell r="D1171">
            <v>2019</v>
          </cell>
        </row>
        <row r="1172">
          <cell r="D1172">
            <v>2018</v>
          </cell>
        </row>
        <row r="1173">
          <cell r="D1173">
            <v>2019</v>
          </cell>
        </row>
        <row r="1174">
          <cell r="D1174">
            <v>2018</v>
          </cell>
        </row>
        <row r="1175">
          <cell r="D1175">
            <v>2019</v>
          </cell>
        </row>
        <row r="1176">
          <cell r="D1176">
            <v>2018</v>
          </cell>
        </row>
        <row r="1177">
          <cell r="D1177">
            <v>2019</v>
          </cell>
        </row>
        <row r="1178">
          <cell r="D1178">
            <v>2018</v>
          </cell>
        </row>
        <row r="1179">
          <cell r="D1179">
            <v>2019</v>
          </cell>
        </row>
        <row r="1180">
          <cell r="D1180">
            <v>2018</v>
          </cell>
        </row>
        <row r="1181">
          <cell r="D1181">
            <v>2019</v>
          </cell>
        </row>
        <row r="1182">
          <cell r="D1182">
            <v>2018</v>
          </cell>
        </row>
        <row r="1183">
          <cell r="D1183">
            <v>2019</v>
          </cell>
        </row>
        <row r="1184">
          <cell r="D1184">
            <v>2018</v>
          </cell>
        </row>
        <row r="1185">
          <cell r="D1185">
            <v>2019</v>
          </cell>
        </row>
        <row r="1186">
          <cell r="D1186">
            <v>2018</v>
          </cell>
        </row>
        <row r="1187">
          <cell r="D1187">
            <v>2019</v>
          </cell>
        </row>
        <row r="1188">
          <cell r="D1188">
            <v>2018</v>
          </cell>
        </row>
        <row r="1189">
          <cell r="D1189">
            <v>2019</v>
          </cell>
        </row>
        <row r="1190">
          <cell r="D1190">
            <v>2018</v>
          </cell>
        </row>
        <row r="1191">
          <cell r="D1191">
            <v>2019</v>
          </cell>
        </row>
        <row r="1192">
          <cell r="D1192">
            <v>2018</v>
          </cell>
        </row>
        <row r="1193">
          <cell r="D1193">
            <v>2019</v>
          </cell>
        </row>
        <row r="1194">
          <cell r="D1194">
            <v>2018</v>
          </cell>
        </row>
        <row r="1195">
          <cell r="D1195">
            <v>2019</v>
          </cell>
        </row>
        <row r="1196">
          <cell r="D1196">
            <v>2018</v>
          </cell>
        </row>
        <row r="1197">
          <cell r="D1197">
            <v>2019</v>
          </cell>
        </row>
        <row r="1198">
          <cell r="D1198">
            <v>2018</v>
          </cell>
        </row>
        <row r="1199">
          <cell r="D1199">
            <v>2019</v>
          </cell>
        </row>
        <row r="1200">
          <cell r="D1200">
            <v>2018</v>
          </cell>
        </row>
        <row r="1201">
          <cell r="D1201">
            <v>2019</v>
          </cell>
        </row>
        <row r="1202">
          <cell r="D1202">
            <v>2018</v>
          </cell>
        </row>
        <row r="1203">
          <cell r="D1203">
            <v>2019</v>
          </cell>
        </row>
        <row r="1204">
          <cell r="D1204">
            <v>2018</v>
          </cell>
        </row>
        <row r="1205">
          <cell r="D1205">
            <v>2019</v>
          </cell>
        </row>
        <row r="1206">
          <cell r="D1206">
            <v>2018</v>
          </cell>
        </row>
        <row r="1207">
          <cell r="D1207">
            <v>2019</v>
          </cell>
        </row>
        <row r="1208">
          <cell r="D1208">
            <v>2018</v>
          </cell>
        </row>
        <row r="1209">
          <cell r="D1209">
            <v>2019</v>
          </cell>
        </row>
        <row r="1210">
          <cell r="D1210">
            <v>2018</v>
          </cell>
        </row>
        <row r="1211">
          <cell r="D1211">
            <v>2019</v>
          </cell>
        </row>
        <row r="1212">
          <cell r="D1212">
            <v>2018</v>
          </cell>
        </row>
        <row r="1213">
          <cell r="D1213">
            <v>2019</v>
          </cell>
        </row>
        <row r="1214">
          <cell r="D1214">
            <v>2018</v>
          </cell>
        </row>
        <row r="1215">
          <cell r="D1215">
            <v>2019</v>
          </cell>
        </row>
        <row r="1216">
          <cell r="D1216">
            <v>2018</v>
          </cell>
        </row>
        <row r="1217">
          <cell r="D1217">
            <v>2019</v>
          </cell>
        </row>
        <row r="1218">
          <cell r="D1218">
            <v>2018</v>
          </cell>
        </row>
        <row r="1219">
          <cell r="D1219">
            <v>2019</v>
          </cell>
        </row>
        <row r="1220">
          <cell r="D1220">
            <v>2018</v>
          </cell>
        </row>
        <row r="1221">
          <cell r="D1221">
            <v>2019</v>
          </cell>
        </row>
        <row r="1222">
          <cell r="D1222">
            <v>2018</v>
          </cell>
        </row>
        <row r="1223">
          <cell r="D1223">
            <v>2019</v>
          </cell>
        </row>
        <row r="1224">
          <cell r="D1224">
            <v>2018</v>
          </cell>
        </row>
        <row r="1225">
          <cell r="D1225">
            <v>2019</v>
          </cell>
        </row>
        <row r="1226">
          <cell r="D1226">
            <v>2018</v>
          </cell>
        </row>
        <row r="1227">
          <cell r="D1227">
            <v>2019</v>
          </cell>
        </row>
        <row r="1228">
          <cell r="D1228">
            <v>2018</v>
          </cell>
        </row>
        <row r="1229">
          <cell r="D1229">
            <v>2019</v>
          </cell>
        </row>
        <row r="1230">
          <cell r="D1230">
            <v>2018</v>
          </cell>
        </row>
        <row r="1231">
          <cell r="D1231">
            <v>2019</v>
          </cell>
        </row>
        <row r="1232">
          <cell r="D1232">
            <v>2018</v>
          </cell>
        </row>
        <row r="1233">
          <cell r="D1233">
            <v>2019</v>
          </cell>
        </row>
        <row r="1234">
          <cell r="D1234">
            <v>2018</v>
          </cell>
        </row>
        <row r="1235">
          <cell r="D1235">
            <v>2019</v>
          </cell>
        </row>
        <row r="1236">
          <cell r="D1236">
            <v>2018</v>
          </cell>
        </row>
        <row r="1237">
          <cell r="D1237">
            <v>2019</v>
          </cell>
        </row>
        <row r="1238">
          <cell r="D1238">
            <v>2018</v>
          </cell>
        </row>
        <row r="1239">
          <cell r="D1239">
            <v>2019</v>
          </cell>
        </row>
        <row r="1240">
          <cell r="D1240">
            <v>2018</v>
          </cell>
        </row>
        <row r="1241">
          <cell r="D1241">
            <v>2019</v>
          </cell>
        </row>
        <row r="1242">
          <cell r="D1242">
            <v>2018</v>
          </cell>
        </row>
        <row r="1243">
          <cell r="D1243">
            <v>2019</v>
          </cell>
        </row>
        <row r="1244">
          <cell r="D1244">
            <v>2018</v>
          </cell>
        </row>
        <row r="1245">
          <cell r="D1245">
            <v>2019</v>
          </cell>
        </row>
        <row r="1246">
          <cell r="D1246">
            <v>2018</v>
          </cell>
        </row>
        <row r="1247">
          <cell r="D1247">
            <v>2019</v>
          </cell>
        </row>
        <row r="1248">
          <cell r="D1248">
            <v>2018</v>
          </cell>
        </row>
        <row r="1249">
          <cell r="D1249">
            <v>2019</v>
          </cell>
        </row>
        <row r="1250">
          <cell r="D1250">
            <v>2018</v>
          </cell>
        </row>
        <row r="1251">
          <cell r="D1251">
            <v>2019</v>
          </cell>
        </row>
        <row r="1252">
          <cell r="D1252">
            <v>2018</v>
          </cell>
        </row>
        <row r="1253">
          <cell r="D1253">
            <v>2019</v>
          </cell>
        </row>
        <row r="1254">
          <cell r="D1254">
            <v>2018</v>
          </cell>
        </row>
        <row r="1255">
          <cell r="D1255">
            <v>2019</v>
          </cell>
        </row>
        <row r="1256">
          <cell r="D1256">
            <v>2018</v>
          </cell>
        </row>
        <row r="1257">
          <cell r="D1257">
            <v>2019</v>
          </cell>
        </row>
        <row r="1258">
          <cell r="D1258">
            <v>2018</v>
          </cell>
        </row>
        <row r="1259">
          <cell r="D1259">
            <v>2019</v>
          </cell>
        </row>
        <row r="1260">
          <cell r="D1260">
            <v>2018</v>
          </cell>
        </row>
        <row r="1261">
          <cell r="D1261">
            <v>2019</v>
          </cell>
        </row>
        <row r="1262">
          <cell r="D1262">
            <v>2018</v>
          </cell>
        </row>
        <row r="1263">
          <cell r="D1263">
            <v>2019</v>
          </cell>
        </row>
        <row r="1264">
          <cell r="D1264">
            <v>2018</v>
          </cell>
        </row>
        <row r="1265">
          <cell r="D1265">
            <v>2019</v>
          </cell>
        </row>
        <row r="1266">
          <cell r="D1266">
            <v>2018</v>
          </cell>
        </row>
        <row r="1267">
          <cell r="D1267">
            <v>2019</v>
          </cell>
        </row>
        <row r="1268">
          <cell r="D1268">
            <v>2018</v>
          </cell>
        </row>
        <row r="1269">
          <cell r="D1269">
            <v>2019</v>
          </cell>
        </row>
        <row r="1270">
          <cell r="D1270">
            <v>2018</v>
          </cell>
        </row>
        <row r="1271">
          <cell r="D1271">
            <v>2019</v>
          </cell>
        </row>
        <row r="1272">
          <cell r="D1272">
            <v>2018</v>
          </cell>
        </row>
        <row r="1273">
          <cell r="D1273">
            <v>2019</v>
          </cell>
        </row>
        <row r="1274">
          <cell r="D1274">
            <v>2018</v>
          </cell>
        </row>
        <row r="1275">
          <cell r="D1275">
            <v>2019</v>
          </cell>
        </row>
        <row r="1276">
          <cell r="D1276">
            <v>2018</v>
          </cell>
        </row>
        <row r="1277">
          <cell r="D1277">
            <v>2019</v>
          </cell>
        </row>
        <row r="1278">
          <cell r="D1278">
            <v>2018</v>
          </cell>
        </row>
        <row r="1279">
          <cell r="D1279">
            <v>2019</v>
          </cell>
        </row>
        <row r="1280">
          <cell r="D1280">
            <v>2018</v>
          </cell>
        </row>
        <row r="1281">
          <cell r="D1281">
            <v>2019</v>
          </cell>
        </row>
        <row r="1282">
          <cell r="D1282">
            <v>2018</v>
          </cell>
        </row>
        <row r="1283">
          <cell r="D1283">
            <v>2019</v>
          </cell>
        </row>
        <row r="1284">
          <cell r="D1284">
            <v>2018</v>
          </cell>
        </row>
        <row r="1285">
          <cell r="D1285">
            <v>2019</v>
          </cell>
        </row>
        <row r="1286">
          <cell r="D1286">
            <v>2018</v>
          </cell>
        </row>
        <row r="1287">
          <cell r="D1287">
            <v>2019</v>
          </cell>
        </row>
        <row r="1288">
          <cell r="D1288">
            <v>2018</v>
          </cell>
        </row>
        <row r="1289">
          <cell r="D1289">
            <v>2019</v>
          </cell>
        </row>
        <row r="1290">
          <cell r="D1290">
            <v>2018</v>
          </cell>
        </row>
        <row r="1291">
          <cell r="D1291">
            <v>2019</v>
          </cell>
        </row>
        <row r="1292">
          <cell r="D1292">
            <v>2018</v>
          </cell>
        </row>
        <row r="1293">
          <cell r="D1293">
            <v>2019</v>
          </cell>
        </row>
        <row r="1294">
          <cell r="D1294">
            <v>2018</v>
          </cell>
        </row>
        <row r="1295">
          <cell r="D1295">
            <v>2019</v>
          </cell>
        </row>
        <row r="1296">
          <cell r="D1296">
            <v>2018</v>
          </cell>
        </row>
        <row r="1297">
          <cell r="D1297">
            <v>2019</v>
          </cell>
        </row>
        <row r="1298">
          <cell r="D1298">
            <v>2018</v>
          </cell>
        </row>
        <row r="1299">
          <cell r="D1299">
            <v>2019</v>
          </cell>
        </row>
        <row r="1300">
          <cell r="D1300">
            <v>2018</v>
          </cell>
        </row>
        <row r="1301">
          <cell r="D1301">
            <v>2019</v>
          </cell>
        </row>
        <row r="1302">
          <cell r="D1302">
            <v>2018</v>
          </cell>
        </row>
        <row r="1303">
          <cell r="D1303">
            <v>2019</v>
          </cell>
        </row>
        <row r="1304">
          <cell r="D1304">
            <v>2018</v>
          </cell>
        </row>
        <row r="1305">
          <cell r="D1305">
            <v>2019</v>
          </cell>
        </row>
        <row r="1306">
          <cell r="D1306">
            <v>2018</v>
          </cell>
        </row>
        <row r="1307">
          <cell r="D1307">
            <v>2019</v>
          </cell>
        </row>
        <row r="1308">
          <cell r="D1308">
            <v>2018</v>
          </cell>
        </row>
        <row r="1309">
          <cell r="D1309">
            <v>2019</v>
          </cell>
        </row>
        <row r="1310">
          <cell r="D1310">
            <v>2018</v>
          </cell>
        </row>
        <row r="1311">
          <cell r="D1311">
            <v>2019</v>
          </cell>
        </row>
        <row r="1312">
          <cell r="D1312">
            <v>2018</v>
          </cell>
        </row>
        <row r="1313">
          <cell r="D1313">
            <v>2019</v>
          </cell>
        </row>
        <row r="1314">
          <cell r="D1314">
            <v>2018</v>
          </cell>
        </row>
        <row r="1315">
          <cell r="D1315">
            <v>2019</v>
          </cell>
        </row>
        <row r="1316">
          <cell r="D1316">
            <v>2018</v>
          </cell>
        </row>
        <row r="1317">
          <cell r="D1317">
            <v>2019</v>
          </cell>
        </row>
        <row r="1318">
          <cell r="D1318">
            <v>2018</v>
          </cell>
        </row>
        <row r="1319">
          <cell r="D1319">
            <v>2019</v>
          </cell>
        </row>
        <row r="1320">
          <cell r="D1320">
            <v>2018</v>
          </cell>
        </row>
        <row r="1321">
          <cell r="D1321">
            <v>2019</v>
          </cell>
        </row>
        <row r="1322">
          <cell r="D1322">
            <v>2018</v>
          </cell>
        </row>
        <row r="1323">
          <cell r="D1323">
            <v>2019</v>
          </cell>
        </row>
        <row r="1324">
          <cell r="D1324">
            <v>2018</v>
          </cell>
        </row>
        <row r="1325">
          <cell r="D1325">
            <v>2019</v>
          </cell>
        </row>
        <row r="1326">
          <cell r="D1326">
            <v>2018</v>
          </cell>
        </row>
        <row r="1327">
          <cell r="D1327">
            <v>2019</v>
          </cell>
        </row>
        <row r="1328">
          <cell r="D1328">
            <v>2018</v>
          </cell>
        </row>
        <row r="1329">
          <cell r="D1329">
            <v>2019</v>
          </cell>
        </row>
        <row r="1330">
          <cell r="D1330">
            <v>2018</v>
          </cell>
        </row>
        <row r="1331">
          <cell r="D1331">
            <v>2019</v>
          </cell>
        </row>
        <row r="1332">
          <cell r="D1332">
            <v>2018</v>
          </cell>
        </row>
        <row r="1333">
          <cell r="D1333">
            <v>2019</v>
          </cell>
        </row>
        <row r="1334">
          <cell r="D1334">
            <v>2018</v>
          </cell>
        </row>
        <row r="1335">
          <cell r="D1335">
            <v>2019</v>
          </cell>
        </row>
        <row r="1336">
          <cell r="D1336">
            <v>2018</v>
          </cell>
        </row>
        <row r="1337">
          <cell r="D1337">
            <v>2019</v>
          </cell>
        </row>
        <row r="1338">
          <cell r="D1338">
            <v>2018</v>
          </cell>
        </row>
        <row r="1339">
          <cell r="D1339">
            <v>2019</v>
          </cell>
        </row>
        <row r="1340">
          <cell r="D1340">
            <v>2018</v>
          </cell>
        </row>
        <row r="1341">
          <cell r="D1341">
            <v>2019</v>
          </cell>
        </row>
        <row r="1342">
          <cell r="D1342">
            <v>2018</v>
          </cell>
        </row>
        <row r="1343">
          <cell r="D1343">
            <v>2019</v>
          </cell>
        </row>
        <row r="1344">
          <cell r="D1344">
            <v>2018</v>
          </cell>
        </row>
        <row r="1345">
          <cell r="D1345">
            <v>2019</v>
          </cell>
        </row>
        <row r="1346">
          <cell r="D1346">
            <v>2018</v>
          </cell>
        </row>
        <row r="1347">
          <cell r="D1347">
            <v>2019</v>
          </cell>
        </row>
        <row r="1348">
          <cell r="D1348">
            <v>2018</v>
          </cell>
        </row>
        <row r="1349">
          <cell r="D1349">
            <v>2019</v>
          </cell>
        </row>
        <row r="1350">
          <cell r="D1350">
            <v>2018</v>
          </cell>
        </row>
        <row r="1351">
          <cell r="D1351">
            <v>2019</v>
          </cell>
        </row>
        <row r="1352">
          <cell r="D1352">
            <v>2018</v>
          </cell>
        </row>
        <row r="1353">
          <cell r="D1353">
            <v>2019</v>
          </cell>
        </row>
        <row r="1354">
          <cell r="D1354">
            <v>2018</v>
          </cell>
        </row>
        <row r="1355">
          <cell r="D1355">
            <v>2019</v>
          </cell>
        </row>
        <row r="1356">
          <cell r="D1356">
            <v>2018</v>
          </cell>
        </row>
        <row r="1357">
          <cell r="D1357">
            <v>2019</v>
          </cell>
        </row>
        <row r="1358">
          <cell r="D1358">
            <v>2018</v>
          </cell>
        </row>
        <row r="1359">
          <cell r="D1359">
            <v>2019</v>
          </cell>
        </row>
        <row r="1360">
          <cell r="D1360">
            <v>2018</v>
          </cell>
        </row>
        <row r="1361">
          <cell r="D1361">
            <v>2019</v>
          </cell>
        </row>
        <row r="1362">
          <cell r="D1362">
            <v>2018</v>
          </cell>
        </row>
        <row r="1363">
          <cell r="D1363">
            <v>2019</v>
          </cell>
        </row>
        <row r="1364">
          <cell r="D1364">
            <v>2018</v>
          </cell>
        </row>
        <row r="1365">
          <cell r="D1365">
            <v>2019</v>
          </cell>
        </row>
        <row r="1366">
          <cell r="D1366">
            <v>2018</v>
          </cell>
        </row>
        <row r="1367">
          <cell r="D1367">
            <v>2019</v>
          </cell>
        </row>
        <row r="1368">
          <cell r="D1368">
            <v>2018</v>
          </cell>
        </row>
        <row r="1369">
          <cell r="D1369">
            <v>2019</v>
          </cell>
        </row>
        <row r="1370">
          <cell r="D1370">
            <v>2018</v>
          </cell>
        </row>
        <row r="1371">
          <cell r="D1371">
            <v>2019</v>
          </cell>
        </row>
        <row r="1372">
          <cell r="D1372">
            <v>2018</v>
          </cell>
        </row>
        <row r="1373">
          <cell r="D1373">
            <v>2019</v>
          </cell>
        </row>
        <row r="1374">
          <cell r="D1374">
            <v>2018</v>
          </cell>
        </row>
        <row r="1375">
          <cell r="D1375">
            <v>2019</v>
          </cell>
        </row>
        <row r="1376">
          <cell r="D1376">
            <v>2018</v>
          </cell>
        </row>
        <row r="1377">
          <cell r="D1377">
            <v>2019</v>
          </cell>
        </row>
        <row r="1378">
          <cell r="D1378">
            <v>2018</v>
          </cell>
        </row>
        <row r="1379">
          <cell r="D1379">
            <v>2019</v>
          </cell>
        </row>
        <row r="1380">
          <cell r="D1380">
            <v>2018</v>
          </cell>
        </row>
        <row r="1381">
          <cell r="D1381">
            <v>2019</v>
          </cell>
        </row>
        <row r="1382">
          <cell r="D1382">
            <v>2018</v>
          </cell>
        </row>
        <row r="1383">
          <cell r="D1383">
            <v>2019</v>
          </cell>
        </row>
        <row r="1384">
          <cell r="D1384">
            <v>2018</v>
          </cell>
        </row>
        <row r="1385">
          <cell r="D1385">
            <v>2019</v>
          </cell>
        </row>
        <row r="1386">
          <cell r="D1386">
            <v>2018</v>
          </cell>
        </row>
        <row r="1387">
          <cell r="D1387">
            <v>2019</v>
          </cell>
        </row>
        <row r="1388">
          <cell r="D1388">
            <v>2018</v>
          </cell>
        </row>
        <row r="1389">
          <cell r="D1389">
            <v>2019</v>
          </cell>
        </row>
        <row r="1390">
          <cell r="D1390">
            <v>2018</v>
          </cell>
        </row>
        <row r="1391">
          <cell r="D1391">
            <v>2019</v>
          </cell>
        </row>
        <row r="1392">
          <cell r="D1392">
            <v>2018</v>
          </cell>
        </row>
        <row r="1393">
          <cell r="D1393">
            <v>2019</v>
          </cell>
        </row>
        <row r="1394">
          <cell r="D1394">
            <v>2018</v>
          </cell>
        </row>
        <row r="1395">
          <cell r="D1395">
            <v>2019</v>
          </cell>
        </row>
        <row r="1396">
          <cell r="D1396">
            <v>2018</v>
          </cell>
        </row>
        <row r="1397">
          <cell r="D1397">
            <v>2019</v>
          </cell>
        </row>
        <row r="1398">
          <cell r="D1398">
            <v>2018</v>
          </cell>
        </row>
        <row r="1399">
          <cell r="D1399">
            <v>2019</v>
          </cell>
        </row>
        <row r="1400">
          <cell r="D1400">
            <v>2018</v>
          </cell>
        </row>
        <row r="1401">
          <cell r="D1401">
            <v>2019</v>
          </cell>
        </row>
        <row r="1402">
          <cell r="D1402">
            <v>2018</v>
          </cell>
        </row>
        <row r="1403">
          <cell r="D1403">
            <v>2019</v>
          </cell>
        </row>
        <row r="1404">
          <cell r="D1404">
            <v>2018</v>
          </cell>
        </row>
        <row r="1405">
          <cell r="D1405">
            <v>2019</v>
          </cell>
        </row>
        <row r="1406">
          <cell r="D1406">
            <v>2018</v>
          </cell>
        </row>
        <row r="1407">
          <cell r="D1407">
            <v>2019</v>
          </cell>
        </row>
        <row r="1408">
          <cell r="D1408">
            <v>2018</v>
          </cell>
        </row>
        <row r="1409">
          <cell r="D1409">
            <v>2019</v>
          </cell>
        </row>
        <row r="1410">
          <cell r="D1410">
            <v>2018</v>
          </cell>
        </row>
        <row r="1411">
          <cell r="D1411">
            <v>2019</v>
          </cell>
        </row>
        <row r="1412">
          <cell r="D1412">
            <v>2018</v>
          </cell>
        </row>
        <row r="1413">
          <cell r="D1413">
            <v>2019</v>
          </cell>
        </row>
        <row r="1414">
          <cell r="D1414">
            <v>2018</v>
          </cell>
        </row>
        <row r="1415">
          <cell r="D1415">
            <v>2019</v>
          </cell>
        </row>
        <row r="1416">
          <cell r="D1416">
            <v>2018</v>
          </cell>
        </row>
        <row r="1417">
          <cell r="D1417">
            <v>2019</v>
          </cell>
        </row>
        <row r="1418">
          <cell r="D1418">
            <v>2018</v>
          </cell>
        </row>
        <row r="1419">
          <cell r="D1419">
            <v>2019</v>
          </cell>
        </row>
        <row r="1420">
          <cell r="D1420">
            <v>2018</v>
          </cell>
        </row>
        <row r="1421">
          <cell r="D1421">
            <v>2019</v>
          </cell>
        </row>
        <row r="1422">
          <cell r="D1422">
            <v>2018</v>
          </cell>
        </row>
        <row r="1423">
          <cell r="D1423">
            <v>2019</v>
          </cell>
        </row>
        <row r="1424">
          <cell r="D1424">
            <v>2018</v>
          </cell>
        </row>
        <row r="1425">
          <cell r="D1425">
            <v>2019</v>
          </cell>
        </row>
        <row r="1426">
          <cell r="D1426">
            <v>2018</v>
          </cell>
        </row>
        <row r="1427">
          <cell r="D1427">
            <v>2019</v>
          </cell>
        </row>
        <row r="1428">
          <cell r="D1428">
            <v>2018</v>
          </cell>
        </row>
        <row r="1429">
          <cell r="D1429">
            <v>2019</v>
          </cell>
        </row>
        <row r="1430">
          <cell r="D1430">
            <v>2018</v>
          </cell>
        </row>
        <row r="1431">
          <cell r="D1431">
            <v>2019</v>
          </cell>
        </row>
        <row r="1432">
          <cell r="D1432">
            <v>2018</v>
          </cell>
        </row>
        <row r="1433">
          <cell r="D1433">
            <v>2019</v>
          </cell>
        </row>
        <row r="1434">
          <cell r="D1434">
            <v>2018</v>
          </cell>
        </row>
        <row r="1435">
          <cell r="D1435">
            <v>2019</v>
          </cell>
        </row>
        <row r="1436">
          <cell r="D1436">
            <v>2018</v>
          </cell>
        </row>
        <row r="1437">
          <cell r="D1437">
            <v>2019</v>
          </cell>
        </row>
        <row r="1438">
          <cell r="D1438">
            <v>2018</v>
          </cell>
        </row>
        <row r="1439">
          <cell r="D1439">
            <v>2019</v>
          </cell>
        </row>
        <row r="1440">
          <cell r="D1440">
            <v>2018</v>
          </cell>
        </row>
        <row r="1441">
          <cell r="D1441">
            <v>2019</v>
          </cell>
        </row>
        <row r="1442">
          <cell r="D1442">
            <v>2018</v>
          </cell>
        </row>
        <row r="1443">
          <cell r="D1443">
            <v>2019</v>
          </cell>
        </row>
        <row r="1444">
          <cell r="D1444">
            <v>2018</v>
          </cell>
        </row>
        <row r="1445">
          <cell r="D1445">
            <v>2019</v>
          </cell>
        </row>
        <row r="1446">
          <cell r="D1446">
            <v>2018</v>
          </cell>
        </row>
        <row r="1447">
          <cell r="D1447">
            <v>2019</v>
          </cell>
        </row>
        <row r="1448">
          <cell r="D1448">
            <v>2018</v>
          </cell>
        </row>
        <row r="1449">
          <cell r="D1449">
            <v>2019</v>
          </cell>
        </row>
        <row r="1450">
          <cell r="D1450">
            <v>2018</v>
          </cell>
        </row>
        <row r="1451">
          <cell r="D1451">
            <v>2019</v>
          </cell>
        </row>
        <row r="1452">
          <cell r="D1452">
            <v>2018</v>
          </cell>
        </row>
        <row r="1453">
          <cell r="D1453">
            <v>2019</v>
          </cell>
        </row>
        <row r="1454">
          <cell r="D1454">
            <v>2018</v>
          </cell>
        </row>
        <row r="1455">
          <cell r="D1455">
            <v>2019</v>
          </cell>
        </row>
        <row r="1456">
          <cell r="D1456">
            <v>2018</v>
          </cell>
        </row>
        <row r="1457">
          <cell r="D1457">
            <v>2019</v>
          </cell>
        </row>
        <row r="1458">
          <cell r="D1458">
            <v>2018</v>
          </cell>
        </row>
        <row r="1459">
          <cell r="D1459">
            <v>2019</v>
          </cell>
        </row>
        <row r="1460">
          <cell r="D1460">
            <v>2018</v>
          </cell>
        </row>
        <row r="1461">
          <cell r="D1461">
            <v>2019</v>
          </cell>
        </row>
        <row r="1462">
          <cell r="D1462">
            <v>2018</v>
          </cell>
        </row>
        <row r="1463">
          <cell r="D1463">
            <v>2019</v>
          </cell>
        </row>
        <row r="1464">
          <cell r="D1464">
            <v>2018</v>
          </cell>
        </row>
        <row r="1465">
          <cell r="D1465">
            <v>2019</v>
          </cell>
        </row>
        <row r="1466">
          <cell r="D1466">
            <v>2018</v>
          </cell>
        </row>
        <row r="1467">
          <cell r="D1467">
            <v>2019</v>
          </cell>
        </row>
        <row r="1468">
          <cell r="D1468">
            <v>2018</v>
          </cell>
        </row>
        <row r="1469">
          <cell r="D1469">
            <v>2019</v>
          </cell>
        </row>
        <row r="1470">
          <cell r="D1470">
            <v>2018</v>
          </cell>
        </row>
        <row r="1471">
          <cell r="D1471">
            <v>2019</v>
          </cell>
        </row>
        <row r="1472">
          <cell r="D1472">
            <v>2018</v>
          </cell>
        </row>
        <row r="1473">
          <cell r="D1473">
            <v>2019</v>
          </cell>
        </row>
        <row r="1474">
          <cell r="D1474">
            <v>2018</v>
          </cell>
        </row>
        <row r="1475">
          <cell r="D1475">
            <v>2019</v>
          </cell>
        </row>
        <row r="1476">
          <cell r="D1476">
            <v>2018</v>
          </cell>
        </row>
        <row r="1477">
          <cell r="D1477">
            <v>2019</v>
          </cell>
        </row>
        <row r="1478">
          <cell r="D1478">
            <v>2018</v>
          </cell>
        </row>
        <row r="1479">
          <cell r="D1479">
            <v>2019</v>
          </cell>
        </row>
        <row r="1480">
          <cell r="D1480">
            <v>2018</v>
          </cell>
        </row>
        <row r="1481">
          <cell r="D1481">
            <v>2019</v>
          </cell>
        </row>
        <row r="1482">
          <cell r="D1482">
            <v>2018</v>
          </cell>
        </row>
        <row r="1483">
          <cell r="D1483">
            <v>2019</v>
          </cell>
        </row>
        <row r="1484">
          <cell r="D1484">
            <v>2018</v>
          </cell>
        </row>
        <row r="1485">
          <cell r="D1485">
            <v>2019</v>
          </cell>
        </row>
        <row r="1486">
          <cell r="D1486">
            <v>2018</v>
          </cell>
        </row>
        <row r="1487">
          <cell r="D1487">
            <v>2019</v>
          </cell>
        </row>
        <row r="1488">
          <cell r="D1488">
            <v>2018</v>
          </cell>
        </row>
        <row r="1489">
          <cell r="D1489">
            <v>2019</v>
          </cell>
        </row>
        <row r="1490">
          <cell r="D1490">
            <v>2018</v>
          </cell>
        </row>
        <row r="1491">
          <cell r="D1491">
            <v>2019</v>
          </cell>
        </row>
        <row r="1492">
          <cell r="D1492">
            <v>2018</v>
          </cell>
        </row>
        <row r="1493">
          <cell r="D1493">
            <v>2019</v>
          </cell>
        </row>
        <row r="1494">
          <cell r="D1494">
            <v>2018</v>
          </cell>
        </row>
        <row r="1495">
          <cell r="D1495">
            <v>2019</v>
          </cell>
        </row>
        <row r="1496">
          <cell r="D1496">
            <v>2018</v>
          </cell>
        </row>
        <row r="1497">
          <cell r="D1497">
            <v>2019</v>
          </cell>
        </row>
        <row r="1498">
          <cell r="D1498">
            <v>2018</v>
          </cell>
        </row>
        <row r="1499">
          <cell r="D1499">
            <v>2019</v>
          </cell>
        </row>
        <row r="1500">
          <cell r="D1500">
            <v>2018</v>
          </cell>
        </row>
        <row r="1501">
          <cell r="D1501">
            <v>2019</v>
          </cell>
        </row>
        <row r="1502">
          <cell r="D1502">
            <v>2018</v>
          </cell>
        </row>
        <row r="1503">
          <cell r="D1503">
            <v>2019</v>
          </cell>
        </row>
        <row r="1504">
          <cell r="D1504">
            <v>2018</v>
          </cell>
        </row>
        <row r="1505">
          <cell r="D1505">
            <v>2019</v>
          </cell>
        </row>
        <row r="1506">
          <cell r="D1506">
            <v>2018</v>
          </cell>
        </row>
        <row r="1507">
          <cell r="D1507">
            <v>2019</v>
          </cell>
        </row>
        <row r="1508">
          <cell r="D1508">
            <v>2018</v>
          </cell>
        </row>
        <row r="1509">
          <cell r="D1509">
            <v>2019</v>
          </cell>
        </row>
        <row r="1510">
          <cell r="D1510">
            <v>2018</v>
          </cell>
        </row>
        <row r="1511">
          <cell r="D1511">
            <v>2019</v>
          </cell>
        </row>
        <row r="1512">
          <cell r="D1512">
            <v>2018</v>
          </cell>
        </row>
        <row r="1513">
          <cell r="D1513">
            <v>2019</v>
          </cell>
        </row>
        <row r="1514">
          <cell r="D1514">
            <v>2018</v>
          </cell>
        </row>
        <row r="1515">
          <cell r="D1515">
            <v>2019</v>
          </cell>
        </row>
        <row r="1516">
          <cell r="D1516">
            <v>2018</v>
          </cell>
        </row>
        <row r="1517">
          <cell r="D1517">
            <v>2019</v>
          </cell>
        </row>
        <row r="1518">
          <cell r="D1518">
            <v>2018</v>
          </cell>
        </row>
        <row r="1519">
          <cell r="D1519">
            <v>2019</v>
          </cell>
        </row>
        <row r="1520">
          <cell r="D1520">
            <v>2018</v>
          </cell>
        </row>
        <row r="1521">
          <cell r="D1521">
            <v>2019</v>
          </cell>
        </row>
        <row r="1522">
          <cell r="D1522">
            <v>2018</v>
          </cell>
        </row>
        <row r="1523">
          <cell r="D1523">
            <v>2019</v>
          </cell>
        </row>
        <row r="1524">
          <cell r="D1524">
            <v>2018</v>
          </cell>
        </row>
        <row r="1525">
          <cell r="D1525">
            <v>2019</v>
          </cell>
        </row>
        <row r="1526">
          <cell r="D1526">
            <v>2018</v>
          </cell>
        </row>
        <row r="1527">
          <cell r="D1527">
            <v>2019</v>
          </cell>
        </row>
        <row r="1528">
          <cell r="D1528">
            <v>2018</v>
          </cell>
        </row>
        <row r="1529">
          <cell r="D1529">
            <v>2019</v>
          </cell>
        </row>
        <row r="1530">
          <cell r="D1530">
            <v>2018</v>
          </cell>
        </row>
        <row r="1531">
          <cell r="D1531">
            <v>2019</v>
          </cell>
        </row>
        <row r="1532">
          <cell r="D1532">
            <v>2018</v>
          </cell>
        </row>
        <row r="1533">
          <cell r="D1533">
            <v>2019</v>
          </cell>
        </row>
        <row r="1534">
          <cell r="D1534">
            <v>2018</v>
          </cell>
        </row>
        <row r="1535">
          <cell r="D1535">
            <v>2019</v>
          </cell>
        </row>
        <row r="1536">
          <cell r="D1536">
            <v>2018</v>
          </cell>
        </row>
        <row r="1537">
          <cell r="D1537">
            <v>2019</v>
          </cell>
        </row>
        <row r="1538">
          <cell r="D1538">
            <v>2018</v>
          </cell>
        </row>
        <row r="1539">
          <cell r="D1539">
            <v>2019</v>
          </cell>
        </row>
        <row r="1540">
          <cell r="D1540">
            <v>2018</v>
          </cell>
        </row>
        <row r="1541">
          <cell r="D1541">
            <v>2019</v>
          </cell>
        </row>
        <row r="1542">
          <cell r="D1542">
            <v>2018</v>
          </cell>
        </row>
        <row r="1543">
          <cell r="D1543">
            <v>2019</v>
          </cell>
        </row>
        <row r="1544">
          <cell r="D1544">
            <v>2018</v>
          </cell>
        </row>
        <row r="1545">
          <cell r="D1545">
            <v>2019</v>
          </cell>
        </row>
        <row r="1546">
          <cell r="D1546">
            <v>2018</v>
          </cell>
        </row>
        <row r="1547">
          <cell r="D1547">
            <v>2019</v>
          </cell>
        </row>
        <row r="1548">
          <cell r="D1548">
            <v>2018</v>
          </cell>
        </row>
        <row r="1549">
          <cell r="D1549">
            <v>2019</v>
          </cell>
        </row>
        <row r="1550">
          <cell r="D1550">
            <v>2018</v>
          </cell>
        </row>
        <row r="1551">
          <cell r="D1551">
            <v>2019</v>
          </cell>
        </row>
        <row r="1552">
          <cell r="D1552">
            <v>2018</v>
          </cell>
        </row>
        <row r="1553">
          <cell r="D1553">
            <v>2019</v>
          </cell>
        </row>
        <row r="1554">
          <cell r="D1554">
            <v>2018</v>
          </cell>
        </row>
        <row r="1555">
          <cell r="D1555">
            <v>2019</v>
          </cell>
        </row>
        <row r="1556">
          <cell r="D1556">
            <v>2018</v>
          </cell>
        </row>
        <row r="1557">
          <cell r="D1557">
            <v>2019</v>
          </cell>
        </row>
        <row r="1558">
          <cell r="D1558">
            <v>2018</v>
          </cell>
        </row>
        <row r="1559">
          <cell r="D1559">
            <v>2019</v>
          </cell>
        </row>
        <row r="1560">
          <cell r="D1560">
            <v>2018</v>
          </cell>
        </row>
        <row r="1561">
          <cell r="D1561">
            <v>2019</v>
          </cell>
        </row>
        <row r="1562">
          <cell r="D1562">
            <v>2018</v>
          </cell>
        </row>
        <row r="1563">
          <cell r="D1563">
            <v>2019</v>
          </cell>
        </row>
        <row r="1564">
          <cell r="D1564">
            <v>2018</v>
          </cell>
        </row>
        <row r="1565">
          <cell r="D1565">
            <v>2019</v>
          </cell>
        </row>
        <row r="1566">
          <cell r="D1566">
            <v>2018</v>
          </cell>
        </row>
        <row r="1567">
          <cell r="D1567">
            <v>2019</v>
          </cell>
        </row>
        <row r="1568">
          <cell r="D1568">
            <v>2018</v>
          </cell>
        </row>
        <row r="1569">
          <cell r="D1569">
            <v>2019</v>
          </cell>
        </row>
        <row r="1570">
          <cell r="D1570">
            <v>2018</v>
          </cell>
        </row>
        <row r="1571">
          <cell r="D1571">
            <v>2019</v>
          </cell>
        </row>
        <row r="1572">
          <cell r="D1572">
            <v>2018</v>
          </cell>
        </row>
        <row r="1573">
          <cell r="D1573">
            <v>2019</v>
          </cell>
        </row>
        <row r="1574">
          <cell r="D1574">
            <v>2018</v>
          </cell>
        </row>
        <row r="1575">
          <cell r="D1575">
            <v>2019</v>
          </cell>
        </row>
        <row r="1576">
          <cell r="D1576">
            <v>2018</v>
          </cell>
        </row>
        <row r="1577">
          <cell r="D1577">
            <v>2019</v>
          </cell>
        </row>
        <row r="1578">
          <cell r="D1578">
            <v>2018</v>
          </cell>
        </row>
        <row r="1579">
          <cell r="D1579">
            <v>2019</v>
          </cell>
        </row>
        <row r="1580">
          <cell r="D1580">
            <v>2018</v>
          </cell>
        </row>
        <row r="1581">
          <cell r="D1581">
            <v>2019</v>
          </cell>
        </row>
        <row r="1582">
          <cell r="D1582">
            <v>2018</v>
          </cell>
        </row>
        <row r="1583">
          <cell r="D1583">
            <v>2019</v>
          </cell>
        </row>
        <row r="1584">
          <cell r="D1584">
            <v>2018</v>
          </cell>
        </row>
        <row r="1585">
          <cell r="D1585">
            <v>2019</v>
          </cell>
        </row>
        <row r="1586">
          <cell r="D1586">
            <v>2018</v>
          </cell>
        </row>
        <row r="1587">
          <cell r="D1587">
            <v>2019</v>
          </cell>
        </row>
        <row r="1588">
          <cell r="D1588">
            <v>2018</v>
          </cell>
        </row>
        <row r="1589">
          <cell r="D1589">
            <v>2019</v>
          </cell>
        </row>
        <row r="1590">
          <cell r="D1590">
            <v>2018</v>
          </cell>
        </row>
        <row r="1591">
          <cell r="D1591">
            <v>2019</v>
          </cell>
        </row>
        <row r="1592">
          <cell r="D1592">
            <v>2018</v>
          </cell>
        </row>
        <row r="1593">
          <cell r="D1593">
            <v>2019</v>
          </cell>
        </row>
        <row r="1594">
          <cell r="D1594">
            <v>2018</v>
          </cell>
        </row>
        <row r="1595">
          <cell r="D1595">
            <v>2019</v>
          </cell>
        </row>
        <row r="1596">
          <cell r="D1596">
            <v>2018</v>
          </cell>
        </row>
        <row r="1597">
          <cell r="D1597">
            <v>2019</v>
          </cell>
        </row>
        <row r="1598">
          <cell r="D1598">
            <v>2018</v>
          </cell>
        </row>
        <row r="1599">
          <cell r="D1599">
            <v>2019</v>
          </cell>
        </row>
        <row r="1600">
          <cell r="D1600">
            <v>2018</v>
          </cell>
        </row>
        <row r="1601">
          <cell r="D1601">
            <v>2019</v>
          </cell>
        </row>
        <row r="1602">
          <cell r="D1602">
            <v>2018</v>
          </cell>
        </row>
        <row r="1603">
          <cell r="D1603">
            <v>2019</v>
          </cell>
        </row>
        <row r="1604">
          <cell r="D1604">
            <v>2018</v>
          </cell>
        </row>
        <row r="1605">
          <cell r="D1605">
            <v>2019</v>
          </cell>
        </row>
        <row r="1606">
          <cell r="D1606">
            <v>2018</v>
          </cell>
        </row>
        <row r="1607">
          <cell r="D1607">
            <v>2019</v>
          </cell>
        </row>
        <row r="1608">
          <cell r="D1608">
            <v>2018</v>
          </cell>
        </row>
        <row r="1609">
          <cell r="D1609">
            <v>2019</v>
          </cell>
        </row>
        <row r="1610">
          <cell r="D1610">
            <v>2018</v>
          </cell>
        </row>
        <row r="1611">
          <cell r="D1611">
            <v>2019</v>
          </cell>
        </row>
        <row r="1612">
          <cell r="D1612">
            <v>2018</v>
          </cell>
        </row>
        <row r="1613">
          <cell r="D1613">
            <v>2019</v>
          </cell>
        </row>
        <row r="1614">
          <cell r="D1614">
            <v>2018</v>
          </cell>
        </row>
        <row r="1615">
          <cell r="D1615">
            <v>2019</v>
          </cell>
        </row>
        <row r="1616">
          <cell r="D1616">
            <v>2018</v>
          </cell>
        </row>
        <row r="1617">
          <cell r="D1617">
            <v>2019</v>
          </cell>
        </row>
        <row r="1618">
          <cell r="D1618">
            <v>2018</v>
          </cell>
        </row>
        <row r="1619">
          <cell r="D1619">
            <v>2019</v>
          </cell>
        </row>
        <row r="1620">
          <cell r="D1620">
            <v>2018</v>
          </cell>
        </row>
        <row r="1621">
          <cell r="D1621">
            <v>2019</v>
          </cell>
        </row>
        <row r="1622">
          <cell r="D1622">
            <v>2018</v>
          </cell>
        </row>
        <row r="1623">
          <cell r="D1623">
            <v>2019</v>
          </cell>
        </row>
        <row r="1624">
          <cell r="D1624">
            <v>2018</v>
          </cell>
        </row>
        <row r="1625">
          <cell r="D1625">
            <v>2019</v>
          </cell>
        </row>
        <row r="1626">
          <cell r="D1626">
            <v>2018</v>
          </cell>
        </row>
        <row r="1627">
          <cell r="D1627">
            <v>2019</v>
          </cell>
        </row>
        <row r="1628">
          <cell r="D1628">
            <v>2018</v>
          </cell>
        </row>
        <row r="1629">
          <cell r="D1629">
            <v>2019</v>
          </cell>
        </row>
        <row r="1630">
          <cell r="D1630">
            <v>2018</v>
          </cell>
        </row>
        <row r="1631">
          <cell r="D1631">
            <v>2019</v>
          </cell>
        </row>
        <row r="1632">
          <cell r="D1632">
            <v>2018</v>
          </cell>
        </row>
        <row r="1633">
          <cell r="D1633">
            <v>2019</v>
          </cell>
        </row>
        <row r="1634">
          <cell r="D1634">
            <v>2018</v>
          </cell>
        </row>
        <row r="1635">
          <cell r="D1635">
            <v>2019</v>
          </cell>
        </row>
        <row r="1636">
          <cell r="D1636">
            <v>2018</v>
          </cell>
        </row>
        <row r="1637">
          <cell r="D1637">
            <v>2019</v>
          </cell>
        </row>
        <row r="1638">
          <cell r="D1638">
            <v>2018</v>
          </cell>
        </row>
        <row r="1639">
          <cell r="D1639">
            <v>2019</v>
          </cell>
        </row>
        <row r="1640">
          <cell r="D1640">
            <v>2018</v>
          </cell>
        </row>
        <row r="1641">
          <cell r="D1641">
            <v>2019</v>
          </cell>
        </row>
        <row r="1642">
          <cell r="D1642">
            <v>2018</v>
          </cell>
        </row>
        <row r="1643">
          <cell r="D1643">
            <v>2019</v>
          </cell>
        </row>
        <row r="1644">
          <cell r="D1644">
            <v>2018</v>
          </cell>
        </row>
        <row r="1645">
          <cell r="D1645">
            <v>2019</v>
          </cell>
        </row>
        <row r="1646">
          <cell r="D1646">
            <v>2018</v>
          </cell>
        </row>
        <row r="1647">
          <cell r="D1647">
            <v>2019</v>
          </cell>
        </row>
        <row r="1648">
          <cell r="D1648">
            <v>2018</v>
          </cell>
        </row>
        <row r="1649">
          <cell r="D1649">
            <v>2019</v>
          </cell>
        </row>
        <row r="1650">
          <cell r="D1650">
            <v>2018</v>
          </cell>
        </row>
        <row r="1651">
          <cell r="D1651">
            <v>2019</v>
          </cell>
        </row>
        <row r="1652">
          <cell r="D1652">
            <v>2018</v>
          </cell>
        </row>
        <row r="1653">
          <cell r="D1653">
            <v>2019</v>
          </cell>
        </row>
        <row r="1654">
          <cell r="D1654">
            <v>2018</v>
          </cell>
        </row>
        <row r="1655">
          <cell r="D1655">
            <v>2019</v>
          </cell>
        </row>
        <row r="1656">
          <cell r="D1656">
            <v>2018</v>
          </cell>
        </row>
        <row r="1657">
          <cell r="D1657">
            <v>2019</v>
          </cell>
        </row>
        <row r="1658">
          <cell r="D1658">
            <v>2018</v>
          </cell>
        </row>
        <row r="1659">
          <cell r="D1659">
            <v>2019</v>
          </cell>
        </row>
        <row r="1660">
          <cell r="D1660">
            <v>2018</v>
          </cell>
        </row>
        <row r="1661">
          <cell r="D1661">
            <v>2019</v>
          </cell>
        </row>
        <row r="1662">
          <cell r="D1662">
            <v>2018</v>
          </cell>
        </row>
        <row r="1663">
          <cell r="D1663">
            <v>2019</v>
          </cell>
        </row>
        <row r="1664">
          <cell r="D1664">
            <v>2018</v>
          </cell>
        </row>
        <row r="1665">
          <cell r="D1665">
            <v>2019</v>
          </cell>
        </row>
        <row r="1666">
          <cell r="D1666">
            <v>2018</v>
          </cell>
        </row>
        <row r="1667">
          <cell r="D1667">
            <v>2019</v>
          </cell>
        </row>
        <row r="1668">
          <cell r="D1668">
            <v>2018</v>
          </cell>
        </row>
        <row r="1669">
          <cell r="D1669">
            <v>2019</v>
          </cell>
        </row>
        <row r="1670">
          <cell r="D1670">
            <v>2018</v>
          </cell>
        </row>
        <row r="1671">
          <cell r="D1671">
            <v>2019</v>
          </cell>
        </row>
        <row r="1672">
          <cell r="D1672">
            <v>2018</v>
          </cell>
        </row>
        <row r="1673">
          <cell r="D1673">
            <v>2019</v>
          </cell>
        </row>
        <row r="1674">
          <cell r="D1674">
            <v>2018</v>
          </cell>
        </row>
        <row r="1675">
          <cell r="D1675">
            <v>2019</v>
          </cell>
        </row>
        <row r="1676">
          <cell r="D1676">
            <v>2018</v>
          </cell>
        </row>
        <row r="1677">
          <cell r="D1677">
            <v>2019</v>
          </cell>
        </row>
        <row r="1678">
          <cell r="D1678">
            <v>2018</v>
          </cell>
        </row>
        <row r="1679">
          <cell r="D1679">
            <v>2019</v>
          </cell>
        </row>
        <row r="1680">
          <cell r="D1680">
            <v>2018</v>
          </cell>
        </row>
        <row r="1681">
          <cell r="D1681">
            <v>2019</v>
          </cell>
        </row>
        <row r="1682">
          <cell r="D1682">
            <v>2018</v>
          </cell>
        </row>
        <row r="1683">
          <cell r="D1683">
            <v>2019</v>
          </cell>
        </row>
        <row r="1684">
          <cell r="D1684">
            <v>2018</v>
          </cell>
        </row>
        <row r="1685">
          <cell r="D1685">
            <v>2019</v>
          </cell>
        </row>
        <row r="1686">
          <cell r="D1686">
            <v>2018</v>
          </cell>
        </row>
        <row r="1687">
          <cell r="D1687">
            <v>2019</v>
          </cell>
        </row>
        <row r="1688">
          <cell r="D1688">
            <v>2018</v>
          </cell>
        </row>
        <row r="1689">
          <cell r="D1689">
            <v>2019</v>
          </cell>
        </row>
        <row r="1690">
          <cell r="D1690">
            <v>2018</v>
          </cell>
        </row>
        <row r="1691">
          <cell r="D1691">
            <v>2019</v>
          </cell>
        </row>
        <row r="1692">
          <cell r="D1692">
            <v>2018</v>
          </cell>
        </row>
        <row r="1693">
          <cell r="D1693">
            <v>2019</v>
          </cell>
        </row>
        <row r="1694">
          <cell r="D1694">
            <v>2018</v>
          </cell>
        </row>
        <row r="1695">
          <cell r="D1695">
            <v>2019</v>
          </cell>
        </row>
        <row r="1696">
          <cell r="D1696">
            <v>2018</v>
          </cell>
        </row>
        <row r="1697">
          <cell r="D1697">
            <v>2019</v>
          </cell>
        </row>
        <row r="1698">
          <cell r="D1698">
            <v>2018</v>
          </cell>
        </row>
        <row r="1699">
          <cell r="D1699">
            <v>2019</v>
          </cell>
        </row>
        <row r="1700">
          <cell r="D1700">
            <v>2018</v>
          </cell>
        </row>
        <row r="1701">
          <cell r="D1701">
            <v>2019</v>
          </cell>
        </row>
        <row r="1702">
          <cell r="D1702">
            <v>2018</v>
          </cell>
        </row>
        <row r="1703">
          <cell r="D1703">
            <v>2019</v>
          </cell>
        </row>
        <row r="1704">
          <cell r="D1704">
            <v>2018</v>
          </cell>
        </row>
        <row r="1705">
          <cell r="D1705">
            <v>2019</v>
          </cell>
        </row>
        <row r="1706">
          <cell r="D1706">
            <v>2018</v>
          </cell>
        </row>
        <row r="1707">
          <cell r="D1707">
            <v>2019</v>
          </cell>
        </row>
        <row r="1708">
          <cell r="D1708">
            <v>2018</v>
          </cell>
        </row>
        <row r="1709">
          <cell r="D1709">
            <v>2019</v>
          </cell>
        </row>
        <row r="1710">
          <cell r="D1710">
            <v>2018</v>
          </cell>
        </row>
        <row r="1711">
          <cell r="D1711">
            <v>2019</v>
          </cell>
        </row>
        <row r="1712">
          <cell r="D1712">
            <v>2018</v>
          </cell>
        </row>
        <row r="1713">
          <cell r="D1713">
            <v>2019</v>
          </cell>
        </row>
        <row r="1714">
          <cell r="D1714">
            <v>2018</v>
          </cell>
        </row>
        <row r="1715">
          <cell r="D1715">
            <v>2019</v>
          </cell>
        </row>
        <row r="1716">
          <cell r="D1716">
            <v>2018</v>
          </cell>
        </row>
        <row r="1717">
          <cell r="D1717">
            <v>2019</v>
          </cell>
        </row>
        <row r="1718">
          <cell r="D1718">
            <v>2018</v>
          </cell>
        </row>
        <row r="1719">
          <cell r="D1719">
            <v>2019</v>
          </cell>
        </row>
        <row r="1720">
          <cell r="D1720">
            <v>2018</v>
          </cell>
        </row>
        <row r="1721">
          <cell r="D1721">
            <v>2019</v>
          </cell>
        </row>
        <row r="1722">
          <cell r="D1722">
            <v>2018</v>
          </cell>
        </row>
        <row r="1723">
          <cell r="D1723">
            <v>2019</v>
          </cell>
        </row>
        <row r="1724">
          <cell r="D1724">
            <v>2018</v>
          </cell>
        </row>
        <row r="1725">
          <cell r="D1725">
            <v>2019</v>
          </cell>
        </row>
        <row r="1726">
          <cell r="D1726">
            <v>2018</v>
          </cell>
        </row>
        <row r="1727">
          <cell r="D1727">
            <v>2019</v>
          </cell>
        </row>
        <row r="1728">
          <cell r="D1728">
            <v>2018</v>
          </cell>
        </row>
        <row r="1729">
          <cell r="D1729">
            <v>2019</v>
          </cell>
        </row>
        <row r="1730">
          <cell r="D1730">
            <v>2018</v>
          </cell>
        </row>
        <row r="1731">
          <cell r="D1731">
            <v>2019</v>
          </cell>
        </row>
        <row r="1732">
          <cell r="D1732">
            <v>2018</v>
          </cell>
        </row>
        <row r="1733">
          <cell r="D1733">
            <v>2019</v>
          </cell>
        </row>
        <row r="1734">
          <cell r="D1734">
            <v>2018</v>
          </cell>
        </row>
        <row r="1735">
          <cell r="D1735">
            <v>2019</v>
          </cell>
        </row>
        <row r="1736">
          <cell r="D1736">
            <v>2018</v>
          </cell>
        </row>
        <row r="1737">
          <cell r="D1737">
            <v>2019</v>
          </cell>
        </row>
        <row r="1738">
          <cell r="D1738">
            <v>2018</v>
          </cell>
        </row>
        <row r="1739">
          <cell r="D1739">
            <v>2019</v>
          </cell>
        </row>
        <row r="1740">
          <cell r="D1740">
            <v>2018</v>
          </cell>
        </row>
        <row r="1741">
          <cell r="D1741">
            <v>2019</v>
          </cell>
        </row>
        <row r="1742">
          <cell r="D1742">
            <v>2018</v>
          </cell>
        </row>
        <row r="1743">
          <cell r="D1743">
            <v>2019</v>
          </cell>
        </row>
        <row r="1744">
          <cell r="D1744">
            <v>2018</v>
          </cell>
        </row>
        <row r="1745">
          <cell r="D1745">
            <v>2019</v>
          </cell>
        </row>
        <row r="1746">
          <cell r="D1746">
            <v>2018</v>
          </cell>
        </row>
        <row r="1747">
          <cell r="D1747">
            <v>2019</v>
          </cell>
        </row>
        <row r="1748">
          <cell r="D1748">
            <v>2018</v>
          </cell>
        </row>
        <row r="1749">
          <cell r="D1749">
            <v>2019</v>
          </cell>
        </row>
        <row r="1750">
          <cell r="D1750">
            <v>2018</v>
          </cell>
        </row>
        <row r="1751">
          <cell r="D1751">
            <v>2019</v>
          </cell>
        </row>
        <row r="1752">
          <cell r="D1752">
            <v>2018</v>
          </cell>
        </row>
        <row r="1753">
          <cell r="D1753">
            <v>2019</v>
          </cell>
        </row>
        <row r="1754">
          <cell r="D1754">
            <v>2018</v>
          </cell>
        </row>
        <row r="1755">
          <cell r="D1755">
            <v>2019</v>
          </cell>
        </row>
        <row r="1756">
          <cell r="D1756">
            <v>2018</v>
          </cell>
        </row>
        <row r="1757">
          <cell r="D1757">
            <v>2019</v>
          </cell>
        </row>
        <row r="1758">
          <cell r="D1758">
            <v>2018</v>
          </cell>
        </row>
        <row r="1759">
          <cell r="D1759">
            <v>2019</v>
          </cell>
        </row>
        <row r="1760">
          <cell r="D1760">
            <v>2018</v>
          </cell>
        </row>
        <row r="1761">
          <cell r="D1761">
            <v>2019</v>
          </cell>
        </row>
        <row r="1762">
          <cell r="D1762">
            <v>2018</v>
          </cell>
        </row>
        <row r="1763">
          <cell r="D1763">
            <v>2019</v>
          </cell>
        </row>
        <row r="1764">
          <cell r="D1764">
            <v>2018</v>
          </cell>
        </row>
        <row r="1765">
          <cell r="D1765">
            <v>2019</v>
          </cell>
        </row>
        <row r="1766">
          <cell r="D1766">
            <v>2018</v>
          </cell>
        </row>
        <row r="1767">
          <cell r="D1767">
            <v>2019</v>
          </cell>
        </row>
        <row r="1768">
          <cell r="D1768">
            <v>2018</v>
          </cell>
        </row>
        <row r="1769">
          <cell r="D1769">
            <v>2019</v>
          </cell>
        </row>
        <row r="1770">
          <cell r="D1770">
            <v>2018</v>
          </cell>
        </row>
        <row r="1771">
          <cell r="D1771">
            <v>2019</v>
          </cell>
        </row>
        <row r="1772">
          <cell r="D1772">
            <v>2018</v>
          </cell>
        </row>
        <row r="1773">
          <cell r="D1773">
            <v>2019</v>
          </cell>
        </row>
        <row r="1774">
          <cell r="D1774">
            <v>2018</v>
          </cell>
        </row>
        <row r="1775">
          <cell r="D1775">
            <v>2019</v>
          </cell>
        </row>
        <row r="1776">
          <cell r="D1776">
            <v>2018</v>
          </cell>
        </row>
        <row r="1777">
          <cell r="D1777">
            <v>2019</v>
          </cell>
        </row>
        <row r="1778">
          <cell r="D1778">
            <v>2018</v>
          </cell>
        </row>
        <row r="1779">
          <cell r="D1779">
            <v>2019</v>
          </cell>
        </row>
        <row r="1780">
          <cell r="D1780">
            <v>2018</v>
          </cell>
        </row>
        <row r="1781">
          <cell r="D1781">
            <v>2019</v>
          </cell>
        </row>
        <row r="1782">
          <cell r="D1782">
            <v>2018</v>
          </cell>
        </row>
        <row r="1783">
          <cell r="D1783">
            <v>2019</v>
          </cell>
        </row>
        <row r="1784">
          <cell r="D1784">
            <v>2018</v>
          </cell>
        </row>
        <row r="1785">
          <cell r="D1785">
            <v>2019</v>
          </cell>
        </row>
        <row r="1786">
          <cell r="D1786">
            <v>2018</v>
          </cell>
        </row>
        <row r="1787">
          <cell r="D1787">
            <v>2019</v>
          </cell>
        </row>
        <row r="1788">
          <cell r="D1788">
            <v>2018</v>
          </cell>
        </row>
        <row r="1789">
          <cell r="D1789">
            <v>2019</v>
          </cell>
        </row>
        <row r="1790">
          <cell r="D1790">
            <v>2018</v>
          </cell>
        </row>
        <row r="1791">
          <cell r="D1791">
            <v>2019</v>
          </cell>
        </row>
        <row r="1792">
          <cell r="D1792">
            <v>2018</v>
          </cell>
        </row>
        <row r="1793">
          <cell r="D1793">
            <v>2019</v>
          </cell>
        </row>
        <row r="1794">
          <cell r="D1794">
            <v>2018</v>
          </cell>
        </row>
        <row r="1795">
          <cell r="D1795">
            <v>2019</v>
          </cell>
        </row>
        <row r="1796">
          <cell r="D1796">
            <v>2018</v>
          </cell>
        </row>
        <row r="1797">
          <cell r="D1797">
            <v>2019</v>
          </cell>
        </row>
        <row r="1798">
          <cell r="D1798">
            <v>2018</v>
          </cell>
        </row>
        <row r="1799">
          <cell r="D1799">
            <v>2019</v>
          </cell>
        </row>
        <row r="1800">
          <cell r="D1800">
            <v>2018</v>
          </cell>
        </row>
        <row r="1801">
          <cell r="D1801">
            <v>2019</v>
          </cell>
        </row>
        <row r="1802">
          <cell r="D1802">
            <v>2018</v>
          </cell>
        </row>
        <row r="1803">
          <cell r="D1803">
            <v>2019</v>
          </cell>
        </row>
        <row r="1804">
          <cell r="D1804">
            <v>2018</v>
          </cell>
        </row>
        <row r="1805">
          <cell r="D1805">
            <v>2019</v>
          </cell>
        </row>
        <row r="1806">
          <cell r="D1806">
            <v>2018</v>
          </cell>
        </row>
        <row r="1807">
          <cell r="D1807">
            <v>2019</v>
          </cell>
        </row>
        <row r="1808">
          <cell r="D1808">
            <v>2018</v>
          </cell>
        </row>
        <row r="1809">
          <cell r="D1809">
            <v>2019</v>
          </cell>
        </row>
        <row r="1810">
          <cell r="D1810">
            <v>2018</v>
          </cell>
        </row>
        <row r="1811">
          <cell r="D1811">
            <v>2019</v>
          </cell>
        </row>
        <row r="1812">
          <cell r="D1812">
            <v>2018</v>
          </cell>
        </row>
        <row r="1813">
          <cell r="D1813">
            <v>2019</v>
          </cell>
        </row>
        <row r="1814">
          <cell r="D1814">
            <v>2018</v>
          </cell>
        </row>
        <row r="1815">
          <cell r="D1815">
            <v>2019</v>
          </cell>
        </row>
        <row r="1816">
          <cell r="D1816">
            <v>2018</v>
          </cell>
        </row>
        <row r="1817">
          <cell r="D1817">
            <v>2019</v>
          </cell>
        </row>
        <row r="1818">
          <cell r="D1818">
            <v>2018</v>
          </cell>
        </row>
        <row r="1819">
          <cell r="D1819">
            <v>2019</v>
          </cell>
        </row>
        <row r="1820">
          <cell r="D1820">
            <v>2018</v>
          </cell>
        </row>
        <row r="1821">
          <cell r="D1821">
            <v>2019</v>
          </cell>
        </row>
        <row r="1822">
          <cell r="D1822">
            <v>2018</v>
          </cell>
        </row>
        <row r="1823">
          <cell r="D1823">
            <v>2019</v>
          </cell>
        </row>
        <row r="1824">
          <cell r="D1824">
            <v>2018</v>
          </cell>
        </row>
        <row r="1825">
          <cell r="D1825">
            <v>2019</v>
          </cell>
        </row>
        <row r="1826">
          <cell r="D1826">
            <v>2018</v>
          </cell>
        </row>
        <row r="1827">
          <cell r="D1827">
            <v>2019</v>
          </cell>
        </row>
        <row r="1828">
          <cell r="D1828">
            <v>2018</v>
          </cell>
        </row>
        <row r="1829">
          <cell r="D1829">
            <v>2019</v>
          </cell>
        </row>
        <row r="1830">
          <cell r="D1830">
            <v>2018</v>
          </cell>
        </row>
        <row r="1831">
          <cell r="D1831">
            <v>2019</v>
          </cell>
        </row>
        <row r="1832">
          <cell r="D1832">
            <v>2018</v>
          </cell>
        </row>
        <row r="1833">
          <cell r="D1833">
            <v>2019</v>
          </cell>
        </row>
        <row r="1834">
          <cell r="D1834">
            <v>2018</v>
          </cell>
        </row>
        <row r="1835">
          <cell r="D1835">
            <v>2019</v>
          </cell>
        </row>
        <row r="1836">
          <cell r="D1836">
            <v>2018</v>
          </cell>
        </row>
        <row r="1837">
          <cell r="D1837">
            <v>2019</v>
          </cell>
        </row>
        <row r="1838">
          <cell r="D1838">
            <v>2018</v>
          </cell>
        </row>
        <row r="1839">
          <cell r="D1839">
            <v>2019</v>
          </cell>
        </row>
        <row r="1840">
          <cell r="D1840">
            <v>2018</v>
          </cell>
        </row>
        <row r="1841">
          <cell r="D1841">
            <v>2019</v>
          </cell>
        </row>
        <row r="1842">
          <cell r="D1842">
            <v>2018</v>
          </cell>
        </row>
        <row r="1843">
          <cell r="D1843">
            <v>2019</v>
          </cell>
        </row>
        <row r="1844">
          <cell r="D1844">
            <v>2018</v>
          </cell>
        </row>
        <row r="1845">
          <cell r="D1845">
            <v>2019</v>
          </cell>
        </row>
        <row r="1846">
          <cell r="D1846">
            <v>2018</v>
          </cell>
        </row>
        <row r="1847">
          <cell r="D1847">
            <v>2019</v>
          </cell>
        </row>
        <row r="1848">
          <cell r="D1848">
            <v>2018</v>
          </cell>
        </row>
        <row r="1849">
          <cell r="D1849">
            <v>2019</v>
          </cell>
        </row>
        <row r="1850">
          <cell r="D1850">
            <v>2018</v>
          </cell>
        </row>
        <row r="1851">
          <cell r="D1851">
            <v>2019</v>
          </cell>
        </row>
        <row r="1852">
          <cell r="D1852">
            <v>2018</v>
          </cell>
        </row>
        <row r="1853">
          <cell r="D1853">
            <v>2019</v>
          </cell>
        </row>
        <row r="1854">
          <cell r="D1854">
            <v>2018</v>
          </cell>
        </row>
        <row r="1855">
          <cell r="D1855">
            <v>2019</v>
          </cell>
        </row>
        <row r="1856">
          <cell r="D1856">
            <v>2018</v>
          </cell>
        </row>
        <row r="1857">
          <cell r="D1857">
            <v>2019</v>
          </cell>
        </row>
        <row r="1858">
          <cell r="D1858">
            <v>2018</v>
          </cell>
        </row>
        <row r="1859">
          <cell r="D1859">
            <v>2019</v>
          </cell>
        </row>
        <row r="1860">
          <cell r="D1860">
            <v>2018</v>
          </cell>
        </row>
        <row r="1861">
          <cell r="D1861">
            <v>2019</v>
          </cell>
        </row>
        <row r="1862">
          <cell r="D1862">
            <v>2018</v>
          </cell>
        </row>
        <row r="1863">
          <cell r="D1863">
            <v>2019</v>
          </cell>
        </row>
        <row r="1864">
          <cell r="D1864">
            <v>2018</v>
          </cell>
        </row>
        <row r="1865">
          <cell r="D1865">
            <v>2019</v>
          </cell>
        </row>
        <row r="1866">
          <cell r="D1866">
            <v>2018</v>
          </cell>
        </row>
        <row r="1867">
          <cell r="D1867">
            <v>2019</v>
          </cell>
        </row>
        <row r="1868">
          <cell r="D1868">
            <v>2018</v>
          </cell>
        </row>
        <row r="1869">
          <cell r="D1869">
            <v>2019</v>
          </cell>
        </row>
        <row r="1870">
          <cell r="D1870">
            <v>2018</v>
          </cell>
        </row>
        <row r="1871">
          <cell r="D1871">
            <v>2019</v>
          </cell>
        </row>
        <row r="1872">
          <cell r="D1872">
            <v>2018</v>
          </cell>
        </row>
        <row r="1873">
          <cell r="D1873">
            <v>2019</v>
          </cell>
        </row>
        <row r="1874">
          <cell r="D1874">
            <v>2018</v>
          </cell>
        </row>
        <row r="1875">
          <cell r="D1875">
            <v>2019</v>
          </cell>
        </row>
        <row r="1876">
          <cell r="D1876">
            <v>2018</v>
          </cell>
        </row>
        <row r="1877">
          <cell r="D1877">
            <v>2019</v>
          </cell>
        </row>
        <row r="1878">
          <cell r="D1878">
            <v>2018</v>
          </cell>
        </row>
        <row r="1879">
          <cell r="D1879">
            <v>2019</v>
          </cell>
        </row>
        <row r="1880">
          <cell r="D1880">
            <v>2018</v>
          </cell>
        </row>
        <row r="1881">
          <cell r="D1881">
            <v>2019</v>
          </cell>
        </row>
        <row r="1882">
          <cell r="D1882">
            <v>2018</v>
          </cell>
        </row>
        <row r="1883">
          <cell r="D1883">
            <v>2019</v>
          </cell>
        </row>
        <row r="1884">
          <cell r="D1884">
            <v>2018</v>
          </cell>
        </row>
        <row r="1885">
          <cell r="D1885">
            <v>2019</v>
          </cell>
        </row>
        <row r="1886">
          <cell r="D1886">
            <v>2018</v>
          </cell>
        </row>
        <row r="1887">
          <cell r="D1887">
            <v>2019</v>
          </cell>
        </row>
        <row r="1888">
          <cell r="D1888">
            <v>2018</v>
          </cell>
        </row>
        <row r="1889">
          <cell r="D1889">
            <v>2019</v>
          </cell>
        </row>
        <row r="1890">
          <cell r="D1890">
            <v>2018</v>
          </cell>
        </row>
        <row r="1891">
          <cell r="D1891">
            <v>2019</v>
          </cell>
        </row>
        <row r="1892">
          <cell r="D1892">
            <v>2018</v>
          </cell>
        </row>
        <row r="1893">
          <cell r="D1893">
            <v>2019</v>
          </cell>
        </row>
        <row r="1894">
          <cell r="D1894">
            <v>2018</v>
          </cell>
        </row>
        <row r="1895">
          <cell r="D1895">
            <v>2019</v>
          </cell>
        </row>
        <row r="1896">
          <cell r="D1896">
            <v>2018</v>
          </cell>
        </row>
        <row r="1897">
          <cell r="D1897">
            <v>2019</v>
          </cell>
        </row>
        <row r="1898">
          <cell r="D1898">
            <v>2018</v>
          </cell>
        </row>
        <row r="1899">
          <cell r="D1899">
            <v>2019</v>
          </cell>
        </row>
        <row r="1900">
          <cell r="D1900">
            <v>2018</v>
          </cell>
        </row>
        <row r="1901">
          <cell r="D1901">
            <v>2019</v>
          </cell>
        </row>
        <row r="1902">
          <cell r="D1902">
            <v>2018</v>
          </cell>
        </row>
        <row r="1903">
          <cell r="D1903">
            <v>2019</v>
          </cell>
        </row>
        <row r="1904">
          <cell r="D1904">
            <v>2018</v>
          </cell>
        </row>
        <row r="1905">
          <cell r="D1905">
            <v>2019</v>
          </cell>
        </row>
        <row r="1906">
          <cell r="D1906">
            <v>2018</v>
          </cell>
        </row>
        <row r="1907">
          <cell r="D1907">
            <v>2019</v>
          </cell>
        </row>
        <row r="1908">
          <cell r="D1908">
            <v>2018</v>
          </cell>
        </row>
        <row r="1909">
          <cell r="D1909">
            <v>2019</v>
          </cell>
        </row>
        <row r="1910">
          <cell r="D1910">
            <v>2018</v>
          </cell>
        </row>
        <row r="1911">
          <cell r="D1911">
            <v>2019</v>
          </cell>
        </row>
        <row r="1912">
          <cell r="D1912">
            <v>2018</v>
          </cell>
        </row>
        <row r="1913">
          <cell r="D1913">
            <v>2019</v>
          </cell>
        </row>
        <row r="1914">
          <cell r="D1914">
            <v>2018</v>
          </cell>
        </row>
        <row r="1915">
          <cell r="D1915">
            <v>2019</v>
          </cell>
        </row>
        <row r="1916">
          <cell r="D1916">
            <v>2018</v>
          </cell>
        </row>
        <row r="1917">
          <cell r="D1917">
            <v>2019</v>
          </cell>
        </row>
        <row r="1918">
          <cell r="D1918">
            <v>2018</v>
          </cell>
        </row>
        <row r="1919">
          <cell r="D1919">
            <v>2019</v>
          </cell>
        </row>
        <row r="1920">
          <cell r="D1920">
            <v>2018</v>
          </cell>
        </row>
        <row r="1921">
          <cell r="D1921">
            <v>2019</v>
          </cell>
        </row>
        <row r="1922">
          <cell r="D1922">
            <v>2018</v>
          </cell>
        </row>
        <row r="1923">
          <cell r="D1923">
            <v>2019</v>
          </cell>
        </row>
        <row r="1924">
          <cell r="D1924">
            <v>2018</v>
          </cell>
        </row>
        <row r="1925">
          <cell r="D1925">
            <v>2019</v>
          </cell>
        </row>
        <row r="1926">
          <cell r="D1926">
            <v>2018</v>
          </cell>
        </row>
        <row r="1927">
          <cell r="D1927">
            <v>2019</v>
          </cell>
        </row>
        <row r="1928">
          <cell r="D1928">
            <v>2018</v>
          </cell>
        </row>
        <row r="1929">
          <cell r="D1929">
            <v>2019</v>
          </cell>
        </row>
        <row r="1930">
          <cell r="D1930">
            <v>2018</v>
          </cell>
        </row>
        <row r="1931">
          <cell r="D1931">
            <v>2019</v>
          </cell>
        </row>
        <row r="1932">
          <cell r="D1932">
            <v>2018</v>
          </cell>
        </row>
        <row r="1933">
          <cell r="D1933">
            <v>2019</v>
          </cell>
        </row>
        <row r="1934">
          <cell r="D1934">
            <v>2018</v>
          </cell>
        </row>
        <row r="1935">
          <cell r="D1935">
            <v>2019</v>
          </cell>
        </row>
        <row r="1936">
          <cell r="D1936">
            <v>2018</v>
          </cell>
        </row>
        <row r="1937">
          <cell r="D1937">
            <v>2019</v>
          </cell>
        </row>
        <row r="1938">
          <cell r="D1938">
            <v>2018</v>
          </cell>
        </row>
        <row r="1939">
          <cell r="D1939">
            <v>2019</v>
          </cell>
        </row>
        <row r="1940">
          <cell r="D1940">
            <v>2018</v>
          </cell>
        </row>
        <row r="1941">
          <cell r="D1941">
            <v>2019</v>
          </cell>
        </row>
        <row r="1942">
          <cell r="D1942">
            <v>2018</v>
          </cell>
        </row>
        <row r="1943">
          <cell r="D1943">
            <v>2019</v>
          </cell>
        </row>
        <row r="1944">
          <cell r="D1944">
            <v>2018</v>
          </cell>
        </row>
        <row r="1945">
          <cell r="D1945">
            <v>2019</v>
          </cell>
        </row>
        <row r="1946">
          <cell r="D1946">
            <v>2018</v>
          </cell>
        </row>
        <row r="1947">
          <cell r="D1947">
            <v>2019</v>
          </cell>
        </row>
        <row r="1948">
          <cell r="D1948">
            <v>2018</v>
          </cell>
        </row>
        <row r="1949">
          <cell r="D1949">
            <v>2019</v>
          </cell>
        </row>
        <row r="1950">
          <cell r="D1950">
            <v>2018</v>
          </cell>
        </row>
        <row r="1951">
          <cell r="D1951">
            <v>2019</v>
          </cell>
        </row>
        <row r="1952">
          <cell r="D1952">
            <v>2018</v>
          </cell>
        </row>
        <row r="1953">
          <cell r="D1953">
            <v>2019</v>
          </cell>
        </row>
        <row r="1954">
          <cell r="D1954">
            <v>2018</v>
          </cell>
        </row>
        <row r="1955">
          <cell r="D1955">
            <v>2019</v>
          </cell>
        </row>
        <row r="1956">
          <cell r="D1956">
            <v>2018</v>
          </cell>
        </row>
        <row r="1957">
          <cell r="D1957">
            <v>2019</v>
          </cell>
        </row>
        <row r="1958">
          <cell r="D1958">
            <v>2018</v>
          </cell>
        </row>
        <row r="1959">
          <cell r="D1959">
            <v>2019</v>
          </cell>
        </row>
        <row r="1960">
          <cell r="D1960">
            <v>2018</v>
          </cell>
        </row>
        <row r="1961">
          <cell r="D1961">
            <v>2019</v>
          </cell>
        </row>
        <row r="1962">
          <cell r="D1962">
            <v>2018</v>
          </cell>
        </row>
        <row r="1963">
          <cell r="D1963">
            <v>2019</v>
          </cell>
        </row>
        <row r="1964">
          <cell r="D1964">
            <v>2018</v>
          </cell>
        </row>
        <row r="1965">
          <cell r="D1965">
            <v>2019</v>
          </cell>
        </row>
        <row r="1966">
          <cell r="D1966">
            <v>2018</v>
          </cell>
        </row>
        <row r="1967">
          <cell r="D1967">
            <v>2019</v>
          </cell>
        </row>
        <row r="1968">
          <cell r="D1968">
            <v>2018</v>
          </cell>
        </row>
        <row r="1969">
          <cell r="D1969">
            <v>2019</v>
          </cell>
        </row>
        <row r="1970">
          <cell r="D1970">
            <v>2018</v>
          </cell>
        </row>
        <row r="1971">
          <cell r="D1971">
            <v>2019</v>
          </cell>
        </row>
        <row r="1972">
          <cell r="D1972">
            <v>2018</v>
          </cell>
        </row>
        <row r="1973">
          <cell r="D1973">
            <v>2019</v>
          </cell>
        </row>
        <row r="1974">
          <cell r="D1974">
            <v>2018</v>
          </cell>
        </row>
        <row r="1975">
          <cell r="D1975">
            <v>2019</v>
          </cell>
        </row>
        <row r="1976">
          <cell r="D1976">
            <v>2018</v>
          </cell>
        </row>
        <row r="1977">
          <cell r="D1977">
            <v>2019</v>
          </cell>
        </row>
        <row r="1978">
          <cell r="D1978">
            <v>2018</v>
          </cell>
        </row>
        <row r="1979">
          <cell r="D1979">
            <v>2019</v>
          </cell>
        </row>
        <row r="1980">
          <cell r="D1980">
            <v>2018</v>
          </cell>
        </row>
        <row r="1981">
          <cell r="D1981">
            <v>2019</v>
          </cell>
        </row>
        <row r="1982">
          <cell r="D1982">
            <v>2018</v>
          </cell>
        </row>
        <row r="1983">
          <cell r="D1983">
            <v>2019</v>
          </cell>
        </row>
        <row r="1984">
          <cell r="D1984">
            <v>2018</v>
          </cell>
        </row>
        <row r="1985">
          <cell r="D1985">
            <v>2019</v>
          </cell>
        </row>
        <row r="1986">
          <cell r="D1986">
            <v>2018</v>
          </cell>
        </row>
        <row r="1987">
          <cell r="D1987">
            <v>2019</v>
          </cell>
        </row>
        <row r="1988">
          <cell r="D1988">
            <v>2018</v>
          </cell>
        </row>
        <row r="1989">
          <cell r="D1989">
            <v>2019</v>
          </cell>
        </row>
        <row r="1990">
          <cell r="D1990">
            <v>2018</v>
          </cell>
        </row>
        <row r="1991">
          <cell r="D1991">
            <v>2019</v>
          </cell>
        </row>
        <row r="1992">
          <cell r="D1992">
            <v>2018</v>
          </cell>
        </row>
        <row r="1993">
          <cell r="D1993">
            <v>2019</v>
          </cell>
        </row>
      </sheetData>
      <sheetData sheetId="7"/>
      <sheetData sheetId="8"/>
      <sheetData sheetId="9"/>
      <sheetData sheetId="10"/>
      <sheetData sheetId="11">
        <row r="2">
          <cell r="A2" t="str">
            <v>&lt;Property type&gt;</v>
          </cell>
          <cell r="C2" t="str">
            <v>&lt;Country&gt;</v>
          </cell>
          <cell r="E2" t="str">
            <v>&lt;boolean&gt;</v>
          </cell>
        </row>
        <row r="3">
          <cell r="A3" t="str">
            <v>Retail: High Street</v>
          </cell>
          <cell r="E3" t="b">
            <v>1</v>
          </cell>
          <cell r="F3">
            <v>0</v>
          </cell>
        </row>
        <row r="4">
          <cell r="A4" t="str">
            <v>Retail: Retail Centers: Shopping Center</v>
          </cell>
          <cell r="E4" t="b">
            <v>0</v>
          </cell>
          <cell r="F4">
            <v>1</v>
          </cell>
        </row>
        <row r="5">
          <cell r="A5" t="str">
            <v>Retail: Retail Centers: Strip Mall</v>
          </cell>
          <cell r="F5">
            <v>2</v>
          </cell>
        </row>
        <row r="6">
          <cell r="A6" t="str">
            <v>Retail: Retail Centers: Lifestyle Center</v>
          </cell>
          <cell r="F6">
            <v>3</v>
          </cell>
        </row>
        <row r="7">
          <cell r="A7" t="str">
            <v>Retail: Retail Centers: Warehouse</v>
          </cell>
          <cell r="F7">
            <v>4</v>
          </cell>
        </row>
        <row r="8">
          <cell r="A8" t="str">
            <v>Retail: Restaurants/Bars</v>
          </cell>
          <cell r="F8">
            <v>5</v>
          </cell>
        </row>
        <row r="9">
          <cell r="A9" t="str">
            <v>Retail: Other</v>
          </cell>
          <cell r="F9">
            <v>6</v>
          </cell>
        </row>
        <row r="10">
          <cell r="A10" t="str">
            <v>Office: Corporate: Low-Rise Office</v>
          </cell>
          <cell r="F10">
            <v>7</v>
          </cell>
        </row>
        <row r="11">
          <cell r="A11" t="str">
            <v>Office: Corporate: Mid-Rise Office</v>
          </cell>
          <cell r="F11">
            <v>8</v>
          </cell>
        </row>
        <row r="12">
          <cell r="A12" t="str">
            <v>Office: Corporate: High-Rise Office</v>
          </cell>
          <cell r="F12">
            <v>9</v>
          </cell>
        </row>
        <row r="13">
          <cell r="A13" t="str">
            <v>Office: Medical Office</v>
          </cell>
          <cell r="F13">
            <v>10</v>
          </cell>
        </row>
        <row r="14">
          <cell r="A14" t="str">
            <v>Office: Business Park</v>
          </cell>
          <cell r="F14">
            <v>11</v>
          </cell>
        </row>
        <row r="15">
          <cell r="A15" t="str">
            <v>Office: Other</v>
          </cell>
          <cell r="F15">
            <v>12</v>
          </cell>
        </row>
        <row r="16">
          <cell r="A16" t="str">
            <v>Industrial: Distribution Warehouse</v>
          </cell>
        </row>
        <row r="17">
          <cell r="A17" t="str">
            <v>Industrial: Industrial Park</v>
          </cell>
        </row>
        <row r="18">
          <cell r="A18" t="str">
            <v>Industrial: Manufacturing</v>
          </cell>
        </row>
        <row r="19">
          <cell r="A19" t="str">
            <v>Industrial: Other</v>
          </cell>
        </row>
        <row r="20">
          <cell r="A20" t="str">
            <v>Residential: Multi-Family: Low-Rise Multi-Family</v>
          </cell>
        </row>
        <row r="21">
          <cell r="A21" t="str">
            <v>Residential: Multi-Family: Mid-Rise Multi Family</v>
          </cell>
        </row>
        <row r="22">
          <cell r="A22" t="str">
            <v>Residential: Multi-Family: High-Rise Multi-Family</v>
          </cell>
        </row>
        <row r="23">
          <cell r="A23" t="str">
            <v>Residential: Family Homes</v>
          </cell>
        </row>
        <row r="24">
          <cell r="A24" t="str">
            <v>Residential: Student Housing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ivot 1"/>
      <sheetName val="Data"/>
      <sheetName val="Protokoll"/>
      <sheetName val="Johan"/>
      <sheetName val="Peter"/>
      <sheetName val="Kontor"/>
      <sheetName val="Analys 991231 mot 990930"/>
    </sheetNames>
    <sheetDataSet>
      <sheetData sheetId="0">
        <row r="7">
          <cell r="A7" t="str">
            <v>112016</v>
          </cell>
          <cell r="X7">
            <v>2745</v>
          </cell>
          <cell r="Y7">
            <v>4343183</v>
          </cell>
          <cell r="AB7">
            <v>2745</v>
          </cell>
          <cell r="AC7">
            <v>4343183</v>
          </cell>
          <cell r="AR7">
            <v>2745</v>
          </cell>
          <cell r="AS7">
            <v>4343183</v>
          </cell>
        </row>
        <row r="8">
          <cell r="A8" t="str">
            <v>112020</v>
          </cell>
          <cell r="X8">
            <v>3559</v>
          </cell>
          <cell r="Y8">
            <v>4487556</v>
          </cell>
          <cell r="Z8">
            <v>4282</v>
          </cell>
          <cell r="AA8">
            <v>5351664</v>
          </cell>
          <cell r="AB8">
            <v>7841</v>
          </cell>
          <cell r="AC8">
            <v>9839220</v>
          </cell>
          <cell r="AF8">
            <v>300</v>
          </cell>
          <cell r="AG8">
            <v>0</v>
          </cell>
          <cell r="AH8">
            <v>300</v>
          </cell>
          <cell r="AI8">
            <v>0</v>
          </cell>
          <cell r="AR8">
            <v>8141</v>
          </cell>
          <cell r="AS8">
            <v>9839220</v>
          </cell>
        </row>
        <row r="9">
          <cell r="A9" t="str">
            <v>112022</v>
          </cell>
          <cell r="B9">
            <v>717</v>
          </cell>
          <cell r="C9">
            <v>1699855</v>
          </cell>
          <cell r="F9">
            <v>717</v>
          </cell>
          <cell r="G9">
            <v>1699855</v>
          </cell>
          <cell r="P9">
            <v>2502</v>
          </cell>
          <cell r="Q9">
            <v>6149364</v>
          </cell>
          <cell r="R9">
            <v>2502</v>
          </cell>
          <cell r="S9">
            <v>6149364</v>
          </cell>
          <cell r="X9">
            <v>5015</v>
          </cell>
          <cell r="Y9">
            <v>10954634</v>
          </cell>
          <cell r="AB9">
            <v>5015</v>
          </cell>
          <cell r="AC9">
            <v>10954634</v>
          </cell>
          <cell r="AD9">
            <v>161</v>
          </cell>
          <cell r="AE9">
            <v>260509</v>
          </cell>
          <cell r="AF9">
            <v>17</v>
          </cell>
          <cell r="AG9">
            <v>10200</v>
          </cell>
          <cell r="AH9">
            <v>178</v>
          </cell>
          <cell r="AI9">
            <v>270709</v>
          </cell>
          <cell r="AJ9">
            <v>308</v>
          </cell>
          <cell r="AK9">
            <v>605046</v>
          </cell>
          <cell r="AL9">
            <v>308</v>
          </cell>
          <cell r="AM9">
            <v>605046</v>
          </cell>
          <cell r="AR9">
            <v>8720</v>
          </cell>
          <cell r="AS9">
            <v>19679608</v>
          </cell>
        </row>
        <row r="10">
          <cell r="A10" t="str">
            <v>112029</v>
          </cell>
          <cell r="B10">
            <v>109</v>
          </cell>
          <cell r="C10">
            <v>225613</v>
          </cell>
          <cell r="D10">
            <v>150</v>
          </cell>
          <cell r="E10">
            <v>375000</v>
          </cell>
          <cell r="F10">
            <v>259</v>
          </cell>
          <cell r="G10">
            <v>600613</v>
          </cell>
          <cell r="X10">
            <v>822</v>
          </cell>
          <cell r="Y10">
            <v>2044340</v>
          </cell>
          <cell r="Z10">
            <v>150</v>
          </cell>
          <cell r="AA10">
            <v>300000</v>
          </cell>
          <cell r="AB10">
            <v>972</v>
          </cell>
          <cell r="AC10">
            <v>2344340</v>
          </cell>
          <cell r="AR10">
            <v>1231</v>
          </cell>
          <cell r="AS10">
            <v>2944953</v>
          </cell>
        </row>
        <row r="11">
          <cell r="A11" t="str">
            <v>112030</v>
          </cell>
          <cell r="B11">
            <v>1846</v>
          </cell>
          <cell r="C11">
            <v>3367807</v>
          </cell>
          <cell r="F11">
            <v>1846</v>
          </cell>
          <cell r="G11">
            <v>3367807</v>
          </cell>
          <cell r="X11">
            <v>2611</v>
          </cell>
          <cell r="Y11">
            <v>8224848</v>
          </cell>
          <cell r="Z11">
            <v>130</v>
          </cell>
          <cell r="AA11">
            <v>312000</v>
          </cell>
          <cell r="AB11">
            <v>2741</v>
          </cell>
          <cell r="AC11">
            <v>8536848</v>
          </cell>
          <cell r="AR11">
            <v>4587</v>
          </cell>
          <cell r="AS11">
            <v>11904655</v>
          </cell>
        </row>
        <row r="12">
          <cell r="A12" t="str">
            <v>112046</v>
          </cell>
          <cell r="X12">
            <v>19542</v>
          </cell>
          <cell r="Y12">
            <v>35208041</v>
          </cell>
          <cell r="Z12">
            <v>4373</v>
          </cell>
          <cell r="AA12">
            <v>5101600</v>
          </cell>
          <cell r="AB12">
            <v>23915</v>
          </cell>
          <cell r="AC12">
            <v>40309641</v>
          </cell>
          <cell r="AD12">
            <v>1876</v>
          </cell>
          <cell r="AE12">
            <v>1716934</v>
          </cell>
          <cell r="AF12">
            <v>38</v>
          </cell>
          <cell r="AG12">
            <v>11400</v>
          </cell>
          <cell r="AH12">
            <v>1914</v>
          </cell>
          <cell r="AI12">
            <v>1728334</v>
          </cell>
          <cell r="AJ12">
            <v>1150</v>
          </cell>
          <cell r="AK12">
            <v>936241</v>
          </cell>
          <cell r="AL12">
            <v>1150</v>
          </cell>
          <cell r="AM12">
            <v>936241</v>
          </cell>
          <cell r="AR12">
            <v>26979</v>
          </cell>
          <cell r="AS12">
            <v>42974216</v>
          </cell>
        </row>
        <row r="13">
          <cell r="A13" t="str">
            <v>112047</v>
          </cell>
          <cell r="B13">
            <v>56</v>
          </cell>
          <cell r="C13">
            <v>109409</v>
          </cell>
          <cell r="F13">
            <v>56</v>
          </cell>
          <cell r="G13">
            <v>109409</v>
          </cell>
          <cell r="X13">
            <v>2165</v>
          </cell>
          <cell r="Y13">
            <v>3248818</v>
          </cell>
          <cell r="Z13">
            <v>585</v>
          </cell>
          <cell r="AA13">
            <v>739500</v>
          </cell>
          <cell r="AB13">
            <v>2750</v>
          </cell>
          <cell r="AC13">
            <v>3988318</v>
          </cell>
          <cell r="AJ13">
            <v>373</v>
          </cell>
          <cell r="AK13">
            <v>549187</v>
          </cell>
          <cell r="AL13">
            <v>373</v>
          </cell>
          <cell r="AM13">
            <v>549187</v>
          </cell>
          <cell r="AR13">
            <v>3179</v>
          </cell>
          <cell r="AS13">
            <v>4646914</v>
          </cell>
        </row>
        <row r="14">
          <cell r="A14" t="str">
            <v>2031</v>
          </cell>
          <cell r="X14">
            <v>4075</v>
          </cell>
          <cell r="Y14">
            <v>2759825</v>
          </cell>
          <cell r="AB14">
            <v>4075</v>
          </cell>
          <cell r="AC14">
            <v>2759825</v>
          </cell>
          <cell r="AD14">
            <v>3824</v>
          </cell>
          <cell r="AE14">
            <v>2413490</v>
          </cell>
          <cell r="AH14">
            <v>3824</v>
          </cell>
          <cell r="AI14">
            <v>2413490</v>
          </cell>
          <cell r="AR14">
            <v>7899</v>
          </cell>
          <cell r="AS14">
            <v>5173315</v>
          </cell>
        </row>
        <row r="15">
          <cell r="A15" t="str">
            <v>2712</v>
          </cell>
          <cell r="X15">
            <v>14290</v>
          </cell>
          <cell r="Y15">
            <v>21031918</v>
          </cell>
          <cell r="AB15">
            <v>14290</v>
          </cell>
          <cell r="AC15">
            <v>21031918</v>
          </cell>
          <cell r="AD15">
            <v>224</v>
          </cell>
          <cell r="AE15">
            <v>160102</v>
          </cell>
          <cell r="AH15">
            <v>224</v>
          </cell>
          <cell r="AI15">
            <v>160102</v>
          </cell>
          <cell r="AR15">
            <v>14514</v>
          </cell>
          <cell r="AS15">
            <v>21192020</v>
          </cell>
        </row>
        <row r="16">
          <cell r="A16" t="str">
            <v>7101</v>
          </cell>
          <cell r="X16">
            <v>5049</v>
          </cell>
          <cell r="Y16">
            <v>12285502</v>
          </cell>
          <cell r="Z16">
            <v>4589</v>
          </cell>
          <cell r="AA16">
            <v>11586060</v>
          </cell>
          <cell r="AB16">
            <v>9638</v>
          </cell>
          <cell r="AC16">
            <v>23871562</v>
          </cell>
          <cell r="AR16">
            <v>9638</v>
          </cell>
          <cell r="AS16">
            <v>23871562</v>
          </cell>
        </row>
        <row r="17">
          <cell r="A17" t="str">
            <v>7102</v>
          </cell>
          <cell r="B17">
            <v>1153</v>
          </cell>
          <cell r="C17">
            <v>2029236</v>
          </cell>
          <cell r="D17">
            <v>786</v>
          </cell>
          <cell r="E17">
            <v>1566350</v>
          </cell>
          <cell r="F17">
            <v>1939</v>
          </cell>
          <cell r="G17">
            <v>3595586</v>
          </cell>
          <cell r="H17">
            <v>368</v>
          </cell>
          <cell r="I17">
            <v>640426</v>
          </cell>
          <cell r="J17">
            <v>368</v>
          </cell>
          <cell r="K17">
            <v>640426</v>
          </cell>
          <cell r="L17">
            <v>8575</v>
          </cell>
          <cell r="M17">
            <v>6560630</v>
          </cell>
          <cell r="N17">
            <v>8575</v>
          </cell>
          <cell r="O17">
            <v>6560630</v>
          </cell>
          <cell r="X17">
            <v>13688</v>
          </cell>
          <cell r="Y17">
            <v>35188399</v>
          </cell>
          <cell r="AB17">
            <v>13688</v>
          </cell>
          <cell r="AC17">
            <v>35188399</v>
          </cell>
          <cell r="AD17">
            <v>307</v>
          </cell>
          <cell r="AE17">
            <v>281764</v>
          </cell>
          <cell r="AF17">
            <v>50</v>
          </cell>
          <cell r="AG17">
            <v>77500</v>
          </cell>
          <cell r="AH17">
            <v>357</v>
          </cell>
          <cell r="AI17">
            <v>359264</v>
          </cell>
          <cell r="AR17">
            <v>24927</v>
          </cell>
          <cell r="AS17">
            <v>46344305</v>
          </cell>
        </row>
        <row r="18">
          <cell r="A18" t="str">
            <v>7103</v>
          </cell>
          <cell r="X18">
            <v>2890</v>
          </cell>
          <cell r="Y18">
            <v>5206223</v>
          </cell>
          <cell r="AB18">
            <v>2890</v>
          </cell>
          <cell r="AC18">
            <v>5206223</v>
          </cell>
          <cell r="AF18">
            <v>577</v>
          </cell>
          <cell r="AG18">
            <v>248300</v>
          </cell>
          <cell r="AH18">
            <v>577</v>
          </cell>
          <cell r="AI18">
            <v>248300</v>
          </cell>
          <cell r="AN18">
            <v>653</v>
          </cell>
          <cell r="AO18">
            <v>1253745</v>
          </cell>
          <cell r="AP18">
            <v>653</v>
          </cell>
          <cell r="AQ18">
            <v>1253745</v>
          </cell>
          <cell r="AR18">
            <v>4120</v>
          </cell>
          <cell r="AS18">
            <v>6708268</v>
          </cell>
        </row>
        <row r="19">
          <cell r="A19" t="str">
            <v>7107</v>
          </cell>
          <cell r="X19">
            <v>5178</v>
          </cell>
          <cell r="Y19">
            <v>12922191</v>
          </cell>
          <cell r="Z19">
            <v>978</v>
          </cell>
          <cell r="AA19">
            <v>2640600</v>
          </cell>
          <cell r="AB19">
            <v>6156</v>
          </cell>
          <cell r="AC19">
            <v>15562791</v>
          </cell>
          <cell r="AD19">
            <v>251</v>
          </cell>
          <cell r="AE19">
            <v>697077</v>
          </cell>
          <cell r="AF19">
            <v>167</v>
          </cell>
          <cell r="AG19">
            <v>185750</v>
          </cell>
          <cell r="AH19">
            <v>418</v>
          </cell>
          <cell r="AI19">
            <v>882827</v>
          </cell>
          <cell r="AR19">
            <v>6574</v>
          </cell>
          <cell r="AS19">
            <v>16445618</v>
          </cell>
        </row>
        <row r="20">
          <cell r="A20" t="str">
            <v>7112</v>
          </cell>
          <cell r="B20">
            <v>602</v>
          </cell>
          <cell r="C20">
            <v>734567</v>
          </cell>
          <cell r="F20">
            <v>602</v>
          </cell>
          <cell r="G20">
            <v>734567</v>
          </cell>
          <cell r="X20">
            <v>2616</v>
          </cell>
          <cell r="Y20">
            <v>6272982</v>
          </cell>
          <cell r="Z20">
            <v>98</v>
          </cell>
          <cell r="AA20">
            <v>225400</v>
          </cell>
          <cell r="AB20">
            <v>2714</v>
          </cell>
          <cell r="AC20">
            <v>6498382</v>
          </cell>
          <cell r="AD20">
            <v>46</v>
          </cell>
          <cell r="AE20">
            <v>28006</v>
          </cell>
          <cell r="AF20">
            <v>18</v>
          </cell>
          <cell r="AG20">
            <v>9000</v>
          </cell>
          <cell r="AH20">
            <v>64</v>
          </cell>
          <cell r="AI20">
            <v>37006</v>
          </cell>
          <cell r="AJ20">
            <v>546</v>
          </cell>
          <cell r="AK20">
            <v>1393258</v>
          </cell>
          <cell r="AL20">
            <v>546</v>
          </cell>
          <cell r="AM20">
            <v>1393258</v>
          </cell>
          <cell r="AR20">
            <v>3926</v>
          </cell>
          <cell r="AS20">
            <v>8663213</v>
          </cell>
        </row>
        <row r="21">
          <cell r="A21" t="str">
            <v>7114</v>
          </cell>
          <cell r="X21">
            <v>7335</v>
          </cell>
          <cell r="Y21">
            <v>6428929</v>
          </cell>
          <cell r="AB21">
            <v>7335</v>
          </cell>
          <cell r="AC21">
            <v>6428929</v>
          </cell>
          <cell r="AR21">
            <v>7335</v>
          </cell>
          <cell r="AS21">
            <v>6428929</v>
          </cell>
        </row>
        <row r="22">
          <cell r="A22" t="str">
            <v>7117</v>
          </cell>
          <cell r="B22">
            <v>64</v>
          </cell>
          <cell r="C22">
            <v>79200</v>
          </cell>
          <cell r="F22">
            <v>64</v>
          </cell>
          <cell r="G22">
            <v>79200</v>
          </cell>
          <cell r="X22">
            <v>1011</v>
          </cell>
          <cell r="Y22">
            <v>1272663</v>
          </cell>
          <cell r="Z22">
            <v>110</v>
          </cell>
          <cell r="AA22">
            <v>112532</v>
          </cell>
          <cell r="AB22">
            <v>1121</v>
          </cell>
          <cell r="AC22">
            <v>1385195</v>
          </cell>
          <cell r="AJ22">
            <v>64</v>
          </cell>
          <cell r="AK22">
            <v>99112</v>
          </cell>
          <cell r="AL22">
            <v>64</v>
          </cell>
          <cell r="AM22">
            <v>99112</v>
          </cell>
          <cell r="AR22">
            <v>1249</v>
          </cell>
          <cell r="AS22">
            <v>1563507</v>
          </cell>
        </row>
        <row r="23">
          <cell r="A23" t="str">
            <v>7200</v>
          </cell>
          <cell r="B23">
            <v>53</v>
          </cell>
          <cell r="C23">
            <v>56494</v>
          </cell>
          <cell r="F23">
            <v>53</v>
          </cell>
          <cell r="G23">
            <v>56494</v>
          </cell>
          <cell r="AD23">
            <v>20</v>
          </cell>
          <cell r="AE23">
            <v>8845</v>
          </cell>
          <cell r="AF23">
            <v>83</v>
          </cell>
          <cell r="AG23">
            <v>33200</v>
          </cell>
          <cell r="AH23">
            <v>103</v>
          </cell>
          <cell r="AI23">
            <v>42045</v>
          </cell>
          <cell r="AJ23">
            <v>254</v>
          </cell>
          <cell r="AK23">
            <v>114573</v>
          </cell>
          <cell r="AL23">
            <v>254</v>
          </cell>
          <cell r="AM23">
            <v>114573</v>
          </cell>
          <cell r="AR23">
            <v>410</v>
          </cell>
          <cell r="AS23">
            <v>213112</v>
          </cell>
        </row>
        <row r="24">
          <cell r="A24" t="str">
            <v>7201</v>
          </cell>
          <cell r="B24">
            <v>510</v>
          </cell>
          <cell r="C24">
            <v>461287</v>
          </cell>
          <cell r="F24">
            <v>510</v>
          </cell>
          <cell r="G24">
            <v>461287</v>
          </cell>
          <cell r="X24">
            <v>4266</v>
          </cell>
          <cell r="Y24">
            <v>5364211</v>
          </cell>
          <cell r="Z24">
            <v>262</v>
          </cell>
          <cell r="AA24">
            <v>288200</v>
          </cell>
          <cell r="AB24">
            <v>4528</v>
          </cell>
          <cell r="AC24">
            <v>5652411</v>
          </cell>
          <cell r="AD24">
            <v>112</v>
          </cell>
          <cell r="AE24">
            <v>81686</v>
          </cell>
          <cell r="AF24">
            <v>19</v>
          </cell>
          <cell r="AG24">
            <v>11400</v>
          </cell>
          <cell r="AH24">
            <v>131</v>
          </cell>
          <cell r="AI24">
            <v>93086</v>
          </cell>
          <cell r="AR24">
            <v>5169</v>
          </cell>
          <cell r="AS24">
            <v>6206784</v>
          </cell>
        </row>
        <row r="25">
          <cell r="A25" t="str">
            <v>7202</v>
          </cell>
          <cell r="B25">
            <v>231</v>
          </cell>
          <cell r="C25">
            <v>68965</v>
          </cell>
          <cell r="F25">
            <v>231</v>
          </cell>
          <cell r="G25">
            <v>68965</v>
          </cell>
          <cell r="X25">
            <v>6419</v>
          </cell>
          <cell r="Y25">
            <v>8633432</v>
          </cell>
          <cell r="AB25">
            <v>6419</v>
          </cell>
          <cell r="AC25">
            <v>8633432</v>
          </cell>
          <cell r="AD25">
            <v>65</v>
          </cell>
          <cell r="AE25">
            <v>41780</v>
          </cell>
          <cell r="AH25">
            <v>65</v>
          </cell>
          <cell r="AI25">
            <v>41780</v>
          </cell>
          <cell r="AR25">
            <v>6715</v>
          </cell>
          <cell r="AS25">
            <v>8744177</v>
          </cell>
        </row>
        <row r="26">
          <cell r="A26" t="str">
            <v>7203</v>
          </cell>
          <cell r="X26">
            <v>1636</v>
          </cell>
          <cell r="Y26">
            <v>1367489</v>
          </cell>
          <cell r="Z26">
            <v>443</v>
          </cell>
          <cell r="AA26">
            <v>316430</v>
          </cell>
          <cell r="AB26">
            <v>2079</v>
          </cell>
          <cell r="AC26">
            <v>1683919</v>
          </cell>
          <cell r="AR26">
            <v>2079</v>
          </cell>
          <cell r="AS26">
            <v>1683919</v>
          </cell>
        </row>
        <row r="27">
          <cell r="A27" t="str">
            <v>7204</v>
          </cell>
          <cell r="X27">
            <v>3035</v>
          </cell>
          <cell r="Y27">
            <v>2259771</v>
          </cell>
          <cell r="Z27">
            <v>1291</v>
          </cell>
          <cell r="AA27">
            <v>1047144</v>
          </cell>
          <cell r="AB27">
            <v>4326</v>
          </cell>
          <cell r="AC27">
            <v>3306915</v>
          </cell>
          <cell r="AD27">
            <v>407</v>
          </cell>
          <cell r="AE27">
            <v>308923</v>
          </cell>
          <cell r="AF27">
            <v>290</v>
          </cell>
          <cell r="AG27">
            <v>163000</v>
          </cell>
          <cell r="AH27">
            <v>697</v>
          </cell>
          <cell r="AI27">
            <v>471923</v>
          </cell>
          <cell r="AR27">
            <v>5023</v>
          </cell>
          <cell r="AS27">
            <v>3778838</v>
          </cell>
        </row>
        <row r="28">
          <cell r="A28" t="str">
            <v>7205</v>
          </cell>
          <cell r="B28">
            <v>146</v>
          </cell>
          <cell r="C28">
            <v>9488</v>
          </cell>
          <cell r="D28">
            <v>42</v>
          </cell>
          <cell r="E28">
            <v>40026</v>
          </cell>
          <cell r="F28">
            <v>188</v>
          </cell>
          <cell r="G28">
            <v>49514</v>
          </cell>
          <cell r="X28">
            <v>2226</v>
          </cell>
          <cell r="Y28">
            <v>1752612</v>
          </cell>
          <cell r="Z28">
            <v>662</v>
          </cell>
          <cell r="AA28">
            <v>558725</v>
          </cell>
          <cell r="AB28">
            <v>2888</v>
          </cell>
          <cell r="AC28">
            <v>2311337</v>
          </cell>
          <cell r="AD28">
            <v>668</v>
          </cell>
          <cell r="AE28">
            <v>439142</v>
          </cell>
          <cell r="AH28">
            <v>668</v>
          </cell>
          <cell r="AI28">
            <v>439142</v>
          </cell>
          <cell r="AR28">
            <v>3744</v>
          </cell>
          <cell r="AS28">
            <v>2799993</v>
          </cell>
        </row>
        <row r="29">
          <cell r="A29" t="str">
            <v>7206</v>
          </cell>
          <cell r="X29">
            <v>2773</v>
          </cell>
          <cell r="Y29">
            <v>1919087</v>
          </cell>
          <cell r="Z29">
            <v>124</v>
          </cell>
          <cell r="AA29">
            <v>86800</v>
          </cell>
          <cell r="AB29">
            <v>2897</v>
          </cell>
          <cell r="AC29">
            <v>2005887</v>
          </cell>
          <cell r="AD29">
            <v>789</v>
          </cell>
          <cell r="AE29">
            <v>509959</v>
          </cell>
          <cell r="AH29">
            <v>789</v>
          </cell>
          <cell r="AI29">
            <v>509959</v>
          </cell>
          <cell r="AR29">
            <v>3686</v>
          </cell>
          <cell r="AS29">
            <v>2515846</v>
          </cell>
        </row>
        <row r="30">
          <cell r="A30" t="str">
            <v>7510</v>
          </cell>
          <cell r="X30">
            <v>6490</v>
          </cell>
          <cell r="Y30">
            <v>6300891</v>
          </cell>
          <cell r="Z30">
            <v>884</v>
          </cell>
          <cell r="AA30">
            <v>571885</v>
          </cell>
          <cell r="AB30">
            <v>7374</v>
          </cell>
          <cell r="AC30">
            <v>6872776</v>
          </cell>
          <cell r="AD30">
            <v>968</v>
          </cell>
          <cell r="AE30">
            <v>431121</v>
          </cell>
          <cell r="AF30">
            <v>515</v>
          </cell>
          <cell r="AG30">
            <v>227325</v>
          </cell>
          <cell r="AH30">
            <v>1483</v>
          </cell>
          <cell r="AI30">
            <v>658446</v>
          </cell>
          <cell r="AR30">
            <v>8857</v>
          </cell>
          <cell r="AS30">
            <v>7531222</v>
          </cell>
        </row>
        <row r="31">
          <cell r="A31" t="str">
            <v>7530</v>
          </cell>
          <cell r="B31">
            <v>247</v>
          </cell>
          <cell r="C31">
            <v>388538</v>
          </cell>
          <cell r="D31">
            <v>85</v>
          </cell>
          <cell r="E31">
            <v>51000</v>
          </cell>
          <cell r="F31">
            <v>332</v>
          </cell>
          <cell r="G31">
            <v>439538</v>
          </cell>
          <cell r="AF31">
            <v>125</v>
          </cell>
          <cell r="AG31">
            <v>62500</v>
          </cell>
          <cell r="AH31">
            <v>125</v>
          </cell>
          <cell r="AI31">
            <v>62500</v>
          </cell>
          <cell r="AR31">
            <v>457</v>
          </cell>
          <cell r="AS31">
            <v>502038</v>
          </cell>
        </row>
        <row r="32">
          <cell r="A32" t="str">
            <v>7570</v>
          </cell>
          <cell r="B32">
            <v>5152</v>
          </cell>
          <cell r="C32">
            <v>6387468</v>
          </cell>
          <cell r="F32">
            <v>5152</v>
          </cell>
          <cell r="G32">
            <v>6387468</v>
          </cell>
          <cell r="X32">
            <v>5271</v>
          </cell>
          <cell r="Y32">
            <v>5475299</v>
          </cell>
          <cell r="AB32">
            <v>5271</v>
          </cell>
          <cell r="AC32">
            <v>5475299</v>
          </cell>
          <cell r="AD32">
            <v>211</v>
          </cell>
          <cell r="AE32">
            <v>317812</v>
          </cell>
          <cell r="AF32">
            <v>148</v>
          </cell>
          <cell r="AG32">
            <v>44400</v>
          </cell>
          <cell r="AH32">
            <v>359</v>
          </cell>
          <cell r="AI32">
            <v>362212</v>
          </cell>
          <cell r="AJ32">
            <v>243</v>
          </cell>
          <cell r="AK32">
            <v>440279</v>
          </cell>
          <cell r="AL32">
            <v>243</v>
          </cell>
          <cell r="AM32">
            <v>440279</v>
          </cell>
          <cell r="AR32">
            <v>11025</v>
          </cell>
          <cell r="AS32">
            <v>12665258</v>
          </cell>
        </row>
        <row r="33">
          <cell r="A33" t="str">
            <v>7580</v>
          </cell>
          <cell r="B33">
            <v>362</v>
          </cell>
          <cell r="C33">
            <v>434217</v>
          </cell>
          <cell r="F33">
            <v>362</v>
          </cell>
          <cell r="G33">
            <v>434217</v>
          </cell>
          <cell r="X33">
            <v>3096</v>
          </cell>
          <cell r="Y33">
            <v>5037261</v>
          </cell>
          <cell r="Z33">
            <v>175</v>
          </cell>
          <cell r="AA33">
            <v>126525</v>
          </cell>
          <cell r="AB33">
            <v>3271</v>
          </cell>
          <cell r="AC33">
            <v>5163786</v>
          </cell>
          <cell r="AD33">
            <v>34</v>
          </cell>
          <cell r="AE33">
            <v>17796</v>
          </cell>
          <cell r="AF33">
            <v>32</v>
          </cell>
          <cell r="AG33">
            <v>0</v>
          </cell>
          <cell r="AH33">
            <v>66</v>
          </cell>
          <cell r="AI33">
            <v>17796</v>
          </cell>
          <cell r="AN33">
            <v>649</v>
          </cell>
          <cell r="AO33">
            <v>526982</v>
          </cell>
          <cell r="AP33">
            <v>649</v>
          </cell>
          <cell r="AQ33">
            <v>526982</v>
          </cell>
          <cell r="AR33">
            <v>4348</v>
          </cell>
          <cell r="AS33">
            <v>6142781</v>
          </cell>
        </row>
        <row r="34">
          <cell r="A34" t="str">
            <v>7610</v>
          </cell>
          <cell r="D34">
            <v>100</v>
          </cell>
          <cell r="E34">
            <v>292000</v>
          </cell>
          <cell r="F34">
            <v>100</v>
          </cell>
          <cell r="G34">
            <v>292000</v>
          </cell>
          <cell r="H34">
            <v>2969</v>
          </cell>
          <cell r="I34">
            <v>1809477</v>
          </cell>
          <cell r="J34">
            <v>2969</v>
          </cell>
          <cell r="K34">
            <v>1809477</v>
          </cell>
          <cell r="X34">
            <v>4400</v>
          </cell>
          <cell r="Y34">
            <v>9963409</v>
          </cell>
          <cell r="Z34">
            <v>990</v>
          </cell>
          <cell r="AA34">
            <v>2277000</v>
          </cell>
          <cell r="AB34">
            <v>5390</v>
          </cell>
          <cell r="AC34">
            <v>12240409</v>
          </cell>
          <cell r="AD34">
            <v>12</v>
          </cell>
          <cell r="AE34">
            <v>12000</v>
          </cell>
          <cell r="AH34">
            <v>12</v>
          </cell>
          <cell r="AI34">
            <v>12000</v>
          </cell>
          <cell r="AR34">
            <v>8471</v>
          </cell>
          <cell r="AS34">
            <v>14353886</v>
          </cell>
        </row>
        <row r="35">
          <cell r="A35" t="str">
            <v>7620</v>
          </cell>
          <cell r="B35">
            <v>747</v>
          </cell>
          <cell r="C35">
            <v>2202984</v>
          </cell>
          <cell r="F35">
            <v>747</v>
          </cell>
          <cell r="G35">
            <v>2202984</v>
          </cell>
          <cell r="X35">
            <v>4429</v>
          </cell>
          <cell r="Y35">
            <v>10446287</v>
          </cell>
          <cell r="Z35">
            <v>453</v>
          </cell>
          <cell r="AA35">
            <v>996600</v>
          </cell>
          <cell r="AB35">
            <v>4882</v>
          </cell>
          <cell r="AC35">
            <v>11442887</v>
          </cell>
          <cell r="AD35">
            <v>159</v>
          </cell>
          <cell r="AE35">
            <v>179949</v>
          </cell>
          <cell r="AF35">
            <v>166</v>
          </cell>
          <cell r="AG35">
            <v>173600</v>
          </cell>
          <cell r="AH35">
            <v>325</v>
          </cell>
          <cell r="AI35">
            <v>353549</v>
          </cell>
          <cell r="AR35">
            <v>5954</v>
          </cell>
          <cell r="AS35">
            <v>13999420</v>
          </cell>
        </row>
        <row r="36">
          <cell r="A36" t="str">
            <v>7630</v>
          </cell>
          <cell r="B36">
            <v>1742</v>
          </cell>
          <cell r="C36">
            <v>3910344</v>
          </cell>
          <cell r="F36">
            <v>1742</v>
          </cell>
          <cell r="G36">
            <v>3910344</v>
          </cell>
          <cell r="X36">
            <v>1463</v>
          </cell>
          <cell r="Y36">
            <v>3891604</v>
          </cell>
          <cell r="AB36">
            <v>1463</v>
          </cell>
          <cell r="AC36">
            <v>3891604</v>
          </cell>
          <cell r="AD36">
            <v>263</v>
          </cell>
          <cell r="AE36">
            <v>189462</v>
          </cell>
          <cell r="AF36">
            <v>76</v>
          </cell>
          <cell r="AG36">
            <v>45600</v>
          </cell>
          <cell r="AH36">
            <v>339</v>
          </cell>
          <cell r="AI36">
            <v>235062</v>
          </cell>
          <cell r="AR36">
            <v>3544</v>
          </cell>
          <cell r="AS36">
            <v>8037010</v>
          </cell>
        </row>
        <row r="37">
          <cell r="A37" t="str">
            <v>7631</v>
          </cell>
          <cell r="X37">
            <v>2041</v>
          </cell>
          <cell r="Y37">
            <v>4283309</v>
          </cell>
          <cell r="AB37">
            <v>2041</v>
          </cell>
          <cell r="AC37">
            <v>4283309</v>
          </cell>
          <cell r="AD37">
            <v>20</v>
          </cell>
          <cell r="AE37">
            <v>23183</v>
          </cell>
          <cell r="AH37">
            <v>20</v>
          </cell>
          <cell r="AI37">
            <v>23183</v>
          </cell>
          <cell r="AJ37">
            <v>225</v>
          </cell>
          <cell r="AK37">
            <v>296926</v>
          </cell>
          <cell r="AL37">
            <v>225</v>
          </cell>
          <cell r="AM37">
            <v>296926</v>
          </cell>
          <cell r="AR37">
            <v>2286</v>
          </cell>
          <cell r="AS37">
            <v>4603418</v>
          </cell>
        </row>
        <row r="38">
          <cell r="A38" t="str">
            <v>7640</v>
          </cell>
          <cell r="B38">
            <v>99</v>
          </cell>
          <cell r="C38">
            <v>73682</v>
          </cell>
          <cell r="F38">
            <v>99</v>
          </cell>
          <cell r="G38">
            <v>73682</v>
          </cell>
          <cell r="X38">
            <v>28202</v>
          </cell>
          <cell r="Y38">
            <v>37142542</v>
          </cell>
          <cell r="Z38">
            <v>648</v>
          </cell>
          <cell r="AA38">
            <v>1039200</v>
          </cell>
          <cell r="AB38">
            <v>28850</v>
          </cell>
          <cell r="AC38">
            <v>38181742</v>
          </cell>
          <cell r="AD38">
            <v>626</v>
          </cell>
          <cell r="AE38">
            <v>428377</v>
          </cell>
          <cell r="AF38">
            <v>66</v>
          </cell>
          <cell r="AG38">
            <v>79200</v>
          </cell>
          <cell r="AH38">
            <v>692</v>
          </cell>
          <cell r="AI38">
            <v>507577</v>
          </cell>
          <cell r="AJ38">
            <v>555</v>
          </cell>
          <cell r="AK38">
            <v>111347</v>
          </cell>
          <cell r="AL38">
            <v>555</v>
          </cell>
          <cell r="AM38">
            <v>111347</v>
          </cell>
          <cell r="AR38">
            <v>30196</v>
          </cell>
          <cell r="AS38">
            <v>38874348</v>
          </cell>
        </row>
        <row r="39">
          <cell r="A39" t="str">
            <v>7641</v>
          </cell>
          <cell r="X39">
            <v>1001</v>
          </cell>
          <cell r="Y39">
            <v>833832</v>
          </cell>
          <cell r="AB39">
            <v>1001</v>
          </cell>
          <cell r="AC39">
            <v>833832</v>
          </cell>
          <cell r="AD39">
            <v>4365</v>
          </cell>
          <cell r="AE39">
            <v>2984225</v>
          </cell>
          <cell r="AH39">
            <v>4365</v>
          </cell>
          <cell r="AI39">
            <v>2984225</v>
          </cell>
          <cell r="AR39">
            <v>5366</v>
          </cell>
          <cell r="AS39">
            <v>3818057</v>
          </cell>
        </row>
        <row r="40">
          <cell r="A40" t="str">
            <v>7650</v>
          </cell>
          <cell r="X40">
            <v>849</v>
          </cell>
          <cell r="Y40">
            <v>1747061</v>
          </cell>
          <cell r="Z40">
            <v>236</v>
          </cell>
          <cell r="AA40">
            <v>464920</v>
          </cell>
          <cell r="AB40">
            <v>1085</v>
          </cell>
          <cell r="AC40">
            <v>2211981</v>
          </cell>
          <cell r="AR40">
            <v>1085</v>
          </cell>
          <cell r="AS40">
            <v>2211981</v>
          </cell>
        </row>
        <row r="41">
          <cell r="A41" t="str">
            <v>7653</v>
          </cell>
          <cell r="B41">
            <v>542</v>
          </cell>
          <cell r="C41">
            <v>825708</v>
          </cell>
          <cell r="F41">
            <v>542</v>
          </cell>
          <cell r="G41">
            <v>825708</v>
          </cell>
          <cell r="X41">
            <v>2104</v>
          </cell>
          <cell r="Y41">
            <v>3911524</v>
          </cell>
          <cell r="Z41">
            <v>130</v>
          </cell>
          <cell r="AA41">
            <v>227500</v>
          </cell>
          <cell r="AB41">
            <v>2234</v>
          </cell>
          <cell r="AC41">
            <v>4139024</v>
          </cell>
          <cell r="AR41">
            <v>2776</v>
          </cell>
          <cell r="AS41">
            <v>4964732</v>
          </cell>
        </row>
        <row r="42">
          <cell r="A42" t="str">
            <v>7654</v>
          </cell>
          <cell r="B42">
            <v>106</v>
          </cell>
          <cell r="C42">
            <v>293619</v>
          </cell>
          <cell r="F42">
            <v>106</v>
          </cell>
          <cell r="G42">
            <v>293619</v>
          </cell>
          <cell r="T42">
            <v>137</v>
          </cell>
          <cell r="U42">
            <v>112858</v>
          </cell>
          <cell r="V42">
            <v>137</v>
          </cell>
          <cell r="W42">
            <v>112858</v>
          </cell>
          <cell r="X42">
            <v>7216</v>
          </cell>
          <cell r="Y42">
            <v>8092517</v>
          </cell>
          <cell r="Z42">
            <v>2122</v>
          </cell>
          <cell r="AA42">
            <v>2134198</v>
          </cell>
          <cell r="AB42">
            <v>9338</v>
          </cell>
          <cell r="AC42">
            <v>10226715</v>
          </cell>
          <cell r="AD42">
            <v>1226</v>
          </cell>
          <cell r="AE42">
            <v>966253</v>
          </cell>
          <cell r="AF42">
            <v>1567</v>
          </cell>
          <cell r="AG42">
            <v>653685</v>
          </cell>
          <cell r="AH42">
            <v>2793</v>
          </cell>
          <cell r="AI42">
            <v>1619938</v>
          </cell>
          <cell r="AR42">
            <v>12374</v>
          </cell>
          <cell r="AS42">
            <v>12253130</v>
          </cell>
        </row>
        <row r="43">
          <cell r="A43" t="str">
            <v>7655</v>
          </cell>
          <cell r="X43">
            <v>7574</v>
          </cell>
          <cell r="Y43">
            <v>15061609</v>
          </cell>
          <cell r="Z43">
            <v>2918</v>
          </cell>
          <cell r="AA43">
            <v>2107700</v>
          </cell>
          <cell r="AB43">
            <v>10492</v>
          </cell>
          <cell r="AC43">
            <v>17169309</v>
          </cell>
          <cell r="AD43">
            <v>104</v>
          </cell>
          <cell r="AE43">
            <v>107918</v>
          </cell>
          <cell r="AF43">
            <v>1319</v>
          </cell>
          <cell r="AG43">
            <v>527600</v>
          </cell>
          <cell r="AH43">
            <v>1423</v>
          </cell>
          <cell r="AI43">
            <v>635518</v>
          </cell>
          <cell r="AR43">
            <v>11915</v>
          </cell>
          <cell r="AS43">
            <v>17804827</v>
          </cell>
        </row>
        <row r="44">
          <cell r="A44" t="str">
            <v>7657</v>
          </cell>
          <cell r="X44">
            <v>3020</v>
          </cell>
          <cell r="Y44">
            <v>3448284</v>
          </cell>
          <cell r="Z44">
            <v>1393</v>
          </cell>
          <cell r="AA44">
            <v>1393000</v>
          </cell>
          <cell r="AB44">
            <v>4413</v>
          </cell>
          <cell r="AC44">
            <v>4841284</v>
          </cell>
          <cell r="AD44">
            <v>660</v>
          </cell>
          <cell r="AE44">
            <v>570715</v>
          </cell>
          <cell r="AF44">
            <v>969</v>
          </cell>
          <cell r="AG44">
            <v>584920</v>
          </cell>
          <cell r="AH44">
            <v>1629</v>
          </cell>
          <cell r="AI44">
            <v>1155635</v>
          </cell>
          <cell r="AR44">
            <v>6042</v>
          </cell>
          <cell r="AS44">
            <v>5996919</v>
          </cell>
        </row>
        <row r="45">
          <cell r="A45" t="str">
            <v>7658</v>
          </cell>
          <cell r="X45">
            <v>5033</v>
          </cell>
          <cell r="Y45">
            <v>5628376</v>
          </cell>
          <cell r="AB45">
            <v>5033</v>
          </cell>
          <cell r="AC45">
            <v>5628376</v>
          </cell>
          <cell r="AD45">
            <v>278</v>
          </cell>
          <cell r="AE45">
            <v>187304</v>
          </cell>
          <cell r="AH45">
            <v>278</v>
          </cell>
          <cell r="AI45">
            <v>187304</v>
          </cell>
          <cell r="AR45">
            <v>5311</v>
          </cell>
          <cell r="AS45">
            <v>5815680</v>
          </cell>
        </row>
        <row r="46">
          <cell r="A46" t="str">
            <v>7659</v>
          </cell>
          <cell r="X46">
            <v>6885</v>
          </cell>
          <cell r="Y46">
            <v>9132323</v>
          </cell>
          <cell r="Z46">
            <v>400</v>
          </cell>
          <cell r="AA46">
            <v>0</v>
          </cell>
          <cell r="AB46">
            <v>7285</v>
          </cell>
          <cell r="AC46">
            <v>9132323</v>
          </cell>
          <cell r="AD46">
            <v>67</v>
          </cell>
          <cell r="AE46">
            <v>76617</v>
          </cell>
          <cell r="AF46">
            <v>150</v>
          </cell>
          <cell r="AG46">
            <v>0</v>
          </cell>
          <cell r="AH46">
            <v>217</v>
          </cell>
          <cell r="AI46">
            <v>76617</v>
          </cell>
          <cell r="AR46">
            <v>7502</v>
          </cell>
          <cell r="AS46">
            <v>9208940</v>
          </cell>
        </row>
        <row r="47">
          <cell r="A47" t="str">
            <v>7662</v>
          </cell>
          <cell r="B47">
            <v>545</v>
          </cell>
          <cell r="C47">
            <v>689850</v>
          </cell>
          <cell r="F47">
            <v>545</v>
          </cell>
          <cell r="G47">
            <v>689850</v>
          </cell>
          <cell r="X47">
            <v>1250</v>
          </cell>
          <cell r="Y47">
            <v>1624867</v>
          </cell>
          <cell r="Z47">
            <v>2199</v>
          </cell>
          <cell r="AA47">
            <v>2012220</v>
          </cell>
          <cell r="AB47">
            <v>3449</v>
          </cell>
          <cell r="AC47">
            <v>3637087</v>
          </cell>
          <cell r="AD47">
            <v>370</v>
          </cell>
          <cell r="AE47">
            <v>136854</v>
          </cell>
          <cell r="AH47">
            <v>370</v>
          </cell>
          <cell r="AI47">
            <v>136854</v>
          </cell>
          <cell r="AR47">
            <v>4364</v>
          </cell>
          <cell r="AS47">
            <v>4463791</v>
          </cell>
        </row>
        <row r="48">
          <cell r="A48" t="str">
            <v>7663</v>
          </cell>
          <cell r="L48">
            <v>900</v>
          </cell>
          <cell r="M48">
            <v>300000</v>
          </cell>
          <cell r="N48">
            <v>900</v>
          </cell>
          <cell r="O48">
            <v>300000</v>
          </cell>
          <cell r="X48">
            <v>220</v>
          </cell>
          <cell r="Y48">
            <v>257822</v>
          </cell>
          <cell r="Z48">
            <v>340</v>
          </cell>
          <cell r="AA48">
            <v>234600</v>
          </cell>
          <cell r="AB48">
            <v>560</v>
          </cell>
          <cell r="AC48">
            <v>492422</v>
          </cell>
          <cell r="AD48">
            <v>800</v>
          </cell>
          <cell r="AE48">
            <v>180000</v>
          </cell>
          <cell r="AF48">
            <v>2388</v>
          </cell>
          <cell r="AG48">
            <v>1275940</v>
          </cell>
          <cell r="AH48">
            <v>3188</v>
          </cell>
          <cell r="AI48">
            <v>1455940</v>
          </cell>
          <cell r="AR48">
            <v>4648</v>
          </cell>
          <cell r="AS48">
            <v>2248362</v>
          </cell>
        </row>
        <row r="49">
          <cell r="A49" t="str">
            <v>7666</v>
          </cell>
          <cell r="X49">
            <v>5319</v>
          </cell>
          <cell r="Y49">
            <v>7481617</v>
          </cell>
          <cell r="AB49">
            <v>5319</v>
          </cell>
          <cell r="AC49">
            <v>7481617</v>
          </cell>
          <cell r="AF49">
            <v>550</v>
          </cell>
          <cell r="AG49">
            <v>495000</v>
          </cell>
          <cell r="AH49">
            <v>550</v>
          </cell>
          <cell r="AI49">
            <v>495000</v>
          </cell>
          <cell r="AR49">
            <v>5869</v>
          </cell>
          <cell r="AS49">
            <v>7976617</v>
          </cell>
        </row>
        <row r="50">
          <cell r="A50" t="str">
            <v>7690</v>
          </cell>
          <cell r="B50">
            <v>509</v>
          </cell>
          <cell r="C50">
            <v>1161379</v>
          </cell>
          <cell r="D50">
            <v>1130</v>
          </cell>
          <cell r="E50">
            <v>2212140</v>
          </cell>
          <cell r="F50">
            <v>1639</v>
          </cell>
          <cell r="G50">
            <v>3373519</v>
          </cell>
          <cell r="X50">
            <v>4711</v>
          </cell>
          <cell r="Y50">
            <v>9692713</v>
          </cell>
          <cell r="Z50">
            <v>795</v>
          </cell>
          <cell r="AA50">
            <v>1561425</v>
          </cell>
          <cell r="AB50">
            <v>5506</v>
          </cell>
          <cell r="AC50">
            <v>11254138</v>
          </cell>
          <cell r="AF50">
            <v>893</v>
          </cell>
          <cell r="AG50">
            <v>552116</v>
          </cell>
          <cell r="AH50">
            <v>893</v>
          </cell>
          <cell r="AI50">
            <v>552116</v>
          </cell>
          <cell r="AR50">
            <v>8038</v>
          </cell>
          <cell r="AS50">
            <v>15179773</v>
          </cell>
        </row>
        <row r="51">
          <cell r="A51" t="str">
            <v>7705</v>
          </cell>
          <cell r="B51">
            <v>255</v>
          </cell>
          <cell r="C51">
            <v>404404</v>
          </cell>
          <cell r="F51">
            <v>255</v>
          </cell>
          <cell r="G51">
            <v>404404</v>
          </cell>
          <cell r="X51">
            <v>769</v>
          </cell>
          <cell r="Y51">
            <v>1207983</v>
          </cell>
          <cell r="AB51">
            <v>769</v>
          </cell>
          <cell r="AC51">
            <v>1207983</v>
          </cell>
          <cell r="AR51">
            <v>1024</v>
          </cell>
          <cell r="AS51">
            <v>1612387</v>
          </cell>
        </row>
        <row r="52">
          <cell r="A52" t="str">
            <v>7706</v>
          </cell>
          <cell r="X52">
            <v>1411</v>
          </cell>
          <cell r="Y52">
            <v>2144105</v>
          </cell>
          <cell r="Z52">
            <v>465</v>
          </cell>
          <cell r="AA52">
            <v>923000</v>
          </cell>
          <cell r="AB52">
            <v>1876</v>
          </cell>
          <cell r="AC52">
            <v>3067105</v>
          </cell>
          <cell r="AD52">
            <v>38</v>
          </cell>
          <cell r="AE52">
            <v>41942</v>
          </cell>
          <cell r="AF52">
            <v>122</v>
          </cell>
          <cell r="AG52">
            <v>86450</v>
          </cell>
          <cell r="AH52">
            <v>160</v>
          </cell>
          <cell r="AI52">
            <v>128392</v>
          </cell>
          <cell r="AR52">
            <v>2036</v>
          </cell>
          <cell r="AS52">
            <v>3195497</v>
          </cell>
        </row>
        <row r="53">
          <cell r="A53" t="str">
            <v>7710</v>
          </cell>
          <cell r="X53">
            <v>6862</v>
          </cell>
          <cell r="Y53">
            <v>10518791</v>
          </cell>
          <cell r="AB53">
            <v>6862</v>
          </cell>
          <cell r="AC53">
            <v>10518791</v>
          </cell>
          <cell r="AD53">
            <v>309</v>
          </cell>
          <cell r="AE53">
            <v>457256</v>
          </cell>
          <cell r="AF53">
            <v>134</v>
          </cell>
          <cell r="AG53">
            <v>93800</v>
          </cell>
          <cell r="AH53">
            <v>443</v>
          </cell>
          <cell r="AI53">
            <v>551056</v>
          </cell>
          <cell r="AR53">
            <v>7305</v>
          </cell>
          <cell r="AS53">
            <v>11069847</v>
          </cell>
        </row>
        <row r="54">
          <cell r="A54" t="str">
            <v>7711</v>
          </cell>
          <cell r="X54">
            <v>6913</v>
          </cell>
          <cell r="Y54">
            <v>9452751</v>
          </cell>
          <cell r="Z54">
            <v>210</v>
          </cell>
          <cell r="AA54">
            <v>214000</v>
          </cell>
          <cell r="AB54">
            <v>7123</v>
          </cell>
          <cell r="AC54">
            <v>9666751</v>
          </cell>
          <cell r="AD54">
            <v>98</v>
          </cell>
          <cell r="AE54">
            <v>1000</v>
          </cell>
          <cell r="AF54">
            <v>129</v>
          </cell>
          <cell r="AG54">
            <v>12900</v>
          </cell>
          <cell r="AH54">
            <v>227</v>
          </cell>
          <cell r="AI54">
            <v>13900</v>
          </cell>
          <cell r="AR54">
            <v>7350</v>
          </cell>
          <cell r="AS54">
            <v>9680651</v>
          </cell>
        </row>
        <row r="55">
          <cell r="A55" t="str">
            <v>7715</v>
          </cell>
          <cell r="B55">
            <v>324</v>
          </cell>
          <cell r="C55">
            <v>364936</v>
          </cell>
          <cell r="F55">
            <v>324</v>
          </cell>
          <cell r="G55">
            <v>364936</v>
          </cell>
          <cell r="X55">
            <v>11226</v>
          </cell>
          <cell r="Y55">
            <v>15427959</v>
          </cell>
          <cell r="Z55">
            <v>2394</v>
          </cell>
          <cell r="AA55">
            <v>2909012</v>
          </cell>
          <cell r="AB55">
            <v>13620</v>
          </cell>
          <cell r="AC55">
            <v>18336971</v>
          </cell>
          <cell r="AD55">
            <v>500</v>
          </cell>
          <cell r="AE55">
            <v>270356</v>
          </cell>
          <cell r="AF55">
            <v>268</v>
          </cell>
          <cell r="AG55">
            <v>110000</v>
          </cell>
          <cell r="AH55">
            <v>768</v>
          </cell>
          <cell r="AI55">
            <v>380356</v>
          </cell>
          <cell r="AJ55">
            <v>846</v>
          </cell>
          <cell r="AK55">
            <v>339360</v>
          </cell>
          <cell r="AL55">
            <v>846</v>
          </cell>
          <cell r="AM55">
            <v>339360</v>
          </cell>
          <cell r="AN55">
            <v>327</v>
          </cell>
          <cell r="AO55">
            <v>343706</v>
          </cell>
          <cell r="AP55">
            <v>327</v>
          </cell>
          <cell r="AQ55">
            <v>343706</v>
          </cell>
          <cell r="AR55">
            <v>15885</v>
          </cell>
          <cell r="AS55">
            <v>19765329</v>
          </cell>
        </row>
        <row r="56">
          <cell r="A56" t="str">
            <v>7720</v>
          </cell>
          <cell r="X56">
            <v>3637</v>
          </cell>
          <cell r="Y56">
            <v>7684069</v>
          </cell>
          <cell r="Z56">
            <v>100</v>
          </cell>
          <cell r="AA56">
            <v>274700</v>
          </cell>
          <cell r="AB56">
            <v>3737</v>
          </cell>
          <cell r="AC56">
            <v>7958769</v>
          </cell>
          <cell r="AF56">
            <v>875</v>
          </cell>
          <cell r="AG56">
            <v>656250</v>
          </cell>
          <cell r="AH56">
            <v>875</v>
          </cell>
          <cell r="AI56">
            <v>656250</v>
          </cell>
          <cell r="AR56">
            <v>4612</v>
          </cell>
          <cell r="AS56">
            <v>8615019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Fastighet"/>
      <sheetName val="Avvikelse"/>
      <sheetName val="Identisk"/>
      <sheetName val="Avvikelse Bostadsutveckling"/>
      <sheetName val="Kontospec"/>
      <sheetName val="Params"/>
      <sheetName val="Transaktioner"/>
    </sheetNames>
    <sheetDataSet>
      <sheetData sheetId="0">
        <row r="1">
          <cell r="A1" t="str">
            <v>Kvartalsavstämning - Bolagstotal (Utfall vs Mål)</v>
          </cell>
        </row>
        <row r="3">
          <cell r="B3" t="str">
            <v xml:space="preserve">Fastighetsförvaltning </v>
          </cell>
        </row>
        <row r="4">
          <cell r="B4" t="str">
            <v>RESULTATENHETER</v>
          </cell>
        </row>
        <row r="5">
          <cell r="B5" t="str">
            <v>Jun-22</v>
          </cell>
        </row>
      </sheetData>
      <sheetData sheetId="1"/>
      <sheetData sheetId="2"/>
      <sheetData sheetId="3"/>
      <sheetData sheetId="4">
        <row r="10">
          <cell r="GP10" t="str">
            <v xml:space="preserve">M02022    </v>
          </cell>
        </row>
      </sheetData>
      <sheetData sheetId="5"/>
      <sheetData sheetId="6">
        <row r="5">
          <cell r="F5" t="str">
            <v xml:space="preserve">202206    </v>
          </cell>
        </row>
        <row r="6">
          <cell r="F6" t="str">
            <v xml:space="preserve">M02022    </v>
          </cell>
          <cell r="G6" t="str">
            <v>Bu-2022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Fastighet"/>
      <sheetName val="Avvikelse"/>
      <sheetName val="Identisk"/>
      <sheetName val="Kontospec"/>
      <sheetName val="Params"/>
      <sheetName val="Transaktioner"/>
      <sheetName val="bsf_Resultaträkning Utfall vs P"/>
    </sheetNames>
    <sheetDataSet>
      <sheetData sheetId="0">
        <row r="1">
          <cell r="A1" t="str">
            <v>Kvartalsavstämning - Bolagstotal (Utfall vs Mål)</v>
          </cell>
        </row>
      </sheetData>
      <sheetData sheetId="1"/>
      <sheetData sheetId="2"/>
      <sheetData sheetId="3"/>
      <sheetData sheetId="4"/>
      <sheetData sheetId="5">
        <row r="5">
          <cell r="F5" t="str">
            <v xml:space="preserve">202109    </v>
          </cell>
        </row>
      </sheetData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Översikt"/>
      <sheetName val="Blad4"/>
      <sheetName val="Per lokaltyp"/>
      <sheetName val="Diagram"/>
      <sheetName val="Data"/>
      <sheetName val="Detaljer"/>
      <sheetName val="Output"/>
      <sheetName val="Blad1"/>
      <sheetName val="Params"/>
      <sheetName val="FgKvar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port"/>
      <sheetName val="Input"/>
    </sheetNames>
    <sheetDataSet>
      <sheetData sheetId="0"/>
      <sheetData sheetId="1">
        <row r="8">
          <cell r="C8" t="str">
            <v>2009</v>
          </cell>
        </row>
        <row r="9">
          <cell r="C9">
            <v>2008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vikelse"/>
      <sheetName val="Identisk"/>
      <sheetName val="Avvikelse Bostadsutveckling"/>
      <sheetName val="Kontospec"/>
      <sheetName val="Params"/>
      <sheetName val="Transaktioner"/>
    </sheetNames>
    <sheetDataSet>
      <sheetData sheetId="0"/>
      <sheetData sheetId="1"/>
      <sheetData sheetId="2">
        <row r="10">
          <cell r="GP10" t="str">
            <v xml:space="preserve">M02021    </v>
          </cell>
        </row>
      </sheetData>
      <sheetData sheetId="3"/>
      <sheetData sheetId="4">
        <row r="5">
          <cell r="F5" t="str">
            <v xml:space="preserve">202112    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Specifikation"/>
      <sheetName val="Avvikelseanalys"/>
      <sheetName val="Kontospecifikation"/>
      <sheetName val="Input"/>
      <sheetName val="Ins000004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 t="str">
            <v>Drott Kontor</v>
          </cell>
        </row>
        <row r="10">
          <cell r="C10" t="str">
            <v>Samtliga Resultatställen</v>
          </cell>
        </row>
        <row r="12">
          <cell r="C12">
            <v>2002</v>
          </cell>
        </row>
        <row r="13">
          <cell r="C13" t="str">
            <v>M0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0BB0-636E-4C11-A7BA-D0BEDCC6C4D9}">
  <dimension ref="B1:Q15"/>
  <sheetViews>
    <sheetView tabSelected="1"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4" width="11.28515625" bestFit="1" customWidth="1"/>
    <col min="5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10.42578125" customWidth="1"/>
    <col min="15" max="15" width="16.7109375" customWidth="1"/>
    <col min="16" max="16" width="17.42578125" customWidth="1"/>
    <col min="17" max="17" width="18.140625" customWidth="1"/>
  </cols>
  <sheetData>
    <row r="1" spans="2:17" ht="15.75" thickBot="1" x14ac:dyDescent="0.3"/>
    <row r="2" spans="2:17" ht="45" customHeight="1" thickBot="1" x14ac:dyDescent="0.3">
      <c r="B2" s="408" t="s">
        <v>1638</v>
      </c>
      <c r="C2" s="409"/>
      <c r="D2" s="409"/>
      <c r="E2" s="410"/>
      <c r="F2" s="407" t="s">
        <v>1606</v>
      </c>
      <c r="G2" s="406"/>
      <c r="H2" s="404" t="s">
        <v>1607</v>
      </c>
      <c r="I2" s="405"/>
      <c r="J2" s="405"/>
      <c r="K2" s="405"/>
      <c r="L2" s="405"/>
      <c r="M2" s="406"/>
    </row>
    <row r="3" spans="2:17" ht="90" customHeight="1" thickBot="1" x14ac:dyDescent="0.3">
      <c r="B3" s="238" t="s">
        <v>1624</v>
      </c>
      <c r="C3" s="233" t="s">
        <v>1608</v>
      </c>
      <c r="D3" s="233" t="s">
        <v>1609</v>
      </c>
      <c r="E3" s="234" t="s">
        <v>1610</v>
      </c>
      <c r="F3" s="230" t="s">
        <v>1611</v>
      </c>
      <c r="G3" s="231" t="s">
        <v>1612</v>
      </c>
      <c r="H3" s="232" t="s">
        <v>1613</v>
      </c>
      <c r="I3" s="233" t="s">
        <v>1614</v>
      </c>
      <c r="J3" s="233" t="s">
        <v>1615</v>
      </c>
      <c r="K3" s="233" t="s">
        <v>1616</v>
      </c>
      <c r="L3" s="233" t="s">
        <v>1617</v>
      </c>
      <c r="M3" s="234" t="s">
        <v>1618</v>
      </c>
      <c r="N3" s="232" t="s">
        <v>1619</v>
      </c>
      <c r="O3" s="233" t="s">
        <v>1620</v>
      </c>
      <c r="P3" s="233" t="s">
        <v>1621</v>
      </c>
      <c r="Q3" s="234" t="s">
        <v>1622</v>
      </c>
    </row>
    <row r="4" spans="2:17" ht="30" customHeight="1" thickBot="1" x14ac:dyDescent="0.3">
      <c r="B4" s="270" t="s">
        <v>1623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1625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1626</v>
      </c>
      <c r="C6" t="s">
        <v>561</v>
      </c>
      <c r="D6" s="221">
        <v>2057.3124720999999</v>
      </c>
      <c r="E6" s="282">
        <v>0.61840013616325518</v>
      </c>
      <c r="F6" s="250">
        <v>1</v>
      </c>
      <c r="G6" s="393">
        <v>0</v>
      </c>
      <c r="H6" t="s">
        <v>491</v>
      </c>
      <c r="I6" t="s">
        <v>1632</v>
      </c>
      <c r="J6" t="s">
        <v>491</v>
      </c>
      <c r="K6" t="s">
        <v>491</v>
      </c>
      <c r="L6" t="s">
        <v>491</v>
      </c>
      <c r="M6" s="239" t="s">
        <v>491</v>
      </c>
      <c r="N6" t="s">
        <v>1632</v>
      </c>
      <c r="O6" s="403">
        <f>E6</f>
        <v>0.61840013616325518</v>
      </c>
      <c r="P6" t="s">
        <v>491</v>
      </c>
      <c r="Q6" s="239" t="s">
        <v>491</v>
      </c>
    </row>
    <row r="7" spans="2:17" ht="45" customHeight="1" thickBot="1" x14ac:dyDescent="0.3">
      <c r="B7" s="271" t="s">
        <v>1627</v>
      </c>
      <c r="C7" s="237"/>
      <c r="D7" s="251">
        <v>2057.3124720999995</v>
      </c>
      <c r="E7" s="397">
        <v>0.61840013616325518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f>E7</f>
        <v>0.61840013616325518</v>
      </c>
      <c r="P7" s="237"/>
      <c r="Q7" s="240"/>
    </row>
    <row r="8" spans="2:17" ht="45" customHeight="1" x14ac:dyDescent="0.25">
      <c r="B8" s="270" t="s">
        <v>1628</v>
      </c>
      <c r="C8" s="227"/>
      <c r="D8" s="228"/>
      <c r="E8" s="398"/>
    </row>
    <row r="9" spans="2:17" ht="30" customHeight="1" x14ac:dyDescent="0.25">
      <c r="B9" s="281" t="s">
        <v>1626</v>
      </c>
      <c r="C9" t="s">
        <v>561</v>
      </c>
      <c r="D9" s="221">
        <v>969.61124440000117</v>
      </c>
      <c r="E9" s="393">
        <v>0.29145194699098631</v>
      </c>
    </row>
    <row r="10" spans="2:17" ht="30" customHeight="1" x14ac:dyDescent="0.25">
      <c r="B10" s="281" t="s">
        <v>1629</v>
      </c>
      <c r="C10" t="s">
        <v>562</v>
      </c>
      <c r="D10" s="221">
        <v>299.90640610000008</v>
      </c>
      <c r="E10" s="393">
        <v>9.0147784978507547E-2</v>
      </c>
    </row>
    <row r="11" spans="2:17" ht="60" customHeight="1" thickBot="1" x14ac:dyDescent="0.3">
      <c r="B11" s="271" t="s">
        <v>1636</v>
      </c>
      <c r="C11" s="236"/>
      <c r="D11" s="251">
        <v>1269.5176505000015</v>
      </c>
      <c r="E11" s="399">
        <v>0.38159973196949393</v>
      </c>
    </row>
    <row r="12" spans="2:17" ht="15" customHeight="1" thickBot="1" x14ac:dyDescent="0.3">
      <c r="B12" s="273" t="s">
        <v>568</v>
      </c>
      <c r="C12" s="392"/>
      <c r="D12" s="259">
        <v>3326.8301226000012</v>
      </c>
      <c r="E12" s="400">
        <v>0.99999986813274921</v>
      </c>
    </row>
    <row r="13" spans="2:17" ht="30" x14ac:dyDescent="0.25">
      <c r="B13" s="270" t="s">
        <v>1630</v>
      </c>
      <c r="C13" s="241"/>
      <c r="E13" s="394"/>
    </row>
    <row r="14" spans="2:17" ht="30" customHeight="1" x14ac:dyDescent="0.25">
      <c r="B14" s="274" t="s">
        <v>1631</v>
      </c>
      <c r="C14" s="241"/>
      <c r="D14" s="221">
        <v>4.3869999999999998E-4</v>
      </c>
      <c r="E14" s="401">
        <v>1.3186725080118671E-7</v>
      </c>
    </row>
    <row r="15" spans="2:17" ht="15" customHeight="1" thickBot="1" x14ac:dyDescent="0.3">
      <c r="B15" s="275" t="s">
        <v>570</v>
      </c>
      <c r="C15" s="236"/>
      <c r="D15" s="251">
        <v>3326.8305613000011</v>
      </c>
      <c r="E15" s="402">
        <v>1</v>
      </c>
    </row>
  </sheetData>
  <mergeCells count="3">
    <mergeCell ref="H2:M2"/>
    <mergeCell ref="F2:G2"/>
    <mergeCell ref="B2:E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9C467-9EC8-4877-BE3A-C6AF227F0C01}">
  <dimension ref="B4:J23"/>
  <sheetViews>
    <sheetView workbookViewId="0">
      <selection activeCell="J51" sqref="J51"/>
    </sheetView>
  </sheetViews>
  <sheetFormatPr defaultRowHeight="15" x14ac:dyDescent="0.25"/>
  <cols>
    <col min="6" max="6" width="14.5703125" bestFit="1" customWidth="1"/>
    <col min="7" max="7" width="12" bestFit="1" customWidth="1"/>
  </cols>
  <sheetData>
    <row r="4" spans="2:10" x14ac:dyDescent="0.25">
      <c r="B4" t="s">
        <v>409</v>
      </c>
      <c r="G4">
        <v>2019</v>
      </c>
      <c r="H4">
        <v>2018</v>
      </c>
    </row>
    <row r="5" spans="2:10" x14ac:dyDescent="0.25">
      <c r="F5" t="s">
        <v>417</v>
      </c>
      <c r="G5" s="221">
        <v>55540</v>
      </c>
      <c r="H5" s="221">
        <v>54594</v>
      </c>
    </row>
    <row r="6" spans="2:10" x14ac:dyDescent="0.25">
      <c r="B6">
        <v>2019</v>
      </c>
      <c r="C6">
        <v>2018</v>
      </c>
    </row>
    <row r="7" spans="2:10" x14ac:dyDescent="0.25">
      <c r="B7">
        <v>81</v>
      </c>
      <c r="C7">
        <v>98</v>
      </c>
      <c r="F7" t="s">
        <v>418</v>
      </c>
      <c r="G7" s="221">
        <v>76331</v>
      </c>
      <c r="H7" s="221">
        <v>79083</v>
      </c>
      <c r="J7" s="219">
        <f>(H7-G7)/H7</f>
        <v>3.479888218706928E-2</v>
      </c>
    </row>
    <row r="9" spans="2:10" x14ac:dyDescent="0.25">
      <c r="B9" t="s">
        <v>410</v>
      </c>
      <c r="C9" s="219">
        <f>(C7-B7)/C7</f>
        <v>0.17346938775510204</v>
      </c>
      <c r="G9" s="221">
        <f>SUM(G5:G8)</f>
        <v>131871</v>
      </c>
      <c r="H9" s="221">
        <f>SUM(H5:H8)</f>
        <v>133677</v>
      </c>
      <c r="J9" s="220">
        <f>(H9-G9)/H9</f>
        <v>1.3510177517448776E-2</v>
      </c>
    </row>
    <row r="13" spans="2:10" x14ac:dyDescent="0.25">
      <c r="F13" t="s">
        <v>419</v>
      </c>
    </row>
    <row r="14" spans="2:10" x14ac:dyDescent="0.25">
      <c r="F14" s="221">
        <v>2519</v>
      </c>
    </row>
    <row r="15" spans="2:10" x14ac:dyDescent="0.25">
      <c r="B15" t="s">
        <v>199</v>
      </c>
      <c r="F15" s="221">
        <v>1933</v>
      </c>
    </row>
    <row r="16" spans="2:10" x14ac:dyDescent="0.25">
      <c r="B16" t="s">
        <v>411</v>
      </c>
      <c r="C16">
        <v>40</v>
      </c>
    </row>
    <row r="17" spans="2:6" x14ac:dyDescent="0.25">
      <c r="B17" t="s">
        <v>412</v>
      </c>
      <c r="C17">
        <v>4063</v>
      </c>
      <c r="F17" s="219">
        <f>(F14-F15)/F14</f>
        <v>0.23263199682413657</v>
      </c>
    </row>
    <row r="18" spans="2:6" x14ac:dyDescent="0.25">
      <c r="C18">
        <f>SUM(C16:C17)</f>
        <v>4103</v>
      </c>
    </row>
    <row r="20" spans="2:6" x14ac:dyDescent="0.25">
      <c r="B20" t="s">
        <v>413</v>
      </c>
      <c r="C20">
        <v>2023</v>
      </c>
    </row>
    <row r="21" spans="2:6" x14ac:dyDescent="0.25">
      <c r="B21" t="s">
        <v>414</v>
      </c>
      <c r="C21">
        <v>2073</v>
      </c>
    </row>
    <row r="22" spans="2:6" x14ac:dyDescent="0.25">
      <c r="B22" t="s">
        <v>415</v>
      </c>
      <c r="C22">
        <v>7</v>
      </c>
    </row>
    <row r="23" spans="2:6" x14ac:dyDescent="0.25">
      <c r="C23">
        <f>SUM(C20:C22)</f>
        <v>4103</v>
      </c>
      <c r="D23" s="220">
        <f>C22/C23</f>
        <v>1.7060687301974165E-3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31"/>
  <sheetViews>
    <sheetView showGridLines="0" workbookViewId="0">
      <selection activeCell="B14" sqref="B14"/>
    </sheetView>
  </sheetViews>
  <sheetFormatPr defaultColWidth="8.5703125" defaultRowHeight="14.25" x14ac:dyDescent="0.2"/>
  <cols>
    <col min="1" max="1" width="8.5703125" style="1"/>
    <col min="2" max="2" width="54.85546875" style="1" customWidth="1"/>
    <col min="3" max="3" width="8.5703125" style="1"/>
    <col min="4" max="4" width="16.85546875" style="1" customWidth="1"/>
    <col min="5" max="5" width="63.5703125" style="1" bestFit="1" customWidth="1"/>
    <col min="6" max="16384" width="8.5703125" style="1"/>
  </cols>
  <sheetData>
    <row r="2" spans="1:5" ht="38.25" customHeight="1" x14ac:dyDescent="0.2">
      <c r="C2" s="9" t="s">
        <v>20</v>
      </c>
    </row>
    <row r="3" spans="1:5" x14ac:dyDescent="0.2">
      <c r="B3" s="412" t="s">
        <v>11</v>
      </c>
      <c r="C3" s="413"/>
      <c r="D3" s="413"/>
      <c r="E3" s="414"/>
    </row>
    <row r="4" spans="1:5" x14ac:dyDescent="0.2">
      <c r="B4" s="415"/>
      <c r="C4" s="416"/>
      <c r="D4" s="416"/>
      <c r="E4" s="417"/>
    </row>
    <row r="5" spans="1:5" x14ac:dyDescent="0.2">
      <c r="B5" s="418"/>
      <c r="C5" s="419"/>
      <c r="D5" s="419"/>
      <c r="E5" s="420"/>
    </row>
    <row r="7" spans="1:5" ht="20.45" customHeight="1" x14ac:dyDescent="0.25">
      <c r="B7" s="8" t="s">
        <v>7</v>
      </c>
      <c r="C7" s="8" t="s">
        <v>5</v>
      </c>
      <c r="D7" s="8" t="s">
        <v>3</v>
      </c>
      <c r="E7" s="8" t="s">
        <v>4</v>
      </c>
    </row>
    <row r="8" spans="1:5" s="4" customFormat="1" x14ac:dyDescent="0.2">
      <c r="A8" s="4" t="s">
        <v>6</v>
      </c>
      <c r="B8" s="5" t="s">
        <v>8</v>
      </c>
      <c r="C8" s="5">
        <v>2019</v>
      </c>
      <c r="D8" s="6">
        <v>0.1</v>
      </c>
      <c r="E8" s="5" t="s">
        <v>9</v>
      </c>
    </row>
    <row r="9" spans="1:5" x14ac:dyDescent="0.2">
      <c r="B9" s="5"/>
      <c r="C9" s="7"/>
      <c r="D9" s="7"/>
      <c r="E9" s="7"/>
    </row>
    <row r="10" spans="1:5" x14ac:dyDescent="0.2">
      <c r="B10" s="5"/>
      <c r="C10" s="7"/>
      <c r="D10" s="7"/>
      <c r="E10" s="7"/>
    </row>
    <row r="11" spans="1:5" x14ac:dyDescent="0.2">
      <c r="B11" s="5"/>
      <c r="C11" s="7"/>
      <c r="D11" s="7"/>
      <c r="E11" s="7"/>
    </row>
    <row r="12" spans="1:5" x14ac:dyDescent="0.2">
      <c r="B12" s="7"/>
      <c r="C12" s="7"/>
      <c r="D12" s="7"/>
      <c r="E12" s="7"/>
    </row>
    <row r="13" spans="1:5" x14ac:dyDescent="0.2">
      <c r="B13" s="7"/>
      <c r="C13" s="7"/>
      <c r="D13" s="7"/>
      <c r="E13" s="7"/>
    </row>
    <row r="14" spans="1:5" x14ac:dyDescent="0.2">
      <c r="B14" s="7"/>
      <c r="C14" s="7"/>
      <c r="D14" s="7"/>
      <c r="E14" s="7"/>
    </row>
    <row r="15" spans="1:5" x14ac:dyDescent="0.2">
      <c r="B15" s="7"/>
      <c r="C15" s="7"/>
      <c r="D15" s="7"/>
      <c r="E15" s="7"/>
    </row>
    <row r="16" spans="1:5" x14ac:dyDescent="0.2">
      <c r="B16" s="7"/>
      <c r="C16" s="7"/>
      <c r="D16" s="7"/>
      <c r="E16" s="7"/>
    </row>
    <row r="17" spans="2:5" x14ac:dyDescent="0.2">
      <c r="B17" s="7"/>
      <c r="C17" s="7"/>
      <c r="D17" s="7"/>
      <c r="E17" s="7"/>
    </row>
    <row r="18" spans="2:5" x14ac:dyDescent="0.2">
      <c r="B18" s="7"/>
      <c r="C18" s="7"/>
      <c r="D18" s="7"/>
      <c r="E18" s="7"/>
    </row>
    <row r="19" spans="2:5" x14ac:dyDescent="0.2">
      <c r="B19" s="7"/>
      <c r="C19" s="7"/>
      <c r="D19" s="7"/>
      <c r="E19" s="7"/>
    </row>
    <row r="20" spans="2:5" x14ac:dyDescent="0.2">
      <c r="B20" s="7"/>
      <c r="C20" s="7"/>
      <c r="D20" s="7"/>
      <c r="E20" s="7"/>
    </row>
    <row r="21" spans="2:5" x14ac:dyDescent="0.2">
      <c r="B21" s="7"/>
      <c r="C21" s="7"/>
      <c r="D21" s="7"/>
      <c r="E21" s="7"/>
    </row>
    <row r="22" spans="2:5" x14ac:dyDescent="0.2">
      <c r="B22" s="7"/>
      <c r="C22" s="7"/>
      <c r="D22" s="7"/>
      <c r="E22" s="7"/>
    </row>
    <row r="23" spans="2:5" x14ac:dyDescent="0.2">
      <c r="B23" s="7"/>
      <c r="C23" s="7"/>
      <c r="D23" s="7"/>
      <c r="E23" s="7"/>
    </row>
    <row r="24" spans="2:5" x14ac:dyDescent="0.2">
      <c r="B24" s="7"/>
      <c r="C24" s="7"/>
      <c r="D24" s="7"/>
      <c r="E24" s="7"/>
    </row>
    <row r="25" spans="2:5" x14ac:dyDescent="0.2">
      <c r="B25" s="7"/>
      <c r="C25" s="7"/>
      <c r="D25" s="7"/>
      <c r="E25" s="7"/>
    </row>
    <row r="26" spans="2:5" x14ac:dyDescent="0.2">
      <c r="B26" s="7"/>
      <c r="C26" s="7"/>
      <c r="D26" s="7"/>
      <c r="E26" s="7"/>
    </row>
    <row r="27" spans="2:5" x14ac:dyDescent="0.2">
      <c r="B27" s="7"/>
      <c r="C27" s="7"/>
      <c r="D27" s="7"/>
      <c r="E27" s="7"/>
    </row>
    <row r="28" spans="2:5" x14ac:dyDescent="0.2">
      <c r="B28" s="7"/>
      <c r="C28" s="7"/>
      <c r="D28" s="7"/>
      <c r="E28" s="7"/>
    </row>
    <row r="29" spans="2:5" x14ac:dyDescent="0.2">
      <c r="B29" s="7"/>
      <c r="C29" s="7"/>
      <c r="D29" s="7"/>
      <c r="E29" s="7"/>
    </row>
    <row r="30" spans="2:5" x14ac:dyDescent="0.2">
      <c r="B30" s="7"/>
      <c r="C30" s="7"/>
      <c r="D30" s="7"/>
      <c r="E30" s="7"/>
    </row>
    <row r="31" spans="2:5" x14ac:dyDescent="0.2">
      <c r="B31" s="7"/>
      <c r="C31" s="7"/>
      <c r="D31" s="7"/>
      <c r="E31" s="7"/>
    </row>
  </sheetData>
  <mergeCells count="1">
    <mergeCell ref="B3:E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FFD34E"/>
  </sheetPr>
  <dimension ref="A1:BR1993"/>
  <sheetViews>
    <sheetView showGridLines="0" zoomScaleNormal="100" workbookViewId="0">
      <pane xSplit="4" ySplit="7" topLeftCell="E9" activePane="bottomRight" state="frozen"/>
      <selection pane="topRight" activeCell="E1" sqref="E1"/>
      <selection pane="bottomLeft" activeCell="A8" sqref="A8"/>
      <selection pane="bottomRight" activeCell="P15" sqref="P15"/>
    </sheetView>
  </sheetViews>
  <sheetFormatPr defaultColWidth="12.140625" defaultRowHeight="15.75" x14ac:dyDescent="0.25"/>
  <cols>
    <col min="1" max="1" width="5.42578125" style="16" customWidth="1"/>
    <col min="2" max="3" width="16.140625" style="16" customWidth="1"/>
    <col min="4" max="4" width="27.140625" style="16" customWidth="1"/>
    <col min="5" max="5" width="21.42578125" style="16" customWidth="1"/>
    <col min="6" max="8" width="16.140625" style="16" customWidth="1"/>
    <col min="9" max="10" width="27.140625" style="16" customWidth="1"/>
    <col min="11" max="12" width="19.42578125" style="16" customWidth="1"/>
    <col min="13" max="15" width="10.5703125" style="16" customWidth="1"/>
    <col min="16" max="16" width="10.5703125" style="226" customWidth="1"/>
    <col min="17" max="18" width="10.5703125" style="16" customWidth="1"/>
    <col min="19" max="19" width="10.5703125" style="226" customWidth="1"/>
    <col min="20" max="30" width="10.5703125" style="16" customWidth="1"/>
    <col min="31" max="57" width="11.85546875" style="16" customWidth="1"/>
    <col min="58" max="61" width="21.42578125" style="16" customWidth="1"/>
    <col min="62" max="62" width="28.5703125" style="16" customWidth="1"/>
    <col min="63" max="63" width="24.140625" style="16" customWidth="1"/>
    <col min="64" max="64" width="31.42578125" style="16" customWidth="1"/>
    <col min="65" max="65" width="25.85546875" style="16" customWidth="1"/>
    <col min="66" max="66" width="24.140625" style="16" customWidth="1"/>
    <col min="67" max="69" width="12.140625" style="16"/>
    <col min="70" max="70" width="18.42578125" style="16" customWidth="1"/>
    <col min="71" max="16384" width="12.140625" style="16"/>
  </cols>
  <sheetData>
    <row r="1" spans="1:70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233</v>
      </c>
      <c r="F1" s="13" t="s">
        <v>234</v>
      </c>
      <c r="G1" s="13" t="s">
        <v>235</v>
      </c>
      <c r="H1" s="13" t="s">
        <v>236</v>
      </c>
      <c r="I1" s="13" t="s">
        <v>237</v>
      </c>
      <c r="J1" s="13" t="s">
        <v>238</v>
      </c>
      <c r="K1" s="13" t="s">
        <v>239</v>
      </c>
      <c r="L1" s="13" t="s">
        <v>240</v>
      </c>
      <c r="M1" s="13" t="s">
        <v>241</v>
      </c>
      <c r="N1" s="13" t="s">
        <v>242</v>
      </c>
      <c r="O1" s="13" t="s">
        <v>243</v>
      </c>
      <c r="P1" s="13" t="s">
        <v>244</v>
      </c>
      <c r="Q1" s="13" t="s">
        <v>245</v>
      </c>
      <c r="R1" s="13" t="s">
        <v>246</v>
      </c>
      <c r="S1" s="13" t="s">
        <v>247</v>
      </c>
      <c r="T1" s="13" t="s">
        <v>248</v>
      </c>
      <c r="U1" s="13" t="s">
        <v>249</v>
      </c>
      <c r="V1" s="13" t="s">
        <v>250</v>
      </c>
      <c r="W1" s="13" t="s">
        <v>251</v>
      </c>
      <c r="X1" s="13" t="s">
        <v>252</v>
      </c>
      <c r="Y1" s="13" t="s">
        <v>253</v>
      </c>
      <c r="Z1" s="13" t="s">
        <v>254</v>
      </c>
      <c r="AA1" s="13" t="s">
        <v>255</v>
      </c>
      <c r="AB1" s="13" t="s">
        <v>256</v>
      </c>
      <c r="AC1" s="13" t="s">
        <v>257</v>
      </c>
      <c r="AD1" s="13" t="s">
        <v>258</v>
      </c>
      <c r="AE1" s="13" t="s">
        <v>259</v>
      </c>
      <c r="AF1" s="13" t="s">
        <v>260</v>
      </c>
      <c r="AG1" s="13" t="s">
        <v>261</v>
      </c>
      <c r="AH1" s="13" t="s">
        <v>262</v>
      </c>
      <c r="AI1" s="13" t="s">
        <v>263</v>
      </c>
      <c r="AJ1" s="13" t="s">
        <v>264</v>
      </c>
      <c r="AK1" s="13" t="s">
        <v>265</v>
      </c>
      <c r="AL1" s="13" t="s">
        <v>266</v>
      </c>
      <c r="AM1" s="13" t="s">
        <v>267</v>
      </c>
      <c r="AN1" s="13" t="s">
        <v>268</v>
      </c>
      <c r="AO1" s="13" t="s">
        <v>269</v>
      </c>
      <c r="AP1" s="13" t="s">
        <v>270</v>
      </c>
      <c r="AQ1" s="13" t="s">
        <v>271</v>
      </c>
      <c r="AR1" s="13" t="s">
        <v>272</v>
      </c>
      <c r="AS1" s="13" t="s">
        <v>273</v>
      </c>
      <c r="AT1" s="13" t="s">
        <v>274</v>
      </c>
      <c r="AU1" s="13" t="s">
        <v>275</v>
      </c>
      <c r="AV1" s="13" t="s">
        <v>276</v>
      </c>
      <c r="AW1" s="13" t="s">
        <v>277</v>
      </c>
      <c r="AX1" s="13" t="s">
        <v>278</v>
      </c>
      <c r="AY1" s="13" t="s">
        <v>279</v>
      </c>
      <c r="AZ1" s="13" t="s">
        <v>280</v>
      </c>
      <c r="BA1" s="13" t="s">
        <v>281</v>
      </c>
      <c r="BB1" s="13" t="s">
        <v>282</v>
      </c>
      <c r="BC1" s="13" t="s">
        <v>283</v>
      </c>
      <c r="BD1" s="13" t="s">
        <v>284</v>
      </c>
      <c r="BE1" s="13" t="s">
        <v>285</v>
      </c>
      <c r="BF1" s="13" t="s">
        <v>286</v>
      </c>
      <c r="BG1" s="13" t="s">
        <v>287</v>
      </c>
      <c r="BH1" s="13" t="s">
        <v>288</v>
      </c>
      <c r="BI1" s="13" t="s">
        <v>289</v>
      </c>
      <c r="BJ1" s="13" t="s">
        <v>290</v>
      </c>
      <c r="BK1" s="13" t="s">
        <v>291</v>
      </c>
      <c r="BL1" s="13" t="s">
        <v>292</v>
      </c>
      <c r="BM1" s="13" t="s">
        <v>293</v>
      </c>
      <c r="BN1" s="13" t="s">
        <v>294</v>
      </c>
      <c r="BO1" s="14"/>
      <c r="BP1" s="14"/>
      <c r="BQ1" s="14"/>
      <c r="BR1" s="14"/>
    </row>
    <row r="2" spans="1:70" ht="27" customHeight="1" x14ac:dyDescent="0.25">
      <c r="A2" s="17"/>
      <c r="B2" s="98" t="s">
        <v>295</v>
      </c>
      <c r="D2" s="99"/>
      <c r="K2" s="99"/>
      <c r="L2" s="99"/>
      <c r="M2" s="17"/>
      <c r="N2" s="17"/>
      <c r="O2" s="17"/>
      <c r="P2" s="222"/>
      <c r="Q2" s="17"/>
      <c r="R2" s="17"/>
      <c r="S2" s="222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</row>
    <row r="3" spans="1:70" ht="15.75" customHeight="1" thickBot="1" x14ac:dyDescent="0.3">
      <c r="A3" s="17"/>
      <c r="B3" s="99"/>
      <c r="C3" s="99"/>
      <c r="D3" s="99"/>
      <c r="E3" s="20"/>
      <c r="F3" s="20"/>
      <c r="G3" s="20"/>
      <c r="H3" s="20"/>
      <c r="I3" s="20"/>
      <c r="J3" s="20"/>
      <c r="K3" s="99"/>
      <c r="L3" s="99"/>
      <c r="M3" s="17"/>
      <c r="N3" s="17"/>
      <c r="O3" s="17"/>
      <c r="P3" s="222"/>
      <c r="Q3" s="17"/>
      <c r="R3" s="17"/>
      <c r="S3" s="222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</row>
    <row r="4" spans="1:70" ht="45" customHeight="1" x14ac:dyDescent="0.4">
      <c r="A4" s="100"/>
      <c r="B4" s="446" t="s">
        <v>32</v>
      </c>
      <c r="C4" s="446"/>
      <c r="D4" s="101" t="s">
        <v>296</v>
      </c>
      <c r="E4" s="436" t="s">
        <v>297</v>
      </c>
      <c r="F4" s="436"/>
      <c r="G4" s="436"/>
      <c r="H4" s="436"/>
      <c r="I4" s="436"/>
      <c r="J4" s="436"/>
      <c r="K4" s="447" t="s">
        <v>298</v>
      </c>
      <c r="L4" s="447"/>
      <c r="M4" s="448" t="s">
        <v>299</v>
      </c>
      <c r="N4" s="448"/>
      <c r="O4" s="448"/>
      <c r="P4" s="449"/>
      <c r="Q4" s="448"/>
      <c r="R4" s="448"/>
      <c r="S4" s="449"/>
      <c r="T4" s="448"/>
      <c r="U4" s="448"/>
      <c r="V4" s="450" t="s">
        <v>300</v>
      </c>
      <c r="W4" s="450"/>
      <c r="X4" s="450"/>
      <c r="Y4" s="450"/>
      <c r="Z4" s="450"/>
      <c r="AA4" s="450"/>
      <c r="AB4" s="450"/>
      <c r="AC4" s="450"/>
      <c r="AD4" s="450"/>
      <c r="AE4" s="450"/>
      <c r="AF4" s="450"/>
      <c r="AG4" s="450"/>
      <c r="AH4" s="450"/>
      <c r="AI4" s="450"/>
      <c r="AJ4" s="450"/>
      <c r="AK4" s="450"/>
      <c r="AL4" s="450"/>
      <c r="AM4" s="450"/>
      <c r="AN4" s="450" t="s">
        <v>301</v>
      </c>
      <c r="AO4" s="450"/>
      <c r="AP4" s="450"/>
      <c r="AQ4" s="450"/>
      <c r="AR4" s="450"/>
      <c r="AS4" s="450"/>
      <c r="AT4" s="450"/>
      <c r="AU4" s="450"/>
      <c r="AV4" s="450"/>
      <c r="AW4" s="450"/>
      <c r="AX4" s="450"/>
      <c r="AY4" s="450"/>
      <c r="AZ4" s="450"/>
      <c r="BA4" s="450"/>
      <c r="BB4" s="450"/>
      <c r="BC4" s="450"/>
      <c r="BD4" s="450"/>
      <c r="BE4" s="450"/>
      <c r="BF4" s="436" t="s">
        <v>302</v>
      </c>
      <c r="BG4" s="436"/>
      <c r="BH4" s="436"/>
      <c r="BI4" s="436"/>
      <c r="BJ4" s="437" t="s">
        <v>303</v>
      </c>
      <c r="BK4" s="437"/>
      <c r="BL4" s="437"/>
      <c r="BM4" s="437"/>
      <c r="BN4" s="437"/>
    </row>
    <row r="5" spans="1:70" ht="42.75" customHeight="1" x14ac:dyDescent="0.25">
      <c r="A5" s="102"/>
      <c r="B5" s="26" t="s">
        <v>34</v>
      </c>
      <c r="C5" s="27" t="s">
        <v>36</v>
      </c>
      <c r="D5" s="28" t="s">
        <v>304</v>
      </c>
      <c r="E5" s="103" t="s">
        <v>305</v>
      </c>
      <c r="F5" s="438" t="s">
        <v>306</v>
      </c>
      <c r="G5" s="438"/>
      <c r="H5" s="439" t="s">
        <v>307</v>
      </c>
      <c r="I5" s="439"/>
      <c r="J5" s="439"/>
      <c r="K5" s="104" t="s">
        <v>308</v>
      </c>
      <c r="L5" s="105" t="s">
        <v>309</v>
      </c>
      <c r="M5" s="440"/>
      <c r="N5" s="440"/>
      <c r="O5" s="440"/>
      <c r="P5" s="441"/>
      <c r="Q5" s="440"/>
      <c r="R5" s="440"/>
      <c r="S5" s="441"/>
      <c r="T5" s="440"/>
      <c r="U5" s="440"/>
      <c r="V5" s="442" t="s">
        <v>310</v>
      </c>
      <c r="W5" s="442"/>
      <c r="X5" s="442"/>
      <c r="Y5" s="442"/>
      <c r="Z5" s="442"/>
      <c r="AA5" s="442"/>
      <c r="AB5" s="442"/>
      <c r="AC5" s="442"/>
      <c r="AD5" s="442"/>
      <c r="AE5" s="443" t="s">
        <v>311</v>
      </c>
      <c r="AF5" s="443"/>
      <c r="AG5" s="443"/>
      <c r="AH5" s="443"/>
      <c r="AI5" s="443"/>
      <c r="AJ5" s="443"/>
      <c r="AK5" s="443"/>
      <c r="AL5" s="443"/>
      <c r="AM5" s="443"/>
      <c r="AN5" s="442" t="s">
        <v>312</v>
      </c>
      <c r="AO5" s="442"/>
      <c r="AP5" s="442"/>
      <c r="AQ5" s="442"/>
      <c r="AR5" s="442"/>
      <c r="AS5" s="442"/>
      <c r="AT5" s="442"/>
      <c r="AU5" s="442"/>
      <c r="AV5" s="442"/>
      <c r="AW5" s="444" t="s">
        <v>313</v>
      </c>
      <c r="AX5" s="444"/>
      <c r="AY5" s="444"/>
      <c r="AZ5" s="444"/>
      <c r="BA5" s="444"/>
      <c r="BB5" s="444"/>
      <c r="BC5" s="444"/>
      <c r="BD5" s="444"/>
      <c r="BE5" s="444"/>
      <c r="BF5" s="445" t="s">
        <v>314</v>
      </c>
      <c r="BG5" s="445"/>
      <c r="BH5" s="428" t="s">
        <v>315</v>
      </c>
      <c r="BI5" s="428"/>
      <c r="BJ5" s="106" t="s">
        <v>316</v>
      </c>
      <c r="BK5" s="107" t="s">
        <v>317</v>
      </c>
      <c r="BL5" s="108" t="s">
        <v>318</v>
      </c>
      <c r="BM5" s="109" t="s">
        <v>319</v>
      </c>
      <c r="BN5" s="110" t="s">
        <v>320</v>
      </c>
      <c r="BO5" s="111"/>
      <c r="BP5" s="111"/>
      <c r="BQ5" s="111"/>
      <c r="BR5" s="111"/>
    </row>
    <row r="6" spans="1:70" ht="33" customHeight="1" x14ac:dyDescent="0.25">
      <c r="A6" s="112"/>
      <c r="B6" s="29" t="s">
        <v>152</v>
      </c>
      <c r="C6" s="31" t="s">
        <v>152</v>
      </c>
      <c r="D6" s="54" t="s">
        <v>152</v>
      </c>
      <c r="E6" s="113"/>
      <c r="F6" s="114" t="s">
        <v>321</v>
      </c>
      <c r="G6" s="114" t="s">
        <v>310</v>
      </c>
      <c r="H6" s="114" t="s">
        <v>322</v>
      </c>
      <c r="I6" s="114" t="s">
        <v>323</v>
      </c>
      <c r="J6" s="115" t="s">
        <v>324</v>
      </c>
      <c r="K6" s="116" t="s">
        <v>46</v>
      </c>
      <c r="L6" s="117" t="s">
        <v>46</v>
      </c>
      <c r="M6" s="429" t="s">
        <v>325</v>
      </c>
      <c r="N6" s="429"/>
      <c r="O6" s="429"/>
      <c r="P6" s="430" t="s">
        <v>326</v>
      </c>
      <c r="Q6" s="431"/>
      <c r="R6" s="431"/>
      <c r="S6" s="432" t="s">
        <v>327</v>
      </c>
      <c r="T6" s="433"/>
      <c r="U6" s="433"/>
      <c r="V6" s="434" t="s">
        <v>325</v>
      </c>
      <c r="W6" s="434"/>
      <c r="X6" s="434"/>
      <c r="Y6" s="426" t="s">
        <v>326</v>
      </c>
      <c r="Z6" s="426"/>
      <c r="AA6" s="426"/>
      <c r="AB6" s="435" t="s">
        <v>327</v>
      </c>
      <c r="AC6" s="435"/>
      <c r="AD6" s="435"/>
      <c r="AE6" s="426" t="s">
        <v>325</v>
      </c>
      <c r="AF6" s="426"/>
      <c r="AG6" s="426"/>
      <c r="AH6" s="426" t="s">
        <v>326</v>
      </c>
      <c r="AI6" s="426"/>
      <c r="AJ6" s="426"/>
      <c r="AK6" s="426" t="s">
        <v>327</v>
      </c>
      <c r="AL6" s="426"/>
      <c r="AM6" s="426"/>
      <c r="AN6" s="425" t="s">
        <v>325</v>
      </c>
      <c r="AO6" s="425"/>
      <c r="AP6" s="425"/>
      <c r="AQ6" s="426" t="s">
        <v>326</v>
      </c>
      <c r="AR6" s="426"/>
      <c r="AS6" s="426"/>
      <c r="AT6" s="426" t="s">
        <v>327</v>
      </c>
      <c r="AU6" s="426"/>
      <c r="AV6" s="426"/>
      <c r="AW6" s="426" t="s">
        <v>325</v>
      </c>
      <c r="AX6" s="426"/>
      <c r="AY6" s="426"/>
      <c r="AZ6" s="426" t="s">
        <v>326</v>
      </c>
      <c r="BA6" s="426"/>
      <c r="BB6" s="426"/>
      <c r="BC6" s="427" t="s">
        <v>327</v>
      </c>
      <c r="BD6" s="427"/>
      <c r="BE6" s="427"/>
      <c r="BF6" s="118" t="s">
        <v>325</v>
      </c>
      <c r="BG6" s="119" t="s">
        <v>327</v>
      </c>
      <c r="BH6" s="120" t="s">
        <v>325</v>
      </c>
      <c r="BI6" s="120" t="s">
        <v>327</v>
      </c>
      <c r="BJ6" s="121"/>
      <c r="BK6" s="122"/>
      <c r="BL6" s="123"/>
      <c r="BM6" s="124"/>
      <c r="BN6" s="125"/>
    </row>
    <row r="7" spans="1:70" ht="39.75" customHeight="1" thickBot="1" x14ac:dyDescent="0.3">
      <c r="A7" s="17"/>
      <c r="B7" s="79" t="s">
        <v>435</v>
      </c>
      <c r="C7" s="126"/>
      <c r="D7" s="80" t="s">
        <v>420</v>
      </c>
      <c r="E7" s="127" t="s">
        <v>225</v>
      </c>
      <c r="F7" s="128" t="s">
        <v>328</v>
      </c>
      <c r="G7" s="128" t="s">
        <v>328</v>
      </c>
      <c r="H7" s="128" t="s">
        <v>329</v>
      </c>
      <c r="I7" s="128" t="s">
        <v>328</v>
      </c>
      <c r="J7" s="129" t="s">
        <v>328</v>
      </c>
      <c r="K7" s="130" t="s">
        <v>330</v>
      </c>
      <c r="L7" s="131" t="s">
        <v>330</v>
      </c>
      <c r="M7" s="127" t="s">
        <v>331</v>
      </c>
      <c r="N7" s="132" t="s">
        <v>332</v>
      </c>
      <c r="O7" s="132" t="s">
        <v>333</v>
      </c>
      <c r="P7" s="223" t="s">
        <v>331</v>
      </c>
      <c r="Q7" s="132" t="s">
        <v>332</v>
      </c>
      <c r="R7" s="132" t="s">
        <v>333</v>
      </c>
      <c r="S7" s="223" t="s">
        <v>331</v>
      </c>
      <c r="T7" s="132" t="s">
        <v>332</v>
      </c>
      <c r="U7" s="133" t="s">
        <v>333</v>
      </c>
      <c r="V7" s="134" t="s">
        <v>331</v>
      </c>
      <c r="W7" s="128" t="s">
        <v>332</v>
      </c>
      <c r="X7" s="128" t="s">
        <v>333</v>
      </c>
      <c r="Y7" s="128" t="s">
        <v>331</v>
      </c>
      <c r="Z7" s="128" t="s">
        <v>332</v>
      </c>
      <c r="AA7" s="128" t="s">
        <v>333</v>
      </c>
      <c r="AB7" s="128" t="s">
        <v>331</v>
      </c>
      <c r="AC7" s="128" t="s">
        <v>332</v>
      </c>
      <c r="AD7" s="128" t="s">
        <v>333</v>
      </c>
      <c r="AE7" s="128" t="s">
        <v>331</v>
      </c>
      <c r="AF7" s="128" t="s">
        <v>332</v>
      </c>
      <c r="AG7" s="128" t="s">
        <v>333</v>
      </c>
      <c r="AH7" s="128" t="s">
        <v>331</v>
      </c>
      <c r="AI7" s="128" t="s">
        <v>332</v>
      </c>
      <c r="AJ7" s="128" t="s">
        <v>333</v>
      </c>
      <c r="AK7" s="128" t="s">
        <v>331</v>
      </c>
      <c r="AL7" s="128" t="s">
        <v>332</v>
      </c>
      <c r="AM7" s="135" t="s">
        <v>333</v>
      </c>
      <c r="AN7" s="136" t="s">
        <v>331</v>
      </c>
      <c r="AO7" s="128" t="s">
        <v>332</v>
      </c>
      <c r="AP7" s="128" t="s">
        <v>333</v>
      </c>
      <c r="AQ7" s="128" t="s">
        <v>331</v>
      </c>
      <c r="AR7" s="128" t="s">
        <v>332</v>
      </c>
      <c r="AS7" s="128" t="s">
        <v>333</v>
      </c>
      <c r="AT7" s="128" t="s">
        <v>331</v>
      </c>
      <c r="AU7" s="128" t="s">
        <v>332</v>
      </c>
      <c r="AV7" s="128" t="s">
        <v>333</v>
      </c>
      <c r="AW7" s="128" t="s">
        <v>331</v>
      </c>
      <c r="AX7" s="128" t="s">
        <v>332</v>
      </c>
      <c r="AY7" s="128" t="s">
        <v>333</v>
      </c>
      <c r="AZ7" s="128" t="s">
        <v>331</v>
      </c>
      <c r="BA7" s="128" t="s">
        <v>332</v>
      </c>
      <c r="BB7" s="128" t="s">
        <v>333</v>
      </c>
      <c r="BC7" s="128" t="s">
        <v>331</v>
      </c>
      <c r="BD7" s="128" t="s">
        <v>332</v>
      </c>
      <c r="BE7" s="137" t="s">
        <v>333</v>
      </c>
      <c r="BF7" s="130" t="s">
        <v>331</v>
      </c>
      <c r="BG7" s="138" t="s">
        <v>331</v>
      </c>
      <c r="BH7" s="138" t="s">
        <v>331</v>
      </c>
      <c r="BI7" s="131" t="s">
        <v>331</v>
      </c>
      <c r="BJ7" s="139" t="s">
        <v>334</v>
      </c>
      <c r="BK7" s="140" t="s">
        <v>334</v>
      </c>
      <c r="BL7" s="141" t="s">
        <v>334</v>
      </c>
      <c r="BM7" s="142" t="s">
        <v>334</v>
      </c>
      <c r="BN7" s="143" t="s">
        <v>334</v>
      </c>
    </row>
    <row r="8" spans="1:70" ht="15.75" hidden="1" customHeight="1" thickBot="1" x14ac:dyDescent="0.3">
      <c r="B8" s="451" t="str">
        <f>'[2]Asset Characteristics'!$C8 &amp; ""</f>
        <v>Apotekaren 22</v>
      </c>
      <c r="C8" s="452" t="str">
        <f>'[2]Asset Characteristics'!$E8 &amp; ""</f>
        <v>Office: Other</v>
      </c>
      <c r="D8" s="40">
        <f>'[2]Reporting Characteristics'!$D8</f>
        <v>2018</v>
      </c>
      <c r="E8" s="90" t="s">
        <v>226</v>
      </c>
      <c r="F8" s="92" t="s">
        <v>54</v>
      </c>
      <c r="G8" s="92" t="s">
        <v>54</v>
      </c>
      <c r="H8" s="92" t="s">
        <v>54</v>
      </c>
      <c r="I8" s="92" t="s">
        <v>54</v>
      </c>
      <c r="J8" s="91" t="s">
        <v>54</v>
      </c>
      <c r="K8" s="144">
        <v>43101</v>
      </c>
      <c r="L8" s="145">
        <v>43465</v>
      </c>
      <c r="M8" s="90">
        <v>0</v>
      </c>
      <c r="N8" s="92">
        <v>28345</v>
      </c>
      <c r="O8" s="92">
        <v>28345</v>
      </c>
      <c r="P8" s="92">
        <v>3315056</v>
      </c>
      <c r="Q8" s="92">
        <v>28345</v>
      </c>
      <c r="R8" s="92">
        <v>28345</v>
      </c>
      <c r="S8" s="92">
        <v>818188.7</v>
      </c>
      <c r="T8" s="92">
        <v>28345</v>
      </c>
      <c r="U8" s="91">
        <v>28345</v>
      </c>
      <c r="V8" s="146" t="s">
        <v>54</v>
      </c>
      <c r="W8" s="92" t="s">
        <v>54</v>
      </c>
      <c r="X8" s="92" t="s">
        <v>54</v>
      </c>
      <c r="Y8" s="92" t="s">
        <v>54</v>
      </c>
      <c r="Z8" s="92" t="s">
        <v>54</v>
      </c>
      <c r="AA8" s="92" t="s">
        <v>54</v>
      </c>
      <c r="AB8" s="92" t="s">
        <v>54</v>
      </c>
      <c r="AC8" s="92" t="s">
        <v>54</v>
      </c>
      <c r="AD8" s="92" t="s">
        <v>54</v>
      </c>
      <c r="AE8" s="92" t="s">
        <v>54</v>
      </c>
      <c r="AF8" s="92" t="s">
        <v>54</v>
      </c>
      <c r="AG8" s="92" t="s">
        <v>54</v>
      </c>
      <c r="AH8" s="92" t="s">
        <v>54</v>
      </c>
      <c r="AI8" s="92" t="s">
        <v>54</v>
      </c>
      <c r="AJ8" s="92" t="s">
        <v>54</v>
      </c>
      <c r="AK8" s="92" t="s">
        <v>54</v>
      </c>
      <c r="AL8" s="92" t="s">
        <v>54</v>
      </c>
      <c r="AM8" s="93" t="s">
        <v>54</v>
      </c>
      <c r="AN8" s="90" t="s">
        <v>54</v>
      </c>
      <c r="AO8" s="92" t="s">
        <v>54</v>
      </c>
      <c r="AP8" s="92" t="s">
        <v>54</v>
      </c>
      <c r="AQ8" s="92" t="s">
        <v>54</v>
      </c>
      <c r="AR8" s="92" t="s">
        <v>54</v>
      </c>
      <c r="AS8" s="92" t="s">
        <v>54</v>
      </c>
      <c r="AT8" s="92" t="s">
        <v>54</v>
      </c>
      <c r="AU8" s="92" t="s">
        <v>54</v>
      </c>
      <c r="AV8" s="92" t="s">
        <v>54</v>
      </c>
      <c r="AW8" s="92" t="s">
        <v>54</v>
      </c>
      <c r="AX8" s="92" t="s">
        <v>54</v>
      </c>
      <c r="AY8" s="92" t="s">
        <v>54</v>
      </c>
      <c r="AZ8" s="92" t="s">
        <v>54</v>
      </c>
      <c r="BA8" s="92" t="s">
        <v>54</v>
      </c>
      <c r="BB8" s="92" t="s">
        <v>54</v>
      </c>
      <c r="BC8" s="92" t="s">
        <v>54</v>
      </c>
      <c r="BD8" s="92" t="s">
        <v>54</v>
      </c>
      <c r="BE8" s="91" t="s">
        <v>54</v>
      </c>
      <c r="BF8" s="146" t="s">
        <v>54</v>
      </c>
      <c r="BG8" s="92" t="s">
        <v>54</v>
      </c>
      <c r="BH8" s="92" t="s">
        <v>54</v>
      </c>
      <c r="BI8" s="93" t="s">
        <v>54</v>
      </c>
      <c r="BJ8" s="90" t="s">
        <v>54</v>
      </c>
      <c r="BK8" s="92">
        <v>0</v>
      </c>
      <c r="BL8" s="92">
        <v>0</v>
      </c>
      <c r="BM8" s="92" t="s">
        <v>54</v>
      </c>
      <c r="BN8" s="91" t="s">
        <v>54</v>
      </c>
    </row>
    <row r="9" spans="1:70" ht="15.75" customHeight="1" x14ac:dyDescent="0.25">
      <c r="B9" s="451"/>
      <c r="C9" s="452"/>
      <c r="D9" s="44">
        <f>'[2]Reporting Characteristics'!$D9</f>
        <v>2019</v>
      </c>
      <c r="E9" s="90" t="s">
        <v>226</v>
      </c>
      <c r="F9" s="92" t="s">
        <v>54</v>
      </c>
      <c r="G9" s="92" t="s">
        <v>54</v>
      </c>
      <c r="H9" s="92" t="s">
        <v>54</v>
      </c>
      <c r="I9" s="92" t="s">
        <v>54</v>
      </c>
      <c r="J9" s="91" t="s">
        <v>54</v>
      </c>
      <c r="K9" s="147">
        <v>43466</v>
      </c>
      <c r="L9" s="148">
        <v>43830</v>
      </c>
      <c r="M9" s="42">
        <v>0</v>
      </c>
      <c r="N9" s="43">
        <v>28345</v>
      </c>
      <c r="O9" s="43">
        <v>28345</v>
      </c>
      <c r="P9" s="224">
        <v>2665187</v>
      </c>
      <c r="Q9" s="43">
        <v>28345</v>
      </c>
      <c r="R9" s="43">
        <v>28345</v>
      </c>
      <c r="S9" s="224">
        <v>581815.4</v>
      </c>
      <c r="T9" s="43">
        <v>28345</v>
      </c>
      <c r="U9" s="44">
        <v>28345</v>
      </c>
      <c r="V9" s="95" t="s">
        <v>54</v>
      </c>
      <c r="W9" s="43" t="s">
        <v>54</v>
      </c>
      <c r="X9" s="43" t="s">
        <v>54</v>
      </c>
      <c r="Y9" s="43" t="s">
        <v>54</v>
      </c>
      <c r="Z9" s="43" t="s">
        <v>54</v>
      </c>
      <c r="AA9" s="43" t="s">
        <v>54</v>
      </c>
      <c r="AB9" s="43" t="s">
        <v>54</v>
      </c>
      <c r="AC9" s="43" t="s">
        <v>54</v>
      </c>
      <c r="AD9" s="43" t="s">
        <v>54</v>
      </c>
      <c r="AE9" s="43" t="s">
        <v>54</v>
      </c>
      <c r="AF9" s="43" t="s">
        <v>54</v>
      </c>
      <c r="AG9" s="43" t="s">
        <v>54</v>
      </c>
      <c r="AH9" s="43" t="s">
        <v>54</v>
      </c>
      <c r="AI9" s="43" t="s">
        <v>54</v>
      </c>
      <c r="AJ9" s="43" t="s">
        <v>54</v>
      </c>
      <c r="AK9" s="43" t="s">
        <v>54</v>
      </c>
      <c r="AL9" s="43" t="s">
        <v>54</v>
      </c>
      <c r="AM9" s="94" t="s">
        <v>54</v>
      </c>
      <c r="AN9" s="42" t="s">
        <v>54</v>
      </c>
      <c r="AO9" s="43" t="s">
        <v>54</v>
      </c>
      <c r="AP9" s="43" t="s">
        <v>54</v>
      </c>
      <c r="AQ9" s="43" t="s">
        <v>54</v>
      </c>
      <c r="AR9" s="43" t="s">
        <v>54</v>
      </c>
      <c r="AS9" s="43" t="s">
        <v>54</v>
      </c>
      <c r="AT9" s="43" t="s">
        <v>54</v>
      </c>
      <c r="AU9" s="43" t="s">
        <v>54</v>
      </c>
      <c r="AV9" s="43" t="s">
        <v>54</v>
      </c>
      <c r="AW9" s="43" t="s">
        <v>54</v>
      </c>
      <c r="AX9" s="43" t="s">
        <v>54</v>
      </c>
      <c r="AY9" s="43" t="s">
        <v>54</v>
      </c>
      <c r="AZ9" s="43" t="s">
        <v>54</v>
      </c>
      <c r="BA9" s="43" t="s">
        <v>54</v>
      </c>
      <c r="BB9" s="43" t="s">
        <v>54</v>
      </c>
      <c r="BC9" s="43" t="s">
        <v>54</v>
      </c>
      <c r="BD9" s="43" t="s">
        <v>54</v>
      </c>
      <c r="BE9" s="44" t="s">
        <v>54</v>
      </c>
      <c r="BF9" s="95" t="s">
        <v>54</v>
      </c>
      <c r="BG9" s="43" t="s">
        <v>54</v>
      </c>
      <c r="BH9" s="43" t="s">
        <v>54</v>
      </c>
      <c r="BI9" s="94" t="s">
        <v>54</v>
      </c>
      <c r="BJ9" s="42" t="s">
        <v>54</v>
      </c>
      <c r="BK9" s="43">
        <v>0</v>
      </c>
      <c r="BL9" s="43">
        <v>0</v>
      </c>
      <c r="BM9" s="43">
        <v>2761347</v>
      </c>
      <c r="BN9" s="44" t="s">
        <v>54</v>
      </c>
    </row>
    <row r="10" spans="1:70" ht="15.75" hidden="1" customHeight="1" x14ac:dyDescent="0.25">
      <c r="B10" s="421" t="str">
        <f>'[2]Asset Characteristics'!$C9 &amp; ""</f>
        <v>Barnhusväderkv. 36</v>
      </c>
      <c r="C10" s="422" t="str">
        <f>'[2]Asset Characteristics'!$E9 &amp; ""</f>
        <v>Office: Other</v>
      </c>
      <c r="D10" s="44">
        <f>'[2]Reporting Characteristics'!$D10</f>
        <v>2018</v>
      </c>
      <c r="E10" s="90" t="s">
        <v>226</v>
      </c>
      <c r="F10" s="92" t="s">
        <v>54</v>
      </c>
      <c r="G10" s="92" t="s">
        <v>54</v>
      </c>
      <c r="H10" s="92" t="s">
        <v>54</v>
      </c>
      <c r="I10" s="92" t="s">
        <v>54</v>
      </c>
      <c r="J10" s="91" t="s">
        <v>54</v>
      </c>
      <c r="K10" s="147">
        <v>43101</v>
      </c>
      <c r="L10" s="148">
        <v>43465</v>
      </c>
      <c r="M10" s="42">
        <v>0</v>
      </c>
      <c r="N10" s="43">
        <v>25965</v>
      </c>
      <c r="O10" s="43">
        <v>25965</v>
      </c>
      <c r="P10" s="43">
        <v>1725706.7</v>
      </c>
      <c r="Q10" s="43">
        <v>25965</v>
      </c>
      <c r="R10" s="43">
        <v>25965</v>
      </c>
      <c r="S10" s="43">
        <v>653785.9</v>
      </c>
      <c r="T10" s="43">
        <v>25965</v>
      </c>
      <c r="U10" s="44">
        <v>25965</v>
      </c>
      <c r="V10" s="95" t="s">
        <v>54</v>
      </c>
      <c r="W10" s="43" t="s">
        <v>54</v>
      </c>
      <c r="X10" s="43" t="s">
        <v>54</v>
      </c>
      <c r="Y10" s="43" t="s">
        <v>54</v>
      </c>
      <c r="Z10" s="43" t="s">
        <v>54</v>
      </c>
      <c r="AA10" s="43" t="s">
        <v>54</v>
      </c>
      <c r="AB10" s="43" t="s">
        <v>54</v>
      </c>
      <c r="AC10" s="43" t="s">
        <v>54</v>
      </c>
      <c r="AD10" s="43" t="s">
        <v>54</v>
      </c>
      <c r="AE10" s="43" t="s">
        <v>54</v>
      </c>
      <c r="AF10" s="43" t="s">
        <v>54</v>
      </c>
      <c r="AG10" s="43" t="s">
        <v>54</v>
      </c>
      <c r="AH10" s="43" t="s">
        <v>54</v>
      </c>
      <c r="AI10" s="43" t="s">
        <v>54</v>
      </c>
      <c r="AJ10" s="43" t="s">
        <v>54</v>
      </c>
      <c r="AK10" s="43" t="s">
        <v>54</v>
      </c>
      <c r="AL10" s="43" t="s">
        <v>54</v>
      </c>
      <c r="AM10" s="94" t="s">
        <v>54</v>
      </c>
      <c r="AN10" s="42" t="s">
        <v>54</v>
      </c>
      <c r="AO10" s="43" t="s">
        <v>54</v>
      </c>
      <c r="AP10" s="43" t="s">
        <v>54</v>
      </c>
      <c r="AQ10" s="43" t="s">
        <v>54</v>
      </c>
      <c r="AR10" s="43" t="s">
        <v>54</v>
      </c>
      <c r="AS10" s="43" t="s">
        <v>54</v>
      </c>
      <c r="AT10" s="43" t="s">
        <v>54</v>
      </c>
      <c r="AU10" s="43" t="s">
        <v>54</v>
      </c>
      <c r="AV10" s="43" t="s">
        <v>54</v>
      </c>
      <c r="AW10" s="43" t="s">
        <v>54</v>
      </c>
      <c r="AX10" s="43" t="s">
        <v>54</v>
      </c>
      <c r="AY10" s="43" t="s">
        <v>54</v>
      </c>
      <c r="AZ10" s="43" t="s">
        <v>54</v>
      </c>
      <c r="BA10" s="43" t="s">
        <v>54</v>
      </c>
      <c r="BB10" s="43" t="s">
        <v>54</v>
      </c>
      <c r="BC10" s="43" t="s">
        <v>54</v>
      </c>
      <c r="BD10" s="43" t="s">
        <v>54</v>
      </c>
      <c r="BE10" s="44" t="s">
        <v>54</v>
      </c>
      <c r="BF10" s="95" t="s">
        <v>54</v>
      </c>
      <c r="BG10" s="43" t="s">
        <v>54</v>
      </c>
      <c r="BH10" s="43" t="s">
        <v>54</v>
      </c>
      <c r="BI10" s="94" t="s">
        <v>54</v>
      </c>
      <c r="BJ10" s="42" t="s">
        <v>54</v>
      </c>
      <c r="BK10" s="43">
        <v>0</v>
      </c>
      <c r="BL10" s="43">
        <v>0</v>
      </c>
      <c r="BM10" s="43" t="s">
        <v>54</v>
      </c>
      <c r="BN10" s="44" t="s">
        <v>54</v>
      </c>
    </row>
    <row r="11" spans="1:70" ht="15.75" customHeight="1" x14ac:dyDescent="0.25">
      <c r="B11" s="421"/>
      <c r="C11" s="422"/>
      <c r="D11" s="44">
        <f>'[2]Reporting Characteristics'!$D11</f>
        <v>2019</v>
      </c>
      <c r="E11" s="90" t="s">
        <v>226</v>
      </c>
      <c r="F11" s="92" t="s">
        <v>54</v>
      </c>
      <c r="G11" s="92" t="s">
        <v>54</v>
      </c>
      <c r="H11" s="92" t="s">
        <v>54</v>
      </c>
      <c r="I11" s="92" t="s">
        <v>54</v>
      </c>
      <c r="J11" s="91" t="s">
        <v>54</v>
      </c>
      <c r="K11" s="147">
        <v>43466</v>
      </c>
      <c r="L11" s="148">
        <v>43830</v>
      </c>
      <c r="M11" s="42">
        <v>0</v>
      </c>
      <c r="N11" s="43">
        <v>25965</v>
      </c>
      <c r="O11" s="43">
        <v>25965</v>
      </c>
      <c r="P11" s="224">
        <v>1565787</v>
      </c>
      <c r="Q11" s="43">
        <v>25965</v>
      </c>
      <c r="R11" s="43">
        <v>25965</v>
      </c>
      <c r="S11" s="224">
        <v>630756.9</v>
      </c>
      <c r="T11" s="43">
        <v>25965</v>
      </c>
      <c r="U11" s="44">
        <v>25965</v>
      </c>
      <c r="V11" s="95" t="s">
        <v>54</v>
      </c>
      <c r="W11" s="43" t="s">
        <v>54</v>
      </c>
      <c r="X11" s="43" t="s">
        <v>54</v>
      </c>
      <c r="Y11" s="43" t="s">
        <v>54</v>
      </c>
      <c r="Z11" s="43" t="s">
        <v>54</v>
      </c>
      <c r="AA11" s="43" t="s">
        <v>54</v>
      </c>
      <c r="AB11" s="43" t="s">
        <v>54</v>
      </c>
      <c r="AC11" s="43" t="s">
        <v>54</v>
      </c>
      <c r="AD11" s="43" t="s">
        <v>54</v>
      </c>
      <c r="AE11" s="43" t="s">
        <v>54</v>
      </c>
      <c r="AF11" s="43" t="s">
        <v>54</v>
      </c>
      <c r="AG11" s="43" t="s">
        <v>54</v>
      </c>
      <c r="AH11" s="43" t="s">
        <v>54</v>
      </c>
      <c r="AI11" s="43" t="s">
        <v>54</v>
      </c>
      <c r="AJ11" s="43" t="s">
        <v>54</v>
      </c>
      <c r="AK11" s="43" t="s">
        <v>54</v>
      </c>
      <c r="AL11" s="43" t="s">
        <v>54</v>
      </c>
      <c r="AM11" s="94" t="s">
        <v>54</v>
      </c>
      <c r="AN11" s="42" t="s">
        <v>54</v>
      </c>
      <c r="AO11" s="43" t="s">
        <v>54</v>
      </c>
      <c r="AP11" s="43" t="s">
        <v>54</v>
      </c>
      <c r="AQ11" s="43" t="s">
        <v>54</v>
      </c>
      <c r="AR11" s="43" t="s">
        <v>54</v>
      </c>
      <c r="AS11" s="43" t="s">
        <v>54</v>
      </c>
      <c r="AT11" s="43" t="s">
        <v>54</v>
      </c>
      <c r="AU11" s="43" t="s">
        <v>54</v>
      </c>
      <c r="AV11" s="43" t="s">
        <v>54</v>
      </c>
      <c r="AW11" s="43" t="s">
        <v>54</v>
      </c>
      <c r="AX11" s="43" t="s">
        <v>54</v>
      </c>
      <c r="AY11" s="43" t="s">
        <v>54</v>
      </c>
      <c r="AZ11" s="43" t="s">
        <v>54</v>
      </c>
      <c r="BA11" s="43" t="s">
        <v>54</v>
      </c>
      <c r="BB11" s="43" t="s">
        <v>54</v>
      </c>
      <c r="BC11" s="43" t="s">
        <v>54</v>
      </c>
      <c r="BD11" s="43" t="s">
        <v>54</v>
      </c>
      <c r="BE11" s="44" t="s">
        <v>54</v>
      </c>
      <c r="BF11" s="95" t="s">
        <v>54</v>
      </c>
      <c r="BG11" s="43" t="s">
        <v>54</v>
      </c>
      <c r="BH11" s="43" t="s">
        <v>54</v>
      </c>
      <c r="BI11" s="94" t="s">
        <v>54</v>
      </c>
      <c r="BJ11" s="42" t="s">
        <v>54</v>
      </c>
      <c r="BK11" s="43">
        <v>0</v>
      </c>
      <c r="BL11" s="43">
        <v>0</v>
      </c>
      <c r="BM11" s="43">
        <v>1930939</v>
      </c>
      <c r="BN11" s="44" t="s">
        <v>54</v>
      </c>
    </row>
    <row r="12" spans="1:70" ht="15.75" hidden="1" customHeight="1" x14ac:dyDescent="0.25">
      <c r="B12" s="421" t="str">
        <f>'[2]Asset Characteristics'!$C10 &amp; ""</f>
        <v>Bocken 35</v>
      </c>
      <c r="C12" s="422" t="str">
        <f>'[2]Asset Characteristics'!$E10 &amp; ""</f>
        <v>Office: Other</v>
      </c>
      <c r="D12" s="44">
        <f>'[2]Reporting Characteristics'!$D12</f>
        <v>2018</v>
      </c>
      <c r="E12" s="90" t="s">
        <v>226</v>
      </c>
      <c r="F12" s="92" t="s">
        <v>54</v>
      </c>
      <c r="G12" s="92" t="s">
        <v>54</v>
      </c>
      <c r="H12" s="92" t="s">
        <v>54</v>
      </c>
      <c r="I12" s="92" t="s">
        <v>54</v>
      </c>
      <c r="J12" s="91" t="s">
        <v>54</v>
      </c>
      <c r="K12" s="147">
        <v>43101</v>
      </c>
      <c r="L12" s="148">
        <v>43465</v>
      </c>
      <c r="M12" s="42">
        <v>0</v>
      </c>
      <c r="N12" s="43">
        <v>15106</v>
      </c>
      <c r="O12" s="43">
        <v>15106</v>
      </c>
      <c r="P12" s="43">
        <v>1900491.5</v>
      </c>
      <c r="Q12" s="43">
        <v>15106</v>
      </c>
      <c r="R12" s="43">
        <v>15106</v>
      </c>
      <c r="S12" s="43">
        <v>346337.8</v>
      </c>
      <c r="T12" s="43">
        <v>15106</v>
      </c>
      <c r="U12" s="44">
        <v>15106</v>
      </c>
      <c r="V12" s="95" t="s">
        <v>54</v>
      </c>
      <c r="W12" s="43" t="s">
        <v>54</v>
      </c>
      <c r="X12" s="43" t="s">
        <v>54</v>
      </c>
      <c r="Y12" s="43" t="s">
        <v>54</v>
      </c>
      <c r="Z12" s="43" t="s">
        <v>54</v>
      </c>
      <c r="AA12" s="43" t="s">
        <v>54</v>
      </c>
      <c r="AB12" s="43" t="s">
        <v>54</v>
      </c>
      <c r="AC12" s="43" t="s">
        <v>54</v>
      </c>
      <c r="AD12" s="43" t="s">
        <v>54</v>
      </c>
      <c r="AE12" s="43" t="s">
        <v>54</v>
      </c>
      <c r="AF12" s="43" t="s">
        <v>54</v>
      </c>
      <c r="AG12" s="43" t="s">
        <v>54</v>
      </c>
      <c r="AH12" s="43" t="s">
        <v>54</v>
      </c>
      <c r="AI12" s="43" t="s">
        <v>54</v>
      </c>
      <c r="AJ12" s="43" t="s">
        <v>54</v>
      </c>
      <c r="AK12" s="43" t="s">
        <v>54</v>
      </c>
      <c r="AL12" s="43" t="s">
        <v>54</v>
      </c>
      <c r="AM12" s="94" t="s">
        <v>54</v>
      </c>
      <c r="AN12" s="42" t="s">
        <v>54</v>
      </c>
      <c r="AO12" s="43" t="s">
        <v>54</v>
      </c>
      <c r="AP12" s="43" t="s">
        <v>54</v>
      </c>
      <c r="AQ12" s="43" t="s">
        <v>54</v>
      </c>
      <c r="AR12" s="43" t="s">
        <v>54</v>
      </c>
      <c r="AS12" s="43" t="s">
        <v>54</v>
      </c>
      <c r="AT12" s="43" t="s">
        <v>54</v>
      </c>
      <c r="AU12" s="43" t="s">
        <v>54</v>
      </c>
      <c r="AV12" s="43" t="s">
        <v>54</v>
      </c>
      <c r="AW12" s="43" t="s">
        <v>54</v>
      </c>
      <c r="AX12" s="43" t="s">
        <v>54</v>
      </c>
      <c r="AY12" s="43" t="s">
        <v>54</v>
      </c>
      <c r="AZ12" s="43" t="s">
        <v>54</v>
      </c>
      <c r="BA12" s="43" t="s">
        <v>54</v>
      </c>
      <c r="BB12" s="43" t="s">
        <v>54</v>
      </c>
      <c r="BC12" s="43" t="s">
        <v>54</v>
      </c>
      <c r="BD12" s="43" t="s">
        <v>54</v>
      </c>
      <c r="BE12" s="44" t="s">
        <v>54</v>
      </c>
      <c r="BF12" s="95" t="s">
        <v>54</v>
      </c>
      <c r="BG12" s="43" t="s">
        <v>54</v>
      </c>
      <c r="BH12" s="43" t="s">
        <v>54</v>
      </c>
      <c r="BI12" s="94" t="s">
        <v>54</v>
      </c>
      <c r="BJ12" s="42" t="s">
        <v>54</v>
      </c>
      <c r="BK12" s="43">
        <v>0</v>
      </c>
      <c r="BL12" s="43">
        <v>0</v>
      </c>
      <c r="BM12" s="43" t="s">
        <v>54</v>
      </c>
      <c r="BN12" s="44" t="s">
        <v>54</v>
      </c>
    </row>
    <row r="13" spans="1:70" ht="15.75" customHeight="1" x14ac:dyDescent="0.25">
      <c r="B13" s="421"/>
      <c r="C13" s="422"/>
      <c r="D13" s="44">
        <f>'[2]Reporting Characteristics'!$D13</f>
        <v>2019</v>
      </c>
      <c r="E13" s="90" t="s">
        <v>226</v>
      </c>
      <c r="F13" s="92" t="s">
        <v>54</v>
      </c>
      <c r="G13" s="92" t="s">
        <v>54</v>
      </c>
      <c r="H13" s="92" t="s">
        <v>54</v>
      </c>
      <c r="I13" s="92" t="s">
        <v>54</v>
      </c>
      <c r="J13" s="91" t="s">
        <v>54</v>
      </c>
      <c r="K13" s="147">
        <v>43466</v>
      </c>
      <c r="L13" s="148">
        <v>43830</v>
      </c>
      <c r="M13" s="42">
        <v>0</v>
      </c>
      <c r="N13" s="43">
        <v>15106</v>
      </c>
      <c r="O13" s="43">
        <v>15106</v>
      </c>
      <c r="P13" s="224">
        <v>1694016</v>
      </c>
      <c r="Q13" s="43">
        <v>15106</v>
      </c>
      <c r="R13" s="43">
        <v>15106</v>
      </c>
      <c r="S13" s="224">
        <v>392237.8</v>
      </c>
      <c r="T13" s="43">
        <v>15106</v>
      </c>
      <c r="U13" s="44">
        <v>15106</v>
      </c>
      <c r="V13" s="95" t="s">
        <v>54</v>
      </c>
      <c r="W13" s="43" t="s">
        <v>54</v>
      </c>
      <c r="X13" s="43" t="s">
        <v>54</v>
      </c>
      <c r="Y13" s="43" t="s">
        <v>54</v>
      </c>
      <c r="Z13" s="43" t="s">
        <v>54</v>
      </c>
      <c r="AA13" s="43" t="s">
        <v>54</v>
      </c>
      <c r="AB13" s="43" t="s">
        <v>54</v>
      </c>
      <c r="AC13" s="43" t="s">
        <v>54</v>
      </c>
      <c r="AD13" s="43" t="s">
        <v>54</v>
      </c>
      <c r="AE13" s="43" t="s">
        <v>54</v>
      </c>
      <c r="AF13" s="43" t="s">
        <v>54</v>
      </c>
      <c r="AG13" s="43" t="s">
        <v>54</v>
      </c>
      <c r="AH13" s="43" t="s">
        <v>54</v>
      </c>
      <c r="AI13" s="43" t="s">
        <v>54</v>
      </c>
      <c r="AJ13" s="43" t="s">
        <v>54</v>
      </c>
      <c r="AK13" s="43" t="s">
        <v>54</v>
      </c>
      <c r="AL13" s="43" t="s">
        <v>54</v>
      </c>
      <c r="AM13" s="94" t="s">
        <v>54</v>
      </c>
      <c r="AN13" s="42" t="s">
        <v>54</v>
      </c>
      <c r="AO13" s="43" t="s">
        <v>54</v>
      </c>
      <c r="AP13" s="43" t="s">
        <v>54</v>
      </c>
      <c r="AQ13" s="43" t="s">
        <v>54</v>
      </c>
      <c r="AR13" s="43" t="s">
        <v>54</v>
      </c>
      <c r="AS13" s="43" t="s">
        <v>54</v>
      </c>
      <c r="AT13" s="43" t="s">
        <v>54</v>
      </c>
      <c r="AU13" s="43" t="s">
        <v>54</v>
      </c>
      <c r="AV13" s="43" t="s">
        <v>54</v>
      </c>
      <c r="AW13" s="43" t="s">
        <v>54</v>
      </c>
      <c r="AX13" s="43" t="s">
        <v>54</v>
      </c>
      <c r="AY13" s="43" t="s">
        <v>54</v>
      </c>
      <c r="AZ13" s="43" t="s">
        <v>54</v>
      </c>
      <c r="BA13" s="43" t="s">
        <v>54</v>
      </c>
      <c r="BB13" s="43" t="s">
        <v>54</v>
      </c>
      <c r="BC13" s="43" t="s">
        <v>54</v>
      </c>
      <c r="BD13" s="43" t="s">
        <v>54</v>
      </c>
      <c r="BE13" s="44" t="s">
        <v>54</v>
      </c>
      <c r="BF13" s="95" t="s">
        <v>54</v>
      </c>
      <c r="BG13" s="43" t="s">
        <v>54</v>
      </c>
      <c r="BH13" s="43" t="s">
        <v>54</v>
      </c>
      <c r="BI13" s="94" t="s">
        <v>54</v>
      </c>
      <c r="BJ13" s="42" t="s">
        <v>54</v>
      </c>
      <c r="BK13" s="43">
        <v>0</v>
      </c>
      <c r="BL13" s="43">
        <v>0</v>
      </c>
      <c r="BM13" s="43">
        <v>1945741</v>
      </c>
      <c r="BN13" s="44" t="s">
        <v>54</v>
      </c>
    </row>
    <row r="14" spans="1:70" ht="15.75" hidden="1" customHeight="1" x14ac:dyDescent="0.25">
      <c r="B14" s="421" t="str">
        <f>'[2]Asset Characteristics'!$C11 &amp; ""</f>
        <v>Bocken 39</v>
      </c>
      <c r="C14" s="422" t="str">
        <f>'[2]Asset Characteristics'!$E11 &amp; ""</f>
        <v>Office: Other</v>
      </c>
      <c r="D14" s="44">
        <f>'[2]Reporting Characteristics'!$D14</f>
        <v>2018</v>
      </c>
      <c r="E14" s="90" t="s">
        <v>226</v>
      </c>
      <c r="F14" s="92" t="s">
        <v>54</v>
      </c>
      <c r="G14" s="92" t="s">
        <v>54</v>
      </c>
      <c r="H14" s="92" t="s">
        <v>54</v>
      </c>
      <c r="I14" s="92" t="s">
        <v>54</v>
      </c>
      <c r="J14" s="91" t="s">
        <v>54</v>
      </c>
      <c r="K14" s="147">
        <v>43101</v>
      </c>
      <c r="L14" s="148">
        <v>43465</v>
      </c>
      <c r="M14" s="42">
        <v>0</v>
      </c>
      <c r="N14" s="43">
        <v>20237</v>
      </c>
      <c r="O14" s="43">
        <v>20237</v>
      </c>
      <c r="P14" s="43">
        <v>2922541</v>
      </c>
      <c r="Q14" s="43">
        <v>20237</v>
      </c>
      <c r="R14" s="43">
        <v>20237</v>
      </c>
      <c r="S14" s="43">
        <v>956673.7</v>
      </c>
      <c r="T14" s="43">
        <v>20237</v>
      </c>
      <c r="U14" s="44">
        <v>20237</v>
      </c>
      <c r="V14" s="95" t="s">
        <v>54</v>
      </c>
      <c r="W14" s="43" t="s">
        <v>54</v>
      </c>
      <c r="X14" s="43" t="s">
        <v>54</v>
      </c>
      <c r="Y14" s="43" t="s">
        <v>54</v>
      </c>
      <c r="Z14" s="43" t="s">
        <v>54</v>
      </c>
      <c r="AA14" s="43" t="s">
        <v>54</v>
      </c>
      <c r="AB14" s="43" t="s">
        <v>54</v>
      </c>
      <c r="AC14" s="43" t="s">
        <v>54</v>
      </c>
      <c r="AD14" s="43" t="s">
        <v>54</v>
      </c>
      <c r="AE14" s="43" t="s">
        <v>54</v>
      </c>
      <c r="AF14" s="43" t="s">
        <v>54</v>
      </c>
      <c r="AG14" s="43" t="s">
        <v>54</v>
      </c>
      <c r="AH14" s="43" t="s">
        <v>54</v>
      </c>
      <c r="AI14" s="43" t="s">
        <v>54</v>
      </c>
      <c r="AJ14" s="43" t="s">
        <v>54</v>
      </c>
      <c r="AK14" s="43" t="s">
        <v>54</v>
      </c>
      <c r="AL14" s="43" t="s">
        <v>54</v>
      </c>
      <c r="AM14" s="94" t="s">
        <v>54</v>
      </c>
      <c r="AN14" s="42" t="s">
        <v>54</v>
      </c>
      <c r="AO14" s="43" t="s">
        <v>54</v>
      </c>
      <c r="AP14" s="43" t="s">
        <v>54</v>
      </c>
      <c r="AQ14" s="43" t="s">
        <v>54</v>
      </c>
      <c r="AR14" s="43" t="s">
        <v>54</v>
      </c>
      <c r="AS14" s="43" t="s">
        <v>54</v>
      </c>
      <c r="AT14" s="43" t="s">
        <v>54</v>
      </c>
      <c r="AU14" s="43" t="s">
        <v>54</v>
      </c>
      <c r="AV14" s="43" t="s">
        <v>54</v>
      </c>
      <c r="AW14" s="43" t="s">
        <v>54</v>
      </c>
      <c r="AX14" s="43" t="s">
        <v>54</v>
      </c>
      <c r="AY14" s="43" t="s">
        <v>54</v>
      </c>
      <c r="AZ14" s="43" t="s">
        <v>54</v>
      </c>
      <c r="BA14" s="43" t="s">
        <v>54</v>
      </c>
      <c r="BB14" s="43" t="s">
        <v>54</v>
      </c>
      <c r="BC14" s="43" t="s">
        <v>54</v>
      </c>
      <c r="BD14" s="43" t="s">
        <v>54</v>
      </c>
      <c r="BE14" s="44" t="s">
        <v>54</v>
      </c>
      <c r="BF14" s="95" t="s">
        <v>54</v>
      </c>
      <c r="BG14" s="43" t="s">
        <v>54</v>
      </c>
      <c r="BH14" s="43" t="s">
        <v>54</v>
      </c>
      <c r="BI14" s="94" t="s">
        <v>54</v>
      </c>
      <c r="BJ14" s="42" t="s">
        <v>54</v>
      </c>
      <c r="BK14" s="43">
        <v>0</v>
      </c>
      <c r="BL14" s="43">
        <v>0</v>
      </c>
      <c r="BM14" s="43" t="s">
        <v>54</v>
      </c>
      <c r="BN14" s="44" t="s">
        <v>54</v>
      </c>
    </row>
    <row r="15" spans="1:70" ht="15.75" customHeight="1" x14ac:dyDescent="0.25">
      <c r="B15" s="421"/>
      <c r="C15" s="422"/>
      <c r="D15" s="44">
        <f>'[2]Reporting Characteristics'!$D15</f>
        <v>2019</v>
      </c>
      <c r="E15" s="90" t="s">
        <v>226</v>
      </c>
      <c r="F15" s="92" t="s">
        <v>54</v>
      </c>
      <c r="G15" s="92" t="s">
        <v>54</v>
      </c>
      <c r="H15" s="92" t="s">
        <v>54</v>
      </c>
      <c r="I15" s="92" t="s">
        <v>54</v>
      </c>
      <c r="J15" s="91" t="s">
        <v>54</v>
      </c>
      <c r="K15" s="147">
        <v>43466</v>
      </c>
      <c r="L15" s="148">
        <v>43830</v>
      </c>
      <c r="M15" s="42">
        <v>0</v>
      </c>
      <c r="N15" s="43">
        <v>20237</v>
      </c>
      <c r="O15" s="43">
        <v>20237</v>
      </c>
      <c r="P15" s="224">
        <v>2552261</v>
      </c>
      <c r="Q15" s="43">
        <v>20237</v>
      </c>
      <c r="R15" s="43">
        <v>20237</v>
      </c>
      <c r="S15" s="224">
        <v>1011174.7</v>
      </c>
      <c r="T15" s="43">
        <v>20237</v>
      </c>
      <c r="U15" s="44">
        <v>20237</v>
      </c>
      <c r="V15" s="95" t="s">
        <v>54</v>
      </c>
      <c r="W15" s="43" t="s">
        <v>54</v>
      </c>
      <c r="X15" s="43" t="s">
        <v>54</v>
      </c>
      <c r="Y15" s="43" t="s">
        <v>54</v>
      </c>
      <c r="Z15" s="43" t="s">
        <v>54</v>
      </c>
      <c r="AA15" s="43" t="s">
        <v>54</v>
      </c>
      <c r="AB15" s="43" t="s">
        <v>54</v>
      </c>
      <c r="AC15" s="43" t="s">
        <v>54</v>
      </c>
      <c r="AD15" s="43" t="s">
        <v>54</v>
      </c>
      <c r="AE15" s="43" t="s">
        <v>54</v>
      </c>
      <c r="AF15" s="43" t="s">
        <v>54</v>
      </c>
      <c r="AG15" s="43" t="s">
        <v>54</v>
      </c>
      <c r="AH15" s="43" t="s">
        <v>54</v>
      </c>
      <c r="AI15" s="43" t="s">
        <v>54</v>
      </c>
      <c r="AJ15" s="43" t="s">
        <v>54</v>
      </c>
      <c r="AK15" s="43" t="s">
        <v>54</v>
      </c>
      <c r="AL15" s="43" t="s">
        <v>54</v>
      </c>
      <c r="AM15" s="94" t="s">
        <v>54</v>
      </c>
      <c r="AN15" s="42" t="s">
        <v>54</v>
      </c>
      <c r="AO15" s="43" t="s">
        <v>54</v>
      </c>
      <c r="AP15" s="43" t="s">
        <v>54</v>
      </c>
      <c r="AQ15" s="43" t="s">
        <v>54</v>
      </c>
      <c r="AR15" s="43" t="s">
        <v>54</v>
      </c>
      <c r="AS15" s="43" t="s">
        <v>54</v>
      </c>
      <c r="AT15" s="43" t="s">
        <v>54</v>
      </c>
      <c r="AU15" s="43" t="s">
        <v>54</v>
      </c>
      <c r="AV15" s="43" t="s">
        <v>54</v>
      </c>
      <c r="AW15" s="43" t="s">
        <v>54</v>
      </c>
      <c r="AX15" s="43" t="s">
        <v>54</v>
      </c>
      <c r="AY15" s="43" t="s">
        <v>54</v>
      </c>
      <c r="AZ15" s="43" t="s">
        <v>54</v>
      </c>
      <c r="BA15" s="43" t="s">
        <v>54</v>
      </c>
      <c r="BB15" s="43" t="s">
        <v>54</v>
      </c>
      <c r="BC15" s="43" t="s">
        <v>54</v>
      </c>
      <c r="BD15" s="43" t="s">
        <v>54</v>
      </c>
      <c r="BE15" s="44" t="s">
        <v>54</v>
      </c>
      <c r="BF15" s="95" t="s">
        <v>54</v>
      </c>
      <c r="BG15" s="43" t="s">
        <v>54</v>
      </c>
      <c r="BH15" s="43" t="s">
        <v>54</v>
      </c>
      <c r="BI15" s="94" t="s">
        <v>54</v>
      </c>
      <c r="BJ15" s="42" t="s">
        <v>54</v>
      </c>
      <c r="BK15" s="43">
        <v>0</v>
      </c>
      <c r="BL15" s="43">
        <v>0</v>
      </c>
      <c r="BM15" s="43">
        <v>3173366</v>
      </c>
      <c r="BN15" s="44" t="s">
        <v>54</v>
      </c>
    </row>
    <row r="16" spans="1:70" ht="15.75" hidden="1" customHeight="1" x14ac:dyDescent="0.25">
      <c r="B16" s="421" t="str">
        <f>'[2]Asset Characteristics'!$C12 &amp; ""</f>
        <v>Bocken 47</v>
      </c>
      <c r="C16" s="422" t="str">
        <f>'[2]Asset Characteristics'!$E12 &amp; ""</f>
        <v>Office: Other</v>
      </c>
      <c r="D16" s="44">
        <f>'[2]Reporting Characteristics'!$D16</f>
        <v>2018</v>
      </c>
      <c r="E16" s="90" t="s">
        <v>226</v>
      </c>
      <c r="F16" s="92" t="s">
        <v>54</v>
      </c>
      <c r="G16" s="92" t="s">
        <v>54</v>
      </c>
      <c r="H16" s="92" t="s">
        <v>54</v>
      </c>
      <c r="I16" s="92" t="s">
        <v>54</v>
      </c>
      <c r="J16" s="91" t="s">
        <v>54</v>
      </c>
      <c r="K16" s="147">
        <v>43101</v>
      </c>
      <c r="L16" s="148">
        <v>43465</v>
      </c>
      <c r="M16" s="42">
        <v>0</v>
      </c>
      <c r="N16" s="43">
        <v>1196</v>
      </c>
      <c r="O16" s="43">
        <v>1196</v>
      </c>
      <c r="P16" s="43">
        <v>0</v>
      </c>
      <c r="Q16" s="43">
        <v>1196</v>
      </c>
      <c r="R16" s="43">
        <v>1196</v>
      </c>
      <c r="S16" s="43">
        <v>27105.599999999999</v>
      </c>
      <c r="T16" s="43">
        <v>1196</v>
      </c>
      <c r="U16" s="44">
        <v>1196</v>
      </c>
      <c r="V16" s="95" t="s">
        <v>54</v>
      </c>
      <c r="W16" s="43" t="s">
        <v>54</v>
      </c>
      <c r="X16" s="43" t="s">
        <v>54</v>
      </c>
      <c r="Y16" s="43" t="s">
        <v>54</v>
      </c>
      <c r="Z16" s="43" t="s">
        <v>54</v>
      </c>
      <c r="AA16" s="43" t="s">
        <v>54</v>
      </c>
      <c r="AB16" s="43" t="s">
        <v>54</v>
      </c>
      <c r="AC16" s="43" t="s">
        <v>54</v>
      </c>
      <c r="AD16" s="43" t="s">
        <v>54</v>
      </c>
      <c r="AE16" s="43" t="s">
        <v>54</v>
      </c>
      <c r="AF16" s="43" t="s">
        <v>54</v>
      </c>
      <c r="AG16" s="43" t="s">
        <v>54</v>
      </c>
      <c r="AH16" s="43" t="s">
        <v>54</v>
      </c>
      <c r="AI16" s="43" t="s">
        <v>54</v>
      </c>
      <c r="AJ16" s="43" t="s">
        <v>54</v>
      </c>
      <c r="AK16" s="43" t="s">
        <v>54</v>
      </c>
      <c r="AL16" s="43" t="s">
        <v>54</v>
      </c>
      <c r="AM16" s="94" t="s">
        <v>54</v>
      </c>
      <c r="AN16" s="42" t="s">
        <v>54</v>
      </c>
      <c r="AO16" s="43" t="s">
        <v>54</v>
      </c>
      <c r="AP16" s="43" t="s">
        <v>54</v>
      </c>
      <c r="AQ16" s="43" t="s">
        <v>54</v>
      </c>
      <c r="AR16" s="43" t="s">
        <v>54</v>
      </c>
      <c r="AS16" s="43" t="s">
        <v>54</v>
      </c>
      <c r="AT16" s="43" t="s">
        <v>54</v>
      </c>
      <c r="AU16" s="43" t="s">
        <v>54</v>
      </c>
      <c r="AV16" s="43" t="s">
        <v>54</v>
      </c>
      <c r="AW16" s="43" t="s">
        <v>54</v>
      </c>
      <c r="AX16" s="43" t="s">
        <v>54</v>
      </c>
      <c r="AY16" s="43" t="s">
        <v>54</v>
      </c>
      <c r="AZ16" s="43" t="s">
        <v>54</v>
      </c>
      <c r="BA16" s="43" t="s">
        <v>54</v>
      </c>
      <c r="BB16" s="43" t="s">
        <v>54</v>
      </c>
      <c r="BC16" s="43" t="s">
        <v>54</v>
      </c>
      <c r="BD16" s="43" t="s">
        <v>54</v>
      </c>
      <c r="BE16" s="44" t="s">
        <v>54</v>
      </c>
      <c r="BF16" s="95" t="s">
        <v>54</v>
      </c>
      <c r="BG16" s="43" t="s">
        <v>54</v>
      </c>
      <c r="BH16" s="43" t="s">
        <v>54</v>
      </c>
      <c r="BI16" s="94" t="s">
        <v>54</v>
      </c>
      <c r="BJ16" s="42" t="s">
        <v>54</v>
      </c>
      <c r="BK16" s="43">
        <v>0</v>
      </c>
      <c r="BL16" s="43">
        <v>0</v>
      </c>
      <c r="BM16" s="43" t="s">
        <v>54</v>
      </c>
      <c r="BN16" s="44" t="s">
        <v>54</v>
      </c>
    </row>
    <row r="17" spans="2:66" ht="15.75" customHeight="1" x14ac:dyDescent="0.25">
      <c r="B17" s="421"/>
      <c r="C17" s="422"/>
      <c r="D17" s="44">
        <f>'[2]Reporting Characteristics'!$D17</f>
        <v>2019</v>
      </c>
      <c r="E17" s="90" t="s">
        <v>226</v>
      </c>
      <c r="F17" s="92" t="s">
        <v>54</v>
      </c>
      <c r="G17" s="92" t="s">
        <v>54</v>
      </c>
      <c r="H17" s="92" t="s">
        <v>54</v>
      </c>
      <c r="I17" s="92" t="s">
        <v>54</v>
      </c>
      <c r="J17" s="91" t="s">
        <v>54</v>
      </c>
      <c r="K17" s="147">
        <v>43466</v>
      </c>
      <c r="L17" s="148">
        <v>43830</v>
      </c>
      <c r="M17" s="42">
        <v>0</v>
      </c>
      <c r="N17" s="43">
        <v>1196</v>
      </c>
      <c r="O17" s="43">
        <v>1196</v>
      </c>
      <c r="P17" s="224">
        <v>0</v>
      </c>
      <c r="Q17" s="43">
        <v>1196</v>
      </c>
      <c r="R17" s="43">
        <v>1196</v>
      </c>
      <c r="S17" s="224">
        <v>21962.3</v>
      </c>
      <c r="T17" s="43">
        <v>1196</v>
      </c>
      <c r="U17" s="44">
        <v>1196</v>
      </c>
      <c r="V17" s="95" t="s">
        <v>54</v>
      </c>
      <c r="W17" s="43" t="s">
        <v>54</v>
      </c>
      <c r="X17" s="43" t="s">
        <v>54</v>
      </c>
      <c r="Y17" s="43" t="s">
        <v>54</v>
      </c>
      <c r="Z17" s="43" t="s">
        <v>54</v>
      </c>
      <c r="AA17" s="43" t="s">
        <v>54</v>
      </c>
      <c r="AB17" s="43" t="s">
        <v>54</v>
      </c>
      <c r="AC17" s="43" t="s">
        <v>54</v>
      </c>
      <c r="AD17" s="43" t="s">
        <v>54</v>
      </c>
      <c r="AE17" s="43" t="s">
        <v>54</v>
      </c>
      <c r="AF17" s="43" t="s">
        <v>54</v>
      </c>
      <c r="AG17" s="43" t="s">
        <v>54</v>
      </c>
      <c r="AH17" s="43" t="s">
        <v>54</v>
      </c>
      <c r="AI17" s="43" t="s">
        <v>54</v>
      </c>
      <c r="AJ17" s="43" t="s">
        <v>54</v>
      </c>
      <c r="AK17" s="43" t="s">
        <v>54</v>
      </c>
      <c r="AL17" s="43" t="s">
        <v>54</v>
      </c>
      <c r="AM17" s="94" t="s">
        <v>54</v>
      </c>
      <c r="AN17" s="42" t="s">
        <v>54</v>
      </c>
      <c r="AO17" s="43" t="s">
        <v>54</v>
      </c>
      <c r="AP17" s="43" t="s">
        <v>54</v>
      </c>
      <c r="AQ17" s="43" t="s">
        <v>54</v>
      </c>
      <c r="AR17" s="43" t="s">
        <v>54</v>
      </c>
      <c r="AS17" s="43" t="s">
        <v>54</v>
      </c>
      <c r="AT17" s="43" t="s">
        <v>54</v>
      </c>
      <c r="AU17" s="43" t="s">
        <v>54</v>
      </c>
      <c r="AV17" s="43" t="s">
        <v>54</v>
      </c>
      <c r="AW17" s="43" t="s">
        <v>54</v>
      </c>
      <c r="AX17" s="43" t="s">
        <v>54</v>
      </c>
      <c r="AY17" s="43" t="s">
        <v>54</v>
      </c>
      <c r="AZ17" s="43" t="s">
        <v>54</v>
      </c>
      <c r="BA17" s="43" t="s">
        <v>54</v>
      </c>
      <c r="BB17" s="43" t="s">
        <v>54</v>
      </c>
      <c r="BC17" s="43" t="s">
        <v>54</v>
      </c>
      <c r="BD17" s="43" t="s">
        <v>54</v>
      </c>
      <c r="BE17" s="44" t="s">
        <v>54</v>
      </c>
      <c r="BF17" s="95" t="s">
        <v>54</v>
      </c>
      <c r="BG17" s="43" t="s">
        <v>54</v>
      </c>
      <c r="BH17" s="43" t="s">
        <v>54</v>
      </c>
      <c r="BI17" s="94" t="s">
        <v>54</v>
      </c>
      <c r="BJ17" s="42" t="s">
        <v>54</v>
      </c>
      <c r="BK17" s="43">
        <v>0</v>
      </c>
      <c r="BL17" s="43">
        <v>0</v>
      </c>
      <c r="BM17" s="43">
        <v>21962</v>
      </c>
      <c r="BN17" s="44" t="s">
        <v>54</v>
      </c>
    </row>
    <row r="18" spans="2:66" ht="15.75" hidden="1" customHeight="1" x14ac:dyDescent="0.25">
      <c r="B18" s="421" t="str">
        <f>'[2]Asset Characteristics'!$C13 &amp; ""</f>
        <v>Bocken 52</v>
      </c>
      <c r="C18" s="422" t="str">
        <f>'[2]Asset Characteristics'!$E13 &amp; ""</f>
        <v>Office: Other</v>
      </c>
      <c r="D18" s="44">
        <f>'[2]Reporting Characteristics'!$D18</f>
        <v>2018</v>
      </c>
      <c r="E18" s="90" t="s">
        <v>226</v>
      </c>
      <c r="F18" s="92" t="s">
        <v>54</v>
      </c>
      <c r="G18" s="92" t="s">
        <v>54</v>
      </c>
      <c r="H18" s="92" t="s">
        <v>54</v>
      </c>
      <c r="I18" s="92" t="s">
        <v>54</v>
      </c>
      <c r="J18" s="91" t="s">
        <v>54</v>
      </c>
      <c r="K18" s="147">
        <v>43101</v>
      </c>
      <c r="L18" s="148">
        <v>43465</v>
      </c>
      <c r="M18" s="42">
        <v>0</v>
      </c>
      <c r="N18" s="43">
        <v>2359</v>
      </c>
      <c r="O18" s="43">
        <v>2359</v>
      </c>
      <c r="P18" s="43">
        <v>280747.7</v>
      </c>
      <c r="Q18" s="43">
        <v>2359</v>
      </c>
      <c r="R18" s="43">
        <v>2359</v>
      </c>
      <c r="S18" s="43">
        <v>32252.400000000001</v>
      </c>
      <c r="T18" s="43">
        <v>2359</v>
      </c>
      <c r="U18" s="44">
        <v>2359</v>
      </c>
      <c r="V18" s="95" t="s">
        <v>54</v>
      </c>
      <c r="W18" s="43" t="s">
        <v>54</v>
      </c>
      <c r="X18" s="43" t="s">
        <v>54</v>
      </c>
      <c r="Y18" s="43" t="s">
        <v>54</v>
      </c>
      <c r="Z18" s="43" t="s">
        <v>54</v>
      </c>
      <c r="AA18" s="43" t="s">
        <v>54</v>
      </c>
      <c r="AB18" s="43" t="s">
        <v>54</v>
      </c>
      <c r="AC18" s="43" t="s">
        <v>54</v>
      </c>
      <c r="AD18" s="43" t="s">
        <v>54</v>
      </c>
      <c r="AE18" s="43" t="s">
        <v>54</v>
      </c>
      <c r="AF18" s="43" t="s">
        <v>54</v>
      </c>
      <c r="AG18" s="43" t="s">
        <v>54</v>
      </c>
      <c r="AH18" s="43" t="s">
        <v>54</v>
      </c>
      <c r="AI18" s="43" t="s">
        <v>54</v>
      </c>
      <c r="AJ18" s="43" t="s">
        <v>54</v>
      </c>
      <c r="AK18" s="43" t="s">
        <v>54</v>
      </c>
      <c r="AL18" s="43" t="s">
        <v>54</v>
      </c>
      <c r="AM18" s="94" t="s">
        <v>54</v>
      </c>
      <c r="AN18" s="42" t="s">
        <v>54</v>
      </c>
      <c r="AO18" s="43" t="s">
        <v>54</v>
      </c>
      <c r="AP18" s="43" t="s">
        <v>54</v>
      </c>
      <c r="AQ18" s="43" t="s">
        <v>54</v>
      </c>
      <c r="AR18" s="43" t="s">
        <v>54</v>
      </c>
      <c r="AS18" s="43" t="s">
        <v>54</v>
      </c>
      <c r="AT18" s="43" t="s">
        <v>54</v>
      </c>
      <c r="AU18" s="43" t="s">
        <v>54</v>
      </c>
      <c r="AV18" s="43" t="s">
        <v>54</v>
      </c>
      <c r="AW18" s="43" t="s">
        <v>54</v>
      </c>
      <c r="AX18" s="43" t="s">
        <v>54</v>
      </c>
      <c r="AY18" s="43" t="s">
        <v>54</v>
      </c>
      <c r="AZ18" s="43" t="s">
        <v>54</v>
      </c>
      <c r="BA18" s="43" t="s">
        <v>54</v>
      </c>
      <c r="BB18" s="43" t="s">
        <v>54</v>
      </c>
      <c r="BC18" s="43" t="s">
        <v>54</v>
      </c>
      <c r="BD18" s="43" t="s">
        <v>54</v>
      </c>
      <c r="BE18" s="44" t="s">
        <v>54</v>
      </c>
      <c r="BF18" s="95" t="s">
        <v>54</v>
      </c>
      <c r="BG18" s="43" t="s">
        <v>54</v>
      </c>
      <c r="BH18" s="43" t="s">
        <v>54</v>
      </c>
      <c r="BI18" s="94" t="s">
        <v>54</v>
      </c>
      <c r="BJ18" s="42" t="s">
        <v>54</v>
      </c>
      <c r="BK18" s="43">
        <v>0</v>
      </c>
      <c r="BL18" s="43">
        <v>0</v>
      </c>
      <c r="BM18" s="43" t="s">
        <v>54</v>
      </c>
      <c r="BN18" s="44" t="s">
        <v>54</v>
      </c>
    </row>
    <row r="19" spans="2:66" ht="15.75" customHeight="1" x14ac:dyDescent="0.25">
      <c r="B19" s="421"/>
      <c r="C19" s="422"/>
      <c r="D19" s="44">
        <f>'[2]Reporting Characteristics'!$D19</f>
        <v>2019</v>
      </c>
      <c r="E19" s="90" t="s">
        <v>226</v>
      </c>
      <c r="F19" s="92" t="s">
        <v>54</v>
      </c>
      <c r="G19" s="92" t="s">
        <v>54</v>
      </c>
      <c r="H19" s="92" t="s">
        <v>54</v>
      </c>
      <c r="I19" s="92" t="s">
        <v>54</v>
      </c>
      <c r="J19" s="91" t="s">
        <v>54</v>
      </c>
      <c r="K19" s="147">
        <v>43466</v>
      </c>
      <c r="L19" s="148">
        <v>43830</v>
      </c>
      <c r="M19" s="42">
        <v>0</v>
      </c>
      <c r="N19" s="43">
        <v>2359</v>
      </c>
      <c r="O19" s="43">
        <v>2359</v>
      </c>
      <c r="P19" s="224">
        <v>289408</v>
      </c>
      <c r="Q19" s="43">
        <v>2359</v>
      </c>
      <c r="R19" s="43">
        <v>2359</v>
      </c>
      <c r="S19" s="224">
        <v>37242.5</v>
      </c>
      <c r="T19" s="43">
        <v>2359</v>
      </c>
      <c r="U19" s="44">
        <v>2359</v>
      </c>
      <c r="V19" s="95" t="s">
        <v>54</v>
      </c>
      <c r="W19" s="43" t="s">
        <v>54</v>
      </c>
      <c r="X19" s="43" t="s">
        <v>54</v>
      </c>
      <c r="Y19" s="43" t="s">
        <v>54</v>
      </c>
      <c r="Z19" s="43" t="s">
        <v>54</v>
      </c>
      <c r="AA19" s="43" t="s">
        <v>54</v>
      </c>
      <c r="AB19" s="43" t="s">
        <v>54</v>
      </c>
      <c r="AC19" s="43" t="s">
        <v>54</v>
      </c>
      <c r="AD19" s="43" t="s">
        <v>54</v>
      </c>
      <c r="AE19" s="43" t="s">
        <v>54</v>
      </c>
      <c r="AF19" s="43" t="s">
        <v>54</v>
      </c>
      <c r="AG19" s="43" t="s">
        <v>54</v>
      </c>
      <c r="AH19" s="43" t="s">
        <v>54</v>
      </c>
      <c r="AI19" s="43" t="s">
        <v>54</v>
      </c>
      <c r="AJ19" s="43" t="s">
        <v>54</v>
      </c>
      <c r="AK19" s="43" t="s">
        <v>54</v>
      </c>
      <c r="AL19" s="43" t="s">
        <v>54</v>
      </c>
      <c r="AM19" s="94" t="s">
        <v>54</v>
      </c>
      <c r="AN19" s="42" t="s">
        <v>54</v>
      </c>
      <c r="AO19" s="43" t="s">
        <v>54</v>
      </c>
      <c r="AP19" s="43" t="s">
        <v>54</v>
      </c>
      <c r="AQ19" s="43" t="s">
        <v>54</v>
      </c>
      <c r="AR19" s="43" t="s">
        <v>54</v>
      </c>
      <c r="AS19" s="43" t="s">
        <v>54</v>
      </c>
      <c r="AT19" s="43" t="s">
        <v>54</v>
      </c>
      <c r="AU19" s="43" t="s">
        <v>54</v>
      </c>
      <c r="AV19" s="43" t="s">
        <v>54</v>
      </c>
      <c r="AW19" s="43" t="s">
        <v>54</v>
      </c>
      <c r="AX19" s="43" t="s">
        <v>54</v>
      </c>
      <c r="AY19" s="43" t="s">
        <v>54</v>
      </c>
      <c r="AZ19" s="43" t="s">
        <v>54</v>
      </c>
      <c r="BA19" s="43" t="s">
        <v>54</v>
      </c>
      <c r="BB19" s="43" t="s">
        <v>54</v>
      </c>
      <c r="BC19" s="43" t="s">
        <v>54</v>
      </c>
      <c r="BD19" s="43" t="s">
        <v>54</v>
      </c>
      <c r="BE19" s="44" t="s">
        <v>54</v>
      </c>
      <c r="BF19" s="95" t="s">
        <v>54</v>
      </c>
      <c r="BG19" s="43" t="s">
        <v>54</v>
      </c>
      <c r="BH19" s="43" t="s">
        <v>54</v>
      </c>
      <c r="BI19" s="94" t="s">
        <v>54</v>
      </c>
      <c r="BJ19" s="42" t="s">
        <v>54</v>
      </c>
      <c r="BK19" s="43">
        <v>0</v>
      </c>
      <c r="BL19" s="43">
        <v>0</v>
      </c>
      <c r="BM19" s="43">
        <v>266883</v>
      </c>
      <c r="BN19" s="44" t="s">
        <v>54</v>
      </c>
    </row>
    <row r="20" spans="2:66" ht="15.75" hidden="1" customHeight="1" x14ac:dyDescent="0.25">
      <c r="B20" s="421" t="str">
        <f>'[2]Asset Characteristics'!$C14 &amp; ""</f>
        <v>Båtturen 2/Kajhusen</v>
      </c>
      <c r="C20" s="422" t="str">
        <f>'[2]Asset Characteristics'!$E14 &amp; ""</f>
        <v>Office: Other</v>
      </c>
      <c r="D20" s="44">
        <f>'[2]Reporting Characteristics'!$D20</f>
        <v>2018</v>
      </c>
      <c r="E20" s="90" t="s">
        <v>226</v>
      </c>
      <c r="F20" s="92" t="s">
        <v>54</v>
      </c>
      <c r="G20" s="92" t="s">
        <v>54</v>
      </c>
      <c r="H20" s="92" t="s">
        <v>54</v>
      </c>
      <c r="I20" s="92" t="s">
        <v>54</v>
      </c>
      <c r="J20" s="91" t="s">
        <v>54</v>
      </c>
      <c r="K20" s="147">
        <v>43101</v>
      </c>
      <c r="L20" s="148">
        <v>43465</v>
      </c>
      <c r="M20" s="42">
        <v>0</v>
      </c>
      <c r="N20" s="43">
        <v>13316</v>
      </c>
      <c r="O20" s="43">
        <v>13316</v>
      </c>
      <c r="P20" s="43">
        <v>1275901</v>
      </c>
      <c r="Q20" s="43">
        <v>13316</v>
      </c>
      <c r="R20" s="43">
        <v>13316</v>
      </c>
      <c r="S20" s="43">
        <v>264038.2</v>
      </c>
      <c r="T20" s="43">
        <v>13316</v>
      </c>
      <c r="U20" s="44">
        <v>13316</v>
      </c>
      <c r="V20" s="95" t="s">
        <v>54</v>
      </c>
      <c r="W20" s="43" t="s">
        <v>54</v>
      </c>
      <c r="X20" s="43" t="s">
        <v>54</v>
      </c>
      <c r="Y20" s="43" t="s">
        <v>54</v>
      </c>
      <c r="Z20" s="43" t="s">
        <v>54</v>
      </c>
      <c r="AA20" s="43" t="s">
        <v>54</v>
      </c>
      <c r="AB20" s="43" t="s">
        <v>54</v>
      </c>
      <c r="AC20" s="43" t="s">
        <v>54</v>
      </c>
      <c r="AD20" s="43" t="s">
        <v>54</v>
      </c>
      <c r="AE20" s="43" t="s">
        <v>54</v>
      </c>
      <c r="AF20" s="43" t="s">
        <v>54</v>
      </c>
      <c r="AG20" s="43" t="s">
        <v>54</v>
      </c>
      <c r="AH20" s="43" t="s">
        <v>54</v>
      </c>
      <c r="AI20" s="43" t="s">
        <v>54</v>
      </c>
      <c r="AJ20" s="43" t="s">
        <v>54</v>
      </c>
      <c r="AK20" s="43" t="s">
        <v>54</v>
      </c>
      <c r="AL20" s="43" t="s">
        <v>54</v>
      </c>
      <c r="AM20" s="94" t="s">
        <v>54</v>
      </c>
      <c r="AN20" s="42" t="s">
        <v>54</v>
      </c>
      <c r="AO20" s="43" t="s">
        <v>54</v>
      </c>
      <c r="AP20" s="43" t="s">
        <v>54</v>
      </c>
      <c r="AQ20" s="43" t="s">
        <v>54</v>
      </c>
      <c r="AR20" s="43" t="s">
        <v>54</v>
      </c>
      <c r="AS20" s="43" t="s">
        <v>54</v>
      </c>
      <c r="AT20" s="43" t="s">
        <v>54</v>
      </c>
      <c r="AU20" s="43" t="s">
        <v>54</v>
      </c>
      <c r="AV20" s="43" t="s">
        <v>54</v>
      </c>
      <c r="AW20" s="43" t="s">
        <v>54</v>
      </c>
      <c r="AX20" s="43" t="s">
        <v>54</v>
      </c>
      <c r="AY20" s="43" t="s">
        <v>54</v>
      </c>
      <c r="AZ20" s="43" t="s">
        <v>54</v>
      </c>
      <c r="BA20" s="43" t="s">
        <v>54</v>
      </c>
      <c r="BB20" s="43" t="s">
        <v>54</v>
      </c>
      <c r="BC20" s="43" t="s">
        <v>54</v>
      </c>
      <c r="BD20" s="43" t="s">
        <v>54</v>
      </c>
      <c r="BE20" s="44" t="s">
        <v>54</v>
      </c>
      <c r="BF20" s="95" t="s">
        <v>54</v>
      </c>
      <c r="BG20" s="43" t="s">
        <v>54</v>
      </c>
      <c r="BH20" s="43" t="s">
        <v>54</v>
      </c>
      <c r="BI20" s="94" t="s">
        <v>54</v>
      </c>
      <c r="BJ20" s="42" t="s">
        <v>54</v>
      </c>
      <c r="BK20" s="43">
        <v>0</v>
      </c>
      <c r="BL20" s="43">
        <v>0</v>
      </c>
      <c r="BM20" s="43" t="s">
        <v>54</v>
      </c>
      <c r="BN20" s="44" t="s">
        <v>54</v>
      </c>
    </row>
    <row r="21" spans="2:66" ht="15.75" customHeight="1" x14ac:dyDescent="0.25">
      <c r="B21" s="421"/>
      <c r="C21" s="422"/>
      <c r="D21" s="44">
        <f>'[2]Reporting Characteristics'!$D21</f>
        <v>2019</v>
      </c>
      <c r="E21" s="90" t="s">
        <v>226</v>
      </c>
      <c r="F21" s="92" t="s">
        <v>54</v>
      </c>
      <c r="G21" s="92" t="s">
        <v>54</v>
      </c>
      <c r="H21" s="92" t="s">
        <v>54</v>
      </c>
      <c r="I21" s="92" t="s">
        <v>54</v>
      </c>
      <c r="J21" s="91" t="s">
        <v>54</v>
      </c>
      <c r="K21" s="147">
        <v>43466</v>
      </c>
      <c r="L21" s="148">
        <v>43830</v>
      </c>
      <c r="M21" s="42">
        <v>0</v>
      </c>
      <c r="N21" s="43">
        <v>13316</v>
      </c>
      <c r="O21" s="43">
        <v>13316</v>
      </c>
      <c r="P21" s="224">
        <v>1086256</v>
      </c>
      <c r="Q21" s="43">
        <v>13316</v>
      </c>
      <c r="R21" s="43">
        <v>13316</v>
      </c>
      <c r="S21" s="224">
        <v>282430.5</v>
      </c>
      <c r="T21" s="43">
        <v>13316</v>
      </c>
      <c r="U21" s="44">
        <v>13316</v>
      </c>
      <c r="V21" s="95" t="s">
        <v>54</v>
      </c>
      <c r="W21" s="43" t="s">
        <v>54</v>
      </c>
      <c r="X21" s="43" t="s">
        <v>54</v>
      </c>
      <c r="Y21" s="43" t="s">
        <v>54</v>
      </c>
      <c r="Z21" s="43" t="s">
        <v>54</v>
      </c>
      <c r="AA21" s="43" t="s">
        <v>54</v>
      </c>
      <c r="AB21" s="43" t="s">
        <v>54</v>
      </c>
      <c r="AC21" s="43" t="s">
        <v>54</v>
      </c>
      <c r="AD21" s="43" t="s">
        <v>54</v>
      </c>
      <c r="AE21" s="43" t="s">
        <v>54</v>
      </c>
      <c r="AF21" s="43" t="s">
        <v>54</v>
      </c>
      <c r="AG21" s="43" t="s">
        <v>54</v>
      </c>
      <c r="AH21" s="43" t="s">
        <v>54</v>
      </c>
      <c r="AI21" s="43" t="s">
        <v>54</v>
      </c>
      <c r="AJ21" s="43" t="s">
        <v>54</v>
      </c>
      <c r="AK21" s="43" t="s">
        <v>54</v>
      </c>
      <c r="AL21" s="43" t="s">
        <v>54</v>
      </c>
      <c r="AM21" s="94" t="s">
        <v>54</v>
      </c>
      <c r="AN21" s="42" t="s">
        <v>54</v>
      </c>
      <c r="AO21" s="43" t="s">
        <v>54</v>
      </c>
      <c r="AP21" s="43" t="s">
        <v>54</v>
      </c>
      <c r="AQ21" s="43" t="s">
        <v>54</v>
      </c>
      <c r="AR21" s="43" t="s">
        <v>54</v>
      </c>
      <c r="AS21" s="43" t="s">
        <v>54</v>
      </c>
      <c r="AT21" s="43" t="s">
        <v>54</v>
      </c>
      <c r="AU21" s="43" t="s">
        <v>54</v>
      </c>
      <c r="AV21" s="43" t="s">
        <v>54</v>
      </c>
      <c r="AW21" s="43" t="s">
        <v>54</v>
      </c>
      <c r="AX21" s="43" t="s">
        <v>54</v>
      </c>
      <c r="AY21" s="43" t="s">
        <v>54</v>
      </c>
      <c r="AZ21" s="43" t="s">
        <v>54</v>
      </c>
      <c r="BA21" s="43" t="s">
        <v>54</v>
      </c>
      <c r="BB21" s="43" t="s">
        <v>54</v>
      </c>
      <c r="BC21" s="43" t="s">
        <v>54</v>
      </c>
      <c r="BD21" s="43" t="s">
        <v>54</v>
      </c>
      <c r="BE21" s="44" t="s">
        <v>54</v>
      </c>
      <c r="BF21" s="95" t="s">
        <v>54</v>
      </c>
      <c r="BG21" s="43" t="s">
        <v>54</v>
      </c>
      <c r="BH21" s="43" t="s">
        <v>54</v>
      </c>
      <c r="BI21" s="94" t="s">
        <v>54</v>
      </c>
      <c r="BJ21" s="42" t="s">
        <v>54</v>
      </c>
      <c r="BK21" s="43">
        <v>0</v>
      </c>
      <c r="BL21" s="43">
        <v>0</v>
      </c>
      <c r="BM21" s="43">
        <v>1196042</v>
      </c>
      <c r="BN21" s="44" t="s">
        <v>54</v>
      </c>
    </row>
    <row r="22" spans="2:66" ht="15.75" hidden="1" customHeight="1" x14ac:dyDescent="0.25">
      <c r="B22" s="421" t="str">
        <f>'[2]Asset Characteristics'!$C15 &amp; ""</f>
        <v>Distansen 6</v>
      </c>
      <c r="C22" s="422" t="str">
        <f>'[2]Asset Characteristics'!$E15 &amp; ""</f>
        <v>Office: Other</v>
      </c>
      <c r="D22" s="44">
        <f>'[2]Reporting Characteristics'!$D22</f>
        <v>2018</v>
      </c>
      <c r="E22" s="90" t="s">
        <v>226</v>
      </c>
      <c r="F22" s="92" t="s">
        <v>54</v>
      </c>
      <c r="G22" s="92" t="s">
        <v>54</v>
      </c>
      <c r="H22" s="92" t="s">
        <v>54</v>
      </c>
      <c r="I22" s="92" t="s">
        <v>54</v>
      </c>
      <c r="J22" s="91" t="s">
        <v>54</v>
      </c>
      <c r="K22" s="147">
        <v>43101</v>
      </c>
      <c r="L22" s="148">
        <v>43465</v>
      </c>
      <c r="M22" s="42">
        <v>0</v>
      </c>
      <c r="N22" s="43">
        <v>20862</v>
      </c>
      <c r="O22" s="43">
        <v>20862</v>
      </c>
      <c r="P22" s="43">
        <v>214877.8</v>
      </c>
      <c r="Q22" s="43">
        <v>20862</v>
      </c>
      <c r="R22" s="43">
        <v>20862</v>
      </c>
      <c r="S22" s="43">
        <v>505222.5</v>
      </c>
      <c r="T22" s="43">
        <v>20862</v>
      </c>
      <c r="U22" s="44">
        <v>20862</v>
      </c>
      <c r="V22" s="95" t="s">
        <v>54</v>
      </c>
      <c r="W22" s="43" t="s">
        <v>54</v>
      </c>
      <c r="X22" s="43" t="s">
        <v>54</v>
      </c>
      <c r="Y22" s="43" t="s">
        <v>54</v>
      </c>
      <c r="Z22" s="43" t="s">
        <v>54</v>
      </c>
      <c r="AA22" s="43" t="s">
        <v>54</v>
      </c>
      <c r="AB22" s="43" t="s">
        <v>54</v>
      </c>
      <c r="AC22" s="43" t="s">
        <v>54</v>
      </c>
      <c r="AD22" s="43" t="s">
        <v>54</v>
      </c>
      <c r="AE22" s="43" t="s">
        <v>54</v>
      </c>
      <c r="AF22" s="43" t="s">
        <v>54</v>
      </c>
      <c r="AG22" s="43" t="s">
        <v>54</v>
      </c>
      <c r="AH22" s="43" t="s">
        <v>54</v>
      </c>
      <c r="AI22" s="43" t="s">
        <v>54</v>
      </c>
      <c r="AJ22" s="43" t="s">
        <v>54</v>
      </c>
      <c r="AK22" s="43" t="s">
        <v>54</v>
      </c>
      <c r="AL22" s="43" t="s">
        <v>54</v>
      </c>
      <c r="AM22" s="94" t="s">
        <v>54</v>
      </c>
      <c r="AN22" s="42" t="s">
        <v>54</v>
      </c>
      <c r="AO22" s="43" t="s">
        <v>54</v>
      </c>
      <c r="AP22" s="43" t="s">
        <v>54</v>
      </c>
      <c r="AQ22" s="43" t="s">
        <v>54</v>
      </c>
      <c r="AR22" s="43" t="s">
        <v>54</v>
      </c>
      <c r="AS22" s="43" t="s">
        <v>54</v>
      </c>
      <c r="AT22" s="43" t="s">
        <v>54</v>
      </c>
      <c r="AU22" s="43" t="s">
        <v>54</v>
      </c>
      <c r="AV22" s="43" t="s">
        <v>54</v>
      </c>
      <c r="AW22" s="43" t="s">
        <v>54</v>
      </c>
      <c r="AX22" s="43" t="s">
        <v>54</v>
      </c>
      <c r="AY22" s="43" t="s">
        <v>54</v>
      </c>
      <c r="AZ22" s="43" t="s">
        <v>54</v>
      </c>
      <c r="BA22" s="43" t="s">
        <v>54</v>
      </c>
      <c r="BB22" s="43" t="s">
        <v>54</v>
      </c>
      <c r="BC22" s="43" t="s">
        <v>54</v>
      </c>
      <c r="BD22" s="43" t="s">
        <v>54</v>
      </c>
      <c r="BE22" s="44" t="s">
        <v>54</v>
      </c>
      <c r="BF22" s="95" t="s">
        <v>54</v>
      </c>
      <c r="BG22" s="43" t="s">
        <v>54</v>
      </c>
      <c r="BH22" s="43" t="s">
        <v>54</v>
      </c>
      <c r="BI22" s="94" t="s">
        <v>54</v>
      </c>
      <c r="BJ22" s="42" t="s">
        <v>54</v>
      </c>
      <c r="BK22" s="43">
        <v>0</v>
      </c>
      <c r="BL22" s="43">
        <v>0</v>
      </c>
      <c r="BM22" s="43" t="s">
        <v>54</v>
      </c>
      <c r="BN22" s="44" t="s">
        <v>54</v>
      </c>
    </row>
    <row r="23" spans="2:66" ht="15.75" customHeight="1" x14ac:dyDescent="0.25">
      <c r="B23" s="421"/>
      <c r="C23" s="422"/>
      <c r="D23" s="44">
        <f>'[2]Reporting Characteristics'!$D23</f>
        <v>2019</v>
      </c>
      <c r="E23" s="90" t="s">
        <v>226</v>
      </c>
      <c r="F23" s="92" t="s">
        <v>54</v>
      </c>
      <c r="G23" s="92" t="s">
        <v>54</v>
      </c>
      <c r="H23" s="92" t="s">
        <v>54</v>
      </c>
      <c r="I23" s="92" t="s">
        <v>54</v>
      </c>
      <c r="J23" s="91" t="s">
        <v>54</v>
      </c>
      <c r="K23" s="147">
        <v>43466</v>
      </c>
      <c r="L23" s="148">
        <v>43830</v>
      </c>
      <c r="M23" s="42">
        <v>0</v>
      </c>
      <c r="N23" s="43">
        <v>20862</v>
      </c>
      <c r="O23" s="43">
        <v>20862</v>
      </c>
      <c r="P23" s="224">
        <v>398520</v>
      </c>
      <c r="Q23" s="43">
        <v>20862</v>
      </c>
      <c r="R23" s="43">
        <v>20862</v>
      </c>
      <c r="S23" s="224">
        <v>516028.2</v>
      </c>
      <c r="T23" s="43">
        <v>20862</v>
      </c>
      <c r="U23" s="44">
        <v>20862</v>
      </c>
      <c r="V23" s="95" t="s">
        <v>54</v>
      </c>
      <c r="W23" s="43" t="s">
        <v>54</v>
      </c>
      <c r="X23" s="43" t="s">
        <v>54</v>
      </c>
      <c r="Y23" s="43" t="s">
        <v>54</v>
      </c>
      <c r="Z23" s="43" t="s">
        <v>54</v>
      </c>
      <c r="AA23" s="43" t="s">
        <v>54</v>
      </c>
      <c r="AB23" s="43" t="s">
        <v>54</v>
      </c>
      <c r="AC23" s="43" t="s">
        <v>54</v>
      </c>
      <c r="AD23" s="43" t="s">
        <v>54</v>
      </c>
      <c r="AE23" s="43" t="s">
        <v>54</v>
      </c>
      <c r="AF23" s="43" t="s">
        <v>54</v>
      </c>
      <c r="AG23" s="43" t="s">
        <v>54</v>
      </c>
      <c r="AH23" s="43" t="s">
        <v>54</v>
      </c>
      <c r="AI23" s="43" t="s">
        <v>54</v>
      </c>
      <c r="AJ23" s="43" t="s">
        <v>54</v>
      </c>
      <c r="AK23" s="43" t="s">
        <v>54</v>
      </c>
      <c r="AL23" s="43" t="s">
        <v>54</v>
      </c>
      <c r="AM23" s="94" t="s">
        <v>54</v>
      </c>
      <c r="AN23" s="42" t="s">
        <v>54</v>
      </c>
      <c r="AO23" s="43" t="s">
        <v>54</v>
      </c>
      <c r="AP23" s="43" t="s">
        <v>54</v>
      </c>
      <c r="AQ23" s="43" t="s">
        <v>54</v>
      </c>
      <c r="AR23" s="43" t="s">
        <v>54</v>
      </c>
      <c r="AS23" s="43" t="s">
        <v>54</v>
      </c>
      <c r="AT23" s="43" t="s">
        <v>54</v>
      </c>
      <c r="AU23" s="43" t="s">
        <v>54</v>
      </c>
      <c r="AV23" s="43" t="s">
        <v>54</v>
      </c>
      <c r="AW23" s="43" t="s">
        <v>54</v>
      </c>
      <c r="AX23" s="43" t="s">
        <v>54</v>
      </c>
      <c r="AY23" s="43" t="s">
        <v>54</v>
      </c>
      <c r="AZ23" s="43" t="s">
        <v>54</v>
      </c>
      <c r="BA23" s="43" t="s">
        <v>54</v>
      </c>
      <c r="BB23" s="43" t="s">
        <v>54</v>
      </c>
      <c r="BC23" s="43" t="s">
        <v>54</v>
      </c>
      <c r="BD23" s="43" t="s">
        <v>54</v>
      </c>
      <c r="BE23" s="44" t="s">
        <v>54</v>
      </c>
      <c r="BF23" s="95" t="s">
        <v>54</v>
      </c>
      <c r="BG23" s="43" t="s">
        <v>54</v>
      </c>
      <c r="BH23" s="43" t="s">
        <v>54</v>
      </c>
      <c r="BI23" s="94" t="s">
        <v>54</v>
      </c>
      <c r="BJ23" s="42">
        <v>676367</v>
      </c>
      <c r="BK23" s="43">
        <v>0</v>
      </c>
      <c r="BL23" s="43">
        <v>0</v>
      </c>
      <c r="BM23" s="43">
        <v>913058</v>
      </c>
      <c r="BN23" s="44" t="s">
        <v>54</v>
      </c>
    </row>
    <row r="24" spans="2:66" ht="15.75" hidden="1" customHeight="1" x14ac:dyDescent="0.25">
      <c r="B24" s="421" t="str">
        <f>'[2]Asset Characteristics'!$C16 &amp; ""</f>
        <v>Drabanten 3</v>
      </c>
      <c r="C24" s="422" t="str">
        <f>'[2]Asset Characteristics'!$E16 &amp; ""</f>
        <v>Office: Other</v>
      </c>
      <c r="D24" s="44">
        <f>'[2]Reporting Characteristics'!$D24</f>
        <v>2018</v>
      </c>
      <c r="E24" s="90" t="s">
        <v>226</v>
      </c>
      <c r="F24" s="92" t="s">
        <v>54</v>
      </c>
      <c r="G24" s="92" t="s">
        <v>54</v>
      </c>
      <c r="H24" s="92" t="s">
        <v>54</v>
      </c>
      <c r="I24" s="92" t="s">
        <v>54</v>
      </c>
      <c r="J24" s="91" t="s">
        <v>54</v>
      </c>
      <c r="K24" s="147">
        <v>43101</v>
      </c>
      <c r="L24" s="148">
        <v>43465</v>
      </c>
      <c r="M24" s="42">
        <v>0</v>
      </c>
      <c r="N24" s="43">
        <v>6586</v>
      </c>
      <c r="O24" s="43">
        <v>6586</v>
      </c>
      <c r="P24" s="43">
        <v>579507.30000000005</v>
      </c>
      <c r="Q24" s="43">
        <v>6586</v>
      </c>
      <c r="R24" s="43">
        <v>6586</v>
      </c>
      <c r="S24" s="43">
        <v>247996.7</v>
      </c>
      <c r="T24" s="43">
        <v>6586</v>
      </c>
      <c r="U24" s="44">
        <v>6586</v>
      </c>
      <c r="V24" s="95" t="s">
        <v>54</v>
      </c>
      <c r="W24" s="43" t="s">
        <v>54</v>
      </c>
      <c r="X24" s="43" t="s">
        <v>54</v>
      </c>
      <c r="Y24" s="43" t="s">
        <v>54</v>
      </c>
      <c r="Z24" s="43" t="s">
        <v>54</v>
      </c>
      <c r="AA24" s="43" t="s">
        <v>54</v>
      </c>
      <c r="AB24" s="43" t="s">
        <v>54</v>
      </c>
      <c r="AC24" s="43" t="s">
        <v>54</v>
      </c>
      <c r="AD24" s="43" t="s">
        <v>54</v>
      </c>
      <c r="AE24" s="43" t="s">
        <v>54</v>
      </c>
      <c r="AF24" s="43" t="s">
        <v>54</v>
      </c>
      <c r="AG24" s="43" t="s">
        <v>54</v>
      </c>
      <c r="AH24" s="43" t="s">
        <v>54</v>
      </c>
      <c r="AI24" s="43" t="s">
        <v>54</v>
      </c>
      <c r="AJ24" s="43" t="s">
        <v>54</v>
      </c>
      <c r="AK24" s="43" t="s">
        <v>54</v>
      </c>
      <c r="AL24" s="43" t="s">
        <v>54</v>
      </c>
      <c r="AM24" s="94" t="s">
        <v>54</v>
      </c>
      <c r="AN24" s="42" t="s">
        <v>54</v>
      </c>
      <c r="AO24" s="43" t="s">
        <v>54</v>
      </c>
      <c r="AP24" s="43" t="s">
        <v>54</v>
      </c>
      <c r="AQ24" s="43" t="s">
        <v>54</v>
      </c>
      <c r="AR24" s="43" t="s">
        <v>54</v>
      </c>
      <c r="AS24" s="43" t="s">
        <v>54</v>
      </c>
      <c r="AT24" s="43" t="s">
        <v>54</v>
      </c>
      <c r="AU24" s="43" t="s">
        <v>54</v>
      </c>
      <c r="AV24" s="43" t="s">
        <v>54</v>
      </c>
      <c r="AW24" s="43" t="s">
        <v>54</v>
      </c>
      <c r="AX24" s="43" t="s">
        <v>54</v>
      </c>
      <c r="AY24" s="43" t="s">
        <v>54</v>
      </c>
      <c r="AZ24" s="43" t="s">
        <v>54</v>
      </c>
      <c r="BA24" s="43" t="s">
        <v>54</v>
      </c>
      <c r="BB24" s="43" t="s">
        <v>54</v>
      </c>
      <c r="BC24" s="43" t="s">
        <v>54</v>
      </c>
      <c r="BD24" s="43" t="s">
        <v>54</v>
      </c>
      <c r="BE24" s="44" t="s">
        <v>54</v>
      </c>
      <c r="BF24" s="95" t="s">
        <v>54</v>
      </c>
      <c r="BG24" s="43" t="s">
        <v>54</v>
      </c>
      <c r="BH24" s="43" t="s">
        <v>54</v>
      </c>
      <c r="BI24" s="94" t="s">
        <v>54</v>
      </c>
      <c r="BJ24" s="42" t="s">
        <v>54</v>
      </c>
      <c r="BK24" s="43">
        <v>0</v>
      </c>
      <c r="BL24" s="43">
        <v>0</v>
      </c>
      <c r="BM24" s="43" t="s">
        <v>54</v>
      </c>
      <c r="BN24" s="44" t="s">
        <v>54</v>
      </c>
    </row>
    <row r="25" spans="2:66" ht="15.75" customHeight="1" x14ac:dyDescent="0.25">
      <c r="B25" s="421"/>
      <c r="C25" s="422"/>
      <c r="D25" s="44">
        <f>'[2]Reporting Characteristics'!$D25</f>
        <v>2019</v>
      </c>
      <c r="E25" s="90" t="s">
        <v>226</v>
      </c>
      <c r="F25" s="92" t="s">
        <v>54</v>
      </c>
      <c r="G25" s="92" t="s">
        <v>54</v>
      </c>
      <c r="H25" s="92" t="s">
        <v>54</v>
      </c>
      <c r="I25" s="92" t="s">
        <v>54</v>
      </c>
      <c r="J25" s="91" t="s">
        <v>54</v>
      </c>
      <c r="K25" s="147">
        <v>43466</v>
      </c>
      <c r="L25" s="148">
        <v>43830</v>
      </c>
      <c r="M25" s="42">
        <v>0</v>
      </c>
      <c r="N25" s="43">
        <v>6586</v>
      </c>
      <c r="O25" s="43">
        <v>6586</v>
      </c>
      <c r="P25" s="224">
        <v>498652</v>
      </c>
      <c r="Q25" s="43">
        <v>6586</v>
      </c>
      <c r="R25" s="43">
        <v>6586</v>
      </c>
      <c r="S25" s="224">
        <v>189906.2</v>
      </c>
      <c r="T25" s="43">
        <v>6586</v>
      </c>
      <c r="U25" s="44">
        <v>6586</v>
      </c>
      <c r="V25" s="95" t="s">
        <v>54</v>
      </c>
      <c r="W25" s="43" t="s">
        <v>54</v>
      </c>
      <c r="X25" s="43" t="s">
        <v>54</v>
      </c>
      <c r="Y25" s="43" t="s">
        <v>54</v>
      </c>
      <c r="Z25" s="43" t="s">
        <v>54</v>
      </c>
      <c r="AA25" s="43" t="s">
        <v>54</v>
      </c>
      <c r="AB25" s="43" t="s">
        <v>54</v>
      </c>
      <c r="AC25" s="43" t="s">
        <v>54</v>
      </c>
      <c r="AD25" s="43" t="s">
        <v>54</v>
      </c>
      <c r="AE25" s="43" t="s">
        <v>54</v>
      </c>
      <c r="AF25" s="43" t="s">
        <v>54</v>
      </c>
      <c r="AG25" s="43" t="s">
        <v>54</v>
      </c>
      <c r="AH25" s="43" t="s">
        <v>54</v>
      </c>
      <c r="AI25" s="43" t="s">
        <v>54</v>
      </c>
      <c r="AJ25" s="43" t="s">
        <v>54</v>
      </c>
      <c r="AK25" s="43" t="s">
        <v>54</v>
      </c>
      <c r="AL25" s="43" t="s">
        <v>54</v>
      </c>
      <c r="AM25" s="94" t="s">
        <v>54</v>
      </c>
      <c r="AN25" s="42" t="s">
        <v>54</v>
      </c>
      <c r="AO25" s="43" t="s">
        <v>54</v>
      </c>
      <c r="AP25" s="43" t="s">
        <v>54</v>
      </c>
      <c r="AQ25" s="43" t="s">
        <v>54</v>
      </c>
      <c r="AR25" s="43" t="s">
        <v>54</v>
      </c>
      <c r="AS25" s="43" t="s">
        <v>54</v>
      </c>
      <c r="AT25" s="43" t="s">
        <v>54</v>
      </c>
      <c r="AU25" s="43" t="s">
        <v>54</v>
      </c>
      <c r="AV25" s="43" t="s">
        <v>54</v>
      </c>
      <c r="AW25" s="43" t="s">
        <v>54</v>
      </c>
      <c r="AX25" s="43" t="s">
        <v>54</v>
      </c>
      <c r="AY25" s="43" t="s">
        <v>54</v>
      </c>
      <c r="AZ25" s="43" t="s">
        <v>54</v>
      </c>
      <c r="BA25" s="43" t="s">
        <v>54</v>
      </c>
      <c r="BB25" s="43" t="s">
        <v>54</v>
      </c>
      <c r="BC25" s="43" t="s">
        <v>54</v>
      </c>
      <c r="BD25" s="43" t="s">
        <v>54</v>
      </c>
      <c r="BE25" s="44" t="s">
        <v>54</v>
      </c>
      <c r="BF25" s="95" t="s">
        <v>54</v>
      </c>
      <c r="BG25" s="43" t="s">
        <v>54</v>
      </c>
      <c r="BH25" s="43" t="s">
        <v>54</v>
      </c>
      <c r="BI25" s="94" t="s">
        <v>54</v>
      </c>
      <c r="BJ25" s="42" t="s">
        <v>54</v>
      </c>
      <c r="BK25" s="43">
        <v>0</v>
      </c>
      <c r="BL25" s="43">
        <v>0</v>
      </c>
      <c r="BM25" s="43">
        <v>583841</v>
      </c>
      <c r="BN25" s="44" t="s">
        <v>54</v>
      </c>
    </row>
    <row r="26" spans="2:66" ht="15.75" hidden="1" customHeight="1" x14ac:dyDescent="0.25">
      <c r="B26" s="421" t="str">
        <f>'[2]Asset Characteristics'!$C17 &amp; ""</f>
        <v>Farao 15</v>
      </c>
      <c r="C26" s="422" t="str">
        <f>'[2]Asset Characteristics'!$E17 &amp; ""</f>
        <v>Office: Other</v>
      </c>
      <c r="D26" s="44">
        <f>'[2]Reporting Characteristics'!$D26</f>
        <v>2018</v>
      </c>
      <c r="E26" s="90" t="s">
        <v>226</v>
      </c>
      <c r="F26" s="92" t="s">
        <v>54</v>
      </c>
      <c r="G26" s="92" t="s">
        <v>54</v>
      </c>
      <c r="H26" s="92" t="s">
        <v>54</v>
      </c>
      <c r="I26" s="92" t="s">
        <v>54</v>
      </c>
      <c r="J26" s="91" t="s">
        <v>54</v>
      </c>
      <c r="K26" s="147">
        <v>43101</v>
      </c>
      <c r="L26" s="148">
        <v>43465</v>
      </c>
      <c r="M26" s="42">
        <v>0</v>
      </c>
      <c r="N26" s="43">
        <v>8985</v>
      </c>
      <c r="O26" s="43">
        <v>8985</v>
      </c>
      <c r="P26" s="43">
        <v>607319.30000000005</v>
      </c>
      <c r="Q26" s="43">
        <v>8985</v>
      </c>
      <c r="R26" s="43">
        <v>8985</v>
      </c>
      <c r="S26" s="43">
        <v>375277.2</v>
      </c>
      <c r="T26" s="43">
        <v>8985</v>
      </c>
      <c r="U26" s="44">
        <v>8985</v>
      </c>
      <c r="V26" s="95" t="s">
        <v>54</v>
      </c>
      <c r="W26" s="43" t="s">
        <v>54</v>
      </c>
      <c r="X26" s="43" t="s">
        <v>54</v>
      </c>
      <c r="Y26" s="43" t="s">
        <v>54</v>
      </c>
      <c r="Z26" s="43" t="s">
        <v>54</v>
      </c>
      <c r="AA26" s="43" t="s">
        <v>54</v>
      </c>
      <c r="AB26" s="43" t="s">
        <v>54</v>
      </c>
      <c r="AC26" s="43" t="s">
        <v>54</v>
      </c>
      <c r="AD26" s="43" t="s">
        <v>54</v>
      </c>
      <c r="AE26" s="43" t="s">
        <v>54</v>
      </c>
      <c r="AF26" s="43" t="s">
        <v>54</v>
      </c>
      <c r="AG26" s="43" t="s">
        <v>54</v>
      </c>
      <c r="AH26" s="43" t="s">
        <v>54</v>
      </c>
      <c r="AI26" s="43" t="s">
        <v>54</v>
      </c>
      <c r="AJ26" s="43" t="s">
        <v>54</v>
      </c>
      <c r="AK26" s="43" t="s">
        <v>54</v>
      </c>
      <c r="AL26" s="43" t="s">
        <v>54</v>
      </c>
      <c r="AM26" s="94" t="s">
        <v>54</v>
      </c>
      <c r="AN26" s="42" t="s">
        <v>54</v>
      </c>
      <c r="AO26" s="43" t="s">
        <v>54</v>
      </c>
      <c r="AP26" s="43" t="s">
        <v>54</v>
      </c>
      <c r="AQ26" s="43" t="s">
        <v>54</v>
      </c>
      <c r="AR26" s="43" t="s">
        <v>54</v>
      </c>
      <c r="AS26" s="43" t="s">
        <v>54</v>
      </c>
      <c r="AT26" s="43" t="s">
        <v>54</v>
      </c>
      <c r="AU26" s="43" t="s">
        <v>54</v>
      </c>
      <c r="AV26" s="43" t="s">
        <v>54</v>
      </c>
      <c r="AW26" s="43" t="s">
        <v>54</v>
      </c>
      <c r="AX26" s="43" t="s">
        <v>54</v>
      </c>
      <c r="AY26" s="43" t="s">
        <v>54</v>
      </c>
      <c r="AZ26" s="43" t="s">
        <v>54</v>
      </c>
      <c r="BA26" s="43" t="s">
        <v>54</v>
      </c>
      <c r="BB26" s="43" t="s">
        <v>54</v>
      </c>
      <c r="BC26" s="43" t="s">
        <v>54</v>
      </c>
      <c r="BD26" s="43" t="s">
        <v>54</v>
      </c>
      <c r="BE26" s="44" t="s">
        <v>54</v>
      </c>
      <c r="BF26" s="95" t="s">
        <v>54</v>
      </c>
      <c r="BG26" s="43" t="s">
        <v>54</v>
      </c>
      <c r="BH26" s="43" t="s">
        <v>54</v>
      </c>
      <c r="BI26" s="94" t="s">
        <v>54</v>
      </c>
      <c r="BJ26" s="42" t="s">
        <v>54</v>
      </c>
      <c r="BK26" s="43">
        <v>0</v>
      </c>
      <c r="BL26" s="43">
        <v>0</v>
      </c>
      <c r="BM26" s="43" t="s">
        <v>54</v>
      </c>
      <c r="BN26" s="44" t="s">
        <v>54</v>
      </c>
    </row>
    <row r="27" spans="2:66" ht="15.75" customHeight="1" x14ac:dyDescent="0.25">
      <c r="B27" s="421"/>
      <c r="C27" s="422"/>
      <c r="D27" s="44">
        <f>'[2]Reporting Characteristics'!$D27</f>
        <v>2019</v>
      </c>
      <c r="E27" s="90" t="s">
        <v>226</v>
      </c>
      <c r="F27" s="92" t="s">
        <v>54</v>
      </c>
      <c r="G27" s="92" t="s">
        <v>54</v>
      </c>
      <c r="H27" s="92" t="s">
        <v>54</v>
      </c>
      <c r="I27" s="92" t="s">
        <v>54</v>
      </c>
      <c r="J27" s="91" t="s">
        <v>54</v>
      </c>
      <c r="K27" s="147">
        <v>43466</v>
      </c>
      <c r="L27" s="148">
        <v>43830</v>
      </c>
      <c r="M27" s="42">
        <v>0</v>
      </c>
      <c r="N27" s="43">
        <v>8985</v>
      </c>
      <c r="O27" s="43">
        <v>8985</v>
      </c>
      <c r="P27" s="224">
        <v>564794</v>
      </c>
      <c r="Q27" s="43">
        <v>8985</v>
      </c>
      <c r="R27" s="43">
        <v>8985</v>
      </c>
      <c r="S27" s="224">
        <v>305929.2</v>
      </c>
      <c r="T27" s="43">
        <v>8985</v>
      </c>
      <c r="U27" s="44">
        <v>8985</v>
      </c>
      <c r="V27" s="95" t="s">
        <v>54</v>
      </c>
      <c r="W27" s="43" t="s">
        <v>54</v>
      </c>
      <c r="X27" s="43" t="s">
        <v>54</v>
      </c>
      <c r="Y27" s="43" t="s">
        <v>54</v>
      </c>
      <c r="Z27" s="43" t="s">
        <v>54</v>
      </c>
      <c r="AA27" s="43" t="s">
        <v>54</v>
      </c>
      <c r="AB27" s="43" t="s">
        <v>54</v>
      </c>
      <c r="AC27" s="43" t="s">
        <v>54</v>
      </c>
      <c r="AD27" s="43" t="s">
        <v>54</v>
      </c>
      <c r="AE27" s="43" t="s">
        <v>54</v>
      </c>
      <c r="AF27" s="43" t="s">
        <v>54</v>
      </c>
      <c r="AG27" s="43" t="s">
        <v>54</v>
      </c>
      <c r="AH27" s="43" t="s">
        <v>54</v>
      </c>
      <c r="AI27" s="43" t="s">
        <v>54</v>
      </c>
      <c r="AJ27" s="43" t="s">
        <v>54</v>
      </c>
      <c r="AK27" s="43" t="s">
        <v>54</v>
      </c>
      <c r="AL27" s="43" t="s">
        <v>54</v>
      </c>
      <c r="AM27" s="94" t="s">
        <v>54</v>
      </c>
      <c r="AN27" s="42" t="s">
        <v>54</v>
      </c>
      <c r="AO27" s="43" t="s">
        <v>54</v>
      </c>
      <c r="AP27" s="43" t="s">
        <v>54</v>
      </c>
      <c r="AQ27" s="43" t="s">
        <v>54</v>
      </c>
      <c r="AR27" s="43" t="s">
        <v>54</v>
      </c>
      <c r="AS27" s="43" t="s">
        <v>54</v>
      </c>
      <c r="AT27" s="43" t="s">
        <v>54</v>
      </c>
      <c r="AU27" s="43" t="s">
        <v>54</v>
      </c>
      <c r="AV27" s="43" t="s">
        <v>54</v>
      </c>
      <c r="AW27" s="43" t="s">
        <v>54</v>
      </c>
      <c r="AX27" s="43" t="s">
        <v>54</v>
      </c>
      <c r="AY27" s="43" t="s">
        <v>54</v>
      </c>
      <c r="AZ27" s="43" t="s">
        <v>54</v>
      </c>
      <c r="BA27" s="43" t="s">
        <v>54</v>
      </c>
      <c r="BB27" s="43" t="s">
        <v>54</v>
      </c>
      <c r="BC27" s="43" t="s">
        <v>54</v>
      </c>
      <c r="BD27" s="43" t="s">
        <v>54</v>
      </c>
      <c r="BE27" s="44" t="s">
        <v>54</v>
      </c>
      <c r="BF27" s="95" t="s">
        <v>54</v>
      </c>
      <c r="BG27" s="43" t="s">
        <v>54</v>
      </c>
      <c r="BH27" s="43" t="s">
        <v>54</v>
      </c>
      <c r="BI27" s="94" t="s">
        <v>54</v>
      </c>
      <c r="BJ27" s="42" t="s">
        <v>54</v>
      </c>
      <c r="BK27" s="43">
        <v>0</v>
      </c>
      <c r="BL27" s="43">
        <v>0</v>
      </c>
      <c r="BM27" s="43">
        <v>866205</v>
      </c>
      <c r="BN27" s="44" t="s">
        <v>54</v>
      </c>
    </row>
    <row r="28" spans="2:66" ht="15.75" hidden="1" customHeight="1" x14ac:dyDescent="0.25">
      <c r="B28" s="421" t="str">
        <f>'[2]Asset Characteristics'!$C18 &amp; ""</f>
        <v>Farao 16</v>
      </c>
      <c r="C28" s="422" t="str">
        <f>'[2]Asset Characteristics'!$E18 &amp; ""</f>
        <v>Office: Other</v>
      </c>
      <c r="D28" s="44">
        <f>'[2]Reporting Characteristics'!$D28</f>
        <v>2018</v>
      </c>
      <c r="E28" s="90" t="s">
        <v>226</v>
      </c>
      <c r="F28" s="92" t="s">
        <v>54</v>
      </c>
      <c r="G28" s="92" t="s">
        <v>54</v>
      </c>
      <c r="H28" s="92" t="s">
        <v>54</v>
      </c>
      <c r="I28" s="92" t="s">
        <v>54</v>
      </c>
      <c r="J28" s="91" t="s">
        <v>54</v>
      </c>
      <c r="K28" s="147">
        <v>43101</v>
      </c>
      <c r="L28" s="148">
        <v>43465</v>
      </c>
      <c r="M28" s="42">
        <v>0</v>
      </c>
      <c r="N28" s="43">
        <v>6351</v>
      </c>
      <c r="O28" s="43">
        <v>6351</v>
      </c>
      <c r="P28" s="43">
        <v>500670.2</v>
      </c>
      <c r="Q28" s="43">
        <v>6351</v>
      </c>
      <c r="R28" s="43">
        <v>6351</v>
      </c>
      <c r="S28" s="43">
        <v>95261.8</v>
      </c>
      <c r="T28" s="43">
        <v>6351</v>
      </c>
      <c r="U28" s="44">
        <v>6351</v>
      </c>
      <c r="V28" s="95" t="s">
        <v>54</v>
      </c>
      <c r="W28" s="43" t="s">
        <v>54</v>
      </c>
      <c r="X28" s="43" t="s">
        <v>54</v>
      </c>
      <c r="Y28" s="43" t="s">
        <v>54</v>
      </c>
      <c r="Z28" s="43" t="s">
        <v>54</v>
      </c>
      <c r="AA28" s="43" t="s">
        <v>54</v>
      </c>
      <c r="AB28" s="43" t="s">
        <v>54</v>
      </c>
      <c r="AC28" s="43" t="s">
        <v>54</v>
      </c>
      <c r="AD28" s="43" t="s">
        <v>54</v>
      </c>
      <c r="AE28" s="43" t="s">
        <v>54</v>
      </c>
      <c r="AF28" s="43" t="s">
        <v>54</v>
      </c>
      <c r="AG28" s="43" t="s">
        <v>54</v>
      </c>
      <c r="AH28" s="43" t="s">
        <v>54</v>
      </c>
      <c r="AI28" s="43" t="s">
        <v>54</v>
      </c>
      <c r="AJ28" s="43" t="s">
        <v>54</v>
      </c>
      <c r="AK28" s="43" t="s">
        <v>54</v>
      </c>
      <c r="AL28" s="43" t="s">
        <v>54</v>
      </c>
      <c r="AM28" s="94" t="s">
        <v>54</v>
      </c>
      <c r="AN28" s="42" t="s">
        <v>54</v>
      </c>
      <c r="AO28" s="43" t="s">
        <v>54</v>
      </c>
      <c r="AP28" s="43" t="s">
        <v>54</v>
      </c>
      <c r="AQ28" s="43" t="s">
        <v>54</v>
      </c>
      <c r="AR28" s="43" t="s">
        <v>54</v>
      </c>
      <c r="AS28" s="43" t="s">
        <v>54</v>
      </c>
      <c r="AT28" s="43" t="s">
        <v>54</v>
      </c>
      <c r="AU28" s="43" t="s">
        <v>54</v>
      </c>
      <c r="AV28" s="43" t="s">
        <v>54</v>
      </c>
      <c r="AW28" s="43" t="s">
        <v>54</v>
      </c>
      <c r="AX28" s="43" t="s">
        <v>54</v>
      </c>
      <c r="AY28" s="43" t="s">
        <v>54</v>
      </c>
      <c r="AZ28" s="43" t="s">
        <v>54</v>
      </c>
      <c r="BA28" s="43" t="s">
        <v>54</v>
      </c>
      <c r="BB28" s="43" t="s">
        <v>54</v>
      </c>
      <c r="BC28" s="43" t="s">
        <v>54</v>
      </c>
      <c r="BD28" s="43" t="s">
        <v>54</v>
      </c>
      <c r="BE28" s="44" t="s">
        <v>54</v>
      </c>
      <c r="BF28" s="95" t="s">
        <v>54</v>
      </c>
      <c r="BG28" s="43" t="s">
        <v>54</v>
      </c>
      <c r="BH28" s="43" t="s">
        <v>54</v>
      </c>
      <c r="BI28" s="94" t="s">
        <v>54</v>
      </c>
      <c r="BJ28" s="42" t="s">
        <v>54</v>
      </c>
      <c r="BK28" s="43">
        <v>0</v>
      </c>
      <c r="BL28" s="43">
        <v>0</v>
      </c>
      <c r="BM28" s="43" t="s">
        <v>54</v>
      </c>
      <c r="BN28" s="44" t="s">
        <v>54</v>
      </c>
    </row>
    <row r="29" spans="2:66" ht="15.75" customHeight="1" x14ac:dyDescent="0.25">
      <c r="B29" s="421"/>
      <c r="C29" s="422"/>
      <c r="D29" s="44">
        <f>'[2]Reporting Characteristics'!$D29</f>
        <v>2019</v>
      </c>
      <c r="E29" s="90" t="s">
        <v>226</v>
      </c>
      <c r="F29" s="92" t="s">
        <v>54</v>
      </c>
      <c r="G29" s="92" t="s">
        <v>54</v>
      </c>
      <c r="H29" s="92" t="s">
        <v>54</v>
      </c>
      <c r="I29" s="92" t="s">
        <v>54</v>
      </c>
      <c r="J29" s="91" t="s">
        <v>54</v>
      </c>
      <c r="K29" s="147">
        <v>43466</v>
      </c>
      <c r="L29" s="148">
        <v>43830</v>
      </c>
      <c r="M29" s="42">
        <v>0</v>
      </c>
      <c r="N29" s="43">
        <v>6351</v>
      </c>
      <c r="O29" s="43">
        <v>6351</v>
      </c>
      <c r="P29" s="224">
        <v>473854</v>
      </c>
      <c r="Q29" s="43">
        <v>6351</v>
      </c>
      <c r="R29" s="43">
        <v>6351</v>
      </c>
      <c r="S29" s="224">
        <v>128372.3</v>
      </c>
      <c r="T29" s="43">
        <v>6351</v>
      </c>
      <c r="U29" s="44">
        <v>6351</v>
      </c>
      <c r="V29" s="95" t="s">
        <v>54</v>
      </c>
      <c r="W29" s="43" t="s">
        <v>54</v>
      </c>
      <c r="X29" s="43" t="s">
        <v>54</v>
      </c>
      <c r="Y29" s="43" t="s">
        <v>54</v>
      </c>
      <c r="Z29" s="43" t="s">
        <v>54</v>
      </c>
      <c r="AA29" s="43" t="s">
        <v>54</v>
      </c>
      <c r="AB29" s="43" t="s">
        <v>54</v>
      </c>
      <c r="AC29" s="43" t="s">
        <v>54</v>
      </c>
      <c r="AD29" s="43" t="s">
        <v>54</v>
      </c>
      <c r="AE29" s="43" t="s">
        <v>54</v>
      </c>
      <c r="AF29" s="43" t="s">
        <v>54</v>
      </c>
      <c r="AG29" s="43" t="s">
        <v>54</v>
      </c>
      <c r="AH29" s="43" t="s">
        <v>54</v>
      </c>
      <c r="AI29" s="43" t="s">
        <v>54</v>
      </c>
      <c r="AJ29" s="43" t="s">
        <v>54</v>
      </c>
      <c r="AK29" s="43" t="s">
        <v>54</v>
      </c>
      <c r="AL29" s="43" t="s">
        <v>54</v>
      </c>
      <c r="AM29" s="94" t="s">
        <v>54</v>
      </c>
      <c r="AN29" s="42" t="s">
        <v>54</v>
      </c>
      <c r="AO29" s="43" t="s">
        <v>54</v>
      </c>
      <c r="AP29" s="43" t="s">
        <v>54</v>
      </c>
      <c r="AQ29" s="43" t="s">
        <v>54</v>
      </c>
      <c r="AR29" s="43" t="s">
        <v>54</v>
      </c>
      <c r="AS29" s="43" t="s">
        <v>54</v>
      </c>
      <c r="AT29" s="43" t="s">
        <v>54</v>
      </c>
      <c r="AU29" s="43" t="s">
        <v>54</v>
      </c>
      <c r="AV29" s="43" t="s">
        <v>54</v>
      </c>
      <c r="AW29" s="43" t="s">
        <v>54</v>
      </c>
      <c r="AX29" s="43" t="s">
        <v>54</v>
      </c>
      <c r="AY29" s="43" t="s">
        <v>54</v>
      </c>
      <c r="AZ29" s="43" t="s">
        <v>54</v>
      </c>
      <c r="BA29" s="43" t="s">
        <v>54</v>
      </c>
      <c r="BB29" s="43" t="s">
        <v>54</v>
      </c>
      <c r="BC29" s="43" t="s">
        <v>54</v>
      </c>
      <c r="BD29" s="43" t="s">
        <v>54</v>
      </c>
      <c r="BE29" s="44" t="s">
        <v>54</v>
      </c>
      <c r="BF29" s="95" t="s">
        <v>54</v>
      </c>
      <c r="BG29" s="43" t="s">
        <v>54</v>
      </c>
      <c r="BH29" s="43" t="s">
        <v>54</v>
      </c>
      <c r="BI29" s="94" t="s">
        <v>54</v>
      </c>
      <c r="BJ29" s="42" t="s">
        <v>54</v>
      </c>
      <c r="BK29" s="43">
        <v>0</v>
      </c>
      <c r="BL29" s="43">
        <v>0</v>
      </c>
      <c r="BM29" s="43">
        <v>598435</v>
      </c>
      <c r="BN29" s="44" t="s">
        <v>54</v>
      </c>
    </row>
    <row r="30" spans="2:66" ht="15.75" hidden="1" customHeight="1" x14ac:dyDescent="0.25">
      <c r="B30" s="421" t="str">
        <f>'[2]Asset Characteristics'!$C19 &amp; ""</f>
        <v>Farao 17</v>
      </c>
      <c r="C30" s="422" t="str">
        <f>'[2]Asset Characteristics'!$E19 &amp; ""</f>
        <v>Office: Other</v>
      </c>
      <c r="D30" s="44">
        <f>'[2]Reporting Characteristics'!$D30</f>
        <v>2018</v>
      </c>
      <c r="E30" s="90" t="s">
        <v>226</v>
      </c>
      <c r="F30" s="92" t="s">
        <v>54</v>
      </c>
      <c r="G30" s="92" t="s">
        <v>54</v>
      </c>
      <c r="H30" s="92" t="s">
        <v>54</v>
      </c>
      <c r="I30" s="92" t="s">
        <v>54</v>
      </c>
      <c r="J30" s="91" t="s">
        <v>54</v>
      </c>
      <c r="K30" s="147">
        <v>43101</v>
      </c>
      <c r="L30" s="148">
        <v>43465</v>
      </c>
      <c r="M30" s="42">
        <v>0</v>
      </c>
      <c r="N30" s="43">
        <v>5831</v>
      </c>
      <c r="O30" s="43">
        <v>5831</v>
      </c>
      <c r="P30" s="43">
        <v>572640.4</v>
      </c>
      <c r="Q30" s="43">
        <v>5831</v>
      </c>
      <c r="R30" s="43">
        <v>5831</v>
      </c>
      <c r="S30" s="43">
        <v>56671.9</v>
      </c>
      <c r="T30" s="43">
        <v>5831</v>
      </c>
      <c r="U30" s="44">
        <v>5831</v>
      </c>
      <c r="V30" s="95" t="s">
        <v>54</v>
      </c>
      <c r="W30" s="43" t="s">
        <v>54</v>
      </c>
      <c r="X30" s="43" t="s">
        <v>54</v>
      </c>
      <c r="Y30" s="43" t="s">
        <v>54</v>
      </c>
      <c r="Z30" s="43" t="s">
        <v>54</v>
      </c>
      <c r="AA30" s="43" t="s">
        <v>54</v>
      </c>
      <c r="AB30" s="43" t="s">
        <v>54</v>
      </c>
      <c r="AC30" s="43" t="s">
        <v>54</v>
      </c>
      <c r="AD30" s="43" t="s">
        <v>54</v>
      </c>
      <c r="AE30" s="43" t="s">
        <v>54</v>
      </c>
      <c r="AF30" s="43" t="s">
        <v>54</v>
      </c>
      <c r="AG30" s="43" t="s">
        <v>54</v>
      </c>
      <c r="AH30" s="43" t="s">
        <v>54</v>
      </c>
      <c r="AI30" s="43" t="s">
        <v>54</v>
      </c>
      <c r="AJ30" s="43" t="s">
        <v>54</v>
      </c>
      <c r="AK30" s="43" t="s">
        <v>54</v>
      </c>
      <c r="AL30" s="43" t="s">
        <v>54</v>
      </c>
      <c r="AM30" s="94" t="s">
        <v>54</v>
      </c>
      <c r="AN30" s="42" t="s">
        <v>54</v>
      </c>
      <c r="AO30" s="43" t="s">
        <v>54</v>
      </c>
      <c r="AP30" s="43" t="s">
        <v>54</v>
      </c>
      <c r="AQ30" s="43" t="s">
        <v>54</v>
      </c>
      <c r="AR30" s="43" t="s">
        <v>54</v>
      </c>
      <c r="AS30" s="43" t="s">
        <v>54</v>
      </c>
      <c r="AT30" s="43" t="s">
        <v>54</v>
      </c>
      <c r="AU30" s="43" t="s">
        <v>54</v>
      </c>
      <c r="AV30" s="43" t="s">
        <v>54</v>
      </c>
      <c r="AW30" s="43" t="s">
        <v>54</v>
      </c>
      <c r="AX30" s="43" t="s">
        <v>54</v>
      </c>
      <c r="AY30" s="43" t="s">
        <v>54</v>
      </c>
      <c r="AZ30" s="43" t="s">
        <v>54</v>
      </c>
      <c r="BA30" s="43" t="s">
        <v>54</v>
      </c>
      <c r="BB30" s="43" t="s">
        <v>54</v>
      </c>
      <c r="BC30" s="43" t="s">
        <v>54</v>
      </c>
      <c r="BD30" s="43" t="s">
        <v>54</v>
      </c>
      <c r="BE30" s="44" t="s">
        <v>54</v>
      </c>
      <c r="BF30" s="95" t="s">
        <v>54</v>
      </c>
      <c r="BG30" s="43" t="s">
        <v>54</v>
      </c>
      <c r="BH30" s="43" t="s">
        <v>54</v>
      </c>
      <c r="BI30" s="94" t="s">
        <v>54</v>
      </c>
      <c r="BJ30" s="42" t="s">
        <v>54</v>
      </c>
      <c r="BK30" s="43">
        <v>0</v>
      </c>
      <c r="BL30" s="43">
        <v>0</v>
      </c>
      <c r="BM30" s="43" t="s">
        <v>54</v>
      </c>
      <c r="BN30" s="44" t="s">
        <v>54</v>
      </c>
    </row>
    <row r="31" spans="2:66" ht="15.75" customHeight="1" x14ac:dyDescent="0.25">
      <c r="B31" s="421"/>
      <c r="C31" s="422"/>
      <c r="D31" s="44">
        <f>'[2]Reporting Characteristics'!$D31</f>
        <v>2019</v>
      </c>
      <c r="E31" s="90" t="s">
        <v>226</v>
      </c>
      <c r="F31" s="92" t="s">
        <v>54</v>
      </c>
      <c r="G31" s="92" t="s">
        <v>54</v>
      </c>
      <c r="H31" s="92" t="s">
        <v>54</v>
      </c>
      <c r="I31" s="92" t="s">
        <v>54</v>
      </c>
      <c r="J31" s="91" t="s">
        <v>54</v>
      </c>
      <c r="K31" s="147">
        <v>43466</v>
      </c>
      <c r="L31" s="148">
        <v>43830</v>
      </c>
      <c r="M31" s="42">
        <v>0</v>
      </c>
      <c r="N31" s="43">
        <v>5831</v>
      </c>
      <c r="O31" s="43">
        <v>5831</v>
      </c>
      <c r="P31" s="224">
        <v>435074</v>
      </c>
      <c r="Q31" s="43">
        <v>5831</v>
      </c>
      <c r="R31" s="43">
        <v>5831</v>
      </c>
      <c r="S31" s="224">
        <v>47396.2</v>
      </c>
      <c r="T31" s="43">
        <v>5831</v>
      </c>
      <c r="U31" s="44">
        <v>5831</v>
      </c>
      <c r="V31" s="95" t="s">
        <v>54</v>
      </c>
      <c r="W31" s="43" t="s">
        <v>54</v>
      </c>
      <c r="X31" s="43" t="s">
        <v>54</v>
      </c>
      <c r="Y31" s="43" t="s">
        <v>54</v>
      </c>
      <c r="Z31" s="43" t="s">
        <v>54</v>
      </c>
      <c r="AA31" s="43" t="s">
        <v>54</v>
      </c>
      <c r="AB31" s="43" t="s">
        <v>54</v>
      </c>
      <c r="AC31" s="43" t="s">
        <v>54</v>
      </c>
      <c r="AD31" s="43" t="s">
        <v>54</v>
      </c>
      <c r="AE31" s="43" t="s">
        <v>54</v>
      </c>
      <c r="AF31" s="43" t="s">
        <v>54</v>
      </c>
      <c r="AG31" s="43" t="s">
        <v>54</v>
      </c>
      <c r="AH31" s="43" t="s">
        <v>54</v>
      </c>
      <c r="AI31" s="43" t="s">
        <v>54</v>
      </c>
      <c r="AJ31" s="43" t="s">
        <v>54</v>
      </c>
      <c r="AK31" s="43" t="s">
        <v>54</v>
      </c>
      <c r="AL31" s="43" t="s">
        <v>54</v>
      </c>
      <c r="AM31" s="94" t="s">
        <v>54</v>
      </c>
      <c r="AN31" s="42" t="s">
        <v>54</v>
      </c>
      <c r="AO31" s="43" t="s">
        <v>54</v>
      </c>
      <c r="AP31" s="43" t="s">
        <v>54</v>
      </c>
      <c r="AQ31" s="43" t="s">
        <v>54</v>
      </c>
      <c r="AR31" s="43" t="s">
        <v>54</v>
      </c>
      <c r="AS31" s="43" t="s">
        <v>54</v>
      </c>
      <c r="AT31" s="43" t="s">
        <v>54</v>
      </c>
      <c r="AU31" s="43" t="s">
        <v>54</v>
      </c>
      <c r="AV31" s="43" t="s">
        <v>54</v>
      </c>
      <c r="AW31" s="43" t="s">
        <v>54</v>
      </c>
      <c r="AX31" s="43" t="s">
        <v>54</v>
      </c>
      <c r="AY31" s="43" t="s">
        <v>54</v>
      </c>
      <c r="AZ31" s="43" t="s">
        <v>54</v>
      </c>
      <c r="BA31" s="43" t="s">
        <v>54</v>
      </c>
      <c r="BB31" s="43" t="s">
        <v>54</v>
      </c>
      <c r="BC31" s="43" t="s">
        <v>54</v>
      </c>
      <c r="BD31" s="43" t="s">
        <v>54</v>
      </c>
      <c r="BE31" s="44" t="s">
        <v>54</v>
      </c>
      <c r="BF31" s="95" t="s">
        <v>54</v>
      </c>
      <c r="BG31" s="43" t="s">
        <v>54</v>
      </c>
      <c r="BH31" s="43" t="s">
        <v>54</v>
      </c>
      <c r="BI31" s="94" t="s">
        <v>54</v>
      </c>
      <c r="BJ31" s="42" t="s">
        <v>54</v>
      </c>
      <c r="BK31" s="43">
        <v>0</v>
      </c>
      <c r="BL31" s="43">
        <v>0</v>
      </c>
      <c r="BM31" s="43">
        <v>479294</v>
      </c>
      <c r="BN31" s="44" t="s">
        <v>54</v>
      </c>
    </row>
    <row r="32" spans="2:66" ht="15.75" hidden="1" customHeight="1" x14ac:dyDescent="0.25">
      <c r="B32" s="421" t="str">
        <f>'[2]Asset Characteristics'!$C20 &amp; ""</f>
        <v>Farao 20</v>
      </c>
      <c r="C32" s="422" t="str">
        <f>'[2]Asset Characteristics'!$E20 &amp; ""</f>
        <v>Office: Other</v>
      </c>
      <c r="D32" s="44">
        <f>'[2]Reporting Characteristics'!$D32</f>
        <v>2018</v>
      </c>
      <c r="E32" s="90" t="s">
        <v>226</v>
      </c>
      <c r="F32" s="92" t="s">
        <v>54</v>
      </c>
      <c r="G32" s="92" t="s">
        <v>54</v>
      </c>
      <c r="H32" s="92" t="s">
        <v>54</v>
      </c>
      <c r="I32" s="92" t="s">
        <v>54</v>
      </c>
      <c r="J32" s="91" t="s">
        <v>54</v>
      </c>
      <c r="K32" s="147">
        <v>43101</v>
      </c>
      <c r="L32" s="148">
        <v>43465</v>
      </c>
      <c r="M32" s="42">
        <v>0</v>
      </c>
      <c r="N32" s="43">
        <v>7801</v>
      </c>
      <c r="O32" s="43">
        <v>7801</v>
      </c>
      <c r="P32" s="43">
        <v>477437.3</v>
      </c>
      <c r="Q32" s="43">
        <v>7801</v>
      </c>
      <c r="R32" s="43">
        <v>7801</v>
      </c>
      <c r="S32" s="43">
        <v>166219</v>
      </c>
      <c r="T32" s="43">
        <v>7801</v>
      </c>
      <c r="U32" s="44">
        <v>7801</v>
      </c>
      <c r="V32" s="95" t="s">
        <v>54</v>
      </c>
      <c r="W32" s="43" t="s">
        <v>54</v>
      </c>
      <c r="X32" s="43" t="s">
        <v>54</v>
      </c>
      <c r="Y32" s="43" t="s">
        <v>54</v>
      </c>
      <c r="Z32" s="43" t="s">
        <v>54</v>
      </c>
      <c r="AA32" s="43" t="s">
        <v>54</v>
      </c>
      <c r="AB32" s="43" t="s">
        <v>54</v>
      </c>
      <c r="AC32" s="43" t="s">
        <v>54</v>
      </c>
      <c r="AD32" s="43" t="s">
        <v>54</v>
      </c>
      <c r="AE32" s="43" t="s">
        <v>54</v>
      </c>
      <c r="AF32" s="43" t="s">
        <v>54</v>
      </c>
      <c r="AG32" s="43" t="s">
        <v>54</v>
      </c>
      <c r="AH32" s="43" t="s">
        <v>54</v>
      </c>
      <c r="AI32" s="43" t="s">
        <v>54</v>
      </c>
      <c r="AJ32" s="43" t="s">
        <v>54</v>
      </c>
      <c r="AK32" s="43" t="s">
        <v>54</v>
      </c>
      <c r="AL32" s="43" t="s">
        <v>54</v>
      </c>
      <c r="AM32" s="94" t="s">
        <v>54</v>
      </c>
      <c r="AN32" s="42" t="s">
        <v>54</v>
      </c>
      <c r="AO32" s="43" t="s">
        <v>54</v>
      </c>
      <c r="AP32" s="43" t="s">
        <v>54</v>
      </c>
      <c r="AQ32" s="43" t="s">
        <v>54</v>
      </c>
      <c r="AR32" s="43" t="s">
        <v>54</v>
      </c>
      <c r="AS32" s="43" t="s">
        <v>54</v>
      </c>
      <c r="AT32" s="43" t="s">
        <v>54</v>
      </c>
      <c r="AU32" s="43" t="s">
        <v>54</v>
      </c>
      <c r="AV32" s="43" t="s">
        <v>54</v>
      </c>
      <c r="AW32" s="43" t="s">
        <v>54</v>
      </c>
      <c r="AX32" s="43" t="s">
        <v>54</v>
      </c>
      <c r="AY32" s="43" t="s">
        <v>54</v>
      </c>
      <c r="AZ32" s="43" t="s">
        <v>54</v>
      </c>
      <c r="BA32" s="43" t="s">
        <v>54</v>
      </c>
      <c r="BB32" s="43" t="s">
        <v>54</v>
      </c>
      <c r="BC32" s="43" t="s">
        <v>54</v>
      </c>
      <c r="BD32" s="43" t="s">
        <v>54</v>
      </c>
      <c r="BE32" s="44" t="s">
        <v>54</v>
      </c>
      <c r="BF32" s="95" t="s">
        <v>54</v>
      </c>
      <c r="BG32" s="43" t="s">
        <v>54</v>
      </c>
      <c r="BH32" s="43" t="s">
        <v>54</v>
      </c>
      <c r="BI32" s="94" t="s">
        <v>54</v>
      </c>
      <c r="BJ32" s="42" t="s">
        <v>54</v>
      </c>
      <c r="BK32" s="43">
        <v>0</v>
      </c>
      <c r="BL32" s="43">
        <v>0</v>
      </c>
      <c r="BM32" s="43" t="s">
        <v>54</v>
      </c>
      <c r="BN32" s="44" t="s">
        <v>54</v>
      </c>
    </row>
    <row r="33" spans="2:66" ht="15.75" customHeight="1" x14ac:dyDescent="0.25">
      <c r="B33" s="421"/>
      <c r="C33" s="422"/>
      <c r="D33" s="44">
        <f>'[2]Reporting Characteristics'!$D33</f>
        <v>2019</v>
      </c>
      <c r="E33" s="90" t="s">
        <v>226</v>
      </c>
      <c r="F33" s="92" t="s">
        <v>54</v>
      </c>
      <c r="G33" s="92" t="s">
        <v>54</v>
      </c>
      <c r="H33" s="92" t="s">
        <v>54</v>
      </c>
      <c r="I33" s="92" t="s">
        <v>54</v>
      </c>
      <c r="J33" s="91" t="s">
        <v>54</v>
      </c>
      <c r="K33" s="147">
        <v>43466</v>
      </c>
      <c r="L33" s="148">
        <v>43830</v>
      </c>
      <c r="M33" s="42">
        <v>0</v>
      </c>
      <c r="N33" s="43">
        <v>7801</v>
      </c>
      <c r="O33" s="43">
        <v>7801</v>
      </c>
      <c r="P33" s="224">
        <v>410147</v>
      </c>
      <c r="Q33" s="43">
        <v>7801</v>
      </c>
      <c r="R33" s="43">
        <v>7801</v>
      </c>
      <c r="S33" s="224">
        <v>155352</v>
      </c>
      <c r="T33" s="43">
        <v>7801</v>
      </c>
      <c r="U33" s="44">
        <v>7801</v>
      </c>
      <c r="V33" s="95" t="s">
        <v>54</v>
      </c>
      <c r="W33" s="43" t="s">
        <v>54</v>
      </c>
      <c r="X33" s="43" t="s">
        <v>54</v>
      </c>
      <c r="Y33" s="43" t="s">
        <v>54</v>
      </c>
      <c r="Z33" s="43" t="s">
        <v>54</v>
      </c>
      <c r="AA33" s="43" t="s">
        <v>54</v>
      </c>
      <c r="AB33" s="43" t="s">
        <v>54</v>
      </c>
      <c r="AC33" s="43" t="s">
        <v>54</v>
      </c>
      <c r="AD33" s="43" t="s">
        <v>54</v>
      </c>
      <c r="AE33" s="43" t="s">
        <v>54</v>
      </c>
      <c r="AF33" s="43" t="s">
        <v>54</v>
      </c>
      <c r="AG33" s="43" t="s">
        <v>54</v>
      </c>
      <c r="AH33" s="43" t="s">
        <v>54</v>
      </c>
      <c r="AI33" s="43" t="s">
        <v>54</v>
      </c>
      <c r="AJ33" s="43" t="s">
        <v>54</v>
      </c>
      <c r="AK33" s="43" t="s">
        <v>54</v>
      </c>
      <c r="AL33" s="43" t="s">
        <v>54</v>
      </c>
      <c r="AM33" s="94" t="s">
        <v>54</v>
      </c>
      <c r="AN33" s="42" t="s">
        <v>54</v>
      </c>
      <c r="AO33" s="43" t="s">
        <v>54</v>
      </c>
      <c r="AP33" s="43" t="s">
        <v>54</v>
      </c>
      <c r="AQ33" s="43" t="s">
        <v>54</v>
      </c>
      <c r="AR33" s="43" t="s">
        <v>54</v>
      </c>
      <c r="AS33" s="43" t="s">
        <v>54</v>
      </c>
      <c r="AT33" s="43" t="s">
        <v>54</v>
      </c>
      <c r="AU33" s="43" t="s">
        <v>54</v>
      </c>
      <c r="AV33" s="43" t="s">
        <v>54</v>
      </c>
      <c r="AW33" s="43" t="s">
        <v>54</v>
      </c>
      <c r="AX33" s="43" t="s">
        <v>54</v>
      </c>
      <c r="AY33" s="43" t="s">
        <v>54</v>
      </c>
      <c r="AZ33" s="43" t="s">
        <v>54</v>
      </c>
      <c r="BA33" s="43" t="s">
        <v>54</v>
      </c>
      <c r="BB33" s="43" t="s">
        <v>54</v>
      </c>
      <c r="BC33" s="43" t="s">
        <v>54</v>
      </c>
      <c r="BD33" s="43" t="s">
        <v>54</v>
      </c>
      <c r="BE33" s="44" t="s">
        <v>54</v>
      </c>
      <c r="BF33" s="95" t="s">
        <v>54</v>
      </c>
      <c r="BG33" s="43" t="s">
        <v>54</v>
      </c>
      <c r="BH33" s="43" t="s">
        <v>54</v>
      </c>
      <c r="BI33" s="94" t="s">
        <v>54</v>
      </c>
      <c r="BJ33" s="42" t="s">
        <v>54</v>
      </c>
      <c r="BK33" s="43">
        <v>0</v>
      </c>
      <c r="BL33" s="43">
        <v>0</v>
      </c>
      <c r="BM33" s="43">
        <v>563145</v>
      </c>
      <c r="BN33" s="44" t="s">
        <v>54</v>
      </c>
    </row>
    <row r="34" spans="2:66" ht="15.75" hidden="1" customHeight="1" x14ac:dyDescent="0.25">
      <c r="B34" s="421" t="str">
        <f>'[2]Asset Characteristics'!$C21 &amp; ""</f>
        <v>Farao 8</v>
      </c>
      <c r="C34" s="422" t="str">
        <f>'[2]Asset Characteristics'!$E21 &amp; ""</f>
        <v>Office: Other</v>
      </c>
      <c r="D34" s="44">
        <f>'[2]Reporting Characteristics'!$D34</f>
        <v>2018</v>
      </c>
      <c r="E34" s="90" t="s">
        <v>226</v>
      </c>
      <c r="F34" s="92" t="s">
        <v>54</v>
      </c>
      <c r="G34" s="92" t="s">
        <v>54</v>
      </c>
      <c r="H34" s="92" t="s">
        <v>54</v>
      </c>
      <c r="I34" s="92" t="s">
        <v>54</v>
      </c>
      <c r="J34" s="91" t="s">
        <v>54</v>
      </c>
      <c r="K34" s="147">
        <v>43101</v>
      </c>
      <c r="L34" s="148">
        <v>43465</v>
      </c>
      <c r="M34" s="42">
        <v>0</v>
      </c>
      <c r="N34" s="43">
        <v>6164</v>
      </c>
      <c r="O34" s="43">
        <v>6164</v>
      </c>
      <c r="P34" s="43">
        <v>436851.7</v>
      </c>
      <c r="Q34" s="43">
        <v>6164</v>
      </c>
      <c r="R34" s="43">
        <v>6164</v>
      </c>
      <c r="S34" s="43">
        <v>239895.6</v>
      </c>
      <c r="T34" s="43">
        <v>5439</v>
      </c>
      <c r="U34" s="44">
        <v>6164</v>
      </c>
      <c r="V34" s="95" t="s">
        <v>54</v>
      </c>
      <c r="W34" s="43" t="s">
        <v>54</v>
      </c>
      <c r="X34" s="43" t="s">
        <v>54</v>
      </c>
      <c r="Y34" s="43" t="s">
        <v>54</v>
      </c>
      <c r="Z34" s="43" t="s">
        <v>54</v>
      </c>
      <c r="AA34" s="43" t="s">
        <v>54</v>
      </c>
      <c r="AB34" s="43" t="s">
        <v>54</v>
      </c>
      <c r="AC34" s="43" t="s">
        <v>54</v>
      </c>
      <c r="AD34" s="43" t="s">
        <v>54</v>
      </c>
      <c r="AE34" s="43" t="s">
        <v>54</v>
      </c>
      <c r="AF34" s="43" t="s">
        <v>54</v>
      </c>
      <c r="AG34" s="43" t="s">
        <v>54</v>
      </c>
      <c r="AH34" s="43" t="s">
        <v>54</v>
      </c>
      <c r="AI34" s="43" t="s">
        <v>54</v>
      </c>
      <c r="AJ34" s="43" t="s">
        <v>54</v>
      </c>
      <c r="AK34" s="43" t="s">
        <v>54</v>
      </c>
      <c r="AL34" s="43" t="s">
        <v>54</v>
      </c>
      <c r="AM34" s="94" t="s">
        <v>54</v>
      </c>
      <c r="AN34" s="42" t="s">
        <v>54</v>
      </c>
      <c r="AO34" s="43" t="s">
        <v>54</v>
      </c>
      <c r="AP34" s="43" t="s">
        <v>54</v>
      </c>
      <c r="AQ34" s="43" t="s">
        <v>54</v>
      </c>
      <c r="AR34" s="43" t="s">
        <v>54</v>
      </c>
      <c r="AS34" s="43" t="s">
        <v>54</v>
      </c>
      <c r="AT34" s="43" t="s">
        <v>54</v>
      </c>
      <c r="AU34" s="43" t="s">
        <v>54</v>
      </c>
      <c r="AV34" s="43" t="s">
        <v>54</v>
      </c>
      <c r="AW34" s="43" t="s">
        <v>54</v>
      </c>
      <c r="AX34" s="43" t="s">
        <v>54</v>
      </c>
      <c r="AY34" s="43" t="s">
        <v>54</v>
      </c>
      <c r="AZ34" s="43" t="s">
        <v>54</v>
      </c>
      <c r="BA34" s="43" t="s">
        <v>54</v>
      </c>
      <c r="BB34" s="43" t="s">
        <v>54</v>
      </c>
      <c r="BC34" s="43" t="s">
        <v>54</v>
      </c>
      <c r="BD34" s="43" t="s">
        <v>54</v>
      </c>
      <c r="BE34" s="44" t="s">
        <v>54</v>
      </c>
      <c r="BF34" s="95" t="s">
        <v>54</v>
      </c>
      <c r="BG34" s="43" t="s">
        <v>54</v>
      </c>
      <c r="BH34" s="43" t="s">
        <v>54</v>
      </c>
      <c r="BI34" s="94" t="s">
        <v>54</v>
      </c>
      <c r="BJ34" s="42" t="s">
        <v>54</v>
      </c>
      <c r="BK34" s="43">
        <v>0</v>
      </c>
      <c r="BL34" s="43">
        <v>0</v>
      </c>
      <c r="BM34" s="43" t="s">
        <v>54</v>
      </c>
      <c r="BN34" s="44" t="s">
        <v>54</v>
      </c>
    </row>
    <row r="35" spans="2:66" ht="15.75" customHeight="1" x14ac:dyDescent="0.25">
      <c r="B35" s="421"/>
      <c r="C35" s="422"/>
      <c r="D35" s="44">
        <f>'[2]Reporting Characteristics'!$D35</f>
        <v>2019</v>
      </c>
      <c r="E35" s="90" t="s">
        <v>226</v>
      </c>
      <c r="F35" s="92" t="s">
        <v>54</v>
      </c>
      <c r="G35" s="92" t="s">
        <v>54</v>
      </c>
      <c r="H35" s="92" t="s">
        <v>54</v>
      </c>
      <c r="I35" s="92" t="s">
        <v>54</v>
      </c>
      <c r="J35" s="91" t="s">
        <v>54</v>
      </c>
      <c r="K35" s="147" t="s">
        <v>54</v>
      </c>
      <c r="L35" s="148" t="s">
        <v>54</v>
      </c>
      <c r="M35" s="42" t="s">
        <v>54</v>
      </c>
      <c r="N35" s="43" t="s">
        <v>54</v>
      </c>
      <c r="O35" s="43">
        <v>6164</v>
      </c>
      <c r="P35" s="224" t="s">
        <v>54</v>
      </c>
      <c r="Q35" s="43" t="s">
        <v>54</v>
      </c>
      <c r="R35" s="43">
        <v>6164</v>
      </c>
      <c r="S35" s="224" t="s">
        <v>54</v>
      </c>
      <c r="T35" s="43" t="s">
        <v>54</v>
      </c>
      <c r="U35" s="44">
        <v>6164</v>
      </c>
      <c r="V35" s="95" t="s">
        <v>54</v>
      </c>
      <c r="W35" s="43" t="s">
        <v>54</v>
      </c>
      <c r="X35" s="43" t="s">
        <v>54</v>
      </c>
      <c r="Y35" s="43" t="s">
        <v>54</v>
      </c>
      <c r="Z35" s="43" t="s">
        <v>54</v>
      </c>
      <c r="AA35" s="43" t="s">
        <v>54</v>
      </c>
      <c r="AB35" s="43" t="s">
        <v>54</v>
      </c>
      <c r="AC35" s="43" t="s">
        <v>54</v>
      </c>
      <c r="AD35" s="43" t="s">
        <v>54</v>
      </c>
      <c r="AE35" s="43" t="s">
        <v>54</v>
      </c>
      <c r="AF35" s="43" t="s">
        <v>54</v>
      </c>
      <c r="AG35" s="43" t="s">
        <v>54</v>
      </c>
      <c r="AH35" s="43" t="s">
        <v>54</v>
      </c>
      <c r="AI35" s="43" t="s">
        <v>54</v>
      </c>
      <c r="AJ35" s="43" t="s">
        <v>54</v>
      </c>
      <c r="AK35" s="43" t="s">
        <v>54</v>
      </c>
      <c r="AL35" s="43" t="s">
        <v>54</v>
      </c>
      <c r="AM35" s="94" t="s">
        <v>54</v>
      </c>
      <c r="AN35" s="42" t="s">
        <v>54</v>
      </c>
      <c r="AO35" s="43" t="s">
        <v>54</v>
      </c>
      <c r="AP35" s="43" t="s">
        <v>54</v>
      </c>
      <c r="AQ35" s="43" t="s">
        <v>54</v>
      </c>
      <c r="AR35" s="43" t="s">
        <v>54</v>
      </c>
      <c r="AS35" s="43" t="s">
        <v>54</v>
      </c>
      <c r="AT35" s="43" t="s">
        <v>54</v>
      </c>
      <c r="AU35" s="43" t="s">
        <v>54</v>
      </c>
      <c r="AV35" s="43" t="s">
        <v>54</v>
      </c>
      <c r="AW35" s="43" t="s">
        <v>54</v>
      </c>
      <c r="AX35" s="43" t="s">
        <v>54</v>
      </c>
      <c r="AY35" s="43" t="s">
        <v>54</v>
      </c>
      <c r="AZ35" s="43" t="s">
        <v>54</v>
      </c>
      <c r="BA35" s="43" t="s">
        <v>54</v>
      </c>
      <c r="BB35" s="43" t="s">
        <v>54</v>
      </c>
      <c r="BC35" s="43" t="s">
        <v>54</v>
      </c>
      <c r="BD35" s="43" t="s">
        <v>54</v>
      </c>
      <c r="BE35" s="44" t="s">
        <v>54</v>
      </c>
      <c r="BF35" s="95" t="s">
        <v>54</v>
      </c>
      <c r="BG35" s="43" t="s">
        <v>54</v>
      </c>
      <c r="BH35" s="43" t="s">
        <v>54</v>
      </c>
      <c r="BI35" s="94" t="s">
        <v>54</v>
      </c>
      <c r="BJ35" s="42" t="s">
        <v>54</v>
      </c>
      <c r="BK35" s="43">
        <v>0</v>
      </c>
      <c r="BL35" s="43">
        <v>0</v>
      </c>
      <c r="BM35" s="43" t="s">
        <v>54</v>
      </c>
      <c r="BN35" s="44" t="s">
        <v>54</v>
      </c>
    </row>
    <row r="36" spans="2:66" ht="15.75" hidden="1" customHeight="1" x14ac:dyDescent="0.25">
      <c r="B36" s="421" t="str">
        <f>'[2]Asset Characteristics'!$C22 &amp; ""</f>
        <v>Fartygstrafiken 2</v>
      </c>
      <c r="C36" s="422" t="str">
        <f>'[2]Asset Characteristics'!$E22 &amp; ""</f>
        <v>Office: Other</v>
      </c>
      <c r="D36" s="44">
        <f>'[2]Reporting Characteristics'!$D36</f>
        <v>2018</v>
      </c>
      <c r="E36" s="90" t="s">
        <v>226</v>
      </c>
      <c r="F36" s="92" t="s">
        <v>54</v>
      </c>
      <c r="G36" s="92" t="s">
        <v>54</v>
      </c>
      <c r="H36" s="92" t="s">
        <v>54</v>
      </c>
      <c r="I36" s="92" t="s">
        <v>54</v>
      </c>
      <c r="J36" s="91" t="s">
        <v>54</v>
      </c>
      <c r="K36" s="147">
        <v>43101</v>
      </c>
      <c r="L36" s="148">
        <v>43465</v>
      </c>
      <c r="M36" s="42">
        <v>0</v>
      </c>
      <c r="N36" s="43">
        <v>8743</v>
      </c>
      <c r="O36" s="43">
        <v>8743</v>
      </c>
      <c r="P36" s="43">
        <v>869863.4</v>
      </c>
      <c r="Q36" s="43">
        <v>8743</v>
      </c>
      <c r="R36" s="43">
        <v>8743</v>
      </c>
      <c r="S36" s="43">
        <v>210345.2</v>
      </c>
      <c r="T36" s="43">
        <v>8743</v>
      </c>
      <c r="U36" s="44">
        <v>8743</v>
      </c>
      <c r="V36" s="95" t="s">
        <v>54</v>
      </c>
      <c r="W36" s="43" t="s">
        <v>54</v>
      </c>
      <c r="X36" s="43" t="s">
        <v>54</v>
      </c>
      <c r="Y36" s="43" t="s">
        <v>54</v>
      </c>
      <c r="Z36" s="43" t="s">
        <v>54</v>
      </c>
      <c r="AA36" s="43" t="s">
        <v>54</v>
      </c>
      <c r="AB36" s="43" t="s">
        <v>54</v>
      </c>
      <c r="AC36" s="43" t="s">
        <v>54</v>
      </c>
      <c r="AD36" s="43" t="s">
        <v>54</v>
      </c>
      <c r="AE36" s="43" t="s">
        <v>54</v>
      </c>
      <c r="AF36" s="43" t="s">
        <v>54</v>
      </c>
      <c r="AG36" s="43" t="s">
        <v>54</v>
      </c>
      <c r="AH36" s="43" t="s">
        <v>54</v>
      </c>
      <c r="AI36" s="43" t="s">
        <v>54</v>
      </c>
      <c r="AJ36" s="43" t="s">
        <v>54</v>
      </c>
      <c r="AK36" s="43" t="s">
        <v>54</v>
      </c>
      <c r="AL36" s="43" t="s">
        <v>54</v>
      </c>
      <c r="AM36" s="94" t="s">
        <v>54</v>
      </c>
      <c r="AN36" s="42" t="s">
        <v>54</v>
      </c>
      <c r="AO36" s="43" t="s">
        <v>54</v>
      </c>
      <c r="AP36" s="43" t="s">
        <v>54</v>
      </c>
      <c r="AQ36" s="43" t="s">
        <v>54</v>
      </c>
      <c r="AR36" s="43" t="s">
        <v>54</v>
      </c>
      <c r="AS36" s="43" t="s">
        <v>54</v>
      </c>
      <c r="AT36" s="43" t="s">
        <v>54</v>
      </c>
      <c r="AU36" s="43" t="s">
        <v>54</v>
      </c>
      <c r="AV36" s="43" t="s">
        <v>54</v>
      </c>
      <c r="AW36" s="43" t="s">
        <v>54</v>
      </c>
      <c r="AX36" s="43" t="s">
        <v>54</v>
      </c>
      <c r="AY36" s="43" t="s">
        <v>54</v>
      </c>
      <c r="AZ36" s="43" t="s">
        <v>54</v>
      </c>
      <c r="BA36" s="43" t="s">
        <v>54</v>
      </c>
      <c r="BB36" s="43" t="s">
        <v>54</v>
      </c>
      <c r="BC36" s="43" t="s">
        <v>54</v>
      </c>
      <c r="BD36" s="43" t="s">
        <v>54</v>
      </c>
      <c r="BE36" s="44" t="s">
        <v>54</v>
      </c>
      <c r="BF36" s="95" t="s">
        <v>54</v>
      </c>
      <c r="BG36" s="43" t="s">
        <v>54</v>
      </c>
      <c r="BH36" s="43" t="s">
        <v>54</v>
      </c>
      <c r="BI36" s="94" t="s">
        <v>54</v>
      </c>
      <c r="BJ36" s="42" t="s">
        <v>54</v>
      </c>
      <c r="BK36" s="43">
        <v>0</v>
      </c>
      <c r="BL36" s="43">
        <v>0</v>
      </c>
      <c r="BM36" s="43" t="s">
        <v>54</v>
      </c>
      <c r="BN36" s="44" t="s">
        <v>54</v>
      </c>
    </row>
    <row r="37" spans="2:66" ht="15.75" customHeight="1" x14ac:dyDescent="0.25">
      <c r="B37" s="421"/>
      <c r="C37" s="422"/>
      <c r="D37" s="44">
        <f>'[2]Reporting Characteristics'!$D37</f>
        <v>2019</v>
      </c>
      <c r="E37" s="90" t="s">
        <v>226</v>
      </c>
      <c r="F37" s="92" t="s">
        <v>54</v>
      </c>
      <c r="G37" s="92" t="s">
        <v>54</v>
      </c>
      <c r="H37" s="92" t="s">
        <v>54</v>
      </c>
      <c r="I37" s="92" t="s">
        <v>54</v>
      </c>
      <c r="J37" s="91" t="s">
        <v>54</v>
      </c>
      <c r="K37" s="147">
        <v>43466</v>
      </c>
      <c r="L37" s="148">
        <v>43830</v>
      </c>
      <c r="M37" s="42">
        <v>0</v>
      </c>
      <c r="N37" s="43">
        <v>8743</v>
      </c>
      <c r="O37" s="43">
        <v>8743</v>
      </c>
      <c r="P37" s="224">
        <v>865328</v>
      </c>
      <c r="Q37" s="43">
        <v>8743</v>
      </c>
      <c r="R37" s="43">
        <v>8743</v>
      </c>
      <c r="S37" s="224">
        <v>198279</v>
      </c>
      <c r="T37" s="43">
        <v>8743</v>
      </c>
      <c r="U37" s="44">
        <v>8743</v>
      </c>
      <c r="V37" s="95" t="s">
        <v>54</v>
      </c>
      <c r="W37" s="43" t="s">
        <v>54</v>
      </c>
      <c r="X37" s="43" t="s">
        <v>54</v>
      </c>
      <c r="Y37" s="43" t="s">
        <v>54</v>
      </c>
      <c r="Z37" s="43" t="s">
        <v>54</v>
      </c>
      <c r="AA37" s="43" t="s">
        <v>54</v>
      </c>
      <c r="AB37" s="43" t="s">
        <v>54</v>
      </c>
      <c r="AC37" s="43" t="s">
        <v>54</v>
      </c>
      <c r="AD37" s="43" t="s">
        <v>54</v>
      </c>
      <c r="AE37" s="43" t="s">
        <v>54</v>
      </c>
      <c r="AF37" s="43" t="s">
        <v>54</v>
      </c>
      <c r="AG37" s="43" t="s">
        <v>54</v>
      </c>
      <c r="AH37" s="43" t="s">
        <v>54</v>
      </c>
      <c r="AI37" s="43" t="s">
        <v>54</v>
      </c>
      <c r="AJ37" s="43" t="s">
        <v>54</v>
      </c>
      <c r="AK37" s="43" t="s">
        <v>54</v>
      </c>
      <c r="AL37" s="43" t="s">
        <v>54</v>
      </c>
      <c r="AM37" s="94" t="s">
        <v>54</v>
      </c>
      <c r="AN37" s="42" t="s">
        <v>54</v>
      </c>
      <c r="AO37" s="43" t="s">
        <v>54</v>
      </c>
      <c r="AP37" s="43" t="s">
        <v>54</v>
      </c>
      <c r="AQ37" s="43" t="s">
        <v>54</v>
      </c>
      <c r="AR37" s="43" t="s">
        <v>54</v>
      </c>
      <c r="AS37" s="43" t="s">
        <v>54</v>
      </c>
      <c r="AT37" s="43" t="s">
        <v>54</v>
      </c>
      <c r="AU37" s="43" t="s">
        <v>54</v>
      </c>
      <c r="AV37" s="43" t="s">
        <v>54</v>
      </c>
      <c r="AW37" s="43" t="s">
        <v>54</v>
      </c>
      <c r="AX37" s="43" t="s">
        <v>54</v>
      </c>
      <c r="AY37" s="43" t="s">
        <v>54</v>
      </c>
      <c r="AZ37" s="43" t="s">
        <v>54</v>
      </c>
      <c r="BA37" s="43" t="s">
        <v>54</v>
      </c>
      <c r="BB37" s="43" t="s">
        <v>54</v>
      </c>
      <c r="BC37" s="43" t="s">
        <v>54</v>
      </c>
      <c r="BD37" s="43" t="s">
        <v>54</v>
      </c>
      <c r="BE37" s="44" t="s">
        <v>54</v>
      </c>
      <c r="BF37" s="95" t="s">
        <v>54</v>
      </c>
      <c r="BG37" s="43" t="s">
        <v>54</v>
      </c>
      <c r="BH37" s="43" t="s">
        <v>54</v>
      </c>
      <c r="BI37" s="94" t="s">
        <v>54</v>
      </c>
      <c r="BJ37" s="42" t="s">
        <v>54</v>
      </c>
      <c r="BK37" s="43">
        <v>0</v>
      </c>
      <c r="BL37" s="43">
        <v>0</v>
      </c>
      <c r="BM37" s="43">
        <v>915049</v>
      </c>
      <c r="BN37" s="44" t="s">
        <v>54</v>
      </c>
    </row>
    <row r="38" spans="2:66" ht="15.75" hidden="1" customHeight="1" x14ac:dyDescent="0.25">
      <c r="B38" s="421" t="str">
        <f>'[2]Asset Characteristics'!$C23 &amp; ""</f>
        <v>Fenix 1</v>
      </c>
      <c r="C38" s="422" t="str">
        <f>'[2]Asset Characteristics'!$E23 &amp; ""</f>
        <v>Office: Other</v>
      </c>
      <c r="D38" s="44">
        <f>'[2]Reporting Characteristics'!$D38</f>
        <v>2018</v>
      </c>
      <c r="E38" s="90" t="s">
        <v>226</v>
      </c>
      <c r="F38" s="92" t="s">
        <v>54</v>
      </c>
      <c r="G38" s="92" t="s">
        <v>54</v>
      </c>
      <c r="H38" s="92" t="s">
        <v>54</v>
      </c>
      <c r="I38" s="92" t="s">
        <v>54</v>
      </c>
      <c r="J38" s="91" t="s">
        <v>54</v>
      </c>
      <c r="K38" s="147">
        <v>43101</v>
      </c>
      <c r="L38" s="148">
        <v>43465</v>
      </c>
      <c r="M38" s="42">
        <v>0</v>
      </c>
      <c r="N38" s="43">
        <v>3756</v>
      </c>
      <c r="O38" s="43">
        <v>3756</v>
      </c>
      <c r="P38" s="43">
        <v>566322</v>
      </c>
      <c r="Q38" s="43">
        <v>3756</v>
      </c>
      <c r="R38" s="43">
        <v>3756</v>
      </c>
      <c r="S38" s="43">
        <v>32227.3</v>
      </c>
      <c r="T38" s="43">
        <v>3756</v>
      </c>
      <c r="U38" s="44">
        <v>3756</v>
      </c>
      <c r="V38" s="95" t="s">
        <v>54</v>
      </c>
      <c r="W38" s="43" t="s">
        <v>54</v>
      </c>
      <c r="X38" s="43" t="s">
        <v>54</v>
      </c>
      <c r="Y38" s="43" t="s">
        <v>54</v>
      </c>
      <c r="Z38" s="43" t="s">
        <v>54</v>
      </c>
      <c r="AA38" s="43" t="s">
        <v>54</v>
      </c>
      <c r="AB38" s="43" t="s">
        <v>54</v>
      </c>
      <c r="AC38" s="43" t="s">
        <v>54</v>
      </c>
      <c r="AD38" s="43" t="s">
        <v>54</v>
      </c>
      <c r="AE38" s="43" t="s">
        <v>54</v>
      </c>
      <c r="AF38" s="43" t="s">
        <v>54</v>
      </c>
      <c r="AG38" s="43" t="s">
        <v>54</v>
      </c>
      <c r="AH38" s="43" t="s">
        <v>54</v>
      </c>
      <c r="AI38" s="43" t="s">
        <v>54</v>
      </c>
      <c r="AJ38" s="43" t="s">
        <v>54</v>
      </c>
      <c r="AK38" s="43" t="s">
        <v>54</v>
      </c>
      <c r="AL38" s="43" t="s">
        <v>54</v>
      </c>
      <c r="AM38" s="94" t="s">
        <v>54</v>
      </c>
      <c r="AN38" s="42" t="s">
        <v>54</v>
      </c>
      <c r="AO38" s="43" t="s">
        <v>54</v>
      </c>
      <c r="AP38" s="43" t="s">
        <v>54</v>
      </c>
      <c r="AQ38" s="43" t="s">
        <v>54</v>
      </c>
      <c r="AR38" s="43" t="s">
        <v>54</v>
      </c>
      <c r="AS38" s="43" t="s">
        <v>54</v>
      </c>
      <c r="AT38" s="43" t="s">
        <v>54</v>
      </c>
      <c r="AU38" s="43" t="s">
        <v>54</v>
      </c>
      <c r="AV38" s="43" t="s">
        <v>54</v>
      </c>
      <c r="AW38" s="43" t="s">
        <v>54</v>
      </c>
      <c r="AX38" s="43" t="s">
        <v>54</v>
      </c>
      <c r="AY38" s="43" t="s">
        <v>54</v>
      </c>
      <c r="AZ38" s="43" t="s">
        <v>54</v>
      </c>
      <c r="BA38" s="43" t="s">
        <v>54</v>
      </c>
      <c r="BB38" s="43" t="s">
        <v>54</v>
      </c>
      <c r="BC38" s="43" t="s">
        <v>54</v>
      </c>
      <c r="BD38" s="43" t="s">
        <v>54</v>
      </c>
      <c r="BE38" s="44" t="s">
        <v>54</v>
      </c>
      <c r="BF38" s="95" t="s">
        <v>54</v>
      </c>
      <c r="BG38" s="43" t="s">
        <v>54</v>
      </c>
      <c r="BH38" s="43" t="s">
        <v>54</v>
      </c>
      <c r="BI38" s="94" t="s">
        <v>54</v>
      </c>
      <c r="BJ38" s="42" t="s">
        <v>54</v>
      </c>
      <c r="BK38" s="43">
        <v>0</v>
      </c>
      <c r="BL38" s="43">
        <v>0</v>
      </c>
      <c r="BM38" s="43" t="s">
        <v>54</v>
      </c>
      <c r="BN38" s="44" t="s">
        <v>54</v>
      </c>
    </row>
    <row r="39" spans="2:66" ht="15.75" customHeight="1" x14ac:dyDescent="0.25">
      <c r="B39" s="421"/>
      <c r="C39" s="422"/>
      <c r="D39" s="44">
        <f>'[2]Reporting Characteristics'!$D39</f>
        <v>2019</v>
      </c>
      <c r="E39" s="90" t="s">
        <v>226</v>
      </c>
      <c r="F39" s="92" t="s">
        <v>54</v>
      </c>
      <c r="G39" s="92" t="s">
        <v>54</v>
      </c>
      <c r="H39" s="92" t="s">
        <v>54</v>
      </c>
      <c r="I39" s="92" t="s">
        <v>54</v>
      </c>
      <c r="J39" s="91" t="s">
        <v>54</v>
      </c>
      <c r="K39" s="147">
        <v>43466</v>
      </c>
      <c r="L39" s="148">
        <v>43830</v>
      </c>
      <c r="M39" s="42">
        <v>0</v>
      </c>
      <c r="N39" s="43">
        <v>3756</v>
      </c>
      <c r="O39" s="43">
        <v>3756</v>
      </c>
      <c r="P39" s="224">
        <v>497382</v>
      </c>
      <c r="Q39" s="43">
        <v>3756</v>
      </c>
      <c r="R39" s="43">
        <v>3756</v>
      </c>
      <c r="S39" s="224">
        <v>32636.6</v>
      </c>
      <c r="T39" s="43">
        <v>3756</v>
      </c>
      <c r="U39" s="44">
        <v>3756</v>
      </c>
      <c r="V39" s="95" t="s">
        <v>54</v>
      </c>
      <c r="W39" s="43" t="s">
        <v>54</v>
      </c>
      <c r="X39" s="43" t="s">
        <v>54</v>
      </c>
      <c r="Y39" s="43" t="s">
        <v>54</v>
      </c>
      <c r="Z39" s="43" t="s">
        <v>54</v>
      </c>
      <c r="AA39" s="43" t="s">
        <v>54</v>
      </c>
      <c r="AB39" s="43" t="s">
        <v>54</v>
      </c>
      <c r="AC39" s="43" t="s">
        <v>54</v>
      </c>
      <c r="AD39" s="43" t="s">
        <v>54</v>
      </c>
      <c r="AE39" s="43" t="s">
        <v>54</v>
      </c>
      <c r="AF39" s="43" t="s">
        <v>54</v>
      </c>
      <c r="AG39" s="43" t="s">
        <v>54</v>
      </c>
      <c r="AH39" s="43" t="s">
        <v>54</v>
      </c>
      <c r="AI39" s="43" t="s">
        <v>54</v>
      </c>
      <c r="AJ39" s="43" t="s">
        <v>54</v>
      </c>
      <c r="AK39" s="43" t="s">
        <v>54</v>
      </c>
      <c r="AL39" s="43" t="s">
        <v>54</v>
      </c>
      <c r="AM39" s="94" t="s">
        <v>54</v>
      </c>
      <c r="AN39" s="42" t="s">
        <v>54</v>
      </c>
      <c r="AO39" s="43" t="s">
        <v>54</v>
      </c>
      <c r="AP39" s="43" t="s">
        <v>54</v>
      </c>
      <c r="AQ39" s="43" t="s">
        <v>54</v>
      </c>
      <c r="AR39" s="43" t="s">
        <v>54</v>
      </c>
      <c r="AS39" s="43" t="s">
        <v>54</v>
      </c>
      <c r="AT39" s="43" t="s">
        <v>54</v>
      </c>
      <c r="AU39" s="43" t="s">
        <v>54</v>
      </c>
      <c r="AV39" s="43" t="s">
        <v>54</v>
      </c>
      <c r="AW39" s="43" t="s">
        <v>54</v>
      </c>
      <c r="AX39" s="43" t="s">
        <v>54</v>
      </c>
      <c r="AY39" s="43" t="s">
        <v>54</v>
      </c>
      <c r="AZ39" s="43" t="s">
        <v>54</v>
      </c>
      <c r="BA39" s="43" t="s">
        <v>54</v>
      </c>
      <c r="BB39" s="43" t="s">
        <v>54</v>
      </c>
      <c r="BC39" s="43" t="s">
        <v>54</v>
      </c>
      <c r="BD39" s="43" t="s">
        <v>54</v>
      </c>
      <c r="BE39" s="44" t="s">
        <v>54</v>
      </c>
      <c r="BF39" s="95" t="s">
        <v>54</v>
      </c>
      <c r="BG39" s="43" t="s">
        <v>54</v>
      </c>
      <c r="BH39" s="43" t="s">
        <v>54</v>
      </c>
      <c r="BI39" s="94" t="s">
        <v>54</v>
      </c>
      <c r="BJ39" s="42" t="s">
        <v>54</v>
      </c>
      <c r="BK39" s="43">
        <v>0</v>
      </c>
      <c r="BL39" s="43">
        <v>0</v>
      </c>
      <c r="BM39" s="43">
        <v>425568</v>
      </c>
      <c r="BN39" s="44" t="s">
        <v>54</v>
      </c>
    </row>
    <row r="40" spans="2:66" ht="15.75" hidden="1" customHeight="1" x14ac:dyDescent="0.25">
      <c r="B40" s="421" t="str">
        <f>'[2]Asset Characteristics'!$C24 &amp; ""</f>
        <v>Fräsaren 10</v>
      </c>
      <c r="C40" s="422" t="str">
        <f>'[2]Asset Characteristics'!$E24 &amp; ""</f>
        <v>Office: Other</v>
      </c>
      <c r="D40" s="44">
        <f>'[2]Reporting Characteristics'!$D40</f>
        <v>2018</v>
      </c>
      <c r="E40" s="90" t="s">
        <v>226</v>
      </c>
      <c r="F40" s="92" t="s">
        <v>54</v>
      </c>
      <c r="G40" s="92" t="s">
        <v>54</v>
      </c>
      <c r="H40" s="92" t="s">
        <v>54</v>
      </c>
      <c r="I40" s="92" t="s">
        <v>54</v>
      </c>
      <c r="J40" s="91" t="s">
        <v>54</v>
      </c>
      <c r="K40" s="147">
        <v>43101</v>
      </c>
      <c r="L40" s="148">
        <v>43465</v>
      </c>
      <c r="M40" s="42">
        <v>0</v>
      </c>
      <c r="N40" s="43">
        <v>11623</v>
      </c>
      <c r="O40" s="43">
        <v>11623</v>
      </c>
      <c r="P40" s="43">
        <v>614543.69999999995</v>
      </c>
      <c r="Q40" s="43">
        <v>11623</v>
      </c>
      <c r="R40" s="43">
        <v>11623</v>
      </c>
      <c r="S40" s="43">
        <v>271249.2</v>
      </c>
      <c r="T40" s="43">
        <v>11623</v>
      </c>
      <c r="U40" s="44">
        <v>11623</v>
      </c>
      <c r="V40" s="95" t="s">
        <v>54</v>
      </c>
      <c r="W40" s="43" t="s">
        <v>54</v>
      </c>
      <c r="X40" s="43" t="s">
        <v>54</v>
      </c>
      <c r="Y40" s="43" t="s">
        <v>54</v>
      </c>
      <c r="Z40" s="43" t="s">
        <v>54</v>
      </c>
      <c r="AA40" s="43" t="s">
        <v>54</v>
      </c>
      <c r="AB40" s="43" t="s">
        <v>54</v>
      </c>
      <c r="AC40" s="43" t="s">
        <v>54</v>
      </c>
      <c r="AD40" s="43" t="s">
        <v>54</v>
      </c>
      <c r="AE40" s="43" t="s">
        <v>54</v>
      </c>
      <c r="AF40" s="43" t="s">
        <v>54</v>
      </c>
      <c r="AG40" s="43" t="s">
        <v>54</v>
      </c>
      <c r="AH40" s="43" t="s">
        <v>54</v>
      </c>
      <c r="AI40" s="43" t="s">
        <v>54</v>
      </c>
      <c r="AJ40" s="43" t="s">
        <v>54</v>
      </c>
      <c r="AK40" s="43" t="s">
        <v>54</v>
      </c>
      <c r="AL40" s="43" t="s">
        <v>54</v>
      </c>
      <c r="AM40" s="94" t="s">
        <v>54</v>
      </c>
      <c r="AN40" s="42" t="s">
        <v>54</v>
      </c>
      <c r="AO40" s="43" t="s">
        <v>54</v>
      </c>
      <c r="AP40" s="43" t="s">
        <v>54</v>
      </c>
      <c r="AQ40" s="43" t="s">
        <v>54</v>
      </c>
      <c r="AR40" s="43" t="s">
        <v>54</v>
      </c>
      <c r="AS40" s="43" t="s">
        <v>54</v>
      </c>
      <c r="AT40" s="43" t="s">
        <v>54</v>
      </c>
      <c r="AU40" s="43" t="s">
        <v>54</v>
      </c>
      <c r="AV40" s="43" t="s">
        <v>54</v>
      </c>
      <c r="AW40" s="43" t="s">
        <v>54</v>
      </c>
      <c r="AX40" s="43" t="s">
        <v>54</v>
      </c>
      <c r="AY40" s="43" t="s">
        <v>54</v>
      </c>
      <c r="AZ40" s="43" t="s">
        <v>54</v>
      </c>
      <c r="BA40" s="43" t="s">
        <v>54</v>
      </c>
      <c r="BB40" s="43" t="s">
        <v>54</v>
      </c>
      <c r="BC40" s="43" t="s">
        <v>54</v>
      </c>
      <c r="BD40" s="43" t="s">
        <v>54</v>
      </c>
      <c r="BE40" s="44" t="s">
        <v>54</v>
      </c>
      <c r="BF40" s="95" t="s">
        <v>54</v>
      </c>
      <c r="BG40" s="43" t="s">
        <v>54</v>
      </c>
      <c r="BH40" s="43" t="s">
        <v>54</v>
      </c>
      <c r="BI40" s="94" t="s">
        <v>54</v>
      </c>
      <c r="BJ40" s="42" t="s">
        <v>54</v>
      </c>
      <c r="BK40" s="43">
        <v>0</v>
      </c>
      <c r="BL40" s="43">
        <v>0</v>
      </c>
      <c r="BM40" s="43" t="s">
        <v>54</v>
      </c>
      <c r="BN40" s="44" t="s">
        <v>54</v>
      </c>
    </row>
    <row r="41" spans="2:66" ht="15.75" customHeight="1" x14ac:dyDescent="0.25">
      <c r="B41" s="421"/>
      <c r="C41" s="422"/>
      <c r="D41" s="44">
        <f>'[2]Reporting Characteristics'!$D41</f>
        <v>2019</v>
      </c>
      <c r="E41" s="90" t="s">
        <v>226</v>
      </c>
      <c r="F41" s="92" t="s">
        <v>54</v>
      </c>
      <c r="G41" s="92" t="s">
        <v>54</v>
      </c>
      <c r="H41" s="92" t="s">
        <v>54</v>
      </c>
      <c r="I41" s="92" t="s">
        <v>54</v>
      </c>
      <c r="J41" s="91" t="s">
        <v>54</v>
      </c>
      <c r="K41" s="147">
        <v>43466</v>
      </c>
      <c r="L41" s="148">
        <v>43830</v>
      </c>
      <c r="M41" s="42">
        <v>0</v>
      </c>
      <c r="N41" s="43">
        <v>11623</v>
      </c>
      <c r="O41" s="43">
        <v>11623</v>
      </c>
      <c r="P41" s="224">
        <v>561188</v>
      </c>
      <c r="Q41" s="43">
        <v>11623</v>
      </c>
      <c r="R41" s="43">
        <v>11623</v>
      </c>
      <c r="S41" s="224">
        <v>226639.2</v>
      </c>
      <c r="T41" s="43">
        <v>11623</v>
      </c>
      <c r="U41" s="44">
        <v>11623</v>
      </c>
      <c r="V41" s="95" t="s">
        <v>54</v>
      </c>
      <c r="W41" s="43" t="s">
        <v>54</v>
      </c>
      <c r="X41" s="43" t="s">
        <v>54</v>
      </c>
      <c r="Y41" s="43" t="s">
        <v>54</v>
      </c>
      <c r="Z41" s="43" t="s">
        <v>54</v>
      </c>
      <c r="AA41" s="43" t="s">
        <v>54</v>
      </c>
      <c r="AB41" s="43" t="s">
        <v>54</v>
      </c>
      <c r="AC41" s="43" t="s">
        <v>54</v>
      </c>
      <c r="AD41" s="43" t="s">
        <v>54</v>
      </c>
      <c r="AE41" s="43" t="s">
        <v>54</v>
      </c>
      <c r="AF41" s="43" t="s">
        <v>54</v>
      </c>
      <c r="AG41" s="43" t="s">
        <v>54</v>
      </c>
      <c r="AH41" s="43" t="s">
        <v>54</v>
      </c>
      <c r="AI41" s="43" t="s">
        <v>54</v>
      </c>
      <c r="AJ41" s="43" t="s">
        <v>54</v>
      </c>
      <c r="AK41" s="43" t="s">
        <v>54</v>
      </c>
      <c r="AL41" s="43" t="s">
        <v>54</v>
      </c>
      <c r="AM41" s="94" t="s">
        <v>54</v>
      </c>
      <c r="AN41" s="42" t="s">
        <v>54</v>
      </c>
      <c r="AO41" s="43" t="s">
        <v>54</v>
      </c>
      <c r="AP41" s="43" t="s">
        <v>54</v>
      </c>
      <c r="AQ41" s="43" t="s">
        <v>54</v>
      </c>
      <c r="AR41" s="43" t="s">
        <v>54</v>
      </c>
      <c r="AS41" s="43" t="s">
        <v>54</v>
      </c>
      <c r="AT41" s="43" t="s">
        <v>54</v>
      </c>
      <c r="AU41" s="43" t="s">
        <v>54</v>
      </c>
      <c r="AV41" s="43" t="s">
        <v>54</v>
      </c>
      <c r="AW41" s="43" t="s">
        <v>54</v>
      </c>
      <c r="AX41" s="43" t="s">
        <v>54</v>
      </c>
      <c r="AY41" s="43" t="s">
        <v>54</v>
      </c>
      <c r="AZ41" s="43" t="s">
        <v>54</v>
      </c>
      <c r="BA41" s="43" t="s">
        <v>54</v>
      </c>
      <c r="BB41" s="43" t="s">
        <v>54</v>
      </c>
      <c r="BC41" s="43" t="s">
        <v>54</v>
      </c>
      <c r="BD41" s="43" t="s">
        <v>54</v>
      </c>
      <c r="BE41" s="44" t="s">
        <v>54</v>
      </c>
      <c r="BF41" s="95" t="s">
        <v>54</v>
      </c>
      <c r="BG41" s="43" t="s">
        <v>54</v>
      </c>
      <c r="BH41" s="43" t="s">
        <v>54</v>
      </c>
      <c r="BI41" s="94" t="s">
        <v>54</v>
      </c>
      <c r="BJ41" s="42" t="s">
        <v>54</v>
      </c>
      <c r="BK41" s="43">
        <v>0</v>
      </c>
      <c r="BL41" s="43">
        <v>0</v>
      </c>
      <c r="BM41" s="43">
        <v>784492</v>
      </c>
      <c r="BN41" s="44" t="s">
        <v>54</v>
      </c>
    </row>
    <row r="42" spans="2:66" ht="15.75" hidden="1" customHeight="1" x14ac:dyDescent="0.25">
      <c r="B42" s="421" t="str">
        <f>'[2]Asset Characteristics'!$C25 &amp; ""</f>
        <v>Fräsaren 11</v>
      </c>
      <c r="C42" s="422" t="str">
        <f>'[2]Asset Characteristics'!$E25 &amp; ""</f>
        <v>Office: Other</v>
      </c>
      <c r="D42" s="44">
        <f>'[2]Reporting Characteristics'!$D42</f>
        <v>2018</v>
      </c>
      <c r="E42" s="90" t="s">
        <v>226</v>
      </c>
      <c r="F42" s="92" t="s">
        <v>54</v>
      </c>
      <c r="G42" s="92" t="s">
        <v>54</v>
      </c>
      <c r="H42" s="92" t="s">
        <v>54</v>
      </c>
      <c r="I42" s="92" t="s">
        <v>54</v>
      </c>
      <c r="J42" s="91" t="s">
        <v>54</v>
      </c>
      <c r="K42" s="147">
        <v>43101</v>
      </c>
      <c r="L42" s="148">
        <v>43465</v>
      </c>
      <c r="M42" s="42">
        <v>0</v>
      </c>
      <c r="N42" s="43">
        <v>39253</v>
      </c>
      <c r="O42" s="43">
        <v>39253</v>
      </c>
      <c r="P42" s="43">
        <v>2559386.9</v>
      </c>
      <c r="Q42" s="43">
        <v>39253</v>
      </c>
      <c r="R42" s="43">
        <v>39253</v>
      </c>
      <c r="S42" s="43">
        <v>1148146.7</v>
      </c>
      <c r="T42" s="43">
        <v>39253</v>
      </c>
      <c r="U42" s="44">
        <v>39253</v>
      </c>
      <c r="V42" s="95" t="s">
        <v>54</v>
      </c>
      <c r="W42" s="43" t="s">
        <v>54</v>
      </c>
      <c r="X42" s="43" t="s">
        <v>54</v>
      </c>
      <c r="Y42" s="43" t="s">
        <v>54</v>
      </c>
      <c r="Z42" s="43" t="s">
        <v>54</v>
      </c>
      <c r="AA42" s="43" t="s">
        <v>54</v>
      </c>
      <c r="AB42" s="43" t="s">
        <v>54</v>
      </c>
      <c r="AC42" s="43" t="s">
        <v>54</v>
      </c>
      <c r="AD42" s="43" t="s">
        <v>54</v>
      </c>
      <c r="AE42" s="43" t="s">
        <v>54</v>
      </c>
      <c r="AF42" s="43" t="s">
        <v>54</v>
      </c>
      <c r="AG42" s="43" t="s">
        <v>54</v>
      </c>
      <c r="AH42" s="43" t="s">
        <v>54</v>
      </c>
      <c r="AI42" s="43" t="s">
        <v>54</v>
      </c>
      <c r="AJ42" s="43" t="s">
        <v>54</v>
      </c>
      <c r="AK42" s="43" t="s">
        <v>54</v>
      </c>
      <c r="AL42" s="43" t="s">
        <v>54</v>
      </c>
      <c r="AM42" s="94" t="s">
        <v>54</v>
      </c>
      <c r="AN42" s="42" t="s">
        <v>54</v>
      </c>
      <c r="AO42" s="43" t="s">
        <v>54</v>
      </c>
      <c r="AP42" s="43" t="s">
        <v>54</v>
      </c>
      <c r="AQ42" s="43" t="s">
        <v>54</v>
      </c>
      <c r="AR42" s="43" t="s">
        <v>54</v>
      </c>
      <c r="AS42" s="43" t="s">
        <v>54</v>
      </c>
      <c r="AT42" s="43" t="s">
        <v>54</v>
      </c>
      <c r="AU42" s="43" t="s">
        <v>54</v>
      </c>
      <c r="AV42" s="43" t="s">
        <v>54</v>
      </c>
      <c r="AW42" s="43" t="s">
        <v>54</v>
      </c>
      <c r="AX42" s="43" t="s">
        <v>54</v>
      </c>
      <c r="AY42" s="43" t="s">
        <v>54</v>
      </c>
      <c r="AZ42" s="43" t="s">
        <v>54</v>
      </c>
      <c r="BA42" s="43" t="s">
        <v>54</v>
      </c>
      <c r="BB42" s="43" t="s">
        <v>54</v>
      </c>
      <c r="BC42" s="43" t="s">
        <v>54</v>
      </c>
      <c r="BD42" s="43" t="s">
        <v>54</v>
      </c>
      <c r="BE42" s="44" t="s">
        <v>54</v>
      </c>
      <c r="BF42" s="95" t="s">
        <v>54</v>
      </c>
      <c r="BG42" s="43" t="s">
        <v>54</v>
      </c>
      <c r="BH42" s="43" t="s">
        <v>54</v>
      </c>
      <c r="BI42" s="94" t="s">
        <v>54</v>
      </c>
      <c r="BJ42" s="42" t="s">
        <v>54</v>
      </c>
      <c r="BK42" s="43">
        <v>0</v>
      </c>
      <c r="BL42" s="43">
        <v>0</v>
      </c>
      <c r="BM42" s="43" t="s">
        <v>54</v>
      </c>
      <c r="BN42" s="44" t="s">
        <v>54</v>
      </c>
    </row>
    <row r="43" spans="2:66" ht="15.75" customHeight="1" x14ac:dyDescent="0.25">
      <c r="B43" s="421"/>
      <c r="C43" s="422"/>
      <c r="D43" s="44">
        <f>'[2]Reporting Characteristics'!$D43</f>
        <v>2019</v>
      </c>
      <c r="E43" s="90" t="s">
        <v>226</v>
      </c>
      <c r="F43" s="92" t="s">
        <v>54</v>
      </c>
      <c r="G43" s="92" t="s">
        <v>54</v>
      </c>
      <c r="H43" s="92" t="s">
        <v>54</v>
      </c>
      <c r="I43" s="92" t="s">
        <v>54</v>
      </c>
      <c r="J43" s="91" t="s">
        <v>54</v>
      </c>
      <c r="K43" s="147">
        <v>43466</v>
      </c>
      <c r="L43" s="148">
        <v>43830</v>
      </c>
      <c r="M43" s="42">
        <v>0</v>
      </c>
      <c r="N43" s="43">
        <v>39253</v>
      </c>
      <c r="O43" s="43">
        <v>39253</v>
      </c>
      <c r="P43" s="224">
        <v>2288431</v>
      </c>
      <c r="Q43" s="43">
        <v>39253</v>
      </c>
      <c r="R43" s="43">
        <v>39253</v>
      </c>
      <c r="S43" s="224">
        <v>1154050.1000000001</v>
      </c>
      <c r="T43" s="43">
        <v>39253</v>
      </c>
      <c r="U43" s="44">
        <v>39253</v>
      </c>
      <c r="V43" s="95" t="s">
        <v>54</v>
      </c>
      <c r="W43" s="43" t="s">
        <v>54</v>
      </c>
      <c r="X43" s="43" t="s">
        <v>54</v>
      </c>
      <c r="Y43" s="43" t="s">
        <v>54</v>
      </c>
      <c r="Z43" s="43" t="s">
        <v>54</v>
      </c>
      <c r="AA43" s="43" t="s">
        <v>54</v>
      </c>
      <c r="AB43" s="43" t="s">
        <v>54</v>
      </c>
      <c r="AC43" s="43" t="s">
        <v>54</v>
      </c>
      <c r="AD43" s="43" t="s">
        <v>54</v>
      </c>
      <c r="AE43" s="43" t="s">
        <v>54</v>
      </c>
      <c r="AF43" s="43" t="s">
        <v>54</v>
      </c>
      <c r="AG43" s="43" t="s">
        <v>54</v>
      </c>
      <c r="AH43" s="43" t="s">
        <v>54</v>
      </c>
      <c r="AI43" s="43" t="s">
        <v>54</v>
      </c>
      <c r="AJ43" s="43" t="s">
        <v>54</v>
      </c>
      <c r="AK43" s="43" t="s">
        <v>54</v>
      </c>
      <c r="AL43" s="43" t="s">
        <v>54</v>
      </c>
      <c r="AM43" s="94" t="s">
        <v>54</v>
      </c>
      <c r="AN43" s="42" t="s">
        <v>54</v>
      </c>
      <c r="AO43" s="43" t="s">
        <v>54</v>
      </c>
      <c r="AP43" s="43" t="s">
        <v>54</v>
      </c>
      <c r="AQ43" s="43" t="s">
        <v>54</v>
      </c>
      <c r="AR43" s="43" t="s">
        <v>54</v>
      </c>
      <c r="AS43" s="43" t="s">
        <v>54</v>
      </c>
      <c r="AT43" s="43" t="s">
        <v>54</v>
      </c>
      <c r="AU43" s="43" t="s">
        <v>54</v>
      </c>
      <c r="AV43" s="43" t="s">
        <v>54</v>
      </c>
      <c r="AW43" s="43" t="s">
        <v>54</v>
      </c>
      <c r="AX43" s="43" t="s">
        <v>54</v>
      </c>
      <c r="AY43" s="43" t="s">
        <v>54</v>
      </c>
      <c r="AZ43" s="43" t="s">
        <v>54</v>
      </c>
      <c r="BA43" s="43" t="s">
        <v>54</v>
      </c>
      <c r="BB43" s="43" t="s">
        <v>54</v>
      </c>
      <c r="BC43" s="43" t="s">
        <v>54</v>
      </c>
      <c r="BD43" s="43" t="s">
        <v>54</v>
      </c>
      <c r="BE43" s="44" t="s">
        <v>54</v>
      </c>
      <c r="BF43" s="95" t="s">
        <v>54</v>
      </c>
      <c r="BG43" s="43" t="s">
        <v>54</v>
      </c>
      <c r="BH43" s="43" t="s">
        <v>54</v>
      </c>
      <c r="BI43" s="94" t="s">
        <v>54</v>
      </c>
      <c r="BJ43" s="42">
        <v>101391</v>
      </c>
      <c r="BK43" s="43">
        <v>0</v>
      </c>
      <c r="BL43" s="43">
        <v>0</v>
      </c>
      <c r="BM43" s="43">
        <v>3429207</v>
      </c>
      <c r="BN43" s="44" t="s">
        <v>54</v>
      </c>
    </row>
    <row r="44" spans="2:66" ht="15.75" hidden="1" customHeight="1" x14ac:dyDescent="0.25">
      <c r="B44" s="421" t="str">
        <f>'[2]Asset Characteristics'!$C26 &amp; ""</f>
        <v>Fräsaren 12</v>
      </c>
      <c r="C44" s="422" t="str">
        <f>'[2]Asset Characteristics'!$E26 &amp; ""</f>
        <v>Office: Other</v>
      </c>
      <c r="D44" s="44">
        <f>'[2]Reporting Characteristics'!$D44</f>
        <v>2018</v>
      </c>
      <c r="E44" s="90" t="s">
        <v>226</v>
      </c>
      <c r="F44" s="92" t="s">
        <v>54</v>
      </c>
      <c r="G44" s="92" t="s">
        <v>54</v>
      </c>
      <c r="H44" s="92" t="s">
        <v>54</v>
      </c>
      <c r="I44" s="92" t="s">
        <v>54</v>
      </c>
      <c r="J44" s="91" t="s">
        <v>54</v>
      </c>
      <c r="K44" s="147">
        <v>43101</v>
      </c>
      <c r="L44" s="148">
        <v>43465</v>
      </c>
      <c r="M44" s="42">
        <v>0</v>
      </c>
      <c r="N44" s="43">
        <v>36986.5</v>
      </c>
      <c r="O44" s="43">
        <v>36986.5</v>
      </c>
      <c r="P44" s="43">
        <v>3466574.3</v>
      </c>
      <c r="Q44" s="43">
        <v>36986.5</v>
      </c>
      <c r="R44" s="43">
        <v>36986.5</v>
      </c>
      <c r="S44" s="43">
        <v>861003.6</v>
      </c>
      <c r="T44" s="43">
        <v>36986.5</v>
      </c>
      <c r="U44" s="44">
        <v>36986.5</v>
      </c>
      <c r="V44" s="95" t="s">
        <v>54</v>
      </c>
      <c r="W44" s="43" t="s">
        <v>54</v>
      </c>
      <c r="X44" s="43" t="s">
        <v>54</v>
      </c>
      <c r="Y44" s="43" t="s">
        <v>54</v>
      </c>
      <c r="Z44" s="43" t="s">
        <v>54</v>
      </c>
      <c r="AA44" s="43" t="s">
        <v>54</v>
      </c>
      <c r="AB44" s="43" t="s">
        <v>54</v>
      </c>
      <c r="AC44" s="43" t="s">
        <v>54</v>
      </c>
      <c r="AD44" s="43" t="s">
        <v>54</v>
      </c>
      <c r="AE44" s="43" t="s">
        <v>54</v>
      </c>
      <c r="AF44" s="43" t="s">
        <v>54</v>
      </c>
      <c r="AG44" s="43" t="s">
        <v>54</v>
      </c>
      <c r="AH44" s="43" t="s">
        <v>54</v>
      </c>
      <c r="AI44" s="43" t="s">
        <v>54</v>
      </c>
      <c r="AJ44" s="43" t="s">
        <v>54</v>
      </c>
      <c r="AK44" s="43" t="s">
        <v>54</v>
      </c>
      <c r="AL44" s="43" t="s">
        <v>54</v>
      </c>
      <c r="AM44" s="94" t="s">
        <v>54</v>
      </c>
      <c r="AN44" s="42" t="s">
        <v>54</v>
      </c>
      <c r="AO44" s="43" t="s">
        <v>54</v>
      </c>
      <c r="AP44" s="43" t="s">
        <v>54</v>
      </c>
      <c r="AQ44" s="43" t="s">
        <v>54</v>
      </c>
      <c r="AR44" s="43" t="s">
        <v>54</v>
      </c>
      <c r="AS44" s="43" t="s">
        <v>54</v>
      </c>
      <c r="AT44" s="43" t="s">
        <v>54</v>
      </c>
      <c r="AU44" s="43" t="s">
        <v>54</v>
      </c>
      <c r="AV44" s="43" t="s">
        <v>54</v>
      </c>
      <c r="AW44" s="43" t="s">
        <v>54</v>
      </c>
      <c r="AX44" s="43" t="s">
        <v>54</v>
      </c>
      <c r="AY44" s="43" t="s">
        <v>54</v>
      </c>
      <c r="AZ44" s="43" t="s">
        <v>54</v>
      </c>
      <c r="BA44" s="43" t="s">
        <v>54</v>
      </c>
      <c r="BB44" s="43" t="s">
        <v>54</v>
      </c>
      <c r="BC44" s="43" t="s">
        <v>54</v>
      </c>
      <c r="BD44" s="43" t="s">
        <v>54</v>
      </c>
      <c r="BE44" s="44" t="s">
        <v>54</v>
      </c>
      <c r="BF44" s="95" t="s">
        <v>54</v>
      </c>
      <c r="BG44" s="43" t="s">
        <v>54</v>
      </c>
      <c r="BH44" s="43" t="s">
        <v>54</v>
      </c>
      <c r="BI44" s="94" t="s">
        <v>54</v>
      </c>
      <c r="BJ44" s="42" t="s">
        <v>54</v>
      </c>
      <c r="BK44" s="43">
        <v>0</v>
      </c>
      <c r="BL44" s="43">
        <v>0</v>
      </c>
      <c r="BM44" s="43" t="s">
        <v>54</v>
      </c>
      <c r="BN44" s="44" t="s">
        <v>54</v>
      </c>
    </row>
    <row r="45" spans="2:66" ht="15.75" customHeight="1" x14ac:dyDescent="0.25">
      <c r="B45" s="421"/>
      <c r="C45" s="422"/>
      <c r="D45" s="44">
        <f>'[2]Reporting Characteristics'!$D45</f>
        <v>2019</v>
      </c>
      <c r="E45" s="90" t="s">
        <v>226</v>
      </c>
      <c r="F45" s="92" t="s">
        <v>54</v>
      </c>
      <c r="G45" s="92" t="s">
        <v>54</v>
      </c>
      <c r="H45" s="92" t="s">
        <v>54</v>
      </c>
      <c r="I45" s="92" t="s">
        <v>54</v>
      </c>
      <c r="J45" s="91" t="s">
        <v>54</v>
      </c>
      <c r="K45" s="147">
        <v>43466</v>
      </c>
      <c r="L45" s="148">
        <v>43830</v>
      </c>
      <c r="M45" s="42">
        <v>0</v>
      </c>
      <c r="N45" s="43">
        <v>36986.5</v>
      </c>
      <c r="O45" s="43">
        <v>36986.5</v>
      </c>
      <c r="P45" s="224">
        <v>2663367</v>
      </c>
      <c r="Q45" s="43">
        <v>36986.5</v>
      </c>
      <c r="R45" s="43">
        <v>36986.5</v>
      </c>
      <c r="S45" s="224">
        <v>590574.30000000005</v>
      </c>
      <c r="T45" s="43">
        <v>36986.5</v>
      </c>
      <c r="U45" s="44">
        <v>36986.5</v>
      </c>
      <c r="V45" s="95" t="s">
        <v>54</v>
      </c>
      <c r="W45" s="43" t="s">
        <v>54</v>
      </c>
      <c r="X45" s="43" t="s">
        <v>54</v>
      </c>
      <c r="Y45" s="43" t="s">
        <v>54</v>
      </c>
      <c r="Z45" s="43" t="s">
        <v>54</v>
      </c>
      <c r="AA45" s="43" t="s">
        <v>54</v>
      </c>
      <c r="AB45" s="43" t="s">
        <v>54</v>
      </c>
      <c r="AC45" s="43" t="s">
        <v>54</v>
      </c>
      <c r="AD45" s="43" t="s">
        <v>54</v>
      </c>
      <c r="AE45" s="43" t="s">
        <v>54</v>
      </c>
      <c r="AF45" s="43" t="s">
        <v>54</v>
      </c>
      <c r="AG45" s="43" t="s">
        <v>54</v>
      </c>
      <c r="AH45" s="43" t="s">
        <v>54</v>
      </c>
      <c r="AI45" s="43" t="s">
        <v>54</v>
      </c>
      <c r="AJ45" s="43" t="s">
        <v>54</v>
      </c>
      <c r="AK45" s="43" t="s">
        <v>54</v>
      </c>
      <c r="AL45" s="43" t="s">
        <v>54</v>
      </c>
      <c r="AM45" s="94" t="s">
        <v>54</v>
      </c>
      <c r="AN45" s="42" t="s">
        <v>54</v>
      </c>
      <c r="AO45" s="43" t="s">
        <v>54</v>
      </c>
      <c r="AP45" s="43" t="s">
        <v>54</v>
      </c>
      <c r="AQ45" s="43" t="s">
        <v>54</v>
      </c>
      <c r="AR45" s="43" t="s">
        <v>54</v>
      </c>
      <c r="AS45" s="43" t="s">
        <v>54</v>
      </c>
      <c r="AT45" s="43" t="s">
        <v>54</v>
      </c>
      <c r="AU45" s="43" t="s">
        <v>54</v>
      </c>
      <c r="AV45" s="43" t="s">
        <v>54</v>
      </c>
      <c r="AW45" s="43" t="s">
        <v>54</v>
      </c>
      <c r="AX45" s="43" t="s">
        <v>54</v>
      </c>
      <c r="AY45" s="43" t="s">
        <v>54</v>
      </c>
      <c r="AZ45" s="43" t="s">
        <v>54</v>
      </c>
      <c r="BA45" s="43" t="s">
        <v>54</v>
      </c>
      <c r="BB45" s="43" t="s">
        <v>54</v>
      </c>
      <c r="BC45" s="43" t="s">
        <v>54</v>
      </c>
      <c r="BD45" s="43" t="s">
        <v>54</v>
      </c>
      <c r="BE45" s="44" t="s">
        <v>54</v>
      </c>
      <c r="BF45" s="95" t="s">
        <v>54</v>
      </c>
      <c r="BG45" s="43" t="s">
        <v>54</v>
      </c>
      <c r="BH45" s="43" t="s">
        <v>54</v>
      </c>
      <c r="BI45" s="94" t="s">
        <v>54</v>
      </c>
      <c r="BJ45" s="42" t="s">
        <v>54</v>
      </c>
      <c r="BK45" s="43">
        <v>0</v>
      </c>
      <c r="BL45" s="43">
        <v>0</v>
      </c>
      <c r="BM45" s="43">
        <v>3233972</v>
      </c>
      <c r="BN45" s="44" t="s">
        <v>54</v>
      </c>
    </row>
    <row r="46" spans="2:66" ht="15.75" hidden="1" customHeight="1" x14ac:dyDescent="0.25">
      <c r="B46" s="421" t="str">
        <f>'[2]Asset Characteristics'!$C27 &amp; ""</f>
        <v>Getingen 13</v>
      </c>
      <c r="C46" s="422" t="str">
        <f>'[2]Asset Characteristics'!$E27 &amp; ""</f>
        <v>Office: Other</v>
      </c>
      <c r="D46" s="44">
        <f>'[2]Reporting Characteristics'!$D46</f>
        <v>2018</v>
      </c>
      <c r="E46" s="90" t="s">
        <v>226</v>
      </c>
      <c r="F46" s="92" t="s">
        <v>54</v>
      </c>
      <c r="G46" s="92" t="s">
        <v>54</v>
      </c>
      <c r="H46" s="92" t="s">
        <v>54</v>
      </c>
      <c r="I46" s="92" t="s">
        <v>54</v>
      </c>
      <c r="J46" s="91" t="s">
        <v>54</v>
      </c>
      <c r="K46" s="147">
        <v>43101</v>
      </c>
      <c r="L46" s="148">
        <v>43465</v>
      </c>
      <c r="M46" s="42">
        <v>0</v>
      </c>
      <c r="N46" s="43">
        <v>16955.5</v>
      </c>
      <c r="O46" s="43">
        <v>16955.5</v>
      </c>
      <c r="P46" s="43">
        <v>499096.2</v>
      </c>
      <c r="Q46" s="43">
        <v>16955.5</v>
      </c>
      <c r="R46" s="43">
        <v>16955.5</v>
      </c>
      <c r="S46" s="43">
        <v>692229.4</v>
      </c>
      <c r="T46" s="43">
        <v>16955.5</v>
      </c>
      <c r="U46" s="44">
        <v>16955.5</v>
      </c>
      <c r="V46" s="95" t="s">
        <v>54</v>
      </c>
      <c r="W46" s="43" t="s">
        <v>54</v>
      </c>
      <c r="X46" s="43" t="s">
        <v>54</v>
      </c>
      <c r="Y46" s="43" t="s">
        <v>54</v>
      </c>
      <c r="Z46" s="43" t="s">
        <v>54</v>
      </c>
      <c r="AA46" s="43" t="s">
        <v>54</v>
      </c>
      <c r="AB46" s="43" t="s">
        <v>54</v>
      </c>
      <c r="AC46" s="43" t="s">
        <v>54</v>
      </c>
      <c r="AD46" s="43" t="s">
        <v>54</v>
      </c>
      <c r="AE46" s="43" t="s">
        <v>54</v>
      </c>
      <c r="AF46" s="43" t="s">
        <v>54</v>
      </c>
      <c r="AG46" s="43" t="s">
        <v>54</v>
      </c>
      <c r="AH46" s="43" t="s">
        <v>54</v>
      </c>
      <c r="AI46" s="43" t="s">
        <v>54</v>
      </c>
      <c r="AJ46" s="43" t="s">
        <v>54</v>
      </c>
      <c r="AK46" s="43" t="s">
        <v>54</v>
      </c>
      <c r="AL46" s="43" t="s">
        <v>54</v>
      </c>
      <c r="AM46" s="94" t="s">
        <v>54</v>
      </c>
      <c r="AN46" s="42" t="s">
        <v>54</v>
      </c>
      <c r="AO46" s="43" t="s">
        <v>54</v>
      </c>
      <c r="AP46" s="43" t="s">
        <v>54</v>
      </c>
      <c r="AQ46" s="43" t="s">
        <v>54</v>
      </c>
      <c r="AR46" s="43" t="s">
        <v>54</v>
      </c>
      <c r="AS46" s="43" t="s">
        <v>54</v>
      </c>
      <c r="AT46" s="43" t="s">
        <v>54</v>
      </c>
      <c r="AU46" s="43" t="s">
        <v>54</v>
      </c>
      <c r="AV46" s="43" t="s">
        <v>54</v>
      </c>
      <c r="AW46" s="43" t="s">
        <v>54</v>
      </c>
      <c r="AX46" s="43" t="s">
        <v>54</v>
      </c>
      <c r="AY46" s="43" t="s">
        <v>54</v>
      </c>
      <c r="AZ46" s="43" t="s">
        <v>54</v>
      </c>
      <c r="BA46" s="43" t="s">
        <v>54</v>
      </c>
      <c r="BB46" s="43" t="s">
        <v>54</v>
      </c>
      <c r="BC46" s="43" t="s">
        <v>54</v>
      </c>
      <c r="BD46" s="43" t="s">
        <v>54</v>
      </c>
      <c r="BE46" s="44" t="s">
        <v>54</v>
      </c>
      <c r="BF46" s="95" t="s">
        <v>54</v>
      </c>
      <c r="BG46" s="43" t="s">
        <v>54</v>
      </c>
      <c r="BH46" s="43" t="s">
        <v>54</v>
      </c>
      <c r="BI46" s="94" t="s">
        <v>54</v>
      </c>
      <c r="BJ46" s="42" t="s">
        <v>54</v>
      </c>
      <c r="BK46" s="43">
        <v>0</v>
      </c>
      <c r="BL46" s="43">
        <v>0</v>
      </c>
      <c r="BM46" s="43" t="s">
        <v>54</v>
      </c>
      <c r="BN46" s="44" t="s">
        <v>54</v>
      </c>
    </row>
    <row r="47" spans="2:66" ht="15.75" customHeight="1" x14ac:dyDescent="0.25">
      <c r="B47" s="421"/>
      <c r="C47" s="422"/>
      <c r="D47" s="44">
        <f>'[2]Reporting Characteristics'!$D47</f>
        <v>2019</v>
      </c>
      <c r="E47" s="90" t="s">
        <v>226</v>
      </c>
      <c r="F47" s="92" t="s">
        <v>54</v>
      </c>
      <c r="G47" s="92" t="s">
        <v>54</v>
      </c>
      <c r="H47" s="92" t="s">
        <v>54</v>
      </c>
      <c r="I47" s="92" t="s">
        <v>54</v>
      </c>
      <c r="J47" s="91" t="s">
        <v>54</v>
      </c>
      <c r="K47" s="147">
        <v>43466</v>
      </c>
      <c r="L47" s="148">
        <v>43830</v>
      </c>
      <c r="M47" s="42">
        <v>0</v>
      </c>
      <c r="N47" s="43">
        <v>16955.5</v>
      </c>
      <c r="O47" s="43">
        <v>16955.5</v>
      </c>
      <c r="P47" s="224">
        <v>383721</v>
      </c>
      <c r="Q47" s="43">
        <v>16955.5</v>
      </c>
      <c r="R47" s="43">
        <v>16955.5</v>
      </c>
      <c r="S47" s="224">
        <v>713369.59999999998</v>
      </c>
      <c r="T47" s="43">
        <v>16955.5</v>
      </c>
      <c r="U47" s="44">
        <v>16955.5</v>
      </c>
      <c r="V47" s="95" t="s">
        <v>54</v>
      </c>
      <c r="W47" s="43" t="s">
        <v>54</v>
      </c>
      <c r="X47" s="43" t="s">
        <v>54</v>
      </c>
      <c r="Y47" s="43" t="s">
        <v>54</v>
      </c>
      <c r="Z47" s="43" t="s">
        <v>54</v>
      </c>
      <c r="AA47" s="43" t="s">
        <v>54</v>
      </c>
      <c r="AB47" s="43" t="s">
        <v>54</v>
      </c>
      <c r="AC47" s="43" t="s">
        <v>54</v>
      </c>
      <c r="AD47" s="43" t="s">
        <v>54</v>
      </c>
      <c r="AE47" s="43" t="s">
        <v>54</v>
      </c>
      <c r="AF47" s="43" t="s">
        <v>54</v>
      </c>
      <c r="AG47" s="43" t="s">
        <v>54</v>
      </c>
      <c r="AH47" s="43" t="s">
        <v>54</v>
      </c>
      <c r="AI47" s="43" t="s">
        <v>54</v>
      </c>
      <c r="AJ47" s="43" t="s">
        <v>54</v>
      </c>
      <c r="AK47" s="43" t="s">
        <v>54</v>
      </c>
      <c r="AL47" s="43" t="s">
        <v>54</v>
      </c>
      <c r="AM47" s="94" t="s">
        <v>54</v>
      </c>
      <c r="AN47" s="42" t="s">
        <v>54</v>
      </c>
      <c r="AO47" s="43" t="s">
        <v>54</v>
      </c>
      <c r="AP47" s="43" t="s">
        <v>54</v>
      </c>
      <c r="AQ47" s="43" t="s">
        <v>54</v>
      </c>
      <c r="AR47" s="43" t="s">
        <v>54</v>
      </c>
      <c r="AS47" s="43" t="s">
        <v>54</v>
      </c>
      <c r="AT47" s="43" t="s">
        <v>54</v>
      </c>
      <c r="AU47" s="43" t="s">
        <v>54</v>
      </c>
      <c r="AV47" s="43" t="s">
        <v>54</v>
      </c>
      <c r="AW47" s="43" t="s">
        <v>54</v>
      </c>
      <c r="AX47" s="43" t="s">
        <v>54</v>
      </c>
      <c r="AY47" s="43" t="s">
        <v>54</v>
      </c>
      <c r="AZ47" s="43" t="s">
        <v>54</v>
      </c>
      <c r="BA47" s="43" t="s">
        <v>54</v>
      </c>
      <c r="BB47" s="43" t="s">
        <v>54</v>
      </c>
      <c r="BC47" s="43" t="s">
        <v>54</v>
      </c>
      <c r="BD47" s="43" t="s">
        <v>54</v>
      </c>
      <c r="BE47" s="44" t="s">
        <v>54</v>
      </c>
      <c r="BF47" s="95" t="s">
        <v>54</v>
      </c>
      <c r="BG47" s="43" t="s">
        <v>54</v>
      </c>
      <c r="BH47" s="43" t="s">
        <v>54</v>
      </c>
      <c r="BI47" s="94" t="s">
        <v>54</v>
      </c>
      <c r="BJ47" s="42" t="s">
        <v>54</v>
      </c>
      <c r="BK47" s="43">
        <v>0</v>
      </c>
      <c r="BL47" s="43">
        <v>0</v>
      </c>
      <c r="BM47" s="43">
        <v>1066762</v>
      </c>
      <c r="BN47" s="44" t="s">
        <v>54</v>
      </c>
    </row>
    <row r="48" spans="2:66" ht="15.75" hidden="1" customHeight="1" x14ac:dyDescent="0.25">
      <c r="B48" s="421" t="str">
        <f>'[2]Asset Characteristics'!$C28 &amp; ""</f>
        <v>Getingen 14</v>
      </c>
      <c r="C48" s="422" t="str">
        <f>'[2]Asset Characteristics'!$E28 &amp; ""</f>
        <v>Office: Other</v>
      </c>
      <c r="D48" s="44">
        <f>'[2]Reporting Characteristics'!$D48</f>
        <v>2018</v>
      </c>
      <c r="E48" s="90" t="s">
        <v>226</v>
      </c>
      <c r="F48" s="92" t="s">
        <v>54</v>
      </c>
      <c r="G48" s="92" t="s">
        <v>54</v>
      </c>
      <c r="H48" s="92" t="s">
        <v>54</v>
      </c>
      <c r="I48" s="92" t="s">
        <v>54</v>
      </c>
      <c r="J48" s="91" t="s">
        <v>54</v>
      </c>
      <c r="K48" s="147">
        <v>43101</v>
      </c>
      <c r="L48" s="148">
        <v>43465</v>
      </c>
      <c r="M48" s="42">
        <v>0</v>
      </c>
      <c r="N48" s="43">
        <v>12820</v>
      </c>
      <c r="O48" s="43">
        <v>12820</v>
      </c>
      <c r="P48" s="43">
        <v>712060.6</v>
      </c>
      <c r="Q48" s="43">
        <v>12820</v>
      </c>
      <c r="R48" s="43">
        <v>12820</v>
      </c>
      <c r="S48" s="43">
        <v>284694.59999999998</v>
      </c>
      <c r="T48" s="43">
        <v>12820</v>
      </c>
      <c r="U48" s="44">
        <v>12820</v>
      </c>
      <c r="V48" s="95" t="s">
        <v>54</v>
      </c>
      <c r="W48" s="43" t="s">
        <v>54</v>
      </c>
      <c r="X48" s="43" t="s">
        <v>54</v>
      </c>
      <c r="Y48" s="43" t="s">
        <v>54</v>
      </c>
      <c r="Z48" s="43" t="s">
        <v>54</v>
      </c>
      <c r="AA48" s="43" t="s">
        <v>54</v>
      </c>
      <c r="AB48" s="43" t="s">
        <v>54</v>
      </c>
      <c r="AC48" s="43" t="s">
        <v>54</v>
      </c>
      <c r="AD48" s="43" t="s">
        <v>54</v>
      </c>
      <c r="AE48" s="43" t="s">
        <v>54</v>
      </c>
      <c r="AF48" s="43" t="s">
        <v>54</v>
      </c>
      <c r="AG48" s="43" t="s">
        <v>54</v>
      </c>
      <c r="AH48" s="43" t="s">
        <v>54</v>
      </c>
      <c r="AI48" s="43" t="s">
        <v>54</v>
      </c>
      <c r="AJ48" s="43" t="s">
        <v>54</v>
      </c>
      <c r="AK48" s="43" t="s">
        <v>54</v>
      </c>
      <c r="AL48" s="43" t="s">
        <v>54</v>
      </c>
      <c r="AM48" s="94" t="s">
        <v>54</v>
      </c>
      <c r="AN48" s="42" t="s">
        <v>54</v>
      </c>
      <c r="AO48" s="43" t="s">
        <v>54</v>
      </c>
      <c r="AP48" s="43" t="s">
        <v>54</v>
      </c>
      <c r="AQ48" s="43" t="s">
        <v>54</v>
      </c>
      <c r="AR48" s="43" t="s">
        <v>54</v>
      </c>
      <c r="AS48" s="43" t="s">
        <v>54</v>
      </c>
      <c r="AT48" s="43" t="s">
        <v>54</v>
      </c>
      <c r="AU48" s="43" t="s">
        <v>54</v>
      </c>
      <c r="AV48" s="43" t="s">
        <v>54</v>
      </c>
      <c r="AW48" s="43" t="s">
        <v>54</v>
      </c>
      <c r="AX48" s="43" t="s">
        <v>54</v>
      </c>
      <c r="AY48" s="43" t="s">
        <v>54</v>
      </c>
      <c r="AZ48" s="43" t="s">
        <v>54</v>
      </c>
      <c r="BA48" s="43" t="s">
        <v>54</v>
      </c>
      <c r="BB48" s="43" t="s">
        <v>54</v>
      </c>
      <c r="BC48" s="43" t="s">
        <v>54</v>
      </c>
      <c r="BD48" s="43" t="s">
        <v>54</v>
      </c>
      <c r="BE48" s="44" t="s">
        <v>54</v>
      </c>
      <c r="BF48" s="95" t="s">
        <v>54</v>
      </c>
      <c r="BG48" s="43" t="s">
        <v>54</v>
      </c>
      <c r="BH48" s="43" t="s">
        <v>54</v>
      </c>
      <c r="BI48" s="94" t="s">
        <v>54</v>
      </c>
      <c r="BJ48" s="42" t="s">
        <v>54</v>
      </c>
      <c r="BK48" s="43">
        <v>0</v>
      </c>
      <c r="BL48" s="43">
        <v>0</v>
      </c>
      <c r="BM48" s="43" t="s">
        <v>54</v>
      </c>
      <c r="BN48" s="44" t="s">
        <v>54</v>
      </c>
    </row>
    <row r="49" spans="2:66" ht="15.75" customHeight="1" x14ac:dyDescent="0.25">
      <c r="B49" s="421"/>
      <c r="C49" s="422"/>
      <c r="D49" s="44">
        <f>'[2]Reporting Characteristics'!$D49</f>
        <v>2019</v>
      </c>
      <c r="E49" s="90" t="s">
        <v>226</v>
      </c>
      <c r="F49" s="92" t="s">
        <v>54</v>
      </c>
      <c r="G49" s="92" t="s">
        <v>54</v>
      </c>
      <c r="H49" s="92" t="s">
        <v>54</v>
      </c>
      <c r="I49" s="92" t="s">
        <v>54</v>
      </c>
      <c r="J49" s="91" t="s">
        <v>54</v>
      </c>
      <c r="K49" s="147">
        <v>43466</v>
      </c>
      <c r="L49" s="148">
        <v>43830</v>
      </c>
      <c r="M49" s="42">
        <v>0</v>
      </c>
      <c r="N49" s="43">
        <v>12820</v>
      </c>
      <c r="O49" s="43">
        <v>12820</v>
      </c>
      <c r="P49" s="224">
        <v>616724</v>
      </c>
      <c r="Q49" s="43">
        <v>12820</v>
      </c>
      <c r="R49" s="43">
        <v>12820</v>
      </c>
      <c r="S49" s="224">
        <v>273172</v>
      </c>
      <c r="T49" s="43">
        <v>12820</v>
      </c>
      <c r="U49" s="44">
        <v>12820</v>
      </c>
      <c r="V49" s="95" t="s">
        <v>54</v>
      </c>
      <c r="W49" s="43" t="s">
        <v>54</v>
      </c>
      <c r="X49" s="43" t="s">
        <v>54</v>
      </c>
      <c r="Y49" s="43" t="s">
        <v>54</v>
      </c>
      <c r="Z49" s="43" t="s">
        <v>54</v>
      </c>
      <c r="AA49" s="43" t="s">
        <v>54</v>
      </c>
      <c r="AB49" s="43" t="s">
        <v>54</v>
      </c>
      <c r="AC49" s="43" t="s">
        <v>54</v>
      </c>
      <c r="AD49" s="43" t="s">
        <v>54</v>
      </c>
      <c r="AE49" s="43" t="s">
        <v>54</v>
      </c>
      <c r="AF49" s="43" t="s">
        <v>54</v>
      </c>
      <c r="AG49" s="43" t="s">
        <v>54</v>
      </c>
      <c r="AH49" s="43" t="s">
        <v>54</v>
      </c>
      <c r="AI49" s="43" t="s">
        <v>54</v>
      </c>
      <c r="AJ49" s="43" t="s">
        <v>54</v>
      </c>
      <c r="AK49" s="43" t="s">
        <v>54</v>
      </c>
      <c r="AL49" s="43" t="s">
        <v>54</v>
      </c>
      <c r="AM49" s="94" t="s">
        <v>54</v>
      </c>
      <c r="AN49" s="42" t="s">
        <v>54</v>
      </c>
      <c r="AO49" s="43" t="s">
        <v>54</v>
      </c>
      <c r="AP49" s="43" t="s">
        <v>54</v>
      </c>
      <c r="AQ49" s="43" t="s">
        <v>54</v>
      </c>
      <c r="AR49" s="43" t="s">
        <v>54</v>
      </c>
      <c r="AS49" s="43" t="s">
        <v>54</v>
      </c>
      <c r="AT49" s="43" t="s">
        <v>54</v>
      </c>
      <c r="AU49" s="43" t="s">
        <v>54</v>
      </c>
      <c r="AV49" s="43" t="s">
        <v>54</v>
      </c>
      <c r="AW49" s="43" t="s">
        <v>54</v>
      </c>
      <c r="AX49" s="43" t="s">
        <v>54</v>
      </c>
      <c r="AY49" s="43" t="s">
        <v>54</v>
      </c>
      <c r="AZ49" s="43" t="s">
        <v>54</v>
      </c>
      <c r="BA49" s="43" t="s">
        <v>54</v>
      </c>
      <c r="BB49" s="43" t="s">
        <v>54</v>
      </c>
      <c r="BC49" s="43" t="s">
        <v>54</v>
      </c>
      <c r="BD49" s="43" t="s">
        <v>54</v>
      </c>
      <c r="BE49" s="44" t="s">
        <v>54</v>
      </c>
      <c r="BF49" s="95" t="s">
        <v>54</v>
      </c>
      <c r="BG49" s="43" t="s">
        <v>54</v>
      </c>
      <c r="BH49" s="43" t="s">
        <v>54</v>
      </c>
      <c r="BI49" s="94" t="s">
        <v>54</v>
      </c>
      <c r="BJ49" s="42" t="s">
        <v>54</v>
      </c>
      <c r="BK49" s="43">
        <v>0</v>
      </c>
      <c r="BL49" s="43">
        <v>0</v>
      </c>
      <c r="BM49" s="43">
        <v>839773</v>
      </c>
      <c r="BN49" s="44" t="s">
        <v>54</v>
      </c>
    </row>
    <row r="50" spans="2:66" ht="15.75" hidden="1" customHeight="1" x14ac:dyDescent="0.25">
      <c r="B50" s="421" t="str">
        <f>'[2]Asset Characteristics'!$C29 &amp; ""</f>
        <v>Getingen 15</v>
      </c>
      <c r="C50" s="422" t="str">
        <f>'[2]Asset Characteristics'!$E29 &amp; ""</f>
        <v>Office: Other</v>
      </c>
      <c r="D50" s="44">
        <f>'[2]Reporting Characteristics'!$D50</f>
        <v>2018</v>
      </c>
      <c r="E50" s="90" t="s">
        <v>226</v>
      </c>
      <c r="F50" s="92" t="s">
        <v>54</v>
      </c>
      <c r="G50" s="92" t="s">
        <v>54</v>
      </c>
      <c r="H50" s="92" t="s">
        <v>54</v>
      </c>
      <c r="I50" s="92" t="s">
        <v>54</v>
      </c>
      <c r="J50" s="91" t="s">
        <v>54</v>
      </c>
      <c r="K50" s="147">
        <v>43101</v>
      </c>
      <c r="L50" s="148">
        <v>43465</v>
      </c>
      <c r="M50" s="42">
        <v>0</v>
      </c>
      <c r="N50" s="43">
        <v>25968.5</v>
      </c>
      <c r="O50" s="43">
        <v>25968.5</v>
      </c>
      <c r="P50" s="43">
        <v>766287.2</v>
      </c>
      <c r="Q50" s="43">
        <v>25968.5</v>
      </c>
      <c r="R50" s="43">
        <v>25968.5</v>
      </c>
      <c r="S50" s="43">
        <v>486281.3</v>
      </c>
      <c r="T50" s="43">
        <v>25968.5</v>
      </c>
      <c r="U50" s="44">
        <v>25968.5</v>
      </c>
      <c r="V50" s="95" t="s">
        <v>54</v>
      </c>
      <c r="W50" s="43" t="s">
        <v>54</v>
      </c>
      <c r="X50" s="43" t="s">
        <v>54</v>
      </c>
      <c r="Y50" s="43" t="s">
        <v>54</v>
      </c>
      <c r="Z50" s="43" t="s">
        <v>54</v>
      </c>
      <c r="AA50" s="43" t="s">
        <v>54</v>
      </c>
      <c r="AB50" s="43" t="s">
        <v>54</v>
      </c>
      <c r="AC50" s="43" t="s">
        <v>54</v>
      </c>
      <c r="AD50" s="43" t="s">
        <v>54</v>
      </c>
      <c r="AE50" s="43" t="s">
        <v>54</v>
      </c>
      <c r="AF50" s="43" t="s">
        <v>54</v>
      </c>
      <c r="AG50" s="43" t="s">
        <v>54</v>
      </c>
      <c r="AH50" s="43" t="s">
        <v>54</v>
      </c>
      <c r="AI50" s="43" t="s">
        <v>54</v>
      </c>
      <c r="AJ50" s="43" t="s">
        <v>54</v>
      </c>
      <c r="AK50" s="43" t="s">
        <v>54</v>
      </c>
      <c r="AL50" s="43" t="s">
        <v>54</v>
      </c>
      <c r="AM50" s="94" t="s">
        <v>54</v>
      </c>
      <c r="AN50" s="42" t="s">
        <v>54</v>
      </c>
      <c r="AO50" s="43" t="s">
        <v>54</v>
      </c>
      <c r="AP50" s="43" t="s">
        <v>54</v>
      </c>
      <c r="AQ50" s="43" t="s">
        <v>54</v>
      </c>
      <c r="AR50" s="43" t="s">
        <v>54</v>
      </c>
      <c r="AS50" s="43" t="s">
        <v>54</v>
      </c>
      <c r="AT50" s="43" t="s">
        <v>54</v>
      </c>
      <c r="AU50" s="43" t="s">
        <v>54</v>
      </c>
      <c r="AV50" s="43" t="s">
        <v>54</v>
      </c>
      <c r="AW50" s="43" t="s">
        <v>54</v>
      </c>
      <c r="AX50" s="43" t="s">
        <v>54</v>
      </c>
      <c r="AY50" s="43" t="s">
        <v>54</v>
      </c>
      <c r="AZ50" s="43" t="s">
        <v>54</v>
      </c>
      <c r="BA50" s="43" t="s">
        <v>54</v>
      </c>
      <c r="BB50" s="43" t="s">
        <v>54</v>
      </c>
      <c r="BC50" s="43" t="s">
        <v>54</v>
      </c>
      <c r="BD50" s="43" t="s">
        <v>54</v>
      </c>
      <c r="BE50" s="44" t="s">
        <v>54</v>
      </c>
      <c r="BF50" s="95" t="s">
        <v>54</v>
      </c>
      <c r="BG50" s="43" t="s">
        <v>54</v>
      </c>
      <c r="BH50" s="43" t="s">
        <v>54</v>
      </c>
      <c r="BI50" s="94" t="s">
        <v>54</v>
      </c>
      <c r="BJ50" s="42" t="s">
        <v>54</v>
      </c>
      <c r="BK50" s="43">
        <v>0</v>
      </c>
      <c r="BL50" s="43">
        <v>0</v>
      </c>
      <c r="BM50" s="43" t="s">
        <v>54</v>
      </c>
      <c r="BN50" s="44" t="s">
        <v>54</v>
      </c>
    </row>
    <row r="51" spans="2:66" ht="15.75" customHeight="1" x14ac:dyDescent="0.25">
      <c r="B51" s="421"/>
      <c r="C51" s="422"/>
      <c r="D51" s="44">
        <f>'[2]Reporting Characteristics'!$D51</f>
        <v>2019</v>
      </c>
      <c r="E51" s="90" t="s">
        <v>226</v>
      </c>
      <c r="F51" s="92" t="s">
        <v>54</v>
      </c>
      <c r="G51" s="92" t="s">
        <v>54</v>
      </c>
      <c r="H51" s="92" t="s">
        <v>54</v>
      </c>
      <c r="I51" s="92" t="s">
        <v>54</v>
      </c>
      <c r="J51" s="91" t="s">
        <v>54</v>
      </c>
      <c r="K51" s="147">
        <v>43466</v>
      </c>
      <c r="L51" s="148">
        <v>43830</v>
      </c>
      <c r="M51" s="42">
        <v>0</v>
      </c>
      <c r="N51" s="43">
        <v>25968.5</v>
      </c>
      <c r="O51" s="43">
        <v>25968.5</v>
      </c>
      <c r="P51" s="224">
        <v>709956</v>
      </c>
      <c r="Q51" s="43">
        <v>25968.5</v>
      </c>
      <c r="R51" s="43">
        <v>25968.5</v>
      </c>
      <c r="S51" s="224">
        <v>486586.9</v>
      </c>
      <c r="T51" s="43">
        <v>25968.5</v>
      </c>
      <c r="U51" s="44">
        <v>25968.5</v>
      </c>
      <c r="V51" s="95" t="s">
        <v>54</v>
      </c>
      <c r="W51" s="43" t="s">
        <v>54</v>
      </c>
      <c r="X51" s="43" t="s">
        <v>54</v>
      </c>
      <c r="Y51" s="43" t="s">
        <v>54</v>
      </c>
      <c r="Z51" s="43" t="s">
        <v>54</v>
      </c>
      <c r="AA51" s="43" t="s">
        <v>54</v>
      </c>
      <c r="AB51" s="43" t="s">
        <v>54</v>
      </c>
      <c r="AC51" s="43" t="s">
        <v>54</v>
      </c>
      <c r="AD51" s="43" t="s">
        <v>54</v>
      </c>
      <c r="AE51" s="43" t="s">
        <v>54</v>
      </c>
      <c r="AF51" s="43" t="s">
        <v>54</v>
      </c>
      <c r="AG51" s="43" t="s">
        <v>54</v>
      </c>
      <c r="AH51" s="43" t="s">
        <v>54</v>
      </c>
      <c r="AI51" s="43" t="s">
        <v>54</v>
      </c>
      <c r="AJ51" s="43" t="s">
        <v>54</v>
      </c>
      <c r="AK51" s="43" t="s">
        <v>54</v>
      </c>
      <c r="AL51" s="43" t="s">
        <v>54</v>
      </c>
      <c r="AM51" s="94" t="s">
        <v>54</v>
      </c>
      <c r="AN51" s="42" t="s">
        <v>54</v>
      </c>
      <c r="AO51" s="43" t="s">
        <v>54</v>
      </c>
      <c r="AP51" s="43" t="s">
        <v>54</v>
      </c>
      <c r="AQ51" s="43" t="s">
        <v>54</v>
      </c>
      <c r="AR51" s="43" t="s">
        <v>54</v>
      </c>
      <c r="AS51" s="43" t="s">
        <v>54</v>
      </c>
      <c r="AT51" s="43" t="s">
        <v>54</v>
      </c>
      <c r="AU51" s="43" t="s">
        <v>54</v>
      </c>
      <c r="AV51" s="43" t="s">
        <v>54</v>
      </c>
      <c r="AW51" s="43" t="s">
        <v>54</v>
      </c>
      <c r="AX51" s="43" t="s">
        <v>54</v>
      </c>
      <c r="AY51" s="43" t="s">
        <v>54</v>
      </c>
      <c r="AZ51" s="43" t="s">
        <v>54</v>
      </c>
      <c r="BA51" s="43" t="s">
        <v>54</v>
      </c>
      <c r="BB51" s="43" t="s">
        <v>54</v>
      </c>
      <c r="BC51" s="43" t="s">
        <v>54</v>
      </c>
      <c r="BD51" s="43" t="s">
        <v>54</v>
      </c>
      <c r="BE51" s="44" t="s">
        <v>54</v>
      </c>
      <c r="BF51" s="95" t="s">
        <v>54</v>
      </c>
      <c r="BG51" s="43" t="s">
        <v>54</v>
      </c>
      <c r="BH51" s="43" t="s">
        <v>54</v>
      </c>
      <c r="BI51" s="94" t="s">
        <v>54</v>
      </c>
      <c r="BJ51" s="42" t="s">
        <v>54</v>
      </c>
      <c r="BK51" s="43">
        <v>0</v>
      </c>
      <c r="BL51" s="43">
        <v>0</v>
      </c>
      <c r="BM51" s="43">
        <v>1054244</v>
      </c>
      <c r="BN51" s="44" t="s">
        <v>54</v>
      </c>
    </row>
    <row r="52" spans="2:66" ht="15.75" hidden="1" customHeight="1" x14ac:dyDescent="0.25">
      <c r="B52" s="421" t="str">
        <f>'[2]Asset Characteristics'!$C30 &amp; ""</f>
        <v>Glädjen 12</v>
      </c>
      <c r="C52" s="422" t="str">
        <f>'[2]Asset Characteristics'!$E30 &amp; ""</f>
        <v>Office: Other</v>
      </c>
      <c r="D52" s="44">
        <f>'[2]Reporting Characteristics'!$D52</f>
        <v>2018</v>
      </c>
      <c r="E52" s="90" t="s">
        <v>226</v>
      </c>
      <c r="F52" s="92" t="s">
        <v>54</v>
      </c>
      <c r="G52" s="92" t="s">
        <v>54</v>
      </c>
      <c r="H52" s="92" t="s">
        <v>54</v>
      </c>
      <c r="I52" s="92" t="s">
        <v>54</v>
      </c>
      <c r="J52" s="91" t="s">
        <v>54</v>
      </c>
      <c r="K52" s="147">
        <v>43101</v>
      </c>
      <c r="L52" s="148">
        <v>43465</v>
      </c>
      <c r="M52" s="42">
        <v>0</v>
      </c>
      <c r="N52" s="43">
        <v>12487</v>
      </c>
      <c r="O52" s="43">
        <v>12487</v>
      </c>
      <c r="P52" s="43">
        <v>1238934.3999999999</v>
      </c>
      <c r="Q52" s="43">
        <v>12487</v>
      </c>
      <c r="R52" s="43">
        <v>12487</v>
      </c>
      <c r="S52" s="43">
        <v>207167.1</v>
      </c>
      <c r="T52" s="43">
        <v>12487</v>
      </c>
      <c r="U52" s="44">
        <v>12487</v>
      </c>
      <c r="V52" s="95" t="s">
        <v>54</v>
      </c>
      <c r="W52" s="43" t="s">
        <v>54</v>
      </c>
      <c r="X52" s="43" t="s">
        <v>54</v>
      </c>
      <c r="Y52" s="43" t="s">
        <v>54</v>
      </c>
      <c r="Z52" s="43" t="s">
        <v>54</v>
      </c>
      <c r="AA52" s="43" t="s">
        <v>54</v>
      </c>
      <c r="AB52" s="43" t="s">
        <v>54</v>
      </c>
      <c r="AC52" s="43" t="s">
        <v>54</v>
      </c>
      <c r="AD52" s="43" t="s">
        <v>54</v>
      </c>
      <c r="AE52" s="43" t="s">
        <v>54</v>
      </c>
      <c r="AF52" s="43" t="s">
        <v>54</v>
      </c>
      <c r="AG52" s="43" t="s">
        <v>54</v>
      </c>
      <c r="AH52" s="43" t="s">
        <v>54</v>
      </c>
      <c r="AI52" s="43" t="s">
        <v>54</v>
      </c>
      <c r="AJ52" s="43" t="s">
        <v>54</v>
      </c>
      <c r="AK52" s="43" t="s">
        <v>54</v>
      </c>
      <c r="AL52" s="43" t="s">
        <v>54</v>
      </c>
      <c r="AM52" s="94" t="s">
        <v>54</v>
      </c>
      <c r="AN52" s="42" t="s">
        <v>54</v>
      </c>
      <c r="AO52" s="43" t="s">
        <v>54</v>
      </c>
      <c r="AP52" s="43" t="s">
        <v>54</v>
      </c>
      <c r="AQ52" s="43" t="s">
        <v>54</v>
      </c>
      <c r="AR52" s="43" t="s">
        <v>54</v>
      </c>
      <c r="AS52" s="43" t="s">
        <v>54</v>
      </c>
      <c r="AT52" s="43" t="s">
        <v>54</v>
      </c>
      <c r="AU52" s="43" t="s">
        <v>54</v>
      </c>
      <c r="AV52" s="43" t="s">
        <v>54</v>
      </c>
      <c r="AW52" s="43" t="s">
        <v>54</v>
      </c>
      <c r="AX52" s="43" t="s">
        <v>54</v>
      </c>
      <c r="AY52" s="43" t="s">
        <v>54</v>
      </c>
      <c r="AZ52" s="43" t="s">
        <v>54</v>
      </c>
      <c r="BA52" s="43" t="s">
        <v>54</v>
      </c>
      <c r="BB52" s="43" t="s">
        <v>54</v>
      </c>
      <c r="BC52" s="43" t="s">
        <v>54</v>
      </c>
      <c r="BD52" s="43" t="s">
        <v>54</v>
      </c>
      <c r="BE52" s="44" t="s">
        <v>54</v>
      </c>
      <c r="BF52" s="95" t="s">
        <v>54</v>
      </c>
      <c r="BG52" s="43" t="s">
        <v>54</v>
      </c>
      <c r="BH52" s="43" t="s">
        <v>54</v>
      </c>
      <c r="BI52" s="94" t="s">
        <v>54</v>
      </c>
      <c r="BJ52" s="42" t="s">
        <v>54</v>
      </c>
      <c r="BK52" s="43">
        <v>0</v>
      </c>
      <c r="BL52" s="43">
        <v>0</v>
      </c>
      <c r="BM52" s="43" t="s">
        <v>54</v>
      </c>
      <c r="BN52" s="44" t="s">
        <v>54</v>
      </c>
    </row>
    <row r="53" spans="2:66" ht="15.75" customHeight="1" x14ac:dyDescent="0.25">
      <c r="B53" s="421"/>
      <c r="C53" s="422"/>
      <c r="D53" s="44">
        <f>'[2]Reporting Characteristics'!$D53</f>
        <v>2019</v>
      </c>
      <c r="E53" s="90" t="s">
        <v>226</v>
      </c>
      <c r="F53" s="92" t="s">
        <v>54</v>
      </c>
      <c r="G53" s="92" t="s">
        <v>54</v>
      </c>
      <c r="H53" s="92" t="s">
        <v>54</v>
      </c>
      <c r="I53" s="92" t="s">
        <v>54</v>
      </c>
      <c r="J53" s="91" t="s">
        <v>54</v>
      </c>
      <c r="K53" s="147">
        <v>43466</v>
      </c>
      <c r="L53" s="148">
        <v>43830</v>
      </c>
      <c r="M53" s="42">
        <v>0</v>
      </c>
      <c r="N53" s="43">
        <v>12487</v>
      </c>
      <c r="O53" s="43">
        <v>12487</v>
      </c>
      <c r="P53" s="224">
        <v>1291968</v>
      </c>
      <c r="Q53" s="43">
        <v>12487</v>
      </c>
      <c r="R53" s="43">
        <v>12487</v>
      </c>
      <c r="S53" s="224">
        <v>210706</v>
      </c>
      <c r="T53" s="43">
        <v>12487</v>
      </c>
      <c r="U53" s="44">
        <v>12487</v>
      </c>
      <c r="V53" s="95" t="s">
        <v>54</v>
      </c>
      <c r="W53" s="43" t="s">
        <v>54</v>
      </c>
      <c r="X53" s="43" t="s">
        <v>54</v>
      </c>
      <c r="Y53" s="43" t="s">
        <v>54</v>
      </c>
      <c r="Z53" s="43" t="s">
        <v>54</v>
      </c>
      <c r="AA53" s="43" t="s">
        <v>54</v>
      </c>
      <c r="AB53" s="43" t="s">
        <v>54</v>
      </c>
      <c r="AC53" s="43" t="s">
        <v>54</v>
      </c>
      <c r="AD53" s="43" t="s">
        <v>54</v>
      </c>
      <c r="AE53" s="43" t="s">
        <v>54</v>
      </c>
      <c r="AF53" s="43" t="s">
        <v>54</v>
      </c>
      <c r="AG53" s="43" t="s">
        <v>54</v>
      </c>
      <c r="AH53" s="43" t="s">
        <v>54</v>
      </c>
      <c r="AI53" s="43" t="s">
        <v>54</v>
      </c>
      <c r="AJ53" s="43" t="s">
        <v>54</v>
      </c>
      <c r="AK53" s="43" t="s">
        <v>54</v>
      </c>
      <c r="AL53" s="43" t="s">
        <v>54</v>
      </c>
      <c r="AM53" s="94" t="s">
        <v>54</v>
      </c>
      <c r="AN53" s="42" t="s">
        <v>54</v>
      </c>
      <c r="AO53" s="43" t="s">
        <v>54</v>
      </c>
      <c r="AP53" s="43" t="s">
        <v>54</v>
      </c>
      <c r="AQ53" s="43" t="s">
        <v>54</v>
      </c>
      <c r="AR53" s="43" t="s">
        <v>54</v>
      </c>
      <c r="AS53" s="43" t="s">
        <v>54</v>
      </c>
      <c r="AT53" s="43" t="s">
        <v>54</v>
      </c>
      <c r="AU53" s="43" t="s">
        <v>54</v>
      </c>
      <c r="AV53" s="43" t="s">
        <v>54</v>
      </c>
      <c r="AW53" s="43" t="s">
        <v>54</v>
      </c>
      <c r="AX53" s="43" t="s">
        <v>54</v>
      </c>
      <c r="AY53" s="43" t="s">
        <v>54</v>
      </c>
      <c r="AZ53" s="43" t="s">
        <v>54</v>
      </c>
      <c r="BA53" s="43" t="s">
        <v>54</v>
      </c>
      <c r="BB53" s="43" t="s">
        <v>54</v>
      </c>
      <c r="BC53" s="43" t="s">
        <v>54</v>
      </c>
      <c r="BD53" s="43" t="s">
        <v>54</v>
      </c>
      <c r="BE53" s="44" t="s">
        <v>54</v>
      </c>
      <c r="BF53" s="95" t="s">
        <v>54</v>
      </c>
      <c r="BG53" s="43" t="s">
        <v>54</v>
      </c>
      <c r="BH53" s="43" t="s">
        <v>54</v>
      </c>
      <c r="BI53" s="94" t="s">
        <v>54</v>
      </c>
      <c r="BJ53" s="42" t="s">
        <v>54</v>
      </c>
      <c r="BK53" s="43">
        <v>0</v>
      </c>
      <c r="BL53" s="43">
        <v>0</v>
      </c>
      <c r="BM53" s="43">
        <v>1312591</v>
      </c>
      <c r="BN53" s="44" t="s">
        <v>54</v>
      </c>
    </row>
    <row r="54" spans="2:66" ht="15.75" hidden="1" customHeight="1" x14ac:dyDescent="0.25">
      <c r="B54" s="421" t="str">
        <f>'[2]Asset Characteristics'!$C31 &amp; ""</f>
        <v>Hägern Mindre 7</v>
      </c>
      <c r="C54" s="422" t="str">
        <f>'[2]Asset Characteristics'!$E31 &amp; ""</f>
        <v>Office: Other</v>
      </c>
      <c r="D54" s="44">
        <f>'[2]Reporting Characteristics'!$D54</f>
        <v>2018</v>
      </c>
      <c r="E54" s="90" t="s">
        <v>226</v>
      </c>
      <c r="F54" s="92" t="s">
        <v>54</v>
      </c>
      <c r="G54" s="92" t="s">
        <v>54</v>
      </c>
      <c r="H54" s="92" t="s">
        <v>54</v>
      </c>
      <c r="I54" s="92" t="s">
        <v>54</v>
      </c>
      <c r="J54" s="91" t="s">
        <v>54</v>
      </c>
      <c r="K54" s="147">
        <v>43101</v>
      </c>
      <c r="L54" s="148">
        <v>43465</v>
      </c>
      <c r="M54" s="42">
        <v>0</v>
      </c>
      <c r="N54" s="43">
        <v>13596</v>
      </c>
      <c r="O54" s="43">
        <v>13596</v>
      </c>
      <c r="P54" s="43">
        <v>1187390</v>
      </c>
      <c r="Q54" s="43">
        <v>13596</v>
      </c>
      <c r="R54" s="43">
        <v>13596</v>
      </c>
      <c r="S54" s="43">
        <v>318088.2</v>
      </c>
      <c r="T54" s="43">
        <v>13596</v>
      </c>
      <c r="U54" s="44">
        <v>13596</v>
      </c>
      <c r="V54" s="95" t="s">
        <v>54</v>
      </c>
      <c r="W54" s="43" t="s">
        <v>54</v>
      </c>
      <c r="X54" s="43" t="s">
        <v>54</v>
      </c>
      <c r="Y54" s="43" t="s">
        <v>54</v>
      </c>
      <c r="Z54" s="43" t="s">
        <v>54</v>
      </c>
      <c r="AA54" s="43" t="s">
        <v>54</v>
      </c>
      <c r="AB54" s="43" t="s">
        <v>54</v>
      </c>
      <c r="AC54" s="43" t="s">
        <v>54</v>
      </c>
      <c r="AD54" s="43" t="s">
        <v>54</v>
      </c>
      <c r="AE54" s="43" t="s">
        <v>54</v>
      </c>
      <c r="AF54" s="43" t="s">
        <v>54</v>
      </c>
      <c r="AG54" s="43" t="s">
        <v>54</v>
      </c>
      <c r="AH54" s="43" t="s">
        <v>54</v>
      </c>
      <c r="AI54" s="43" t="s">
        <v>54</v>
      </c>
      <c r="AJ54" s="43" t="s">
        <v>54</v>
      </c>
      <c r="AK54" s="43" t="s">
        <v>54</v>
      </c>
      <c r="AL54" s="43" t="s">
        <v>54</v>
      </c>
      <c r="AM54" s="94" t="s">
        <v>54</v>
      </c>
      <c r="AN54" s="42" t="s">
        <v>54</v>
      </c>
      <c r="AO54" s="43" t="s">
        <v>54</v>
      </c>
      <c r="AP54" s="43" t="s">
        <v>54</v>
      </c>
      <c r="AQ54" s="43" t="s">
        <v>54</v>
      </c>
      <c r="AR54" s="43" t="s">
        <v>54</v>
      </c>
      <c r="AS54" s="43" t="s">
        <v>54</v>
      </c>
      <c r="AT54" s="43" t="s">
        <v>54</v>
      </c>
      <c r="AU54" s="43" t="s">
        <v>54</v>
      </c>
      <c r="AV54" s="43" t="s">
        <v>54</v>
      </c>
      <c r="AW54" s="43" t="s">
        <v>54</v>
      </c>
      <c r="AX54" s="43" t="s">
        <v>54</v>
      </c>
      <c r="AY54" s="43" t="s">
        <v>54</v>
      </c>
      <c r="AZ54" s="43" t="s">
        <v>54</v>
      </c>
      <c r="BA54" s="43" t="s">
        <v>54</v>
      </c>
      <c r="BB54" s="43" t="s">
        <v>54</v>
      </c>
      <c r="BC54" s="43" t="s">
        <v>54</v>
      </c>
      <c r="BD54" s="43" t="s">
        <v>54</v>
      </c>
      <c r="BE54" s="44" t="s">
        <v>54</v>
      </c>
      <c r="BF54" s="95" t="s">
        <v>54</v>
      </c>
      <c r="BG54" s="43" t="s">
        <v>54</v>
      </c>
      <c r="BH54" s="43" t="s">
        <v>54</v>
      </c>
      <c r="BI54" s="94" t="s">
        <v>54</v>
      </c>
      <c r="BJ54" s="42" t="s">
        <v>54</v>
      </c>
      <c r="BK54" s="43">
        <v>0</v>
      </c>
      <c r="BL54" s="43">
        <v>0</v>
      </c>
      <c r="BM54" s="43" t="s">
        <v>54</v>
      </c>
      <c r="BN54" s="44" t="s">
        <v>54</v>
      </c>
    </row>
    <row r="55" spans="2:66" ht="15.75" customHeight="1" x14ac:dyDescent="0.25">
      <c r="B55" s="421"/>
      <c r="C55" s="422"/>
      <c r="D55" s="44">
        <f>'[2]Reporting Characteristics'!$D55</f>
        <v>2019</v>
      </c>
      <c r="E55" s="90" t="s">
        <v>226</v>
      </c>
      <c r="F55" s="92" t="s">
        <v>54</v>
      </c>
      <c r="G55" s="92" t="s">
        <v>54</v>
      </c>
      <c r="H55" s="92" t="s">
        <v>54</v>
      </c>
      <c r="I55" s="92" t="s">
        <v>54</v>
      </c>
      <c r="J55" s="91" t="s">
        <v>54</v>
      </c>
      <c r="K55" s="147">
        <v>43466</v>
      </c>
      <c r="L55" s="148">
        <v>43830</v>
      </c>
      <c r="M55" s="42">
        <v>0</v>
      </c>
      <c r="N55" s="43">
        <v>13596</v>
      </c>
      <c r="O55" s="43">
        <v>13596</v>
      </c>
      <c r="P55" s="224">
        <v>1095814</v>
      </c>
      <c r="Q55" s="43">
        <v>13596</v>
      </c>
      <c r="R55" s="43">
        <v>13596</v>
      </c>
      <c r="S55" s="224">
        <v>343003.3</v>
      </c>
      <c r="T55" s="43">
        <v>13596</v>
      </c>
      <c r="U55" s="44">
        <v>13596</v>
      </c>
      <c r="V55" s="95" t="s">
        <v>54</v>
      </c>
      <c r="W55" s="43" t="s">
        <v>54</v>
      </c>
      <c r="X55" s="43" t="s">
        <v>54</v>
      </c>
      <c r="Y55" s="43" t="s">
        <v>54</v>
      </c>
      <c r="Z55" s="43" t="s">
        <v>54</v>
      </c>
      <c r="AA55" s="43" t="s">
        <v>54</v>
      </c>
      <c r="AB55" s="43" t="s">
        <v>54</v>
      </c>
      <c r="AC55" s="43" t="s">
        <v>54</v>
      </c>
      <c r="AD55" s="43" t="s">
        <v>54</v>
      </c>
      <c r="AE55" s="43" t="s">
        <v>54</v>
      </c>
      <c r="AF55" s="43" t="s">
        <v>54</v>
      </c>
      <c r="AG55" s="43" t="s">
        <v>54</v>
      </c>
      <c r="AH55" s="43" t="s">
        <v>54</v>
      </c>
      <c r="AI55" s="43" t="s">
        <v>54</v>
      </c>
      <c r="AJ55" s="43" t="s">
        <v>54</v>
      </c>
      <c r="AK55" s="43" t="s">
        <v>54</v>
      </c>
      <c r="AL55" s="43" t="s">
        <v>54</v>
      </c>
      <c r="AM55" s="94" t="s">
        <v>54</v>
      </c>
      <c r="AN55" s="42" t="s">
        <v>54</v>
      </c>
      <c r="AO55" s="43" t="s">
        <v>54</v>
      </c>
      <c r="AP55" s="43" t="s">
        <v>54</v>
      </c>
      <c r="AQ55" s="43" t="s">
        <v>54</v>
      </c>
      <c r="AR55" s="43" t="s">
        <v>54</v>
      </c>
      <c r="AS55" s="43" t="s">
        <v>54</v>
      </c>
      <c r="AT55" s="43" t="s">
        <v>54</v>
      </c>
      <c r="AU55" s="43" t="s">
        <v>54</v>
      </c>
      <c r="AV55" s="43" t="s">
        <v>54</v>
      </c>
      <c r="AW55" s="43" t="s">
        <v>54</v>
      </c>
      <c r="AX55" s="43" t="s">
        <v>54</v>
      </c>
      <c r="AY55" s="43" t="s">
        <v>54</v>
      </c>
      <c r="AZ55" s="43" t="s">
        <v>54</v>
      </c>
      <c r="BA55" s="43" t="s">
        <v>54</v>
      </c>
      <c r="BB55" s="43" t="s">
        <v>54</v>
      </c>
      <c r="BC55" s="43" t="s">
        <v>54</v>
      </c>
      <c r="BD55" s="43" t="s">
        <v>54</v>
      </c>
      <c r="BE55" s="44" t="s">
        <v>54</v>
      </c>
      <c r="BF55" s="95" t="s">
        <v>54</v>
      </c>
      <c r="BG55" s="43" t="s">
        <v>54</v>
      </c>
      <c r="BH55" s="43" t="s">
        <v>54</v>
      </c>
      <c r="BI55" s="94" t="s">
        <v>54</v>
      </c>
      <c r="BJ55" s="42" t="s">
        <v>54</v>
      </c>
      <c r="BK55" s="43">
        <v>0</v>
      </c>
      <c r="BL55" s="43">
        <v>0</v>
      </c>
      <c r="BM55" s="43">
        <v>1268439</v>
      </c>
      <c r="BN55" s="44" t="s">
        <v>54</v>
      </c>
    </row>
    <row r="56" spans="2:66" ht="15.75" hidden="1" customHeight="1" x14ac:dyDescent="0.25">
      <c r="B56" s="421" t="str">
        <f>'[2]Asset Characteristics'!$C32 &amp; ""</f>
        <v>Islandet 3</v>
      </c>
      <c r="C56" s="422" t="str">
        <f>'[2]Asset Characteristics'!$E32 &amp; ""</f>
        <v>Office: Other</v>
      </c>
      <c r="D56" s="44">
        <f>'[2]Reporting Characteristics'!$D56</f>
        <v>2018</v>
      </c>
      <c r="E56" s="90" t="s">
        <v>226</v>
      </c>
      <c r="F56" s="92" t="s">
        <v>54</v>
      </c>
      <c r="G56" s="92" t="s">
        <v>54</v>
      </c>
      <c r="H56" s="92" t="s">
        <v>54</v>
      </c>
      <c r="I56" s="92" t="s">
        <v>54</v>
      </c>
      <c r="J56" s="91" t="s">
        <v>54</v>
      </c>
      <c r="K56" s="147">
        <v>43101</v>
      </c>
      <c r="L56" s="148">
        <v>43465</v>
      </c>
      <c r="M56" s="42">
        <v>0</v>
      </c>
      <c r="N56" s="43">
        <v>8582</v>
      </c>
      <c r="O56" s="43">
        <v>8582</v>
      </c>
      <c r="P56" s="43">
        <v>1102980</v>
      </c>
      <c r="Q56" s="43">
        <v>8582</v>
      </c>
      <c r="R56" s="43">
        <v>8582</v>
      </c>
      <c r="S56" s="43">
        <v>238892.6</v>
      </c>
      <c r="T56" s="43">
        <v>8582</v>
      </c>
      <c r="U56" s="44">
        <v>8582</v>
      </c>
      <c r="V56" s="95" t="s">
        <v>54</v>
      </c>
      <c r="W56" s="43" t="s">
        <v>54</v>
      </c>
      <c r="X56" s="43" t="s">
        <v>54</v>
      </c>
      <c r="Y56" s="43" t="s">
        <v>54</v>
      </c>
      <c r="Z56" s="43" t="s">
        <v>54</v>
      </c>
      <c r="AA56" s="43" t="s">
        <v>54</v>
      </c>
      <c r="AB56" s="43" t="s">
        <v>54</v>
      </c>
      <c r="AC56" s="43" t="s">
        <v>54</v>
      </c>
      <c r="AD56" s="43" t="s">
        <v>54</v>
      </c>
      <c r="AE56" s="43" t="s">
        <v>54</v>
      </c>
      <c r="AF56" s="43" t="s">
        <v>54</v>
      </c>
      <c r="AG56" s="43" t="s">
        <v>54</v>
      </c>
      <c r="AH56" s="43" t="s">
        <v>54</v>
      </c>
      <c r="AI56" s="43" t="s">
        <v>54</v>
      </c>
      <c r="AJ56" s="43" t="s">
        <v>54</v>
      </c>
      <c r="AK56" s="43" t="s">
        <v>54</v>
      </c>
      <c r="AL56" s="43" t="s">
        <v>54</v>
      </c>
      <c r="AM56" s="94" t="s">
        <v>54</v>
      </c>
      <c r="AN56" s="42" t="s">
        <v>54</v>
      </c>
      <c r="AO56" s="43" t="s">
        <v>54</v>
      </c>
      <c r="AP56" s="43" t="s">
        <v>54</v>
      </c>
      <c r="AQ56" s="43" t="s">
        <v>54</v>
      </c>
      <c r="AR56" s="43" t="s">
        <v>54</v>
      </c>
      <c r="AS56" s="43" t="s">
        <v>54</v>
      </c>
      <c r="AT56" s="43" t="s">
        <v>54</v>
      </c>
      <c r="AU56" s="43" t="s">
        <v>54</v>
      </c>
      <c r="AV56" s="43" t="s">
        <v>54</v>
      </c>
      <c r="AW56" s="43" t="s">
        <v>54</v>
      </c>
      <c r="AX56" s="43" t="s">
        <v>54</v>
      </c>
      <c r="AY56" s="43" t="s">
        <v>54</v>
      </c>
      <c r="AZ56" s="43" t="s">
        <v>54</v>
      </c>
      <c r="BA56" s="43" t="s">
        <v>54</v>
      </c>
      <c r="BB56" s="43" t="s">
        <v>54</v>
      </c>
      <c r="BC56" s="43" t="s">
        <v>54</v>
      </c>
      <c r="BD56" s="43" t="s">
        <v>54</v>
      </c>
      <c r="BE56" s="44" t="s">
        <v>54</v>
      </c>
      <c r="BF56" s="95" t="s">
        <v>54</v>
      </c>
      <c r="BG56" s="43" t="s">
        <v>54</v>
      </c>
      <c r="BH56" s="43" t="s">
        <v>54</v>
      </c>
      <c r="BI56" s="94" t="s">
        <v>54</v>
      </c>
      <c r="BJ56" s="42" t="s">
        <v>54</v>
      </c>
      <c r="BK56" s="43">
        <v>0</v>
      </c>
      <c r="BL56" s="43">
        <v>0</v>
      </c>
      <c r="BM56" s="43" t="s">
        <v>54</v>
      </c>
      <c r="BN56" s="44" t="s">
        <v>54</v>
      </c>
    </row>
    <row r="57" spans="2:66" ht="15.75" customHeight="1" x14ac:dyDescent="0.25">
      <c r="B57" s="421"/>
      <c r="C57" s="422"/>
      <c r="D57" s="44">
        <f>'[2]Reporting Characteristics'!$D57</f>
        <v>2019</v>
      </c>
      <c r="E57" s="90" t="s">
        <v>226</v>
      </c>
      <c r="F57" s="92" t="s">
        <v>54</v>
      </c>
      <c r="G57" s="92" t="s">
        <v>54</v>
      </c>
      <c r="H57" s="92" t="s">
        <v>54</v>
      </c>
      <c r="I57" s="92" t="s">
        <v>54</v>
      </c>
      <c r="J57" s="91" t="s">
        <v>54</v>
      </c>
      <c r="K57" s="147">
        <v>43466</v>
      </c>
      <c r="L57" s="148">
        <v>43830</v>
      </c>
      <c r="M57" s="42">
        <v>0</v>
      </c>
      <c r="N57" s="43">
        <v>8582</v>
      </c>
      <c r="O57" s="43">
        <v>8582</v>
      </c>
      <c r="P57" s="224">
        <v>1034766</v>
      </c>
      <c r="Q57" s="43">
        <v>8582</v>
      </c>
      <c r="R57" s="43">
        <v>8582</v>
      </c>
      <c r="S57" s="224">
        <v>222021.5</v>
      </c>
      <c r="T57" s="43">
        <v>8582</v>
      </c>
      <c r="U57" s="44">
        <v>8582</v>
      </c>
      <c r="V57" s="95" t="s">
        <v>54</v>
      </c>
      <c r="W57" s="43" t="s">
        <v>54</v>
      </c>
      <c r="X57" s="43" t="s">
        <v>54</v>
      </c>
      <c r="Y57" s="43" t="s">
        <v>54</v>
      </c>
      <c r="Z57" s="43" t="s">
        <v>54</v>
      </c>
      <c r="AA57" s="43" t="s">
        <v>54</v>
      </c>
      <c r="AB57" s="43" t="s">
        <v>54</v>
      </c>
      <c r="AC57" s="43" t="s">
        <v>54</v>
      </c>
      <c r="AD57" s="43" t="s">
        <v>54</v>
      </c>
      <c r="AE57" s="43" t="s">
        <v>54</v>
      </c>
      <c r="AF57" s="43" t="s">
        <v>54</v>
      </c>
      <c r="AG57" s="43" t="s">
        <v>54</v>
      </c>
      <c r="AH57" s="43" t="s">
        <v>54</v>
      </c>
      <c r="AI57" s="43" t="s">
        <v>54</v>
      </c>
      <c r="AJ57" s="43" t="s">
        <v>54</v>
      </c>
      <c r="AK57" s="43" t="s">
        <v>54</v>
      </c>
      <c r="AL57" s="43" t="s">
        <v>54</v>
      </c>
      <c r="AM57" s="94" t="s">
        <v>54</v>
      </c>
      <c r="AN57" s="42" t="s">
        <v>54</v>
      </c>
      <c r="AO57" s="43" t="s">
        <v>54</v>
      </c>
      <c r="AP57" s="43" t="s">
        <v>54</v>
      </c>
      <c r="AQ57" s="43" t="s">
        <v>54</v>
      </c>
      <c r="AR57" s="43" t="s">
        <v>54</v>
      </c>
      <c r="AS57" s="43" t="s">
        <v>54</v>
      </c>
      <c r="AT57" s="43" t="s">
        <v>54</v>
      </c>
      <c r="AU57" s="43" t="s">
        <v>54</v>
      </c>
      <c r="AV57" s="43" t="s">
        <v>54</v>
      </c>
      <c r="AW57" s="43" t="s">
        <v>54</v>
      </c>
      <c r="AX57" s="43" t="s">
        <v>54</v>
      </c>
      <c r="AY57" s="43" t="s">
        <v>54</v>
      </c>
      <c r="AZ57" s="43" t="s">
        <v>54</v>
      </c>
      <c r="BA57" s="43" t="s">
        <v>54</v>
      </c>
      <c r="BB57" s="43" t="s">
        <v>54</v>
      </c>
      <c r="BC57" s="43" t="s">
        <v>54</v>
      </c>
      <c r="BD57" s="43" t="s">
        <v>54</v>
      </c>
      <c r="BE57" s="44" t="s">
        <v>54</v>
      </c>
      <c r="BF57" s="95" t="s">
        <v>54</v>
      </c>
      <c r="BG57" s="43" t="s">
        <v>54</v>
      </c>
      <c r="BH57" s="43" t="s">
        <v>54</v>
      </c>
      <c r="BI57" s="94" t="s">
        <v>54</v>
      </c>
      <c r="BJ57" s="42" t="s">
        <v>54</v>
      </c>
      <c r="BK57" s="43">
        <v>0</v>
      </c>
      <c r="BL57" s="43">
        <v>0</v>
      </c>
      <c r="BM57" s="43">
        <v>1089479</v>
      </c>
      <c r="BN57" s="44" t="s">
        <v>54</v>
      </c>
    </row>
    <row r="58" spans="2:66" ht="15.75" hidden="1" customHeight="1" x14ac:dyDescent="0.25">
      <c r="B58" s="421" t="str">
        <f>'[2]Asset Characteristics'!$C33 &amp; ""</f>
        <v>Järvakrogen 3   2051</v>
      </c>
      <c r="C58" s="422" t="str">
        <f>'[2]Asset Characteristics'!$E33 &amp; ""</f>
        <v>Office: Other</v>
      </c>
      <c r="D58" s="44">
        <f>'[2]Reporting Characteristics'!$D58</f>
        <v>2018</v>
      </c>
      <c r="E58" s="90" t="s">
        <v>226</v>
      </c>
      <c r="F58" s="92" t="s">
        <v>54</v>
      </c>
      <c r="G58" s="92" t="s">
        <v>54</v>
      </c>
      <c r="H58" s="92" t="s">
        <v>54</v>
      </c>
      <c r="I58" s="92" t="s">
        <v>54</v>
      </c>
      <c r="J58" s="91" t="s">
        <v>54</v>
      </c>
      <c r="K58" s="147">
        <v>43101</v>
      </c>
      <c r="L58" s="148">
        <v>43465</v>
      </c>
      <c r="M58" s="42">
        <v>0</v>
      </c>
      <c r="N58" s="43">
        <v>7460</v>
      </c>
      <c r="O58" s="43">
        <v>7460</v>
      </c>
      <c r="P58" s="43">
        <v>626407.80000000005</v>
      </c>
      <c r="Q58" s="43">
        <v>7460</v>
      </c>
      <c r="R58" s="43">
        <v>7460</v>
      </c>
      <c r="S58" s="43">
        <v>164723.79999999999</v>
      </c>
      <c r="T58" s="43">
        <v>7460</v>
      </c>
      <c r="U58" s="44">
        <v>7460</v>
      </c>
      <c r="V58" s="95" t="s">
        <v>54</v>
      </c>
      <c r="W58" s="43" t="s">
        <v>54</v>
      </c>
      <c r="X58" s="43" t="s">
        <v>54</v>
      </c>
      <c r="Y58" s="43" t="s">
        <v>54</v>
      </c>
      <c r="Z58" s="43" t="s">
        <v>54</v>
      </c>
      <c r="AA58" s="43" t="s">
        <v>54</v>
      </c>
      <c r="AB58" s="43" t="s">
        <v>54</v>
      </c>
      <c r="AC58" s="43" t="s">
        <v>54</v>
      </c>
      <c r="AD58" s="43" t="s">
        <v>54</v>
      </c>
      <c r="AE58" s="43" t="s">
        <v>54</v>
      </c>
      <c r="AF58" s="43" t="s">
        <v>54</v>
      </c>
      <c r="AG58" s="43" t="s">
        <v>54</v>
      </c>
      <c r="AH58" s="43" t="s">
        <v>54</v>
      </c>
      <c r="AI58" s="43" t="s">
        <v>54</v>
      </c>
      <c r="AJ58" s="43" t="s">
        <v>54</v>
      </c>
      <c r="AK58" s="43" t="s">
        <v>54</v>
      </c>
      <c r="AL58" s="43" t="s">
        <v>54</v>
      </c>
      <c r="AM58" s="94" t="s">
        <v>54</v>
      </c>
      <c r="AN58" s="42" t="s">
        <v>54</v>
      </c>
      <c r="AO58" s="43" t="s">
        <v>54</v>
      </c>
      <c r="AP58" s="43" t="s">
        <v>54</v>
      </c>
      <c r="AQ58" s="43" t="s">
        <v>54</v>
      </c>
      <c r="AR58" s="43" t="s">
        <v>54</v>
      </c>
      <c r="AS58" s="43" t="s">
        <v>54</v>
      </c>
      <c r="AT58" s="43" t="s">
        <v>54</v>
      </c>
      <c r="AU58" s="43" t="s">
        <v>54</v>
      </c>
      <c r="AV58" s="43" t="s">
        <v>54</v>
      </c>
      <c r="AW58" s="43" t="s">
        <v>54</v>
      </c>
      <c r="AX58" s="43" t="s">
        <v>54</v>
      </c>
      <c r="AY58" s="43" t="s">
        <v>54</v>
      </c>
      <c r="AZ58" s="43" t="s">
        <v>54</v>
      </c>
      <c r="BA58" s="43" t="s">
        <v>54</v>
      </c>
      <c r="BB58" s="43" t="s">
        <v>54</v>
      </c>
      <c r="BC58" s="43" t="s">
        <v>54</v>
      </c>
      <c r="BD58" s="43" t="s">
        <v>54</v>
      </c>
      <c r="BE58" s="44" t="s">
        <v>54</v>
      </c>
      <c r="BF58" s="95" t="s">
        <v>54</v>
      </c>
      <c r="BG58" s="43" t="s">
        <v>54</v>
      </c>
      <c r="BH58" s="43" t="s">
        <v>54</v>
      </c>
      <c r="BI58" s="94" t="s">
        <v>54</v>
      </c>
      <c r="BJ58" s="42" t="s">
        <v>54</v>
      </c>
      <c r="BK58" s="43">
        <v>0</v>
      </c>
      <c r="BL58" s="43">
        <v>0</v>
      </c>
      <c r="BM58" s="43" t="s">
        <v>54</v>
      </c>
      <c r="BN58" s="44" t="s">
        <v>54</v>
      </c>
    </row>
    <row r="59" spans="2:66" ht="15.75" customHeight="1" x14ac:dyDescent="0.25">
      <c r="B59" s="421"/>
      <c r="C59" s="422"/>
      <c r="D59" s="44">
        <f>'[2]Reporting Characteristics'!$D59</f>
        <v>2019</v>
      </c>
      <c r="E59" s="90" t="s">
        <v>226</v>
      </c>
      <c r="F59" s="92" t="s">
        <v>54</v>
      </c>
      <c r="G59" s="92" t="s">
        <v>54</v>
      </c>
      <c r="H59" s="92" t="s">
        <v>54</v>
      </c>
      <c r="I59" s="92" t="s">
        <v>54</v>
      </c>
      <c r="J59" s="91" t="s">
        <v>54</v>
      </c>
      <c r="K59" s="147">
        <v>43466</v>
      </c>
      <c r="L59" s="148">
        <v>43830</v>
      </c>
      <c r="M59" s="42">
        <v>0</v>
      </c>
      <c r="N59" s="43">
        <v>7460</v>
      </c>
      <c r="O59" s="43">
        <v>7460</v>
      </c>
      <c r="P59" s="224">
        <v>594270</v>
      </c>
      <c r="Q59" s="43">
        <v>7460</v>
      </c>
      <c r="R59" s="43">
        <v>7460</v>
      </c>
      <c r="S59" s="224">
        <v>166710.29999999999</v>
      </c>
      <c r="T59" s="43">
        <v>7460</v>
      </c>
      <c r="U59" s="44">
        <v>7460</v>
      </c>
      <c r="V59" s="95" t="s">
        <v>54</v>
      </c>
      <c r="W59" s="43" t="s">
        <v>54</v>
      </c>
      <c r="X59" s="43" t="s">
        <v>54</v>
      </c>
      <c r="Y59" s="43" t="s">
        <v>54</v>
      </c>
      <c r="Z59" s="43" t="s">
        <v>54</v>
      </c>
      <c r="AA59" s="43" t="s">
        <v>54</v>
      </c>
      <c r="AB59" s="43" t="s">
        <v>54</v>
      </c>
      <c r="AC59" s="43" t="s">
        <v>54</v>
      </c>
      <c r="AD59" s="43" t="s">
        <v>54</v>
      </c>
      <c r="AE59" s="43" t="s">
        <v>54</v>
      </c>
      <c r="AF59" s="43" t="s">
        <v>54</v>
      </c>
      <c r="AG59" s="43" t="s">
        <v>54</v>
      </c>
      <c r="AH59" s="43" t="s">
        <v>54</v>
      </c>
      <c r="AI59" s="43" t="s">
        <v>54</v>
      </c>
      <c r="AJ59" s="43" t="s">
        <v>54</v>
      </c>
      <c r="AK59" s="43" t="s">
        <v>54</v>
      </c>
      <c r="AL59" s="43" t="s">
        <v>54</v>
      </c>
      <c r="AM59" s="94" t="s">
        <v>54</v>
      </c>
      <c r="AN59" s="42" t="s">
        <v>54</v>
      </c>
      <c r="AO59" s="43" t="s">
        <v>54</v>
      </c>
      <c r="AP59" s="43" t="s">
        <v>54</v>
      </c>
      <c r="AQ59" s="43" t="s">
        <v>54</v>
      </c>
      <c r="AR59" s="43" t="s">
        <v>54</v>
      </c>
      <c r="AS59" s="43" t="s">
        <v>54</v>
      </c>
      <c r="AT59" s="43" t="s">
        <v>54</v>
      </c>
      <c r="AU59" s="43" t="s">
        <v>54</v>
      </c>
      <c r="AV59" s="43" t="s">
        <v>54</v>
      </c>
      <c r="AW59" s="43" t="s">
        <v>54</v>
      </c>
      <c r="AX59" s="43" t="s">
        <v>54</v>
      </c>
      <c r="AY59" s="43" t="s">
        <v>54</v>
      </c>
      <c r="AZ59" s="43" t="s">
        <v>54</v>
      </c>
      <c r="BA59" s="43" t="s">
        <v>54</v>
      </c>
      <c r="BB59" s="43" t="s">
        <v>54</v>
      </c>
      <c r="BC59" s="43" t="s">
        <v>54</v>
      </c>
      <c r="BD59" s="43" t="s">
        <v>54</v>
      </c>
      <c r="BE59" s="44" t="s">
        <v>54</v>
      </c>
      <c r="BF59" s="95" t="s">
        <v>54</v>
      </c>
      <c r="BG59" s="43" t="s">
        <v>54</v>
      </c>
      <c r="BH59" s="43" t="s">
        <v>54</v>
      </c>
      <c r="BI59" s="94" t="s">
        <v>54</v>
      </c>
      <c r="BJ59" s="42" t="s">
        <v>54</v>
      </c>
      <c r="BK59" s="43">
        <v>0</v>
      </c>
      <c r="BL59" s="43">
        <v>0</v>
      </c>
      <c r="BM59" s="43">
        <v>758334</v>
      </c>
      <c r="BN59" s="44" t="s">
        <v>54</v>
      </c>
    </row>
    <row r="60" spans="2:66" ht="15.75" hidden="1" customHeight="1" x14ac:dyDescent="0.25">
      <c r="B60" s="421" t="str">
        <f>'[2]Asset Characteristics'!$C34 &amp; ""</f>
        <v>Kairo 1</v>
      </c>
      <c r="C60" s="422" t="str">
        <f>'[2]Asset Characteristics'!$E34 &amp; ""</f>
        <v>Office: Other</v>
      </c>
      <c r="D60" s="44">
        <f>'[2]Reporting Characteristics'!$D60</f>
        <v>2018</v>
      </c>
      <c r="E60" s="90" t="s">
        <v>226</v>
      </c>
      <c r="F60" s="92" t="s">
        <v>54</v>
      </c>
      <c r="G60" s="92" t="s">
        <v>54</v>
      </c>
      <c r="H60" s="92" t="s">
        <v>54</v>
      </c>
      <c r="I60" s="92" t="s">
        <v>54</v>
      </c>
      <c r="J60" s="91" t="s">
        <v>54</v>
      </c>
      <c r="K60" s="147">
        <v>43101</v>
      </c>
      <c r="L60" s="148">
        <v>43465</v>
      </c>
      <c r="M60" s="42">
        <v>0</v>
      </c>
      <c r="N60" s="43">
        <v>10741</v>
      </c>
      <c r="O60" s="43">
        <v>10741</v>
      </c>
      <c r="P60" s="43">
        <v>809391.9</v>
      </c>
      <c r="Q60" s="43">
        <v>10741</v>
      </c>
      <c r="R60" s="43">
        <v>10741</v>
      </c>
      <c r="S60" s="43">
        <v>378322</v>
      </c>
      <c r="T60" s="43">
        <v>10741</v>
      </c>
      <c r="U60" s="44">
        <v>10741</v>
      </c>
      <c r="V60" s="95" t="s">
        <v>54</v>
      </c>
      <c r="W60" s="43" t="s">
        <v>54</v>
      </c>
      <c r="X60" s="43" t="s">
        <v>54</v>
      </c>
      <c r="Y60" s="43" t="s">
        <v>54</v>
      </c>
      <c r="Z60" s="43" t="s">
        <v>54</v>
      </c>
      <c r="AA60" s="43" t="s">
        <v>54</v>
      </c>
      <c r="AB60" s="43" t="s">
        <v>54</v>
      </c>
      <c r="AC60" s="43" t="s">
        <v>54</v>
      </c>
      <c r="AD60" s="43" t="s">
        <v>54</v>
      </c>
      <c r="AE60" s="43" t="s">
        <v>54</v>
      </c>
      <c r="AF60" s="43" t="s">
        <v>54</v>
      </c>
      <c r="AG60" s="43" t="s">
        <v>54</v>
      </c>
      <c r="AH60" s="43" t="s">
        <v>54</v>
      </c>
      <c r="AI60" s="43" t="s">
        <v>54</v>
      </c>
      <c r="AJ60" s="43" t="s">
        <v>54</v>
      </c>
      <c r="AK60" s="43" t="s">
        <v>54</v>
      </c>
      <c r="AL60" s="43" t="s">
        <v>54</v>
      </c>
      <c r="AM60" s="94" t="s">
        <v>54</v>
      </c>
      <c r="AN60" s="42" t="s">
        <v>54</v>
      </c>
      <c r="AO60" s="43" t="s">
        <v>54</v>
      </c>
      <c r="AP60" s="43" t="s">
        <v>54</v>
      </c>
      <c r="AQ60" s="43" t="s">
        <v>54</v>
      </c>
      <c r="AR60" s="43" t="s">
        <v>54</v>
      </c>
      <c r="AS60" s="43" t="s">
        <v>54</v>
      </c>
      <c r="AT60" s="43" t="s">
        <v>54</v>
      </c>
      <c r="AU60" s="43" t="s">
        <v>54</v>
      </c>
      <c r="AV60" s="43" t="s">
        <v>54</v>
      </c>
      <c r="AW60" s="43" t="s">
        <v>54</v>
      </c>
      <c r="AX60" s="43" t="s">
        <v>54</v>
      </c>
      <c r="AY60" s="43" t="s">
        <v>54</v>
      </c>
      <c r="AZ60" s="43" t="s">
        <v>54</v>
      </c>
      <c r="BA60" s="43" t="s">
        <v>54</v>
      </c>
      <c r="BB60" s="43" t="s">
        <v>54</v>
      </c>
      <c r="BC60" s="43" t="s">
        <v>54</v>
      </c>
      <c r="BD60" s="43" t="s">
        <v>54</v>
      </c>
      <c r="BE60" s="44" t="s">
        <v>54</v>
      </c>
      <c r="BF60" s="95" t="s">
        <v>54</v>
      </c>
      <c r="BG60" s="43" t="s">
        <v>54</v>
      </c>
      <c r="BH60" s="43" t="s">
        <v>54</v>
      </c>
      <c r="BI60" s="94" t="s">
        <v>54</v>
      </c>
      <c r="BJ60" s="42" t="s">
        <v>54</v>
      </c>
      <c r="BK60" s="43">
        <v>0</v>
      </c>
      <c r="BL60" s="43">
        <v>0</v>
      </c>
      <c r="BM60" s="43" t="s">
        <v>54</v>
      </c>
      <c r="BN60" s="44" t="s">
        <v>54</v>
      </c>
    </row>
    <row r="61" spans="2:66" ht="15.75" customHeight="1" x14ac:dyDescent="0.25">
      <c r="B61" s="421"/>
      <c r="C61" s="422"/>
      <c r="D61" s="44">
        <f>'[2]Reporting Characteristics'!$D61</f>
        <v>2019</v>
      </c>
      <c r="E61" s="90" t="s">
        <v>226</v>
      </c>
      <c r="F61" s="92" t="s">
        <v>54</v>
      </c>
      <c r="G61" s="92" t="s">
        <v>54</v>
      </c>
      <c r="H61" s="92" t="s">
        <v>54</v>
      </c>
      <c r="I61" s="92" t="s">
        <v>54</v>
      </c>
      <c r="J61" s="91" t="s">
        <v>54</v>
      </c>
      <c r="K61" s="147">
        <v>43466</v>
      </c>
      <c r="L61" s="148">
        <v>43830</v>
      </c>
      <c r="M61" s="42">
        <v>0</v>
      </c>
      <c r="N61" s="43">
        <v>10741</v>
      </c>
      <c r="O61" s="43">
        <v>10741</v>
      </c>
      <c r="P61" s="224">
        <v>703403</v>
      </c>
      <c r="Q61" s="43">
        <v>10741</v>
      </c>
      <c r="R61" s="43">
        <v>10741</v>
      </c>
      <c r="S61" s="224">
        <v>307564.7</v>
      </c>
      <c r="T61" s="43">
        <v>10741</v>
      </c>
      <c r="U61" s="44">
        <v>10741</v>
      </c>
      <c r="V61" s="95" t="s">
        <v>54</v>
      </c>
      <c r="W61" s="43" t="s">
        <v>54</v>
      </c>
      <c r="X61" s="43" t="s">
        <v>54</v>
      </c>
      <c r="Y61" s="43" t="s">
        <v>54</v>
      </c>
      <c r="Z61" s="43" t="s">
        <v>54</v>
      </c>
      <c r="AA61" s="43" t="s">
        <v>54</v>
      </c>
      <c r="AB61" s="43" t="s">
        <v>54</v>
      </c>
      <c r="AC61" s="43" t="s">
        <v>54</v>
      </c>
      <c r="AD61" s="43" t="s">
        <v>54</v>
      </c>
      <c r="AE61" s="43" t="s">
        <v>54</v>
      </c>
      <c r="AF61" s="43" t="s">
        <v>54</v>
      </c>
      <c r="AG61" s="43" t="s">
        <v>54</v>
      </c>
      <c r="AH61" s="43" t="s">
        <v>54</v>
      </c>
      <c r="AI61" s="43" t="s">
        <v>54</v>
      </c>
      <c r="AJ61" s="43" t="s">
        <v>54</v>
      </c>
      <c r="AK61" s="43" t="s">
        <v>54</v>
      </c>
      <c r="AL61" s="43" t="s">
        <v>54</v>
      </c>
      <c r="AM61" s="94" t="s">
        <v>54</v>
      </c>
      <c r="AN61" s="42" t="s">
        <v>54</v>
      </c>
      <c r="AO61" s="43" t="s">
        <v>54</v>
      </c>
      <c r="AP61" s="43" t="s">
        <v>54</v>
      </c>
      <c r="AQ61" s="43" t="s">
        <v>54</v>
      </c>
      <c r="AR61" s="43" t="s">
        <v>54</v>
      </c>
      <c r="AS61" s="43" t="s">
        <v>54</v>
      </c>
      <c r="AT61" s="43" t="s">
        <v>54</v>
      </c>
      <c r="AU61" s="43" t="s">
        <v>54</v>
      </c>
      <c r="AV61" s="43" t="s">
        <v>54</v>
      </c>
      <c r="AW61" s="43" t="s">
        <v>54</v>
      </c>
      <c r="AX61" s="43" t="s">
        <v>54</v>
      </c>
      <c r="AY61" s="43" t="s">
        <v>54</v>
      </c>
      <c r="AZ61" s="43" t="s">
        <v>54</v>
      </c>
      <c r="BA61" s="43" t="s">
        <v>54</v>
      </c>
      <c r="BB61" s="43" t="s">
        <v>54</v>
      </c>
      <c r="BC61" s="43" t="s">
        <v>54</v>
      </c>
      <c r="BD61" s="43" t="s">
        <v>54</v>
      </c>
      <c r="BE61" s="44" t="s">
        <v>54</v>
      </c>
      <c r="BF61" s="95" t="s">
        <v>54</v>
      </c>
      <c r="BG61" s="43" t="s">
        <v>54</v>
      </c>
      <c r="BH61" s="43" t="s">
        <v>54</v>
      </c>
      <c r="BI61" s="94" t="s">
        <v>54</v>
      </c>
      <c r="BJ61" s="42" t="s">
        <v>54</v>
      </c>
      <c r="BK61" s="43">
        <v>0</v>
      </c>
      <c r="BL61" s="43">
        <v>0</v>
      </c>
      <c r="BM61" s="43">
        <v>1007223</v>
      </c>
      <c r="BN61" s="44" t="s">
        <v>54</v>
      </c>
    </row>
    <row r="62" spans="2:66" ht="15.75" hidden="1" customHeight="1" x14ac:dyDescent="0.25">
      <c r="B62" s="421" t="str">
        <f>'[2]Asset Characteristics'!$C35 &amp; ""</f>
        <v>Korphoppet 1</v>
      </c>
      <c r="C62" s="422" t="str">
        <f>'[2]Asset Characteristics'!$E35 &amp; ""</f>
        <v>Office: Other</v>
      </c>
      <c r="D62" s="44">
        <f>'[2]Reporting Characteristics'!$D62</f>
        <v>2018</v>
      </c>
      <c r="E62" s="90" t="s">
        <v>226</v>
      </c>
      <c r="F62" s="92" t="s">
        <v>54</v>
      </c>
      <c r="G62" s="92" t="s">
        <v>54</v>
      </c>
      <c r="H62" s="92" t="s">
        <v>54</v>
      </c>
      <c r="I62" s="92" t="s">
        <v>54</v>
      </c>
      <c r="J62" s="91" t="s">
        <v>54</v>
      </c>
      <c r="K62" s="147">
        <v>43101</v>
      </c>
      <c r="L62" s="148">
        <v>43465</v>
      </c>
      <c r="M62" s="42">
        <v>0</v>
      </c>
      <c r="N62" s="43">
        <v>14172</v>
      </c>
      <c r="O62" s="43">
        <v>14172</v>
      </c>
      <c r="P62" s="43">
        <v>1561925.3</v>
      </c>
      <c r="Q62" s="43">
        <v>14172</v>
      </c>
      <c r="R62" s="43">
        <v>14172</v>
      </c>
      <c r="S62" s="43">
        <v>310622.09999999998</v>
      </c>
      <c r="T62" s="43">
        <v>14172</v>
      </c>
      <c r="U62" s="44">
        <v>14172</v>
      </c>
      <c r="V62" s="95" t="s">
        <v>54</v>
      </c>
      <c r="W62" s="43" t="s">
        <v>54</v>
      </c>
      <c r="X62" s="43" t="s">
        <v>54</v>
      </c>
      <c r="Y62" s="43" t="s">
        <v>54</v>
      </c>
      <c r="Z62" s="43" t="s">
        <v>54</v>
      </c>
      <c r="AA62" s="43" t="s">
        <v>54</v>
      </c>
      <c r="AB62" s="43" t="s">
        <v>54</v>
      </c>
      <c r="AC62" s="43" t="s">
        <v>54</v>
      </c>
      <c r="AD62" s="43" t="s">
        <v>54</v>
      </c>
      <c r="AE62" s="43" t="s">
        <v>54</v>
      </c>
      <c r="AF62" s="43" t="s">
        <v>54</v>
      </c>
      <c r="AG62" s="43" t="s">
        <v>54</v>
      </c>
      <c r="AH62" s="43" t="s">
        <v>54</v>
      </c>
      <c r="AI62" s="43" t="s">
        <v>54</v>
      </c>
      <c r="AJ62" s="43" t="s">
        <v>54</v>
      </c>
      <c r="AK62" s="43" t="s">
        <v>54</v>
      </c>
      <c r="AL62" s="43" t="s">
        <v>54</v>
      </c>
      <c r="AM62" s="94" t="s">
        <v>54</v>
      </c>
      <c r="AN62" s="42" t="s">
        <v>54</v>
      </c>
      <c r="AO62" s="43" t="s">
        <v>54</v>
      </c>
      <c r="AP62" s="43" t="s">
        <v>54</v>
      </c>
      <c r="AQ62" s="43" t="s">
        <v>54</v>
      </c>
      <c r="AR62" s="43" t="s">
        <v>54</v>
      </c>
      <c r="AS62" s="43" t="s">
        <v>54</v>
      </c>
      <c r="AT62" s="43" t="s">
        <v>54</v>
      </c>
      <c r="AU62" s="43" t="s">
        <v>54</v>
      </c>
      <c r="AV62" s="43" t="s">
        <v>54</v>
      </c>
      <c r="AW62" s="43" t="s">
        <v>54</v>
      </c>
      <c r="AX62" s="43" t="s">
        <v>54</v>
      </c>
      <c r="AY62" s="43" t="s">
        <v>54</v>
      </c>
      <c r="AZ62" s="43" t="s">
        <v>54</v>
      </c>
      <c r="BA62" s="43" t="s">
        <v>54</v>
      </c>
      <c r="BB62" s="43" t="s">
        <v>54</v>
      </c>
      <c r="BC62" s="43" t="s">
        <v>54</v>
      </c>
      <c r="BD62" s="43" t="s">
        <v>54</v>
      </c>
      <c r="BE62" s="44" t="s">
        <v>54</v>
      </c>
      <c r="BF62" s="95" t="s">
        <v>54</v>
      </c>
      <c r="BG62" s="43" t="s">
        <v>54</v>
      </c>
      <c r="BH62" s="43" t="s">
        <v>54</v>
      </c>
      <c r="BI62" s="94" t="s">
        <v>54</v>
      </c>
      <c r="BJ62" s="42" t="s">
        <v>54</v>
      </c>
      <c r="BK62" s="43">
        <v>0</v>
      </c>
      <c r="BL62" s="43">
        <v>0</v>
      </c>
      <c r="BM62" s="43" t="s">
        <v>54</v>
      </c>
      <c r="BN62" s="44" t="s">
        <v>54</v>
      </c>
    </row>
    <row r="63" spans="2:66" ht="15.75" customHeight="1" x14ac:dyDescent="0.25">
      <c r="B63" s="421"/>
      <c r="C63" s="422"/>
      <c r="D63" s="44">
        <f>'[2]Reporting Characteristics'!$D63</f>
        <v>2019</v>
      </c>
      <c r="E63" s="90" t="s">
        <v>226</v>
      </c>
      <c r="F63" s="92" t="s">
        <v>54</v>
      </c>
      <c r="G63" s="92" t="s">
        <v>54</v>
      </c>
      <c r="H63" s="92" t="s">
        <v>54</v>
      </c>
      <c r="I63" s="92" t="s">
        <v>54</v>
      </c>
      <c r="J63" s="91" t="s">
        <v>54</v>
      </c>
      <c r="K63" s="147">
        <v>43466</v>
      </c>
      <c r="L63" s="148">
        <v>43830</v>
      </c>
      <c r="M63" s="42">
        <v>0</v>
      </c>
      <c r="N63" s="43">
        <v>14172</v>
      </c>
      <c r="O63" s="43">
        <v>14172</v>
      </c>
      <c r="P63" s="224">
        <v>1631918</v>
      </c>
      <c r="Q63" s="43">
        <v>14172</v>
      </c>
      <c r="R63" s="43">
        <v>14172</v>
      </c>
      <c r="S63" s="224">
        <v>312829.7</v>
      </c>
      <c r="T63" s="43">
        <v>14172</v>
      </c>
      <c r="U63" s="44">
        <v>14172</v>
      </c>
      <c r="V63" s="95" t="s">
        <v>54</v>
      </c>
      <c r="W63" s="43" t="s">
        <v>54</v>
      </c>
      <c r="X63" s="43" t="s">
        <v>54</v>
      </c>
      <c r="Y63" s="43" t="s">
        <v>54</v>
      </c>
      <c r="Z63" s="43" t="s">
        <v>54</v>
      </c>
      <c r="AA63" s="43" t="s">
        <v>54</v>
      </c>
      <c r="AB63" s="43" t="s">
        <v>54</v>
      </c>
      <c r="AC63" s="43" t="s">
        <v>54</v>
      </c>
      <c r="AD63" s="43" t="s">
        <v>54</v>
      </c>
      <c r="AE63" s="43" t="s">
        <v>54</v>
      </c>
      <c r="AF63" s="43" t="s">
        <v>54</v>
      </c>
      <c r="AG63" s="43" t="s">
        <v>54</v>
      </c>
      <c r="AH63" s="43" t="s">
        <v>54</v>
      </c>
      <c r="AI63" s="43" t="s">
        <v>54</v>
      </c>
      <c r="AJ63" s="43" t="s">
        <v>54</v>
      </c>
      <c r="AK63" s="43" t="s">
        <v>54</v>
      </c>
      <c r="AL63" s="43" t="s">
        <v>54</v>
      </c>
      <c r="AM63" s="94" t="s">
        <v>54</v>
      </c>
      <c r="AN63" s="42" t="s">
        <v>54</v>
      </c>
      <c r="AO63" s="43" t="s">
        <v>54</v>
      </c>
      <c r="AP63" s="43" t="s">
        <v>54</v>
      </c>
      <c r="AQ63" s="43" t="s">
        <v>54</v>
      </c>
      <c r="AR63" s="43" t="s">
        <v>54</v>
      </c>
      <c r="AS63" s="43" t="s">
        <v>54</v>
      </c>
      <c r="AT63" s="43" t="s">
        <v>54</v>
      </c>
      <c r="AU63" s="43" t="s">
        <v>54</v>
      </c>
      <c r="AV63" s="43" t="s">
        <v>54</v>
      </c>
      <c r="AW63" s="43" t="s">
        <v>54</v>
      </c>
      <c r="AX63" s="43" t="s">
        <v>54</v>
      </c>
      <c r="AY63" s="43" t="s">
        <v>54</v>
      </c>
      <c r="AZ63" s="43" t="s">
        <v>54</v>
      </c>
      <c r="BA63" s="43" t="s">
        <v>54</v>
      </c>
      <c r="BB63" s="43" t="s">
        <v>54</v>
      </c>
      <c r="BC63" s="43" t="s">
        <v>54</v>
      </c>
      <c r="BD63" s="43" t="s">
        <v>54</v>
      </c>
      <c r="BE63" s="44" t="s">
        <v>54</v>
      </c>
      <c r="BF63" s="95" t="s">
        <v>54</v>
      </c>
      <c r="BG63" s="43" t="s">
        <v>54</v>
      </c>
      <c r="BH63" s="43" t="s">
        <v>54</v>
      </c>
      <c r="BI63" s="94" t="s">
        <v>54</v>
      </c>
      <c r="BJ63" s="42" t="s">
        <v>54</v>
      </c>
      <c r="BK63" s="43">
        <v>0</v>
      </c>
      <c r="BL63" s="43">
        <v>0</v>
      </c>
      <c r="BM63" s="43">
        <v>1641270</v>
      </c>
      <c r="BN63" s="44" t="s">
        <v>54</v>
      </c>
    </row>
    <row r="64" spans="2:66" ht="15.75" hidden="1" customHeight="1" x14ac:dyDescent="0.25">
      <c r="B64" s="421" t="str">
        <f>'[2]Asset Characteristics'!$C36 &amp; ""</f>
        <v>Korphoppet 6</v>
      </c>
      <c r="C64" s="422" t="str">
        <f>'[2]Asset Characteristics'!$E36 &amp; ""</f>
        <v>Office: Other</v>
      </c>
      <c r="D64" s="44">
        <f>'[2]Reporting Characteristics'!$D64</f>
        <v>2018</v>
      </c>
      <c r="E64" s="90" t="s">
        <v>226</v>
      </c>
      <c r="F64" s="92" t="s">
        <v>54</v>
      </c>
      <c r="G64" s="92" t="s">
        <v>54</v>
      </c>
      <c r="H64" s="92" t="s">
        <v>54</v>
      </c>
      <c r="I64" s="92" t="s">
        <v>54</v>
      </c>
      <c r="J64" s="91" t="s">
        <v>54</v>
      </c>
      <c r="K64" s="147">
        <v>43101</v>
      </c>
      <c r="L64" s="148">
        <v>43465</v>
      </c>
      <c r="M64" s="42">
        <v>0</v>
      </c>
      <c r="N64" s="43">
        <v>4682</v>
      </c>
      <c r="O64" s="43">
        <v>4682</v>
      </c>
      <c r="P64" s="43">
        <v>506046.2</v>
      </c>
      <c r="Q64" s="43">
        <v>4682</v>
      </c>
      <c r="R64" s="43">
        <v>4682</v>
      </c>
      <c r="S64" s="43">
        <v>136175.1</v>
      </c>
      <c r="T64" s="43">
        <v>4682</v>
      </c>
      <c r="U64" s="44">
        <v>4682</v>
      </c>
      <c r="V64" s="95" t="s">
        <v>54</v>
      </c>
      <c r="W64" s="43" t="s">
        <v>54</v>
      </c>
      <c r="X64" s="43" t="s">
        <v>54</v>
      </c>
      <c r="Y64" s="43" t="s">
        <v>54</v>
      </c>
      <c r="Z64" s="43" t="s">
        <v>54</v>
      </c>
      <c r="AA64" s="43" t="s">
        <v>54</v>
      </c>
      <c r="AB64" s="43" t="s">
        <v>54</v>
      </c>
      <c r="AC64" s="43" t="s">
        <v>54</v>
      </c>
      <c r="AD64" s="43" t="s">
        <v>54</v>
      </c>
      <c r="AE64" s="43" t="s">
        <v>54</v>
      </c>
      <c r="AF64" s="43" t="s">
        <v>54</v>
      </c>
      <c r="AG64" s="43" t="s">
        <v>54</v>
      </c>
      <c r="AH64" s="43" t="s">
        <v>54</v>
      </c>
      <c r="AI64" s="43" t="s">
        <v>54</v>
      </c>
      <c r="AJ64" s="43" t="s">
        <v>54</v>
      </c>
      <c r="AK64" s="43" t="s">
        <v>54</v>
      </c>
      <c r="AL64" s="43" t="s">
        <v>54</v>
      </c>
      <c r="AM64" s="94" t="s">
        <v>54</v>
      </c>
      <c r="AN64" s="42" t="s">
        <v>54</v>
      </c>
      <c r="AO64" s="43" t="s">
        <v>54</v>
      </c>
      <c r="AP64" s="43" t="s">
        <v>54</v>
      </c>
      <c r="AQ64" s="43" t="s">
        <v>54</v>
      </c>
      <c r="AR64" s="43" t="s">
        <v>54</v>
      </c>
      <c r="AS64" s="43" t="s">
        <v>54</v>
      </c>
      <c r="AT64" s="43" t="s">
        <v>54</v>
      </c>
      <c r="AU64" s="43" t="s">
        <v>54</v>
      </c>
      <c r="AV64" s="43" t="s">
        <v>54</v>
      </c>
      <c r="AW64" s="43" t="s">
        <v>54</v>
      </c>
      <c r="AX64" s="43" t="s">
        <v>54</v>
      </c>
      <c r="AY64" s="43" t="s">
        <v>54</v>
      </c>
      <c r="AZ64" s="43" t="s">
        <v>54</v>
      </c>
      <c r="BA64" s="43" t="s">
        <v>54</v>
      </c>
      <c r="BB64" s="43" t="s">
        <v>54</v>
      </c>
      <c r="BC64" s="43" t="s">
        <v>54</v>
      </c>
      <c r="BD64" s="43" t="s">
        <v>54</v>
      </c>
      <c r="BE64" s="44" t="s">
        <v>54</v>
      </c>
      <c r="BF64" s="95" t="s">
        <v>54</v>
      </c>
      <c r="BG64" s="43" t="s">
        <v>54</v>
      </c>
      <c r="BH64" s="43" t="s">
        <v>54</v>
      </c>
      <c r="BI64" s="94" t="s">
        <v>54</v>
      </c>
      <c r="BJ64" s="42" t="s">
        <v>54</v>
      </c>
      <c r="BK64" s="43">
        <v>0</v>
      </c>
      <c r="BL64" s="43">
        <v>0</v>
      </c>
      <c r="BM64" s="43" t="s">
        <v>54</v>
      </c>
      <c r="BN64" s="44" t="s">
        <v>54</v>
      </c>
    </row>
    <row r="65" spans="2:66" ht="15.75" customHeight="1" x14ac:dyDescent="0.25">
      <c r="B65" s="421"/>
      <c r="C65" s="422"/>
      <c r="D65" s="44">
        <f>'[2]Reporting Characteristics'!$D65</f>
        <v>2019</v>
      </c>
      <c r="E65" s="90" t="s">
        <v>226</v>
      </c>
      <c r="F65" s="92" t="s">
        <v>54</v>
      </c>
      <c r="G65" s="92" t="s">
        <v>54</v>
      </c>
      <c r="H65" s="92" t="s">
        <v>54</v>
      </c>
      <c r="I65" s="92" t="s">
        <v>54</v>
      </c>
      <c r="J65" s="91" t="s">
        <v>54</v>
      </c>
      <c r="K65" s="147">
        <v>43466</v>
      </c>
      <c r="L65" s="148">
        <v>43830</v>
      </c>
      <c r="M65" s="42">
        <v>0</v>
      </c>
      <c r="N65" s="43">
        <v>4682</v>
      </c>
      <c r="O65" s="43">
        <v>4682</v>
      </c>
      <c r="P65" s="224">
        <v>397973</v>
      </c>
      <c r="Q65" s="43">
        <v>4682</v>
      </c>
      <c r="R65" s="43">
        <v>4682</v>
      </c>
      <c r="S65" s="224">
        <v>118551</v>
      </c>
      <c r="T65" s="43">
        <v>4682</v>
      </c>
      <c r="U65" s="44">
        <v>4682</v>
      </c>
      <c r="V65" s="95" t="s">
        <v>54</v>
      </c>
      <c r="W65" s="43" t="s">
        <v>54</v>
      </c>
      <c r="X65" s="43" t="s">
        <v>54</v>
      </c>
      <c r="Y65" s="43" t="s">
        <v>54</v>
      </c>
      <c r="Z65" s="43" t="s">
        <v>54</v>
      </c>
      <c r="AA65" s="43" t="s">
        <v>54</v>
      </c>
      <c r="AB65" s="43" t="s">
        <v>54</v>
      </c>
      <c r="AC65" s="43" t="s">
        <v>54</v>
      </c>
      <c r="AD65" s="43" t="s">
        <v>54</v>
      </c>
      <c r="AE65" s="43" t="s">
        <v>54</v>
      </c>
      <c r="AF65" s="43" t="s">
        <v>54</v>
      </c>
      <c r="AG65" s="43" t="s">
        <v>54</v>
      </c>
      <c r="AH65" s="43" t="s">
        <v>54</v>
      </c>
      <c r="AI65" s="43" t="s">
        <v>54</v>
      </c>
      <c r="AJ65" s="43" t="s">
        <v>54</v>
      </c>
      <c r="AK65" s="43" t="s">
        <v>54</v>
      </c>
      <c r="AL65" s="43" t="s">
        <v>54</v>
      </c>
      <c r="AM65" s="94" t="s">
        <v>54</v>
      </c>
      <c r="AN65" s="42" t="s">
        <v>54</v>
      </c>
      <c r="AO65" s="43" t="s">
        <v>54</v>
      </c>
      <c r="AP65" s="43" t="s">
        <v>54</v>
      </c>
      <c r="AQ65" s="43" t="s">
        <v>54</v>
      </c>
      <c r="AR65" s="43" t="s">
        <v>54</v>
      </c>
      <c r="AS65" s="43" t="s">
        <v>54</v>
      </c>
      <c r="AT65" s="43" t="s">
        <v>54</v>
      </c>
      <c r="AU65" s="43" t="s">
        <v>54</v>
      </c>
      <c r="AV65" s="43" t="s">
        <v>54</v>
      </c>
      <c r="AW65" s="43" t="s">
        <v>54</v>
      </c>
      <c r="AX65" s="43" t="s">
        <v>54</v>
      </c>
      <c r="AY65" s="43" t="s">
        <v>54</v>
      </c>
      <c r="AZ65" s="43" t="s">
        <v>54</v>
      </c>
      <c r="BA65" s="43" t="s">
        <v>54</v>
      </c>
      <c r="BB65" s="43" t="s">
        <v>54</v>
      </c>
      <c r="BC65" s="43" t="s">
        <v>54</v>
      </c>
      <c r="BD65" s="43" t="s">
        <v>54</v>
      </c>
      <c r="BE65" s="44" t="s">
        <v>54</v>
      </c>
      <c r="BF65" s="95" t="s">
        <v>54</v>
      </c>
      <c r="BG65" s="43" t="s">
        <v>54</v>
      </c>
      <c r="BH65" s="43" t="s">
        <v>54</v>
      </c>
      <c r="BI65" s="94" t="s">
        <v>54</v>
      </c>
      <c r="BJ65" s="42" t="s">
        <v>54</v>
      </c>
      <c r="BK65" s="43">
        <v>0</v>
      </c>
      <c r="BL65" s="43">
        <v>0</v>
      </c>
      <c r="BM65" s="43">
        <v>454848</v>
      </c>
      <c r="BN65" s="44" t="s">
        <v>54</v>
      </c>
    </row>
    <row r="66" spans="2:66" ht="15.75" hidden="1" customHeight="1" x14ac:dyDescent="0.25">
      <c r="B66" s="421" t="str">
        <f>'[2]Asset Characteristics'!$C37 &amp; ""</f>
        <v>Luma 1</v>
      </c>
      <c r="C66" s="422" t="str">
        <f>'[2]Asset Characteristics'!$E37 &amp; ""</f>
        <v>Office: Other</v>
      </c>
      <c r="D66" s="44">
        <f>'[2]Reporting Characteristics'!$D66</f>
        <v>2018</v>
      </c>
      <c r="E66" s="90" t="s">
        <v>226</v>
      </c>
      <c r="F66" s="92" t="s">
        <v>54</v>
      </c>
      <c r="G66" s="92" t="s">
        <v>54</v>
      </c>
      <c r="H66" s="92" t="s">
        <v>54</v>
      </c>
      <c r="I66" s="92" t="s">
        <v>54</v>
      </c>
      <c r="J66" s="91" t="s">
        <v>54</v>
      </c>
      <c r="K66" s="147">
        <v>43101</v>
      </c>
      <c r="L66" s="148">
        <v>43465</v>
      </c>
      <c r="M66" s="42">
        <v>0</v>
      </c>
      <c r="N66" s="43">
        <v>38330</v>
      </c>
      <c r="O66" s="43">
        <v>38330</v>
      </c>
      <c r="P66" s="43">
        <v>4472544.9000000004</v>
      </c>
      <c r="Q66" s="43">
        <v>38330</v>
      </c>
      <c r="R66" s="43">
        <v>38330</v>
      </c>
      <c r="S66" s="43">
        <v>1340393.1000000001</v>
      </c>
      <c r="T66" s="43">
        <v>38330</v>
      </c>
      <c r="U66" s="44">
        <v>38330</v>
      </c>
      <c r="V66" s="95" t="s">
        <v>54</v>
      </c>
      <c r="W66" s="43" t="s">
        <v>54</v>
      </c>
      <c r="X66" s="43" t="s">
        <v>54</v>
      </c>
      <c r="Y66" s="43" t="s">
        <v>54</v>
      </c>
      <c r="Z66" s="43" t="s">
        <v>54</v>
      </c>
      <c r="AA66" s="43" t="s">
        <v>54</v>
      </c>
      <c r="AB66" s="43" t="s">
        <v>54</v>
      </c>
      <c r="AC66" s="43" t="s">
        <v>54</v>
      </c>
      <c r="AD66" s="43" t="s">
        <v>54</v>
      </c>
      <c r="AE66" s="43" t="s">
        <v>54</v>
      </c>
      <c r="AF66" s="43" t="s">
        <v>54</v>
      </c>
      <c r="AG66" s="43" t="s">
        <v>54</v>
      </c>
      <c r="AH66" s="43" t="s">
        <v>54</v>
      </c>
      <c r="AI66" s="43" t="s">
        <v>54</v>
      </c>
      <c r="AJ66" s="43" t="s">
        <v>54</v>
      </c>
      <c r="AK66" s="43" t="s">
        <v>54</v>
      </c>
      <c r="AL66" s="43" t="s">
        <v>54</v>
      </c>
      <c r="AM66" s="94" t="s">
        <v>54</v>
      </c>
      <c r="AN66" s="42" t="s">
        <v>54</v>
      </c>
      <c r="AO66" s="43" t="s">
        <v>54</v>
      </c>
      <c r="AP66" s="43" t="s">
        <v>54</v>
      </c>
      <c r="AQ66" s="43" t="s">
        <v>54</v>
      </c>
      <c r="AR66" s="43" t="s">
        <v>54</v>
      </c>
      <c r="AS66" s="43" t="s">
        <v>54</v>
      </c>
      <c r="AT66" s="43" t="s">
        <v>54</v>
      </c>
      <c r="AU66" s="43" t="s">
        <v>54</v>
      </c>
      <c r="AV66" s="43" t="s">
        <v>54</v>
      </c>
      <c r="AW66" s="43" t="s">
        <v>54</v>
      </c>
      <c r="AX66" s="43" t="s">
        <v>54</v>
      </c>
      <c r="AY66" s="43" t="s">
        <v>54</v>
      </c>
      <c r="AZ66" s="43" t="s">
        <v>54</v>
      </c>
      <c r="BA66" s="43" t="s">
        <v>54</v>
      </c>
      <c r="BB66" s="43" t="s">
        <v>54</v>
      </c>
      <c r="BC66" s="43" t="s">
        <v>54</v>
      </c>
      <c r="BD66" s="43" t="s">
        <v>54</v>
      </c>
      <c r="BE66" s="44" t="s">
        <v>54</v>
      </c>
      <c r="BF66" s="95" t="s">
        <v>54</v>
      </c>
      <c r="BG66" s="43" t="s">
        <v>54</v>
      </c>
      <c r="BH66" s="43" t="s">
        <v>54</v>
      </c>
      <c r="BI66" s="94" t="s">
        <v>54</v>
      </c>
      <c r="BJ66" s="42" t="s">
        <v>54</v>
      </c>
      <c r="BK66" s="43">
        <v>0</v>
      </c>
      <c r="BL66" s="43">
        <v>0</v>
      </c>
      <c r="BM66" s="43" t="s">
        <v>54</v>
      </c>
      <c r="BN66" s="44" t="s">
        <v>54</v>
      </c>
    </row>
    <row r="67" spans="2:66" ht="15.75" customHeight="1" x14ac:dyDescent="0.25">
      <c r="B67" s="421"/>
      <c r="C67" s="422"/>
      <c r="D67" s="44">
        <f>'[2]Reporting Characteristics'!$D67</f>
        <v>2019</v>
      </c>
      <c r="E67" s="90" t="s">
        <v>226</v>
      </c>
      <c r="F67" s="92" t="s">
        <v>54</v>
      </c>
      <c r="G67" s="92" t="s">
        <v>54</v>
      </c>
      <c r="H67" s="92" t="s">
        <v>54</v>
      </c>
      <c r="I67" s="92" t="s">
        <v>54</v>
      </c>
      <c r="J67" s="91" t="s">
        <v>54</v>
      </c>
      <c r="K67" s="147">
        <v>43466</v>
      </c>
      <c r="L67" s="148">
        <v>43830</v>
      </c>
      <c r="M67" s="42">
        <v>0</v>
      </c>
      <c r="N67" s="43">
        <v>38330</v>
      </c>
      <c r="O67" s="43">
        <v>38330</v>
      </c>
      <c r="P67" s="224">
        <v>3764835</v>
      </c>
      <c r="Q67" s="43">
        <v>38330</v>
      </c>
      <c r="R67" s="43">
        <v>38330</v>
      </c>
      <c r="S67" s="224">
        <v>1292721.5</v>
      </c>
      <c r="T67" s="43">
        <v>38330</v>
      </c>
      <c r="U67" s="44">
        <v>38330</v>
      </c>
      <c r="V67" s="95" t="s">
        <v>54</v>
      </c>
      <c r="W67" s="43" t="s">
        <v>54</v>
      </c>
      <c r="X67" s="43" t="s">
        <v>54</v>
      </c>
      <c r="Y67" s="43" t="s">
        <v>54</v>
      </c>
      <c r="Z67" s="43" t="s">
        <v>54</v>
      </c>
      <c r="AA67" s="43" t="s">
        <v>54</v>
      </c>
      <c r="AB67" s="43" t="s">
        <v>54</v>
      </c>
      <c r="AC67" s="43" t="s">
        <v>54</v>
      </c>
      <c r="AD67" s="43" t="s">
        <v>54</v>
      </c>
      <c r="AE67" s="43" t="s">
        <v>54</v>
      </c>
      <c r="AF67" s="43" t="s">
        <v>54</v>
      </c>
      <c r="AG67" s="43" t="s">
        <v>54</v>
      </c>
      <c r="AH67" s="43" t="s">
        <v>54</v>
      </c>
      <c r="AI67" s="43" t="s">
        <v>54</v>
      </c>
      <c r="AJ67" s="43" t="s">
        <v>54</v>
      </c>
      <c r="AK67" s="43" t="s">
        <v>54</v>
      </c>
      <c r="AL67" s="43" t="s">
        <v>54</v>
      </c>
      <c r="AM67" s="94" t="s">
        <v>54</v>
      </c>
      <c r="AN67" s="42" t="s">
        <v>54</v>
      </c>
      <c r="AO67" s="43" t="s">
        <v>54</v>
      </c>
      <c r="AP67" s="43" t="s">
        <v>54</v>
      </c>
      <c r="AQ67" s="43" t="s">
        <v>54</v>
      </c>
      <c r="AR67" s="43" t="s">
        <v>54</v>
      </c>
      <c r="AS67" s="43" t="s">
        <v>54</v>
      </c>
      <c r="AT67" s="43" t="s">
        <v>54</v>
      </c>
      <c r="AU67" s="43" t="s">
        <v>54</v>
      </c>
      <c r="AV67" s="43" t="s">
        <v>54</v>
      </c>
      <c r="AW67" s="43" t="s">
        <v>54</v>
      </c>
      <c r="AX67" s="43" t="s">
        <v>54</v>
      </c>
      <c r="AY67" s="43" t="s">
        <v>54</v>
      </c>
      <c r="AZ67" s="43" t="s">
        <v>54</v>
      </c>
      <c r="BA67" s="43" t="s">
        <v>54</v>
      </c>
      <c r="BB67" s="43" t="s">
        <v>54</v>
      </c>
      <c r="BC67" s="43" t="s">
        <v>54</v>
      </c>
      <c r="BD67" s="43" t="s">
        <v>54</v>
      </c>
      <c r="BE67" s="44" t="s">
        <v>54</v>
      </c>
      <c r="BF67" s="95" t="s">
        <v>54</v>
      </c>
      <c r="BG67" s="43" t="s">
        <v>54</v>
      </c>
      <c r="BH67" s="43" t="s">
        <v>54</v>
      </c>
      <c r="BI67" s="94" t="s">
        <v>54</v>
      </c>
      <c r="BJ67" s="42" t="s">
        <v>54</v>
      </c>
      <c r="BK67" s="43">
        <v>0</v>
      </c>
      <c r="BL67" s="43">
        <v>0</v>
      </c>
      <c r="BM67" s="43">
        <v>4385511</v>
      </c>
      <c r="BN67" s="44" t="s">
        <v>54</v>
      </c>
    </row>
    <row r="68" spans="2:66" ht="15.75" hidden="1" customHeight="1" x14ac:dyDescent="0.25">
      <c r="B68" s="421" t="str">
        <f>'[2]Asset Characteristics'!$C38 &amp; ""</f>
        <v>Läraren 13</v>
      </c>
      <c r="C68" s="422" t="str">
        <f>'[2]Asset Characteristics'!$E38 &amp; ""</f>
        <v>Office: Other</v>
      </c>
      <c r="D68" s="44">
        <f>'[2]Reporting Characteristics'!$D68</f>
        <v>2018</v>
      </c>
      <c r="E68" s="90" t="s">
        <v>226</v>
      </c>
      <c r="F68" s="92" t="s">
        <v>54</v>
      </c>
      <c r="G68" s="92" t="s">
        <v>54</v>
      </c>
      <c r="H68" s="92" t="s">
        <v>54</v>
      </c>
      <c r="I68" s="92" t="s">
        <v>54</v>
      </c>
      <c r="J68" s="91" t="s">
        <v>54</v>
      </c>
      <c r="K68" s="147">
        <v>43101</v>
      </c>
      <c r="L68" s="148">
        <v>43465</v>
      </c>
      <c r="M68" s="42">
        <v>0</v>
      </c>
      <c r="N68" s="43">
        <v>6840</v>
      </c>
      <c r="O68" s="43">
        <v>6840</v>
      </c>
      <c r="P68" s="43">
        <v>725586.4</v>
      </c>
      <c r="Q68" s="43">
        <v>6840</v>
      </c>
      <c r="R68" s="43">
        <v>6840</v>
      </c>
      <c r="S68" s="43">
        <v>93043.4</v>
      </c>
      <c r="T68" s="43">
        <v>6840</v>
      </c>
      <c r="U68" s="44">
        <v>6840</v>
      </c>
      <c r="V68" s="95" t="s">
        <v>54</v>
      </c>
      <c r="W68" s="43" t="s">
        <v>54</v>
      </c>
      <c r="X68" s="43" t="s">
        <v>54</v>
      </c>
      <c r="Y68" s="43" t="s">
        <v>54</v>
      </c>
      <c r="Z68" s="43" t="s">
        <v>54</v>
      </c>
      <c r="AA68" s="43" t="s">
        <v>54</v>
      </c>
      <c r="AB68" s="43" t="s">
        <v>54</v>
      </c>
      <c r="AC68" s="43" t="s">
        <v>54</v>
      </c>
      <c r="AD68" s="43" t="s">
        <v>54</v>
      </c>
      <c r="AE68" s="43" t="s">
        <v>54</v>
      </c>
      <c r="AF68" s="43" t="s">
        <v>54</v>
      </c>
      <c r="AG68" s="43" t="s">
        <v>54</v>
      </c>
      <c r="AH68" s="43" t="s">
        <v>54</v>
      </c>
      <c r="AI68" s="43" t="s">
        <v>54</v>
      </c>
      <c r="AJ68" s="43" t="s">
        <v>54</v>
      </c>
      <c r="AK68" s="43" t="s">
        <v>54</v>
      </c>
      <c r="AL68" s="43" t="s">
        <v>54</v>
      </c>
      <c r="AM68" s="94" t="s">
        <v>54</v>
      </c>
      <c r="AN68" s="42" t="s">
        <v>54</v>
      </c>
      <c r="AO68" s="43" t="s">
        <v>54</v>
      </c>
      <c r="AP68" s="43" t="s">
        <v>54</v>
      </c>
      <c r="AQ68" s="43" t="s">
        <v>54</v>
      </c>
      <c r="AR68" s="43" t="s">
        <v>54</v>
      </c>
      <c r="AS68" s="43" t="s">
        <v>54</v>
      </c>
      <c r="AT68" s="43" t="s">
        <v>54</v>
      </c>
      <c r="AU68" s="43" t="s">
        <v>54</v>
      </c>
      <c r="AV68" s="43" t="s">
        <v>54</v>
      </c>
      <c r="AW68" s="43" t="s">
        <v>54</v>
      </c>
      <c r="AX68" s="43" t="s">
        <v>54</v>
      </c>
      <c r="AY68" s="43" t="s">
        <v>54</v>
      </c>
      <c r="AZ68" s="43" t="s">
        <v>54</v>
      </c>
      <c r="BA68" s="43" t="s">
        <v>54</v>
      </c>
      <c r="BB68" s="43" t="s">
        <v>54</v>
      </c>
      <c r="BC68" s="43" t="s">
        <v>54</v>
      </c>
      <c r="BD68" s="43" t="s">
        <v>54</v>
      </c>
      <c r="BE68" s="44" t="s">
        <v>54</v>
      </c>
      <c r="BF68" s="95" t="s">
        <v>54</v>
      </c>
      <c r="BG68" s="43" t="s">
        <v>54</v>
      </c>
      <c r="BH68" s="43" t="s">
        <v>54</v>
      </c>
      <c r="BI68" s="94" t="s">
        <v>54</v>
      </c>
      <c r="BJ68" s="42" t="s">
        <v>54</v>
      </c>
      <c r="BK68" s="43">
        <v>0</v>
      </c>
      <c r="BL68" s="43">
        <v>0</v>
      </c>
      <c r="BM68" s="43" t="s">
        <v>54</v>
      </c>
      <c r="BN68" s="44" t="s">
        <v>54</v>
      </c>
    </row>
    <row r="69" spans="2:66" ht="15.75" customHeight="1" x14ac:dyDescent="0.25">
      <c r="B69" s="421"/>
      <c r="C69" s="422"/>
      <c r="D69" s="44">
        <f>'[2]Reporting Characteristics'!$D69</f>
        <v>2019</v>
      </c>
      <c r="E69" s="90" t="s">
        <v>226</v>
      </c>
      <c r="F69" s="92" t="s">
        <v>54</v>
      </c>
      <c r="G69" s="92" t="s">
        <v>54</v>
      </c>
      <c r="H69" s="92" t="s">
        <v>54</v>
      </c>
      <c r="I69" s="92" t="s">
        <v>54</v>
      </c>
      <c r="J69" s="91" t="s">
        <v>54</v>
      </c>
      <c r="K69" s="147">
        <v>43466</v>
      </c>
      <c r="L69" s="148">
        <v>43830</v>
      </c>
      <c r="M69" s="42">
        <v>0</v>
      </c>
      <c r="N69" s="43">
        <v>6840</v>
      </c>
      <c r="O69" s="43">
        <v>6840</v>
      </c>
      <c r="P69" s="224">
        <v>680353</v>
      </c>
      <c r="Q69" s="43">
        <v>6840</v>
      </c>
      <c r="R69" s="43">
        <v>6840</v>
      </c>
      <c r="S69" s="224">
        <v>81370.7</v>
      </c>
      <c r="T69" s="43">
        <v>6840</v>
      </c>
      <c r="U69" s="44">
        <v>6840</v>
      </c>
      <c r="V69" s="95" t="s">
        <v>54</v>
      </c>
      <c r="W69" s="43" t="s">
        <v>54</v>
      </c>
      <c r="X69" s="43" t="s">
        <v>54</v>
      </c>
      <c r="Y69" s="43" t="s">
        <v>54</v>
      </c>
      <c r="Z69" s="43" t="s">
        <v>54</v>
      </c>
      <c r="AA69" s="43" t="s">
        <v>54</v>
      </c>
      <c r="AB69" s="43" t="s">
        <v>54</v>
      </c>
      <c r="AC69" s="43" t="s">
        <v>54</v>
      </c>
      <c r="AD69" s="43" t="s">
        <v>54</v>
      </c>
      <c r="AE69" s="43" t="s">
        <v>54</v>
      </c>
      <c r="AF69" s="43" t="s">
        <v>54</v>
      </c>
      <c r="AG69" s="43" t="s">
        <v>54</v>
      </c>
      <c r="AH69" s="43" t="s">
        <v>54</v>
      </c>
      <c r="AI69" s="43" t="s">
        <v>54</v>
      </c>
      <c r="AJ69" s="43" t="s">
        <v>54</v>
      </c>
      <c r="AK69" s="43" t="s">
        <v>54</v>
      </c>
      <c r="AL69" s="43" t="s">
        <v>54</v>
      </c>
      <c r="AM69" s="94" t="s">
        <v>54</v>
      </c>
      <c r="AN69" s="42" t="s">
        <v>54</v>
      </c>
      <c r="AO69" s="43" t="s">
        <v>54</v>
      </c>
      <c r="AP69" s="43" t="s">
        <v>54</v>
      </c>
      <c r="AQ69" s="43" t="s">
        <v>54</v>
      </c>
      <c r="AR69" s="43" t="s">
        <v>54</v>
      </c>
      <c r="AS69" s="43" t="s">
        <v>54</v>
      </c>
      <c r="AT69" s="43" t="s">
        <v>54</v>
      </c>
      <c r="AU69" s="43" t="s">
        <v>54</v>
      </c>
      <c r="AV69" s="43" t="s">
        <v>54</v>
      </c>
      <c r="AW69" s="43" t="s">
        <v>54</v>
      </c>
      <c r="AX69" s="43" t="s">
        <v>54</v>
      </c>
      <c r="AY69" s="43" t="s">
        <v>54</v>
      </c>
      <c r="AZ69" s="43" t="s">
        <v>54</v>
      </c>
      <c r="BA69" s="43" t="s">
        <v>54</v>
      </c>
      <c r="BB69" s="43" t="s">
        <v>54</v>
      </c>
      <c r="BC69" s="43" t="s">
        <v>54</v>
      </c>
      <c r="BD69" s="43" t="s">
        <v>54</v>
      </c>
      <c r="BE69" s="44" t="s">
        <v>54</v>
      </c>
      <c r="BF69" s="95" t="s">
        <v>54</v>
      </c>
      <c r="BG69" s="43" t="s">
        <v>54</v>
      </c>
      <c r="BH69" s="43" t="s">
        <v>54</v>
      </c>
      <c r="BI69" s="94" t="s">
        <v>54</v>
      </c>
      <c r="BJ69" s="42" t="s">
        <v>54</v>
      </c>
      <c r="BK69" s="43">
        <v>0</v>
      </c>
      <c r="BL69" s="43">
        <v>0</v>
      </c>
      <c r="BM69" s="43">
        <v>657780</v>
      </c>
      <c r="BN69" s="44" t="s">
        <v>54</v>
      </c>
    </row>
    <row r="70" spans="2:66" ht="15.75" hidden="1" customHeight="1" x14ac:dyDescent="0.25">
      <c r="B70" s="421" t="str">
        <f>'[2]Asset Characteristics'!$C39 &amp; ""</f>
        <v>Mimer 5</v>
      </c>
      <c r="C70" s="422" t="str">
        <f>'[2]Asset Characteristics'!$E39 &amp; ""</f>
        <v>Office: Other</v>
      </c>
      <c r="D70" s="44">
        <f>'[2]Reporting Characteristics'!$D70</f>
        <v>2018</v>
      </c>
      <c r="E70" s="90" t="s">
        <v>226</v>
      </c>
      <c r="F70" s="92" t="s">
        <v>54</v>
      </c>
      <c r="G70" s="92" t="s">
        <v>54</v>
      </c>
      <c r="H70" s="92" t="s">
        <v>54</v>
      </c>
      <c r="I70" s="92" t="s">
        <v>54</v>
      </c>
      <c r="J70" s="91" t="s">
        <v>54</v>
      </c>
      <c r="K70" s="147">
        <v>43101</v>
      </c>
      <c r="L70" s="148">
        <v>43465</v>
      </c>
      <c r="M70" s="42">
        <v>0</v>
      </c>
      <c r="N70" s="43">
        <v>11772</v>
      </c>
      <c r="O70" s="43">
        <v>11772</v>
      </c>
      <c r="P70" s="43">
        <v>1051147.3999999999</v>
      </c>
      <c r="Q70" s="43">
        <v>11772</v>
      </c>
      <c r="R70" s="43">
        <v>11772</v>
      </c>
      <c r="S70" s="43">
        <v>224795.3</v>
      </c>
      <c r="T70" s="43">
        <v>11772</v>
      </c>
      <c r="U70" s="44">
        <v>11772</v>
      </c>
      <c r="V70" s="95" t="s">
        <v>54</v>
      </c>
      <c r="W70" s="43" t="s">
        <v>54</v>
      </c>
      <c r="X70" s="43" t="s">
        <v>54</v>
      </c>
      <c r="Y70" s="43" t="s">
        <v>54</v>
      </c>
      <c r="Z70" s="43" t="s">
        <v>54</v>
      </c>
      <c r="AA70" s="43" t="s">
        <v>54</v>
      </c>
      <c r="AB70" s="43" t="s">
        <v>54</v>
      </c>
      <c r="AC70" s="43" t="s">
        <v>54</v>
      </c>
      <c r="AD70" s="43" t="s">
        <v>54</v>
      </c>
      <c r="AE70" s="43" t="s">
        <v>54</v>
      </c>
      <c r="AF70" s="43" t="s">
        <v>54</v>
      </c>
      <c r="AG70" s="43" t="s">
        <v>54</v>
      </c>
      <c r="AH70" s="43" t="s">
        <v>54</v>
      </c>
      <c r="AI70" s="43" t="s">
        <v>54</v>
      </c>
      <c r="AJ70" s="43" t="s">
        <v>54</v>
      </c>
      <c r="AK70" s="43" t="s">
        <v>54</v>
      </c>
      <c r="AL70" s="43" t="s">
        <v>54</v>
      </c>
      <c r="AM70" s="94" t="s">
        <v>54</v>
      </c>
      <c r="AN70" s="42" t="s">
        <v>54</v>
      </c>
      <c r="AO70" s="43" t="s">
        <v>54</v>
      </c>
      <c r="AP70" s="43" t="s">
        <v>54</v>
      </c>
      <c r="AQ70" s="43" t="s">
        <v>54</v>
      </c>
      <c r="AR70" s="43" t="s">
        <v>54</v>
      </c>
      <c r="AS70" s="43" t="s">
        <v>54</v>
      </c>
      <c r="AT70" s="43" t="s">
        <v>54</v>
      </c>
      <c r="AU70" s="43" t="s">
        <v>54</v>
      </c>
      <c r="AV70" s="43" t="s">
        <v>54</v>
      </c>
      <c r="AW70" s="43" t="s">
        <v>54</v>
      </c>
      <c r="AX70" s="43" t="s">
        <v>54</v>
      </c>
      <c r="AY70" s="43" t="s">
        <v>54</v>
      </c>
      <c r="AZ70" s="43" t="s">
        <v>54</v>
      </c>
      <c r="BA70" s="43" t="s">
        <v>54</v>
      </c>
      <c r="BB70" s="43" t="s">
        <v>54</v>
      </c>
      <c r="BC70" s="43" t="s">
        <v>54</v>
      </c>
      <c r="BD70" s="43" t="s">
        <v>54</v>
      </c>
      <c r="BE70" s="44" t="s">
        <v>54</v>
      </c>
      <c r="BF70" s="95" t="s">
        <v>54</v>
      </c>
      <c r="BG70" s="43" t="s">
        <v>54</v>
      </c>
      <c r="BH70" s="43" t="s">
        <v>54</v>
      </c>
      <c r="BI70" s="94" t="s">
        <v>54</v>
      </c>
      <c r="BJ70" s="42" t="s">
        <v>54</v>
      </c>
      <c r="BK70" s="43">
        <v>0</v>
      </c>
      <c r="BL70" s="43">
        <v>0</v>
      </c>
      <c r="BM70" s="43" t="s">
        <v>54</v>
      </c>
      <c r="BN70" s="44" t="s">
        <v>54</v>
      </c>
    </row>
    <row r="71" spans="2:66" ht="15.75" customHeight="1" x14ac:dyDescent="0.25">
      <c r="B71" s="421"/>
      <c r="C71" s="422"/>
      <c r="D71" s="44">
        <f>'[2]Reporting Characteristics'!$D71</f>
        <v>2019</v>
      </c>
      <c r="E71" s="90" t="s">
        <v>226</v>
      </c>
      <c r="F71" s="92" t="s">
        <v>54</v>
      </c>
      <c r="G71" s="92" t="s">
        <v>54</v>
      </c>
      <c r="H71" s="92" t="s">
        <v>54</v>
      </c>
      <c r="I71" s="92" t="s">
        <v>54</v>
      </c>
      <c r="J71" s="91" t="s">
        <v>54</v>
      </c>
      <c r="K71" s="147">
        <v>43466</v>
      </c>
      <c r="L71" s="148">
        <v>43830</v>
      </c>
      <c r="M71" s="42">
        <v>0</v>
      </c>
      <c r="N71" s="43">
        <v>11772</v>
      </c>
      <c r="O71" s="43">
        <v>11772</v>
      </c>
      <c r="P71" s="224">
        <v>895584</v>
      </c>
      <c r="Q71" s="43">
        <v>11772</v>
      </c>
      <c r="R71" s="43">
        <v>11772</v>
      </c>
      <c r="S71" s="224">
        <v>210313.9</v>
      </c>
      <c r="T71" s="43">
        <v>11772</v>
      </c>
      <c r="U71" s="44">
        <v>11772</v>
      </c>
      <c r="V71" s="95" t="s">
        <v>54</v>
      </c>
      <c r="W71" s="43" t="s">
        <v>54</v>
      </c>
      <c r="X71" s="43" t="s">
        <v>54</v>
      </c>
      <c r="Y71" s="43" t="s">
        <v>54</v>
      </c>
      <c r="Z71" s="43" t="s">
        <v>54</v>
      </c>
      <c r="AA71" s="43" t="s">
        <v>54</v>
      </c>
      <c r="AB71" s="43" t="s">
        <v>54</v>
      </c>
      <c r="AC71" s="43" t="s">
        <v>54</v>
      </c>
      <c r="AD71" s="43" t="s">
        <v>54</v>
      </c>
      <c r="AE71" s="43" t="s">
        <v>54</v>
      </c>
      <c r="AF71" s="43" t="s">
        <v>54</v>
      </c>
      <c r="AG71" s="43" t="s">
        <v>54</v>
      </c>
      <c r="AH71" s="43" t="s">
        <v>54</v>
      </c>
      <c r="AI71" s="43" t="s">
        <v>54</v>
      </c>
      <c r="AJ71" s="43" t="s">
        <v>54</v>
      </c>
      <c r="AK71" s="43" t="s">
        <v>54</v>
      </c>
      <c r="AL71" s="43" t="s">
        <v>54</v>
      </c>
      <c r="AM71" s="94" t="s">
        <v>54</v>
      </c>
      <c r="AN71" s="42" t="s">
        <v>54</v>
      </c>
      <c r="AO71" s="43" t="s">
        <v>54</v>
      </c>
      <c r="AP71" s="43" t="s">
        <v>54</v>
      </c>
      <c r="AQ71" s="43" t="s">
        <v>54</v>
      </c>
      <c r="AR71" s="43" t="s">
        <v>54</v>
      </c>
      <c r="AS71" s="43" t="s">
        <v>54</v>
      </c>
      <c r="AT71" s="43" t="s">
        <v>54</v>
      </c>
      <c r="AU71" s="43" t="s">
        <v>54</v>
      </c>
      <c r="AV71" s="43" t="s">
        <v>54</v>
      </c>
      <c r="AW71" s="43" t="s">
        <v>54</v>
      </c>
      <c r="AX71" s="43" t="s">
        <v>54</v>
      </c>
      <c r="AY71" s="43" t="s">
        <v>54</v>
      </c>
      <c r="AZ71" s="43" t="s">
        <v>54</v>
      </c>
      <c r="BA71" s="43" t="s">
        <v>54</v>
      </c>
      <c r="BB71" s="43" t="s">
        <v>54</v>
      </c>
      <c r="BC71" s="43" t="s">
        <v>54</v>
      </c>
      <c r="BD71" s="43" t="s">
        <v>54</v>
      </c>
      <c r="BE71" s="44" t="s">
        <v>54</v>
      </c>
      <c r="BF71" s="95" t="s">
        <v>54</v>
      </c>
      <c r="BG71" s="43" t="s">
        <v>54</v>
      </c>
      <c r="BH71" s="43" t="s">
        <v>54</v>
      </c>
      <c r="BI71" s="94" t="s">
        <v>54</v>
      </c>
      <c r="BJ71" s="42" t="s">
        <v>54</v>
      </c>
      <c r="BK71" s="43">
        <v>0</v>
      </c>
      <c r="BL71" s="43">
        <v>0</v>
      </c>
      <c r="BM71" s="43">
        <v>931727</v>
      </c>
      <c r="BN71" s="44" t="s">
        <v>54</v>
      </c>
    </row>
    <row r="72" spans="2:66" ht="15.75" hidden="1" customHeight="1" x14ac:dyDescent="0.25">
      <c r="B72" s="421" t="str">
        <f>'[2]Asset Characteristics'!$C40 &amp; ""</f>
        <v>Nationalarenan 5</v>
      </c>
      <c r="C72" s="422" t="str">
        <f>'[2]Asset Characteristics'!$E40 &amp; ""</f>
        <v>Office: Other</v>
      </c>
      <c r="D72" s="44">
        <f>'[2]Reporting Characteristics'!$D72</f>
        <v>2018</v>
      </c>
      <c r="E72" s="90" t="s">
        <v>226</v>
      </c>
      <c r="F72" s="92" t="s">
        <v>54</v>
      </c>
      <c r="G72" s="92" t="s">
        <v>54</v>
      </c>
      <c r="H72" s="92" t="s">
        <v>54</v>
      </c>
      <c r="I72" s="92" t="s">
        <v>54</v>
      </c>
      <c r="J72" s="91" t="s">
        <v>54</v>
      </c>
      <c r="K72" s="147">
        <v>43101</v>
      </c>
      <c r="L72" s="148">
        <v>43465</v>
      </c>
      <c r="M72" s="42">
        <v>0</v>
      </c>
      <c r="N72" s="43">
        <v>25500</v>
      </c>
      <c r="O72" s="43">
        <v>25500</v>
      </c>
      <c r="P72" s="43">
        <v>190206.6</v>
      </c>
      <c r="Q72" s="43">
        <v>25500</v>
      </c>
      <c r="R72" s="43">
        <v>25500</v>
      </c>
      <c r="S72" s="43">
        <v>411920</v>
      </c>
      <c r="T72" s="43">
        <v>25500</v>
      </c>
      <c r="U72" s="44">
        <v>25500</v>
      </c>
      <c r="V72" s="95" t="s">
        <v>54</v>
      </c>
      <c r="W72" s="43" t="s">
        <v>54</v>
      </c>
      <c r="X72" s="43" t="s">
        <v>54</v>
      </c>
      <c r="Y72" s="43" t="s">
        <v>54</v>
      </c>
      <c r="Z72" s="43" t="s">
        <v>54</v>
      </c>
      <c r="AA72" s="43" t="s">
        <v>54</v>
      </c>
      <c r="AB72" s="43" t="s">
        <v>54</v>
      </c>
      <c r="AC72" s="43" t="s">
        <v>54</v>
      </c>
      <c r="AD72" s="43" t="s">
        <v>54</v>
      </c>
      <c r="AE72" s="43" t="s">
        <v>54</v>
      </c>
      <c r="AF72" s="43" t="s">
        <v>54</v>
      </c>
      <c r="AG72" s="43" t="s">
        <v>54</v>
      </c>
      <c r="AH72" s="43" t="s">
        <v>54</v>
      </c>
      <c r="AI72" s="43" t="s">
        <v>54</v>
      </c>
      <c r="AJ72" s="43" t="s">
        <v>54</v>
      </c>
      <c r="AK72" s="43" t="s">
        <v>54</v>
      </c>
      <c r="AL72" s="43" t="s">
        <v>54</v>
      </c>
      <c r="AM72" s="94" t="s">
        <v>54</v>
      </c>
      <c r="AN72" s="42" t="s">
        <v>54</v>
      </c>
      <c r="AO72" s="43" t="s">
        <v>54</v>
      </c>
      <c r="AP72" s="43" t="s">
        <v>54</v>
      </c>
      <c r="AQ72" s="43" t="s">
        <v>54</v>
      </c>
      <c r="AR72" s="43" t="s">
        <v>54</v>
      </c>
      <c r="AS72" s="43" t="s">
        <v>54</v>
      </c>
      <c r="AT72" s="43" t="s">
        <v>54</v>
      </c>
      <c r="AU72" s="43" t="s">
        <v>54</v>
      </c>
      <c r="AV72" s="43" t="s">
        <v>54</v>
      </c>
      <c r="AW72" s="43" t="s">
        <v>54</v>
      </c>
      <c r="AX72" s="43" t="s">
        <v>54</v>
      </c>
      <c r="AY72" s="43" t="s">
        <v>54</v>
      </c>
      <c r="AZ72" s="43" t="s">
        <v>54</v>
      </c>
      <c r="BA72" s="43" t="s">
        <v>54</v>
      </c>
      <c r="BB72" s="43" t="s">
        <v>54</v>
      </c>
      <c r="BC72" s="43" t="s">
        <v>54</v>
      </c>
      <c r="BD72" s="43" t="s">
        <v>54</v>
      </c>
      <c r="BE72" s="44" t="s">
        <v>54</v>
      </c>
      <c r="BF72" s="95" t="s">
        <v>54</v>
      </c>
      <c r="BG72" s="43" t="s">
        <v>54</v>
      </c>
      <c r="BH72" s="43" t="s">
        <v>54</v>
      </c>
      <c r="BI72" s="94" t="s">
        <v>54</v>
      </c>
      <c r="BJ72" s="42" t="s">
        <v>54</v>
      </c>
      <c r="BK72" s="43">
        <v>0</v>
      </c>
      <c r="BL72" s="43">
        <v>0</v>
      </c>
      <c r="BM72" s="43" t="s">
        <v>54</v>
      </c>
      <c r="BN72" s="44" t="s">
        <v>54</v>
      </c>
    </row>
    <row r="73" spans="2:66" ht="15.75" customHeight="1" x14ac:dyDescent="0.25">
      <c r="B73" s="421"/>
      <c r="C73" s="422"/>
      <c r="D73" s="44">
        <f>'[2]Reporting Characteristics'!$D73</f>
        <v>2019</v>
      </c>
      <c r="E73" s="90" t="s">
        <v>226</v>
      </c>
      <c r="F73" s="92" t="s">
        <v>54</v>
      </c>
      <c r="G73" s="92" t="s">
        <v>54</v>
      </c>
      <c r="H73" s="92" t="s">
        <v>54</v>
      </c>
      <c r="I73" s="92" t="s">
        <v>54</v>
      </c>
      <c r="J73" s="91" t="s">
        <v>54</v>
      </c>
      <c r="K73" s="147">
        <v>43466</v>
      </c>
      <c r="L73" s="148">
        <v>43830</v>
      </c>
      <c r="M73" s="42">
        <v>0</v>
      </c>
      <c r="N73" s="43">
        <v>25500</v>
      </c>
      <c r="O73" s="43">
        <v>25500</v>
      </c>
      <c r="P73" s="224">
        <v>154910</v>
      </c>
      <c r="Q73" s="43">
        <v>25500</v>
      </c>
      <c r="R73" s="43">
        <v>25500</v>
      </c>
      <c r="S73" s="224">
        <v>539406.4</v>
      </c>
      <c r="T73" s="43">
        <v>25500</v>
      </c>
      <c r="U73" s="44">
        <v>25500</v>
      </c>
      <c r="V73" s="95" t="s">
        <v>54</v>
      </c>
      <c r="W73" s="43" t="s">
        <v>54</v>
      </c>
      <c r="X73" s="43" t="s">
        <v>54</v>
      </c>
      <c r="Y73" s="43" t="s">
        <v>54</v>
      </c>
      <c r="Z73" s="43" t="s">
        <v>54</v>
      </c>
      <c r="AA73" s="43" t="s">
        <v>54</v>
      </c>
      <c r="AB73" s="43" t="s">
        <v>54</v>
      </c>
      <c r="AC73" s="43" t="s">
        <v>54</v>
      </c>
      <c r="AD73" s="43" t="s">
        <v>54</v>
      </c>
      <c r="AE73" s="43" t="s">
        <v>54</v>
      </c>
      <c r="AF73" s="43" t="s">
        <v>54</v>
      </c>
      <c r="AG73" s="43" t="s">
        <v>54</v>
      </c>
      <c r="AH73" s="43" t="s">
        <v>54</v>
      </c>
      <c r="AI73" s="43" t="s">
        <v>54</v>
      </c>
      <c r="AJ73" s="43" t="s">
        <v>54</v>
      </c>
      <c r="AK73" s="43" t="s">
        <v>54</v>
      </c>
      <c r="AL73" s="43" t="s">
        <v>54</v>
      </c>
      <c r="AM73" s="94" t="s">
        <v>54</v>
      </c>
      <c r="AN73" s="42" t="s">
        <v>54</v>
      </c>
      <c r="AO73" s="43" t="s">
        <v>54</v>
      </c>
      <c r="AP73" s="43" t="s">
        <v>54</v>
      </c>
      <c r="AQ73" s="43" t="s">
        <v>54</v>
      </c>
      <c r="AR73" s="43" t="s">
        <v>54</v>
      </c>
      <c r="AS73" s="43" t="s">
        <v>54</v>
      </c>
      <c r="AT73" s="43" t="s">
        <v>54</v>
      </c>
      <c r="AU73" s="43" t="s">
        <v>54</v>
      </c>
      <c r="AV73" s="43" t="s">
        <v>54</v>
      </c>
      <c r="AW73" s="43" t="s">
        <v>54</v>
      </c>
      <c r="AX73" s="43" t="s">
        <v>54</v>
      </c>
      <c r="AY73" s="43" t="s">
        <v>54</v>
      </c>
      <c r="AZ73" s="43" t="s">
        <v>54</v>
      </c>
      <c r="BA73" s="43" t="s">
        <v>54</v>
      </c>
      <c r="BB73" s="43" t="s">
        <v>54</v>
      </c>
      <c r="BC73" s="43" t="s">
        <v>54</v>
      </c>
      <c r="BD73" s="43" t="s">
        <v>54</v>
      </c>
      <c r="BE73" s="44" t="s">
        <v>54</v>
      </c>
      <c r="BF73" s="95" t="s">
        <v>54</v>
      </c>
      <c r="BG73" s="43" t="s">
        <v>54</v>
      </c>
      <c r="BH73" s="43" t="s">
        <v>54</v>
      </c>
      <c r="BI73" s="94" t="s">
        <v>54</v>
      </c>
      <c r="BJ73" s="42" t="s">
        <v>54</v>
      </c>
      <c r="BK73" s="43">
        <v>0</v>
      </c>
      <c r="BL73" s="43">
        <v>0</v>
      </c>
      <c r="BM73" s="43">
        <v>693077</v>
      </c>
      <c r="BN73" s="44" t="s">
        <v>54</v>
      </c>
    </row>
    <row r="74" spans="2:66" ht="15.75" hidden="1" customHeight="1" x14ac:dyDescent="0.25">
      <c r="B74" s="421" t="str">
        <f>'[2]Asset Characteristics'!$C41 &amp; ""</f>
        <v>Nationalarenan 8</v>
      </c>
      <c r="C74" s="422" t="str">
        <f>'[2]Asset Characteristics'!$E41 &amp; ""</f>
        <v>Office: Other</v>
      </c>
      <c r="D74" s="44">
        <f>'[2]Reporting Characteristics'!$D74</f>
        <v>2018</v>
      </c>
      <c r="E74" s="90" t="s">
        <v>226</v>
      </c>
      <c r="F74" s="92" t="s">
        <v>54</v>
      </c>
      <c r="G74" s="92" t="s">
        <v>54</v>
      </c>
      <c r="H74" s="92" t="s">
        <v>54</v>
      </c>
      <c r="I74" s="92" t="s">
        <v>54</v>
      </c>
      <c r="J74" s="91" t="s">
        <v>54</v>
      </c>
      <c r="K74" s="147">
        <v>43101</v>
      </c>
      <c r="L74" s="148">
        <v>43465</v>
      </c>
      <c r="M74" s="42">
        <v>0</v>
      </c>
      <c r="N74" s="43">
        <v>46566</v>
      </c>
      <c r="O74" s="43">
        <v>46566</v>
      </c>
      <c r="P74" s="43">
        <v>2563918.7999999998</v>
      </c>
      <c r="Q74" s="43">
        <v>46566</v>
      </c>
      <c r="R74" s="43">
        <v>46566</v>
      </c>
      <c r="S74" s="43">
        <v>925346</v>
      </c>
      <c r="T74" s="43">
        <v>46566</v>
      </c>
      <c r="U74" s="44">
        <v>46566</v>
      </c>
      <c r="V74" s="95" t="s">
        <v>54</v>
      </c>
      <c r="W74" s="43" t="s">
        <v>54</v>
      </c>
      <c r="X74" s="43" t="s">
        <v>54</v>
      </c>
      <c r="Y74" s="43" t="s">
        <v>54</v>
      </c>
      <c r="Z74" s="43" t="s">
        <v>54</v>
      </c>
      <c r="AA74" s="43" t="s">
        <v>54</v>
      </c>
      <c r="AB74" s="43" t="s">
        <v>54</v>
      </c>
      <c r="AC74" s="43" t="s">
        <v>54</v>
      </c>
      <c r="AD74" s="43" t="s">
        <v>54</v>
      </c>
      <c r="AE74" s="43" t="s">
        <v>54</v>
      </c>
      <c r="AF74" s="43" t="s">
        <v>54</v>
      </c>
      <c r="AG74" s="43" t="s">
        <v>54</v>
      </c>
      <c r="AH74" s="43" t="s">
        <v>54</v>
      </c>
      <c r="AI74" s="43" t="s">
        <v>54</v>
      </c>
      <c r="AJ74" s="43" t="s">
        <v>54</v>
      </c>
      <c r="AK74" s="43" t="s">
        <v>54</v>
      </c>
      <c r="AL74" s="43" t="s">
        <v>54</v>
      </c>
      <c r="AM74" s="94" t="s">
        <v>54</v>
      </c>
      <c r="AN74" s="42" t="s">
        <v>54</v>
      </c>
      <c r="AO74" s="43" t="s">
        <v>54</v>
      </c>
      <c r="AP74" s="43" t="s">
        <v>54</v>
      </c>
      <c r="AQ74" s="43" t="s">
        <v>54</v>
      </c>
      <c r="AR74" s="43" t="s">
        <v>54</v>
      </c>
      <c r="AS74" s="43" t="s">
        <v>54</v>
      </c>
      <c r="AT74" s="43" t="s">
        <v>54</v>
      </c>
      <c r="AU74" s="43" t="s">
        <v>54</v>
      </c>
      <c r="AV74" s="43" t="s">
        <v>54</v>
      </c>
      <c r="AW74" s="43" t="s">
        <v>54</v>
      </c>
      <c r="AX74" s="43" t="s">
        <v>54</v>
      </c>
      <c r="AY74" s="43" t="s">
        <v>54</v>
      </c>
      <c r="AZ74" s="43" t="s">
        <v>54</v>
      </c>
      <c r="BA74" s="43" t="s">
        <v>54</v>
      </c>
      <c r="BB74" s="43" t="s">
        <v>54</v>
      </c>
      <c r="BC74" s="43" t="s">
        <v>54</v>
      </c>
      <c r="BD74" s="43" t="s">
        <v>54</v>
      </c>
      <c r="BE74" s="44" t="s">
        <v>54</v>
      </c>
      <c r="BF74" s="95" t="s">
        <v>54</v>
      </c>
      <c r="BG74" s="43" t="s">
        <v>54</v>
      </c>
      <c r="BH74" s="43" t="s">
        <v>54</v>
      </c>
      <c r="BI74" s="94" t="s">
        <v>54</v>
      </c>
      <c r="BJ74" s="42" t="s">
        <v>54</v>
      </c>
      <c r="BK74" s="43">
        <v>0</v>
      </c>
      <c r="BL74" s="43">
        <v>0</v>
      </c>
      <c r="BM74" s="43" t="s">
        <v>54</v>
      </c>
      <c r="BN74" s="44" t="s">
        <v>54</v>
      </c>
    </row>
    <row r="75" spans="2:66" ht="15.75" customHeight="1" x14ac:dyDescent="0.25">
      <c r="B75" s="421"/>
      <c r="C75" s="422"/>
      <c r="D75" s="44">
        <f>'[2]Reporting Characteristics'!$D75</f>
        <v>2019</v>
      </c>
      <c r="E75" s="90" t="s">
        <v>226</v>
      </c>
      <c r="F75" s="92" t="s">
        <v>54</v>
      </c>
      <c r="G75" s="92" t="s">
        <v>54</v>
      </c>
      <c r="H75" s="92" t="s">
        <v>54</v>
      </c>
      <c r="I75" s="92" t="s">
        <v>54</v>
      </c>
      <c r="J75" s="91" t="s">
        <v>54</v>
      </c>
      <c r="K75" s="147">
        <v>43466</v>
      </c>
      <c r="L75" s="148">
        <v>43830</v>
      </c>
      <c r="M75" s="42">
        <v>0</v>
      </c>
      <c r="N75" s="43">
        <v>46566</v>
      </c>
      <c r="O75" s="43">
        <v>46566</v>
      </c>
      <c r="P75" s="224">
        <v>1719380</v>
      </c>
      <c r="Q75" s="43">
        <v>46566</v>
      </c>
      <c r="R75" s="43">
        <v>46566</v>
      </c>
      <c r="S75" s="224">
        <v>868692.8</v>
      </c>
      <c r="T75" s="43">
        <v>46566</v>
      </c>
      <c r="U75" s="44">
        <v>46566</v>
      </c>
      <c r="V75" s="95" t="s">
        <v>54</v>
      </c>
      <c r="W75" s="43" t="s">
        <v>54</v>
      </c>
      <c r="X75" s="43" t="s">
        <v>54</v>
      </c>
      <c r="Y75" s="43" t="s">
        <v>54</v>
      </c>
      <c r="Z75" s="43" t="s">
        <v>54</v>
      </c>
      <c r="AA75" s="43" t="s">
        <v>54</v>
      </c>
      <c r="AB75" s="43" t="s">
        <v>54</v>
      </c>
      <c r="AC75" s="43" t="s">
        <v>54</v>
      </c>
      <c r="AD75" s="43" t="s">
        <v>54</v>
      </c>
      <c r="AE75" s="43" t="s">
        <v>54</v>
      </c>
      <c r="AF75" s="43" t="s">
        <v>54</v>
      </c>
      <c r="AG75" s="43" t="s">
        <v>54</v>
      </c>
      <c r="AH75" s="43" t="s">
        <v>54</v>
      </c>
      <c r="AI75" s="43" t="s">
        <v>54</v>
      </c>
      <c r="AJ75" s="43" t="s">
        <v>54</v>
      </c>
      <c r="AK75" s="43" t="s">
        <v>54</v>
      </c>
      <c r="AL75" s="43" t="s">
        <v>54</v>
      </c>
      <c r="AM75" s="94" t="s">
        <v>54</v>
      </c>
      <c r="AN75" s="42" t="s">
        <v>54</v>
      </c>
      <c r="AO75" s="43" t="s">
        <v>54</v>
      </c>
      <c r="AP75" s="43" t="s">
        <v>54</v>
      </c>
      <c r="AQ75" s="43" t="s">
        <v>54</v>
      </c>
      <c r="AR75" s="43" t="s">
        <v>54</v>
      </c>
      <c r="AS75" s="43" t="s">
        <v>54</v>
      </c>
      <c r="AT75" s="43" t="s">
        <v>54</v>
      </c>
      <c r="AU75" s="43" t="s">
        <v>54</v>
      </c>
      <c r="AV75" s="43" t="s">
        <v>54</v>
      </c>
      <c r="AW75" s="43" t="s">
        <v>54</v>
      </c>
      <c r="AX75" s="43" t="s">
        <v>54</v>
      </c>
      <c r="AY75" s="43" t="s">
        <v>54</v>
      </c>
      <c r="AZ75" s="43" t="s">
        <v>54</v>
      </c>
      <c r="BA75" s="43" t="s">
        <v>54</v>
      </c>
      <c r="BB75" s="43" t="s">
        <v>54</v>
      </c>
      <c r="BC75" s="43" t="s">
        <v>54</v>
      </c>
      <c r="BD75" s="43" t="s">
        <v>54</v>
      </c>
      <c r="BE75" s="44" t="s">
        <v>54</v>
      </c>
      <c r="BF75" s="95" t="s">
        <v>54</v>
      </c>
      <c r="BG75" s="43" t="s">
        <v>54</v>
      </c>
      <c r="BH75" s="43" t="s">
        <v>54</v>
      </c>
      <c r="BI75" s="94" t="s">
        <v>54</v>
      </c>
      <c r="BJ75" s="42">
        <v>81174</v>
      </c>
      <c r="BK75" s="43">
        <v>0</v>
      </c>
      <c r="BL75" s="43">
        <v>0</v>
      </c>
      <c r="BM75" s="43">
        <v>2578648</v>
      </c>
      <c r="BN75" s="44" t="s">
        <v>54</v>
      </c>
    </row>
    <row r="76" spans="2:66" ht="15.75" hidden="1" customHeight="1" x14ac:dyDescent="0.25">
      <c r="B76" s="421" t="str">
        <f>'[2]Asset Characteristics'!$C42 &amp; ""</f>
        <v>Norrtälje 24</v>
      </c>
      <c r="C76" s="422" t="str">
        <f>'[2]Asset Characteristics'!$E42 &amp; ""</f>
        <v>Office: Other</v>
      </c>
      <c r="D76" s="44">
        <f>'[2]Reporting Characteristics'!$D76</f>
        <v>2018</v>
      </c>
      <c r="E76" s="90" t="s">
        <v>226</v>
      </c>
      <c r="F76" s="92" t="s">
        <v>54</v>
      </c>
      <c r="G76" s="92" t="s">
        <v>54</v>
      </c>
      <c r="H76" s="92" t="s">
        <v>54</v>
      </c>
      <c r="I76" s="92" t="s">
        <v>54</v>
      </c>
      <c r="J76" s="91" t="s">
        <v>54</v>
      </c>
      <c r="K76" s="147">
        <v>43101</v>
      </c>
      <c r="L76" s="148">
        <v>43465</v>
      </c>
      <c r="M76" s="42">
        <v>0</v>
      </c>
      <c r="N76" s="43">
        <v>7066.5</v>
      </c>
      <c r="O76" s="43">
        <v>7066.5</v>
      </c>
      <c r="P76" s="43">
        <v>661973.1</v>
      </c>
      <c r="Q76" s="43">
        <v>7066.5</v>
      </c>
      <c r="R76" s="43">
        <v>7066.5</v>
      </c>
      <c r="S76" s="43">
        <v>130787.9</v>
      </c>
      <c r="T76" s="43">
        <v>7066.5</v>
      </c>
      <c r="U76" s="44">
        <v>7066.5</v>
      </c>
      <c r="V76" s="95" t="s">
        <v>54</v>
      </c>
      <c r="W76" s="43" t="s">
        <v>54</v>
      </c>
      <c r="X76" s="43" t="s">
        <v>54</v>
      </c>
      <c r="Y76" s="43" t="s">
        <v>54</v>
      </c>
      <c r="Z76" s="43" t="s">
        <v>54</v>
      </c>
      <c r="AA76" s="43" t="s">
        <v>54</v>
      </c>
      <c r="AB76" s="43" t="s">
        <v>54</v>
      </c>
      <c r="AC76" s="43" t="s">
        <v>54</v>
      </c>
      <c r="AD76" s="43" t="s">
        <v>54</v>
      </c>
      <c r="AE76" s="43" t="s">
        <v>54</v>
      </c>
      <c r="AF76" s="43" t="s">
        <v>54</v>
      </c>
      <c r="AG76" s="43" t="s">
        <v>54</v>
      </c>
      <c r="AH76" s="43" t="s">
        <v>54</v>
      </c>
      <c r="AI76" s="43" t="s">
        <v>54</v>
      </c>
      <c r="AJ76" s="43" t="s">
        <v>54</v>
      </c>
      <c r="AK76" s="43" t="s">
        <v>54</v>
      </c>
      <c r="AL76" s="43" t="s">
        <v>54</v>
      </c>
      <c r="AM76" s="94" t="s">
        <v>54</v>
      </c>
      <c r="AN76" s="42" t="s">
        <v>54</v>
      </c>
      <c r="AO76" s="43" t="s">
        <v>54</v>
      </c>
      <c r="AP76" s="43" t="s">
        <v>54</v>
      </c>
      <c r="AQ76" s="43" t="s">
        <v>54</v>
      </c>
      <c r="AR76" s="43" t="s">
        <v>54</v>
      </c>
      <c r="AS76" s="43" t="s">
        <v>54</v>
      </c>
      <c r="AT76" s="43" t="s">
        <v>54</v>
      </c>
      <c r="AU76" s="43" t="s">
        <v>54</v>
      </c>
      <c r="AV76" s="43" t="s">
        <v>54</v>
      </c>
      <c r="AW76" s="43" t="s">
        <v>54</v>
      </c>
      <c r="AX76" s="43" t="s">
        <v>54</v>
      </c>
      <c r="AY76" s="43" t="s">
        <v>54</v>
      </c>
      <c r="AZ76" s="43" t="s">
        <v>54</v>
      </c>
      <c r="BA76" s="43" t="s">
        <v>54</v>
      </c>
      <c r="BB76" s="43" t="s">
        <v>54</v>
      </c>
      <c r="BC76" s="43" t="s">
        <v>54</v>
      </c>
      <c r="BD76" s="43" t="s">
        <v>54</v>
      </c>
      <c r="BE76" s="44" t="s">
        <v>54</v>
      </c>
      <c r="BF76" s="95" t="s">
        <v>54</v>
      </c>
      <c r="BG76" s="43" t="s">
        <v>54</v>
      </c>
      <c r="BH76" s="43" t="s">
        <v>54</v>
      </c>
      <c r="BI76" s="94" t="s">
        <v>54</v>
      </c>
      <c r="BJ76" s="42" t="s">
        <v>54</v>
      </c>
      <c r="BK76" s="43">
        <v>0</v>
      </c>
      <c r="BL76" s="43">
        <v>0</v>
      </c>
      <c r="BM76" s="43" t="s">
        <v>54</v>
      </c>
      <c r="BN76" s="44" t="s">
        <v>54</v>
      </c>
    </row>
    <row r="77" spans="2:66" ht="15.75" customHeight="1" x14ac:dyDescent="0.25">
      <c r="B77" s="421"/>
      <c r="C77" s="422"/>
      <c r="D77" s="44">
        <f>'[2]Reporting Characteristics'!$D77</f>
        <v>2019</v>
      </c>
      <c r="E77" s="90" t="s">
        <v>226</v>
      </c>
      <c r="F77" s="92" t="s">
        <v>54</v>
      </c>
      <c r="G77" s="92" t="s">
        <v>54</v>
      </c>
      <c r="H77" s="92" t="s">
        <v>54</v>
      </c>
      <c r="I77" s="92" t="s">
        <v>54</v>
      </c>
      <c r="J77" s="91" t="s">
        <v>54</v>
      </c>
      <c r="K77" s="147">
        <v>43466</v>
      </c>
      <c r="L77" s="148">
        <v>43830</v>
      </c>
      <c r="M77" s="42">
        <v>0</v>
      </c>
      <c r="N77" s="43">
        <v>7066.5</v>
      </c>
      <c r="O77" s="43">
        <v>7066.5</v>
      </c>
      <c r="P77" s="224">
        <v>564331</v>
      </c>
      <c r="Q77" s="43">
        <v>7066.5</v>
      </c>
      <c r="R77" s="43">
        <v>7066.5</v>
      </c>
      <c r="S77" s="224">
        <v>114007.2</v>
      </c>
      <c r="T77" s="43">
        <v>7066.5</v>
      </c>
      <c r="U77" s="44">
        <v>7066.5</v>
      </c>
      <c r="V77" s="95" t="s">
        <v>54</v>
      </c>
      <c r="W77" s="43" t="s">
        <v>54</v>
      </c>
      <c r="X77" s="43" t="s">
        <v>54</v>
      </c>
      <c r="Y77" s="43" t="s">
        <v>54</v>
      </c>
      <c r="Z77" s="43" t="s">
        <v>54</v>
      </c>
      <c r="AA77" s="43" t="s">
        <v>54</v>
      </c>
      <c r="AB77" s="43" t="s">
        <v>54</v>
      </c>
      <c r="AC77" s="43" t="s">
        <v>54</v>
      </c>
      <c r="AD77" s="43" t="s">
        <v>54</v>
      </c>
      <c r="AE77" s="43" t="s">
        <v>54</v>
      </c>
      <c r="AF77" s="43" t="s">
        <v>54</v>
      </c>
      <c r="AG77" s="43" t="s">
        <v>54</v>
      </c>
      <c r="AH77" s="43" t="s">
        <v>54</v>
      </c>
      <c r="AI77" s="43" t="s">
        <v>54</v>
      </c>
      <c r="AJ77" s="43" t="s">
        <v>54</v>
      </c>
      <c r="AK77" s="43" t="s">
        <v>54</v>
      </c>
      <c r="AL77" s="43" t="s">
        <v>54</v>
      </c>
      <c r="AM77" s="94" t="s">
        <v>54</v>
      </c>
      <c r="AN77" s="42" t="s">
        <v>54</v>
      </c>
      <c r="AO77" s="43" t="s">
        <v>54</v>
      </c>
      <c r="AP77" s="43" t="s">
        <v>54</v>
      </c>
      <c r="AQ77" s="43" t="s">
        <v>54</v>
      </c>
      <c r="AR77" s="43" t="s">
        <v>54</v>
      </c>
      <c r="AS77" s="43" t="s">
        <v>54</v>
      </c>
      <c r="AT77" s="43" t="s">
        <v>54</v>
      </c>
      <c r="AU77" s="43" t="s">
        <v>54</v>
      </c>
      <c r="AV77" s="43" t="s">
        <v>54</v>
      </c>
      <c r="AW77" s="43" t="s">
        <v>54</v>
      </c>
      <c r="AX77" s="43" t="s">
        <v>54</v>
      </c>
      <c r="AY77" s="43" t="s">
        <v>54</v>
      </c>
      <c r="AZ77" s="43" t="s">
        <v>54</v>
      </c>
      <c r="BA77" s="43" t="s">
        <v>54</v>
      </c>
      <c r="BB77" s="43" t="s">
        <v>54</v>
      </c>
      <c r="BC77" s="43" t="s">
        <v>54</v>
      </c>
      <c r="BD77" s="43" t="s">
        <v>54</v>
      </c>
      <c r="BE77" s="44" t="s">
        <v>54</v>
      </c>
      <c r="BF77" s="95" t="s">
        <v>54</v>
      </c>
      <c r="BG77" s="43" t="s">
        <v>54</v>
      </c>
      <c r="BH77" s="43" t="s">
        <v>54</v>
      </c>
      <c r="BI77" s="94" t="s">
        <v>54</v>
      </c>
      <c r="BJ77" s="42" t="s">
        <v>54</v>
      </c>
      <c r="BK77" s="43">
        <v>0</v>
      </c>
      <c r="BL77" s="43">
        <v>0</v>
      </c>
      <c r="BM77" s="43">
        <v>570647</v>
      </c>
      <c r="BN77" s="44" t="s">
        <v>54</v>
      </c>
    </row>
    <row r="78" spans="2:66" ht="15.75" hidden="1" customHeight="1" x14ac:dyDescent="0.25">
      <c r="B78" s="421" t="str">
        <f>'[2]Asset Characteristics'!$C43 &amp; ""</f>
        <v>Nöten 4</v>
      </c>
      <c r="C78" s="422" t="str">
        <f>'[2]Asset Characteristics'!$E43 &amp; ""</f>
        <v>Office: Other</v>
      </c>
      <c r="D78" s="44">
        <f>'[2]Reporting Characteristics'!$D78</f>
        <v>2018</v>
      </c>
      <c r="E78" s="90" t="s">
        <v>226</v>
      </c>
      <c r="F78" s="92" t="s">
        <v>54</v>
      </c>
      <c r="G78" s="92" t="s">
        <v>54</v>
      </c>
      <c r="H78" s="92" t="s">
        <v>54</v>
      </c>
      <c r="I78" s="92" t="s">
        <v>54</v>
      </c>
      <c r="J78" s="91" t="s">
        <v>54</v>
      </c>
      <c r="K78" s="147">
        <v>43101</v>
      </c>
      <c r="L78" s="148">
        <v>43465</v>
      </c>
      <c r="M78" s="42">
        <v>0</v>
      </c>
      <c r="N78" s="43">
        <v>60994.9</v>
      </c>
      <c r="O78" s="43">
        <v>60994.9</v>
      </c>
      <c r="P78" s="43">
        <v>3129470.9</v>
      </c>
      <c r="Q78" s="43">
        <v>60994.9</v>
      </c>
      <c r="R78" s="43">
        <v>60994.9</v>
      </c>
      <c r="S78" s="43">
        <v>740054.3</v>
      </c>
      <c r="T78" s="43">
        <v>60994.9</v>
      </c>
      <c r="U78" s="44">
        <v>60994.9</v>
      </c>
      <c r="V78" s="95" t="s">
        <v>54</v>
      </c>
      <c r="W78" s="43" t="s">
        <v>54</v>
      </c>
      <c r="X78" s="43" t="s">
        <v>54</v>
      </c>
      <c r="Y78" s="43" t="s">
        <v>54</v>
      </c>
      <c r="Z78" s="43" t="s">
        <v>54</v>
      </c>
      <c r="AA78" s="43" t="s">
        <v>54</v>
      </c>
      <c r="AB78" s="43" t="s">
        <v>54</v>
      </c>
      <c r="AC78" s="43" t="s">
        <v>54</v>
      </c>
      <c r="AD78" s="43" t="s">
        <v>54</v>
      </c>
      <c r="AE78" s="43" t="s">
        <v>54</v>
      </c>
      <c r="AF78" s="43" t="s">
        <v>54</v>
      </c>
      <c r="AG78" s="43" t="s">
        <v>54</v>
      </c>
      <c r="AH78" s="43" t="s">
        <v>54</v>
      </c>
      <c r="AI78" s="43" t="s">
        <v>54</v>
      </c>
      <c r="AJ78" s="43" t="s">
        <v>54</v>
      </c>
      <c r="AK78" s="43" t="s">
        <v>54</v>
      </c>
      <c r="AL78" s="43" t="s">
        <v>54</v>
      </c>
      <c r="AM78" s="94" t="s">
        <v>54</v>
      </c>
      <c r="AN78" s="42" t="s">
        <v>54</v>
      </c>
      <c r="AO78" s="43" t="s">
        <v>54</v>
      </c>
      <c r="AP78" s="43" t="s">
        <v>54</v>
      </c>
      <c r="AQ78" s="43" t="s">
        <v>54</v>
      </c>
      <c r="AR78" s="43" t="s">
        <v>54</v>
      </c>
      <c r="AS78" s="43" t="s">
        <v>54</v>
      </c>
      <c r="AT78" s="43" t="s">
        <v>54</v>
      </c>
      <c r="AU78" s="43" t="s">
        <v>54</v>
      </c>
      <c r="AV78" s="43" t="s">
        <v>54</v>
      </c>
      <c r="AW78" s="43" t="s">
        <v>54</v>
      </c>
      <c r="AX78" s="43" t="s">
        <v>54</v>
      </c>
      <c r="AY78" s="43" t="s">
        <v>54</v>
      </c>
      <c r="AZ78" s="43" t="s">
        <v>54</v>
      </c>
      <c r="BA78" s="43" t="s">
        <v>54</v>
      </c>
      <c r="BB78" s="43" t="s">
        <v>54</v>
      </c>
      <c r="BC78" s="43" t="s">
        <v>54</v>
      </c>
      <c r="BD78" s="43" t="s">
        <v>54</v>
      </c>
      <c r="BE78" s="44" t="s">
        <v>54</v>
      </c>
      <c r="BF78" s="95" t="s">
        <v>54</v>
      </c>
      <c r="BG78" s="43" t="s">
        <v>54</v>
      </c>
      <c r="BH78" s="43" t="s">
        <v>54</v>
      </c>
      <c r="BI78" s="94" t="s">
        <v>54</v>
      </c>
      <c r="BJ78" s="42" t="s">
        <v>54</v>
      </c>
      <c r="BK78" s="43">
        <v>0</v>
      </c>
      <c r="BL78" s="43">
        <v>0</v>
      </c>
      <c r="BM78" s="43" t="s">
        <v>54</v>
      </c>
      <c r="BN78" s="44" t="s">
        <v>54</v>
      </c>
    </row>
    <row r="79" spans="2:66" ht="15.75" customHeight="1" x14ac:dyDescent="0.25">
      <c r="B79" s="421"/>
      <c r="C79" s="422"/>
      <c r="D79" s="44">
        <f>'[2]Reporting Characteristics'!$D79</f>
        <v>2019</v>
      </c>
      <c r="E79" s="90" t="s">
        <v>226</v>
      </c>
      <c r="F79" s="92" t="s">
        <v>54</v>
      </c>
      <c r="G79" s="92" t="s">
        <v>54</v>
      </c>
      <c r="H79" s="92" t="s">
        <v>54</v>
      </c>
      <c r="I79" s="92" t="s">
        <v>54</v>
      </c>
      <c r="J79" s="91" t="s">
        <v>54</v>
      </c>
      <c r="K79" s="147">
        <v>43466</v>
      </c>
      <c r="L79" s="148">
        <v>43830</v>
      </c>
      <c r="M79" s="42">
        <v>0</v>
      </c>
      <c r="N79" s="43">
        <v>60994.9</v>
      </c>
      <c r="O79" s="43">
        <v>60994.9</v>
      </c>
      <c r="P79" s="224">
        <v>2739318</v>
      </c>
      <c r="Q79" s="43">
        <v>60994.9</v>
      </c>
      <c r="R79" s="43">
        <v>60994.9</v>
      </c>
      <c r="S79" s="224">
        <v>702407.4</v>
      </c>
      <c r="T79" s="43">
        <v>60994.9</v>
      </c>
      <c r="U79" s="44">
        <v>60994.9</v>
      </c>
      <c r="V79" s="95" t="s">
        <v>54</v>
      </c>
      <c r="W79" s="43" t="s">
        <v>54</v>
      </c>
      <c r="X79" s="43" t="s">
        <v>54</v>
      </c>
      <c r="Y79" s="43" t="s">
        <v>54</v>
      </c>
      <c r="Z79" s="43" t="s">
        <v>54</v>
      </c>
      <c r="AA79" s="43" t="s">
        <v>54</v>
      </c>
      <c r="AB79" s="43" t="s">
        <v>54</v>
      </c>
      <c r="AC79" s="43" t="s">
        <v>54</v>
      </c>
      <c r="AD79" s="43" t="s">
        <v>54</v>
      </c>
      <c r="AE79" s="43" t="s">
        <v>54</v>
      </c>
      <c r="AF79" s="43" t="s">
        <v>54</v>
      </c>
      <c r="AG79" s="43" t="s">
        <v>54</v>
      </c>
      <c r="AH79" s="43" t="s">
        <v>54</v>
      </c>
      <c r="AI79" s="43" t="s">
        <v>54</v>
      </c>
      <c r="AJ79" s="43" t="s">
        <v>54</v>
      </c>
      <c r="AK79" s="43" t="s">
        <v>54</v>
      </c>
      <c r="AL79" s="43" t="s">
        <v>54</v>
      </c>
      <c r="AM79" s="94" t="s">
        <v>54</v>
      </c>
      <c r="AN79" s="42" t="s">
        <v>54</v>
      </c>
      <c r="AO79" s="43" t="s">
        <v>54</v>
      </c>
      <c r="AP79" s="43" t="s">
        <v>54</v>
      </c>
      <c r="AQ79" s="43" t="s">
        <v>54</v>
      </c>
      <c r="AR79" s="43" t="s">
        <v>54</v>
      </c>
      <c r="AS79" s="43" t="s">
        <v>54</v>
      </c>
      <c r="AT79" s="43" t="s">
        <v>54</v>
      </c>
      <c r="AU79" s="43" t="s">
        <v>54</v>
      </c>
      <c r="AV79" s="43" t="s">
        <v>54</v>
      </c>
      <c r="AW79" s="43" t="s">
        <v>54</v>
      </c>
      <c r="AX79" s="43" t="s">
        <v>54</v>
      </c>
      <c r="AY79" s="43" t="s">
        <v>54</v>
      </c>
      <c r="AZ79" s="43" t="s">
        <v>54</v>
      </c>
      <c r="BA79" s="43" t="s">
        <v>54</v>
      </c>
      <c r="BB79" s="43" t="s">
        <v>54</v>
      </c>
      <c r="BC79" s="43" t="s">
        <v>54</v>
      </c>
      <c r="BD79" s="43" t="s">
        <v>54</v>
      </c>
      <c r="BE79" s="44" t="s">
        <v>54</v>
      </c>
      <c r="BF79" s="95" t="s">
        <v>54</v>
      </c>
      <c r="BG79" s="43" t="s">
        <v>54</v>
      </c>
      <c r="BH79" s="43" t="s">
        <v>54</v>
      </c>
      <c r="BI79" s="94" t="s">
        <v>54</v>
      </c>
      <c r="BJ79" s="42" t="s">
        <v>54</v>
      </c>
      <c r="BK79" s="43">
        <v>0</v>
      </c>
      <c r="BL79" s="43">
        <v>0</v>
      </c>
      <c r="BM79" s="43">
        <v>3421846</v>
      </c>
      <c r="BN79" s="44" t="s">
        <v>54</v>
      </c>
    </row>
    <row r="80" spans="2:66" ht="15.75" hidden="1" customHeight="1" x14ac:dyDescent="0.25">
      <c r="B80" s="421" t="str">
        <f>'[2]Asset Characteristics'!$C44 &amp; ""</f>
        <v>Ormträsket 10</v>
      </c>
      <c r="C80" s="422" t="str">
        <f>'[2]Asset Characteristics'!$E44 &amp; ""</f>
        <v>Office: Other</v>
      </c>
      <c r="D80" s="44">
        <f>'[2]Reporting Characteristics'!$D80</f>
        <v>2018</v>
      </c>
      <c r="E80" s="90" t="s">
        <v>226</v>
      </c>
      <c r="F80" s="92" t="s">
        <v>54</v>
      </c>
      <c r="G80" s="92" t="s">
        <v>54</v>
      </c>
      <c r="H80" s="92" t="s">
        <v>54</v>
      </c>
      <c r="I80" s="92" t="s">
        <v>54</v>
      </c>
      <c r="J80" s="91" t="s">
        <v>54</v>
      </c>
      <c r="K80" s="147">
        <v>43101</v>
      </c>
      <c r="L80" s="148">
        <v>43465</v>
      </c>
      <c r="M80" s="42">
        <v>0</v>
      </c>
      <c r="N80" s="43">
        <v>19929</v>
      </c>
      <c r="O80" s="43">
        <v>19929</v>
      </c>
      <c r="P80" s="43">
        <v>2331138.5</v>
      </c>
      <c r="Q80" s="43">
        <v>19929</v>
      </c>
      <c r="R80" s="43">
        <v>19929</v>
      </c>
      <c r="S80" s="43">
        <v>230947.8</v>
      </c>
      <c r="T80" s="43">
        <v>19929</v>
      </c>
      <c r="U80" s="44">
        <v>19929</v>
      </c>
      <c r="V80" s="95" t="s">
        <v>54</v>
      </c>
      <c r="W80" s="43" t="s">
        <v>54</v>
      </c>
      <c r="X80" s="43" t="s">
        <v>54</v>
      </c>
      <c r="Y80" s="43" t="s">
        <v>54</v>
      </c>
      <c r="Z80" s="43" t="s">
        <v>54</v>
      </c>
      <c r="AA80" s="43" t="s">
        <v>54</v>
      </c>
      <c r="AB80" s="43" t="s">
        <v>54</v>
      </c>
      <c r="AC80" s="43" t="s">
        <v>54</v>
      </c>
      <c r="AD80" s="43" t="s">
        <v>54</v>
      </c>
      <c r="AE80" s="43" t="s">
        <v>54</v>
      </c>
      <c r="AF80" s="43" t="s">
        <v>54</v>
      </c>
      <c r="AG80" s="43" t="s">
        <v>54</v>
      </c>
      <c r="AH80" s="43" t="s">
        <v>54</v>
      </c>
      <c r="AI80" s="43" t="s">
        <v>54</v>
      </c>
      <c r="AJ80" s="43" t="s">
        <v>54</v>
      </c>
      <c r="AK80" s="43" t="s">
        <v>54</v>
      </c>
      <c r="AL80" s="43" t="s">
        <v>54</v>
      </c>
      <c r="AM80" s="94" t="s">
        <v>54</v>
      </c>
      <c r="AN80" s="42" t="s">
        <v>54</v>
      </c>
      <c r="AO80" s="43" t="s">
        <v>54</v>
      </c>
      <c r="AP80" s="43" t="s">
        <v>54</v>
      </c>
      <c r="AQ80" s="43" t="s">
        <v>54</v>
      </c>
      <c r="AR80" s="43" t="s">
        <v>54</v>
      </c>
      <c r="AS80" s="43" t="s">
        <v>54</v>
      </c>
      <c r="AT80" s="43" t="s">
        <v>54</v>
      </c>
      <c r="AU80" s="43" t="s">
        <v>54</v>
      </c>
      <c r="AV80" s="43" t="s">
        <v>54</v>
      </c>
      <c r="AW80" s="43" t="s">
        <v>54</v>
      </c>
      <c r="AX80" s="43" t="s">
        <v>54</v>
      </c>
      <c r="AY80" s="43" t="s">
        <v>54</v>
      </c>
      <c r="AZ80" s="43" t="s">
        <v>54</v>
      </c>
      <c r="BA80" s="43" t="s">
        <v>54</v>
      </c>
      <c r="BB80" s="43" t="s">
        <v>54</v>
      </c>
      <c r="BC80" s="43" t="s">
        <v>54</v>
      </c>
      <c r="BD80" s="43" t="s">
        <v>54</v>
      </c>
      <c r="BE80" s="44" t="s">
        <v>54</v>
      </c>
      <c r="BF80" s="95" t="s">
        <v>54</v>
      </c>
      <c r="BG80" s="43" t="s">
        <v>54</v>
      </c>
      <c r="BH80" s="43" t="s">
        <v>54</v>
      </c>
      <c r="BI80" s="94" t="s">
        <v>54</v>
      </c>
      <c r="BJ80" s="42" t="s">
        <v>54</v>
      </c>
      <c r="BK80" s="43">
        <v>0</v>
      </c>
      <c r="BL80" s="43">
        <v>0</v>
      </c>
      <c r="BM80" s="43" t="s">
        <v>54</v>
      </c>
      <c r="BN80" s="44" t="s">
        <v>54</v>
      </c>
    </row>
    <row r="81" spans="2:66" ht="15.75" customHeight="1" x14ac:dyDescent="0.25">
      <c r="B81" s="421"/>
      <c r="C81" s="422"/>
      <c r="D81" s="44">
        <f>'[2]Reporting Characteristics'!$D81</f>
        <v>2019</v>
      </c>
      <c r="E81" s="90" t="s">
        <v>226</v>
      </c>
      <c r="F81" s="92" t="s">
        <v>54</v>
      </c>
      <c r="G81" s="92" t="s">
        <v>54</v>
      </c>
      <c r="H81" s="92" t="s">
        <v>54</v>
      </c>
      <c r="I81" s="92" t="s">
        <v>54</v>
      </c>
      <c r="J81" s="91" t="s">
        <v>54</v>
      </c>
      <c r="K81" s="147">
        <v>43466</v>
      </c>
      <c r="L81" s="148">
        <v>43830</v>
      </c>
      <c r="M81" s="42">
        <v>0</v>
      </c>
      <c r="N81" s="43">
        <v>19929</v>
      </c>
      <c r="O81" s="43">
        <v>19929</v>
      </c>
      <c r="P81" s="224">
        <v>1151109</v>
      </c>
      <c r="Q81" s="43">
        <v>19929</v>
      </c>
      <c r="R81" s="43">
        <v>19929</v>
      </c>
      <c r="S81" s="224">
        <v>439971.5</v>
      </c>
      <c r="T81" s="43">
        <v>19929</v>
      </c>
      <c r="U81" s="44">
        <v>19929</v>
      </c>
      <c r="V81" s="95" t="s">
        <v>54</v>
      </c>
      <c r="W81" s="43" t="s">
        <v>54</v>
      </c>
      <c r="X81" s="43" t="s">
        <v>54</v>
      </c>
      <c r="Y81" s="43" t="s">
        <v>54</v>
      </c>
      <c r="Z81" s="43" t="s">
        <v>54</v>
      </c>
      <c r="AA81" s="43" t="s">
        <v>54</v>
      </c>
      <c r="AB81" s="43" t="s">
        <v>54</v>
      </c>
      <c r="AC81" s="43" t="s">
        <v>54</v>
      </c>
      <c r="AD81" s="43" t="s">
        <v>54</v>
      </c>
      <c r="AE81" s="43" t="s">
        <v>54</v>
      </c>
      <c r="AF81" s="43" t="s">
        <v>54</v>
      </c>
      <c r="AG81" s="43" t="s">
        <v>54</v>
      </c>
      <c r="AH81" s="43" t="s">
        <v>54</v>
      </c>
      <c r="AI81" s="43" t="s">
        <v>54</v>
      </c>
      <c r="AJ81" s="43" t="s">
        <v>54</v>
      </c>
      <c r="AK81" s="43" t="s">
        <v>54</v>
      </c>
      <c r="AL81" s="43" t="s">
        <v>54</v>
      </c>
      <c r="AM81" s="94" t="s">
        <v>54</v>
      </c>
      <c r="AN81" s="42" t="s">
        <v>54</v>
      </c>
      <c r="AO81" s="43" t="s">
        <v>54</v>
      </c>
      <c r="AP81" s="43" t="s">
        <v>54</v>
      </c>
      <c r="AQ81" s="43" t="s">
        <v>54</v>
      </c>
      <c r="AR81" s="43" t="s">
        <v>54</v>
      </c>
      <c r="AS81" s="43" t="s">
        <v>54</v>
      </c>
      <c r="AT81" s="43" t="s">
        <v>54</v>
      </c>
      <c r="AU81" s="43" t="s">
        <v>54</v>
      </c>
      <c r="AV81" s="43" t="s">
        <v>54</v>
      </c>
      <c r="AW81" s="43" t="s">
        <v>54</v>
      </c>
      <c r="AX81" s="43" t="s">
        <v>54</v>
      </c>
      <c r="AY81" s="43" t="s">
        <v>54</v>
      </c>
      <c r="AZ81" s="43" t="s">
        <v>54</v>
      </c>
      <c r="BA81" s="43" t="s">
        <v>54</v>
      </c>
      <c r="BB81" s="43" t="s">
        <v>54</v>
      </c>
      <c r="BC81" s="43" t="s">
        <v>54</v>
      </c>
      <c r="BD81" s="43" t="s">
        <v>54</v>
      </c>
      <c r="BE81" s="44" t="s">
        <v>54</v>
      </c>
      <c r="BF81" s="95" t="s">
        <v>54</v>
      </c>
      <c r="BG81" s="43" t="s">
        <v>54</v>
      </c>
      <c r="BH81" s="43" t="s">
        <v>54</v>
      </c>
      <c r="BI81" s="94" t="s">
        <v>54</v>
      </c>
      <c r="BJ81" s="42" t="s">
        <v>54</v>
      </c>
      <c r="BK81" s="43">
        <v>0</v>
      </c>
      <c r="BL81" s="43">
        <v>0</v>
      </c>
      <c r="BM81" s="43">
        <v>1367099</v>
      </c>
      <c r="BN81" s="44" t="s">
        <v>54</v>
      </c>
    </row>
    <row r="82" spans="2:66" ht="15.75" hidden="1" customHeight="1" x14ac:dyDescent="0.25">
      <c r="B82" s="421" t="str">
        <f>'[2]Asset Characteristics'!$C45 &amp; ""</f>
        <v>Oxen Mindre 33</v>
      </c>
      <c r="C82" s="422" t="str">
        <f>'[2]Asset Characteristics'!$E45 &amp; ""</f>
        <v>Office: Other</v>
      </c>
      <c r="D82" s="44">
        <f>'[2]Reporting Characteristics'!$D82</f>
        <v>2018</v>
      </c>
      <c r="E82" s="90" t="s">
        <v>226</v>
      </c>
      <c r="F82" s="92" t="s">
        <v>54</v>
      </c>
      <c r="G82" s="92" t="s">
        <v>54</v>
      </c>
      <c r="H82" s="92" t="s">
        <v>54</v>
      </c>
      <c r="I82" s="92" t="s">
        <v>54</v>
      </c>
      <c r="J82" s="91" t="s">
        <v>54</v>
      </c>
      <c r="K82" s="147">
        <v>43101</v>
      </c>
      <c r="L82" s="148">
        <v>43465</v>
      </c>
      <c r="M82" s="42">
        <v>0</v>
      </c>
      <c r="N82" s="43">
        <v>10208.5</v>
      </c>
      <c r="O82" s="43">
        <v>10208.5</v>
      </c>
      <c r="P82" s="43">
        <v>1197489.3999999999</v>
      </c>
      <c r="Q82" s="43">
        <v>10208.5</v>
      </c>
      <c r="R82" s="43">
        <v>10208.5</v>
      </c>
      <c r="S82" s="43">
        <v>605757.80000000005</v>
      </c>
      <c r="T82" s="43">
        <v>10208.5</v>
      </c>
      <c r="U82" s="44">
        <v>10208.5</v>
      </c>
      <c r="V82" s="95" t="s">
        <v>54</v>
      </c>
      <c r="W82" s="43" t="s">
        <v>54</v>
      </c>
      <c r="X82" s="43" t="s">
        <v>54</v>
      </c>
      <c r="Y82" s="43" t="s">
        <v>54</v>
      </c>
      <c r="Z82" s="43" t="s">
        <v>54</v>
      </c>
      <c r="AA82" s="43" t="s">
        <v>54</v>
      </c>
      <c r="AB82" s="43" t="s">
        <v>54</v>
      </c>
      <c r="AC82" s="43" t="s">
        <v>54</v>
      </c>
      <c r="AD82" s="43" t="s">
        <v>54</v>
      </c>
      <c r="AE82" s="43" t="s">
        <v>54</v>
      </c>
      <c r="AF82" s="43" t="s">
        <v>54</v>
      </c>
      <c r="AG82" s="43" t="s">
        <v>54</v>
      </c>
      <c r="AH82" s="43" t="s">
        <v>54</v>
      </c>
      <c r="AI82" s="43" t="s">
        <v>54</v>
      </c>
      <c r="AJ82" s="43" t="s">
        <v>54</v>
      </c>
      <c r="AK82" s="43" t="s">
        <v>54</v>
      </c>
      <c r="AL82" s="43" t="s">
        <v>54</v>
      </c>
      <c r="AM82" s="94" t="s">
        <v>54</v>
      </c>
      <c r="AN82" s="42" t="s">
        <v>54</v>
      </c>
      <c r="AO82" s="43" t="s">
        <v>54</v>
      </c>
      <c r="AP82" s="43" t="s">
        <v>54</v>
      </c>
      <c r="AQ82" s="43" t="s">
        <v>54</v>
      </c>
      <c r="AR82" s="43" t="s">
        <v>54</v>
      </c>
      <c r="AS82" s="43" t="s">
        <v>54</v>
      </c>
      <c r="AT82" s="43" t="s">
        <v>54</v>
      </c>
      <c r="AU82" s="43" t="s">
        <v>54</v>
      </c>
      <c r="AV82" s="43" t="s">
        <v>54</v>
      </c>
      <c r="AW82" s="43" t="s">
        <v>54</v>
      </c>
      <c r="AX82" s="43" t="s">
        <v>54</v>
      </c>
      <c r="AY82" s="43" t="s">
        <v>54</v>
      </c>
      <c r="AZ82" s="43" t="s">
        <v>54</v>
      </c>
      <c r="BA82" s="43" t="s">
        <v>54</v>
      </c>
      <c r="BB82" s="43" t="s">
        <v>54</v>
      </c>
      <c r="BC82" s="43" t="s">
        <v>54</v>
      </c>
      <c r="BD82" s="43" t="s">
        <v>54</v>
      </c>
      <c r="BE82" s="44" t="s">
        <v>54</v>
      </c>
      <c r="BF82" s="95" t="s">
        <v>54</v>
      </c>
      <c r="BG82" s="43" t="s">
        <v>54</v>
      </c>
      <c r="BH82" s="43" t="s">
        <v>54</v>
      </c>
      <c r="BI82" s="94" t="s">
        <v>54</v>
      </c>
      <c r="BJ82" s="42" t="s">
        <v>54</v>
      </c>
      <c r="BK82" s="43">
        <v>0</v>
      </c>
      <c r="BL82" s="43">
        <v>0</v>
      </c>
      <c r="BM82" s="43" t="s">
        <v>54</v>
      </c>
      <c r="BN82" s="44" t="s">
        <v>54</v>
      </c>
    </row>
    <row r="83" spans="2:66" ht="15.75" customHeight="1" x14ac:dyDescent="0.25">
      <c r="B83" s="421"/>
      <c r="C83" s="422"/>
      <c r="D83" s="44">
        <f>'[2]Reporting Characteristics'!$D83</f>
        <v>2019</v>
      </c>
      <c r="E83" s="90" t="s">
        <v>226</v>
      </c>
      <c r="F83" s="92" t="s">
        <v>54</v>
      </c>
      <c r="G83" s="92" t="s">
        <v>54</v>
      </c>
      <c r="H83" s="92" t="s">
        <v>54</v>
      </c>
      <c r="I83" s="92" t="s">
        <v>54</v>
      </c>
      <c r="J83" s="91" t="s">
        <v>54</v>
      </c>
      <c r="K83" s="147">
        <v>43466</v>
      </c>
      <c r="L83" s="148">
        <v>43830</v>
      </c>
      <c r="M83" s="42">
        <v>0</v>
      </c>
      <c r="N83" s="43">
        <v>10208.5</v>
      </c>
      <c r="O83" s="43">
        <v>10208.5</v>
      </c>
      <c r="P83" s="224">
        <v>536990</v>
      </c>
      <c r="Q83" s="43">
        <v>10208.5</v>
      </c>
      <c r="R83" s="43">
        <v>10208.5</v>
      </c>
      <c r="S83" s="224">
        <v>515491.5</v>
      </c>
      <c r="T83" s="43">
        <v>10208.5</v>
      </c>
      <c r="U83" s="44">
        <v>10208.5</v>
      </c>
      <c r="V83" s="95" t="s">
        <v>54</v>
      </c>
      <c r="W83" s="43" t="s">
        <v>54</v>
      </c>
      <c r="X83" s="43" t="s">
        <v>54</v>
      </c>
      <c r="Y83" s="43" t="s">
        <v>54</v>
      </c>
      <c r="Z83" s="43" t="s">
        <v>54</v>
      </c>
      <c r="AA83" s="43" t="s">
        <v>54</v>
      </c>
      <c r="AB83" s="43" t="s">
        <v>54</v>
      </c>
      <c r="AC83" s="43" t="s">
        <v>54</v>
      </c>
      <c r="AD83" s="43" t="s">
        <v>54</v>
      </c>
      <c r="AE83" s="43" t="s">
        <v>54</v>
      </c>
      <c r="AF83" s="43" t="s">
        <v>54</v>
      </c>
      <c r="AG83" s="43" t="s">
        <v>54</v>
      </c>
      <c r="AH83" s="43" t="s">
        <v>54</v>
      </c>
      <c r="AI83" s="43" t="s">
        <v>54</v>
      </c>
      <c r="AJ83" s="43" t="s">
        <v>54</v>
      </c>
      <c r="AK83" s="43" t="s">
        <v>54</v>
      </c>
      <c r="AL83" s="43" t="s">
        <v>54</v>
      </c>
      <c r="AM83" s="94" t="s">
        <v>54</v>
      </c>
      <c r="AN83" s="42" t="s">
        <v>54</v>
      </c>
      <c r="AO83" s="43" t="s">
        <v>54</v>
      </c>
      <c r="AP83" s="43" t="s">
        <v>54</v>
      </c>
      <c r="AQ83" s="43" t="s">
        <v>54</v>
      </c>
      <c r="AR83" s="43" t="s">
        <v>54</v>
      </c>
      <c r="AS83" s="43" t="s">
        <v>54</v>
      </c>
      <c r="AT83" s="43" t="s">
        <v>54</v>
      </c>
      <c r="AU83" s="43" t="s">
        <v>54</v>
      </c>
      <c r="AV83" s="43" t="s">
        <v>54</v>
      </c>
      <c r="AW83" s="43" t="s">
        <v>54</v>
      </c>
      <c r="AX83" s="43" t="s">
        <v>54</v>
      </c>
      <c r="AY83" s="43" t="s">
        <v>54</v>
      </c>
      <c r="AZ83" s="43" t="s">
        <v>54</v>
      </c>
      <c r="BA83" s="43" t="s">
        <v>54</v>
      </c>
      <c r="BB83" s="43" t="s">
        <v>54</v>
      </c>
      <c r="BC83" s="43" t="s">
        <v>54</v>
      </c>
      <c r="BD83" s="43" t="s">
        <v>54</v>
      </c>
      <c r="BE83" s="44" t="s">
        <v>54</v>
      </c>
      <c r="BF83" s="95" t="s">
        <v>54</v>
      </c>
      <c r="BG83" s="43" t="s">
        <v>54</v>
      </c>
      <c r="BH83" s="43" t="s">
        <v>54</v>
      </c>
      <c r="BI83" s="94" t="s">
        <v>54</v>
      </c>
      <c r="BJ83" s="42" t="s">
        <v>54</v>
      </c>
      <c r="BK83" s="43">
        <v>0</v>
      </c>
      <c r="BL83" s="43">
        <v>0</v>
      </c>
      <c r="BM83" s="43">
        <v>979503</v>
      </c>
      <c r="BN83" s="44" t="s">
        <v>54</v>
      </c>
    </row>
    <row r="84" spans="2:66" ht="15.75" hidden="1" customHeight="1" x14ac:dyDescent="0.25">
      <c r="B84" s="421" t="str">
        <f>'[2]Asset Characteristics'!$C46 &amp; ""</f>
        <v>Oxen Mindre 38</v>
      </c>
      <c r="C84" s="422" t="str">
        <f>'[2]Asset Characteristics'!$E46 &amp; ""</f>
        <v>Office: Other</v>
      </c>
      <c r="D84" s="44">
        <f>'[2]Reporting Characteristics'!$D84</f>
        <v>2018</v>
      </c>
      <c r="E84" s="90" t="s">
        <v>226</v>
      </c>
      <c r="F84" s="92" t="s">
        <v>54</v>
      </c>
      <c r="G84" s="92" t="s">
        <v>54</v>
      </c>
      <c r="H84" s="92" t="s">
        <v>54</v>
      </c>
      <c r="I84" s="92" t="s">
        <v>54</v>
      </c>
      <c r="J84" s="91" t="s">
        <v>54</v>
      </c>
      <c r="K84" s="147">
        <v>43101</v>
      </c>
      <c r="L84" s="148">
        <v>43465</v>
      </c>
      <c r="M84" s="42">
        <v>0</v>
      </c>
      <c r="N84" s="43">
        <v>2947</v>
      </c>
      <c r="O84" s="43">
        <v>2947</v>
      </c>
      <c r="P84" s="43">
        <v>411431.8</v>
      </c>
      <c r="Q84" s="43">
        <v>2947</v>
      </c>
      <c r="R84" s="43">
        <v>2947</v>
      </c>
      <c r="S84" s="43">
        <v>61255.1</v>
      </c>
      <c r="T84" s="43">
        <v>2947</v>
      </c>
      <c r="U84" s="44">
        <v>2947</v>
      </c>
      <c r="V84" s="95" t="s">
        <v>54</v>
      </c>
      <c r="W84" s="43" t="s">
        <v>54</v>
      </c>
      <c r="X84" s="43" t="s">
        <v>54</v>
      </c>
      <c r="Y84" s="43" t="s">
        <v>54</v>
      </c>
      <c r="Z84" s="43" t="s">
        <v>54</v>
      </c>
      <c r="AA84" s="43" t="s">
        <v>54</v>
      </c>
      <c r="AB84" s="43" t="s">
        <v>54</v>
      </c>
      <c r="AC84" s="43" t="s">
        <v>54</v>
      </c>
      <c r="AD84" s="43" t="s">
        <v>54</v>
      </c>
      <c r="AE84" s="43" t="s">
        <v>54</v>
      </c>
      <c r="AF84" s="43" t="s">
        <v>54</v>
      </c>
      <c r="AG84" s="43" t="s">
        <v>54</v>
      </c>
      <c r="AH84" s="43" t="s">
        <v>54</v>
      </c>
      <c r="AI84" s="43" t="s">
        <v>54</v>
      </c>
      <c r="AJ84" s="43" t="s">
        <v>54</v>
      </c>
      <c r="AK84" s="43" t="s">
        <v>54</v>
      </c>
      <c r="AL84" s="43" t="s">
        <v>54</v>
      </c>
      <c r="AM84" s="94" t="s">
        <v>54</v>
      </c>
      <c r="AN84" s="42" t="s">
        <v>54</v>
      </c>
      <c r="AO84" s="43" t="s">
        <v>54</v>
      </c>
      <c r="AP84" s="43" t="s">
        <v>54</v>
      </c>
      <c r="AQ84" s="43" t="s">
        <v>54</v>
      </c>
      <c r="AR84" s="43" t="s">
        <v>54</v>
      </c>
      <c r="AS84" s="43" t="s">
        <v>54</v>
      </c>
      <c r="AT84" s="43" t="s">
        <v>54</v>
      </c>
      <c r="AU84" s="43" t="s">
        <v>54</v>
      </c>
      <c r="AV84" s="43" t="s">
        <v>54</v>
      </c>
      <c r="AW84" s="43" t="s">
        <v>54</v>
      </c>
      <c r="AX84" s="43" t="s">
        <v>54</v>
      </c>
      <c r="AY84" s="43" t="s">
        <v>54</v>
      </c>
      <c r="AZ84" s="43" t="s">
        <v>54</v>
      </c>
      <c r="BA84" s="43" t="s">
        <v>54</v>
      </c>
      <c r="BB84" s="43" t="s">
        <v>54</v>
      </c>
      <c r="BC84" s="43" t="s">
        <v>54</v>
      </c>
      <c r="BD84" s="43" t="s">
        <v>54</v>
      </c>
      <c r="BE84" s="44" t="s">
        <v>54</v>
      </c>
      <c r="BF84" s="95" t="s">
        <v>54</v>
      </c>
      <c r="BG84" s="43" t="s">
        <v>54</v>
      </c>
      <c r="BH84" s="43" t="s">
        <v>54</v>
      </c>
      <c r="BI84" s="94" t="s">
        <v>54</v>
      </c>
      <c r="BJ84" s="42" t="s">
        <v>54</v>
      </c>
      <c r="BK84" s="43">
        <v>0</v>
      </c>
      <c r="BL84" s="43">
        <v>0</v>
      </c>
      <c r="BM84" s="43" t="s">
        <v>54</v>
      </c>
      <c r="BN84" s="44" t="s">
        <v>54</v>
      </c>
    </row>
    <row r="85" spans="2:66" ht="15.75" customHeight="1" x14ac:dyDescent="0.25">
      <c r="B85" s="421"/>
      <c r="C85" s="422"/>
      <c r="D85" s="44">
        <f>'[2]Reporting Characteristics'!$D85</f>
        <v>2019</v>
      </c>
      <c r="E85" s="90" t="s">
        <v>226</v>
      </c>
      <c r="F85" s="92" t="s">
        <v>54</v>
      </c>
      <c r="G85" s="92" t="s">
        <v>54</v>
      </c>
      <c r="H85" s="92" t="s">
        <v>54</v>
      </c>
      <c r="I85" s="92" t="s">
        <v>54</v>
      </c>
      <c r="J85" s="91" t="s">
        <v>54</v>
      </c>
      <c r="K85" s="147">
        <v>43466</v>
      </c>
      <c r="L85" s="148">
        <v>43830</v>
      </c>
      <c r="M85" s="42">
        <v>0</v>
      </c>
      <c r="N85" s="43">
        <v>2947</v>
      </c>
      <c r="O85" s="43">
        <v>2947</v>
      </c>
      <c r="P85" s="224">
        <v>407036</v>
      </c>
      <c r="Q85" s="43">
        <v>2947</v>
      </c>
      <c r="R85" s="43">
        <v>2947</v>
      </c>
      <c r="S85" s="224">
        <v>60436.800000000003</v>
      </c>
      <c r="T85" s="43">
        <v>2947</v>
      </c>
      <c r="U85" s="44">
        <v>2947</v>
      </c>
      <c r="V85" s="95" t="s">
        <v>54</v>
      </c>
      <c r="W85" s="43" t="s">
        <v>54</v>
      </c>
      <c r="X85" s="43" t="s">
        <v>54</v>
      </c>
      <c r="Y85" s="43" t="s">
        <v>54</v>
      </c>
      <c r="Z85" s="43" t="s">
        <v>54</v>
      </c>
      <c r="AA85" s="43" t="s">
        <v>54</v>
      </c>
      <c r="AB85" s="43" t="s">
        <v>54</v>
      </c>
      <c r="AC85" s="43" t="s">
        <v>54</v>
      </c>
      <c r="AD85" s="43" t="s">
        <v>54</v>
      </c>
      <c r="AE85" s="43" t="s">
        <v>54</v>
      </c>
      <c r="AF85" s="43" t="s">
        <v>54</v>
      </c>
      <c r="AG85" s="43" t="s">
        <v>54</v>
      </c>
      <c r="AH85" s="43" t="s">
        <v>54</v>
      </c>
      <c r="AI85" s="43" t="s">
        <v>54</v>
      </c>
      <c r="AJ85" s="43" t="s">
        <v>54</v>
      </c>
      <c r="AK85" s="43" t="s">
        <v>54</v>
      </c>
      <c r="AL85" s="43" t="s">
        <v>54</v>
      </c>
      <c r="AM85" s="94" t="s">
        <v>54</v>
      </c>
      <c r="AN85" s="42" t="s">
        <v>54</v>
      </c>
      <c r="AO85" s="43" t="s">
        <v>54</v>
      </c>
      <c r="AP85" s="43" t="s">
        <v>54</v>
      </c>
      <c r="AQ85" s="43" t="s">
        <v>54</v>
      </c>
      <c r="AR85" s="43" t="s">
        <v>54</v>
      </c>
      <c r="AS85" s="43" t="s">
        <v>54</v>
      </c>
      <c r="AT85" s="43" t="s">
        <v>54</v>
      </c>
      <c r="AU85" s="43" t="s">
        <v>54</v>
      </c>
      <c r="AV85" s="43" t="s">
        <v>54</v>
      </c>
      <c r="AW85" s="43" t="s">
        <v>54</v>
      </c>
      <c r="AX85" s="43" t="s">
        <v>54</v>
      </c>
      <c r="AY85" s="43" t="s">
        <v>54</v>
      </c>
      <c r="AZ85" s="43" t="s">
        <v>54</v>
      </c>
      <c r="BA85" s="43" t="s">
        <v>54</v>
      </c>
      <c r="BB85" s="43" t="s">
        <v>54</v>
      </c>
      <c r="BC85" s="43" t="s">
        <v>54</v>
      </c>
      <c r="BD85" s="43" t="s">
        <v>54</v>
      </c>
      <c r="BE85" s="44" t="s">
        <v>54</v>
      </c>
      <c r="BF85" s="95" t="s">
        <v>54</v>
      </c>
      <c r="BG85" s="43" t="s">
        <v>54</v>
      </c>
      <c r="BH85" s="43" t="s">
        <v>54</v>
      </c>
      <c r="BI85" s="94" t="s">
        <v>54</v>
      </c>
      <c r="BJ85" s="42" t="s">
        <v>54</v>
      </c>
      <c r="BK85" s="43">
        <v>0</v>
      </c>
      <c r="BL85" s="43">
        <v>0</v>
      </c>
      <c r="BM85" s="43">
        <v>381995</v>
      </c>
      <c r="BN85" s="44" t="s">
        <v>54</v>
      </c>
    </row>
    <row r="86" spans="2:66" ht="15.75" hidden="1" customHeight="1" x14ac:dyDescent="0.25">
      <c r="B86" s="421" t="str">
        <f>'[2]Asset Characteristics'!$C47 &amp; ""</f>
        <v>Paradiset 27</v>
      </c>
      <c r="C86" s="422" t="str">
        <f>'[2]Asset Characteristics'!$E47 &amp; ""</f>
        <v>Office: Other</v>
      </c>
      <c r="D86" s="44">
        <f>'[2]Reporting Characteristics'!$D86</f>
        <v>2018</v>
      </c>
      <c r="E86" s="90" t="s">
        <v>226</v>
      </c>
      <c r="F86" s="92" t="s">
        <v>54</v>
      </c>
      <c r="G86" s="92" t="s">
        <v>54</v>
      </c>
      <c r="H86" s="92" t="s">
        <v>54</v>
      </c>
      <c r="I86" s="92" t="s">
        <v>54</v>
      </c>
      <c r="J86" s="91" t="s">
        <v>54</v>
      </c>
      <c r="K86" s="147">
        <v>43101</v>
      </c>
      <c r="L86" s="148">
        <v>43465</v>
      </c>
      <c r="M86" s="42">
        <v>0</v>
      </c>
      <c r="N86" s="43">
        <v>26340</v>
      </c>
      <c r="O86" s="43">
        <v>26340</v>
      </c>
      <c r="P86" s="43">
        <v>2236704</v>
      </c>
      <c r="Q86" s="43">
        <v>26340</v>
      </c>
      <c r="R86" s="43">
        <v>26340</v>
      </c>
      <c r="S86" s="43">
        <v>644535.9</v>
      </c>
      <c r="T86" s="43">
        <v>26340</v>
      </c>
      <c r="U86" s="44">
        <v>26340</v>
      </c>
      <c r="V86" s="95" t="s">
        <v>54</v>
      </c>
      <c r="W86" s="43" t="s">
        <v>54</v>
      </c>
      <c r="X86" s="43" t="s">
        <v>54</v>
      </c>
      <c r="Y86" s="43" t="s">
        <v>54</v>
      </c>
      <c r="Z86" s="43" t="s">
        <v>54</v>
      </c>
      <c r="AA86" s="43" t="s">
        <v>54</v>
      </c>
      <c r="AB86" s="43" t="s">
        <v>54</v>
      </c>
      <c r="AC86" s="43" t="s">
        <v>54</v>
      </c>
      <c r="AD86" s="43" t="s">
        <v>54</v>
      </c>
      <c r="AE86" s="43" t="s">
        <v>54</v>
      </c>
      <c r="AF86" s="43" t="s">
        <v>54</v>
      </c>
      <c r="AG86" s="43" t="s">
        <v>54</v>
      </c>
      <c r="AH86" s="43" t="s">
        <v>54</v>
      </c>
      <c r="AI86" s="43" t="s">
        <v>54</v>
      </c>
      <c r="AJ86" s="43" t="s">
        <v>54</v>
      </c>
      <c r="AK86" s="43" t="s">
        <v>54</v>
      </c>
      <c r="AL86" s="43" t="s">
        <v>54</v>
      </c>
      <c r="AM86" s="94" t="s">
        <v>54</v>
      </c>
      <c r="AN86" s="42" t="s">
        <v>54</v>
      </c>
      <c r="AO86" s="43" t="s">
        <v>54</v>
      </c>
      <c r="AP86" s="43" t="s">
        <v>54</v>
      </c>
      <c r="AQ86" s="43" t="s">
        <v>54</v>
      </c>
      <c r="AR86" s="43" t="s">
        <v>54</v>
      </c>
      <c r="AS86" s="43" t="s">
        <v>54</v>
      </c>
      <c r="AT86" s="43" t="s">
        <v>54</v>
      </c>
      <c r="AU86" s="43" t="s">
        <v>54</v>
      </c>
      <c r="AV86" s="43" t="s">
        <v>54</v>
      </c>
      <c r="AW86" s="43" t="s">
        <v>54</v>
      </c>
      <c r="AX86" s="43" t="s">
        <v>54</v>
      </c>
      <c r="AY86" s="43" t="s">
        <v>54</v>
      </c>
      <c r="AZ86" s="43" t="s">
        <v>54</v>
      </c>
      <c r="BA86" s="43" t="s">
        <v>54</v>
      </c>
      <c r="BB86" s="43" t="s">
        <v>54</v>
      </c>
      <c r="BC86" s="43" t="s">
        <v>54</v>
      </c>
      <c r="BD86" s="43" t="s">
        <v>54</v>
      </c>
      <c r="BE86" s="44" t="s">
        <v>54</v>
      </c>
      <c r="BF86" s="95" t="s">
        <v>54</v>
      </c>
      <c r="BG86" s="43" t="s">
        <v>54</v>
      </c>
      <c r="BH86" s="43" t="s">
        <v>54</v>
      </c>
      <c r="BI86" s="94" t="s">
        <v>54</v>
      </c>
      <c r="BJ86" s="42" t="s">
        <v>54</v>
      </c>
      <c r="BK86" s="43">
        <v>0</v>
      </c>
      <c r="BL86" s="43">
        <v>0</v>
      </c>
      <c r="BM86" s="43" t="s">
        <v>54</v>
      </c>
      <c r="BN86" s="44" t="s">
        <v>54</v>
      </c>
    </row>
    <row r="87" spans="2:66" ht="15.75" customHeight="1" x14ac:dyDescent="0.25">
      <c r="B87" s="421"/>
      <c r="C87" s="422"/>
      <c r="D87" s="44">
        <f>'[2]Reporting Characteristics'!$D87</f>
        <v>2019</v>
      </c>
      <c r="E87" s="90" t="s">
        <v>226</v>
      </c>
      <c r="F87" s="92" t="s">
        <v>54</v>
      </c>
      <c r="G87" s="92" t="s">
        <v>54</v>
      </c>
      <c r="H87" s="92" t="s">
        <v>54</v>
      </c>
      <c r="I87" s="92" t="s">
        <v>54</v>
      </c>
      <c r="J87" s="91" t="s">
        <v>54</v>
      </c>
      <c r="K87" s="147">
        <v>43466</v>
      </c>
      <c r="L87" s="148">
        <v>43830</v>
      </c>
      <c r="M87" s="42">
        <v>0</v>
      </c>
      <c r="N87" s="43">
        <v>26340</v>
      </c>
      <c r="O87" s="43">
        <v>26340</v>
      </c>
      <c r="P87" s="224">
        <v>2204204</v>
      </c>
      <c r="Q87" s="43">
        <v>26340</v>
      </c>
      <c r="R87" s="43">
        <v>26340</v>
      </c>
      <c r="S87" s="224">
        <v>650721.19999999995</v>
      </c>
      <c r="T87" s="43">
        <v>26340</v>
      </c>
      <c r="U87" s="44">
        <v>26340</v>
      </c>
      <c r="V87" s="95" t="s">
        <v>54</v>
      </c>
      <c r="W87" s="43" t="s">
        <v>54</v>
      </c>
      <c r="X87" s="43" t="s">
        <v>54</v>
      </c>
      <c r="Y87" s="43" t="s">
        <v>54</v>
      </c>
      <c r="Z87" s="43" t="s">
        <v>54</v>
      </c>
      <c r="AA87" s="43" t="s">
        <v>54</v>
      </c>
      <c r="AB87" s="43" t="s">
        <v>54</v>
      </c>
      <c r="AC87" s="43" t="s">
        <v>54</v>
      </c>
      <c r="AD87" s="43" t="s">
        <v>54</v>
      </c>
      <c r="AE87" s="43" t="s">
        <v>54</v>
      </c>
      <c r="AF87" s="43" t="s">
        <v>54</v>
      </c>
      <c r="AG87" s="43" t="s">
        <v>54</v>
      </c>
      <c r="AH87" s="43" t="s">
        <v>54</v>
      </c>
      <c r="AI87" s="43" t="s">
        <v>54</v>
      </c>
      <c r="AJ87" s="43" t="s">
        <v>54</v>
      </c>
      <c r="AK87" s="43" t="s">
        <v>54</v>
      </c>
      <c r="AL87" s="43" t="s">
        <v>54</v>
      </c>
      <c r="AM87" s="94" t="s">
        <v>54</v>
      </c>
      <c r="AN87" s="42" t="s">
        <v>54</v>
      </c>
      <c r="AO87" s="43" t="s">
        <v>54</v>
      </c>
      <c r="AP87" s="43" t="s">
        <v>54</v>
      </c>
      <c r="AQ87" s="43" t="s">
        <v>54</v>
      </c>
      <c r="AR87" s="43" t="s">
        <v>54</v>
      </c>
      <c r="AS87" s="43" t="s">
        <v>54</v>
      </c>
      <c r="AT87" s="43" t="s">
        <v>54</v>
      </c>
      <c r="AU87" s="43" t="s">
        <v>54</v>
      </c>
      <c r="AV87" s="43" t="s">
        <v>54</v>
      </c>
      <c r="AW87" s="43" t="s">
        <v>54</v>
      </c>
      <c r="AX87" s="43" t="s">
        <v>54</v>
      </c>
      <c r="AY87" s="43" t="s">
        <v>54</v>
      </c>
      <c r="AZ87" s="43" t="s">
        <v>54</v>
      </c>
      <c r="BA87" s="43" t="s">
        <v>54</v>
      </c>
      <c r="BB87" s="43" t="s">
        <v>54</v>
      </c>
      <c r="BC87" s="43" t="s">
        <v>54</v>
      </c>
      <c r="BD87" s="43" t="s">
        <v>54</v>
      </c>
      <c r="BE87" s="44" t="s">
        <v>54</v>
      </c>
      <c r="BF87" s="95" t="s">
        <v>54</v>
      </c>
      <c r="BG87" s="43" t="s">
        <v>54</v>
      </c>
      <c r="BH87" s="43" t="s">
        <v>54</v>
      </c>
      <c r="BI87" s="94" t="s">
        <v>54</v>
      </c>
      <c r="BJ87" s="42" t="s">
        <v>54</v>
      </c>
      <c r="BK87" s="43">
        <v>0</v>
      </c>
      <c r="BL87" s="43">
        <v>0</v>
      </c>
      <c r="BM87" s="43">
        <v>2487641</v>
      </c>
      <c r="BN87" s="44" t="s">
        <v>54</v>
      </c>
    </row>
    <row r="88" spans="2:66" ht="15.75" hidden="1" customHeight="1" x14ac:dyDescent="0.25">
      <c r="B88" s="421" t="str">
        <f>'[2]Asset Characteristics'!$C48 &amp; ""</f>
        <v>Pilen 27</v>
      </c>
      <c r="C88" s="422" t="str">
        <f>'[2]Asset Characteristics'!$E48 &amp; ""</f>
        <v>Office: Other</v>
      </c>
      <c r="D88" s="44">
        <f>'[2]Reporting Characteristics'!$D88</f>
        <v>2018</v>
      </c>
      <c r="E88" s="90" t="s">
        <v>226</v>
      </c>
      <c r="F88" s="92" t="s">
        <v>54</v>
      </c>
      <c r="G88" s="92" t="s">
        <v>54</v>
      </c>
      <c r="H88" s="92" t="s">
        <v>54</v>
      </c>
      <c r="I88" s="92" t="s">
        <v>54</v>
      </c>
      <c r="J88" s="91" t="s">
        <v>54</v>
      </c>
      <c r="K88" s="147">
        <v>43101</v>
      </c>
      <c r="L88" s="148">
        <v>43465</v>
      </c>
      <c r="M88" s="42">
        <v>0</v>
      </c>
      <c r="N88" s="43">
        <v>2080</v>
      </c>
      <c r="O88" s="43">
        <v>2080</v>
      </c>
      <c r="P88" s="43">
        <v>322591.59999999998</v>
      </c>
      <c r="Q88" s="43">
        <v>2080</v>
      </c>
      <c r="R88" s="43">
        <v>2080</v>
      </c>
      <c r="S88" s="43">
        <v>9676</v>
      </c>
      <c r="T88" s="43">
        <v>2080</v>
      </c>
      <c r="U88" s="44">
        <v>2080</v>
      </c>
      <c r="V88" s="95" t="s">
        <v>54</v>
      </c>
      <c r="W88" s="43" t="s">
        <v>54</v>
      </c>
      <c r="X88" s="43" t="s">
        <v>54</v>
      </c>
      <c r="Y88" s="43" t="s">
        <v>54</v>
      </c>
      <c r="Z88" s="43" t="s">
        <v>54</v>
      </c>
      <c r="AA88" s="43" t="s">
        <v>54</v>
      </c>
      <c r="AB88" s="43" t="s">
        <v>54</v>
      </c>
      <c r="AC88" s="43" t="s">
        <v>54</v>
      </c>
      <c r="AD88" s="43" t="s">
        <v>54</v>
      </c>
      <c r="AE88" s="43" t="s">
        <v>54</v>
      </c>
      <c r="AF88" s="43" t="s">
        <v>54</v>
      </c>
      <c r="AG88" s="43" t="s">
        <v>54</v>
      </c>
      <c r="AH88" s="43" t="s">
        <v>54</v>
      </c>
      <c r="AI88" s="43" t="s">
        <v>54</v>
      </c>
      <c r="AJ88" s="43" t="s">
        <v>54</v>
      </c>
      <c r="AK88" s="43" t="s">
        <v>54</v>
      </c>
      <c r="AL88" s="43" t="s">
        <v>54</v>
      </c>
      <c r="AM88" s="94" t="s">
        <v>54</v>
      </c>
      <c r="AN88" s="42" t="s">
        <v>54</v>
      </c>
      <c r="AO88" s="43" t="s">
        <v>54</v>
      </c>
      <c r="AP88" s="43" t="s">
        <v>54</v>
      </c>
      <c r="AQ88" s="43" t="s">
        <v>54</v>
      </c>
      <c r="AR88" s="43" t="s">
        <v>54</v>
      </c>
      <c r="AS88" s="43" t="s">
        <v>54</v>
      </c>
      <c r="AT88" s="43" t="s">
        <v>54</v>
      </c>
      <c r="AU88" s="43" t="s">
        <v>54</v>
      </c>
      <c r="AV88" s="43" t="s">
        <v>54</v>
      </c>
      <c r="AW88" s="43" t="s">
        <v>54</v>
      </c>
      <c r="AX88" s="43" t="s">
        <v>54</v>
      </c>
      <c r="AY88" s="43" t="s">
        <v>54</v>
      </c>
      <c r="AZ88" s="43" t="s">
        <v>54</v>
      </c>
      <c r="BA88" s="43" t="s">
        <v>54</v>
      </c>
      <c r="BB88" s="43" t="s">
        <v>54</v>
      </c>
      <c r="BC88" s="43" t="s">
        <v>54</v>
      </c>
      <c r="BD88" s="43" t="s">
        <v>54</v>
      </c>
      <c r="BE88" s="44" t="s">
        <v>54</v>
      </c>
      <c r="BF88" s="95" t="s">
        <v>54</v>
      </c>
      <c r="BG88" s="43" t="s">
        <v>54</v>
      </c>
      <c r="BH88" s="43" t="s">
        <v>54</v>
      </c>
      <c r="BI88" s="94" t="s">
        <v>54</v>
      </c>
      <c r="BJ88" s="42" t="s">
        <v>54</v>
      </c>
      <c r="BK88" s="43">
        <v>0</v>
      </c>
      <c r="BL88" s="43">
        <v>0</v>
      </c>
      <c r="BM88" s="43" t="s">
        <v>54</v>
      </c>
      <c r="BN88" s="44" t="s">
        <v>54</v>
      </c>
    </row>
    <row r="89" spans="2:66" ht="15.75" customHeight="1" x14ac:dyDescent="0.25">
      <c r="B89" s="421"/>
      <c r="C89" s="422"/>
      <c r="D89" s="44">
        <f>'[2]Reporting Characteristics'!$D89</f>
        <v>2019</v>
      </c>
      <c r="E89" s="90" t="s">
        <v>226</v>
      </c>
      <c r="F89" s="92" t="s">
        <v>54</v>
      </c>
      <c r="G89" s="92" t="s">
        <v>54</v>
      </c>
      <c r="H89" s="92" t="s">
        <v>54</v>
      </c>
      <c r="I89" s="92" t="s">
        <v>54</v>
      </c>
      <c r="J89" s="91" t="s">
        <v>54</v>
      </c>
      <c r="K89" s="147">
        <v>43466</v>
      </c>
      <c r="L89" s="148">
        <v>43830</v>
      </c>
      <c r="M89" s="42">
        <v>0</v>
      </c>
      <c r="N89" s="43">
        <v>2080</v>
      </c>
      <c r="O89" s="43">
        <v>2080</v>
      </c>
      <c r="P89" s="224">
        <v>324271</v>
      </c>
      <c r="Q89" s="43">
        <v>2080</v>
      </c>
      <c r="R89" s="43">
        <v>2080</v>
      </c>
      <c r="S89" s="224">
        <v>6191</v>
      </c>
      <c r="T89" s="43">
        <v>2080</v>
      </c>
      <c r="U89" s="44">
        <v>2080</v>
      </c>
      <c r="V89" s="95" t="s">
        <v>54</v>
      </c>
      <c r="W89" s="43" t="s">
        <v>54</v>
      </c>
      <c r="X89" s="43" t="s">
        <v>54</v>
      </c>
      <c r="Y89" s="43" t="s">
        <v>54</v>
      </c>
      <c r="Z89" s="43" t="s">
        <v>54</v>
      </c>
      <c r="AA89" s="43" t="s">
        <v>54</v>
      </c>
      <c r="AB89" s="43" t="s">
        <v>54</v>
      </c>
      <c r="AC89" s="43" t="s">
        <v>54</v>
      </c>
      <c r="AD89" s="43" t="s">
        <v>54</v>
      </c>
      <c r="AE89" s="43" t="s">
        <v>54</v>
      </c>
      <c r="AF89" s="43" t="s">
        <v>54</v>
      </c>
      <c r="AG89" s="43" t="s">
        <v>54</v>
      </c>
      <c r="AH89" s="43" t="s">
        <v>54</v>
      </c>
      <c r="AI89" s="43" t="s">
        <v>54</v>
      </c>
      <c r="AJ89" s="43" t="s">
        <v>54</v>
      </c>
      <c r="AK89" s="43" t="s">
        <v>54</v>
      </c>
      <c r="AL89" s="43" t="s">
        <v>54</v>
      </c>
      <c r="AM89" s="94" t="s">
        <v>54</v>
      </c>
      <c r="AN89" s="42" t="s">
        <v>54</v>
      </c>
      <c r="AO89" s="43" t="s">
        <v>54</v>
      </c>
      <c r="AP89" s="43" t="s">
        <v>54</v>
      </c>
      <c r="AQ89" s="43" t="s">
        <v>54</v>
      </c>
      <c r="AR89" s="43" t="s">
        <v>54</v>
      </c>
      <c r="AS89" s="43" t="s">
        <v>54</v>
      </c>
      <c r="AT89" s="43" t="s">
        <v>54</v>
      </c>
      <c r="AU89" s="43" t="s">
        <v>54</v>
      </c>
      <c r="AV89" s="43" t="s">
        <v>54</v>
      </c>
      <c r="AW89" s="43" t="s">
        <v>54</v>
      </c>
      <c r="AX89" s="43" t="s">
        <v>54</v>
      </c>
      <c r="AY89" s="43" t="s">
        <v>54</v>
      </c>
      <c r="AZ89" s="43" t="s">
        <v>54</v>
      </c>
      <c r="BA89" s="43" t="s">
        <v>54</v>
      </c>
      <c r="BB89" s="43" t="s">
        <v>54</v>
      </c>
      <c r="BC89" s="43" t="s">
        <v>54</v>
      </c>
      <c r="BD89" s="43" t="s">
        <v>54</v>
      </c>
      <c r="BE89" s="44" t="s">
        <v>54</v>
      </c>
      <c r="BF89" s="95" t="s">
        <v>54</v>
      </c>
      <c r="BG89" s="43" t="s">
        <v>54</v>
      </c>
      <c r="BH89" s="43" t="s">
        <v>54</v>
      </c>
      <c r="BI89" s="94" t="s">
        <v>54</v>
      </c>
      <c r="BJ89" s="42" t="s">
        <v>54</v>
      </c>
      <c r="BK89" s="43">
        <v>0</v>
      </c>
      <c r="BL89" s="43">
        <v>0</v>
      </c>
      <c r="BM89" s="43">
        <v>270690</v>
      </c>
      <c r="BN89" s="44" t="s">
        <v>54</v>
      </c>
    </row>
    <row r="90" spans="2:66" ht="15.75" hidden="1" customHeight="1" x14ac:dyDescent="0.25">
      <c r="B90" s="421" t="str">
        <f>'[2]Asset Characteristics'!$C49 &amp; ""</f>
        <v>Pilen 31</v>
      </c>
      <c r="C90" s="422" t="str">
        <f>'[2]Asset Characteristics'!$E49 &amp; ""</f>
        <v>Office: Other</v>
      </c>
      <c r="D90" s="44">
        <f>'[2]Reporting Characteristics'!$D90</f>
        <v>2018</v>
      </c>
      <c r="E90" s="90" t="s">
        <v>226</v>
      </c>
      <c r="F90" s="92" t="s">
        <v>54</v>
      </c>
      <c r="G90" s="92" t="s">
        <v>54</v>
      </c>
      <c r="H90" s="92" t="s">
        <v>54</v>
      </c>
      <c r="I90" s="92" t="s">
        <v>54</v>
      </c>
      <c r="J90" s="91" t="s">
        <v>54</v>
      </c>
      <c r="K90" s="147">
        <v>43101</v>
      </c>
      <c r="L90" s="148">
        <v>43465</v>
      </c>
      <c r="M90" s="42">
        <v>0</v>
      </c>
      <c r="N90" s="43">
        <v>9553</v>
      </c>
      <c r="O90" s="43">
        <v>9553</v>
      </c>
      <c r="P90" s="43">
        <v>1041355.1</v>
      </c>
      <c r="Q90" s="43">
        <v>9553</v>
      </c>
      <c r="R90" s="43">
        <v>9553</v>
      </c>
      <c r="S90" s="43">
        <v>337271.1</v>
      </c>
      <c r="T90" s="43">
        <v>9553</v>
      </c>
      <c r="U90" s="44">
        <v>9553</v>
      </c>
      <c r="V90" s="95" t="s">
        <v>54</v>
      </c>
      <c r="W90" s="43" t="s">
        <v>54</v>
      </c>
      <c r="X90" s="43" t="s">
        <v>54</v>
      </c>
      <c r="Y90" s="43" t="s">
        <v>54</v>
      </c>
      <c r="Z90" s="43" t="s">
        <v>54</v>
      </c>
      <c r="AA90" s="43" t="s">
        <v>54</v>
      </c>
      <c r="AB90" s="43" t="s">
        <v>54</v>
      </c>
      <c r="AC90" s="43" t="s">
        <v>54</v>
      </c>
      <c r="AD90" s="43" t="s">
        <v>54</v>
      </c>
      <c r="AE90" s="43" t="s">
        <v>54</v>
      </c>
      <c r="AF90" s="43" t="s">
        <v>54</v>
      </c>
      <c r="AG90" s="43" t="s">
        <v>54</v>
      </c>
      <c r="AH90" s="43" t="s">
        <v>54</v>
      </c>
      <c r="AI90" s="43" t="s">
        <v>54</v>
      </c>
      <c r="AJ90" s="43" t="s">
        <v>54</v>
      </c>
      <c r="AK90" s="43" t="s">
        <v>54</v>
      </c>
      <c r="AL90" s="43" t="s">
        <v>54</v>
      </c>
      <c r="AM90" s="94" t="s">
        <v>54</v>
      </c>
      <c r="AN90" s="42" t="s">
        <v>54</v>
      </c>
      <c r="AO90" s="43" t="s">
        <v>54</v>
      </c>
      <c r="AP90" s="43" t="s">
        <v>54</v>
      </c>
      <c r="AQ90" s="43" t="s">
        <v>54</v>
      </c>
      <c r="AR90" s="43" t="s">
        <v>54</v>
      </c>
      <c r="AS90" s="43" t="s">
        <v>54</v>
      </c>
      <c r="AT90" s="43" t="s">
        <v>54</v>
      </c>
      <c r="AU90" s="43" t="s">
        <v>54</v>
      </c>
      <c r="AV90" s="43" t="s">
        <v>54</v>
      </c>
      <c r="AW90" s="43" t="s">
        <v>54</v>
      </c>
      <c r="AX90" s="43" t="s">
        <v>54</v>
      </c>
      <c r="AY90" s="43" t="s">
        <v>54</v>
      </c>
      <c r="AZ90" s="43" t="s">
        <v>54</v>
      </c>
      <c r="BA90" s="43" t="s">
        <v>54</v>
      </c>
      <c r="BB90" s="43" t="s">
        <v>54</v>
      </c>
      <c r="BC90" s="43" t="s">
        <v>54</v>
      </c>
      <c r="BD90" s="43" t="s">
        <v>54</v>
      </c>
      <c r="BE90" s="44" t="s">
        <v>54</v>
      </c>
      <c r="BF90" s="95" t="s">
        <v>54</v>
      </c>
      <c r="BG90" s="43" t="s">
        <v>54</v>
      </c>
      <c r="BH90" s="43" t="s">
        <v>54</v>
      </c>
      <c r="BI90" s="94" t="s">
        <v>54</v>
      </c>
      <c r="BJ90" s="42" t="s">
        <v>54</v>
      </c>
      <c r="BK90" s="43">
        <v>0</v>
      </c>
      <c r="BL90" s="43">
        <v>0</v>
      </c>
      <c r="BM90" s="43" t="s">
        <v>54</v>
      </c>
      <c r="BN90" s="44" t="s">
        <v>54</v>
      </c>
    </row>
    <row r="91" spans="2:66" ht="15.75" customHeight="1" x14ac:dyDescent="0.25">
      <c r="B91" s="421"/>
      <c r="C91" s="422"/>
      <c r="D91" s="44">
        <f>'[2]Reporting Characteristics'!$D91</f>
        <v>2019</v>
      </c>
      <c r="E91" s="90" t="s">
        <v>226</v>
      </c>
      <c r="F91" s="92" t="s">
        <v>54</v>
      </c>
      <c r="G91" s="92" t="s">
        <v>54</v>
      </c>
      <c r="H91" s="92" t="s">
        <v>54</v>
      </c>
      <c r="I91" s="92" t="s">
        <v>54</v>
      </c>
      <c r="J91" s="91" t="s">
        <v>54</v>
      </c>
      <c r="K91" s="147">
        <v>43466</v>
      </c>
      <c r="L91" s="148">
        <v>43830</v>
      </c>
      <c r="M91" s="42">
        <v>0</v>
      </c>
      <c r="N91" s="43">
        <v>9553</v>
      </c>
      <c r="O91" s="43">
        <v>9553</v>
      </c>
      <c r="P91" s="224">
        <v>981512</v>
      </c>
      <c r="Q91" s="43">
        <v>9553</v>
      </c>
      <c r="R91" s="43">
        <v>9553</v>
      </c>
      <c r="S91" s="224">
        <v>330750.7</v>
      </c>
      <c r="T91" s="43">
        <v>9553</v>
      </c>
      <c r="U91" s="44">
        <v>9553</v>
      </c>
      <c r="V91" s="95" t="s">
        <v>54</v>
      </c>
      <c r="W91" s="43" t="s">
        <v>54</v>
      </c>
      <c r="X91" s="43" t="s">
        <v>54</v>
      </c>
      <c r="Y91" s="43" t="s">
        <v>54</v>
      </c>
      <c r="Z91" s="43" t="s">
        <v>54</v>
      </c>
      <c r="AA91" s="43" t="s">
        <v>54</v>
      </c>
      <c r="AB91" s="43" t="s">
        <v>54</v>
      </c>
      <c r="AC91" s="43" t="s">
        <v>54</v>
      </c>
      <c r="AD91" s="43" t="s">
        <v>54</v>
      </c>
      <c r="AE91" s="43" t="s">
        <v>54</v>
      </c>
      <c r="AF91" s="43" t="s">
        <v>54</v>
      </c>
      <c r="AG91" s="43" t="s">
        <v>54</v>
      </c>
      <c r="AH91" s="43" t="s">
        <v>54</v>
      </c>
      <c r="AI91" s="43" t="s">
        <v>54</v>
      </c>
      <c r="AJ91" s="43" t="s">
        <v>54</v>
      </c>
      <c r="AK91" s="43" t="s">
        <v>54</v>
      </c>
      <c r="AL91" s="43" t="s">
        <v>54</v>
      </c>
      <c r="AM91" s="94" t="s">
        <v>54</v>
      </c>
      <c r="AN91" s="42" t="s">
        <v>54</v>
      </c>
      <c r="AO91" s="43" t="s">
        <v>54</v>
      </c>
      <c r="AP91" s="43" t="s">
        <v>54</v>
      </c>
      <c r="AQ91" s="43" t="s">
        <v>54</v>
      </c>
      <c r="AR91" s="43" t="s">
        <v>54</v>
      </c>
      <c r="AS91" s="43" t="s">
        <v>54</v>
      </c>
      <c r="AT91" s="43" t="s">
        <v>54</v>
      </c>
      <c r="AU91" s="43" t="s">
        <v>54</v>
      </c>
      <c r="AV91" s="43" t="s">
        <v>54</v>
      </c>
      <c r="AW91" s="43" t="s">
        <v>54</v>
      </c>
      <c r="AX91" s="43" t="s">
        <v>54</v>
      </c>
      <c r="AY91" s="43" t="s">
        <v>54</v>
      </c>
      <c r="AZ91" s="43" t="s">
        <v>54</v>
      </c>
      <c r="BA91" s="43" t="s">
        <v>54</v>
      </c>
      <c r="BB91" s="43" t="s">
        <v>54</v>
      </c>
      <c r="BC91" s="43" t="s">
        <v>54</v>
      </c>
      <c r="BD91" s="43" t="s">
        <v>54</v>
      </c>
      <c r="BE91" s="44" t="s">
        <v>54</v>
      </c>
      <c r="BF91" s="95" t="s">
        <v>54</v>
      </c>
      <c r="BG91" s="43" t="s">
        <v>54</v>
      </c>
      <c r="BH91" s="43" t="s">
        <v>54</v>
      </c>
      <c r="BI91" s="94" t="s">
        <v>54</v>
      </c>
      <c r="BJ91" s="42" t="s">
        <v>54</v>
      </c>
      <c r="BK91" s="43">
        <v>0</v>
      </c>
      <c r="BL91" s="43">
        <v>0</v>
      </c>
      <c r="BM91" s="43">
        <v>1139171</v>
      </c>
      <c r="BN91" s="44" t="s">
        <v>54</v>
      </c>
    </row>
    <row r="92" spans="2:66" ht="15.75" hidden="1" customHeight="1" x14ac:dyDescent="0.25">
      <c r="B92" s="421" t="str">
        <f>'[2]Asset Characteristics'!$C50 &amp; ""</f>
        <v>Sadelplatsen 1</v>
      </c>
      <c r="C92" s="422" t="str">
        <f>'[2]Asset Characteristics'!$E50 &amp; ""</f>
        <v>Office: Other</v>
      </c>
      <c r="D92" s="44">
        <f>'[2]Reporting Characteristics'!$D92</f>
        <v>2018</v>
      </c>
      <c r="E92" s="90" t="s">
        <v>226</v>
      </c>
      <c r="F92" s="92" t="s">
        <v>54</v>
      </c>
      <c r="G92" s="92" t="s">
        <v>54</v>
      </c>
      <c r="H92" s="92" t="s">
        <v>54</v>
      </c>
      <c r="I92" s="92" t="s">
        <v>54</v>
      </c>
      <c r="J92" s="91" t="s">
        <v>54</v>
      </c>
      <c r="K92" s="147">
        <v>43101</v>
      </c>
      <c r="L92" s="148">
        <v>43465</v>
      </c>
      <c r="M92" s="42">
        <v>0</v>
      </c>
      <c r="N92" s="43">
        <v>6368</v>
      </c>
      <c r="O92" s="43">
        <v>6368</v>
      </c>
      <c r="P92" s="43">
        <v>805226.7</v>
      </c>
      <c r="Q92" s="43">
        <v>6368</v>
      </c>
      <c r="R92" s="43">
        <v>6368</v>
      </c>
      <c r="S92" s="43">
        <v>239358</v>
      </c>
      <c r="T92" s="43">
        <v>6368</v>
      </c>
      <c r="U92" s="44">
        <v>6368</v>
      </c>
      <c r="V92" s="95" t="s">
        <v>54</v>
      </c>
      <c r="W92" s="43" t="s">
        <v>54</v>
      </c>
      <c r="X92" s="43" t="s">
        <v>54</v>
      </c>
      <c r="Y92" s="43" t="s">
        <v>54</v>
      </c>
      <c r="Z92" s="43" t="s">
        <v>54</v>
      </c>
      <c r="AA92" s="43" t="s">
        <v>54</v>
      </c>
      <c r="AB92" s="43" t="s">
        <v>54</v>
      </c>
      <c r="AC92" s="43" t="s">
        <v>54</v>
      </c>
      <c r="AD92" s="43" t="s">
        <v>54</v>
      </c>
      <c r="AE92" s="43" t="s">
        <v>54</v>
      </c>
      <c r="AF92" s="43" t="s">
        <v>54</v>
      </c>
      <c r="AG92" s="43" t="s">
        <v>54</v>
      </c>
      <c r="AH92" s="43" t="s">
        <v>54</v>
      </c>
      <c r="AI92" s="43" t="s">
        <v>54</v>
      </c>
      <c r="AJ92" s="43" t="s">
        <v>54</v>
      </c>
      <c r="AK92" s="43" t="s">
        <v>54</v>
      </c>
      <c r="AL92" s="43" t="s">
        <v>54</v>
      </c>
      <c r="AM92" s="94" t="s">
        <v>54</v>
      </c>
      <c r="AN92" s="42" t="s">
        <v>54</v>
      </c>
      <c r="AO92" s="43" t="s">
        <v>54</v>
      </c>
      <c r="AP92" s="43" t="s">
        <v>54</v>
      </c>
      <c r="AQ92" s="43" t="s">
        <v>54</v>
      </c>
      <c r="AR92" s="43" t="s">
        <v>54</v>
      </c>
      <c r="AS92" s="43" t="s">
        <v>54</v>
      </c>
      <c r="AT92" s="43" t="s">
        <v>54</v>
      </c>
      <c r="AU92" s="43" t="s">
        <v>54</v>
      </c>
      <c r="AV92" s="43" t="s">
        <v>54</v>
      </c>
      <c r="AW92" s="43" t="s">
        <v>54</v>
      </c>
      <c r="AX92" s="43" t="s">
        <v>54</v>
      </c>
      <c r="AY92" s="43" t="s">
        <v>54</v>
      </c>
      <c r="AZ92" s="43" t="s">
        <v>54</v>
      </c>
      <c r="BA92" s="43" t="s">
        <v>54</v>
      </c>
      <c r="BB92" s="43" t="s">
        <v>54</v>
      </c>
      <c r="BC92" s="43" t="s">
        <v>54</v>
      </c>
      <c r="BD92" s="43" t="s">
        <v>54</v>
      </c>
      <c r="BE92" s="44" t="s">
        <v>54</v>
      </c>
      <c r="BF92" s="95" t="s">
        <v>54</v>
      </c>
      <c r="BG92" s="43" t="s">
        <v>54</v>
      </c>
      <c r="BH92" s="43" t="s">
        <v>54</v>
      </c>
      <c r="BI92" s="94" t="s">
        <v>54</v>
      </c>
      <c r="BJ92" s="42" t="s">
        <v>54</v>
      </c>
      <c r="BK92" s="43">
        <v>0</v>
      </c>
      <c r="BL92" s="43">
        <v>0</v>
      </c>
      <c r="BM92" s="43" t="s">
        <v>54</v>
      </c>
      <c r="BN92" s="44" t="s">
        <v>54</v>
      </c>
    </row>
    <row r="93" spans="2:66" ht="15.75" customHeight="1" x14ac:dyDescent="0.25">
      <c r="B93" s="421"/>
      <c r="C93" s="422"/>
      <c r="D93" s="44">
        <f>'[2]Reporting Characteristics'!$D93</f>
        <v>2019</v>
      </c>
      <c r="E93" s="90" t="s">
        <v>226</v>
      </c>
      <c r="F93" s="92" t="s">
        <v>54</v>
      </c>
      <c r="G93" s="92" t="s">
        <v>54</v>
      </c>
      <c r="H93" s="92" t="s">
        <v>54</v>
      </c>
      <c r="I93" s="92" t="s">
        <v>54</v>
      </c>
      <c r="J93" s="91" t="s">
        <v>54</v>
      </c>
      <c r="K93" s="147">
        <v>43466</v>
      </c>
      <c r="L93" s="148">
        <v>43830</v>
      </c>
      <c r="M93" s="42">
        <v>0</v>
      </c>
      <c r="N93" s="43">
        <v>6368</v>
      </c>
      <c r="O93" s="43">
        <v>6368</v>
      </c>
      <c r="P93" s="224">
        <v>626332</v>
      </c>
      <c r="Q93" s="43">
        <v>6368</v>
      </c>
      <c r="R93" s="43">
        <v>6368</v>
      </c>
      <c r="S93" s="224">
        <v>223108.1</v>
      </c>
      <c r="T93" s="43">
        <v>6368</v>
      </c>
      <c r="U93" s="44">
        <v>6368</v>
      </c>
      <c r="V93" s="95" t="s">
        <v>54</v>
      </c>
      <c r="W93" s="43" t="s">
        <v>54</v>
      </c>
      <c r="X93" s="43" t="s">
        <v>54</v>
      </c>
      <c r="Y93" s="43" t="s">
        <v>54</v>
      </c>
      <c r="Z93" s="43" t="s">
        <v>54</v>
      </c>
      <c r="AA93" s="43" t="s">
        <v>54</v>
      </c>
      <c r="AB93" s="43" t="s">
        <v>54</v>
      </c>
      <c r="AC93" s="43" t="s">
        <v>54</v>
      </c>
      <c r="AD93" s="43" t="s">
        <v>54</v>
      </c>
      <c r="AE93" s="43" t="s">
        <v>54</v>
      </c>
      <c r="AF93" s="43" t="s">
        <v>54</v>
      </c>
      <c r="AG93" s="43" t="s">
        <v>54</v>
      </c>
      <c r="AH93" s="43" t="s">
        <v>54</v>
      </c>
      <c r="AI93" s="43" t="s">
        <v>54</v>
      </c>
      <c r="AJ93" s="43" t="s">
        <v>54</v>
      </c>
      <c r="AK93" s="43" t="s">
        <v>54</v>
      </c>
      <c r="AL93" s="43" t="s">
        <v>54</v>
      </c>
      <c r="AM93" s="94" t="s">
        <v>54</v>
      </c>
      <c r="AN93" s="42" t="s">
        <v>54</v>
      </c>
      <c r="AO93" s="43" t="s">
        <v>54</v>
      </c>
      <c r="AP93" s="43" t="s">
        <v>54</v>
      </c>
      <c r="AQ93" s="43" t="s">
        <v>54</v>
      </c>
      <c r="AR93" s="43" t="s">
        <v>54</v>
      </c>
      <c r="AS93" s="43" t="s">
        <v>54</v>
      </c>
      <c r="AT93" s="43" t="s">
        <v>54</v>
      </c>
      <c r="AU93" s="43" t="s">
        <v>54</v>
      </c>
      <c r="AV93" s="43" t="s">
        <v>54</v>
      </c>
      <c r="AW93" s="43" t="s">
        <v>54</v>
      </c>
      <c r="AX93" s="43" t="s">
        <v>54</v>
      </c>
      <c r="AY93" s="43" t="s">
        <v>54</v>
      </c>
      <c r="AZ93" s="43" t="s">
        <v>54</v>
      </c>
      <c r="BA93" s="43" t="s">
        <v>54</v>
      </c>
      <c r="BB93" s="43" t="s">
        <v>54</v>
      </c>
      <c r="BC93" s="43" t="s">
        <v>54</v>
      </c>
      <c r="BD93" s="43" t="s">
        <v>54</v>
      </c>
      <c r="BE93" s="44" t="s">
        <v>54</v>
      </c>
      <c r="BF93" s="95" t="s">
        <v>54</v>
      </c>
      <c r="BG93" s="43" t="s">
        <v>54</v>
      </c>
      <c r="BH93" s="43" t="s">
        <v>54</v>
      </c>
      <c r="BI93" s="94" t="s">
        <v>54</v>
      </c>
      <c r="BJ93" s="42" t="s">
        <v>54</v>
      </c>
      <c r="BK93" s="43">
        <v>0</v>
      </c>
      <c r="BL93" s="43">
        <v>0</v>
      </c>
      <c r="BM93" s="43">
        <v>845542</v>
      </c>
      <c r="BN93" s="44" t="s">
        <v>54</v>
      </c>
    </row>
    <row r="94" spans="2:66" ht="15.75" hidden="1" customHeight="1" x14ac:dyDescent="0.25">
      <c r="B94" s="421" t="str">
        <f>'[2]Asset Characteristics'!$C51 &amp; ""</f>
        <v>Sliparen 1</v>
      </c>
      <c r="C94" s="422" t="str">
        <f>'[2]Asset Characteristics'!$E51 &amp; ""</f>
        <v>Office: Other</v>
      </c>
      <c r="D94" s="44">
        <f>'[2]Reporting Characteristics'!$D94</f>
        <v>2018</v>
      </c>
      <c r="E94" s="90" t="s">
        <v>226</v>
      </c>
      <c r="F94" s="92" t="s">
        <v>54</v>
      </c>
      <c r="G94" s="92" t="s">
        <v>54</v>
      </c>
      <c r="H94" s="92" t="s">
        <v>54</v>
      </c>
      <c r="I94" s="92" t="s">
        <v>54</v>
      </c>
      <c r="J94" s="91" t="s">
        <v>54</v>
      </c>
      <c r="K94" s="147">
        <v>43101</v>
      </c>
      <c r="L94" s="148">
        <v>43465</v>
      </c>
      <c r="M94" s="42">
        <v>0</v>
      </c>
      <c r="N94" s="43">
        <v>4782</v>
      </c>
      <c r="O94" s="43">
        <v>4782</v>
      </c>
      <c r="P94" s="43">
        <v>794452.8</v>
      </c>
      <c r="Q94" s="43">
        <v>4782</v>
      </c>
      <c r="R94" s="43">
        <v>4782</v>
      </c>
      <c r="S94" s="43">
        <v>137557.79999999999</v>
      </c>
      <c r="T94" s="43">
        <v>4782</v>
      </c>
      <c r="U94" s="44">
        <v>4782</v>
      </c>
      <c r="V94" s="95" t="s">
        <v>54</v>
      </c>
      <c r="W94" s="43" t="s">
        <v>54</v>
      </c>
      <c r="X94" s="43" t="s">
        <v>54</v>
      </c>
      <c r="Y94" s="43" t="s">
        <v>54</v>
      </c>
      <c r="Z94" s="43" t="s">
        <v>54</v>
      </c>
      <c r="AA94" s="43" t="s">
        <v>54</v>
      </c>
      <c r="AB94" s="43" t="s">
        <v>54</v>
      </c>
      <c r="AC94" s="43" t="s">
        <v>54</v>
      </c>
      <c r="AD94" s="43" t="s">
        <v>54</v>
      </c>
      <c r="AE94" s="43" t="s">
        <v>54</v>
      </c>
      <c r="AF94" s="43" t="s">
        <v>54</v>
      </c>
      <c r="AG94" s="43" t="s">
        <v>54</v>
      </c>
      <c r="AH94" s="43" t="s">
        <v>54</v>
      </c>
      <c r="AI94" s="43" t="s">
        <v>54</v>
      </c>
      <c r="AJ94" s="43" t="s">
        <v>54</v>
      </c>
      <c r="AK94" s="43" t="s">
        <v>54</v>
      </c>
      <c r="AL94" s="43" t="s">
        <v>54</v>
      </c>
      <c r="AM94" s="94" t="s">
        <v>54</v>
      </c>
      <c r="AN94" s="42" t="s">
        <v>54</v>
      </c>
      <c r="AO94" s="43" t="s">
        <v>54</v>
      </c>
      <c r="AP94" s="43" t="s">
        <v>54</v>
      </c>
      <c r="AQ94" s="43" t="s">
        <v>54</v>
      </c>
      <c r="AR94" s="43" t="s">
        <v>54</v>
      </c>
      <c r="AS94" s="43" t="s">
        <v>54</v>
      </c>
      <c r="AT94" s="43" t="s">
        <v>54</v>
      </c>
      <c r="AU94" s="43" t="s">
        <v>54</v>
      </c>
      <c r="AV94" s="43" t="s">
        <v>54</v>
      </c>
      <c r="AW94" s="43" t="s">
        <v>54</v>
      </c>
      <c r="AX94" s="43" t="s">
        <v>54</v>
      </c>
      <c r="AY94" s="43" t="s">
        <v>54</v>
      </c>
      <c r="AZ94" s="43" t="s">
        <v>54</v>
      </c>
      <c r="BA94" s="43" t="s">
        <v>54</v>
      </c>
      <c r="BB94" s="43" t="s">
        <v>54</v>
      </c>
      <c r="BC94" s="43" t="s">
        <v>54</v>
      </c>
      <c r="BD94" s="43" t="s">
        <v>54</v>
      </c>
      <c r="BE94" s="44" t="s">
        <v>54</v>
      </c>
      <c r="BF94" s="95" t="s">
        <v>54</v>
      </c>
      <c r="BG94" s="43" t="s">
        <v>54</v>
      </c>
      <c r="BH94" s="43" t="s">
        <v>54</v>
      </c>
      <c r="BI94" s="94" t="s">
        <v>54</v>
      </c>
      <c r="BJ94" s="42" t="s">
        <v>54</v>
      </c>
      <c r="BK94" s="43">
        <v>0</v>
      </c>
      <c r="BL94" s="43">
        <v>0</v>
      </c>
      <c r="BM94" s="43" t="s">
        <v>54</v>
      </c>
      <c r="BN94" s="44" t="s">
        <v>54</v>
      </c>
    </row>
    <row r="95" spans="2:66" ht="15.75" customHeight="1" x14ac:dyDescent="0.25">
      <c r="B95" s="421"/>
      <c r="C95" s="422"/>
      <c r="D95" s="44">
        <f>'[2]Reporting Characteristics'!$D95</f>
        <v>2019</v>
      </c>
      <c r="E95" s="90" t="s">
        <v>226</v>
      </c>
      <c r="F95" s="92" t="s">
        <v>54</v>
      </c>
      <c r="G95" s="92" t="s">
        <v>54</v>
      </c>
      <c r="H95" s="92" t="s">
        <v>54</v>
      </c>
      <c r="I95" s="92" t="s">
        <v>54</v>
      </c>
      <c r="J95" s="91" t="s">
        <v>54</v>
      </c>
      <c r="K95" s="147">
        <v>43466</v>
      </c>
      <c r="L95" s="148">
        <v>43830</v>
      </c>
      <c r="M95" s="42">
        <v>0</v>
      </c>
      <c r="N95" s="43">
        <v>4782</v>
      </c>
      <c r="O95" s="43">
        <v>4782</v>
      </c>
      <c r="P95" s="224">
        <v>587772</v>
      </c>
      <c r="Q95" s="43">
        <v>4782</v>
      </c>
      <c r="R95" s="43">
        <v>4782</v>
      </c>
      <c r="S95" s="224">
        <v>136435.79999999999</v>
      </c>
      <c r="T95" s="43">
        <v>4782</v>
      </c>
      <c r="U95" s="44">
        <v>4782</v>
      </c>
      <c r="V95" s="95" t="s">
        <v>54</v>
      </c>
      <c r="W95" s="43" t="s">
        <v>54</v>
      </c>
      <c r="X95" s="43" t="s">
        <v>54</v>
      </c>
      <c r="Y95" s="43" t="s">
        <v>54</v>
      </c>
      <c r="Z95" s="43" t="s">
        <v>54</v>
      </c>
      <c r="AA95" s="43" t="s">
        <v>54</v>
      </c>
      <c r="AB95" s="43" t="s">
        <v>54</v>
      </c>
      <c r="AC95" s="43" t="s">
        <v>54</v>
      </c>
      <c r="AD95" s="43" t="s">
        <v>54</v>
      </c>
      <c r="AE95" s="43" t="s">
        <v>54</v>
      </c>
      <c r="AF95" s="43" t="s">
        <v>54</v>
      </c>
      <c r="AG95" s="43" t="s">
        <v>54</v>
      </c>
      <c r="AH95" s="43" t="s">
        <v>54</v>
      </c>
      <c r="AI95" s="43" t="s">
        <v>54</v>
      </c>
      <c r="AJ95" s="43" t="s">
        <v>54</v>
      </c>
      <c r="AK95" s="43" t="s">
        <v>54</v>
      </c>
      <c r="AL95" s="43" t="s">
        <v>54</v>
      </c>
      <c r="AM95" s="94" t="s">
        <v>54</v>
      </c>
      <c r="AN95" s="42" t="s">
        <v>54</v>
      </c>
      <c r="AO95" s="43" t="s">
        <v>54</v>
      </c>
      <c r="AP95" s="43" t="s">
        <v>54</v>
      </c>
      <c r="AQ95" s="43" t="s">
        <v>54</v>
      </c>
      <c r="AR95" s="43" t="s">
        <v>54</v>
      </c>
      <c r="AS95" s="43" t="s">
        <v>54</v>
      </c>
      <c r="AT95" s="43" t="s">
        <v>54</v>
      </c>
      <c r="AU95" s="43" t="s">
        <v>54</v>
      </c>
      <c r="AV95" s="43" t="s">
        <v>54</v>
      </c>
      <c r="AW95" s="43" t="s">
        <v>54</v>
      </c>
      <c r="AX95" s="43" t="s">
        <v>54</v>
      </c>
      <c r="AY95" s="43" t="s">
        <v>54</v>
      </c>
      <c r="AZ95" s="43" t="s">
        <v>54</v>
      </c>
      <c r="BA95" s="43" t="s">
        <v>54</v>
      </c>
      <c r="BB95" s="43" t="s">
        <v>54</v>
      </c>
      <c r="BC95" s="43" t="s">
        <v>54</v>
      </c>
      <c r="BD95" s="43" t="s">
        <v>54</v>
      </c>
      <c r="BE95" s="44" t="s">
        <v>54</v>
      </c>
      <c r="BF95" s="95" t="s">
        <v>54</v>
      </c>
      <c r="BG95" s="43" t="s">
        <v>54</v>
      </c>
      <c r="BH95" s="43" t="s">
        <v>54</v>
      </c>
      <c r="BI95" s="94" t="s">
        <v>54</v>
      </c>
      <c r="BJ95" s="42" t="s">
        <v>54</v>
      </c>
      <c r="BK95" s="43">
        <v>0</v>
      </c>
      <c r="BL95" s="43">
        <v>0</v>
      </c>
      <c r="BM95" s="43">
        <v>719506</v>
      </c>
      <c r="BN95" s="44" t="s">
        <v>54</v>
      </c>
    </row>
    <row r="96" spans="2:66" ht="15.75" hidden="1" customHeight="1" x14ac:dyDescent="0.25">
      <c r="B96" s="421" t="str">
        <f>'[2]Asset Characteristics'!$C52 &amp; ""</f>
        <v>Sliparen 2</v>
      </c>
      <c r="C96" s="422" t="str">
        <f>'[2]Asset Characteristics'!$E52 &amp; ""</f>
        <v>Office: Other</v>
      </c>
      <c r="D96" s="44">
        <f>'[2]Reporting Characteristics'!$D96</f>
        <v>2018</v>
      </c>
      <c r="E96" s="90" t="s">
        <v>226</v>
      </c>
      <c r="F96" s="92" t="s">
        <v>54</v>
      </c>
      <c r="G96" s="92" t="s">
        <v>54</v>
      </c>
      <c r="H96" s="92" t="s">
        <v>54</v>
      </c>
      <c r="I96" s="92" t="s">
        <v>54</v>
      </c>
      <c r="J96" s="91" t="s">
        <v>54</v>
      </c>
      <c r="K96" s="147">
        <v>43101</v>
      </c>
      <c r="L96" s="148">
        <v>43465</v>
      </c>
      <c r="M96" s="42">
        <v>0</v>
      </c>
      <c r="N96" s="43">
        <v>22629</v>
      </c>
      <c r="O96" s="43">
        <v>22629</v>
      </c>
      <c r="P96" s="43">
        <v>1536029.2</v>
      </c>
      <c r="Q96" s="43">
        <v>22629</v>
      </c>
      <c r="R96" s="43">
        <v>22629</v>
      </c>
      <c r="S96" s="43">
        <v>1533382.4</v>
      </c>
      <c r="T96" s="43">
        <v>22629</v>
      </c>
      <c r="U96" s="44">
        <v>22629</v>
      </c>
      <c r="V96" s="95" t="s">
        <v>54</v>
      </c>
      <c r="W96" s="43" t="s">
        <v>54</v>
      </c>
      <c r="X96" s="43" t="s">
        <v>54</v>
      </c>
      <c r="Y96" s="43" t="s">
        <v>54</v>
      </c>
      <c r="Z96" s="43" t="s">
        <v>54</v>
      </c>
      <c r="AA96" s="43" t="s">
        <v>54</v>
      </c>
      <c r="AB96" s="43" t="s">
        <v>54</v>
      </c>
      <c r="AC96" s="43" t="s">
        <v>54</v>
      </c>
      <c r="AD96" s="43" t="s">
        <v>54</v>
      </c>
      <c r="AE96" s="43" t="s">
        <v>54</v>
      </c>
      <c r="AF96" s="43" t="s">
        <v>54</v>
      </c>
      <c r="AG96" s="43" t="s">
        <v>54</v>
      </c>
      <c r="AH96" s="43" t="s">
        <v>54</v>
      </c>
      <c r="AI96" s="43" t="s">
        <v>54</v>
      </c>
      <c r="AJ96" s="43" t="s">
        <v>54</v>
      </c>
      <c r="AK96" s="43" t="s">
        <v>54</v>
      </c>
      <c r="AL96" s="43" t="s">
        <v>54</v>
      </c>
      <c r="AM96" s="94" t="s">
        <v>54</v>
      </c>
      <c r="AN96" s="42" t="s">
        <v>54</v>
      </c>
      <c r="AO96" s="43" t="s">
        <v>54</v>
      </c>
      <c r="AP96" s="43" t="s">
        <v>54</v>
      </c>
      <c r="AQ96" s="43" t="s">
        <v>54</v>
      </c>
      <c r="AR96" s="43" t="s">
        <v>54</v>
      </c>
      <c r="AS96" s="43" t="s">
        <v>54</v>
      </c>
      <c r="AT96" s="43" t="s">
        <v>54</v>
      </c>
      <c r="AU96" s="43" t="s">
        <v>54</v>
      </c>
      <c r="AV96" s="43" t="s">
        <v>54</v>
      </c>
      <c r="AW96" s="43" t="s">
        <v>54</v>
      </c>
      <c r="AX96" s="43" t="s">
        <v>54</v>
      </c>
      <c r="AY96" s="43" t="s">
        <v>54</v>
      </c>
      <c r="AZ96" s="43" t="s">
        <v>54</v>
      </c>
      <c r="BA96" s="43" t="s">
        <v>54</v>
      </c>
      <c r="BB96" s="43" t="s">
        <v>54</v>
      </c>
      <c r="BC96" s="43" t="s">
        <v>54</v>
      </c>
      <c r="BD96" s="43" t="s">
        <v>54</v>
      </c>
      <c r="BE96" s="44" t="s">
        <v>54</v>
      </c>
      <c r="BF96" s="95" t="s">
        <v>54</v>
      </c>
      <c r="BG96" s="43" t="s">
        <v>54</v>
      </c>
      <c r="BH96" s="43" t="s">
        <v>54</v>
      </c>
      <c r="BI96" s="94" t="s">
        <v>54</v>
      </c>
      <c r="BJ96" s="42" t="s">
        <v>54</v>
      </c>
      <c r="BK96" s="43">
        <v>0</v>
      </c>
      <c r="BL96" s="43">
        <v>0</v>
      </c>
      <c r="BM96" s="43" t="s">
        <v>54</v>
      </c>
      <c r="BN96" s="44" t="s">
        <v>54</v>
      </c>
    </row>
    <row r="97" spans="2:66" ht="15.75" customHeight="1" x14ac:dyDescent="0.25">
      <c r="B97" s="421"/>
      <c r="C97" s="422"/>
      <c r="D97" s="44">
        <f>'[2]Reporting Characteristics'!$D97</f>
        <v>2019</v>
      </c>
      <c r="E97" s="90" t="s">
        <v>226</v>
      </c>
      <c r="F97" s="92" t="s">
        <v>54</v>
      </c>
      <c r="G97" s="92" t="s">
        <v>54</v>
      </c>
      <c r="H97" s="92" t="s">
        <v>54</v>
      </c>
      <c r="I97" s="92" t="s">
        <v>54</v>
      </c>
      <c r="J97" s="91" t="s">
        <v>54</v>
      </c>
      <c r="K97" s="147">
        <v>43466</v>
      </c>
      <c r="L97" s="148">
        <v>43830</v>
      </c>
      <c r="M97" s="42">
        <v>0</v>
      </c>
      <c r="N97" s="43">
        <v>22629</v>
      </c>
      <c r="O97" s="43">
        <v>22629</v>
      </c>
      <c r="P97" s="224">
        <v>1434292</v>
      </c>
      <c r="Q97" s="43">
        <v>22629</v>
      </c>
      <c r="R97" s="43">
        <v>22629</v>
      </c>
      <c r="S97" s="224">
        <v>1196660</v>
      </c>
      <c r="T97" s="43">
        <v>22629</v>
      </c>
      <c r="U97" s="44">
        <v>22629</v>
      </c>
      <c r="V97" s="95" t="s">
        <v>54</v>
      </c>
      <c r="W97" s="43" t="s">
        <v>54</v>
      </c>
      <c r="X97" s="43" t="s">
        <v>54</v>
      </c>
      <c r="Y97" s="43" t="s">
        <v>54</v>
      </c>
      <c r="Z97" s="43" t="s">
        <v>54</v>
      </c>
      <c r="AA97" s="43" t="s">
        <v>54</v>
      </c>
      <c r="AB97" s="43" t="s">
        <v>54</v>
      </c>
      <c r="AC97" s="43" t="s">
        <v>54</v>
      </c>
      <c r="AD97" s="43" t="s">
        <v>54</v>
      </c>
      <c r="AE97" s="43" t="s">
        <v>54</v>
      </c>
      <c r="AF97" s="43" t="s">
        <v>54</v>
      </c>
      <c r="AG97" s="43" t="s">
        <v>54</v>
      </c>
      <c r="AH97" s="43" t="s">
        <v>54</v>
      </c>
      <c r="AI97" s="43" t="s">
        <v>54</v>
      </c>
      <c r="AJ97" s="43" t="s">
        <v>54</v>
      </c>
      <c r="AK97" s="43" t="s">
        <v>54</v>
      </c>
      <c r="AL97" s="43" t="s">
        <v>54</v>
      </c>
      <c r="AM97" s="94" t="s">
        <v>54</v>
      </c>
      <c r="AN97" s="42" t="s">
        <v>54</v>
      </c>
      <c r="AO97" s="43" t="s">
        <v>54</v>
      </c>
      <c r="AP97" s="43" t="s">
        <v>54</v>
      </c>
      <c r="AQ97" s="43" t="s">
        <v>54</v>
      </c>
      <c r="AR97" s="43" t="s">
        <v>54</v>
      </c>
      <c r="AS97" s="43" t="s">
        <v>54</v>
      </c>
      <c r="AT97" s="43" t="s">
        <v>54</v>
      </c>
      <c r="AU97" s="43" t="s">
        <v>54</v>
      </c>
      <c r="AV97" s="43" t="s">
        <v>54</v>
      </c>
      <c r="AW97" s="43" t="s">
        <v>54</v>
      </c>
      <c r="AX97" s="43" t="s">
        <v>54</v>
      </c>
      <c r="AY97" s="43" t="s">
        <v>54</v>
      </c>
      <c r="AZ97" s="43" t="s">
        <v>54</v>
      </c>
      <c r="BA97" s="43" t="s">
        <v>54</v>
      </c>
      <c r="BB97" s="43" t="s">
        <v>54</v>
      </c>
      <c r="BC97" s="43" t="s">
        <v>54</v>
      </c>
      <c r="BD97" s="43" t="s">
        <v>54</v>
      </c>
      <c r="BE97" s="44" t="s">
        <v>54</v>
      </c>
      <c r="BF97" s="95" t="s">
        <v>54</v>
      </c>
      <c r="BG97" s="43" t="s">
        <v>54</v>
      </c>
      <c r="BH97" s="43" t="s">
        <v>54</v>
      </c>
      <c r="BI97" s="94" t="s">
        <v>54</v>
      </c>
      <c r="BJ97" s="42">
        <v>1348481</v>
      </c>
      <c r="BK97" s="43">
        <v>0</v>
      </c>
      <c r="BL97" s="43">
        <v>0</v>
      </c>
      <c r="BM97" s="43">
        <v>1281785</v>
      </c>
      <c r="BN97" s="44" t="s">
        <v>54</v>
      </c>
    </row>
    <row r="98" spans="2:66" ht="15.75" hidden="1" customHeight="1" x14ac:dyDescent="0.25">
      <c r="B98" s="421" t="str">
        <f>'[2]Asset Characteristics'!$C53 &amp; ""</f>
        <v>Smeden 1</v>
      </c>
      <c r="C98" s="422" t="str">
        <f>'[2]Asset Characteristics'!$E53 &amp; ""</f>
        <v>Office: Other</v>
      </c>
      <c r="D98" s="44">
        <f>'[2]Reporting Characteristics'!$D98</f>
        <v>2018</v>
      </c>
      <c r="E98" s="90" t="s">
        <v>226</v>
      </c>
      <c r="F98" s="92" t="s">
        <v>54</v>
      </c>
      <c r="G98" s="92" t="s">
        <v>54</v>
      </c>
      <c r="H98" s="92" t="s">
        <v>54</v>
      </c>
      <c r="I98" s="92" t="s">
        <v>54</v>
      </c>
      <c r="J98" s="91" t="s">
        <v>54</v>
      </c>
      <c r="K98" s="147">
        <v>43101</v>
      </c>
      <c r="L98" s="148">
        <v>43465</v>
      </c>
      <c r="M98" s="42">
        <v>0</v>
      </c>
      <c r="N98" s="43">
        <v>45012.6</v>
      </c>
      <c r="O98" s="43">
        <v>45012.6</v>
      </c>
      <c r="P98" s="43">
        <v>4118710.2</v>
      </c>
      <c r="Q98" s="43">
        <v>45012.6</v>
      </c>
      <c r="R98" s="43">
        <v>45012.6</v>
      </c>
      <c r="S98" s="43">
        <v>1226070.5</v>
      </c>
      <c r="T98" s="43">
        <v>45012.6</v>
      </c>
      <c r="U98" s="44">
        <v>45012.6</v>
      </c>
      <c r="V98" s="95" t="s">
        <v>54</v>
      </c>
      <c r="W98" s="43" t="s">
        <v>54</v>
      </c>
      <c r="X98" s="43" t="s">
        <v>54</v>
      </c>
      <c r="Y98" s="43" t="s">
        <v>54</v>
      </c>
      <c r="Z98" s="43" t="s">
        <v>54</v>
      </c>
      <c r="AA98" s="43" t="s">
        <v>54</v>
      </c>
      <c r="AB98" s="43" t="s">
        <v>54</v>
      </c>
      <c r="AC98" s="43" t="s">
        <v>54</v>
      </c>
      <c r="AD98" s="43" t="s">
        <v>54</v>
      </c>
      <c r="AE98" s="43" t="s">
        <v>54</v>
      </c>
      <c r="AF98" s="43" t="s">
        <v>54</v>
      </c>
      <c r="AG98" s="43" t="s">
        <v>54</v>
      </c>
      <c r="AH98" s="43" t="s">
        <v>54</v>
      </c>
      <c r="AI98" s="43" t="s">
        <v>54</v>
      </c>
      <c r="AJ98" s="43" t="s">
        <v>54</v>
      </c>
      <c r="AK98" s="43" t="s">
        <v>54</v>
      </c>
      <c r="AL98" s="43" t="s">
        <v>54</v>
      </c>
      <c r="AM98" s="94" t="s">
        <v>54</v>
      </c>
      <c r="AN98" s="42" t="s">
        <v>54</v>
      </c>
      <c r="AO98" s="43" t="s">
        <v>54</v>
      </c>
      <c r="AP98" s="43" t="s">
        <v>54</v>
      </c>
      <c r="AQ98" s="43" t="s">
        <v>54</v>
      </c>
      <c r="AR98" s="43" t="s">
        <v>54</v>
      </c>
      <c r="AS98" s="43" t="s">
        <v>54</v>
      </c>
      <c r="AT98" s="43" t="s">
        <v>54</v>
      </c>
      <c r="AU98" s="43" t="s">
        <v>54</v>
      </c>
      <c r="AV98" s="43" t="s">
        <v>54</v>
      </c>
      <c r="AW98" s="43" t="s">
        <v>54</v>
      </c>
      <c r="AX98" s="43" t="s">
        <v>54</v>
      </c>
      <c r="AY98" s="43" t="s">
        <v>54</v>
      </c>
      <c r="AZ98" s="43" t="s">
        <v>54</v>
      </c>
      <c r="BA98" s="43" t="s">
        <v>54</v>
      </c>
      <c r="BB98" s="43" t="s">
        <v>54</v>
      </c>
      <c r="BC98" s="43" t="s">
        <v>54</v>
      </c>
      <c r="BD98" s="43" t="s">
        <v>54</v>
      </c>
      <c r="BE98" s="44" t="s">
        <v>54</v>
      </c>
      <c r="BF98" s="95" t="s">
        <v>54</v>
      </c>
      <c r="BG98" s="43" t="s">
        <v>54</v>
      </c>
      <c r="BH98" s="43" t="s">
        <v>54</v>
      </c>
      <c r="BI98" s="94" t="s">
        <v>54</v>
      </c>
      <c r="BJ98" s="42" t="s">
        <v>54</v>
      </c>
      <c r="BK98" s="43">
        <v>0</v>
      </c>
      <c r="BL98" s="43">
        <v>0</v>
      </c>
      <c r="BM98" s="43" t="s">
        <v>54</v>
      </c>
      <c r="BN98" s="44" t="s">
        <v>54</v>
      </c>
    </row>
    <row r="99" spans="2:66" ht="15.75" customHeight="1" x14ac:dyDescent="0.25">
      <c r="B99" s="421"/>
      <c r="C99" s="422"/>
      <c r="D99" s="44">
        <f>'[2]Reporting Characteristics'!$D99</f>
        <v>2019</v>
      </c>
      <c r="E99" s="90" t="s">
        <v>226</v>
      </c>
      <c r="F99" s="92" t="s">
        <v>54</v>
      </c>
      <c r="G99" s="92" t="s">
        <v>54</v>
      </c>
      <c r="H99" s="92" t="s">
        <v>54</v>
      </c>
      <c r="I99" s="92" t="s">
        <v>54</v>
      </c>
      <c r="J99" s="91" t="s">
        <v>54</v>
      </c>
      <c r="K99" s="147">
        <v>43466</v>
      </c>
      <c r="L99" s="148">
        <v>43830</v>
      </c>
      <c r="M99" s="42">
        <v>0</v>
      </c>
      <c r="N99" s="43">
        <v>45012.6</v>
      </c>
      <c r="O99" s="43">
        <v>45012.6</v>
      </c>
      <c r="P99" s="224">
        <v>2450840</v>
      </c>
      <c r="Q99" s="43">
        <v>45012.6</v>
      </c>
      <c r="R99" s="43">
        <v>45012.6</v>
      </c>
      <c r="S99" s="224">
        <v>1138753.2</v>
      </c>
      <c r="T99" s="43">
        <v>45012.6</v>
      </c>
      <c r="U99" s="44">
        <v>45012.6</v>
      </c>
      <c r="V99" s="95" t="s">
        <v>54</v>
      </c>
      <c r="W99" s="43" t="s">
        <v>54</v>
      </c>
      <c r="X99" s="43" t="s">
        <v>54</v>
      </c>
      <c r="Y99" s="43" t="s">
        <v>54</v>
      </c>
      <c r="Z99" s="43" t="s">
        <v>54</v>
      </c>
      <c r="AA99" s="43" t="s">
        <v>54</v>
      </c>
      <c r="AB99" s="43" t="s">
        <v>54</v>
      </c>
      <c r="AC99" s="43" t="s">
        <v>54</v>
      </c>
      <c r="AD99" s="43" t="s">
        <v>54</v>
      </c>
      <c r="AE99" s="43" t="s">
        <v>54</v>
      </c>
      <c r="AF99" s="43" t="s">
        <v>54</v>
      </c>
      <c r="AG99" s="43" t="s">
        <v>54</v>
      </c>
      <c r="AH99" s="43" t="s">
        <v>54</v>
      </c>
      <c r="AI99" s="43" t="s">
        <v>54</v>
      </c>
      <c r="AJ99" s="43" t="s">
        <v>54</v>
      </c>
      <c r="AK99" s="43" t="s">
        <v>54</v>
      </c>
      <c r="AL99" s="43" t="s">
        <v>54</v>
      </c>
      <c r="AM99" s="94" t="s">
        <v>54</v>
      </c>
      <c r="AN99" s="42" t="s">
        <v>54</v>
      </c>
      <c r="AO99" s="43" t="s">
        <v>54</v>
      </c>
      <c r="AP99" s="43" t="s">
        <v>54</v>
      </c>
      <c r="AQ99" s="43" t="s">
        <v>54</v>
      </c>
      <c r="AR99" s="43" t="s">
        <v>54</v>
      </c>
      <c r="AS99" s="43" t="s">
        <v>54</v>
      </c>
      <c r="AT99" s="43" t="s">
        <v>54</v>
      </c>
      <c r="AU99" s="43" t="s">
        <v>54</v>
      </c>
      <c r="AV99" s="43" t="s">
        <v>54</v>
      </c>
      <c r="AW99" s="43" t="s">
        <v>54</v>
      </c>
      <c r="AX99" s="43" t="s">
        <v>54</v>
      </c>
      <c r="AY99" s="43" t="s">
        <v>54</v>
      </c>
      <c r="AZ99" s="43" t="s">
        <v>54</v>
      </c>
      <c r="BA99" s="43" t="s">
        <v>54</v>
      </c>
      <c r="BB99" s="43" t="s">
        <v>54</v>
      </c>
      <c r="BC99" s="43" t="s">
        <v>54</v>
      </c>
      <c r="BD99" s="43" t="s">
        <v>54</v>
      </c>
      <c r="BE99" s="44" t="s">
        <v>54</v>
      </c>
      <c r="BF99" s="95" t="s">
        <v>54</v>
      </c>
      <c r="BG99" s="43" t="s">
        <v>54</v>
      </c>
      <c r="BH99" s="43" t="s">
        <v>54</v>
      </c>
      <c r="BI99" s="94" t="s">
        <v>54</v>
      </c>
      <c r="BJ99" s="42" t="s">
        <v>54</v>
      </c>
      <c r="BK99" s="43">
        <v>0</v>
      </c>
      <c r="BL99" s="43">
        <v>0</v>
      </c>
      <c r="BM99" s="43">
        <v>3573402</v>
      </c>
      <c r="BN99" s="44" t="s">
        <v>54</v>
      </c>
    </row>
    <row r="100" spans="2:66" ht="15.75" hidden="1" customHeight="1" x14ac:dyDescent="0.25">
      <c r="B100" s="421" t="str">
        <f>'[2]Asset Characteristics'!$C54 &amp; ""</f>
        <v>Sparven 18</v>
      </c>
      <c r="C100" s="422" t="str">
        <f>'[2]Asset Characteristics'!$E54 &amp; ""</f>
        <v>Office: Other</v>
      </c>
      <c r="D100" s="44">
        <f>'[2]Reporting Characteristics'!$D100</f>
        <v>2018</v>
      </c>
      <c r="E100" s="90" t="s">
        <v>226</v>
      </c>
      <c r="F100" s="92" t="s">
        <v>54</v>
      </c>
      <c r="G100" s="92" t="s">
        <v>54</v>
      </c>
      <c r="H100" s="92" t="s">
        <v>54</v>
      </c>
      <c r="I100" s="92" t="s">
        <v>54</v>
      </c>
      <c r="J100" s="91" t="s">
        <v>54</v>
      </c>
      <c r="K100" s="147">
        <v>43101</v>
      </c>
      <c r="L100" s="148">
        <v>43465</v>
      </c>
      <c r="M100" s="42">
        <v>0</v>
      </c>
      <c r="N100" s="43">
        <v>8676.5</v>
      </c>
      <c r="O100" s="43">
        <v>8676.5</v>
      </c>
      <c r="P100" s="43">
        <v>932112.7</v>
      </c>
      <c r="Q100" s="43">
        <v>8676.5</v>
      </c>
      <c r="R100" s="43">
        <v>8676.5</v>
      </c>
      <c r="S100" s="43">
        <v>667599.9</v>
      </c>
      <c r="T100" s="43">
        <v>8676.5</v>
      </c>
      <c r="U100" s="44">
        <v>8676.5</v>
      </c>
      <c r="V100" s="95" t="s">
        <v>54</v>
      </c>
      <c r="W100" s="43" t="s">
        <v>54</v>
      </c>
      <c r="X100" s="43" t="s">
        <v>54</v>
      </c>
      <c r="Y100" s="43" t="s">
        <v>54</v>
      </c>
      <c r="Z100" s="43" t="s">
        <v>54</v>
      </c>
      <c r="AA100" s="43" t="s">
        <v>54</v>
      </c>
      <c r="AB100" s="43" t="s">
        <v>54</v>
      </c>
      <c r="AC100" s="43" t="s">
        <v>54</v>
      </c>
      <c r="AD100" s="43" t="s">
        <v>54</v>
      </c>
      <c r="AE100" s="43" t="s">
        <v>54</v>
      </c>
      <c r="AF100" s="43" t="s">
        <v>54</v>
      </c>
      <c r="AG100" s="43" t="s">
        <v>54</v>
      </c>
      <c r="AH100" s="43" t="s">
        <v>54</v>
      </c>
      <c r="AI100" s="43" t="s">
        <v>54</v>
      </c>
      <c r="AJ100" s="43" t="s">
        <v>54</v>
      </c>
      <c r="AK100" s="43" t="s">
        <v>54</v>
      </c>
      <c r="AL100" s="43" t="s">
        <v>54</v>
      </c>
      <c r="AM100" s="94" t="s">
        <v>54</v>
      </c>
      <c r="AN100" s="42" t="s">
        <v>54</v>
      </c>
      <c r="AO100" s="43" t="s">
        <v>54</v>
      </c>
      <c r="AP100" s="43" t="s">
        <v>54</v>
      </c>
      <c r="AQ100" s="43" t="s">
        <v>54</v>
      </c>
      <c r="AR100" s="43" t="s">
        <v>54</v>
      </c>
      <c r="AS100" s="43" t="s">
        <v>54</v>
      </c>
      <c r="AT100" s="43" t="s">
        <v>54</v>
      </c>
      <c r="AU100" s="43" t="s">
        <v>54</v>
      </c>
      <c r="AV100" s="43" t="s">
        <v>54</v>
      </c>
      <c r="AW100" s="43" t="s">
        <v>54</v>
      </c>
      <c r="AX100" s="43" t="s">
        <v>54</v>
      </c>
      <c r="AY100" s="43" t="s">
        <v>54</v>
      </c>
      <c r="AZ100" s="43" t="s">
        <v>54</v>
      </c>
      <c r="BA100" s="43" t="s">
        <v>54</v>
      </c>
      <c r="BB100" s="43" t="s">
        <v>54</v>
      </c>
      <c r="BC100" s="43" t="s">
        <v>54</v>
      </c>
      <c r="BD100" s="43" t="s">
        <v>54</v>
      </c>
      <c r="BE100" s="44" t="s">
        <v>54</v>
      </c>
      <c r="BF100" s="95" t="s">
        <v>54</v>
      </c>
      <c r="BG100" s="43" t="s">
        <v>54</v>
      </c>
      <c r="BH100" s="43" t="s">
        <v>54</v>
      </c>
      <c r="BI100" s="94" t="s">
        <v>54</v>
      </c>
      <c r="BJ100" s="42" t="s">
        <v>54</v>
      </c>
      <c r="BK100" s="43">
        <v>0</v>
      </c>
      <c r="BL100" s="43">
        <v>0</v>
      </c>
      <c r="BM100" s="43" t="s">
        <v>54</v>
      </c>
      <c r="BN100" s="44" t="s">
        <v>54</v>
      </c>
    </row>
    <row r="101" spans="2:66" ht="15.75" customHeight="1" x14ac:dyDescent="0.25">
      <c r="B101" s="421"/>
      <c r="C101" s="422"/>
      <c r="D101" s="44">
        <f>'[2]Reporting Characteristics'!$D101</f>
        <v>2019</v>
      </c>
      <c r="E101" s="90" t="s">
        <v>226</v>
      </c>
      <c r="F101" s="92" t="s">
        <v>54</v>
      </c>
      <c r="G101" s="92" t="s">
        <v>54</v>
      </c>
      <c r="H101" s="92" t="s">
        <v>54</v>
      </c>
      <c r="I101" s="92" t="s">
        <v>54</v>
      </c>
      <c r="J101" s="91" t="s">
        <v>54</v>
      </c>
      <c r="K101" s="147">
        <v>43466</v>
      </c>
      <c r="L101" s="148">
        <v>43830</v>
      </c>
      <c r="M101" s="42">
        <v>0</v>
      </c>
      <c r="N101" s="43">
        <v>8676.5</v>
      </c>
      <c r="O101" s="43">
        <v>8676.5</v>
      </c>
      <c r="P101" s="224">
        <v>867809</v>
      </c>
      <c r="Q101" s="43">
        <v>8676.5</v>
      </c>
      <c r="R101" s="43">
        <v>8676.5</v>
      </c>
      <c r="S101" s="224">
        <v>614675.19999999995</v>
      </c>
      <c r="T101" s="43">
        <v>8676.5</v>
      </c>
      <c r="U101" s="44">
        <v>8676.5</v>
      </c>
      <c r="V101" s="95" t="s">
        <v>54</v>
      </c>
      <c r="W101" s="43" t="s">
        <v>54</v>
      </c>
      <c r="X101" s="43" t="s">
        <v>54</v>
      </c>
      <c r="Y101" s="43" t="s">
        <v>54</v>
      </c>
      <c r="Z101" s="43" t="s">
        <v>54</v>
      </c>
      <c r="AA101" s="43" t="s">
        <v>54</v>
      </c>
      <c r="AB101" s="43" t="s">
        <v>54</v>
      </c>
      <c r="AC101" s="43" t="s">
        <v>54</v>
      </c>
      <c r="AD101" s="43" t="s">
        <v>54</v>
      </c>
      <c r="AE101" s="43" t="s">
        <v>54</v>
      </c>
      <c r="AF101" s="43" t="s">
        <v>54</v>
      </c>
      <c r="AG101" s="43" t="s">
        <v>54</v>
      </c>
      <c r="AH101" s="43" t="s">
        <v>54</v>
      </c>
      <c r="AI101" s="43" t="s">
        <v>54</v>
      </c>
      <c r="AJ101" s="43" t="s">
        <v>54</v>
      </c>
      <c r="AK101" s="43" t="s">
        <v>54</v>
      </c>
      <c r="AL101" s="43" t="s">
        <v>54</v>
      </c>
      <c r="AM101" s="94" t="s">
        <v>54</v>
      </c>
      <c r="AN101" s="42" t="s">
        <v>54</v>
      </c>
      <c r="AO101" s="43" t="s">
        <v>54</v>
      </c>
      <c r="AP101" s="43" t="s">
        <v>54</v>
      </c>
      <c r="AQ101" s="43" t="s">
        <v>54</v>
      </c>
      <c r="AR101" s="43" t="s">
        <v>54</v>
      </c>
      <c r="AS101" s="43" t="s">
        <v>54</v>
      </c>
      <c r="AT101" s="43" t="s">
        <v>54</v>
      </c>
      <c r="AU101" s="43" t="s">
        <v>54</v>
      </c>
      <c r="AV101" s="43" t="s">
        <v>54</v>
      </c>
      <c r="AW101" s="43" t="s">
        <v>54</v>
      </c>
      <c r="AX101" s="43" t="s">
        <v>54</v>
      </c>
      <c r="AY101" s="43" t="s">
        <v>54</v>
      </c>
      <c r="AZ101" s="43" t="s">
        <v>54</v>
      </c>
      <c r="BA101" s="43" t="s">
        <v>54</v>
      </c>
      <c r="BB101" s="43" t="s">
        <v>54</v>
      </c>
      <c r="BC101" s="43" t="s">
        <v>54</v>
      </c>
      <c r="BD101" s="43" t="s">
        <v>54</v>
      </c>
      <c r="BE101" s="44" t="s">
        <v>54</v>
      </c>
      <c r="BF101" s="95" t="s">
        <v>54</v>
      </c>
      <c r="BG101" s="43" t="s">
        <v>54</v>
      </c>
      <c r="BH101" s="43" t="s">
        <v>54</v>
      </c>
      <c r="BI101" s="94" t="s">
        <v>54</v>
      </c>
      <c r="BJ101" s="42" t="s">
        <v>54</v>
      </c>
      <c r="BK101" s="43">
        <v>0</v>
      </c>
      <c r="BL101" s="43">
        <v>0</v>
      </c>
      <c r="BM101" s="43">
        <v>1300244</v>
      </c>
      <c r="BN101" s="44" t="s">
        <v>54</v>
      </c>
    </row>
    <row r="102" spans="2:66" ht="15.75" hidden="1" customHeight="1" x14ac:dyDescent="0.25">
      <c r="B102" s="421" t="str">
        <f>'[2]Asset Characteristics'!$C55 &amp; ""</f>
        <v>Stigbygeln 2</v>
      </c>
      <c r="C102" s="422" t="str">
        <f>'[2]Asset Characteristics'!$E55 &amp; ""</f>
        <v>Office: Other</v>
      </c>
      <c r="D102" s="44">
        <f>'[2]Reporting Characteristics'!$D102</f>
        <v>2018</v>
      </c>
      <c r="E102" s="90" t="s">
        <v>226</v>
      </c>
      <c r="F102" s="92" t="s">
        <v>54</v>
      </c>
      <c r="G102" s="92" t="s">
        <v>54</v>
      </c>
      <c r="H102" s="92" t="s">
        <v>54</v>
      </c>
      <c r="I102" s="92" t="s">
        <v>54</v>
      </c>
      <c r="J102" s="91" t="s">
        <v>54</v>
      </c>
      <c r="K102" s="147">
        <v>43101</v>
      </c>
      <c r="L102" s="148">
        <v>43465</v>
      </c>
      <c r="M102" s="42">
        <v>0</v>
      </c>
      <c r="N102" s="43">
        <v>8898</v>
      </c>
      <c r="O102" s="43">
        <v>8898</v>
      </c>
      <c r="P102" s="43">
        <v>654110.1</v>
      </c>
      <c r="Q102" s="43">
        <v>8898</v>
      </c>
      <c r="R102" s="43">
        <v>8898</v>
      </c>
      <c r="S102" s="43">
        <v>693798.8</v>
      </c>
      <c r="T102" s="43">
        <v>8898</v>
      </c>
      <c r="U102" s="44">
        <v>8898</v>
      </c>
      <c r="V102" s="95" t="s">
        <v>54</v>
      </c>
      <c r="W102" s="43" t="s">
        <v>54</v>
      </c>
      <c r="X102" s="43" t="s">
        <v>54</v>
      </c>
      <c r="Y102" s="43" t="s">
        <v>54</v>
      </c>
      <c r="Z102" s="43" t="s">
        <v>54</v>
      </c>
      <c r="AA102" s="43" t="s">
        <v>54</v>
      </c>
      <c r="AB102" s="43" t="s">
        <v>54</v>
      </c>
      <c r="AC102" s="43" t="s">
        <v>54</v>
      </c>
      <c r="AD102" s="43" t="s">
        <v>54</v>
      </c>
      <c r="AE102" s="43" t="s">
        <v>54</v>
      </c>
      <c r="AF102" s="43" t="s">
        <v>54</v>
      </c>
      <c r="AG102" s="43" t="s">
        <v>54</v>
      </c>
      <c r="AH102" s="43" t="s">
        <v>54</v>
      </c>
      <c r="AI102" s="43" t="s">
        <v>54</v>
      </c>
      <c r="AJ102" s="43" t="s">
        <v>54</v>
      </c>
      <c r="AK102" s="43" t="s">
        <v>54</v>
      </c>
      <c r="AL102" s="43" t="s">
        <v>54</v>
      </c>
      <c r="AM102" s="94" t="s">
        <v>54</v>
      </c>
      <c r="AN102" s="42" t="s">
        <v>54</v>
      </c>
      <c r="AO102" s="43" t="s">
        <v>54</v>
      </c>
      <c r="AP102" s="43" t="s">
        <v>54</v>
      </c>
      <c r="AQ102" s="43" t="s">
        <v>54</v>
      </c>
      <c r="AR102" s="43" t="s">
        <v>54</v>
      </c>
      <c r="AS102" s="43" t="s">
        <v>54</v>
      </c>
      <c r="AT102" s="43" t="s">
        <v>54</v>
      </c>
      <c r="AU102" s="43" t="s">
        <v>54</v>
      </c>
      <c r="AV102" s="43" t="s">
        <v>54</v>
      </c>
      <c r="AW102" s="43" t="s">
        <v>54</v>
      </c>
      <c r="AX102" s="43" t="s">
        <v>54</v>
      </c>
      <c r="AY102" s="43" t="s">
        <v>54</v>
      </c>
      <c r="AZ102" s="43" t="s">
        <v>54</v>
      </c>
      <c r="BA102" s="43" t="s">
        <v>54</v>
      </c>
      <c r="BB102" s="43" t="s">
        <v>54</v>
      </c>
      <c r="BC102" s="43" t="s">
        <v>54</v>
      </c>
      <c r="BD102" s="43" t="s">
        <v>54</v>
      </c>
      <c r="BE102" s="44" t="s">
        <v>54</v>
      </c>
      <c r="BF102" s="95" t="s">
        <v>54</v>
      </c>
      <c r="BG102" s="43" t="s">
        <v>54</v>
      </c>
      <c r="BH102" s="43" t="s">
        <v>54</v>
      </c>
      <c r="BI102" s="94" t="s">
        <v>54</v>
      </c>
      <c r="BJ102" s="42" t="s">
        <v>54</v>
      </c>
      <c r="BK102" s="43">
        <v>0</v>
      </c>
      <c r="BL102" s="43">
        <v>0</v>
      </c>
      <c r="BM102" s="43" t="s">
        <v>54</v>
      </c>
      <c r="BN102" s="44" t="s">
        <v>54</v>
      </c>
    </row>
    <row r="103" spans="2:66" ht="15.75" customHeight="1" x14ac:dyDescent="0.25">
      <c r="B103" s="421"/>
      <c r="C103" s="422"/>
      <c r="D103" s="44">
        <f>'[2]Reporting Characteristics'!$D103</f>
        <v>2019</v>
      </c>
      <c r="E103" s="90" t="s">
        <v>226</v>
      </c>
      <c r="F103" s="92" t="s">
        <v>54</v>
      </c>
      <c r="G103" s="92" t="s">
        <v>54</v>
      </c>
      <c r="H103" s="92" t="s">
        <v>54</v>
      </c>
      <c r="I103" s="92" t="s">
        <v>54</v>
      </c>
      <c r="J103" s="91" t="s">
        <v>54</v>
      </c>
      <c r="K103" s="147">
        <v>43466</v>
      </c>
      <c r="L103" s="148">
        <v>43830</v>
      </c>
      <c r="M103" s="42">
        <v>0</v>
      </c>
      <c r="N103" s="43">
        <v>8898</v>
      </c>
      <c r="O103" s="43">
        <v>8898</v>
      </c>
      <c r="P103" s="224">
        <v>530093</v>
      </c>
      <c r="Q103" s="43">
        <v>8898</v>
      </c>
      <c r="R103" s="43">
        <v>8898</v>
      </c>
      <c r="S103" s="224">
        <v>609170.9</v>
      </c>
      <c r="T103" s="43">
        <v>8898</v>
      </c>
      <c r="U103" s="44">
        <v>8898</v>
      </c>
      <c r="V103" s="95" t="s">
        <v>54</v>
      </c>
      <c r="W103" s="43" t="s">
        <v>54</v>
      </c>
      <c r="X103" s="43" t="s">
        <v>54</v>
      </c>
      <c r="Y103" s="43" t="s">
        <v>54</v>
      </c>
      <c r="Z103" s="43" t="s">
        <v>54</v>
      </c>
      <c r="AA103" s="43" t="s">
        <v>54</v>
      </c>
      <c r="AB103" s="43" t="s">
        <v>54</v>
      </c>
      <c r="AC103" s="43" t="s">
        <v>54</v>
      </c>
      <c r="AD103" s="43" t="s">
        <v>54</v>
      </c>
      <c r="AE103" s="43" t="s">
        <v>54</v>
      </c>
      <c r="AF103" s="43" t="s">
        <v>54</v>
      </c>
      <c r="AG103" s="43" t="s">
        <v>54</v>
      </c>
      <c r="AH103" s="43" t="s">
        <v>54</v>
      </c>
      <c r="AI103" s="43" t="s">
        <v>54</v>
      </c>
      <c r="AJ103" s="43" t="s">
        <v>54</v>
      </c>
      <c r="AK103" s="43" t="s">
        <v>54</v>
      </c>
      <c r="AL103" s="43" t="s">
        <v>54</v>
      </c>
      <c r="AM103" s="94" t="s">
        <v>54</v>
      </c>
      <c r="AN103" s="42" t="s">
        <v>54</v>
      </c>
      <c r="AO103" s="43" t="s">
        <v>54</v>
      </c>
      <c r="AP103" s="43" t="s">
        <v>54</v>
      </c>
      <c r="AQ103" s="43" t="s">
        <v>54</v>
      </c>
      <c r="AR103" s="43" t="s">
        <v>54</v>
      </c>
      <c r="AS103" s="43" t="s">
        <v>54</v>
      </c>
      <c r="AT103" s="43" t="s">
        <v>54</v>
      </c>
      <c r="AU103" s="43" t="s">
        <v>54</v>
      </c>
      <c r="AV103" s="43" t="s">
        <v>54</v>
      </c>
      <c r="AW103" s="43" t="s">
        <v>54</v>
      </c>
      <c r="AX103" s="43" t="s">
        <v>54</v>
      </c>
      <c r="AY103" s="43" t="s">
        <v>54</v>
      </c>
      <c r="AZ103" s="43" t="s">
        <v>54</v>
      </c>
      <c r="BA103" s="43" t="s">
        <v>54</v>
      </c>
      <c r="BB103" s="43" t="s">
        <v>54</v>
      </c>
      <c r="BC103" s="43" t="s">
        <v>54</v>
      </c>
      <c r="BD103" s="43" t="s">
        <v>54</v>
      </c>
      <c r="BE103" s="44" t="s">
        <v>54</v>
      </c>
      <c r="BF103" s="95" t="s">
        <v>54</v>
      </c>
      <c r="BG103" s="43" t="s">
        <v>54</v>
      </c>
      <c r="BH103" s="43" t="s">
        <v>54</v>
      </c>
      <c r="BI103" s="94" t="s">
        <v>54</v>
      </c>
      <c r="BJ103" s="42" t="s">
        <v>54</v>
      </c>
      <c r="BK103" s="43">
        <v>0</v>
      </c>
      <c r="BL103" s="43">
        <v>0</v>
      </c>
      <c r="BM103" s="43">
        <v>1136389</v>
      </c>
      <c r="BN103" s="44" t="s">
        <v>54</v>
      </c>
    </row>
    <row r="104" spans="2:66" ht="15.75" hidden="1" customHeight="1" x14ac:dyDescent="0.25">
      <c r="B104" s="421" t="str">
        <f>'[2]Asset Characteristics'!$C56 &amp; ""</f>
        <v>Stigbygeln 3</v>
      </c>
      <c r="C104" s="422" t="str">
        <f>'[2]Asset Characteristics'!$E56 &amp; ""</f>
        <v>Office: Other</v>
      </c>
      <c r="D104" s="44">
        <f>'[2]Reporting Characteristics'!$D104</f>
        <v>2018</v>
      </c>
      <c r="E104" s="90" t="s">
        <v>226</v>
      </c>
      <c r="F104" s="92" t="s">
        <v>54</v>
      </c>
      <c r="G104" s="92" t="s">
        <v>54</v>
      </c>
      <c r="H104" s="92" t="s">
        <v>54</v>
      </c>
      <c r="I104" s="92" t="s">
        <v>54</v>
      </c>
      <c r="J104" s="91" t="s">
        <v>54</v>
      </c>
      <c r="K104" s="147">
        <v>43101</v>
      </c>
      <c r="L104" s="148">
        <v>43465</v>
      </c>
      <c r="M104" s="42">
        <v>0</v>
      </c>
      <c r="N104" s="43">
        <v>5860</v>
      </c>
      <c r="O104" s="43">
        <v>5860</v>
      </c>
      <c r="P104" s="43">
        <v>212469.5</v>
      </c>
      <c r="Q104" s="43">
        <v>5860</v>
      </c>
      <c r="R104" s="43">
        <v>5860</v>
      </c>
      <c r="S104" s="43">
        <v>160753.20000000001</v>
      </c>
      <c r="T104" s="43">
        <v>5860</v>
      </c>
      <c r="U104" s="44">
        <v>5860</v>
      </c>
      <c r="V104" s="95" t="s">
        <v>54</v>
      </c>
      <c r="W104" s="43" t="s">
        <v>54</v>
      </c>
      <c r="X104" s="43" t="s">
        <v>54</v>
      </c>
      <c r="Y104" s="43" t="s">
        <v>54</v>
      </c>
      <c r="Z104" s="43" t="s">
        <v>54</v>
      </c>
      <c r="AA104" s="43" t="s">
        <v>54</v>
      </c>
      <c r="AB104" s="43" t="s">
        <v>54</v>
      </c>
      <c r="AC104" s="43" t="s">
        <v>54</v>
      </c>
      <c r="AD104" s="43" t="s">
        <v>54</v>
      </c>
      <c r="AE104" s="43" t="s">
        <v>54</v>
      </c>
      <c r="AF104" s="43" t="s">
        <v>54</v>
      </c>
      <c r="AG104" s="43" t="s">
        <v>54</v>
      </c>
      <c r="AH104" s="43" t="s">
        <v>54</v>
      </c>
      <c r="AI104" s="43" t="s">
        <v>54</v>
      </c>
      <c r="AJ104" s="43" t="s">
        <v>54</v>
      </c>
      <c r="AK104" s="43" t="s">
        <v>54</v>
      </c>
      <c r="AL104" s="43" t="s">
        <v>54</v>
      </c>
      <c r="AM104" s="94" t="s">
        <v>54</v>
      </c>
      <c r="AN104" s="42" t="s">
        <v>54</v>
      </c>
      <c r="AO104" s="43" t="s">
        <v>54</v>
      </c>
      <c r="AP104" s="43" t="s">
        <v>54</v>
      </c>
      <c r="AQ104" s="43" t="s">
        <v>54</v>
      </c>
      <c r="AR104" s="43" t="s">
        <v>54</v>
      </c>
      <c r="AS104" s="43" t="s">
        <v>54</v>
      </c>
      <c r="AT104" s="43" t="s">
        <v>54</v>
      </c>
      <c r="AU104" s="43" t="s">
        <v>54</v>
      </c>
      <c r="AV104" s="43" t="s">
        <v>54</v>
      </c>
      <c r="AW104" s="43" t="s">
        <v>54</v>
      </c>
      <c r="AX104" s="43" t="s">
        <v>54</v>
      </c>
      <c r="AY104" s="43" t="s">
        <v>54</v>
      </c>
      <c r="AZ104" s="43" t="s">
        <v>54</v>
      </c>
      <c r="BA104" s="43" t="s">
        <v>54</v>
      </c>
      <c r="BB104" s="43" t="s">
        <v>54</v>
      </c>
      <c r="BC104" s="43" t="s">
        <v>54</v>
      </c>
      <c r="BD104" s="43" t="s">
        <v>54</v>
      </c>
      <c r="BE104" s="44" t="s">
        <v>54</v>
      </c>
      <c r="BF104" s="95" t="s">
        <v>54</v>
      </c>
      <c r="BG104" s="43" t="s">
        <v>54</v>
      </c>
      <c r="BH104" s="43" t="s">
        <v>54</v>
      </c>
      <c r="BI104" s="94" t="s">
        <v>54</v>
      </c>
      <c r="BJ104" s="42" t="s">
        <v>54</v>
      </c>
      <c r="BK104" s="43">
        <v>0</v>
      </c>
      <c r="BL104" s="43">
        <v>0</v>
      </c>
      <c r="BM104" s="43" t="s">
        <v>54</v>
      </c>
      <c r="BN104" s="44" t="s">
        <v>54</v>
      </c>
    </row>
    <row r="105" spans="2:66" ht="15.75" customHeight="1" x14ac:dyDescent="0.25">
      <c r="B105" s="421"/>
      <c r="C105" s="422"/>
      <c r="D105" s="44">
        <f>'[2]Reporting Characteristics'!$D105</f>
        <v>2019</v>
      </c>
      <c r="E105" s="90" t="s">
        <v>226</v>
      </c>
      <c r="F105" s="92" t="s">
        <v>54</v>
      </c>
      <c r="G105" s="92" t="s">
        <v>54</v>
      </c>
      <c r="H105" s="92" t="s">
        <v>54</v>
      </c>
      <c r="I105" s="92" t="s">
        <v>54</v>
      </c>
      <c r="J105" s="91" t="s">
        <v>54</v>
      </c>
      <c r="K105" s="147">
        <v>43466</v>
      </c>
      <c r="L105" s="148">
        <v>43830</v>
      </c>
      <c r="M105" s="42">
        <v>0</v>
      </c>
      <c r="N105" s="43">
        <v>5860</v>
      </c>
      <c r="O105" s="43">
        <v>5860</v>
      </c>
      <c r="P105" s="224">
        <v>255845</v>
      </c>
      <c r="Q105" s="43">
        <v>5860</v>
      </c>
      <c r="R105" s="43">
        <v>5860</v>
      </c>
      <c r="S105" s="224">
        <v>153240.6</v>
      </c>
      <c r="T105" s="43">
        <v>5860</v>
      </c>
      <c r="U105" s="44">
        <v>5860</v>
      </c>
      <c r="V105" s="95" t="s">
        <v>54</v>
      </c>
      <c r="W105" s="43" t="s">
        <v>54</v>
      </c>
      <c r="X105" s="43" t="s">
        <v>54</v>
      </c>
      <c r="Y105" s="43" t="s">
        <v>54</v>
      </c>
      <c r="Z105" s="43" t="s">
        <v>54</v>
      </c>
      <c r="AA105" s="43" t="s">
        <v>54</v>
      </c>
      <c r="AB105" s="43" t="s">
        <v>54</v>
      </c>
      <c r="AC105" s="43" t="s">
        <v>54</v>
      </c>
      <c r="AD105" s="43" t="s">
        <v>54</v>
      </c>
      <c r="AE105" s="43" t="s">
        <v>54</v>
      </c>
      <c r="AF105" s="43" t="s">
        <v>54</v>
      </c>
      <c r="AG105" s="43" t="s">
        <v>54</v>
      </c>
      <c r="AH105" s="43" t="s">
        <v>54</v>
      </c>
      <c r="AI105" s="43" t="s">
        <v>54</v>
      </c>
      <c r="AJ105" s="43" t="s">
        <v>54</v>
      </c>
      <c r="AK105" s="43" t="s">
        <v>54</v>
      </c>
      <c r="AL105" s="43" t="s">
        <v>54</v>
      </c>
      <c r="AM105" s="94" t="s">
        <v>54</v>
      </c>
      <c r="AN105" s="42" t="s">
        <v>54</v>
      </c>
      <c r="AO105" s="43" t="s">
        <v>54</v>
      </c>
      <c r="AP105" s="43" t="s">
        <v>54</v>
      </c>
      <c r="AQ105" s="43" t="s">
        <v>54</v>
      </c>
      <c r="AR105" s="43" t="s">
        <v>54</v>
      </c>
      <c r="AS105" s="43" t="s">
        <v>54</v>
      </c>
      <c r="AT105" s="43" t="s">
        <v>54</v>
      </c>
      <c r="AU105" s="43" t="s">
        <v>54</v>
      </c>
      <c r="AV105" s="43" t="s">
        <v>54</v>
      </c>
      <c r="AW105" s="43" t="s">
        <v>54</v>
      </c>
      <c r="AX105" s="43" t="s">
        <v>54</v>
      </c>
      <c r="AY105" s="43" t="s">
        <v>54</v>
      </c>
      <c r="AZ105" s="43" t="s">
        <v>54</v>
      </c>
      <c r="BA105" s="43" t="s">
        <v>54</v>
      </c>
      <c r="BB105" s="43" t="s">
        <v>54</v>
      </c>
      <c r="BC105" s="43" t="s">
        <v>54</v>
      </c>
      <c r="BD105" s="43" t="s">
        <v>54</v>
      </c>
      <c r="BE105" s="44" t="s">
        <v>54</v>
      </c>
      <c r="BF105" s="95" t="s">
        <v>54</v>
      </c>
      <c r="BG105" s="43" t="s">
        <v>54</v>
      </c>
      <c r="BH105" s="43" t="s">
        <v>54</v>
      </c>
      <c r="BI105" s="94" t="s">
        <v>54</v>
      </c>
      <c r="BJ105" s="42" t="s">
        <v>54</v>
      </c>
      <c r="BK105" s="43">
        <v>0</v>
      </c>
      <c r="BL105" s="43">
        <v>0</v>
      </c>
      <c r="BM105" s="43">
        <v>407039</v>
      </c>
      <c r="BN105" s="44" t="s">
        <v>54</v>
      </c>
    </row>
    <row r="106" spans="2:66" ht="15.75" hidden="1" customHeight="1" x14ac:dyDescent="0.25">
      <c r="B106" s="421" t="str">
        <f>'[2]Asset Characteristics'!$C57 &amp; ""</f>
        <v>Stigbygeln 5</v>
      </c>
      <c r="C106" s="422" t="str">
        <f>'[2]Asset Characteristics'!$E57 &amp; ""</f>
        <v>Office: Other</v>
      </c>
      <c r="D106" s="44">
        <f>'[2]Reporting Characteristics'!$D106</f>
        <v>2018</v>
      </c>
      <c r="E106" s="90" t="s">
        <v>226</v>
      </c>
      <c r="F106" s="92" t="s">
        <v>54</v>
      </c>
      <c r="G106" s="92" t="s">
        <v>54</v>
      </c>
      <c r="H106" s="92" t="s">
        <v>54</v>
      </c>
      <c r="I106" s="92" t="s">
        <v>54</v>
      </c>
      <c r="J106" s="91" t="s">
        <v>54</v>
      </c>
      <c r="K106" s="147">
        <v>43101</v>
      </c>
      <c r="L106" s="148">
        <v>43465</v>
      </c>
      <c r="M106" s="42">
        <v>0</v>
      </c>
      <c r="N106" s="43">
        <v>7411</v>
      </c>
      <c r="O106" s="43">
        <v>7411</v>
      </c>
      <c r="P106" s="43">
        <v>704250.9</v>
      </c>
      <c r="Q106" s="43">
        <v>7411</v>
      </c>
      <c r="R106" s="43">
        <v>7411</v>
      </c>
      <c r="S106" s="43">
        <v>223540.1</v>
      </c>
      <c r="T106" s="43">
        <v>7411</v>
      </c>
      <c r="U106" s="44">
        <v>7411</v>
      </c>
      <c r="V106" s="95" t="s">
        <v>54</v>
      </c>
      <c r="W106" s="43" t="s">
        <v>54</v>
      </c>
      <c r="X106" s="43" t="s">
        <v>54</v>
      </c>
      <c r="Y106" s="43" t="s">
        <v>54</v>
      </c>
      <c r="Z106" s="43" t="s">
        <v>54</v>
      </c>
      <c r="AA106" s="43" t="s">
        <v>54</v>
      </c>
      <c r="AB106" s="43" t="s">
        <v>54</v>
      </c>
      <c r="AC106" s="43" t="s">
        <v>54</v>
      </c>
      <c r="AD106" s="43" t="s">
        <v>54</v>
      </c>
      <c r="AE106" s="43" t="s">
        <v>54</v>
      </c>
      <c r="AF106" s="43" t="s">
        <v>54</v>
      </c>
      <c r="AG106" s="43" t="s">
        <v>54</v>
      </c>
      <c r="AH106" s="43" t="s">
        <v>54</v>
      </c>
      <c r="AI106" s="43" t="s">
        <v>54</v>
      </c>
      <c r="AJ106" s="43" t="s">
        <v>54</v>
      </c>
      <c r="AK106" s="43" t="s">
        <v>54</v>
      </c>
      <c r="AL106" s="43" t="s">
        <v>54</v>
      </c>
      <c r="AM106" s="94" t="s">
        <v>54</v>
      </c>
      <c r="AN106" s="42" t="s">
        <v>54</v>
      </c>
      <c r="AO106" s="43" t="s">
        <v>54</v>
      </c>
      <c r="AP106" s="43" t="s">
        <v>54</v>
      </c>
      <c r="AQ106" s="43" t="s">
        <v>54</v>
      </c>
      <c r="AR106" s="43" t="s">
        <v>54</v>
      </c>
      <c r="AS106" s="43" t="s">
        <v>54</v>
      </c>
      <c r="AT106" s="43" t="s">
        <v>54</v>
      </c>
      <c r="AU106" s="43" t="s">
        <v>54</v>
      </c>
      <c r="AV106" s="43" t="s">
        <v>54</v>
      </c>
      <c r="AW106" s="43" t="s">
        <v>54</v>
      </c>
      <c r="AX106" s="43" t="s">
        <v>54</v>
      </c>
      <c r="AY106" s="43" t="s">
        <v>54</v>
      </c>
      <c r="AZ106" s="43" t="s">
        <v>54</v>
      </c>
      <c r="BA106" s="43" t="s">
        <v>54</v>
      </c>
      <c r="BB106" s="43" t="s">
        <v>54</v>
      </c>
      <c r="BC106" s="43" t="s">
        <v>54</v>
      </c>
      <c r="BD106" s="43" t="s">
        <v>54</v>
      </c>
      <c r="BE106" s="44" t="s">
        <v>54</v>
      </c>
      <c r="BF106" s="95" t="s">
        <v>54</v>
      </c>
      <c r="BG106" s="43" t="s">
        <v>54</v>
      </c>
      <c r="BH106" s="43" t="s">
        <v>54</v>
      </c>
      <c r="BI106" s="94" t="s">
        <v>54</v>
      </c>
      <c r="BJ106" s="42" t="s">
        <v>54</v>
      </c>
      <c r="BK106" s="43">
        <v>0</v>
      </c>
      <c r="BL106" s="43">
        <v>0</v>
      </c>
      <c r="BM106" s="43" t="s">
        <v>54</v>
      </c>
      <c r="BN106" s="44" t="s">
        <v>54</v>
      </c>
    </row>
    <row r="107" spans="2:66" ht="15.75" customHeight="1" x14ac:dyDescent="0.25">
      <c r="B107" s="421"/>
      <c r="C107" s="422"/>
      <c r="D107" s="44">
        <f>'[2]Reporting Characteristics'!$D107</f>
        <v>2019</v>
      </c>
      <c r="E107" s="90" t="s">
        <v>226</v>
      </c>
      <c r="F107" s="92" t="s">
        <v>54</v>
      </c>
      <c r="G107" s="92" t="s">
        <v>54</v>
      </c>
      <c r="H107" s="92" t="s">
        <v>54</v>
      </c>
      <c r="I107" s="92" t="s">
        <v>54</v>
      </c>
      <c r="J107" s="91" t="s">
        <v>54</v>
      </c>
      <c r="K107" s="147">
        <v>43466</v>
      </c>
      <c r="L107" s="148">
        <v>43830</v>
      </c>
      <c r="M107" s="42">
        <v>0</v>
      </c>
      <c r="N107" s="43">
        <v>7411</v>
      </c>
      <c r="O107" s="43">
        <v>7411</v>
      </c>
      <c r="P107" s="224">
        <v>613605</v>
      </c>
      <c r="Q107" s="43">
        <v>7411</v>
      </c>
      <c r="R107" s="43">
        <v>7411</v>
      </c>
      <c r="S107" s="224">
        <v>241891.4</v>
      </c>
      <c r="T107" s="43">
        <v>7411</v>
      </c>
      <c r="U107" s="44">
        <v>7411</v>
      </c>
      <c r="V107" s="95" t="s">
        <v>54</v>
      </c>
      <c r="W107" s="43" t="s">
        <v>54</v>
      </c>
      <c r="X107" s="43" t="s">
        <v>54</v>
      </c>
      <c r="Y107" s="43" t="s">
        <v>54</v>
      </c>
      <c r="Z107" s="43" t="s">
        <v>54</v>
      </c>
      <c r="AA107" s="43" t="s">
        <v>54</v>
      </c>
      <c r="AB107" s="43" t="s">
        <v>54</v>
      </c>
      <c r="AC107" s="43" t="s">
        <v>54</v>
      </c>
      <c r="AD107" s="43" t="s">
        <v>54</v>
      </c>
      <c r="AE107" s="43" t="s">
        <v>54</v>
      </c>
      <c r="AF107" s="43" t="s">
        <v>54</v>
      </c>
      <c r="AG107" s="43" t="s">
        <v>54</v>
      </c>
      <c r="AH107" s="43" t="s">
        <v>54</v>
      </c>
      <c r="AI107" s="43" t="s">
        <v>54</v>
      </c>
      <c r="AJ107" s="43" t="s">
        <v>54</v>
      </c>
      <c r="AK107" s="43" t="s">
        <v>54</v>
      </c>
      <c r="AL107" s="43" t="s">
        <v>54</v>
      </c>
      <c r="AM107" s="94" t="s">
        <v>54</v>
      </c>
      <c r="AN107" s="42" t="s">
        <v>54</v>
      </c>
      <c r="AO107" s="43" t="s">
        <v>54</v>
      </c>
      <c r="AP107" s="43" t="s">
        <v>54</v>
      </c>
      <c r="AQ107" s="43" t="s">
        <v>54</v>
      </c>
      <c r="AR107" s="43" t="s">
        <v>54</v>
      </c>
      <c r="AS107" s="43" t="s">
        <v>54</v>
      </c>
      <c r="AT107" s="43" t="s">
        <v>54</v>
      </c>
      <c r="AU107" s="43" t="s">
        <v>54</v>
      </c>
      <c r="AV107" s="43" t="s">
        <v>54</v>
      </c>
      <c r="AW107" s="43" t="s">
        <v>54</v>
      </c>
      <c r="AX107" s="43" t="s">
        <v>54</v>
      </c>
      <c r="AY107" s="43" t="s">
        <v>54</v>
      </c>
      <c r="AZ107" s="43" t="s">
        <v>54</v>
      </c>
      <c r="BA107" s="43" t="s">
        <v>54</v>
      </c>
      <c r="BB107" s="43" t="s">
        <v>54</v>
      </c>
      <c r="BC107" s="43" t="s">
        <v>54</v>
      </c>
      <c r="BD107" s="43" t="s">
        <v>54</v>
      </c>
      <c r="BE107" s="44" t="s">
        <v>54</v>
      </c>
      <c r="BF107" s="95" t="s">
        <v>54</v>
      </c>
      <c r="BG107" s="43" t="s">
        <v>54</v>
      </c>
      <c r="BH107" s="43" t="s">
        <v>54</v>
      </c>
      <c r="BI107" s="94" t="s">
        <v>54</v>
      </c>
      <c r="BJ107" s="42" t="s">
        <v>54</v>
      </c>
      <c r="BK107" s="43">
        <v>0</v>
      </c>
      <c r="BL107" s="43">
        <v>0</v>
      </c>
      <c r="BM107" s="43">
        <v>851827</v>
      </c>
      <c r="BN107" s="44" t="s">
        <v>54</v>
      </c>
    </row>
    <row r="108" spans="2:66" ht="15.75" hidden="1" customHeight="1" x14ac:dyDescent="0.25">
      <c r="B108" s="421" t="str">
        <f>'[2]Asset Characteristics'!$C58 &amp; ""</f>
        <v>Stigbygeln 6</v>
      </c>
      <c r="C108" s="422" t="str">
        <f>'[2]Asset Characteristics'!$E58 &amp; ""</f>
        <v>Office: Other</v>
      </c>
      <c r="D108" s="44">
        <f>'[2]Reporting Characteristics'!$D108</f>
        <v>2018</v>
      </c>
      <c r="E108" s="90" t="s">
        <v>226</v>
      </c>
      <c r="F108" s="92" t="s">
        <v>54</v>
      </c>
      <c r="G108" s="92" t="s">
        <v>54</v>
      </c>
      <c r="H108" s="92" t="s">
        <v>54</v>
      </c>
      <c r="I108" s="92" t="s">
        <v>54</v>
      </c>
      <c r="J108" s="91" t="s">
        <v>54</v>
      </c>
      <c r="K108" s="147">
        <v>43101</v>
      </c>
      <c r="L108" s="148">
        <v>43465</v>
      </c>
      <c r="M108" s="42">
        <v>0</v>
      </c>
      <c r="N108" s="43">
        <v>9897</v>
      </c>
      <c r="O108" s="43">
        <v>9897</v>
      </c>
      <c r="P108" s="43">
        <v>870013</v>
      </c>
      <c r="Q108" s="43">
        <v>9897</v>
      </c>
      <c r="R108" s="43">
        <v>9897</v>
      </c>
      <c r="S108" s="43">
        <v>332942.2</v>
      </c>
      <c r="T108" s="43">
        <v>9897</v>
      </c>
      <c r="U108" s="44">
        <v>9897</v>
      </c>
      <c r="V108" s="95" t="s">
        <v>54</v>
      </c>
      <c r="W108" s="43" t="s">
        <v>54</v>
      </c>
      <c r="X108" s="43" t="s">
        <v>54</v>
      </c>
      <c r="Y108" s="43" t="s">
        <v>54</v>
      </c>
      <c r="Z108" s="43" t="s">
        <v>54</v>
      </c>
      <c r="AA108" s="43" t="s">
        <v>54</v>
      </c>
      <c r="AB108" s="43" t="s">
        <v>54</v>
      </c>
      <c r="AC108" s="43" t="s">
        <v>54</v>
      </c>
      <c r="AD108" s="43" t="s">
        <v>54</v>
      </c>
      <c r="AE108" s="43" t="s">
        <v>54</v>
      </c>
      <c r="AF108" s="43" t="s">
        <v>54</v>
      </c>
      <c r="AG108" s="43" t="s">
        <v>54</v>
      </c>
      <c r="AH108" s="43" t="s">
        <v>54</v>
      </c>
      <c r="AI108" s="43" t="s">
        <v>54</v>
      </c>
      <c r="AJ108" s="43" t="s">
        <v>54</v>
      </c>
      <c r="AK108" s="43" t="s">
        <v>54</v>
      </c>
      <c r="AL108" s="43" t="s">
        <v>54</v>
      </c>
      <c r="AM108" s="94" t="s">
        <v>54</v>
      </c>
      <c r="AN108" s="42" t="s">
        <v>54</v>
      </c>
      <c r="AO108" s="43" t="s">
        <v>54</v>
      </c>
      <c r="AP108" s="43" t="s">
        <v>54</v>
      </c>
      <c r="AQ108" s="43" t="s">
        <v>54</v>
      </c>
      <c r="AR108" s="43" t="s">
        <v>54</v>
      </c>
      <c r="AS108" s="43" t="s">
        <v>54</v>
      </c>
      <c r="AT108" s="43" t="s">
        <v>54</v>
      </c>
      <c r="AU108" s="43" t="s">
        <v>54</v>
      </c>
      <c r="AV108" s="43" t="s">
        <v>54</v>
      </c>
      <c r="AW108" s="43" t="s">
        <v>54</v>
      </c>
      <c r="AX108" s="43" t="s">
        <v>54</v>
      </c>
      <c r="AY108" s="43" t="s">
        <v>54</v>
      </c>
      <c r="AZ108" s="43" t="s">
        <v>54</v>
      </c>
      <c r="BA108" s="43" t="s">
        <v>54</v>
      </c>
      <c r="BB108" s="43" t="s">
        <v>54</v>
      </c>
      <c r="BC108" s="43" t="s">
        <v>54</v>
      </c>
      <c r="BD108" s="43" t="s">
        <v>54</v>
      </c>
      <c r="BE108" s="44" t="s">
        <v>54</v>
      </c>
      <c r="BF108" s="95" t="s">
        <v>54</v>
      </c>
      <c r="BG108" s="43" t="s">
        <v>54</v>
      </c>
      <c r="BH108" s="43" t="s">
        <v>54</v>
      </c>
      <c r="BI108" s="94" t="s">
        <v>54</v>
      </c>
      <c r="BJ108" s="42" t="s">
        <v>54</v>
      </c>
      <c r="BK108" s="43">
        <v>0</v>
      </c>
      <c r="BL108" s="43">
        <v>0</v>
      </c>
      <c r="BM108" s="43" t="s">
        <v>54</v>
      </c>
      <c r="BN108" s="44" t="s">
        <v>54</v>
      </c>
    </row>
    <row r="109" spans="2:66" ht="15.75" customHeight="1" x14ac:dyDescent="0.25">
      <c r="B109" s="421"/>
      <c r="C109" s="422"/>
      <c r="D109" s="44">
        <f>'[2]Reporting Characteristics'!$D109</f>
        <v>2019</v>
      </c>
      <c r="E109" s="90" t="s">
        <v>226</v>
      </c>
      <c r="F109" s="92" t="s">
        <v>54</v>
      </c>
      <c r="G109" s="92" t="s">
        <v>54</v>
      </c>
      <c r="H109" s="92" t="s">
        <v>54</v>
      </c>
      <c r="I109" s="92" t="s">
        <v>54</v>
      </c>
      <c r="J109" s="91" t="s">
        <v>54</v>
      </c>
      <c r="K109" s="147">
        <v>43466</v>
      </c>
      <c r="L109" s="148">
        <v>43830</v>
      </c>
      <c r="M109" s="42">
        <v>0</v>
      </c>
      <c r="N109" s="43">
        <v>9897</v>
      </c>
      <c r="O109" s="43">
        <v>9897</v>
      </c>
      <c r="P109" s="224">
        <v>762568</v>
      </c>
      <c r="Q109" s="43">
        <v>9897</v>
      </c>
      <c r="R109" s="43">
        <v>9897</v>
      </c>
      <c r="S109" s="224">
        <v>286395.09999999998</v>
      </c>
      <c r="T109" s="43">
        <v>9897</v>
      </c>
      <c r="U109" s="44">
        <v>9897</v>
      </c>
      <c r="V109" s="95" t="s">
        <v>54</v>
      </c>
      <c r="W109" s="43" t="s">
        <v>54</v>
      </c>
      <c r="X109" s="43" t="s">
        <v>54</v>
      </c>
      <c r="Y109" s="43" t="s">
        <v>54</v>
      </c>
      <c r="Z109" s="43" t="s">
        <v>54</v>
      </c>
      <c r="AA109" s="43" t="s">
        <v>54</v>
      </c>
      <c r="AB109" s="43" t="s">
        <v>54</v>
      </c>
      <c r="AC109" s="43" t="s">
        <v>54</v>
      </c>
      <c r="AD109" s="43" t="s">
        <v>54</v>
      </c>
      <c r="AE109" s="43" t="s">
        <v>54</v>
      </c>
      <c r="AF109" s="43" t="s">
        <v>54</v>
      </c>
      <c r="AG109" s="43" t="s">
        <v>54</v>
      </c>
      <c r="AH109" s="43" t="s">
        <v>54</v>
      </c>
      <c r="AI109" s="43" t="s">
        <v>54</v>
      </c>
      <c r="AJ109" s="43" t="s">
        <v>54</v>
      </c>
      <c r="AK109" s="43" t="s">
        <v>54</v>
      </c>
      <c r="AL109" s="43" t="s">
        <v>54</v>
      </c>
      <c r="AM109" s="94" t="s">
        <v>54</v>
      </c>
      <c r="AN109" s="42" t="s">
        <v>54</v>
      </c>
      <c r="AO109" s="43" t="s">
        <v>54</v>
      </c>
      <c r="AP109" s="43" t="s">
        <v>54</v>
      </c>
      <c r="AQ109" s="43" t="s">
        <v>54</v>
      </c>
      <c r="AR109" s="43" t="s">
        <v>54</v>
      </c>
      <c r="AS109" s="43" t="s">
        <v>54</v>
      </c>
      <c r="AT109" s="43" t="s">
        <v>54</v>
      </c>
      <c r="AU109" s="43" t="s">
        <v>54</v>
      </c>
      <c r="AV109" s="43" t="s">
        <v>54</v>
      </c>
      <c r="AW109" s="43" t="s">
        <v>54</v>
      </c>
      <c r="AX109" s="43" t="s">
        <v>54</v>
      </c>
      <c r="AY109" s="43" t="s">
        <v>54</v>
      </c>
      <c r="AZ109" s="43" t="s">
        <v>54</v>
      </c>
      <c r="BA109" s="43" t="s">
        <v>54</v>
      </c>
      <c r="BB109" s="43" t="s">
        <v>54</v>
      </c>
      <c r="BC109" s="43" t="s">
        <v>54</v>
      </c>
      <c r="BD109" s="43" t="s">
        <v>54</v>
      </c>
      <c r="BE109" s="44" t="s">
        <v>54</v>
      </c>
      <c r="BF109" s="95" t="s">
        <v>54</v>
      </c>
      <c r="BG109" s="43" t="s">
        <v>54</v>
      </c>
      <c r="BH109" s="43" t="s">
        <v>54</v>
      </c>
      <c r="BI109" s="94" t="s">
        <v>54</v>
      </c>
      <c r="BJ109" s="42" t="s">
        <v>54</v>
      </c>
      <c r="BK109" s="43">
        <v>0</v>
      </c>
      <c r="BL109" s="43">
        <v>0</v>
      </c>
      <c r="BM109" s="43">
        <v>1044676</v>
      </c>
      <c r="BN109" s="44" t="s">
        <v>54</v>
      </c>
    </row>
    <row r="110" spans="2:66" ht="15.75" hidden="1" customHeight="1" x14ac:dyDescent="0.25">
      <c r="B110" s="421" t="str">
        <f>'[2]Asset Characteristics'!$C59 &amp; ""</f>
        <v>Svetsaren 1</v>
      </c>
      <c r="C110" s="422" t="str">
        <f>'[2]Asset Characteristics'!$E59 &amp; ""</f>
        <v>Office: Other</v>
      </c>
      <c r="D110" s="44">
        <f>'[2]Reporting Characteristics'!$D110</f>
        <v>2018</v>
      </c>
      <c r="E110" s="90" t="s">
        <v>226</v>
      </c>
      <c r="F110" s="92" t="s">
        <v>54</v>
      </c>
      <c r="G110" s="92" t="s">
        <v>54</v>
      </c>
      <c r="H110" s="92" t="s">
        <v>54</v>
      </c>
      <c r="I110" s="92" t="s">
        <v>54</v>
      </c>
      <c r="J110" s="91" t="s">
        <v>54</v>
      </c>
      <c r="K110" s="147">
        <v>43101</v>
      </c>
      <c r="L110" s="148">
        <v>43465</v>
      </c>
      <c r="M110" s="42">
        <v>0</v>
      </c>
      <c r="N110" s="43">
        <v>15981</v>
      </c>
      <c r="O110" s="43">
        <v>15981</v>
      </c>
      <c r="P110" s="43">
        <v>992008.1</v>
      </c>
      <c r="Q110" s="43">
        <v>15981</v>
      </c>
      <c r="R110" s="43">
        <v>15981</v>
      </c>
      <c r="S110" s="43">
        <v>248992.8</v>
      </c>
      <c r="T110" s="43">
        <v>15981</v>
      </c>
      <c r="U110" s="44">
        <v>15981</v>
      </c>
      <c r="V110" s="95" t="s">
        <v>54</v>
      </c>
      <c r="W110" s="43" t="s">
        <v>54</v>
      </c>
      <c r="X110" s="43" t="s">
        <v>54</v>
      </c>
      <c r="Y110" s="43" t="s">
        <v>54</v>
      </c>
      <c r="Z110" s="43" t="s">
        <v>54</v>
      </c>
      <c r="AA110" s="43" t="s">
        <v>54</v>
      </c>
      <c r="AB110" s="43" t="s">
        <v>54</v>
      </c>
      <c r="AC110" s="43" t="s">
        <v>54</v>
      </c>
      <c r="AD110" s="43" t="s">
        <v>54</v>
      </c>
      <c r="AE110" s="43" t="s">
        <v>54</v>
      </c>
      <c r="AF110" s="43" t="s">
        <v>54</v>
      </c>
      <c r="AG110" s="43" t="s">
        <v>54</v>
      </c>
      <c r="AH110" s="43" t="s">
        <v>54</v>
      </c>
      <c r="AI110" s="43" t="s">
        <v>54</v>
      </c>
      <c r="AJ110" s="43" t="s">
        <v>54</v>
      </c>
      <c r="AK110" s="43" t="s">
        <v>54</v>
      </c>
      <c r="AL110" s="43" t="s">
        <v>54</v>
      </c>
      <c r="AM110" s="94" t="s">
        <v>54</v>
      </c>
      <c r="AN110" s="42" t="s">
        <v>54</v>
      </c>
      <c r="AO110" s="43" t="s">
        <v>54</v>
      </c>
      <c r="AP110" s="43" t="s">
        <v>54</v>
      </c>
      <c r="AQ110" s="43" t="s">
        <v>54</v>
      </c>
      <c r="AR110" s="43" t="s">
        <v>54</v>
      </c>
      <c r="AS110" s="43" t="s">
        <v>54</v>
      </c>
      <c r="AT110" s="43" t="s">
        <v>54</v>
      </c>
      <c r="AU110" s="43" t="s">
        <v>54</v>
      </c>
      <c r="AV110" s="43" t="s">
        <v>54</v>
      </c>
      <c r="AW110" s="43" t="s">
        <v>54</v>
      </c>
      <c r="AX110" s="43" t="s">
        <v>54</v>
      </c>
      <c r="AY110" s="43" t="s">
        <v>54</v>
      </c>
      <c r="AZ110" s="43" t="s">
        <v>54</v>
      </c>
      <c r="BA110" s="43" t="s">
        <v>54</v>
      </c>
      <c r="BB110" s="43" t="s">
        <v>54</v>
      </c>
      <c r="BC110" s="43" t="s">
        <v>54</v>
      </c>
      <c r="BD110" s="43" t="s">
        <v>54</v>
      </c>
      <c r="BE110" s="44" t="s">
        <v>54</v>
      </c>
      <c r="BF110" s="95" t="s">
        <v>54</v>
      </c>
      <c r="BG110" s="43" t="s">
        <v>54</v>
      </c>
      <c r="BH110" s="43" t="s">
        <v>54</v>
      </c>
      <c r="BI110" s="94" t="s">
        <v>54</v>
      </c>
      <c r="BJ110" s="42" t="s">
        <v>54</v>
      </c>
      <c r="BK110" s="43">
        <v>0</v>
      </c>
      <c r="BL110" s="43">
        <v>0</v>
      </c>
      <c r="BM110" s="43" t="s">
        <v>54</v>
      </c>
      <c r="BN110" s="44" t="s">
        <v>54</v>
      </c>
    </row>
    <row r="111" spans="2:66" ht="15.75" customHeight="1" x14ac:dyDescent="0.25">
      <c r="B111" s="421"/>
      <c r="C111" s="422"/>
      <c r="D111" s="44">
        <f>'[2]Reporting Characteristics'!$D111</f>
        <v>2019</v>
      </c>
      <c r="E111" s="90" t="s">
        <v>226</v>
      </c>
      <c r="F111" s="92" t="s">
        <v>54</v>
      </c>
      <c r="G111" s="92" t="s">
        <v>54</v>
      </c>
      <c r="H111" s="92" t="s">
        <v>54</v>
      </c>
      <c r="I111" s="92" t="s">
        <v>54</v>
      </c>
      <c r="J111" s="91" t="s">
        <v>54</v>
      </c>
      <c r="K111" s="147">
        <v>43466</v>
      </c>
      <c r="L111" s="148">
        <v>43830</v>
      </c>
      <c r="M111" s="42">
        <v>0</v>
      </c>
      <c r="N111" s="43">
        <v>15981</v>
      </c>
      <c r="O111" s="43">
        <v>15981</v>
      </c>
      <c r="P111" s="224">
        <v>878978</v>
      </c>
      <c r="Q111" s="43">
        <v>15981</v>
      </c>
      <c r="R111" s="43">
        <v>15981</v>
      </c>
      <c r="S111" s="224">
        <v>235489.2</v>
      </c>
      <c r="T111" s="43">
        <v>15981</v>
      </c>
      <c r="U111" s="44">
        <v>15981</v>
      </c>
      <c r="V111" s="95" t="s">
        <v>54</v>
      </c>
      <c r="W111" s="43" t="s">
        <v>54</v>
      </c>
      <c r="X111" s="43" t="s">
        <v>54</v>
      </c>
      <c r="Y111" s="43" t="s">
        <v>54</v>
      </c>
      <c r="Z111" s="43" t="s">
        <v>54</v>
      </c>
      <c r="AA111" s="43" t="s">
        <v>54</v>
      </c>
      <c r="AB111" s="43" t="s">
        <v>54</v>
      </c>
      <c r="AC111" s="43" t="s">
        <v>54</v>
      </c>
      <c r="AD111" s="43" t="s">
        <v>54</v>
      </c>
      <c r="AE111" s="43" t="s">
        <v>54</v>
      </c>
      <c r="AF111" s="43" t="s">
        <v>54</v>
      </c>
      <c r="AG111" s="43" t="s">
        <v>54</v>
      </c>
      <c r="AH111" s="43" t="s">
        <v>54</v>
      </c>
      <c r="AI111" s="43" t="s">
        <v>54</v>
      </c>
      <c r="AJ111" s="43" t="s">
        <v>54</v>
      </c>
      <c r="AK111" s="43" t="s">
        <v>54</v>
      </c>
      <c r="AL111" s="43" t="s">
        <v>54</v>
      </c>
      <c r="AM111" s="94" t="s">
        <v>54</v>
      </c>
      <c r="AN111" s="42" t="s">
        <v>54</v>
      </c>
      <c r="AO111" s="43" t="s">
        <v>54</v>
      </c>
      <c r="AP111" s="43" t="s">
        <v>54</v>
      </c>
      <c r="AQ111" s="43" t="s">
        <v>54</v>
      </c>
      <c r="AR111" s="43" t="s">
        <v>54</v>
      </c>
      <c r="AS111" s="43" t="s">
        <v>54</v>
      </c>
      <c r="AT111" s="43" t="s">
        <v>54</v>
      </c>
      <c r="AU111" s="43" t="s">
        <v>54</v>
      </c>
      <c r="AV111" s="43" t="s">
        <v>54</v>
      </c>
      <c r="AW111" s="43" t="s">
        <v>54</v>
      </c>
      <c r="AX111" s="43" t="s">
        <v>54</v>
      </c>
      <c r="AY111" s="43" t="s">
        <v>54</v>
      </c>
      <c r="AZ111" s="43" t="s">
        <v>54</v>
      </c>
      <c r="BA111" s="43" t="s">
        <v>54</v>
      </c>
      <c r="BB111" s="43" t="s">
        <v>54</v>
      </c>
      <c r="BC111" s="43" t="s">
        <v>54</v>
      </c>
      <c r="BD111" s="43" t="s">
        <v>54</v>
      </c>
      <c r="BE111" s="44" t="s">
        <v>54</v>
      </c>
      <c r="BF111" s="95" t="s">
        <v>54</v>
      </c>
      <c r="BG111" s="43" t="s">
        <v>54</v>
      </c>
      <c r="BH111" s="43" t="s">
        <v>54</v>
      </c>
      <c r="BI111" s="94" t="s">
        <v>54</v>
      </c>
      <c r="BJ111" s="42" t="s">
        <v>54</v>
      </c>
      <c r="BK111" s="43">
        <v>0</v>
      </c>
      <c r="BL111" s="43">
        <v>0</v>
      </c>
      <c r="BM111" s="43">
        <v>1107912</v>
      </c>
      <c r="BN111" s="44" t="s">
        <v>54</v>
      </c>
    </row>
    <row r="112" spans="2:66" ht="15.75" hidden="1" customHeight="1" x14ac:dyDescent="0.25">
      <c r="B112" s="421" t="str">
        <f>'[2]Asset Characteristics'!$C60 &amp; ""</f>
        <v>Svetsaren 2 (inregl. i 1:an)</v>
      </c>
      <c r="C112" s="422" t="str">
        <f>'[2]Asset Characteristics'!$E60 &amp; ""</f>
        <v>Office: Other</v>
      </c>
      <c r="D112" s="44">
        <f>'[2]Reporting Characteristics'!$D112</f>
        <v>2018</v>
      </c>
      <c r="E112" s="90" t="s">
        <v>226</v>
      </c>
      <c r="F112" s="92" t="s">
        <v>54</v>
      </c>
      <c r="G112" s="92" t="s">
        <v>54</v>
      </c>
      <c r="H112" s="92" t="s">
        <v>54</v>
      </c>
      <c r="I112" s="92" t="s">
        <v>54</v>
      </c>
      <c r="J112" s="91" t="s">
        <v>54</v>
      </c>
      <c r="K112" s="147">
        <v>43101</v>
      </c>
      <c r="L112" s="148">
        <v>43465</v>
      </c>
      <c r="M112" s="42">
        <v>0</v>
      </c>
      <c r="N112" s="43">
        <v>24158</v>
      </c>
      <c r="O112" s="43">
        <v>24158</v>
      </c>
      <c r="P112" s="43">
        <v>2167829.6</v>
      </c>
      <c r="Q112" s="43">
        <v>24158</v>
      </c>
      <c r="R112" s="43">
        <v>24158</v>
      </c>
      <c r="S112" s="43">
        <v>580606</v>
      </c>
      <c r="T112" s="43">
        <v>24158</v>
      </c>
      <c r="U112" s="44">
        <v>24158</v>
      </c>
      <c r="V112" s="95" t="s">
        <v>54</v>
      </c>
      <c r="W112" s="43" t="s">
        <v>54</v>
      </c>
      <c r="X112" s="43" t="s">
        <v>54</v>
      </c>
      <c r="Y112" s="43" t="s">
        <v>54</v>
      </c>
      <c r="Z112" s="43" t="s">
        <v>54</v>
      </c>
      <c r="AA112" s="43" t="s">
        <v>54</v>
      </c>
      <c r="AB112" s="43" t="s">
        <v>54</v>
      </c>
      <c r="AC112" s="43" t="s">
        <v>54</v>
      </c>
      <c r="AD112" s="43" t="s">
        <v>54</v>
      </c>
      <c r="AE112" s="43" t="s">
        <v>54</v>
      </c>
      <c r="AF112" s="43" t="s">
        <v>54</v>
      </c>
      <c r="AG112" s="43" t="s">
        <v>54</v>
      </c>
      <c r="AH112" s="43" t="s">
        <v>54</v>
      </c>
      <c r="AI112" s="43" t="s">
        <v>54</v>
      </c>
      <c r="AJ112" s="43" t="s">
        <v>54</v>
      </c>
      <c r="AK112" s="43" t="s">
        <v>54</v>
      </c>
      <c r="AL112" s="43" t="s">
        <v>54</v>
      </c>
      <c r="AM112" s="94" t="s">
        <v>54</v>
      </c>
      <c r="AN112" s="42" t="s">
        <v>54</v>
      </c>
      <c r="AO112" s="43" t="s">
        <v>54</v>
      </c>
      <c r="AP112" s="43" t="s">
        <v>54</v>
      </c>
      <c r="AQ112" s="43" t="s">
        <v>54</v>
      </c>
      <c r="AR112" s="43" t="s">
        <v>54</v>
      </c>
      <c r="AS112" s="43" t="s">
        <v>54</v>
      </c>
      <c r="AT112" s="43" t="s">
        <v>54</v>
      </c>
      <c r="AU112" s="43" t="s">
        <v>54</v>
      </c>
      <c r="AV112" s="43" t="s">
        <v>54</v>
      </c>
      <c r="AW112" s="43" t="s">
        <v>54</v>
      </c>
      <c r="AX112" s="43" t="s">
        <v>54</v>
      </c>
      <c r="AY112" s="43" t="s">
        <v>54</v>
      </c>
      <c r="AZ112" s="43" t="s">
        <v>54</v>
      </c>
      <c r="BA112" s="43" t="s">
        <v>54</v>
      </c>
      <c r="BB112" s="43" t="s">
        <v>54</v>
      </c>
      <c r="BC112" s="43" t="s">
        <v>54</v>
      </c>
      <c r="BD112" s="43" t="s">
        <v>54</v>
      </c>
      <c r="BE112" s="44" t="s">
        <v>54</v>
      </c>
      <c r="BF112" s="95" t="s">
        <v>54</v>
      </c>
      <c r="BG112" s="43" t="s">
        <v>54</v>
      </c>
      <c r="BH112" s="43" t="s">
        <v>54</v>
      </c>
      <c r="BI112" s="94" t="s">
        <v>54</v>
      </c>
      <c r="BJ112" s="42" t="s">
        <v>54</v>
      </c>
      <c r="BK112" s="43">
        <v>0</v>
      </c>
      <c r="BL112" s="43">
        <v>0</v>
      </c>
      <c r="BM112" s="43" t="s">
        <v>54</v>
      </c>
      <c r="BN112" s="44" t="s">
        <v>54</v>
      </c>
    </row>
    <row r="113" spans="2:66" ht="15.75" customHeight="1" x14ac:dyDescent="0.25">
      <c r="B113" s="421"/>
      <c r="C113" s="422"/>
      <c r="D113" s="44">
        <f>'[2]Reporting Characteristics'!$D113</f>
        <v>2019</v>
      </c>
      <c r="E113" s="90" t="s">
        <v>226</v>
      </c>
      <c r="F113" s="92" t="s">
        <v>54</v>
      </c>
      <c r="G113" s="92" t="s">
        <v>54</v>
      </c>
      <c r="H113" s="92" t="s">
        <v>54</v>
      </c>
      <c r="I113" s="92" t="s">
        <v>54</v>
      </c>
      <c r="J113" s="91" t="s">
        <v>54</v>
      </c>
      <c r="K113" s="147">
        <v>43466</v>
      </c>
      <c r="L113" s="148">
        <v>43830</v>
      </c>
      <c r="M113" s="42">
        <v>0</v>
      </c>
      <c r="N113" s="43">
        <v>24158</v>
      </c>
      <c r="O113" s="43">
        <v>24158</v>
      </c>
      <c r="P113" s="224">
        <v>2068245</v>
      </c>
      <c r="Q113" s="43">
        <v>24158</v>
      </c>
      <c r="R113" s="43">
        <v>24158</v>
      </c>
      <c r="S113" s="224">
        <v>552228</v>
      </c>
      <c r="T113" s="43">
        <v>24158</v>
      </c>
      <c r="U113" s="44">
        <v>24158</v>
      </c>
      <c r="V113" s="95" t="s">
        <v>54</v>
      </c>
      <c r="W113" s="43" t="s">
        <v>54</v>
      </c>
      <c r="X113" s="43" t="s">
        <v>54</v>
      </c>
      <c r="Y113" s="43" t="s">
        <v>54</v>
      </c>
      <c r="Z113" s="43" t="s">
        <v>54</v>
      </c>
      <c r="AA113" s="43" t="s">
        <v>54</v>
      </c>
      <c r="AB113" s="43" t="s">
        <v>54</v>
      </c>
      <c r="AC113" s="43" t="s">
        <v>54</v>
      </c>
      <c r="AD113" s="43" t="s">
        <v>54</v>
      </c>
      <c r="AE113" s="43" t="s">
        <v>54</v>
      </c>
      <c r="AF113" s="43" t="s">
        <v>54</v>
      </c>
      <c r="AG113" s="43" t="s">
        <v>54</v>
      </c>
      <c r="AH113" s="43" t="s">
        <v>54</v>
      </c>
      <c r="AI113" s="43" t="s">
        <v>54</v>
      </c>
      <c r="AJ113" s="43" t="s">
        <v>54</v>
      </c>
      <c r="AK113" s="43" t="s">
        <v>54</v>
      </c>
      <c r="AL113" s="43" t="s">
        <v>54</v>
      </c>
      <c r="AM113" s="94" t="s">
        <v>54</v>
      </c>
      <c r="AN113" s="42" t="s">
        <v>54</v>
      </c>
      <c r="AO113" s="43" t="s">
        <v>54</v>
      </c>
      <c r="AP113" s="43" t="s">
        <v>54</v>
      </c>
      <c r="AQ113" s="43" t="s">
        <v>54</v>
      </c>
      <c r="AR113" s="43" t="s">
        <v>54</v>
      </c>
      <c r="AS113" s="43" t="s">
        <v>54</v>
      </c>
      <c r="AT113" s="43" t="s">
        <v>54</v>
      </c>
      <c r="AU113" s="43" t="s">
        <v>54</v>
      </c>
      <c r="AV113" s="43" t="s">
        <v>54</v>
      </c>
      <c r="AW113" s="43" t="s">
        <v>54</v>
      </c>
      <c r="AX113" s="43" t="s">
        <v>54</v>
      </c>
      <c r="AY113" s="43" t="s">
        <v>54</v>
      </c>
      <c r="AZ113" s="43" t="s">
        <v>54</v>
      </c>
      <c r="BA113" s="43" t="s">
        <v>54</v>
      </c>
      <c r="BB113" s="43" t="s">
        <v>54</v>
      </c>
      <c r="BC113" s="43" t="s">
        <v>54</v>
      </c>
      <c r="BD113" s="43" t="s">
        <v>54</v>
      </c>
      <c r="BE113" s="44" t="s">
        <v>54</v>
      </c>
      <c r="BF113" s="95" t="s">
        <v>54</v>
      </c>
      <c r="BG113" s="43" t="s">
        <v>54</v>
      </c>
      <c r="BH113" s="43" t="s">
        <v>54</v>
      </c>
      <c r="BI113" s="94" t="s">
        <v>54</v>
      </c>
      <c r="BJ113" s="42" t="s">
        <v>54</v>
      </c>
      <c r="BK113" s="43">
        <v>0</v>
      </c>
      <c r="BL113" s="43">
        <v>0</v>
      </c>
      <c r="BM113" s="43">
        <v>2607009</v>
      </c>
      <c r="BN113" s="44" t="s">
        <v>54</v>
      </c>
    </row>
    <row r="114" spans="2:66" ht="15.75" hidden="1" customHeight="1" x14ac:dyDescent="0.25">
      <c r="B114" s="421" t="str">
        <f>'[2]Asset Characteristics'!$C61 &amp; ""</f>
        <v>Trikåfabriken 4</v>
      </c>
      <c r="C114" s="422" t="str">
        <f>'[2]Asset Characteristics'!$E61 &amp; ""</f>
        <v>Office: Other</v>
      </c>
      <c r="D114" s="44">
        <f>'[2]Reporting Characteristics'!$D114</f>
        <v>2018</v>
      </c>
      <c r="E114" s="90" t="s">
        <v>226</v>
      </c>
      <c r="F114" s="92" t="s">
        <v>54</v>
      </c>
      <c r="G114" s="92" t="s">
        <v>54</v>
      </c>
      <c r="H114" s="92" t="s">
        <v>54</v>
      </c>
      <c r="I114" s="92" t="s">
        <v>54</v>
      </c>
      <c r="J114" s="91" t="s">
        <v>54</v>
      </c>
      <c r="K114" s="147">
        <v>43101</v>
      </c>
      <c r="L114" s="148">
        <v>43465</v>
      </c>
      <c r="M114" s="42">
        <v>0</v>
      </c>
      <c r="N114" s="43">
        <v>10615</v>
      </c>
      <c r="O114" s="43">
        <v>10615</v>
      </c>
      <c r="P114" s="43">
        <v>1162405.5</v>
      </c>
      <c r="Q114" s="43">
        <v>10615</v>
      </c>
      <c r="R114" s="43">
        <v>10615</v>
      </c>
      <c r="S114" s="43">
        <v>222423.4</v>
      </c>
      <c r="T114" s="43">
        <v>10615</v>
      </c>
      <c r="U114" s="44">
        <v>10615</v>
      </c>
      <c r="V114" s="95" t="s">
        <v>54</v>
      </c>
      <c r="W114" s="43" t="s">
        <v>54</v>
      </c>
      <c r="X114" s="43" t="s">
        <v>54</v>
      </c>
      <c r="Y114" s="43" t="s">
        <v>54</v>
      </c>
      <c r="Z114" s="43" t="s">
        <v>54</v>
      </c>
      <c r="AA114" s="43" t="s">
        <v>54</v>
      </c>
      <c r="AB114" s="43" t="s">
        <v>54</v>
      </c>
      <c r="AC114" s="43" t="s">
        <v>54</v>
      </c>
      <c r="AD114" s="43" t="s">
        <v>54</v>
      </c>
      <c r="AE114" s="43" t="s">
        <v>54</v>
      </c>
      <c r="AF114" s="43" t="s">
        <v>54</v>
      </c>
      <c r="AG114" s="43" t="s">
        <v>54</v>
      </c>
      <c r="AH114" s="43" t="s">
        <v>54</v>
      </c>
      <c r="AI114" s="43" t="s">
        <v>54</v>
      </c>
      <c r="AJ114" s="43" t="s">
        <v>54</v>
      </c>
      <c r="AK114" s="43" t="s">
        <v>54</v>
      </c>
      <c r="AL114" s="43" t="s">
        <v>54</v>
      </c>
      <c r="AM114" s="94" t="s">
        <v>54</v>
      </c>
      <c r="AN114" s="42" t="s">
        <v>54</v>
      </c>
      <c r="AO114" s="43" t="s">
        <v>54</v>
      </c>
      <c r="AP114" s="43" t="s">
        <v>54</v>
      </c>
      <c r="AQ114" s="43" t="s">
        <v>54</v>
      </c>
      <c r="AR114" s="43" t="s">
        <v>54</v>
      </c>
      <c r="AS114" s="43" t="s">
        <v>54</v>
      </c>
      <c r="AT114" s="43" t="s">
        <v>54</v>
      </c>
      <c r="AU114" s="43" t="s">
        <v>54</v>
      </c>
      <c r="AV114" s="43" t="s">
        <v>54</v>
      </c>
      <c r="AW114" s="43" t="s">
        <v>54</v>
      </c>
      <c r="AX114" s="43" t="s">
        <v>54</v>
      </c>
      <c r="AY114" s="43" t="s">
        <v>54</v>
      </c>
      <c r="AZ114" s="43" t="s">
        <v>54</v>
      </c>
      <c r="BA114" s="43" t="s">
        <v>54</v>
      </c>
      <c r="BB114" s="43" t="s">
        <v>54</v>
      </c>
      <c r="BC114" s="43" t="s">
        <v>54</v>
      </c>
      <c r="BD114" s="43" t="s">
        <v>54</v>
      </c>
      <c r="BE114" s="44" t="s">
        <v>54</v>
      </c>
      <c r="BF114" s="95" t="s">
        <v>54</v>
      </c>
      <c r="BG114" s="43" t="s">
        <v>54</v>
      </c>
      <c r="BH114" s="43" t="s">
        <v>54</v>
      </c>
      <c r="BI114" s="94" t="s">
        <v>54</v>
      </c>
      <c r="BJ114" s="42" t="s">
        <v>54</v>
      </c>
      <c r="BK114" s="43">
        <v>0</v>
      </c>
      <c r="BL114" s="43">
        <v>0</v>
      </c>
      <c r="BM114" s="43" t="s">
        <v>54</v>
      </c>
      <c r="BN114" s="44" t="s">
        <v>54</v>
      </c>
    </row>
    <row r="115" spans="2:66" ht="15.75" customHeight="1" x14ac:dyDescent="0.25">
      <c r="B115" s="421"/>
      <c r="C115" s="422"/>
      <c r="D115" s="44">
        <f>'[2]Reporting Characteristics'!$D115</f>
        <v>2019</v>
      </c>
      <c r="E115" s="90" t="s">
        <v>226</v>
      </c>
      <c r="F115" s="92" t="s">
        <v>54</v>
      </c>
      <c r="G115" s="92" t="s">
        <v>54</v>
      </c>
      <c r="H115" s="92" t="s">
        <v>54</v>
      </c>
      <c r="I115" s="92" t="s">
        <v>54</v>
      </c>
      <c r="J115" s="91" t="s">
        <v>54</v>
      </c>
      <c r="K115" s="147">
        <v>43466</v>
      </c>
      <c r="L115" s="148">
        <v>43830</v>
      </c>
      <c r="M115" s="42">
        <v>0</v>
      </c>
      <c r="N115" s="43">
        <v>10615</v>
      </c>
      <c r="O115" s="43">
        <v>10615</v>
      </c>
      <c r="P115" s="224">
        <v>940435</v>
      </c>
      <c r="Q115" s="43">
        <v>10615</v>
      </c>
      <c r="R115" s="43">
        <v>10615</v>
      </c>
      <c r="S115" s="224">
        <v>204320.5</v>
      </c>
      <c r="T115" s="43">
        <v>10615</v>
      </c>
      <c r="U115" s="44">
        <v>10615</v>
      </c>
      <c r="V115" s="95" t="s">
        <v>54</v>
      </c>
      <c r="W115" s="43" t="s">
        <v>54</v>
      </c>
      <c r="X115" s="43" t="s">
        <v>54</v>
      </c>
      <c r="Y115" s="43" t="s">
        <v>54</v>
      </c>
      <c r="Z115" s="43" t="s">
        <v>54</v>
      </c>
      <c r="AA115" s="43" t="s">
        <v>54</v>
      </c>
      <c r="AB115" s="43" t="s">
        <v>54</v>
      </c>
      <c r="AC115" s="43" t="s">
        <v>54</v>
      </c>
      <c r="AD115" s="43" t="s">
        <v>54</v>
      </c>
      <c r="AE115" s="43" t="s">
        <v>54</v>
      </c>
      <c r="AF115" s="43" t="s">
        <v>54</v>
      </c>
      <c r="AG115" s="43" t="s">
        <v>54</v>
      </c>
      <c r="AH115" s="43" t="s">
        <v>54</v>
      </c>
      <c r="AI115" s="43" t="s">
        <v>54</v>
      </c>
      <c r="AJ115" s="43" t="s">
        <v>54</v>
      </c>
      <c r="AK115" s="43" t="s">
        <v>54</v>
      </c>
      <c r="AL115" s="43" t="s">
        <v>54</v>
      </c>
      <c r="AM115" s="94" t="s">
        <v>54</v>
      </c>
      <c r="AN115" s="42" t="s">
        <v>54</v>
      </c>
      <c r="AO115" s="43" t="s">
        <v>54</v>
      </c>
      <c r="AP115" s="43" t="s">
        <v>54</v>
      </c>
      <c r="AQ115" s="43" t="s">
        <v>54</v>
      </c>
      <c r="AR115" s="43" t="s">
        <v>54</v>
      </c>
      <c r="AS115" s="43" t="s">
        <v>54</v>
      </c>
      <c r="AT115" s="43" t="s">
        <v>54</v>
      </c>
      <c r="AU115" s="43" t="s">
        <v>54</v>
      </c>
      <c r="AV115" s="43" t="s">
        <v>54</v>
      </c>
      <c r="AW115" s="43" t="s">
        <v>54</v>
      </c>
      <c r="AX115" s="43" t="s">
        <v>54</v>
      </c>
      <c r="AY115" s="43" t="s">
        <v>54</v>
      </c>
      <c r="AZ115" s="43" t="s">
        <v>54</v>
      </c>
      <c r="BA115" s="43" t="s">
        <v>54</v>
      </c>
      <c r="BB115" s="43" t="s">
        <v>54</v>
      </c>
      <c r="BC115" s="43" t="s">
        <v>54</v>
      </c>
      <c r="BD115" s="43" t="s">
        <v>54</v>
      </c>
      <c r="BE115" s="44" t="s">
        <v>54</v>
      </c>
      <c r="BF115" s="95" t="s">
        <v>54</v>
      </c>
      <c r="BG115" s="43" t="s">
        <v>54</v>
      </c>
      <c r="BH115" s="43" t="s">
        <v>54</v>
      </c>
      <c r="BI115" s="94" t="s">
        <v>54</v>
      </c>
      <c r="BJ115" s="42" t="s">
        <v>54</v>
      </c>
      <c r="BK115" s="43">
        <v>0</v>
      </c>
      <c r="BL115" s="43">
        <v>0</v>
      </c>
      <c r="BM115" s="43">
        <v>972242</v>
      </c>
      <c r="BN115" s="44" t="s">
        <v>54</v>
      </c>
    </row>
    <row r="116" spans="2:66" ht="15.75" hidden="1" customHeight="1" x14ac:dyDescent="0.25">
      <c r="B116" s="421" t="str">
        <f>'[2]Asset Characteristics'!$C62 &amp; ""</f>
        <v>Trikåfabriken 8</v>
      </c>
      <c r="C116" s="422" t="str">
        <f>'[2]Asset Characteristics'!$E62 &amp; ""</f>
        <v>Office: Other</v>
      </c>
      <c r="D116" s="44">
        <f>'[2]Reporting Characteristics'!$D116</f>
        <v>2018</v>
      </c>
      <c r="E116" s="90" t="s">
        <v>226</v>
      </c>
      <c r="F116" s="92" t="s">
        <v>54</v>
      </c>
      <c r="G116" s="92" t="s">
        <v>54</v>
      </c>
      <c r="H116" s="92" t="s">
        <v>54</v>
      </c>
      <c r="I116" s="92" t="s">
        <v>54</v>
      </c>
      <c r="J116" s="91" t="s">
        <v>54</v>
      </c>
      <c r="K116" s="147">
        <v>43101</v>
      </c>
      <c r="L116" s="148">
        <v>43465</v>
      </c>
      <c r="M116" s="42">
        <v>0</v>
      </c>
      <c r="N116" s="43">
        <v>15364</v>
      </c>
      <c r="O116" s="43">
        <v>15364</v>
      </c>
      <c r="P116" s="43">
        <v>1529217.9</v>
      </c>
      <c r="Q116" s="43">
        <v>15364</v>
      </c>
      <c r="R116" s="43">
        <v>15364</v>
      </c>
      <c r="S116" s="43">
        <v>301558</v>
      </c>
      <c r="T116" s="43">
        <v>15364</v>
      </c>
      <c r="U116" s="44">
        <v>15364</v>
      </c>
      <c r="V116" s="95" t="s">
        <v>54</v>
      </c>
      <c r="W116" s="43" t="s">
        <v>54</v>
      </c>
      <c r="X116" s="43" t="s">
        <v>54</v>
      </c>
      <c r="Y116" s="43" t="s">
        <v>54</v>
      </c>
      <c r="Z116" s="43" t="s">
        <v>54</v>
      </c>
      <c r="AA116" s="43" t="s">
        <v>54</v>
      </c>
      <c r="AB116" s="43" t="s">
        <v>54</v>
      </c>
      <c r="AC116" s="43" t="s">
        <v>54</v>
      </c>
      <c r="AD116" s="43" t="s">
        <v>54</v>
      </c>
      <c r="AE116" s="43" t="s">
        <v>54</v>
      </c>
      <c r="AF116" s="43" t="s">
        <v>54</v>
      </c>
      <c r="AG116" s="43" t="s">
        <v>54</v>
      </c>
      <c r="AH116" s="43" t="s">
        <v>54</v>
      </c>
      <c r="AI116" s="43" t="s">
        <v>54</v>
      </c>
      <c r="AJ116" s="43" t="s">
        <v>54</v>
      </c>
      <c r="AK116" s="43" t="s">
        <v>54</v>
      </c>
      <c r="AL116" s="43" t="s">
        <v>54</v>
      </c>
      <c r="AM116" s="94" t="s">
        <v>54</v>
      </c>
      <c r="AN116" s="42" t="s">
        <v>54</v>
      </c>
      <c r="AO116" s="43" t="s">
        <v>54</v>
      </c>
      <c r="AP116" s="43" t="s">
        <v>54</v>
      </c>
      <c r="AQ116" s="43" t="s">
        <v>54</v>
      </c>
      <c r="AR116" s="43" t="s">
        <v>54</v>
      </c>
      <c r="AS116" s="43" t="s">
        <v>54</v>
      </c>
      <c r="AT116" s="43" t="s">
        <v>54</v>
      </c>
      <c r="AU116" s="43" t="s">
        <v>54</v>
      </c>
      <c r="AV116" s="43" t="s">
        <v>54</v>
      </c>
      <c r="AW116" s="43" t="s">
        <v>54</v>
      </c>
      <c r="AX116" s="43" t="s">
        <v>54</v>
      </c>
      <c r="AY116" s="43" t="s">
        <v>54</v>
      </c>
      <c r="AZ116" s="43" t="s">
        <v>54</v>
      </c>
      <c r="BA116" s="43" t="s">
        <v>54</v>
      </c>
      <c r="BB116" s="43" t="s">
        <v>54</v>
      </c>
      <c r="BC116" s="43" t="s">
        <v>54</v>
      </c>
      <c r="BD116" s="43" t="s">
        <v>54</v>
      </c>
      <c r="BE116" s="44" t="s">
        <v>54</v>
      </c>
      <c r="BF116" s="95" t="s">
        <v>54</v>
      </c>
      <c r="BG116" s="43" t="s">
        <v>54</v>
      </c>
      <c r="BH116" s="43" t="s">
        <v>54</v>
      </c>
      <c r="BI116" s="94" t="s">
        <v>54</v>
      </c>
      <c r="BJ116" s="42" t="s">
        <v>54</v>
      </c>
      <c r="BK116" s="43">
        <v>0</v>
      </c>
      <c r="BL116" s="43">
        <v>0</v>
      </c>
      <c r="BM116" s="43" t="s">
        <v>54</v>
      </c>
      <c r="BN116" s="44" t="s">
        <v>54</v>
      </c>
    </row>
    <row r="117" spans="2:66" ht="15.75" customHeight="1" x14ac:dyDescent="0.25">
      <c r="B117" s="421"/>
      <c r="C117" s="422"/>
      <c r="D117" s="44">
        <f>'[2]Reporting Characteristics'!$D117</f>
        <v>2019</v>
      </c>
      <c r="E117" s="90" t="s">
        <v>226</v>
      </c>
      <c r="F117" s="92" t="s">
        <v>54</v>
      </c>
      <c r="G117" s="92" t="s">
        <v>54</v>
      </c>
      <c r="H117" s="92" t="s">
        <v>54</v>
      </c>
      <c r="I117" s="92" t="s">
        <v>54</v>
      </c>
      <c r="J117" s="91" t="s">
        <v>54</v>
      </c>
      <c r="K117" s="147">
        <v>43466</v>
      </c>
      <c r="L117" s="148">
        <v>43830</v>
      </c>
      <c r="M117" s="42">
        <v>0</v>
      </c>
      <c r="N117" s="43">
        <v>15364</v>
      </c>
      <c r="O117" s="43">
        <v>15364</v>
      </c>
      <c r="P117" s="224">
        <v>1484480</v>
      </c>
      <c r="Q117" s="43">
        <v>15364</v>
      </c>
      <c r="R117" s="43">
        <v>15364</v>
      </c>
      <c r="S117" s="224">
        <v>290048.09999999998</v>
      </c>
      <c r="T117" s="43">
        <v>15364</v>
      </c>
      <c r="U117" s="44">
        <v>15364</v>
      </c>
      <c r="V117" s="95" t="s">
        <v>54</v>
      </c>
      <c r="W117" s="43" t="s">
        <v>54</v>
      </c>
      <c r="X117" s="43" t="s">
        <v>54</v>
      </c>
      <c r="Y117" s="43" t="s">
        <v>54</v>
      </c>
      <c r="Z117" s="43" t="s">
        <v>54</v>
      </c>
      <c r="AA117" s="43" t="s">
        <v>54</v>
      </c>
      <c r="AB117" s="43" t="s">
        <v>54</v>
      </c>
      <c r="AC117" s="43" t="s">
        <v>54</v>
      </c>
      <c r="AD117" s="43" t="s">
        <v>54</v>
      </c>
      <c r="AE117" s="43" t="s">
        <v>54</v>
      </c>
      <c r="AF117" s="43" t="s">
        <v>54</v>
      </c>
      <c r="AG117" s="43" t="s">
        <v>54</v>
      </c>
      <c r="AH117" s="43" t="s">
        <v>54</v>
      </c>
      <c r="AI117" s="43" t="s">
        <v>54</v>
      </c>
      <c r="AJ117" s="43" t="s">
        <v>54</v>
      </c>
      <c r="AK117" s="43" t="s">
        <v>54</v>
      </c>
      <c r="AL117" s="43" t="s">
        <v>54</v>
      </c>
      <c r="AM117" s="94" t="s">
        <v>54</v>
      </c>
      <c r="AN117" s="42" t="s">
        <v>54</v>
      </c>
      <c r="AO117" s="43" t="s">
        <v>54</v>
      </c>
      <c r="AP117" s="43" t="s">
        <v>54</v>
      </c>
      <c r="AQ117" s="43" t="s">
        <v>54</v>
      </c>
      <c r="AR117" s="43" t="s">
        <v>54</v>
      </c>
      <c r="AS117" s="43" t="s">
        <v>54</v>
      </c>
      <c r="AT117" s="43" t="s">
        <v>54</v>
      </c>
      <c r="AU117" s="43" t="s">
        <v>54</v>
      </c>
      <c r="AV117" s="43" t="s">
        <v>54</v>
      </c>
      <c r="AW117" s="43" t="s">
        <v>54</v>
      </c>
      <c r="AX117" s="43" t="s">
        <v>54</v>
      </c>
      <c r="AY117" s="43" t="s">
        <v>54</v>
      </c>
      <c r="AZ117" s="43" t="s">
        <v>54</v>
      </c>
      <c r="BA117" s="43" t="s">
        <v>54</v>
      </c>
      <c r="BB117" s="43" t="s">
        <v>54</v>
      </c>
      <c r="BC117" s="43" t="s">
        <v>54</v>
      </c>
      <c r="BD117" s="43" t="s">
        <v>54</v>
      </c>
      <c r="BE117" s="44" t="s">
        <v>54</v>
      </c>
      <c r="BF117" s="95" t="s">
        <v>54</v>
      </c>
      <c r="BG117" s="43" t="s">
        <v>54</v>
      </c>
      <c r="BH117" s="43" t="s">
        <v>54</v>
      </c>
      <c r="BI117" s="94" t="s">
        <v>54</v>
      </c>
      <c r="BJ117" s="42" t="s">
        <v>54</v>
      </c>
      <c r="BK117" s="43">
        <v>0</v>
      </c>
      <c r="BL117" s="43">
        <v>0</v>
      </c>
      <c r="BM117" s="43">
        <v>1505447</v>
      </c>
      <c r="BN117" s="44" t="s">
        <v>54</v>
      </c>
    </row>
    <row r="118" spans="2:66" ht="15.75" hidden="1" customHeight="1" x14ac:dyDescent="0.25">
      <c r="B118" s="421" t="str">
        <f>'[2]Asset Characteristics'!$C63 &amp; ""</f>
        <v>Trängkåren 7</v>
      </c>
      <c r="C118" s="422" t="str">
        <f>'[2]Asset Characteristics'!$E63 &amp; ""</f>
        <v>Office: Other</v>
      </c>
      <c r="D118" s="44">
        <f>'[2]Reporting Characteristics'!$D118</f>
        <v>2018</v>
      </c>
      <c r="E118" s="90" t="s">
        <v>226</v>
      </c>
      <c r="F118" s="92" t="s">
        <v>54</v>
      </c>
      <c r="G118" s="92" t="s">
        <v>54</v>
      </c>
      <c r="H118" s="92" t="s">
        <v>54</v>
      </c>
      <c r="I118" s="92" t="s">
        <v>54</v>
      </c>
      <c r="J118" s="91" t="s">
        <v>54</v>
      </c>
      <c r="K118" s="147">
        <v>43101</v>
      </c>
      <c r="L118" s="148">
        <v>43465</v>
      </c>
      <c r="M118" s="42">
        <v>0</v>
      </c>
      <c r="N118" s="43">
        <v>77264</v>
      </c>
      <c r="O118" s="43">
        <v>77264</v>
      </c>
      <c r="P118" s="43">
        <v>1199033</v>
      </c>
      <c r="Q118" s="43">
        <v>77264</v>
      </c>
      <c r="R118" s="43">
        <v>77264</v>
      </c>
      <c r="S118" s="43">
        <v>7590526.7999999998</v>
      </c>
      <c r="T118" s="43">
        <v>77264</v>
      </c>
      <c r="U118" s="44">
        <v>77264</v>
      </c>
      <c r="V118" s="95" t="s">
        <v>54</v>
      </c>
      <c r="W118" s="43" t="s">
        <v>54</v>
      </c>
      <c r="X118" s="43" t="s">
        <v>54</v>
      </c>
      <c r="Y118" s="43" t="s">
        <v>54</v>
      </c>
      <c r="Z118" s="43" t="s">
        <v>54</v>
      </c>
      <c r="AA118" s="43" t="s">
        <v>54</v>
      </c>
      <c r="AB118" s="43" t="s">
        <v>54</v>
      </c>
      <c r="AC118" s="43" t="s">
        <v>54</v>
      </c>
      <c r="AD118" s="43" t="s">
        <v>54</v>
      </c>
      <c r="AE118" s="43" t="s">
        <v>54</v>
      </c>
      <c r="AF118" s="43" t="s">
        <v>54</v>
      </c>
      <c r="AG118" s="43" t="s">
        <v>54</v>
      </c>
      <c r="AH118" s="43" t="s">
        <v>54</v>
      </c>
      <c r="AI118" s="43" t="s">
        <v>54</v>
      </c>
      <c r="AJ118" s="43" t="s">
        <v>54</v>
      </c>
      <c r="AK118" s="43" t="s">
        <v>54</v>
      </c>
      <c r="AL118" s="43" t="s">
        <v>54</v>
      </c>
      <c r="AM118" s="94" t="s">
        <v>54</v>
      </c>
      <c r="AN118" s="42" t="s">
        <v>54</v>
      </c>
      <c r="AO118" s="43" t="s">
        <v>54</v>
      </c>
      <c r="AP118" s="43" t="s">
        <v>54</v>
      </c>
      <c r="AQ118" s="43" t="s">
        <v>54</v>
      </c>
      <c r="AR118" s="43" t="s">
        <v>54</v>
      </c>
      <c r="AS118" s="43" t="s">
        <v>54</v>
      </c>
      <c r="AT118" s="43" t="s">
        <v>54</v>
      </c>
      <c r="AU118" s="43" t="s">
        <v>54</v>
      </c>
      <c r="AV118" s="43" t="s">
        <v>54</v>
      </c>
      <c r="AW118" s="43" t="s">
        <v>54</v>
      </c>
      <c r="AX118" s="43" t="s">
        <v>54</v>
      </c>
      <c r="AY118" s="43" t="s">
        <v>54</v>
      </c>
      <c r="AZ118" s="43" t="s">
        <v>54</v>
      </c>
      <c r="BA118" s="43" t="s">
        <v>54</v>
      </c>
      <c r="BB118" s="43" t="s">
        <v>54</v>
      </c>
      <c r="BC118" s="43" t="s">
        <v>54</v>
      </c>
      <c r="BD118" s="43" t="s">
        <v>54</v>
      </c>
      <c r="BE118" s="44" t="s">
        <v>54</v>
      </c>
      <c r="BF118" s="95" t="s">
        <v>54</v>
      </c>
      <c r="BG118" s="43" t="s">
        <v>54</v>
      </c>
      <c r="BH118" s="43" t="s">
        <v>54</v>
      </c>
      <c r="BI118" s="94" t="s">
        <v>54</v>
      </c>
      <c r="BJ118" s="42" t="s">
        <v>54</v>
      </c>
      <c r="BK118" s="43">
        <v>0</v>
      </c>
      <c r="BL118" s="43">
        <v>0</v>
      </c>
      <c r="BM118" s="43" t="s">
        <v>54</v>
      </c>
      <c r="BN118" s="44" t="s">
        <v>54</v>
      </c>
    </row>
    <row r="119" spans="2:66" ht="15.75" customHeight="1" x14ac:dyDescent="0.25">
      <c r="B119" s="421"/>
      <c r="C119" s="422"/>
      <c r="D119" s="44">
        <f>'[2]Reporting Characteristics'!$D119</f>
        <v>2019</v>
      </c>
      <c r="E119" s="90" t="s">
        <v>226</v>
      </c>
      <c r="F119" s="92" t="s">
        <v>54</v>
      </c>
      <c r="G119" s="92" t="s">
        <v>54</v>
      </c>
      <c r="H119" s="92" t="s">
        <v>54</v>
      </c>
      <c r="I119" s="92" t="s">
        <v>54</v>
      </c>
      <c r="J119" s="91" t="s">
        <v>54</v>
      </c>
      <c r="K119" s="147">
        <v>43466</v>
      </c>
      <c r="L119" s="148">
        <v>43830</v>
      </c>
      <c r="M119" s="42">
        <v>0</v>
      </c>
      <c r="N119" s="43">
        <v>77264</v>
      </c>
      <c r="O119" s="43">
        <v>77264</v>
      </c>
      <c r="P119" s="224">
        <v>901452</v>
      </c>
      <c r="Q119" s="43">
        <v>77264</v>
      </c>
      <c r="R119" s="43">
        <v>77264</v>
      </c>
      <c r="S119" s="224">
        <v>6993398.7999999998</v>
      </c>
      <c r="T119" s="43">
        <v>77264</v>
      </c>
      <c r="U119" s="44">
        <v>77264</v>
      </c>
      <c r="V119" s="95" t="s">
        <v>54</v>
      </c>
      <c r="W119" s="43" t="s">
        <v>54</v>
      </c>
      <c r="X119" s="43" t="s">
        <v>54</v>
      </c>
      <c r="Y119" s="43" t="s">
        <v>54</v>
      </c>
      <c r="Z119" s="43" t="s">
        <v>54</v>
      </c>
      <c r="AA119" s="43" t="s">
        <v>54</v>
      </c>
      <c r="AB119" s="43" t="s">
        <v>54</v>
      </c>
      <c r="AC119" s="43" t="s">
        <v>54</v>
      </c>
      <c r="AD119" s="43" t="s">
        <v>54</v>
      </c>
      <c r="AE119" s="43" t="s">
        <v>54</v>
      </c>
      <c r="AF119" s="43" t="s">
        <v>54</v>
      </c>
      <c r="AG119" s="43" t="s">
        <v>54</v>
      </c>
      <c r="AH119" s="43" t="s">
        <v>54</v>
      </c>
      <c r="AI119" s="43" t="s">
        <v>54</v>
      </c>
      <c r="AJ119" s="43" t="s">
        <v>54</v>
      </c>
      <c r="AK119" s="43" t="s">
        <v>54</v>
      </c>
      <c r="AL119" s="43" t="s">
        <v>54</v>
      </c>
      <c r="AM119" s="94" t="s">
        <v>54</v>
      </c>
      <c r="AN119" s="42" t="s">
        <v>54</v>
      </c>
      <c r="AO119" s="43" t="s">
        <v>54</v>
      </c>
      <c r="AP119" s="43" t="s">
        <v>54</v>
      </c>
      <c r="AQ119" s="43" t="s">
        <v>54</v>
      </c>
      <c r="AR119" s="43" t="s">
        <v>54</v>
      </c>
      <c r="AS119" s="43" t="s">
        <v>54</v>
      </c>
      <c r="AT119" s="43" t="s">
        <v>54</v>
      </c>
      <c r="AU119" s="43" t="s">
        <v>54</v>
      </c>
      <c r="AV119" s="43" t="s">
        <v>54</v>
      </c>
      <c r="AW119" s="43" t="s">
        <v>54</v>
      </c>
      <c r="AX119" s="43" t="s">
        <v>54</v>
      </c>
      <c r="AY119" s="43" t="s">
        <v>54</v>
      </c>
      <c r="AZ119" s="43" t="s">
        <v>54</v>
      </c>
      <c r="BA119" s="43" t="s">
        <v>54</v>
      </c>
      <c r="BB119" s="43" t="s">
        <v>54</v>
      </c>
      <c r="BC119" s="43" t="s">
        <v>54</v>
      </c>
      <c r="BD119" s="43" t="s">
        <v>54</v>
      </c>
      <c r="BE119" s="44" t="s">
        <v>54</v>
      </c>
      <c r="BF119" s="95" t="s">
        <v>54</v>
      </c>
      <c r="BG119" s="43" t="s">
        <v>54</v>
      </c>
      <c r="BH119" s="43" t="s">
        <v>54</v>
      </c>
      <c r="BI119" s="94" t="s">
        <v>54</v>
      </c>
      <c r="BJ119" s="42" t="s">
        <v>54</v>
      </c>
      <c r="BK119" s="43">
        <v>0</v>
      </c>
      <c r="BL119" s="43">
        <v>0</v>
      </c>
      <c r="BM119" s="43">
        <v>7705546</v>
      </c>
      <c r="BN119" s="44" t="s">
        <v>54</v>
      </c>
    </row>
    <row r="120" spans="2:66" ht="15.75" hidden="1" customHeight="1" x14ac:dyDescent="0.25">
      <c r="B120" s="421" t="str">
        <f>'[2]Asset Characteristics'!$C64 &amp; ""</f>
        <v>Tygeln 3</v>
      </c>
      <c r="C120" s="422" t="str">
        <f>'[2]Asset Characteristics'!$E64 &amp; ""</f>
        <v>Office: Other</v>
      </c>
      <c r="D120" s="44">
        <f>'[2]Reporting Characteristics'!$D120</f>
        <v>2018</v>
      </c>
      <c r="E120" s="90" t="s">
        <v>226</v>
      </c>
      <c r="F120" s="92" t="s">
        <v>54</v>
      </c>
      <c r="G120" s="92" t="s">
        <v>54</v>
      </c>
      <c r="H120" s="92" t="s">
        <v>54</v>
      </c>
      <c r="I120" s="92" t="s">
        <v>54</v>
      </c>
      <c r="J120" s="91" t="s">
        <v>54</v>
      </c>
      <c r="K120" s="147">
        <v>43101</v>
      </c>
      <c r="L120" s="148">
        <v>43465</v>
      </c>
      <c r="M120" s="42">
        <v>0</v>
      </c>
      <c r="N120" s="43">
        <v>9497</v>
      </c>
      <c r="O120" s="43">
        <v>9497</v>
      </c>
      <c r="P120" s="43">
        <v>311448.7</v>
      </c>
      <c r="Q120" s="43">
        <v>9497</v>
      </c>
      <c r="R120" s="43">
        <v>9497</v>
      </c>
      <c r="S120" s="43">
        <v>200197.3</v>
      </c>
      <c r="T120" s="43">
        <v>9497</v>
      </c>
      <c r="U120" s="44">
        <v>9497</v>
      </c>
      <c r="V120" s="95" t="s">
        <v>54</v>
      </c>
      <c r="W120" s="43" t="s">
        <v>54</v>
      </c>
      <c r="X120" s="43" t="s">
        <v>54</v>
      </c>
      <c r="Y120" s="43" t="s">
        <v>54</v>
      </c>
      <c r="Z120" s="43" t="s">
        <v>54</v>
      </c>
      <c r="AA120" s="43" t="s">
        <v>54</v>
      </c>
      <c r="AB120" s="43" t="s">
        <v>54</v>
      </c>
      <c r="AC120" s="43" t="s">
        <v>54</v>
      </c>
      <c r="AD120" s="43" t="s">
        <v>54</v>
      </c>
      <c r="AE120" s="43" t="s">
        <v>54</v>
      </c>
      <c r="AF120" s="43" t="s">
        <v>54</v>
      </c>
      <c r="AG120" s="43" t="s">
        <v>54</v>
      </c>
      <c r="AH120" s="43" t="s">
        <v>54</v>
      </c>
      <c r="AI120" s="43" t="s">
        <v>54</v>
      </c>
      <c r="AJ120" s="43" t="s">
        <v>54</v>
      </c>
      <c r="AK120" s="43" t="s">
        <v>54</v>
      </c>
      <c r="AL120" s="43" t="s">
        <v>54</v>
      </c>
      <c r="AM120" s="94" t="s">
        <v>54</v>
      </c>
      <c r="AN120" s="42" t="s">
        <v>54</v>
      </c>
      <c r="AO120" s="43" t="s">
        <v>54</v>
      </c>
      <c r="AP120" s="43" t="s">
        <v>54</v>
      </c>
      <c r="AQ120" s="43" t="s">
        <v>54</v>
      </c>
      <c r="AR120" s="43" t="s">
        <v>54</v>
      </c>
      <c r="AS120" s="43" t="s">
        <v>54</v>
      </c>
      <c r="AT120" s="43" t="s">
        <v>54</v>
      </c>
      <c r="AU120" s="43" t="s">
        <v>54</v>
      </c>
      <c r="AV120" s="43" t="s">
        <v>54</v>
      </c>
      <c r="AW120" s="43" t="s">
        <v>54</v>
      </c>
      <c r="AX120" s="43" t="s">
        <v>54</v>
      </c>
      <c r="AY120" s="43" t="s">
        <v>54</v>
      </c>
      <c r="AZ120" s="43" t="s">
        <v>54</v>
      </c>
      <c r="BA120" s="43" t="s">
        <v>54</v>
      </c>
      <c r="BB120" s="43" t="s">
        <v>54</v>
      </c>
      <c r="BC120" s="43" t="s">
        <v>54</v>
      </c>
      <c r="BD120" s="43" t="s">
        <v>54</v>
      </c>
      <c r="BE120" s="44" t="s">
        <v>54</v>
      </c>
      <c r="BF120" s="95" t="s">
        <v>54</v>
      </c>
      <c r="BG120" s="43" t="s">
        <v>54</v>
      </c>
      <c r="BH120" s="43" t="s">
        <v>54</v>
      </c>
      <c r="BI120" s="94" t="s">
        <v>54</v>
      </c>
      <c r="BJ120" s="42" t="s">
        <v>54</v>
      </c>
      <c r="BK120" s="43">
        <v>0</v>
      </c>
      <c r="BL120" s="43">
        <v>0</v>
      </c>
      <c r="BM120" s="43" t="s">
        <v>54</v>
      </c>
      <c r="BN120" s="44" t="s">
        <v>54</v>
      </c>
    </row>
    <row r="121" spans="2:66" ht="15.75" customHeight="1" x14ac:dyDescent="0.25">
      <c r="B121" s="421"/>
      <c r="C121" s="422"/>
      <c r="D121" s="44">
        <f>'[2]Reporting Characteristics'!$D121</f>
        <v>2019</v>
      </c>
      <c r="E121" s="90" t="s">
        <v>226</v>
      </c>
      <c r="F121" s="92" t="s">
        <v>54</v>
      </c>
      <c r="G121" s="92" t="s">
        <v>54</v>
      </c>
      <c r="H121" s="92" t="s">
        <v>54</v>
      </c>
      <c r="I121" s="92" t="s">
        <v>54</v>
      </c>
      <c r="J121" s="91" t="s">
        <v>54</v>
      </c>
      <c r="K121" s="147">
        <v>43466</v>
      </c>
      <c r="L121" s="148">
        <v>43830</v>
      </c>
      <c r="M121" s="42">
        <v>0</v>
      </c>
      <c r="N121" s="43">
        <v>9497</v>
      </c>
      <c r="O121" s="43">
        <v>9497</v>
      </c>
      <c r="P121" s="224">
        <v>266748</v>
      </c>
      <c r="Q121" s="43">
        <v>9497</v>
      </c>
      <c r="R121" s="43">
        <v>9497</v>
      </c>
      <c r="S121" s="224">
        <v>239387.5</v>
      </c>
      <c r="T121" s="43">
        <v>9497</v>
      </c>
      <c r="U121" s="44">
        <v>9497</v>
      </c>
      <c r="V121" s="95" t="s">
        <v>54</v>
      </c>
      <c r="W121" s="43" t="s">
        <v>54</v>
      </c>
      <c r="X121" s="43" t="s">
        <v>54</v>
      </c>
      <c r="Y121" s="43" t="s">
        <v>54</v>
      </c>
      <c r="Z121" s="43" t="s">
        <v>54</v>
      </c>
      <c r="AA121" s="43" t="s">
        <v>54</v>
      </c>
      <c r="AB121" s="43" t="s">
        <v>54</v>
      </c>
      <c r="AC121" s="43" t="s">
        <v>54</v>
      </c>
      <c r="AD121" s="43" t="s">
        <v>54</v>
      </c>
      <c r="AE121" s="43" t="s">
        <v>54</v>
      </c>
      <c r="AF121" s="43" t="s">
        <v>54</v>
      </c>
      <c r="AG121" s="43" t="s">
        <v>54</v>
      </c>
      <c r="AH121" s="43" t="s">
        <v>54</v>
      </c>
      <c r="AI121" s="43" t="s">
        <v>54</v>
      </c>
      <c r="AJ121" s="43" t="s">
        <v>54</v>
      </c>
      <c r="AK121" s="43" t="s">
        <v>54</v>
      </c>
      <c r="AL121" s="43" t="s">
        <v>54</v>
      </c>
      <c r="AM121" s="94" t="s">
        <v>54</v>
      </c>
      <c r="AN121" s="42" t="s">
        <v>54</v>
      </c>
      <c r="AO121" s="43" t="s">
        <v>54</v>
      </c>
      <c r="AP121" s="43" t="s">
        <v>54</v>
      </c>
      <c r="AQ121" s="43" t="s">
        <v>54</v>
      </c>
      <c r="AR121" s="43" t="s">
        <v>54</v>
      </c>
      <c r="AS121" s="43" t="s">
        <v>54</v>
      </c>
      <c r="AT121" s="43" t="s">
        <v>54</v>
      </c>
      <c r="AU121" s="43" t="s">
        <v>54</v>
      </c>
      <c r="AV121" s="43" t="s">
        <v>54</v>
      </c>
      <c r="AW121" s="43" t="s">
        <v>54</v>
      </c>
      <c r="AX121" s="43" t="s">
        <v>54</v>
      </c>
      <c r="AY121" s="43" t="s">
        <v>54</v>
      </c>
      <c r="AZ121" s="43" t="s">
        <v>54</v>
      </c>
      <c r="BA121" s="43" t="s">
        <v>54</v>
      </c>
      <c r="BB121" s="43" t="s">
        <v>54</v>
      </c>
      <c r="BC121" s="43" t="s">
        <v>54</v>
      </c>
      <c r="BD121" s="43" t="s">
        <v>54</v>
      </c>
      <c r="BE121" s="44" t="s">
        <v>54</v>
      </c>
      <c r="BF121" s="95" t="s">
        <v>54</v>
      </c>
      <c r="BG121" s="43" t="s">
        <v>54</v>
      </c>
      <c r="BH121" s="43" t="s">
        <v>54</v>
      </c>
      <c r="BI121" s="94" t="s">
        <v>54</v>
      </c>
      <c r="BJ121" s="42" t="s">
        <v>54</v>
      </c>
      <c r="BK121" s="43">
        <v>0</v>
      </c>
      <c r="BL121" s="43">
        <v>0</v>
      </c>
      <c r="BM121" s="43">
        <v>504855</v>
      </c>
      <c r="BN121" s="44" t="s">
        <v>54</v>
      </c>
    </row>
    <row r="122" spans="2:66" ht="15.75" hidden="1" customHeight="1" x14ac:dyDescent="0.25">
      <c r="B122" s="421" t="str">
        <f>'[2]Asset Characteristics'!$C65 &amp; ""</f>
        <v>Tömmen 1</v>
      </c>
      <c r="C122" s="422" t="str">
        <f>'[2]Asset Characteristics'!$E65 &amp; ""</f>
        <v>Office: Other</v>
      </c>
      <c r="D122" s="44">
        <f>'[2]Reporting Characteristics'!$D122</f>
        <v>2018</v>
      </c>
      <c r="E122" s="90" t="s">
        <v>226</v>
      </c>
      <c r="F122" s="92" t="s">
        <v>54</v>
      </c>
      <c r="G122" s="92" t="s">
        <v>54</v>
      </c>
      <c r="H122" s="92" t="s">
        <v>54</v>
      </c>
      <c r="I122" s="92" t="s">
        <v>54</v>
      </c>
      <c r="J122" s="91" t="s">
        <v>54</v>
      </c>
      <c r="K122" s="147">
        <v>43101</v>
      </c>
      <c r="L122" s="148">
        <v>43465</v>
      </c>
      <c r="M122" s="42">
        <v>0</v>
      </c>
      <c r="N122" s="43">
        <v>9733.5</v>
      </c>
      <c r="O122" s="43">
        <v>9733.5</v>
      </c>
      <c r="P122" s="43">
        <v>878532.7</v>
      </c>
      <c r="Q122" s="43">
        <v>9733.5</v>
      </c>
      <c r="R122" s="43">
        <v>9733.5</v>
      </c>
      <c r="S122" s="43">
        <v>125944.1</v>
      </c>
      <c r="T122" s="43">
        <v>9733.5</v>
      </c>
      <c r="U122" s="44">
        <v>9733.5</v>
      </c>
      <c r="V122" s="95" t="s">
        <v>54</v>
      </c>
      <c r="W122" s="43" t="s">
        <v>54</v>
      </c>
      <c r="X122" s="43" t="s">
        <v>54</v>
      </c>
      <c r="Y122" s="43" t="s">
        <v>54</v>
      </c>
      <c r="Z122" s="43" t="s">
        <v>54</v>
      </c>
      <c r="AA122" s="43" t="s">
        <v>54</v>
      </c>
      <c r="AB122" s="43" t="s">
        <v>54</v>
      </c>
      <c r="AC122" s="43" t="s">
        <v>54</v>
      </c>
      <c r="AD122" s="43" t="s">
        <v>54</v>
      </c>
      <c r="AE122" s="43" t="s">
        <v>54</v>
      </c>
      <c r="AF122" s="43" t="s">
        <v>54</v>
      </c>
      <c r="AG122" s="43" t="s">
        <v>54</v>
      </c>
      <c r="AH122" s="43" t="s">
        <v>54</v>
      </c>
      <c r="AI122" s="43" t="s">
        <v>54</v>
      </c>
      <c r="AJ122" s="43" t="s">
        <v>54</v>
      </c>
      <c r="AK122" s="43" t="s">
        <v>54</v>
      </c>
      <c r="AL122" s="43" t="s">
        <v>54</v>
      </c>
      <c r="AM122" s="94" t="s">
        <v>54</v>
      </c>
      <c r="AN122" s="42" t="s">
        <v>54</v>
      </c>
      <c r="AO122" s="43" t="s">
        <v>54</v>
      </c>
      <c r="AP122" s="43" t="s">
        <v>54</v>
      </c>
      <c r="AQ122" s="43" t="s">
        <v>54</v>
      </c>
      <c r="AR122" s="43" t="s">
        <v>54</v>
      </c>
      <c r="AS122" s="43" t="s">
        <v>54</v>
      </c>
      <c r="AT122" s="43" t="s">
        <v>54</v>
      </c>
      <c r="AU122" s="43" t="s">
        <v>54</v>
      </c>
      <c r="AV122" s="43" t="s">
        <v>54</v>
      </c>
      <c r="AW122" s="43" t="s">
        <v>54</v>
      </c>
      <c r="AX122" s="43" t="s">
        <v>54</v>
      </c>
      <c r="AY122" s="43" t="s">
        <v>54</v>
      </c>
      <c r="AZ122" s="43" t="s">
        <v>54</v>
      </c>
      <c r="BA122" s="43" t="s">
        <v>54</v>
      </c>
      <c r="BB122" s="43" t="s">
        <v>54</v>
      </c>
      <c r="BC122" s="43" t="s">
        <v>54</v>
      </c>
      <c r="BD122" s="43" t="s">
        <v>54</v>
      </c>
      <c r="BE122" s="44" t="s">
        <v>54</v>
      </c>
      <c r="BF122" s="95" t="s">
        <v>54</v>
      </c>
      <c r="BG122" s="43" t="s">
        <v>54</v>
      </c>
      <c r="BH122" s="43" t="s">
        <v>54</v>
      </c>
      <c r="BI122" s="94" t="s">
        <v>54</v>
      </c>
      <c r="BJ122" s="42" t="s">
        <v>54</v>
      </c>
      <c r="BK122" s="43">
        <v>0</v>
      </c>
      <c r="BL122" s="43">
        <v>0</v>
      </c>
      <c r="BM122" s="43" t="s">
        <v>54</v>
      </c>
      <c r="BN122" s="44" t="s">
        <v>54</v>
      </c>
    </row>
    <row r="123" spans="2:66" ht="15.75" customHeight="1" x14ac:dyDescent="0.25">
      <c r="B123" s="421"/>
      <c r="C123" s="422"/>
      <c r="D123" s="44">
        <f>'[2]Reporting Characteristics'!$D123</f>
        <v>2019</v>
      </c>
      <c r="E123" s="90" t="s">
        <v>226</v>
      </c>
      <c r="F123" s="92" t="s">
        <v>54</v>
      </c>
      <c r="G123" s="92" t="s">
        <v>54</v>
      </c>
      <c r="H123" s="92" t="s">
        <v>54</v>
      </c>
      <c r="I123" s="92" t="s">
        <v>54</v>
      </c>
      <c r="J123" s="91" t="s">
        <v>54</v>
      </c>
      <c r="K123" s="147">
        <v>43466</v>
      </c>
      <c r="L123" s="148">
        <v>43830</v>
      </c>
      <c r="M123" s="42">
        <v>0</v>
      </c>
      <c r="N123" s="43">
        <v>9733.5</v>
      </c>
      <c r="O123" s="43">
        <v>9733.5</v>
      </c>
      <c r="P123" s="224">
        <v>886344</v>
      </c>
      <c r="Q123" s="43">
        <v>9733.5</v>
      </c>
      <c r="R123" s="43">
        <v>9733.5</v>
      </c>
      <c r="S123" s="224">
        <v>90009.1</v>
      </c>
      <c r="T123" s="43">
        <v>9733.5</v>
      </c>
      <c r="U123" s="44">
        <v>9733.5</v>
      </c>
      <c r="V123" s="95" t="s">
        <v>54</v>
      </c>
      <c r="W123" s="43" t="s">
        <v>54</v>
      </c>
      <c r="X123" s="43" t="s">
        <v>54</v>
      </c>
      <c r="Y123" s="43" t="s">
        <v>54</v>
      </c>
      <c r="Z123" s="43" t="s">
        <v>54</v>
      </c>
      <c r="AA123" s="43" t="s">
        <v>54</v>
      </c>
      <c r="AB123" s="43" t="s">
        <v>54</v>
      </c>
      <c r="AC123" s="43" t="s">
        <v>54</v>
      </c>
      <c r="AD123" s="43" t="s">
        <v>54</v>
      </c>
      <c r="AE123" s="43" t="s">
        <v>54</v>
      </c>
      <c r="AF123" s="43" t="s">
        <v>54</v>
      </c>
      <c r="AG123" s="43" t="s">
        <v>54</v>
      </c>
      <c r="AH123" s="43" t="s">
        <v>54</v>
      </c>
      <c r="AI123" s="43" t="s">
        <v>54</v>
      </c>
      <c r="AJ123" s="43" t="s">
        <v>54</v>
      </c>
      <c r="AK123" s="43" t="s">
        <v>54</v>
      </c>
      <c r="AL123" s="43" t="s">
        <v>54</v>
      </c>
      <c r="AM123" s="94" t="s">
        <v>54</v>
      </c>
      <c r="AN123" s="42" t="s">
        <v>54</v>
      </c>
      <c r="AO123" s="43" t="s">
        <v>54</v>
      </c>
      <c r="AP123" s="43" t="s">
        <v>54</v>
      </c>
      <c r="AQ123" s="43" t="s">
        <v>54</v>
      </c>
      <c r="AR123" s="43" t="s">
        <v>54</v>
      </c>
      <c r="AS123" s="43" t="s">
        <v>54</v>
      </c>
      <c r="AT123" s="43" t="s">
        <v>54</v>
      </c>
      <c r="AU123" s="43" t="s">
        <v>54</v>
      </c>
      <c r="AV123" s="43" t="s">
        <v>54</v>
      </c>
      <c r="AW123" s="43" t="s">
        <v>54</v>
      </c>
      <c r="AX123" s="43" t="s">
        <v>54</v>
      </c>
      <c r="AY123" s="43" t="s">
        <v>54</v>
      </c>
      <c r="AZ123" s="43" t="s">
        <v>54</v>
      </c>
      <c r="BA123" s="43" t="s">
        <v>54</v>
      </c>
      <c r="BB123" s="43" t="s">
        <v>54</v>
      </c>
      <c r="BC123" s="43" t="s">
        <v>54</v>
      </c>
      <c r="BD123" s="43" t="s">
        <v>54</v>
      </c>
      <c r="BE123" s="44" t="s">
        <v>54</v>
      </c>
      <c r="BF123" s="95" t="s">
        <v>54</v>
      </c>
      <c r="BG123" s="43" t="s">
        <v>54</v>
      </c>
      <c r="BH123" s="43" t="s">
        <v>54</v>
      </c>
      <c r="BI123" s="94" t="s">
        <v>54</v>
      </c>
      <c r="BJ123" s="42" t="s">
        <v>54</v>
      </c>
      <c r="BK123" s="43">
        <v>0</v>
      </c>
      <c r="BL123" s="43">
        <v>0</v>
      </c>
      <c r="BM123" s="43">
        <v>969263</v>
      </c>
      <c r="BN123" s="44" t="s">
        <v>54</v>
      </c>
    </row>
    <row r="124" spans="2:66" ht="15.75" hidden="1" customHeight="1" x14ac:dyDescent="0.25">
      <c r="B124" s="421" t="str">
        <f>'[2]Asset Characteristics'!$C66 &amp; ""</f>
        <v>Uarda 1 (hus A)</v>
      </c>
      <c r="C124" s="422" t="str">
        <f>'[2]Asset Characteristics'!$E66 &amp; ""</f>
        <v>Office: Other</v>
      </c>
      <c r="D124" s="44">
        <f>'[2]Reporting Characteristics'!$D124</f>
        <v>2018</v>
      </c>
      <c r="E124" s="90" t="s">
        <v>226</v>
      </c>
      <c r="F124" s="92" t="s">
        <v>54</v>
      </c>
      <c r="G124" s="92" t="s">
        <v>54</v>
      </c>
      <c r="H124" s="92" t="s">
        <v>54</v>
      </c>
      <c r="I124" s="92" t="s">
        <v>54</v>
      </c>
      <c r="J124" s="91" t="s">
        <v>54</v>
      </c>
      <c r="K124" s="147">
        <v>43101</v>
      </c>
      <c r="L124" s="148">
        <v>43465</v>
      </c>
      <c r="M124" s="42">
        <v>0</v>
      </c>
      <c r="N124" s="43">
        <v>24355</v>
      </c>
      <c r="O124" s="43">
        <v>24355</v>
      </c>
      <c r="P124" s="43">
        <v>1387841.3</v>
      </c>
      <c r="Q124" s="43">
        <v>24355</v>
      </c>
      <c r="R124" s="43">
        <v>24355</v>
      </c>
      <c r="S124" s="43">
        <v>699407.9</v>
      </c>
      <c r="T124" s="43">
        <v>24355</v>
      </c>
      <c r="U124" s="44">
        <v>24355</v>
      </c>
      <c r="V124" s="95" t="s">
        <v>54</v>
      </c>
      <c r="W124" s="43" t="s">
        <v>54</v>
      </c>
      <c r="X124" s="43" t="s">
        <v>54</v>
      </c>
      <c r="Y124" s="43" t="s">
        <v>54</v>
      </c>
      <c r="Z124" s="43" t="s">
        <v>54</v>
      </c>
      <c r="AA124" s="43" t="s">
        <v>54</v>
      </c>
      <c r="AB124" s="43" t="s">
        <v>54</v>
      </c>
      <c r="AC124" s="43" t="s">
        <v>54</v>
      </c>
      <c r="AD124" s="43" t="s">
        <v>54</v>
      </c>
      <c r="AE124" s="43" t="s">
        <v>54</v>
      </c>
      <c r="AF124" s="43" t="s">
        <v>54</v>
      </c>
      <c r="AG124" s="43" t="s">
        <v>54</v>
      </c>
      <c r="AH124" s="43" t="s">
        <v>54</v>
      </c>
      <c r="AI124" s="43" t="s">
        <v>54</v>
      </c>
      <c r="AJ124" s="43" t="s">
        <v>54</v>
      </c>
      <c r="AK124" s="43" t="s">
        <v>54</v>
      </c>
      <c r="AL124" s="43" t="s">
        <v>54</v>
      </c>
      <c r="AM124" s="94" t="s">
        <v>54</v>
      </c>
      <c r="AN124" s="42" t="s">
        <v>54</v>
      </c>
      <c r="AO124" s="43" t="s">
        <v>54</v>
      </c>
      <c r="AP124" s="43" t="s">
        <v>54</v>
      </c>
      <c r="AQ124" s="43" t="s">
        <v>54</v>
      </c>
      <c r="AR124" s="43" t="s">
        <v>54</v>
      </c>
      <c r="AS124" s="43" t="s">
        <v>54</v>
      </c>
      <c r="AT124" s="43" t="s">
        <v>54</v>
      </c>
      <c r="AU124" s="43" t="s">
        <v>54</v>
      </c>
      <c r="AV124" s="43" t="s">
        <v>54</v>
      </c>
      <c r="AW124" s="43" t="s">
        <v>54</v>
      </c>
      <c r="AX124" s="43" t="s">
        <v>54</v>
      </c>
      <c r="AY124" s="43" t="s">
        <v>54</v>
      </c>
      <c r="AZ124" s="43" t="s">
        <v>54</v>
      </c>
      <c r="BA124" s="43" t="s">
        <v>54</v>
      </c>
      <c r="BB124" s="43" t="s">
        <v>54</v>
      </c>
      <c r="BC124" s="43" t="s">
        <v>54</v>
      </c>
      <c r="BD124" s="43" t="s">
        <v>54</v>
      </c>
      <c r="BE124" s="44" t="s">
        <v>54</v>
      </c>
      <c r="BF124" s="95" t="s">
        <v>54</v>
      </c>
      <c r="BG124" s="43" t="s">
        <v>54</v>
      </c>
      <c r="BH124" s="43" t="s">
        <v>54</v>
      </c>
      <c r="BI124" s="94" t="s">
        <v>54</v>
      </c>
      <c r="BJ124" s="42" t="s">
        <v>54</v>
      </c>
      <c r="BK124" s="43">
        <v>0</v>
      </c>
      <c r="BL124" s="43">
        <v>0</v>
      </c>
      <c r="BM124" s="43" t="s">
        <v>54</v>
      </c>
      <c r="BN124" s="44" t="s">
        <v>54</v>
      </c>
    </row>
    <row r="125" spans="2:66" ht="15.75" customHeight="1" x14ac:dyDescent="0.25">
      <c r="B125" s="421"/>
      <c r="C125" s="422"/>
      <c r="D125" s="44">
        <f>'[2]Reporting Characteristics'!$D125</f>
        <v>2019</v>
      </c>
      <c r="E125" s="90" t="s">
        <v>226</v>
      </c>
      <c r="F125" s="92" t="s">
        <v>54</v>
      </c>
      <c r="G125" s="92" t="s">
        <v>54</v>
      </c>
      <c r="H125" s="92" t="s">
        <v>54</v>
      </c>
      <c r="I125" s="92" t="s">
        <v>54</v>
      </c>
      <c r="J125" s="91" t="s">
        <v>54</v>
      </c>
      <c r="K125" s="147">
        <v>43466</v>
      </c>
      <c r="L125" s="148">
        <v>43830</v>
      </c>
      <c r="M125" s="42">
        <v>0</v>
      </c>
      <c r="N125" s="43">
        <v>24355</v>
      </c>
      <c r="O125" s="43">
        <v>24355</v>
      </c>
      <c r="P125" s="224">
        <v>1183961</v>
      </c>
      <c r="Q125" s="43">
        <v>24355</v>
      </c>
      <c r="R125" s="43">
        <v>24355</v>
      </c>
      <c r="S125" s="224">
        <v>638537</v>
      </c>
      <c r="T125" s="43">
        <v>24355</v>
      </c>
      <c r="U125" s="44">
        <v>24355</v>
      </c>
      <c r="V125" s="95" t="s">
        <v>54</v>
      </c>
      <c r="W125" s="43" t="s">
        <v>54</v>
      </c>
      <c r="X125" s="43" t="s">
        <v>54</v>
      </c>
      <c r="Y125" s="43" t="s">
        <v>54</v>
      </c>
      <c r="Z125" s="43" t="s">
        <v>54</v>
      </c>
      <c r="AA125" s="43" t="s">
        <v>54</v>
      </c>
      <c r="AB125" s="43" t="s">
        <v>54</v>
      </c>
      <c r="AC125" s="43" t="s">
        <v>54</v>
      </c>
      <c r="AD125" s="43" t="s">
        <v>54</v>
      </c>
      <c r="AE125" s="43" t="s">
        <v>54</v>
      </c>
      <c r="AF125" s="43" t="s">
        <v>54</v>
      </c>
      <c r="AG125" s="43" t="s">
        <v>54</v>
      </c>
      <c r="AH125" s="43" t="s">
        <v>54</v>
      </c>
      <c r="AI125" s="43" t="s">
        <v>54</v>
      </c>
      <c r="AJ125" s="43" t="s">
        <v>54</v>
      </c>
      <c r="AK125" s="43" t="s">
        <v>54</v>
      </c>
      <c r="AL125" s="43" t="s">
        <v>54</v>
      </c>
      <c r="AM125" s="94" t="s">
        <v>54</v>
      </c>
      <c r="AN125" s="42" t="s">
        <v>54</v>
      </c>
      <c r="AO125" s="43" t="s">
        <v>54</v>
      </c>
      <c r="AP125" s="43" t="s">
        <v>54</v>
      </c>
      <c r="AQ125" s="43" t="s">
        <v>54</v>
      </c>
      <c r="AR125" s="43" t="s">
        <v>54</v>
      </c>
      <c r="AS125" s="43" t="s">
        <v>54</v>
      </c>
      <c r="AT125" s="43" t="s">
        <v>54</v>
      </c>
      <c r="AU125" s="43" t="s">
        <v>54</v>
      </c>
      <c r="AV125" s="43" t="s">
        <v>54</v>
      </c>
      <c r="AW125" s="43" t="s">
        <v>54</v>
      </c>
      <c r="AX125" s="43" t="s">
        <v>54</v>
      </c>
      <c r="AY125" s="43" t="s">
        <v>54</v>
      </c>
      <c r="AZ125" s="43" t="s">
        <v>54</v>
      </c>
      <c r="BA125" s="43" t="s">
        <v>54</v>
      </c>
      <c r="BB125" s="43" t="s">
        <v>54</v>
      </c>
      <c r="BC125" s="43" t="s">
        <v>54</v>
      </c>
      <c r="BD125" s="43" t="s">
        <v>54</v>
      </c>
      <c r="BE125" s="44" t="s">
        <v>54</v>
      </c>
      <c r="BF125" s="95" t="s">
        <v>54</v>
      </c>
      <c r="BG125" s="43" t="s">
        <v>54</v>
      </c>
      <c r="BH125" s="43" t="s">
        <v>54</v>
      </c>
      <c r="BI125" s="94" t="s">
        <v>54</v>
      </c>
      <c r="BJ125" s="42" t="s">
        <v>54</v>
      </c>
      <c r="BK125" s="43">
        <v>0</v>
      </c>
      <c r="BL125" s="43">
        <v>0</v>
      </c>
      <c r="BM125" s="43">
        <v>1815982</v>
      </c>
      <c r="BN125" s="44" t="s">
        <v>54</v>
      </c>
    </row>
    <row r="126" spans="2:66" ht="15.75" hidden="1" customHeight="1" x14ac:dyDescent="0.25">
      <c r="B126" s="421" t="str">
        <f>'[2]Asset Characteristics'!$C67 &amp; ""</f>
        <v>Uarda 4</v>
      </c>
      <c r="C126" s="422" t="str">
        <f>'[2]Asset Characteristics'!$E67 &amp; ""</f>
        <v>Office: Other</v>
      </c>
      <c r="D126" s="44">
        <f>'[2]Reporting Characteristics'!$D126</f>
        <v>2018</v>
      </c>
      <c r="E126" s="90" t="s">
        <v>226</v>
      </c>
      <c r="F126" s="92" t="s">
        <v>54</v>
      </c>
      <c r="G126" s="92" t="s">
        <v>54</v>
      </c>
      <c r="H126" s="92" t="s">
        <v>54</v>
      </c>
      <c r="I126" s="92" t="s">
        <v>54</v>
      </c>
      <c r="J126" s="91" t="s">
        <v>54</v>
      </c>
      <c r="K126" s="147">
        <v>43101</v>
      </c>
      <c r="L126" s="148">
        <v>43465</v>
      </c>
      <c r="M126" s="42">
        <v>0</v>
      </c>
      <c r="N126" s="43">
        <v>7978</v>
      </c>
      <c r="O126" s="43">
        <v>7978</v>
      </c>
      <c r="P126" s="43">
        <v>355539</v>
      </c>
      <c r="Q126" s="43">
        <v>7978</v>
      </c>
      <c r="R126" s="43">
        <v>7978</v>
      </c>
      <c r="S126" s="43">
        <v>319904.8</v>
      </c>
      <c r="T126" s="43">
        <v>7978</v>
      </c>
      <c r="U126" s="44">
        <v>7978</v>
      </c>
      <c r="V126" s="95" t="s">
        <v>54</v>
      </c>
      <c r="W126" s="43" t="s">
        <v>54</v>
      </c>
      <c r="X126" s="43" t="s">
        <v>54</v>
      </c>
      <c r="Y126" s="43" t="s">
        <v>54</v>
      </c>
      <c r="Z126" s="43" t="s">
        <v>54</v>
      </c>
      <c r="AA126" s="43" t="s">
        <v>54</v>
      </c>
      <c r="AB126" s="43" t="s">
        <v>54</v>
      </c>
      <c r="AC126" s="43" t="s">
        <v>54</v>
      </c>
      <c r="AD126" s="43" t="s">
        <v>54</v>
      </c>
      <c r="AE126" s="43" t="s">
        <v>54</v>
      </c>
      <c r="AF126" s="43" t="s">
        <v>54</v>
      </c>
      <c r="AG126" s="43" t="s">
        <v>54</v>
      </c>
      <c r="AH126" s="43" t="s">
        <v>54</v>
      </c>
      <c r="AI126" s="43" t="s">
        <v>54</v>
      </c>
      <c r="AJ126" s="43" t="s">
        <v>54</v>
      </c>
      <c r="AK126" s="43" t="s">
        <v>54</v>
      </c>
      <c r="AL126" s="43" t="s">
        <v>54</v>
      </c>
      <c r="AM126" s="94" t="s">
        <v>54</v>
      </c>
      <c r="AN126" s="42" t="s">
        <v>54</v>
      </c>
      <c r="AO126" s="43" t="s">
        <v>54</v>
      </c>
      <c r="AP126" s="43" t="s">
        <v>54</v>
      </c>
      <c r="AQ126" s="43" t="s">
        <v>54</v>
      </c>
      <c r="AR126" s="43" t="s">
        <v>54</v>
      </c>
      <c r="AS126" s="43" t="s">
        <v>54</v>
      </c>
      <c r="AT126" s="43" t="s">
        <v>54</v>
      </c>
      <c r="AU126" s="43" t="s">
        <v>54</v>
      </c>
      <c r="AV126" s="43" t="s">
        <v>54</v>
      </c>
      <c r="AW126" s="43" t="s">
        <v>54</v>
      </c>
      <c r="AX126" s="43" t="s">
        <v>54</v>
      </c>
      <c r="AY126" s="43" t="s">
        <v>54</v>
      </c>
      <c r="AZ126" s="43" t="s">
        <v>54</v>
      </c>
      <c r="BA126" s="43" t="s">
        <v>54</v>
      </c>
      <c r="BB126" s="43" t="s">
        <v>54</v>
      </c>
      <c r="BC126" s="43" t="s">
        <v>54</v>
      </c>
      <c r="BD126" s="43" t="s">
        <v>54</v>
      </c>
      <c r="BE126" s="44" t="s">
        <v>54</v>
      </c>
      <c r="BF126" s="95" t="s">
        <v>54</v>
      </c>
      <c r="BG126" s="43" t="s">
        <v>54</v>
      </c>
      <c r="BH126" s="43" t="s">
        <v>54</v>
      </c>
      <c r="BI126" s="94" t="s">
        <v>54</v>
      </c>
      <c r="BJ126" s="42" t="s">
        <v>54</v>
      </c>
      <c r="BK126" s="43">
        <v>0</v>
      </c>
      <c r="BL126" s="43">
        <v>0</v>
      </c>
      <c r="BM126" s="43" t="s">
        <v>54</v>
      </c>
      <c r="BN126" s="44" t="s">
        <v>54</v>
      </c>
    </row>
    <row r="127" spans="2:66" ht="15.75" customHeight="1" x14ac:dyDescent="0.25">
      <c r="B127" s="421"/>
      <c r="C127" s="422"/>
      <c r="D127" s="44">
        <f>'[2]Reporting Characteristics'!$D127</f>
        <v>2019</v>
      </c>
      <c r="E127" s="90" t="s">
        <v>226</v>
      </c>
      <c r="F127" s="92" t="s">
        <v>54</v>
      </c>
      <c r="G127" s="92" t="s">
        <v>54</v>
      </c>
      <c r="H127" s="92" t="s">
        <v>54</v>
      </c>
      <c r="I127" s="92" t="s">
        <v>54</v>
      </c>
      <c r="J127" s="91" t="s">
        <v>54</v>
      </c>
      <c r="K127" s="147">
        <v>43466</v>
      </c>
      <c r="L127" s="148">
        <v>43830</v>
      </c>
      <c r="M127" s="42">
        <v>0</v>
      </c>
      <c r="N127" s="43">
        <v>7978</v>
      </c>
      <c r="O127" s="43">
        <v>7978</v>
      </c>
      <c r="P127" s="224">
        <v>345873</v>
      </c>
      <c r="Q127" s="43">
        <v>7978</v>
      </c>
      <c r="R127" s="43">
        <v>7978</v>
      </c>
      <c r="S127" s="224">
        <v>294390.8</v>
      </c>
      <c r="T127" s="43">
        <v>7978</v>
      </c>
      <c r="U127" s="44">
        <v>7978</v>
      </c>
      <c r="V127" s="95" t="s">
        <v>54</v>
      </c>
      <c r="W127" s="43" t="s">
        <v>54</v>
      </c>
      <c r="X127" s="43" t="s">
        <v>54</v>
      </c>
      <c r="Y127" s="43" t="s">
        <v>54</v>
      </c>
      <c r="Z127" s="43" t="s">
        <v>54</v>
      </c>
      <c r="AA127" s="43" t="s">
        <v>54</v>
      </c>
      <c r="AB127" s="43" t="s">
        <v>54</v>
      </c>
      <c r="AC127" s="43" t="s">
        <v>54</v>
      </c>
      <c r="AD127" s="43" t="s">
        <v>54</v>
      </c>
      <c r="AE127" s="43" t="s">
        <v>54</v>
      </c>
      <c r="AF127" s="43" t="s">
        <v>54</v>
      </c>
      <c r="AG127" s="43" t="s">
        <v>54</v>
      </c>
      <c r="AH127" s="43" t="s">
        <v>54</v>
      </c>
      <c r="AI127" s="43" t="s">
        <v>54</v>
      </c>
      <c r="AJ127" s="43" t="s">
        <v>54</v>
      </c>
      <c r="AK127" s="43" t="s">
        <v>54</v>
      </c>
      <c r="AL127" s="43" t="s">
        <v>54</v>
      </c>
      <c r="AM127" s="94" t="s">
        <v>54</v>
      </c>
      <c r="AN127" s="42" t="s">
        <v>54</v>
      </c>
      <c r="AO127" s="43" t="s">
        <v>54</v>
      </c>
      <c r="AP127" s="43" t="s">
        <v>54</v>
      </c>
      <c r="AQ127" s="43" t="s">
        <v>54</v>
      </c>
      <c r="AR127" s="43" t="s">
        <v>54</v>
      </c>
      <c r="AS127" s="43" t="s">
        <v>54</v>
      </c>
      <c r="AT127" s="43" t="s">
        <v>54</v>
      </c>
      <c r="AU127" s="43" t="s">
        <v>54</v>
      </c>
      <c r="AV127" s="43" t="s">
        <v>54</v>
      </c>
      <c r="AW127" s="43" t="s">
        <v>54</v>
      </c>
      <c r="AX127" s="43" t="s">
        <v>54</v>
      </c>
      <c r="AY127" s="43" t="s">
        <v>54</v>
      </c>
      <c r="AZ127" s="43" t="s">
        <v>54</v>
      </c>
      <c r="BA127" s="43" t="s">
        <v>54</v>
      </c>
      <c r="BB127" s="43" t="s">
        <v>54</v>
      </c>
      <c r="BC127" s="43" t="s">
        <v>54</v>
      </c>
      <c r="BD127" s="43" t="s">
        <v>54</v>
      </c>
      <c r="BE127" s="44" t="s">
        <v>54</v>
      </c>
      <c r="BF127" s="95" t="s">
        <v>54</v>
      </c>
      <c r="BG127" s="43" t="s">
        <v>54</v>
      </c>
      <c r="BH127" s="43" t="s">
        <v>54</v>
      </c>
      <c r="BI127" s="94" t="s">
        <v>54</v>
      </c>
      <c r="BJ127" s="42" t="s">
        <v>54</v>
      </c>
      <c r="BK127" s="43">
        <v>0</v>
      </c>
      <c r="BL127" s="43">
        <v>0</v>
      </c>
      <c r="BM127" s="43">
        <v>637496</v>
      </c>
      <c r="BN127" s="44" t="s">
        <v>54</v>
      </c>
    </row>
    <row r="128" spans="2:66" ht="15.75" hidden="1" customHeight="1" x14ac:dyDescent="0.25">
      <c r="B128" s="421" t="str">
        <f>'[2]Asset Characteristics'!$C68 &amp; ""</f>
        <v>Ynglingen 10</v>
      </c>
      <c r="C128" s="422" t="str">
        <f>'[2]Asset Characteristics'!$E68 &amp; ""</f>
        <v>Office: Other</v>
      </c>
      <c r="D128" s="44">
        <f>'[2]Reporting Characteristics'!$D128</f>
        <v>2018</v>
      </c>
      <c r="E128" s="90" t="s">
        <v>226</v>
      </c>
      <c r="F128" s="92" t="s">
        <v>54</v>
      </c>
      <c r="G128" s="92" t="s">
        <v>54</v>
      </c>
      <c r="H128" s="92" t="s">
        <v>54</v>
      </c>
      <c r="I128" s="92" t="s">
        <v>54</v>
      </c>
      <c r="J128" s="91" t="s">
        <v>54</v>
      </c>
      <c r="K128" s="147">
        <v>43101</v>
      </c>
      <c r="L128" s="148">
        <v>43465</v>
      </c>
      <c r="M128" s="42">
        <v>0</v>
      </c>
      <c r="N128" s="43">
        <v>11668.5</v>
      </c>
      <c r="O128" s="43">
        <v>11668.5</v>
      </c>
      <c r="P128" s="43">
        <v>1714944</v>
      </c>
      <c r="Q128" s="43">
        <v>11668.5</v>
      </c>
      <c r="R128" s="43">
        <v>11668.5</v>
      </c>
      <c r="S128" s="43">
        <v>289106.59999999998</v>
      </c>
      <c r="T128" s="43">
        <v>11668.5</v>
      </c>
      <c r="U128" s="44">
        <v>11668.5</v>
      </c>
      <c r="V128" s="95" t="s">
        <v>54</v>
      </c>
      <c r="W128" s="43" t="s">
        <v>54</v>
      </c>
      <c r="X128" s="43" t="s">
        <v>54</v>
      </c>
      <c r="Y128" s="43" t="s">
        <v>54</v>
      </c>
      <c r="Z128" s="43" t="s">
        <v>54</v>
      </c>
      <c r="AA128" s="43" t="s">
        <v>54</v>
      </c>
      <c r="AB128" s="43" t="s">
        <v>54</v>
      </c>
      <c r="AC128" s="43" t="s">
        <v>54</v>
      </c>
      <c r="AD128" s="43" t="s">
        <v>54</v>
      </c>
      <c r="AE128" s="43" t="s">
        <v>54</v>
      </c>
      <c r="AF128" s="43" t="s">
        <v>54</v>
      </c>
      <c r="AG128" s="43" t="s">
        <v>54</v>
      </c>
      <c r="AH128" s="43" t="s">
        <v>54</v>
      </c>
      <c r="AI128" s="43" t="s">
        <v>54</v>
      </c>
      <c r="AJ128" s="43" t="s">
        <v>54</v>
      </c>
      <c r="AK128" s="43" t="s">
        <v>54</v>
      </c>
      <c r="AL128" s="43" t="s">
        <v>54</v>
      </c>
      <c r="AM128" s="94" t="s">
        <v>54</v>
      </c>
      <c r="AN128" s="42" t="s">
        <v>54</v>
      </c>
      <c r="AO128" s="43" t="s">
        <v>54</v>
      </c>
      <c r="AP128" s="43" t="s">
        <v>54</v>
      </c>
      <c r="AQ128" s="43" t="s">
        <v>54</v>
      </c>
      <c r="AR128" s="43" t="s">
        <v>54</v>
      </c>
      <c r="AS128" s="43" t="s">
        <v>54</v>
      </c>
      <c r="AT128" s="43" t="s">
        <v>54</v>
      </c>
      <c r="AU128" s="43" t="s">
        <v>54</v>
      </c>
      <c r="AV128" s="43" t="s">
        <v>54</v>
      </c>
      <c r="AW128" s="43" t="s">
        <v>54</v>
      </c>
      <c r="AX128" s="43" t="s">
        <v>54</v>
      </c>
      <c r="AY128" s="43" t="s">
        <v>54</v>
      </c>
      <c r="AZ128" s="43" t="s">
        <v>54</v>
      </c>
      <c r="BA128" s="43" t="s">
        <v>54</v>
      </c>
      <c r="BB128" s="43" t="s">
        <v>54</v>
      </c>
      <c r="BC128" s="43" t="s">
        <v>54</v>
      </c>
      <c r="BD128" s="43" t="s">
        <v>54</v>
      </c>
      <c r="BE128" s="44" t="s">
        <v>54</v>
      </c>
      <c r="BF128" s="95" t="s">
        <v>54</v>
      </c>
      <c r="BG128" s="43" t="s">
        <v>54</v>
      </c>
      <c r="BH128" s="43" t="s">
        <v>54</v>
      </c>
      <c r="BI128" s="94" t="s">
        <v>54</v>
      </c>
      <c r="BJ128" s="42" t="s">
        <v>54</v>
      </c>
      <c r="BK128" s="43">
        <v>0</v>
      </c>
      <c r="BL128" s="43">
        <v>0</v>
      </c>
      <c r="BM128" s="43" t="s">
        <v>54</v>
      </c>
      <c r="BN128" s="44" t="s">
        <v>54</v>
      </c>
    </row>
    <row r="129" spans="2:66" ht="15.75" customHeight="1" x14ac:dyDescent="0.25">
      <c r="B129" s="421"/>
      <c r="C129" s="422"/>
      <c r="D129" s="44">
        <f>'[2]Reporting Characteristics'!$D129</f>
        <v>2019</v>
      </c>
      <c r="E129" s="90" t="s">
        <v>226</v>
      </c>
      <c r="F129" s="92" t="s">
        <v>54</v>
      </c>
      <c r="G129" s="92" t="s">
        <v>54</v>
      </c>
      <c r="H129" s="92" t="s">
        <v>54</v>
      </c>
      <c r="I129" s="92" t="s">
        <v>54</v>
      </c>
      <c r="J129" s="91" t="s">
        <v>54</v>
      </c>
      <c r="K129" s="147">
        <v>43466</v>
      </c>
      <c r="L129" s="148">
        <v>43830</v>
      </c>
      <c r="M129" s="42">
        <v>0</v>
      </c>
      <c r="N129" s="43">
        <v>11668.5</v>
      </c>
      <c r="O129" s="43">
        <v>11668.5</v>
      </c>
      <c r="P129" s="224">
        <v>1612684</v>
      </c>
      <c r="Q129" s="43">
        <v>11668.5</v>
      </c>
      <c r="R129" s="43">
        <v>11668.5</v>
      </c>
      <c r="S129" s="224">
        <v>294031.7</v>
      </c>
      <c r="T129" s="43">
        <v>11668.5</v>
      </c>
      <c r="U129" s="44">
        <v>11668.5</v>
      </c>
      <c r="V129" s="95" t="s">
        <v>54</v>
      </c>
      <c r="W129" s="43" t="s">
        <v>54</v>
      </c>
      <c r="X129" s="43" t="s">
        <v>54</v>
      </c>
      <c r="Y129" s="43" t="s">
        <v>54</v>
      </c>
      <c r="Z129" s="43" t="s">
        <v>54</v>
      </c>
      <c r="AA129" s="43" t="s">
        <v>54</v>
      </c>
      <c r="AB129" s="43" t="s">
        <v>54</v>
      </c>
      <c r="AC129" s="43" t="s">
        <v>54</v>
      </c>
      <c r="AD129" s="43" t="s">
        <v>54</v>
      </c>
      <c r="AE129" s="43" t="s">
        <v>54</v>
      </c>
      <c r="AF129" s="43" t="s">
        <v>54</v>
      </c>
      <c r="AG129" s="43" t="s">
        <v>54</v>
      </c>
      <c r="AH129" s="43" t="s">
        <v>54</v>
      </c>
      <c r="AI129" s="43" t="s">
        <v>54</v>
      </c>
      <c r="AJ129" s="43" t="s">
        <v>54</v>
      </c>
      <c r="AK129" s="43" t="s">
        <v>54</v>
      </c>
      <c r="AL129" s="43" t="s">
        <v>54</v>
      </c>
      <c r="AM129" s="94" t="s">
        <v>54</v>
      </c>
      <c r="AN129" s="42" t="s">
        <v>54</v>
      </c>
      <c r="AO129" s="43" t="s">
        <v>54</v>
      </c>
      <c r="AP129" s="43" t="s">
        <v>54</v>
      </c>
      <c r="AQ129" s="43" t="s">
        <v>54</v>
      </c>
      <c r="AR129" s="43" t="s">
        <v>54</v>
      </c>
      <c r="AS129" s="43" t="s">
        <v>54</v>
      </c>
      <c r="AT129" s="43" t="s">
        <v>54</v>
      </c>
      <c r="AU129" s="43" t="s">
        <v>54</v>
      </c>
      <c r="AV129" s="43" t="s">
        <v>54</v>
      </c>
      <c r="AW129" s="43" t="s">
        <v>54</v>
      </c>
      <c r="AX129" s="43" t="s">
        <v>54</v>
      </c>
      <c r="AY129" s="43" t="s">
        <v>54</v>
      </c>
      <c r="AZ129" s="43" t="s">
        <v>54</v>
      </c>
      <c r="BA129" s="43" t="s">
        <v>54</v>
      </c>
      <c r="BB129" s="43" t="s">
        <v>54</v>
      </c>
      <c r="BC129" s="43" t="s">
        <v>54</v>
      </c>
      <c r="BD129" s="43" t="s">
        <v>54</v>
      </c>
      <c r="BE129" s="44" t="s">
        <v>54</v>
      </c>
      <c r="BF129" s="95" t="s">
        <v>54</v>
      </c>
      <c r="BG129" s="43" t="s">
        <v>54</v>
      </c>
      <c r="BH129" s="43" t="s">
        <v>54</v>
      </c>
      <c r="BI129" s="94" t="s">
        <v>54</v>
      </c>
      <c r="BJ129" s="42" t="s">
        <v>54</v>
      </c>
      <c r="BK129" s="43">
        <v>0</v>
      </c>
      <c r="BL129" s="43">
        <v>0</v>
      </c>
      <c r="BM129" s="43">
        <v>1597681</v>
      </c>
      <c r="BN129" s="44" t="s">
        <v>54</v>
      </c>
    </row>
    <row r="130" spans="2:66" ht="15.75" hidden="1" customHeight="1" x14ac:dyDescent="0.25">
      <c r="B130" s="421" t="str">
        <f>'[2]Asset Characteristics'!$C69 &amp; ""</f>
        <v>Yrket 3</v>
      </c>
      <c r="C130" s="422" t="str">
        <f>'[2]Asset Characteristics'!$E69 &amp; ""</f>
        <v>Office: Other</v>
      </c>
      <c r="D130" s="44">
        <f>'[2]Reporting Characteristics'!$D130</f>
        <v>2018</v>
      </c>
      <c r="E130" s="90" t="s">
        <v>226</v>
      </c>
      <c r="F130" s="92" t="s">
        <v>54</v>
      </c>
      <c r="G130" s="92" t="s">
        <v>54</v>
      </c>
      <c r="H130" s="92" t="s">
        <v>54</v>
      </c>
      <c r="I130" s="92" t="s">
        <v>54</v>
      </c>
      <c r="J130" s="91" t="s">
        <v>54</v>
      </c>
      <c r="K130" s="147">
        <v>43101</v>
      </c>
      <c r="L130" s="148">
        <v>43465</v>
      </c>
      <c r="M130" s="42">
        <v>0</v>
      </c>
      <c r="N130" s="43">
        <v>7410</v>
      </c>
      <c r="O130" s="43">
        <v>7410</v>
      </c>
      <c r="P130" s="43">
        <v>594736.80000000005</v>
      </c>
      <c r="Q130" s="43">
        <v>7410</v>
      </c>
      <c r="R130" s="43">
        <v>7410</v>
      </c>
      <c r="S130" s="43">
        <v>123884.1</v>
      </c>
      <c r="T130" s="43">
        <v>7410</v>
      </c>
      <c r="U130" s="44">
        <v>7410</v>
      </c>
      <c r="V130" s="95" t="s">
        <v>54</v>
      </c>
      <c r="W130" s="43" t="s">
        <v>54</v>
      </c>
      <c r="X130" s="43" t="s">
        <v>54</v>
      </c>
      <c r="Y130" s="43" t="s">
        <v>54</v>
      </c>
      <c r="Z130" s="43" t="s">
        <v>54</v>
      </c>
      <c r="AA130" s="43" t="s">
        <v>54</v>
      </c>
      <c r="AB130" s="43" t="s">
        <v>54</v>
      </c>
      <c r="AC130" s="43" t="s">
        <v>54</v>
      </c>
      <c r="AD130" s="43" t="s">
        <v>54</v>
      </c>
      <c r="AE130" s="43" t="s">
        <v>54</v>
      </c>
      <c r="AF130" s="43" t="s">
        <v>54</v>
      </c>
      <c r="AG130" s="43" t="s">
        <v>54</v>
      </c>
      <c r="AH130" s="43" t="s">
        <v>54</v>
      </c>
      <c r="AI130" s="43" t="s">
        <v>54</v>
      </c>
      <c r="AJ130" s="43" t="s">
        <v>54</v>
      </c>
      <c r="AK130" s="43" t="s">
        <v>54</v>
      </c>
      <c r="AL130" s="43" t="s">
        <v>54</v>
      </c>
      <c r="AM130" s="94" t="s">
        <v>54</v>
      </c>
      <c r="AN130" s="42" t="s">
        <v>54</v>
      </c>
      <c r="AO130" s="43" t="s">
        <v>54</v>
      </c>
      <c r="AP130" s="43" t="s">
        <v>54</v>
      </c>
      <c r="AQ130" s="43" t="s">
        <v>54</v>
      </c>
      <c r="AR130" s="43" t="s">
        <v>54</v>
      </c>
      <c r="AS130" s="43" t="s">
        <v>54</v>
      </c>
      <c r="AT130" s="43" t="s">
        <v>54</v>
      </c>
      <c r="AU130" s="43" t="s">
        <v>54</v>
      </c>
      <c r="AV130" s="43" t="s">
        <v>54</v>
      </c>
      <c r="AW130" s="43" t="s">
        <v>54</v>
      </c>
      <c r="AX130" s="43" t="s">
        <v>54</v>
      </c>
      <c r="AY130" s="43" t="s">
        <v>54</v>
      </c>
      <c r="AZ130" s="43" t="s">
        <v>54</v>
      </c>
      <c r="BA130" s="43" t="s">
        <v>54</v>
      </c>
      <c r="BB130" s="43" t="s">
        <v>54</v>
      </c>
      <c r="BC130" s="43" t="s">
        <v>54</v>
      </c>
      <c r="BD130" s="43" t="s">
        <v>54</v>
      </c>
      <c r="BE130" s="44" t="s">
        <v>54</v>
      </c>
      <c r="BF130" s="95" t="s">
        <v>54</v>
      </c>
      <c r="BG130" s="43" t="s">
        <v>54</v>
      </c>
      <c r="BH130" s="43" t="s">
        <v>54</v>
      </c>
      <c r="BI130" s="94" t="s">
        <v>54</v>
      </c>
      <c r="BJ130" s="42" t="s">
        <v>54</v>
      </c>
      <c r="BK130" s="43">
        <v>0</v>
      </c>
      <c r="BL130" s="43">
        <v>0</v>
      </c>
      <c r="BM130" s="43" t="s">
        <v>54</v>
      </c>
      <c r="BN130" s="44" t="s">
        <v>54</v>
      </c>
    </row>
    <row r="131" spans="2:66" ht="15.75" customHeight="1" x14ac:dyDescent="0.25">
      <c r="B131" s="421"/>
      <c r="C131" s="422"/>
      <c r="D131" s="44">
        <f>'[2]Reporting Characteristics'!$D131</f>
        <v>2019</v>
      </c>
      <c r="E131" s="90" t="s">
        <v>226</v>
      </c>
      <c r="F131" s="92" t="s">
        <v>54</v>
      </c>
      <c r="G131" s="92" t="s">
        <v>54</v>
      </c>
      <c r="H131" s="92" t="s">
        <v>54</v>
      </c>
      <c r="I131" s="92" t="s">
        <v>54</v>
      </c>
      <c r="J131" s="91" t="s">
        <v>54</v>
      </c>
      <c r="K131" s="147">
        <v>43466</v>
      </c>
      <c r="L131" s="148">
        <v>43830</v>
      </c>
      <c r="M131" s="42">
        <v>0</v>
      </c>
      <c r="N131" s="43">
        <v>7410</v>
      </c>
      <c r="O131" s="43">
        <v>7410</v>
      </c>
      <c r="P131" s="224">
        <v>572632</v>
      </c>
      <c r="Q131" s="43">
        <v>7410</v>
      </c>
      <c r="R131" s="43">
        <v>7410</v>
      </c>
      <c r="S131" s="224">
        <v>121698.7</v>
      </c>
      <c r="T131" s="43">
        <v>7410</v>
      </c>
      <c r="U131" s="44">
        <v>7410</v>
      </c>
      <c r="V131" s="95" t="s">
        <v>54</v>
      </c>
      <c r="W131" s="43" t="s">
        <v>54</v>
      </c>
      <c r="X131" s="43" t="s">
        <v>54</v>
      </c>
      <c r="Y131" s="43" t="s">
        <v>54</v>
      </c>
      <c r="Z131" s="43" t="s">
        <v>54</v>
      </c>
      <c r="AA131" s="43" t="s">
        <v>54</v>
      </c>
      <c r="AB131" s="43" t="s">
        <v>54</v>
      </c>
      <c r="AC131" s="43" t="s">
        <v>54</v>
      </c>
      <c r="AD131" s="43" t="s">
        <v>54</v>
      </c>
      <c r="AE131" s="43" t="s">
        <v>54</v>
      </c>
      <c r="AF131" s="43" t="s">
        <v>54</v>
      </c>
      <c r="AG131" s="43" t="s">
        <v>54</v>
      </c>
      <c r="AH131" s="43" t="s">
        <v>54</v>
      </c>
      <c r="AI131" s="43" t="s">
        <v>54</v>
      </c>
      <c r="AJ131" s="43" t="s">
        <v>54</v>
      </c>
      <c r="AK131" s="43" t="s">
        <v>54</v>
      </c>
      <c r="AL131" s="43" t="s">
        <v>54</v>
      </c>
      <c r="AM131" s="94" t="s">
        <v>54</v>
      </c>
      <c r="AN131" s="42" t="s">
        <v>54</v>
      </c>
      <c r="AO131" s="43" t="s">
        <v>54</v>
      </c>
      <c r="AP131" s="43" t="s">
        <v>54</v>
      </c>
      <c r="AQ131" s="43" t="s">
        <v>54</v>
      </c>
      <c r="AR131" s="43" t="s">
        <v>54</v>
      </c>
      <c r="AS131" s="43" t="s">
        <v>54</v>
      </c>
      <c r="AT131" s="43" t="s">
        <v>54</v>
      </c>
      <c r="AU131" s="43" t="s">
        <v>54</v>
      </c>
      <c r="AV131" s="43" t="s">
        <v>54</v>
      </c>
      <c r="AW131" s="43" t="s">
        <v>54</v>
      </c>
      <c r="AX131" s="43" t="s">
        <v>54</v>
      </c>
      <c r="AY131" s="43" t="s">
        <v>54</v>
      </c>
      <c r="AZ131" s="43" t="s">
        <v>54</v>
      </c>
      <c r="BA131" s="43" t="s">
        <v>54</v>
      </c>
      <c r="BB131" s="43" t="s">
        <v>54</v>
      </c>
      <c r="BC131" s="43" t="s">
        <v>54</v>
      </c>
      <c r="BD131" s="43" t="s">
        <v>54</v>
      </c>
      <c r="BE131" s="44" t="s">
        <v>54</v>
      </c>
      <c r="BF131" s="95" t="s">
        <v>54</v>
      </c>
      <c r="BG131" s="43" t="s">
        <v>54</v>
      </c>
      <c r="BH131" s="43" t="s">
        <v>54</v>
      </c>
      <c r="BI131" s="94" t="s">
        <v>54</v>
      </c>
      <c r="BJ131" s="42" t="s">
        <v>54</v>
      </c>
      <c r="BK131" s="43">
        <v>0</v>
      </c>
      <c r="BL131" s="43">
        <v>0</v>
      </c>
      <c r="BM131" s="43">
        <v>690131</v>
      </c>
      <c r="BN131" s="44" t="s">
        <v>54</v>
      </c>
    </row>
    <row r="132" spans="2:66" ht="15.75" hidden="1" customHeight="1" x14ac:dyDescent="0.25">
      <c r="B132" s="421" t="str">
        <f>'[2]Asset Characteristics'!$C70 &amp; ""</f>
        <v>Fräsaren 9</v>
      </c>
      <c r="C132" s="422" t="str">
        <f>'[2]Asset Characteristics'!$E70 &amp; ""</f>
        <v>Office: Other</v>
      </c>
      <c r="D132" s="44">
        <f>'[2]Reporting Characteristics'!$D132</f>
        <v>2018</v>
      </c>
      <c r="E132" s="90" t="s">
        <v>226</v>
      </c>
      <c r="F132" s="92" t="s">
        <v>54</v>
      </c>
      <c r="G132" s="92" t="s">
        <v>54</v>
      </c>
      <c r="H132" s="92" t="s">
        <v>54</v>
      </c>
      <c r="I132" s="92" t="s">
        <v>54</v>
      </c>
      <c r="J132" s="91" t="s">
        <v>54</v>
      </c>
      <c r="K132" s="147" t="s">
        <v>54</v>
      </c>
      <c r="L132" s="148" t="s">
        <v>54</v>
      </c>
      <c r="M132" s="42" t="s">
        <v>54</v>
      </c>
      <c r="N132" s="43" t="s">
        <v>54</v>
      </c>
      <c r="O132" s="43">
        <v>9539</v>
      </c>
      <c r="P132" s="43" t="s">
        <v>54</v>
      </c>
      <c r="Q132" s="43" t="s">
        <v>54</v>
      </c>
      <c r="R132" s="43">
        <v>9539</v>
      </c>
      <c r="S132" s="43" t="s">
        <v>54</v>
      </c>
      <c r="T132" s="43" t="s">
        <v>54</v>
      </c>
      <c r="U132" s="44">
        <v>9539</v>
      </c>
      <c r="V132" s="95" t="s">
        <v>54</v>
      </c>
      <c r="W132" s="43" t="s">
        <v>54</v>
      </c>
      <c r="X132" s="43" t="s">
        <v>54</v>
      </c>
      <c r="Y132" s="43" t="s">
        <v>54</v>
      </c>
      <c r="Z132" s="43" t="s">
        <v>54</v>
      </c>
      <c r="AA132" s="43" t="s">
        <v>54</v>
      </c>
      <c r="AB132" s="43" t="s">
        <v>54</v>
      </c>
      <c r="AC132" s="43" t="s">
        <v>54</v>
      </c>
      <c r="AD132" s="43" t="s">
        <v>54</v>
      </c>
      <c r="AE132" s="43" t="s">
        <v>54</v>
      </c>
      <c r="AF132" s="43" t="s">
        <v>54</v>
      </c>
      <c r="AG132" s="43" t="s">
        <v>54</v>
      </c>
      <c r="AH132" s="43" t="s">
        <v>54</v>
      </c>
      <c r="AI132" s="43" t="s">
        <v>54</v>
      </c>
      <c r="AJ132" s="43" t="s">
        <v>54</v>
      </c>
      <c r="AK132" s="43" t="s">
        <v>54</v>
      </c>
      <c r="AL132" s="43" t="s">
        <v>54</v>
      </c>
      <c r="AM132" s="94" t="s">
        <v>54</v>
      </c>
      <c r="AN132" s="42" t="s">
        <v>54</v>
      </c>
      <c r="AO132" s="43" t="s">
        <v>54</v>
      </c>
      <c r="AP132" s="43" t="s">
        <v>54</v>
      </c>
      <c r="AQ132" s="43" t="s">
        <v>54</v>
      </c>
      <c r="AR132" s="43" t="s">
        <v>54</v>
      </c>
      <c r="AS132" s="43" t="s">
        <v>54</v>
      </c>
      <c r="AT132" s="43" t="s">
        <v>54</v>
      </c>
      <c r="AU132" s="43" t="s">
        <v>54</v>
      </c>
      <c r="AV132" s="43" t="s">
        <v>54</v>
      </c>
      <c r="AW132" s="43" t="s">
        <v>54</v>
      </c>
      <c r="AX132" s="43" t="s">
        <v>54</v>
      </c>
      <c r="AY132" s="43" t="s">
        <v>54</v>
      </c>
      <c r="AZ132" s="43" t="s">
        <v>54</v>
      </c>
      <c r="BA132" s="43" t="s">
        <v>54</v>
      </c>
      <c r="BB132" s="43" t="s">
        <v>54</v>
      </c>
      <c r="BC132" s="43" t="s">
        <v>54</v>
      </c>
      <c r="BD132" s="43" t="s">
        <v>54</v>
      </c>
      <c r="BE132" s="44" t="s">
        <v>54</v>
      </c>
      <c r="BF132" s="95" t="s">
        <v>54</v>
      </c>
      <c r="BG132" s="43" t="s">
        <v>54</v>
      </c>
      <c r="BH132" s="43" t="s">
        <v>54</v>
      </c>
      <c r="BI132" s="94" t="s">
        <v>54</v>
      </c>
      <c r="BJ132" s="42" t="s">
        <v>54</v>
      </c>
      <c r="BK132" s="43">
        <v>0</v>
      </c>
      <c r="BL132" s="43">
        <v>0</v>
      </c>
      <c r="BM132" s="43" t="s">
        <v>54</v>
      </c>
      <c r="BN132" s="44" t="s">
        <v>54</v>
      </c>
    </row>
    <row r="133" spans="2:66" ht="15.75" customHeight="1" x14ac:dyDescent="0.25">
      <c r="B133" s="421"/>
      <c r="C133" s="422"/>
      <c r="D133" s="44">
        <f>'[2]Reporting Characteristics'!$D133</f>
        <v>2019</v>
      </c>
      <c r="E133" s="90" t="s">
        <v>226</v>
      </c>
      <c r="F133" s="92" t="s">
        <v>54</v>
      </c>
      <c r="G133" s="92" t="s">
        <v>54</v>
      </c>
      <c r="H133" s="92" t="s">
        <v>54</v>
      </c>
      <c r="I133" s="92" t="s">
        <v>54</v>
      </c>
      <c r="J133" s="91" t="s">
        <v>54</v>
      </c>
      <c r="K133" s="147" t="s">
        <v>54</v>
      </c>
      <c r="L133" s="148" t="s">
        <v>54</v>
      </c>
      <c r="M133" s="42" t="s">
        <v>54</v>
      </c>
      <c r="N133" s="43" t="s">
        <v>54</v>
      </c>
      <c r="O133" s="43">
        <v>9539</v>
      </c>
      <c r="P133" s="224" t="s">
        <v>54</v>
      </c>
      <c r="Q133" s="43" t="s">
        <v>54</v>
      </c>
      <c r="R133" s="43">
        <v>9539</v>
      </c>
      <c r="S133" s="224" t="s">
        <v>54</v>
      </c>
      <c r="T133" s="43" t="s">
        <v>54</v>
      </c>
      <c r="U133" s="44">
        <v>9539</v>
      </c>
      <c r="V133" s="95" t="s">
        <v>54</v>
      </c>
      <c r="W133" s="43" t="s">
        <v>54</v>
      </c>
      <c r="X133" s="43" t="s">
        <v>54</v>
      </c>
      <c r="Y133" s="43" t="s">
        <v>54</v>
      </c>
      <c r="Z133" s="43" t="s">
        <v>54</v>
      </c>
      <c r="AA133" s="43" t="s">
        <v>54</v>
      </c>
      <c r="AB133" s="43" t="s">
        <v>54</v>
      </c>
      <c r="AC133" s="43" t="s">
        <v>54</v>
      </c>
      <c r="AD133" s="43" t="s">
        <v>54</v>
      </c>
      <c r="AE133" s="43" t="s">
        <v>54</v>
      </c>
      <c r="AF133" s="43" t="s">
        <v>54</v>
      </c>
      <c r="AG133" s="43" t="s">
        <v>54</v>
      </c>
      <c r="AH133" s="43" t="s">
        <v>54</v>
      </c>
      <c r="AI133" s="43" t="s">
        <v>54</v>
      </c>
      <c r="AJ133" s="43" t="s">
        <v>54</v>
      </c>
      <c r="AK133" s="43" t="s">
        <v>54</v>
      </c>
      <c r="AL133" s="43" t="s">
        <v>54</v>
      </c>
      <c r="AM133" s="94" t="s">
        <v>54</v>
      </c>
      <c r="AN133" s="42" t="s">
        <v>54</v>
      </c>
      <c r="AO133" s="43" t="s">
        <v>54</v>
      </c>
      <c r="AP133" s="43" t="s">
        <v>54</v>
      </c>
      <c r="AQ133" s="43" t="s">
        <v>54</v>
      </c>
      <c r="AR133" s="43" t="s">
        <v>54</v>
      </c>
      <c r="AS133" s="43" t="s">
        <v>54</v>
      </c>
      <c r="AT133" s="43" t="s">
        <v>54</v>
      </c>
      <c r="AU133" s="43" t="s">
        <v>54</v>
      </c>
      <c r="AV133" s="43" t="s">
        <v>54</v>
      </c>
      <c r="AW133" s="43" t="s">
        <v>54</v>
      </c>
      <c r="AX133" s="43" t="s">
        <v>54</v>
      </c>
      <c r="AY133" s="43" t="s">
        <v>54</v>
      </c>
      <c r="AZ133" s="43" t="s">
        <v>54</v>
      </c>
      <c r="BA133" s="43" t="s">
        <v>54</v>
      </c>
      <c r="BB133" s="43" t="s">
        <v>54</v>
      </c>
      <c r="BC133" s="43" t="s">
        <v>54</v>
      </c>
      <c r="BD133" s="43" t="s">
        <v>54</v>
      </c>
      <c r="BE133" s="44" t="s">
        <v>54</v>
      </c>
      <c r="BF133" s="95" t="s">
        <v>54</v>
      </c>
      <c r="BG133" s="43" t="s">
        <v>54</v>
      </c>
      <c r="BH133" s="43" t="s">
        <v>54</v>
      </c>
      <c r="BI133" s="94" t="s">
        <v>54</v>
      </c>
      <c r="BJ133" s="42" t="s">
        <v>54</v>
      </c>
      <c r="BK133" s="43">
        <v>0</v>
      </c>
      <c r="BL133" s="43">
        <v>0</v>
      </c>
      <c r="BM133" s="43" t="s">
        <v>54</v>
      </c>
      <c r="BN133" s="44" t="s">
        <v>54</v>
      </c>
    </row>
    <row r="134" spans="2:66" ht="15.75" hidden="1" customHeight="1" x14ac:dyDescent="0.25">
      <c r="B134" s="421" t="str">
        <f>'[2]Asset Characteristics'!$C71 &amp; ""</f>
        <v>Batteriet 3</v>
      </c>
      <c r="C134" s="422" t="str">
        <f>'[2]Asset Characteristics'!$E71 &amp; ""</f>
        <v>Office: Other</v>
      </c>
      <c r="D134" s="44">
        <f>'[2]Reporting Characteristics'!$D134</f>
        <v>2018</v>
      </c>
      <c r="E134" s="90" t="s">
        <v>226</v>
      </c>
      <c r="F134" s="92" t="s">
        <v>54</v>
      </c>
      <c r="G134" s="92" t="s">
        <v>54</v>
      </c>
      <c r="H134" s="92" t="s">
        <v>54</v>
      </c>
      <c r="I134" s="92" t="s">
        <v>54</v>
      </c>
      <c r="J134" s="91" t="s">
        <v>54</v>
      </c>
      <c r="K134" s="147" t="s">
        <v>54</v>
      </c>
      <c r="L134" s="148" t="s">
        <v>54</v>
      </c>
      <c r="M134" s="42" t="s">
        <v>54</v>
      </c>
      <c r="N134" s="43" t="s">
        <v>54</v>
      </c>
      <c r="O134" s="43">
        <v>800</v>
      </c>
      <c r="P134" s="43" t="s">
        <v>54</v>
      </c>
      <c r="Q134" s="43" t="s">
        <v>54</v>
      </c>
      <c r="R134" s="43">
        <v>800</v>
      </c>
      <c r="S134" s="43" t="s">
        <v>54</v>
      </c>
      <c r="T134" s="43" t="s">
        <v>54</v>
      </c>
      <c r="U134" s="44">
        <v>800</v>
      </c>
      <c r="V134" s="95" t="s">
        <v>54</v>
      </c>
      <c r="W134" s="43" t="s">
        <v>54</v>
      </c>
      <c r="X134" s="43" t="s">
        <v>54</v>
      </c>
      <c r="Y134" s="43" t="s">
        <v>54</v>
      </c>
      <c r="Z134" s="43" t="s">
        <v>54</v>
      </c>
      <c r="AA134" s="43" t="s">
        <v>54</v>
      </c>
      <c r="AB134" s="43" t="s">
        <v>54</v>
      </c>
      <c r="AC134" s="43" t="s">
        <v>54</v>
      </c>
      <c r="AD134" s="43" t="s">
        <v>54</v>
      </c>
      <c r="AE134" s="43" t="s">
        <v>54</v>
      </c>
      <c r="AF134" s="43" t="s">
        <v>54</v>
      </c>
      <c r="AG134" s="43" t="s">
        <v>54</v>
      </c>
      <c r="AH134" s="43" t="s">
        <v>54</v>
      </c>
      <c r="AI134" s="43" t="s">
        <v>54</v>
      </c>
      <c r="AJ134" s="43" t="s">
        <v>54</v>
      </c>
      <c r="AK134" s="43" t="s">
        <v>54</v>
      </c>
      <c r="AL134" s="43" t="s">
        <v>54</v>
      </c>
      <c r="AM134" s="94" t="s">
        <v>54</v>
      </c>
      <c r="AN134" s="42" t="s">
        <v>54</v>
      </c>
      <c r="AO134" s="43" t="s">
        <v>54</v>
      </c>
      <c r="AP134" s="43" t="s">
        <v>54</v>
      </c>
      <c r="AQ134" s="43" t="s">
        <v>54</v>
      </c>
      <c r="AR134" s="43" t="s">
        <v>54</v>
      </c>
      <c r="AS134" s="43" t="s">
        <v>54</v>
      </c>
      <c r="AT134" s="43" t="s">
        <v>54</v>
      </c>
      <c r="AU134" s="43" t="s">
        <v>54</v>
      </c>
      <c r="AV134" s="43" t="s">
        <v>54</v>
      </c>
      <c r="AW134" s="43" t="s">
        <v>54</v>
      </c>
      <c r="AX134" s="43" t="s">
        <v>54</v>
      </c>
      <c r="AY134" s="43" t="s">
        <v>54</v>
      </c>
      <c r="AZ134" s="43" t="s">
        <v>54</v>
      </c>
      <c r="BA134" s="43" t="s">
        <v>54</v>
      </c>
      <c r="BB134" s="43" t="s">
        <v>54</v>
      </c>
      <c r="BC134" s="43" t="s">
        <v>54</v>
      </c>
      <c r="BD134" s="43" t="s">
        <v>54</v>
      </c>
      <c r="BE134" s="44" t="s">
        <v>54</v>
      </c>
      <c r="BF134" s="95" t="s">
        <v>54</v>
      </c>
      <c r="BG134" s="43" t="s">
        <v>54</v>
      </c>
      <c r="BH134" s="43" t="s">
        <v>54</v>
      </c>
      <c r="BI134" s="94" t="s">
        <v>54</v>
      </c>
      <c r="BJ134" s="42" t="s">
        <v>54</v>
      </c>
      <c r="BK134" s="43">
        <v>0</v>
      </c>
      <c r="BL134" s="43">
        <v>0</v>
      </c>
      <c r="BM134" s="43" t="s">
        <v>54</v>
      </c>
      <c r="BN134" s="44" t="s">
        <v>54</v>
      </c>
    </row>
    <row r="135" spans="2:66" ht="15.75" customHeight="1" x14ac:dyDescent="0.25">
      <c r="B135" s="421"/>
      <c r="C135" s="422"/>
      <c r="D135" s="44">
        <f>'[2]Reporting Characteristics'!$D135</f>
        <v>2019</v>
      </c>
      <c r="E135" s="90" t="s">
        <v>226</v>
      </c>
      <c r="F135" s="92" t="s">
        <v>54</v>
      </c>
      <c r="G135" s="92" t="s">
        <v>54</v>
      </c>
      <c r="H135" s="92" t="s">
        <v>54</v>
      </c>
      <c r="I135" s="92" t="s">
        <v>54</v>
      </c>
      <c r="J135" s="91" t="s">
        <v>54</v>
      </c>
      <c r="K135" s="147" t="s">
        <v>54</v>
      </c>
      <c r="L135" s="148" t="s">
        <v>54</v>
      </c>
      <c r="M135" s="42" t="s">
        <v>54</v>
      </c>
      <c r="N135" s="43" t="s">
        <v>54</v>
      </c>
      <c r="O135" s="43">
        <v>800</v>
      </c>
      <c r="P135" s="224" t="s">
        <v>54</v>
      </c>
      <c r="Q135" s="43" t="s">
        <v>54</v>
      </c>
      <c r="R135" s="43">
        <v>800</v>
      </c>
      <c r="S135" s="224" t="s">
        <v>54</v>
      </c>
      <c r="T135" s="43" t="s">
        <v>54</v>
      </c>
      <c r="U135" s="44">
        <v>800</v>
      </c>
      <c r="V135" s="95" t="s">
        <v>54</v>
      </c>
      <c r="W135" s="43" t="s">
        <v>54</v>
      </c>
      <c r="X135" s="43" t="s">
        <v>54</v>
      </c>
      <c r="Y135" s="43" t="s">
        <v>54</v>
      </c>
      <c r="Z135" s="43" t="s">
        <v>54</v>
      </c>
      <c r="AA135" s="43" t="s">
        <v>54</v>
      </c>
      <c r="AB135" s="43" t="s">
        <v>54</v>
      </c>
      <c r="AC135" s="43" t="s">
        <v>54</v>
      </c>
      <c r="AD135" s="43" t="s">
        <v>54</v>
      </c>
      <c r="AE135" s="43" t="s">
        <v>54</v>
      </c>
      <c r="AF135" s="43" t="s">
        <v>54</v>
      </c>
      <c r="AG135" s="43" t="s">
        <v>54</v>
      </c>
      <c r="AH135" s="43" t="s">
        <v>54</v>
      </c>
      <c r="AI135" s="43" t="s">
        <v>54</v>
      </c>
      <c r="AJ135" s="43" t="s">
        <v>54</v>
      </c>
      <c r="AK135" s="43" t="s">
        <v>54</v>
      </c>
      <c r="AL135" s="43" t="s">
        <v>54</v>
      </c>
      <c r="AM135" s="94" t="s">
        <v>54</v>
      </c>
      <c r="AN135" s="42" t="s">
        <v>54</v>
      </c>
      <c r="AO135" s="43" t="s">
        <v>54</v>
      </c>
      <c r="AP135" s="43" t="s">
        <v>54</v>
      </c>
      <c r="AQ135" s="43" t="s">
        <v>54</v>
      </c>
      <c r="AR135" s="43" t="s">
        <v>54</v>
      </c>
      <c r="AS135" s="43" t="s">
        <v>54</v>
      </c>
      <c r="AT135" s="43" t="s">
        <v>54</v>
      </c>
      <c r="AU135" s="43" t="s">
        <v>54</v>
      </c>
      <c r="AV135" s="43" t="s">
        <v>54</v>
      </c>
      <c r="AW135" s="43" t="s">
        <v>54</v>
      </c>
      <c r="AX135" s="43" t="s">
        <v>54</v>
      </c>
      <c r="AY135" s="43" t="s">
        <v>54</v>
      </c>
      <c r="AZ135" s="43" t="s">
        <v>54</v>
      </c>
      <c r="BA135" s="43" t="s">
        <v>54</v>
      </c>
      <c r="BB135" s="43" t="s">
        <v>54</v>
      </c>
      <c r="BC135" s="43" t="s">
        <v>54</v>
      </c>
      <c r="BD135" s="43" t="s">
        <v>54</v>
      </c>
      <c r="BE135" s="44" t="s">
        <v>54</v>
      </c>
      <c r="BF135" s="95" t="s">
        <v>54</v>
      </c>
      <c r="BG135" s="43" t="s">
        <v>54</v>
      </c>
      <c r="BH135" s="43" t="s">
        <v>54</v>
      </c>
      <c r="BI135" s="94" t="s">
        <v>54</v>
      </c>
      <c r="BJ135" s="42" t="s">
        <v>54</v>
      </c>
      <c r="BK135" s="43">
        <v>0</v>
      </c>
      <c r="BL135" s="43">
        <v>0</v>
      </c>
      <c r="BM135" s="43" t="s">
        <v>54</v>
      </c>
      <c r="BN135" s="44" t="s">
        <v>54</v>
      </c>
    </row>
    <row r="136" spans="2:66" ht="15.75" hidden="1" customHeight="1" x14ac:dyDescent="0.25">
      <c r="B136" s="421" t="str">
        <f>'[2]Asset Characteristics'!$C72 &amp; ""</f>
        <v>Regulatorn 1</v>
      </c>
      <c r="C136" s="422" t="str">
        <f>'[2]Asset Characteristics'!$E72 &amp; ""</f>
        <v>Office: Other</v>
      </c>
      <c r="D136" s="44">
        <f>'[2]Reporting Characteristics'!$D136</f>
        <v>2018</v>
      </c>
      <c r="E136" s="90" t="s">
        <v>226</v>
      </c>
      <c r="F136" s="92" t="s">
        <v>54</v>
      </c>
      <c r="G136" s="92" t="s">
        <v>54</v>
      </c>
      <c r="H136" s="92" t="s">
        <v>54</v>
      </c>
      <c r="I136" s="92" t="s">
        <v>54</v>
      </c>
      <c r="J136" s="91" t="s">
        <v>54</v>
      </c>
      <c r="K136" s="147" t="s">
        <v>54</v>
      </c>
      <c r="L136" s="148" t="s">
        <v>54</v>
      </c>
      <c r="M136" s="42" t="s">
        <v>54</v>
      </c>
      <c r="N136" s="43" t="s">
        <v>54</v>
      </c>
      <c r="O136" s="43">
        <v>24709</v>
      </c>
      <c r="P136" s="43" t="s">
        <v>54</v>
      </c>
      <c r="Q136" s="43" t="s">
        <v>54</v>
      </c>
      <c r="R136" s="43">
        <v>24709</v>
      </c>
      <c r="S136" s="43" t="s">
        <v>54</v>
      </c>
      <c r="T136" s="43" t="s">
        <v>54</v>
      </c>
      <c r="U136" s="44">
        <v>24709</v>
      </c>
      <c r="V136" s="95" t="s">
        <v>54</v>
      </c>
      <c r="W136" s="43" t="s">
        <v>54</v>
      </c>
      <c r="X136" s="43" t="s">
        <v>54</v>
      </c>
      <c r="Y136" s="43" t="s">
        <v>54</v>
      </c>
      <c r="Z136" s="43" t="s">
        <v>54</v>
      </c>
      <c r="AA136" s="43" t="s">
        <v>54</v>
      </c>
      <c r="AB136" s="43" t="s">
        <v>54</v>
      </c>
      <c r="AC136" s="43" t="s">
        <v>54</v>
      </c>
      <c r="AD136" s="43" t="s">
        <v>54</v>
      </c>
      <c r="AE136" s="43" t="s">
        <v>54</v>
      </c>
      <c r="AF136" s="43" t="s">
        <v>54</v>
      </c>
      <c r="AG136" s="43" t="s">
        <v>54</v>
      </c>
      <c r="AH136" s="43" t="s">
        <v>54</v>
      </c>
      <c r="AI136" s="43" t="s">
        <v>54</v>
      </c>
      <c r="AJ136" s="43" t="s">
        <v>54</v>
      </c>
      <c r="AK136" s="43" t="s">
        <v>54</v>
      </c>
      <c r="AL136" s="43" t="s">
        <v>54</v>
      </c>
      <c r="AM136" s="94" t="s">
        <v>54</v>
      </c>
      <c r="AN136" s="42" t="s">
        <v>54</v>
      </c>
      <c r="AO136" s="43" t="s">
        <v>54</v>
      </c>
      <c r="AP136" s="43" t="s">
        <v>54</v>
      </c>
      <c r="AQ136" s="43" t="s">
        <v>54</v>
      </c>
      <c r="AR136" s="43" t="s">
        <v>54</v>
      </c>
      <c r="AS136" s="43" t="s">
        <v>54</v>
      </c>
      <c r="AT136" s="43" t="s">
        <v>54</v>
      </c>
      <c r="AU136" s="43" t="s">
        <v>54</v>
      </c>
      <c r="AV136" s="43" t="s">
        <v>54</v>
      </c>
      <c r="AW136" s="43" t="s">
        <v>54</v>
      </c>
      <c r="AX136" s="43" t="s">
        <v>54</v>
      </c>
      <c r="AY136" s="43" t="s">
        <v>54</v>
      </c>
      <c r="AZ136" s="43" t="s">
        <v>54</v>
      </c>
      <c r="BA136" s="43" t="s">
        <v>54</v>
      </c>
      <c r="BB136" s="43" t="s">
        <v>54</v>
      </c>
      <c r="BC136" s="43" t="s">
        <v>54</v>
      </c>
      <c r="BD136" s="43" t="s">
        <v>54</v>
      </c>
      <c r="BE136" s="44" t="s">
        <v>54</v>
      </c>
      <c r="BF136" s="95" t="s">
        <v>54</v>
      </c>
      <c r="BG136" s="43" t="s">
        <v>54</v>
      </c>
      <c r="BH136" s="43" t="s">
        <v>54</v>
      </c>
      <c r="BI136" s="94" t="s">
        <v>54</v>
      </c>
      <c r="BJ136" s="42" t="s">
        <v>54</v>
      </c>
      <c r="BK136" s="43">
        <v>0</v>
      </c>
      <c r="BL136" s="43">
        <v>0</v>
      </c>
      <c r="BM136" s="43" t="s">
        <v>54</v>
      </c>
      <c r="BN136" s="44" t="s">
        <v>54</v>
      </c>
    </row>
    <row r="137" spans="2:66" ht="15.75" customHeight="1" x14ac:dyDescent="0.25">
      <c r="B137" s="421"/>
      <c r="C137" s="422"/>
      <c r="D137" s="44">
        <f>'[2]Reporting Characteristics'!$D137</f>
        <v>2019</v>
      </c>
      <c r="E137" s="90" t="s">
        <v>226</v>
      </c>
      <c r="F137" s="92" t="s">
        <v>54</v>
      </c>
      <c r="G137" s="92" t="s">
        <v>54</v>
      </c>
      <c r="H137" s="92" t="s">
        <v>54</v>
      </c>
      <c r="I137" s="92" t="s">
        <v>54</v>
      </c>
      <c r="J137" s="91" t="s">
        <v>54</v>
      </c>
      <c r="K137" s="147" t="s">
        <v>54</v>
      </c>
      <c r="L137" s="148" t="s">
        <v>54</v>
      </c>
      <c r="M137" s="42" t="s">
        <v>54</v>
      </c>
      <c r="N137" s="43" t="s">
        <v>54</v>
      </c>
      <c r="O137" s="43">
        <v>24709</v>
      </c>
      <c r="P137" s="224" t="s">
        <v>54</v>
      </c>
      <c r="Q137" s="43" t="s">
        <v>54</v>
      </c>
      <c r="R137" s="43">
        <v>24709</v>
      </c>
      <c r="S137" s="224" t="s">
        <v>54</v>
      </c>
      <c r="T137" s="43" t="s">
        <v>54</v>
      </c>
      <c r="U137" s="44">
        <v>24709</v>
      </c>
      <c r="V137" s="95" t="s">
        <v>54</v>
      </c>
      <c r="W137" s="43" t="s">
        <v>54</v>
      </c>
      <c r="X137" s="43" t="s">
        <v>54</v>
      </c>
      <c r="Y137" s="43" t="s">
        <v>54</v>
      </c>
      <c r="Z137" s="43" t="s">
        <v>54</v>
      </c>
      <c r="AA137" s="43" t="s">
        <v>54</v>
      </c>
      <c r="AB137" s="43" t="s">
        <v>54</v>
      </c>
      <c r="AC137" s="43" t="s">
        <v>54</v>
      </c>
      <c r="AD137" s="43" t="s">
        <v>54</v>
      </c>
      <c r="AE137" s="43" t="s">
        <v>54</v>
      </c>
      <c r="AF137" s="43" t="s">
        <v>54</v>
      </c>
      <c r="AG137" s="43" t="s">
        <v>54</v>
      </c>
      <c r="AH137" s="43" t="s">
        <v>54</v>
      </c>
      <c r="AI137" s="43" t="s">
        <v>54</v>
      </c>
      <c r="AJ137" s="43" t="s">
        <v>54</v>
      </c>
      <c r="AK137" s="43" t="s">
        <v>54</v>
      </c>
      <c r="AL137" s="43" t="s">
        <v>54</v>
      </c>
      <c r="AM137" s="94" t="s">
        <v>54</v>
      </c>
      <c r="AN137" s="42" t="s">
        <v>54</v>
      </c>
      <c r="AO137" s="43" t="s">
        <v>54</v>
      </c>
      <c r="AP137" s="43" t="s">
        <v>54</v>
      </c>
      <c r="AQ137" s="43" t="s">
        <v>54</v>
      </c>
      <c r="AR137" s="43" t="s">
        <v>54</v>
      </c>
      <c r="AS137" s="43" t="s">
        <v>54</v>
      </c>
      <c r="AT137" s="43" t="s">
        <v>54</v>
      </c>
      <c r="AU137" s="43" t="s">
        <v>54</v>
      </c>
      <c r="AV137" s="43" t="s">
        <v>54</v>
      </c>
      <c r="AW137" s="43" t="s">
        <v>54</v>
      </c>
      <c r="AX137" s="43" t="s">
        <v>54</v>
      </c>
      <c r="AY137" s="43" t="s">
        <v>54</v>
      </c>
      <c r="AZ137" s="43" t="s">
        <v>54</v>
      </c>
      <c r="BA137" s="43" t="s">
        <v>54</v>
      </c>
      <c r="BB137" s="43" t="s">
        <v>54</v>
      </c>
      <c r="BC137" s="43" t="s">
        <v>54</v>
      </c>
      <c r="BD137" s="43" t="s">
        <v>54</v>
      </c>
      <c r="BE137" s="44" t="s">
        <v>54</v>
      </c>
      <c r="BF137" s="95" t="s">
        <v>54</v>
      </c>
      <c r="BG137" s="43" t="s">
        <v>54</v>
      </c>
      <c r="BH137" s="43" t="s">
        <v>54</v>
      </c>
      <c r="BI137" s="94" t="s">
        <v>54</v>
      </c>
      <c r="BJ137" s="42" t="s">
        <v>54</v>
      </c>
      <c r="BK137" s="43">
        <v>0</v>
      </c>
      <c r="BL137" s="43">
        <v>0</v>
      </c>
      <c r="BM137" s="43" t="s">
        <v>54</v>
      </c>
      <c r="BN137" s="44" t="s">
        <v>54</v>
      </c>
    </row>
    <row r="138" spans="2:66" ht="15.75" hidden="1" customHeight="1" x14ac:dyDescent="0.25">
      <c r="B138" s="421" t="str">
        <f>'[2]Asset Characteristics'!$C73 &amp; ""</f>
        <v>Båtturen 2</v>
      </c>
      <c r="C138" s="422" t="str">
        <f>'[2]Asset Characteristics'!$E73 &amp; ""</f>
        <v>Office: Other</v>
      </c>
      <c r="D138" s="44">
        <f>'[2]Reporting Characteristics'!$D138</f>
        <v>2018</v>
      </c>
      <c r="E138" s="90" t="s">
        <v>226</v>
      </c>
      <c r="F138" s="92" t="s">
        <v>54</v>
      </c>
      <c r="G138" s="92" t="s">
        <v>54</v>
      </c>
      <c r="H138" s="92" t="s">
        <v>54</v>
      </c>
      <c r="I138" s="92" t="s">
        <v>54</v>
      </c>
      <c r="J138" s="91" t="s">
        <v>54</v>
      </c>
      <c r="K138" s="147" t="s">
        <v>54</v>
      </c>
      <c r="L138" s="148" t="s">
        <v>54</v>
      </c>
      <c r="M138" s="42" t="s">
        <v>54</v>
      </c>
      <c r="N138" s="43" t="s">
        <v>54</v>
      </c>
      <c r="O138" s="43">
        <v>5190</v>
      </c>
      <c r="P138" s="43" t="s">
        <v>54</v>
      </c>
      <c r="Q138" s="43" t="s">
        <v>54</v>
      </c>
      <c r="R138" s="43">
        <v>5190</v>
      </c>
      <c r="S138" s="43" t="s">
        <v>54</v>
      </c>
      <c r="T138" s="43" t="s">
        <v>54</v>
      </c>
      <c r="U138" s="44">
        <v>5190</v>
      </c>
      <c r="V138" s="95" t="s">
        <v>54</v>
      </c>
      <c r="W138" s="43" t="s">
        <v>54</v>
      </c>
      <c r="X138" s="43" t="s">
        <v>54</v>
      </c>
      <c r="Y138" s="43" t="s">
        <v>54</v>
      </c>
      <c r="Z138" s="43" t="s">
        <v>54</v>
      </c>
      <c r="AA138" s="43" t="s">
        <v>54</v>
      </c>
      <c r="AB138" s="43" t="s">
        <v>54</v>
      </c>
      <c r="AC138" s="43" t="s">
        <v>54</v>
      </c>
      <c r="AD138" s="43" t="s">
        <v>54</v>
      </c>
      <c r="AE138" s="43" t="s">
        <v>54</v>
      </c>
      <c r="AF138" s="43" t="s">
        <v>54</v>
      </c>
      <c r="AG138" s="43" t="s">
        <v>54</v>
      </c>
      <c r="AH138" s="43" t="s">
        <v>54</v>
      </c>
      <c r="AI138" s="43" t="s">
        <v>54</v>
      </c>
      <c r="AJ138" s="43" t="s">
        <v>54</v>
      </c>
      <c r="AK138" s="43" t="s">
        <v>54</v>
      </c>
      <c r="AL138" s="43" t="s">
        <v>54</v>
      </c>
      <c r="AM138" s="94" t="s">
        <v>54</v>
      </c>
      <c r="AN138" s="42" t="s">
        <v>54</v>
      </c>
      <c r="AO138" s="43" t="s">
        <v>54</v>
      </c>
      <c r="AP138" s="43" t="s">
        <v>54</v>
      </c>
      <c r="AQ138" s="43" t="s">
        <v>54</v>
      </c>
      <c r="AR138" s="43" t="s">
        <v>54</v>
      </c>
      <c r="AS138" s="43" t="s">
        <v>54</v>
      </c>
      <c r="AT138" s="43" t="s">
        <v>54</v>
      </c>
      <c r="AU138" s="43" t="s">
        <v>54</v>
      </c>
      <c r="AV138" s="43" t="s">
        <v>54</v>
      </c>
      <c r="AW138" s="43" t="s">
        <v>54</v>
      </c>
      <c r="AX138" s="43" t="s">
        <v>54</v>
      </c>
      <c r="AY138" s="43" t="s">
        <v>54</v>
      </c>
      <c r="AZ138" s="43" t="s">
        <v>54</v>
      </c>
      <c r="BA138" s="43" t="s">
        <v>54</v>
      </c>
      <c r="BB138" s="43" t="s">
        <v>54</v>
      </c>
      <c r="BC138" s="43" t="s">
        <v>54</v>
      </c>
      <c r="BD138" s="43" t="s">
        <v>54</v>
      </c>
      <c r="BE138" s="44" t="s">
        <v>54</v>
      </c>
      <c r="BF138" s="95" t="s">
        <v>54</v>
      </c>
      <c r="BG138" s="43" t="s">
        <v>54</v>
      </c>
      <c r="BH138" s="43" t="s">
        <v>54</v>
      </c>
      <c r="BI138" s="94" t="s">
        <v>54</v>
      </c>
      <c r="BJ138" s="42" t="s">
        <v>54</v>
      </c>
      <c r="BK138" s="43">
        <v>0</v>
      </c>
      <c r="BL138" s="43">
        <v>0</v>
      </c>
      <c r="BM138" s="43" t="s">
        <v>54</v>
      </c>
      <c r="BN138" s="44" t="s">
        <v>54</v>
      </c>
    </row>
    <row r="139" spans="2:66" ht="15.75" customHeight="1" x14ac:dyDescent="0.25">
      <c r="B139" s="421"/>
      <c r="C139" s="422"/>
      <c r="D139" s="44">
        <f>'[2]Reporting Characteristics'!$D139</f>
        <v>2019</v>
      </c>
      <c r="E139" s="90" t="s">
        <v>226</v>
      </c>
      <c r="F139" s="92" t="s">
        <v>54</v>
      </c>
      <c r="G139" s="92" t="s">
        <v>54</v>
      </c>
      <c r="H139" s="92" t="s">
        <v>54</v>
      </c>
      <c r="I139" s="92" t="s">
        <v>54</v>
      </c>
      <c r="J139" s="91" t="s">
        <v>54</v>
      </c>
      <c r="K139" s="147" t="s">
        <v>54</v>
      </c>
      <c r="L139" s="148" t="s">
        <v>54</v>
      </c>
      <c r="M139" s="42" t="s">
        <v>54</v>
      </c>
      <c r="N139" s="43" t="s">
        <v>54</v>
      </c>
      <c r="O139" s="43">
        <v>5190</v>
      </c>
      <c r="P139" s="224" t="s">
        <v>54</v>
      </c>
      <c r="Q139" s="43" t="s">
        <v>54</v>
      </c>
      <c r="R139" s="43">
        <v>5190</v>
      </c>
      <c r="S139" s="224" t="s">
        <v>54</v>
      </c>
      <c r="T139" s="43" t="s">
        <v>54</v>
      </c>
      <c r="U139" s="44">
        <v>5190</v>
      </c>
      <c r="V139" s="95" t="s">
        <v>54</v>
      </c>
      <c r="W139" s="43" t="s">
        <v>54</v>
      </c>
      <c r="X139" s="43" t="s">
        <v>54</v>
      </c>
      <c r="Y139" s="43" t="s">
        <v>54</v>
      </c>
      <c r="Z139" s="43" t="s">
        <v>54</v>
      </c>
      <c r="AA139" s="43" t="s">
        <v>54</v>
      </c>
      <c r="AB139" s="43" t="s">
        <v>54</v>
      </c>
      <c r="AC139" s="43" t="s">
        <v>54</v>
      </c>
      <c r="AD139" s="43" t="s">
        <v>54</v>
      </c>
      <c r="AE139" s="43" t="s">
        <v>54</v>
      </c>
      <c r="AF139" s="43" t="s">
        <v>54</v>
      </c>
      <c r="AG139" s="43" t="s">
        <v>54</v>
      </c>
      <c r="AH139" s="43" t="s">
        <v>54</v>
      </c>
      <c r="AI139" s="43" t="s">
        <v>54</v>
      </c>
      <c r="AJ139" s="43" t="s">
        <v>54</v>
      </c>
      <c r="AK139" s="43" t="s">
        <v>54</v>
      </c>
      <c r="AL139" s="43" t="s">
        <v>54</v>
      </c>
      <c r="AM139" s="94" t="s">
        <v>54</v>
      </c>
      <c r="AN139" s="42" t="s">
        <v>54</v>
      </c>
      <c r="AO139" s="43" t="s">
        <v>54</v>
      </c>
      <c r="AP139" s="43" t="s">
        <v>54</v>
      </c>
      <c r="AQ139" s="43" t="s">
        <v>54</v>
      </c>
      <c r="AR139" s="43" t="s">
        <v>54</v>
      </c>
      <c r="AS139" s="43" t="s">
        <v>54</v>
      </c>
      <c r="AT139" s="43" t="s">
        <v>54</v>
      </c>
      <c r="AU139" s="43" t="s">
        <v>54</v>
      </c>
      <c r="AV139" s="43" t="s">
        <v>54</v>
      </c>
      <c r="AW139" s="43" t="s">
        <v>54</v>
      </c>
      <c r="AX139" s="43" t="s">
        <v>54</v>
      </c>
      <c r="AY139" s="43" t="s">
        <v>54</v>
      </c>
      <c r="AZ139" s="43" t="s">
        <v>54</v>
      </c>
      <c r="BA139" s="43" t="s">
        <v>54</v>
      </c>
      <c r="BB139" s="43" t="s">
        <v>54</v>
      </c>
      <c r="BC139" s="43" t="s">
        <v>54</v>
      </c>
      <c r="BD139" s="43" t="s">
        <v>54</v>
      </c>
      <c r="BE139" s="44" t="s">
        <v>54</v>
      </c>
      <c r="BF139" s="95" t="s">
        <v>54</v>
      </c>
      <c r="BG139" s="43" t="s">
        <v>54</v>
      </c>
      <c r="BH139" s="43" t="s">
        <v>54</v>
      </c>
      <c r="BI139" s="94" t="s">
        <v>54</v>
      </c>
      <c r="BJ139" s="42" t="s">
        <v>54</v>
      </c>
      <c r="BK139" s="43">
        <v>0</v>
      </c>
      <c r="BL139" s="43">
        <v>0</v>
      </c>
      <c r="BM139" s="43" t="s">
        <v>54</v>
      </c>
      <c r="BN139" s="44" t="s">
        <v>54</v>
      </c>
    </row>
    <row r="140" spans="2:66" ht="15.75" hidden="1" customHeight="1" x14ac:dyDescent="0.25">
      <c r="B140" s="421" t="str">
        <f>'[2]Asset Characteristics'!$C74 &amp; ""</f>
        <v>Stora Frösunda</v>
      </c>
      <c r="C140" s="422" t="str">
        <f>'[2]Asset Characteristics'!$E74 &amp; ""</f>
        <v>Office: Other</v>
      </c>
      <c r="D140" s="44">
        <f>'[2]Reporting Characteristics'!$D140</f>
        <v>2018</v>
      </c>
      <c r="E140" s="90" t="s">
        <v>226</v>
      </c>
      <c r="F140" s="92" t="s">
        <v>54</v>
      </c>
      <c r="G140" s="92" t="s">
        <v>54</v>
      </c>
      <c r="H140" s="92" t="s">
        <v>54</v>
      </c>
      <c r="I140" s="92" t="s">
        <v>54</v>
      </c>
      <c r="J140" s="91" t="s">
        <v>54</v>
      </c>
      <c r="K140" s="147" t="s">
        <v>54</v>
      </c>
      <c r="L140" s="148" t="s">
        <v>54</v>
      </c>
      <c r="M140" s="42" t="s">
        <v>54</v>
      </c>
      <c r="N140" s="43" t="s">
        <v>54</v>
      </c>
      <c r="O140" s="43">
        <v>40723</v>
      </c>
      <c r="P140" s="43" t="s">
        <v>54</v>
      </c>
      <c r="Q140" s="43" t="s">
        <v>54</v>
      </c>
      <c r="R140" s="43">
        <v>40723</v>
      </c>
      <c r="S140" s="43" t="s">
        <v>54</v>
      </c>
      <c r="T140" s="43" t="s">
        <v>54</v>
      </c>
      <c r="U140" s="44">
        <v>40723</v>
      </c>
      <c r="V140" s="95" t="s">
        <v>54</v>
      </c>
      <c r="W140" s="43" t="s">
        <v>54</v>
      </c>
      <c r="X140" s="43" t="s">
        <v>54</v>
      </c>
      <c r="Y140" s="43" t="s">
        <v>54</v>
      </c>
      <c r="Z140" s="43" t="s">
        <v>54</v>
      </c>
      <c r="AA140" s="43" t="s">
        <v>54</v>
      </c>
      <c r="AB140" s="43" t="s">
        <v>54</v>
      </c>
      <c r="AC140" s="43" t="s">
        <v>54</v>
      </c>
      <c r="AD140" s="43" t="s">
        <v>54</v>
      </c>
      <c r="AE140" s="43" t="s">
        <v>54</v>
      </c>
      <c r="AF140" s="43" t="s">
        <v>54</v>
      </c>
      <c r="AG140" s="43" t="s">
        <v>54</v>
      </c>
      <c r="AH140" s="43" t="s">
        <v>54</v>
      </c>
      <c r="AI140" s="43" t="s">
        <v>54</v>
      </c>
      <c r="AJ140" s="43" t="s">
        <v>54</v>
      </c>
      <c r="AK140" s="43" t="s">
        <v>54</v>
      </c>
      <c r="AL140" s="43" t="s">
        <v>54</v>
      </c>
      <c r="AM140" s="94" t="s">
        <v>54</v>
      </c>
      <c r="AN140" s="42" t="s">
        <v>54</v>
      </c>
      <c r="AO140" s="43" t="s">
        <v>54</v>
      </c>
      <c r="AP140" s="43" t="s">
        <v>54</v>
      </c>
      <c r="AQ140" s="43" t="s">
        <v>54</v>
      </c>
      <c r="AR140" s="43" t="s">
        <v>54</v>
      </c>
      <c r="AS140" s="43" t="s">
        <v>54</v>
      </c>
      <c r="AT140" s="43" t="s">
        <v>54</v>
      </c>
      <c r="AU140" s="43" t="s">
        <v>54</v>
      </c>
      <c r="AV140" s="43" t="s">
        <v>54</v>
      </c>
      <c r="AW140" s="43" t="s">
        <v>54</v>
      </c>
      <c r="AX140" s="43" t="s">
        <v>54</v>
      </c>
      <c r="AY140" s="43" t="s">
        <v>54</v>
      </c>
      <c r="AZ140" s="43" t="s">
        <v>54</v>
      </c>
      <c r="BA140" s="43" t="s">
        <v>54</v>
      </c>
      <c r="BB140" s="43" t="s">
        <v>54</v>
      </c>
      <c r="BC140" s="43" t="s">
        <v>54</v>
      </c>
      <c r="BD140" s="43" t="s">
        <v>54</v>
      </c>
      <c r="BE140" s="44" t="s">
        <v>54</v>
      </c>
      <c r="BF140" s="95" t="s">
        <v>54</v>
      </c>
      <c r="BG140" s="43" t="s">
        <v>54</v>
      </c>
      <c r="BH140" s="43" t="s">
        <v>54</v>
      </c>
      <c r="BI140" s="94" t="s">
        <v>54</v>
      </c>
      <c r="BJ140" s="42" t="s">
        <v>54</v>
      </c>
      <c r="BK140" s="43">
        <v>0</v>
      </c>
      <c r="BL140" s="43">
        <v>0</v>
      </c>
      <c r="BM140" s="43" t="s">
        <v>54</v>
      </c>
      <c r="BN140" s="44" t="s">
        <v>54</v>
      </c>
    </row>
    <row r="141" spans="2:66" ht="15.75" customHeight="1" x14ac:dyDescent="0.25">
      <c r="B141" s="421"/>
      <c r="C141" s="422"/>
      <c r="D141" s="44">
        <f>'[2]Reporting Characteristics'!$D141</f>
        <v>2019</v>
      </c>
      <c r="E141" s="90" t="s">
        <v>226</v>
      </c>
      <c r="F141" s="92" t="s">
        <v>54</v>
      </c>
      <c r="G141" s="92" t="s">
        <v>54</v>
      </c>
      <c r="H141" s="92" t="s">
        <v>54</v>
      </c>
      <c r="I141" s="92" t="s">
        <v>54</v>
      </c>
      <c r="J141" s="91" t="s">
        <v>54</v>
      </c>
      <c r="K141" s="147" t="s">
        <v>54</v>
      </c>
      <c r="L141" s="148" t="s">
        <v>54</v>
      </c>
      <c r="M141" s="42" t="s">
        <v>54</v>
      </c>
      <c r="N141" s="43" t="s">
        <v>54</v>
      </c>
      <c r="O141" s="43">
        <v>40723</v>
      </c>
      <c r="P141" s="224" t="s">
        <v>54</v>
      </c>
      <c r="Q141" s="43" t="s">
        <v>54</v>
      </c>
      <c r="R141" s="43">
        <v>40723</v>
      </c>
      <c r="S141" s="224" t="s">
        <v>54</v>
      </c>
      <c r="T141" s="43" t="s">
        <v>54</v>
      </c>
      <c r="U141" s="44">
        <v>40723</v>
      </c>
      <c r="V141" s="95" t="s">
        <v>54</v>
      </c>
      <c r="W141" s="43" t="s">
        <v>54</v>
      </c>
      <c r="X141" s="43" t="s">
        <v>54</v>
      </c>
      <c r="Y141" s="43" t="s">
        <v>54</v>
      </c>
      <c r="Z141" s="43" t="s">
        <v>54</v>
      </c>
      <c r="AA141" s="43" t="s">
        <v>54</v>
      </c>
      <c r="AB141" s="43" t="s">
        <v>54</v>
      </c>
      <c r="AC141" s="43" t="s">
        <v>54</v>
      </c>
      <c r="AD141" s="43" t="s">
        <v>54</v>
      </c>
      <c r="AE141" s="43" t="s">
        <v>54</v>
      </c>
      <c r="AF141" s="43" t="s">
        <v>54</v>
      </c>
      <c r="AG141" s="43" t="s">
        <v>54</v>
      </c>
      <c r="AH141" s="43" t="s">
        <v>54</v>
      </c>
      <c r="AI141" s="43" t="s">
        <v>54</v>
      </c>
      <c r="AJ141" s="43" t="s">
        <v>54</v>
      </c>
      <c r="AK141" s="43" t="s">
        <v>54</v>
      </c>
      <c r="AL141" s="43" t="s">
        <v>54</v>
      </c>
      <c r="AM141" s="94" t="s">
        <v>54</v>
      </c>
      <c r="AN141" s="42" t="s">
        <v>54</v>
      </c>
      <c r="AO141" s="43" t="s">
        <v>54</v>
      </c>
      <c r="AP141" s="43" t="s">
        <v>54</v>
      </c>
      <c r="AQ141" s="43" t="s">
        <v>54</v>
      </c>
      <c r="AR141" s="43" t="s">
        <v>54</v>
      </c>
      <c r="AS141" s="43" t="s">
        <v>54</v>
      </c>
      <c r="AT141" s="43" t="s">
        <v>54</v>
      </c>
      <c r="AU141" s="43" t="s">
        <v>54</v>
      </c>
      <c r="AV141" s="43" t="s">
        <v>54</v>
      </c>
      <c r="AW141" s="43" t="s">
        <v>54</v>
      </c>
      <c r="AX141" s="43" t="s">
        <v>54</v>
      </c>
      <c r="AY141" s="43" t="s">
        <v>54</v>
      </c>
      <c r="AZ141" s="43" t="s">
        <v>54</v>
      </c>
      <c r="BA141" s="43" t="s">
        <v>54</v>
      </c>
      <c r="BB141" s="43" t="s">
        <v>54</v>
      </c>
      <c r="BC141" s="43" t="s">
        <v>54</v>
      </c>
      <c r="BD141" s="43" t="s">
        <v>54</v>
      </c>
      <c r="BE141" s="44" t="s">
        <v>54</v>
      </c>
      <c r="BF141" s="95" t="s">
        <v>54</v>
      </c>
      <c r="BG141" s="43" t="s">
        <v>54</v>
      </c>
      <c r="BH141" s="43" t="s">
        <v>54</v>
      </c>
      <c r="BI141" s="94" t="s">
        <v>54</v>
      </c>
      <c r="BJ141" s="42" t="s">
        <v>54</v>
      </c>
      <c r="BK141" s="43">
        <v>0</v>
      </c>
      <c r="BL141" s="43">
        <v>0</v>
      </c>
      <c r="BM141" s="43" t="s">
        <v>54</v>
      </c>
      <c r="BN141" s="44" t="s">
        <v>54</v>
      </c>
    </row>
    <row r="142" spans="2:66" ht="15.75" hidden="1" customHeight="1" x14ac:dyDescent="0.25">
      <c r="B142" s="421" t="str">
        <f>'[2]Asset Characteristics'!$C75 &amp; ""</f>
        <v>Nationalarenan 3</v>
      </c>
      <c r="C142" s="422" t="str">
        <f>'[2]Asset Characteristics'!$E75 &amp; ""</f>
        <v>Office: Other</v>
      </c>
      <c r="D142" s="44">
        <f>'[2]Reporting Characteristics'!$D142</f>
        <v>2018</v>
      </c>
      <c r="E142" s="90" t="s">
        <v>226</v>
      </c>
      <c r="F142" s="92" t="s">
        <v>54</v>
      </c>
      <c r="G142" s="92" t="s">
        <v>54</v>
      </c>
      <c r="H142" s="92" t="s">
        <v>54</v>
      </c>
      <c r="I142" s="92" t="s">
        <v>54</v>
      </c>
      <c r="J142" s="91" t="s">
        <v>54</v>
      </c>
      <c r="K142" s="147" t="s">
        <v>54</v>
      </c>
      <c r="L142" s="148" t="s">
        <v>54</v>
      </c>
      <c r="M142" s="42" t="s">
        <v>54</v>
      </c>
      <c r="N142" s="43" t="s">
        <v>54</v>
      </c>
      <c r="O142" s="43">
        <v>19100</v>
      </c>
      <c r="P142" s="43" t="s">
        <v>54</v>
      </c>
      <c r="Q142" s="43" t="s">
        <v>54</v>
      </c>
      <c r="R142" s="43">
        <v>19100</v>
      </c>
      <c r="S142" s="43" t="s">
        <v>54</v>
      </c>
      <c r="T142" s="43" t="s">
        <v>54</v>
      </c>
      <c r="U142" s="44">
        <v>19100</v>
      </c>
      <c r="V142" s="95" t="s">
        <v>54</v>
      </c>
      <c r="W142" s="43" t="s">
        <v>54</v>
      </c>
      <c r="X142" s="43" t="s">
        <v>54</v>
      </c>
      <c r="Y142" s="43" t="s">
        <v>54</v>
      </c>
      <c r="Z142" s="43" t="s">
        <v>54</v>
      </c>
      <c r="AA142" s="43" t="s">
        <v>54</v>
      </c>
      <c r="AB142" s="43" t="s">
        <v>54</v>
      </c>
      <c r="AC142" s="43" t="s">
        <v>54</v>
      </c>
      <c r="AD142" s="43" t="s">
        <v>54</v>
      </c>
      <c r="AE142" s="43" t="s">
        <v>54</v>
      </c>
      <c r="AF142" s="43" t="s">
        <v>54</v>
      </c>
      <c r="AG142" s="43" t="s">
        <v>54</v>
      </c>
      <c r="AH142" s="43" t="s">
        <v>54</v>
      </c>
      <c r="AI142" s="43" t="s">
        <v>54</v>
      </c>
      <c r="AJ142" s="43" t="s">
        <v>54</v>
      </c>
      <c r="AK142" s="43" t="s">
        <v>54</v>
      </c>
      <c r="AL142" s="43" t="s">
        <v>54</v>
      </c>
      <c r="AM142" s="94" t="s">
        <v>54</v>
      </c>
      <c r="AN142" s="42" t="s">
        <v>54</v>
      </c>
      <c r="AO142" s="43" t="s">
        <v>54</v>
      </c>
      <c r="AP142" s="43" t="s">
        <v>54</v>
      </c>
      <c r="AQ142" s="43" t="s">
        <v>54</v>
      </c>
      <c r="AR142" s="43" t="s">
        <v>54</v>
      </c>
      <c r="AS142" s="43" t="s">
        <v>54</v>
      </c>
      <c r="AT142" s="43" t="s">
        <v>54</v>
      </c>
      <c r="AU142" s="43" t="s">
        <v>54</v>
      </c>
      <c r="AV142" s="43" t="s">
        <v>54</v>
      </c>
      <c r="AW142" s="43" t="s">
        <v>54</v>
      </c>
      <c r="AX142" s="43" t="s">
        <v>54</v>
      </c>
      <c r="AY142" s="43" t="s">
        <v>54</v>
      </c>
      <c r="AZ142" s="43" t="s">
        <v>54</v>
      </c>
      <c r="BA142" s="43" t="s">
        <v>54</v>
      </c>
      <c r="BB142" s="43" t="s">
        <v>54</v>
      </c>
      <c r="BC142" s="43" t="s">
        <v>54</v>
      </c>
      <c r="BD142" s="43" t="s">
        <v>54</v>
      </c>
      <c r="BE142" s="44" t="s">
        <v>54</v>
      </c>
      <c r="BF142" s="95" t="s">
        <v>54</v>
      </c>
      <c r="BG142" s="43" t="s">
        <v>54</v>
      </c>
      <c r="BH142" s="43" t="s">
        <v>54</v>
      </c>
      <c r="BI142" s="94" t="s">
        <v>54</v>
      </c>
      <c r="BJ142" s="42" t="s">
        <v>54</v>
      </c>
      <c r="BK142" s="43">
        <v>0</v>
      </c>
      <c r="BL142" s="43">
        <v>0</v>
      </c>
      <c r="BM142" s="43" t="s">
        <v>54</v>
      </c>
      <c r="BN142" s="44" t="s">
        <v>54</v>
      </c>
    </row>
    <row r="143" spans="2:66" ht="15.75" customHeight="1" x14ac:dyDescent="0.25">
      <c r="B143" s="421"/>
      <c r="C143" s="422"/>
      <c r="D143" s="44">
        <f>'[2]Reporting Characteristics'!$D143</f>
        <v>2019</v>
      </c>
      <c r="E143" s="90" t="s">
        <v>226</v>
      </c>
      <c r="F143" s="92" t="s">
        <v>54</v>
      </c>
      <c r="G143" s="92" t="s">
        <v>54</v>
      </c>
      <c r="H143" s="92" t="s">
        <v>54</v>
      </c>
      <c r="I143" s="92" t="s">
        <v>54</v>
      </c>
      <c r="J143" s="91" t="s">
        <v>54</v>
      </c>
      <c r="K143" s="147" t="s">
        <v>54</v>
      </c>
      <c r="L143" s="148" t="s">
        <v>54</v>
      </c>
      <c r="M143" s="42" t="s">
        <v>54</v>
      </c>
      <c r="N143" s="43" t="s">
        <v>54</v>
      </c>
      <c r="O143" s="43">
        <v>19100</v>
      </c>
      <c r="P143" s="224" t="s">
        <v>54</v>
      </c>
      <c r="Q143" s="43" t="s">
        <v>54</v>
      </c>
      <c r="R143" s="43">
        <v>19100</v>
      </c>
      <c r="S143" s="224" t="s">
        <v>54</v>
      </c>
      <c r="T143" s="43" t="s">
        <v>54</v>
      </c>
      <c r="U143" s="44">
        <v>19100</v>
      </c>
      <c r="V143" s="95" t="s">
        <v>54</v>
      </c>
      <c r="W143" s="43" t="s">
        <v>54</v>
      </c>
      <c r="X143" s="43" t="s">
        <v>54</v>
      </c>
      <c r="Y143" s="43" t="s">
        <v>54</v>
      </c>
      <c r="Z143" s="43" t="s">
        <v>54</v>
      </c>
      <c r="AA143" s="43" t="s">
        <v>54</v>
      </c>
      <c r="AB143" s="43" t="s">
        <v>54</v>
      </c>
      <c r="AC143" s="43" t="s">
        <v>54</v>
      </c>
      <c r="AD143" s="43" t="s">
        <v>54</v>
      </c>
      <c r="AE143" s="43" t="s">
        <v>54</v>
      </c>
      <c r="AF143" s="43" t="s">
        <v>54</v>
      </c>
      <c r="AG143" s="43" t="s">
        <v>54</v>
      </c>
      <c r="AH143" s="43" t="s">
        <v>54</v>
      </c>
      <c r="AI143" s="43" t="s">
        <v>54</v>
      </c>
      <c r="AJ143" s="43" t="s">
        <v>54</v>
      </c>
      <c r="AK143" s="43" t="s">
        <v>54</v>
      </c>
      <c r="AL143" s="43" t="s">
        <v>54</v>
      </c>
      <c r="AM143" s="94" t="s">
        <v>54</v>
      </c>
      <c r="AN143" s="42" t="s">
        <v>54</v>
      </c>
      <c r="AO143" s="43" t="s">
        <v>54</v>
      </c>
      <c r="AP143" s="43" t="s">
        <v>54</v>
      </c>
      <c r="AQ143" s="43" t="s">
        <v>54</v>
      </c>
      <c r="AR143" s="43" t="s">
        <v>54</v>
      </c>
      <c r="AS143" s="43" t="s">
        <v>54</v>
      </c>
      <c r="AT143" s="43" t="s">
        <v>54</v>
      </c>
      <c r="AU143" s="43" t="s">
        <v>54</v>
      </c>
      <c r="AV143" s="43" t="s">
        <v>54</v>
      </c>
      <c r="AW143" s="43" t="s">
        <v>54</v>
      </c>
      <c r="AX143" s="43" t="s">
        <v>54</v>
      </c>
      <c r="AY143" s="43" t="s">
        <v>54</v>
      </c>
      <c r="AZ143" s="43" t="s">
        <v>54</v>
      </c>
      <c r="BA143" s="43" t="s">
        <v>54</v>
      </c>
      <c r="BB143" s="43" t="s">
        <v>54</v>
      </c>
      <c r="BC143" s="43" t="s">
        <v>54</v>
      </c>
      <c r="BD143" s="43" t="s">
        <v>54</v>
      </c>
      <c r="BE143" s="44" t="s">
        <v>54</v>
      </c>
      <c r="BF143" s="95" t="s">
        <v>54</v>
      </c>
      <c r="BG143" s="43" t="s">
        <v>54</v>
      </c>
      <c r="BH143" s="43" t="s">
        <v>54</v>
      </c>
      <c r="BI143" s="94" t="s">
        <v>54</v>
      </c>
      <c r="BJ143" s="42" t="s">
        <v>54</v>
      </c>
      <c r="BK143" s="43">
        <v>0</v>
      </c>
      <c r="BL143" s="43">
        <v>0</v>
      </c>
      <c r="BM143" s="43" t="s">
        <v>54</v>
      </c>
      <c r="BN143" s="44" t="s">
        <v>54</v>
      </c>
    </row>
    <row r="144" spans="2:66" ht="15.75" hidden="1" customHeight="1" x14ac:dyDescent="0.25">
      <c r="B144" s="421" t="str">
        <f>'[2]Asset Characteristics'!$C76 &amp; ""</f>
        <v>Hörnan 1</v>
      </c>
      <c r="C144" s="422" t="str">
        <f>'[2]Asset Characteristics'!$E76 &amp; ""</f>
        <v>Office: Other</v>
      </c>
      <c r="D144" s="44">
        <f>'[2]Reporting Characteristics'!$D144</f>
        <v>2018</v>
      </c>
      <c r="E144" s="90" t="s">
        <v>226</v>
      </c>
      <c r="F144" s="92" t="s">
        <v>54</v>
      </c>
      <c r="G144" s="92" t="s">
        <v>54</v>
      </c>
      <c r="H144" s="92" t="s">
        <v>54</v>
      </c>
      <c r="I144" s="92" t="s">
        <v>54</v>
      </c>
      <c r="J144" s="91" t="s">
        <v>54</v>
      </c>
      <c r="K144" s="147" t="s">
        <v>54</v>
      </c>
      <c r="L144" s="148" t="s">
        <v>54</v>
      </c>
      <c r="M144" s="42" t="s">
        <v>54</v>
      </c>
      <c r="N144" s="43" t="s">
        <v>54</v>
      </c>
      <c r="O144" s="43">
        <v>16460</v>
      </c>
      <c r="P144" s="43" t="s">
        <v>54</v>
      </c>
      <c r="Q144" s="43" t="s">
        <v>54</v>
      </c>
      <c r="R144" s="43">
        <v>16460</v>
      </c>
      <c r="S144" s="43" t="s">
        <v>54</v>
      </c>
      <c r="T144" s="43" t="s">
        <v>54</v>
      </c>
      <c r="U144" s="44">
        <v>16460</v>
      </c>
      <c r="V144" s="95" t="s">
        <v>54</v>
      </c>
      <c r="W144" s="43" t="s">
        <v>54</v>
      </c>
      <c r="X144" s="43" t="s">
        <v>54</v>
      </c>
      <c r="Y144" s="43" t="s">
        <v>54</v>
      </c>
      <c r="Z144" s="43" t="s">
        <v>54</v>
      </c>
      <c r="AA144" s="43" t="s">
        <v>54</v>
      </c>
      <c r="AB144" s="43" t="s">
        <v>54</v>
      </c>
      <c r="AC144" s="43" t="s">
        <v>54</v>
      </c>
      <c r="AD144" s="43" t="s">
        <v>54</v>
      </c>
      <c r="AE144" s="43" t="s">
        <v>54</v>
      </c>
      <c r="AF144" s="43" t="s">
        <v>54</v>
      </c>
      <c r="AG144" s="43" t="s">
        <v>54</v>
      </c>
      <c r="AH144" s="43" t="s">
        <v>54</v>
      </c>
      <c r="AI144" s="43" t="s">
        <v>54</v>
      </c>
      <c r="AJ144" s="43" t="s">
        <v>54</v>
      </c>
      <c r="AK144" s="43" t="s">
        <v>54</v>
      </c>
      <c r="AL144" s="43" t="s">
        <v>54</v>
      </c>
      <c r="AM144" s="94" t="s">
        <v>54</v>
      </c>
      <c r="AN144" s="42" t="s">
        <v>54</v>
      </c>
      <c r="AO144" s="43" t="s">
        <v>54</v>
      </c>
      <c r="AP144" s="43" t="s">
        <v>54</v>
      </c>
      <c r="AQ144" s="43" t="s">
        <v>54</v>
      </c>
      <c r="AR144" s="43" t="s">
        <v>54</v>
      </c>
      <c r="AS144" s="43" t="s">
        <v>54</v>
      </c>
      <c r="AT144" s="43" t="s">
        <v>54</v>
      </c>
      <c r="AU144" s="43" t="s">
        <v>54</v>
      </c>
      <c r="AV144" s="43" t="s">
        <v>54</v>
      </c>
      <c r="AW144" s="43" t="s">
        <v>54</v>
      </c>
      <c r="AX144" s="43" t="s">
        <v>54</v>
      </c>
      <c r="AY144" s="43" t="s">
        <v>54</v>
      </c>
      <c r="AZ144" s="43" t="s">
        <v>54</v>
      </c>
      <c r="BA144" s="43" t="s">
        <v>54</v>
      </c>
      <c r="BB144" s="43" t="s">
        <v>54</v>
      </c>
      <c r="BC144" s="43" t="s">
        <v>54</v>
      </c>
      <c r="BD144" s="43" t="s">
        <v>54</v>
      </c>
      <c r="BE144" s="44" t="s">
        <v>54</v>
      </c>
      <c r="BF144" s="95" t="s">
        <v>54</v>
      </c>
      <c r="BG144" s="43" t="s">
        <v>54</v>
      </c>
      <c r="BH144" s="43" t="s">
        <v>54</v>
      </c>
      <c r="BI144" s="94" t="s">
        <v>54</v>
      </c>
      <c r="BJ144" s="42" t="s">
        <v>54</v>
      </c>
      <c r="BK144" s="43">
        <v>0</v>
      </c>
      <c r="BL144" s="43">
        <v>0</v>
      </c>
      <c r="BM144" s="43" t="s">
        <v>54</v>
      </c>
      <c r="BN144" s="44" t="s">
        <v>54</v>
      </c>
    </row>
    <row r="145" spans="2:66" ht="15.75" customHeight="1" x14ac:dyDescent="0.25">
      <c r="B145" s="421"/>
      <c r="C145" s="422"/>
      <c r="D145" s="44">
        <f>'[2]Reporting Characteristics'!$D145</f>
        <v>2019</v>
      </c>
      <c r="E145" s="90" t="s">
        <v>226</v>
      </c>
      <c r="F145" s="92" t="s">
        <v>54</v>
      </c>
      <c r="G145" s="92" t="s">
        <v>54</v>
      </c>
      <c r="H145" s="92" t="s">
        <v>54</v>
      </c>
      <c r="I145" s="92" t="s">
        <v>54</v>
      </c>
      <c r="J145" s="91" t="s">
        <v>54</v>
      </c>
      <c r="K145" s="147">
        <v>43466</v>
      </c>
      <c r="L145" s="148">
        <v>43830</v>
      </c>
      <c r="M145" s="42">
        <v>0</v>
      </c>
      <c r="N145" s="43">
        <v>16460</v>
      </c>
      <c r="O145" s="43">
        <v>16460</v>
      </c>
      <c r="P145" s="224">
        <v>1162742</v>
      </c>
      <c r="Q145" s="43">
        <v>16460</v>
      </c>
      <c r="R145" s="43">
        <v>16460</v>
      </c>
      <c r="S145" s="224">
        <v>428887</v>
      </c>
      <c r="T145" s="43">
        <v>16460</v>
      </c>
      <c r="U145" s="44">
        <v>16460</v>
      </c>
      <c r="V145" s="95" t="s">
        <v>54</v>
      </c>
      <c r="W145" s="43" t="s">
        <v>54</v>
      </c>
      <c r="X145" s="43" t="s">
        <v>54</v>
      </c>
      <c r="Y145" s="43" t="s">
        <v>54</v>
      </c>
      <c r="Z145" s="43" t="s">
        <v>54</v>
      </c>
      <c r="AA145" s="43" t="s">
        <v>54</v>
      </c>
      <c r="AB145" s="43" t="s">
        <v>54</v>
      </c>
      <c r="AC145" s="43" t="s">
        <v>54</v>
      </c>
      <c r="AD145" s="43" t="s">
        <v>54</v>
      </c>
      <c r="AE145" s="43" t="s">
        <v>54</v>
      </c>
      <c r="AF145" s="43" t="s">
        <v>54</v>
      </c>
      <c r="AG145" s="43" t="s">
        <v>54</v>
      </c>
      <c r="AH145" s="43" t="s">
        <v>54</v>
      </c>
      <c r="AI145" s="43" t="s">
        <v>54</v>
      </c>
      <c r="AJ145" s="43" t="s">
        <v>54</v>
      </c>
      <c r="AK145" s="43" t="s">
        <v>54</v>
      </c>
      <c r="AL145" s="43" t="s">
        <v>54</v>
      </c>
      <c r="AM145" s="94" t="s">
        <v>54</v>
      </c>
      <c r="AN145" s="42" t="s">
        <v>54</v>
      </c>
      <c r="AO145" s="43" t="s">
        <v>54</v>
      </c>
      <c r="AP145" s="43" t="s">
        <v>54</v>
      </c>
      <c r="AQ145" s="43" t="s">
        <v>54</v>
      </c>
      <c r="AR145" s="43" t="s">
        <v>54</v>
      </c>
      <c r="AS145" s="43" t="s">
        <v>54</v>
      </c>
      <c r="AT145" s="43" t="s">
        <v>54</v>
      </c>
      <c r="AU145" s="43" t="s">
        <v>54</v>
      </c>
      <c r="AV145" s="43" t="s">
        <v>54</v>
      </c>
      <c r="AW145" s="43" t="s">
        <v>54</v>
      </c>
      <c r="AX145" s="43" t="s">
        <v>54</v>
      </c>
      <c r="AY145" s="43" t="s">
        <v>54</v>
      </c>
      <c r="AZ145" s="43" t="s">
        <v>54</v>
      </c>
      <c r="BA145" s="43" t="s">
        <v>54</v>
      </c>
      <c r="BB145" s="43" t="s">
        <v>54</v>
      </c>
      <c r="BC145" s="43" t="s">
        <v>54</v>
      </c>
      <c r="BD145" s="43" t="s">
        <v>54</v>
      </c>
      <c r="BE145" s="44" t="s">
        <v>54</v>
      </c>
      <c r="BF145" s="95" t="s">
        <v>54</v>
      </c>
      <c r="BG145" s="43" t="s">
        <v>54</v>
      </c>
      <c r="BH145" s="43" t="s">
        <v>54</v>
      </c>
      <c r="BI145" s="94" t="s">
        <v>54</v>
      </c>
      <c r="BJ145" s="42">
        <v>21603</v>
      </c>
      <c r="BK145" s="43">
        <v>0</v>
      </c>
      <c r="BL145" s="43">
        <v>0</v>
      </c>
      <c r="BM145" s="43">
        <v>1584601</v>
      </c>
      <c r="BN145" s="44" t="s">
        <v>54</v>
      </c>
    </row>
    <row r="146" spans="2:66" ht="15.75" hidden="1" customHeight="1" x14ac:dyDescent="0.25">
      <c r="B146" s="421" t="str">
        <f>'[2]Asset Characteristics'!$C77 &amp; ""</f>
        <v>Pyramiden 4</v>
      </c>
      <c r="C146" s="422" t="str">
        <f>'[2]Asset Characteristics'!$E77 &amp; ""</f>
        <v>Office: Other</v>
      </c>
      <c r="D146" s="44">
        <f>'[2]Reporting Characteristics'!$D146</f>
        <v>2018</v>
      </c>
      <c r="E146" s="90" t="s">
        <v>226</v>
      </c>
      <c r="F146" s="92" t="s">
        <v>54</v>
      </c>
      <c r="G146" s="92" t="s">
        <v>54</v>
      </c>
      <c r="H146" s="92" t="s">
        <v>54</v>
      </c>
      <c r="I146" s="92" t="s">
        <v>54</v>
      </c>
      <c r="J146" s="91" t="s">
        <v>54</v>
      </c>
      <c r="K146" s="147" t="s">
        <v>54</v>
      </c>
      <c r="L146" s="148" t="s">
        <v>54</v>
      </c>
      <c r="M146" s="42" t="s">
        <v>54</v>
      </c>
      <c r="N146" s="43" t="s">
        <v>54</v>
      </c>
      <c r="O146" s="43">
        <v>72234</v>
      </c>
      <c r="P146" s="43" t="s">
        <v>54</v>
      </c>
      <c r="Q146" s="43" t="s">
        <v>54</v>
      </c>
      <c r="R146" s="43">
        <v>72234</v>
      </c>
      <c r="S146" s="43" t="s">
        <v>54</v>
      </c>
      <c r="T146" s="43" t="s">
        <v>54</v>
      </c>
      <c r="U146" s="44">
        <v>72234</v>
      </c>
      <c r="V146" s="95" t="s">
        <v>54</v>
      </c>
      <c r="W146" s="43" t="s">
        <v>54</v>
      </c>
      <c r="X146" s="43" t="s">
        <v>54</v>
      </c>
      <c r="Y146" s="43" t="s">
        <v>54</v>
      </c>
      <c r="Z146" s="43" t="s">
        <v>54</v>
      </c>
      <c r="AA146" s="43" t="s">
        <v>54</v>
      </c>
      <c r="AB146" s="43" t="s">
        <v>54</v>
      </c>
      <c r="AC146" s="43" t="s">
        <v>54</v>
      </c>
      <c r="AD146" s="43" t="s">
        <v>54</v>
      </c>
      <c r="AE146" s="43" t="s">
        <v>54</v>
      </c>
      <c r="AF146" s="43" t="s">
        <v>54</v>
      </c>
      <c r="AG146" s="43" t="s">
        <v>54</v>
      </c>
      <c r="AH146" s="43" t="s">
        <v>54</v>
      </c>
      <c r="AI146" s="43" t="s">
        <v>54</v>
      </c>
      <c r="AJ146" s="43" t="s">
        <v>54</v>
      </c>
      <c r="AK146" s="43" t="s">
        <v>54</v>
      </c>
      <c r="AL146" s="43" t="s">
        <v>54</v>
      </c>
      <c r="AM146" s="94" t="s">
        <v>54</v>
      </c>
      <c r="AN146" s="42" t="s">
        <v>54</v>
      </c>
      <c r="AO146" s="43" t="s">
        <v>54</v>
      </c>
      <c r="AP146" s="43" t="s">
        <v>54</v>
      </c>
      <c r="AQ146" s="43" t="s">
        <v>54</v>
      </c>
      <c r="AR146" s="43" t="s">
        <v>54</v>
      </c>
      <c r="AS146" s="43" t="s">
        <v>54</v>
      </c>
      <c r="AT146" s="43" t="s">
        <v>54</v>
      </c>
      <c r="AU146" s="43" t="s">
        <v>54</v>
      </c>
      <c r="AV146" s="43" t="s">
        <v>54</v>
      </c>
      <c r="AW146" s="43" t="s">
        <v>54</v>
      </c>
      <c r="AX146" s="43" t="s">
        <v>54</v>
      </c>
      <c r="AY146" s="43" t="s">
        <v>54</v>
      </c>
      <c r="AZ146" s="43" t="s">
        <v>54</v>
      </c>
      <c r="BA146" s="43" t="s">
        <v>54</v>
      </c>
      <c r="BB146" s="43" t="s">
        <v>54</v>
      </c>
      <c r="BC146" s="43" t="s">
        <v>54</v>
      </c>
      <c r="BD146" s="43" t="s">
        <v>54</v>
      </c>
      <c r="BE146" s="44" t="s">
        <v>54</v>
      </c>
      <c r="BF146" s="95" t="s">
        <v>54</v>
      </c>
      <c r="BG146" s="43" t="s">
        <v>54</v>
      </c>
      <c r="BH146" s="43" t="s">
        <v>54</v>
      </c>
      <c r="BI146" s="94" t="s">
        <v>54</v>
      </c>
      <c r="BJ146" s="42" t="s">
        <v>54</v>
      </c>
      <c r="BK146" s="43">
        <v>0</v>
      </c>
      <c r="BL146" s="43">
        <v>0</v>
      </c>
      <c r="BM146" s="43" t="s">
        <v>54</v>
      </c>
      <c r="BN146" s="44" t="s">
        <v>54</v>
      </c>
    </row>
    <row r="147" spans="2:66" ht="15.75" customHeight="1" x14ac:dyDescent="0.25">
      <c r="B147" s="421"/>
      <c r="C147" s="422"/>
      <c r="D147" s="44">
        <f>'[2]Reporting Characteristics'!$D147</f>
        <v>2019</v>
      </c>
      <c r="E147" s="90" t="s">
        <v>226</v>
      </c>
      <c r="F147" s="92" t="s">
        <v>54</v>
      </c>
      <c r="G147" s="92" t="s">
        <v>54</v>
      </c>
      <c r="H147" s="92" t="s">
        <v>54</v>
      </c>
      <c r="I147" s="92" t="s">
        <v>54</v>
      </c>
      <c r="J147" s="91" t="s">
        <v>54</v>
      </c>
      <c r="K147" s="147">
        <v>43466</v>
      </c>
      <c r="L147" s="148">
        <v>43830</v>
      </c>
      <c r="M147" s="42">
        <v>0</v>
      </c>
      <c r="N147" s="43">
        <v>72234</v>
      </c>
      <c r="O147" s="43">
        <v>72234</v>
      </c>
      <c r="P147" s="224">
        <v>2882082</v>
      </c>
      <c r="Q147" s="43">
        <v>72234</v>
      </c>
      <c r="R147" s="43">
        <v>72234</v>
      </c>
      <c r="S147" s="224">
        <v>1125649.5</v>
      </c>
      <c r="T147" s="43">
        <v>72234</v>
      </c>
      <c r="U147" s="44">
        <v>72234</v>
      </c>
      <c r="V147" s="95" t="s">
        <v>54</v>
      </c>
      <c r="W147" s="43" t="s">
        <v>54</v>
      </c>
      <c r="X147" s="43" t="s">
        <v>54</v>
      </c>
      <c r="Y147" s="43" t="s">
        <v>54</v>
      </c>
      <c r="Z147" s="43" t="s">
        <v>54</v>
      </c>
      <c r="AA147" s="43" t="s">
        <v>54</v>
      </c>
      <c r="AB147" s="43" t="s">
        <v>54</v>
      </c>
      <c r="AC147" s="43" t="s">
        <v>54</v>
      </c>
      <c r="AD147" s="43" t="s">
        <v>54</v>
      </c>
      <c r="AE147" s="43" t="s">
        <v>54</v>
      </c>
      <c r="AF147" s="43" t="s">
        <v>54</v>
      </c>
      <c r="AG147" s="43" t="s">
        <v>54</v>
      </c>
      <c r="AH147" s="43" t="s">
        <v>54</v>
      </c>
      <c r="AI147" s="43" t="s">
        <v>54</v>
      </c>
      <c r="AJ147" s="43" t="s">
        <v>54</v>
      </c>
      <c r="AK147" s="43" t="s">
        <v>54</v>
      </c>
      <c r="AL147" s="43" t="s">
        <v>54</v>
      </c>
      <c r="AM147" s="94" t="s">
        <v>54</v>
      </c>
      <c r="AN147" s="42" t="s">
        <v>54</v>
      </c>
      <c r="AO147" s="43" t="s">
        <v>54</v>
      </c>
      <c r="AP147" s="43" t="s">
        <v>54</v>
      </c>
      <c r="AQ147" s="43" t="s">
        <v>54</v>
      </c>
      <c r="AR147" s="43" t="s">
        <v>54</v>
      </c>
      <c r="AS147" s="43" t="s">
        <v>54</v>
      </c>
      <c r="AT147" s="43" t="s">
        <v>54</v>
      </c>
      <c r="AU147" s="43" t="s">
        <v>54</v>
      </c>
      <c r="AV147" s="43" t="s">
        <v>54</v>
      </c>
      <c r="AW147" s="43" t="s">
        <v>54</v>
      </c>
      <c r="AX147" s="43" t="s">
        <v>54</v>
      </c>
      <c r="AY147" s="43" t="s">
        <v>54</v>
      </c>
      <c r="AZ147" s="43" t="s">
        <v>54</v>
      </c>
      <c r="BA147" s="43" t="s">
        <v>54</v>
      </c>
      <c r="BB147" s="43" t="s">
        <v>54</v>
      </c>
      <c r="BC147" s="43" t="s">
        <v>54</v>
      </c>
      <c r="BD147" s="43" t="s">
        <v>54</v>
      </c>
      <c r="BE147" s="44" t="s">
        <v>54</v>
      </c>
      <c r="BF147" s="95" t="s">
        <v>54</v>
      </c>
      <c r="BG147" s="43" t="s">
        <v>54</v>
      </c>
      <c r="BH147" s="43" t="s">
        <v>54</v>
      </c>
      <c r="BI147" s="94" t="s">
        <v>54</v>
      </c>
      <c r="BJ147" s="42">
        <v>60207</v>
      </c>
      <c r="BK147" s="43">
        <v>0</v>
      </c>
      <c r="BL147" s="43">
        <v>0</v>
      </c>
      <c r="BM147" s="43">
        <v>3989238</v>
      </c>
      <c r="BN147" s="44" t="s">
        <v>54</v>
      </c>
    </row>
    <row r="148" spans="2:66" ht="15.75" hidden="1" customHeight="1" x14ac:dyDescent="0.25">
      <c r="B148" s="421" t="str">
        <f>'[2]Asset Characteristics'!$C78 &amp; ""</f>
        <v>Signalen 3</v>
      </c>
      <c r="C148" s="422" t="str">
        <f>'[2]Asset Characteristics'!$E78 &amp; ""</f>
        <v>Office: Other</v>
      </c>
      <c r="D148" s="44">
        <f>'[2]Reporting Characteristics'!$D148</f>
        <v>2018</v>
      </c>
      <c r="E148" s="90" t="s">
        <v>226</v>
      </c>
      <c r="F148" s="92" t="s">
        <v>54</v>
      </c>
      <c r="G148" s="92" t="s">
        <v>54</v>
      </c>
      <c r="H148" s="92" t="s">
        <v>54</v>
      </c>
      <c r="I148" s="92" t="s">
        <v>54</v>
      </c>
      <c r="J148" s="91" t="s">
        <v>54</v>
      </c>
      <c r="K148" s="147" t="s">
        <v>54</v>
      </c>
      <c r="L148" s="148" t="s">
        <v>54</v>
      </c>
      <c r="M148" s="42" t="s">
        <v>54</v>
      </c>
      <c r="N148" s="43" t="s">
        <v>54</v>
      </c>
      <c r="O148" s="43">
        <v>31492</v>
      </c>
      <c r="P148" s="43" t="s">
        <v>54</v>
      </c>
      <c r="Q148" s="43" t="s">
        <v>54</v>
      </c>
      <c r="R148" s="43">
        <v>31492</v>
      </c>
      <c r="S148" s="43" t="s">
        <v>54</v>
      </c>
      <c r="T148" s="43" t="s">
        <v>54</v>
      </c>
      <c r="U148" s="44">
        <v>31492</v>
      </c>
      <c r="V148" s="95" t="s">
        <v>54</v>
      </c>
      <c r="W148" s="43" t="s">
        <v>54</v>
      </c>
      <c r="X148" s="43" t="s">
        <v>54</v>
      </c>
      <c r="Y148" s="43" t="s">
        <v>54</v>
      </c>
      <c r="Z148" s="43" t="s">
        <v>54</v>
      </c>
      <c r="AA148" s="43" t="s">
        <v>54</v>
      </c>
      <c r="AB148" s="43" t="s">
        <v>54</v>
      </c>
      <c r="AC148" s="43" t="s">
        <v>54</v>
      </c>
      <c r="AD148" s="43" t="s">
        <v>54</v>
      </c>
      <c r="AE148" s="43" t="s">
        <v>54</v>
      </c>
      <c r="AF148" s="43" t="s">
        <v>54</v>
      </c>
      <c r="AG148" s="43" t="s">
        <v>54</v>
      </c>
      <c r="AH148" s="43" t="s">
        <v>54</v>
      </c>
      <c r="AI148" s="43" t="s">
        <v>54</v>
      </c>
      <c r="AJ148" s="43" t="s">
        <v>54</v>
      </c>
      <c r="AK148" s="43" t="s">
        <v>54</v>
      </c>
      <c r="AL148" s="43" t="s">
        <v>54</v>
      </c>
      <c r="AM148" s="94" t="s">
        <v>54</v>
      </c>
      <c r="AN148" s="42" t="s">
        <v>54</v>
      </c>
      <c r="AO148" s="43" t="s">
        <v>54</v>
      </c>
      <c r="AP148" s="43" t="s">
        <v>54</v>
      </c>
      <c r="AQ148" s="43" t="s">
        <v>54</v>
      </c>
      <c r="AR148" s="43" t="s">
        <v>54</v>
      </c>
      <c r="AS148" s="43" t="s">
        <v>54</v>
      </c>
      <c r="AT148" s="43" t="s">
        <v>54</v>
      </c>
      <c r="AU148" s="43" t="s">
        <v>54</v>
      </c>
      <c r="AV148" s="43" t="s">
        <v>54</v>
      </c>
      <c r="AW148" s="43" t="s">
        <v>54</v>
      </c>
      <c r="AX148" s="43" t="s">
        <v>54</v>
      </c>
      <c r="AY148" s="43" t="s">
        <v>54</v>
      </c>
      <c r="AZ148" s="43" t="s">
        <v>54</v>
      </c>
      <c r="BA148" s="43" t="s">
        <v>54</v>
      </c>
      <c r="BB148" s="43" t="s">
        <v>54</v>
      </c>
      <c r="BC148" s="43" t="s">
        <v>54</v>
      </c>
      <c r="BD148" s="43" t="s">
        <v>54</v>
      </c>
      <c r="BE148" s="44" t="s">
        <v>54</v>
      </c>
      <c r="BF148" s="95" t="s">
        <v>54</v>
      </c>
      <c r="BG148" s="43" t="s">
        <v>54</v>
      </c>
      <c r="BH148" s="43" t="s">
        <v>54</v>
      </c>
      <c r="BI148" s="94" t="s">
        <v>54</v>
      </c>
      <c r="BJ148" s="42" t="s">
        <v>54</v>
      </c>
      <c r="BK148" s="43">
        <v>0</v>
      </c>
      <c r="BL148" s="43">
        <v>0</v>
      </c>
      <c r="BM148" s="43" t="s">
        <v>54</v>
      </c>
      <c r="BN148" s="44" t="s">
        <v>54</v>
      </c>
    </row>
    <row r="149" spans="2:66" ht="15.75" customHeight="1" x14ac:dyDescent="0.25">
      <c r="B149" s="421"/>
      <c r="C149" s="422"/>
      <c r="D149" s="44">
        <f>'[2]Reporting Characteristics'!$D149</f>
        <v>2019</v>
      </c>
      <c r="E149" s="90" t="s">
        <v>226</v>
      </c>
      <c r="F149" s="92" t="s">
        <v>54</v>
      </c>
      <c r="G149" s="92" t="s">
        <v>54</v>
      </c>
      <c r="H149" s="92" t="s">
        <v>54</v>
      </c>
      <c r="I149" s="92" t="s">
        <v>54</v>
      </c>
      <c r="J149" s="91" t="s">
        <v>54</v>
      </c>
      <c r="K149" s="147">
        <v>43466</v>
      </c>
      <c r="L149" s="148">
        <v>43830</v>
      </c>
      <c r="M149" s="42">
        <v>0</v>
      </c>
      <c r="N149" s="43">
        <v>31492</v>
      </c>
      <c r="O149" s="43">
        <v>31492</v>
      </c>
      <c r="P149" s="224">
        <v>1320284</v>
      </c>
      <c r="Q149" s="43">
        <v>31492</v>
      </c>
      <c r="R149" s="43">
        <v>31492</v>
      </c>
      <c r="S149" s="224">
        <v>453103.7</v>
      </c>
      <c r="T149" s="43">
        <v>31492</v>
      </c>
      <c r="U149" s="44">
        <v>31492</v>
      </c>
      <c r="V149" s="95" t="s">
        <v>54</v>
      </c>
      <c r="W149" s="43" t="s">
        <v>54</v>
      </c>
      <c r="X149" s="43" t="s">
        <v>54</v>
      </c>
      <c r="Y149" s="43" t="s">
        <v>54</v>
      </c>
      <c r="Z149" s="43" t="s">
        <v>54</v>
      </c>
      <c r="AA149" s="43" t="s">
        <v>54</v>
      </c>
      <c r="AB149" s="43" t="s">
        <v>54</v>
      </c>
      <c r="AC149" s="43" t="s">
        <v>54</v>
      </c>
      <c r="AD149" s="43" t="s">
        <v>54</v>
      </c>
      <c r="AE149" s="43" t="s">
        <v>54</v>
      </c>
      <c r="AF149" s="43" t="s">
        <v>54</v>
      </c>
      <c r="AG149" s="43" t="s">
        <v>54</v>
      </c>
      <c r="AH149" s="43" t="s">
        <v>54</v>
      </c>
      <c r="AI149" s="43" t="s">
        <v>54</v>
      </c>
      <c r="AJ149" s="43" t="s">
        <v>54</v>
      </c>
      <c r="AK149" s="43" t="s">
        <v>54</v>
      </c>
      <c r="AL149" s="43" t="s">
        <v>54</v>
      </c>
      <c r="AM149" s="94" t="s">
        <v>54</v>
      </c>
      <c r="AN149" s="42" t="s">
        <v>54</v>
      </c>
      <c r="AO149" s="43" t="s">
        <v>54</v>
      </c>
      <c r="AP149" s="43" t="s">
        <v>54</v>
      </c>
      <c r="AQ149" s="43" t="s">
        <v>54</v>
      </c>
      <c r="AR149" s="43" t="s">
        <v>54</v>
      </c>
      <c r="AS149" s="43" t="s">
        <v>54</v>
      </c>
      <c r="AT149" s="43" t="s">
        <v>54</v>
      </c>
      <c r="AU149" s="43" t="s">
        <v>54</v>
      </c>
      <c r="AV149" s="43" t="s">
        <v>54</v>
      </c>
      <c r="AW149" s="43" t="s">
        <v>54</v>
      </c>
      <c r="AX149" s="43" t="s">
        <v>54</v>
      </c>
      <c r="AY149" s="43" t="s">
        <v>54</v>
      </c>
      <c r="AZ149" s="43" t="s">
        <v>54</v>
      </c>
      <c r="BA149" s="43" t="s">
        <v>54</v>
      </c>
      <c r="BB149" s="43" t="s">
        <v>54</v>
      </c>
      <c r="BC149" s="43" t="s">
        <v>54</v>
      </c>
      <c r="BD149" s="43" t="s">
        <v>54</v>
      </c>
      <c r="BE149" s="44" t="s">
        <v>54</v>
      </c>
      <c r="BF149" s="95" t="s">
        <v>54</v>
      </c>
      <c r="BG149" s="43" t="s">
        <v>54</v>
      </c>
      <c r="BH149" s="43" t="s">
        <v>54</v>
      </c>
      <c r="BI149" s="94" t="s">
        <v>54</v>
      </c>
      <c r="BJ149" s="42">
        <v>36513</v>
      </c>
      <c r="BK149" s="43">
        <v>0</v>
      </c>
      <c r="BL149" s="43">
        <v>0</v>
      </c>
      <c r="BM149" s="43">
        <v>1766189</v>
      </c>
      <c r="BN149" s="44" t="s">
        <v>54</v>
      </c>
    </row>
    <row r="150" spans="2:66" ht="15.75" hidden="1" customHeight="1" x14ac:dyDescent="0.25">
      <c r="B150" s="421" t="str">
        <f>'[2]Asset Characteristics'!$C79 &amp; ""</f>
        <v>Trikåfabriken 9</v>
      </c>
      <c r="C150" s="422" t="str">
        <f>'[2]Asset Characteristics'!$E79 &amp; ""</f>
        <v>Office: Other</v>
      </c>
      <c r="D150" s="44">
        <f>'[2]Reporting Characteristics'!$D150</f>
        <v>2018</v>
      </c>
      <c r="E150" s="90" t="s">
        <v>226</v>
      </c>
      <c r="F150" s="92" t="s">
        <v>54</v>
      </c>
      <c r="G150" s="92" t="s">
        <v>54</v>
      </c>
      <c r="H150" s="92" t="s">
        <v>54</v>
      </c>
      <c r="I150" s="92" t="s">
        <v>54</v>
      </c>
      <c r="J150" s="91" t="s">
        <v>54</v>
      </c>
      <c r="K150" s="147" t="s">
        <v>54</v>
      </c>
      <c r="L150" s="148" t="s">
        <v>54</v>
      </c>
      <c r="M150" s="42" t="s">
        <v>54</v>
      </c>
      <c r="N150" s="43" t="s">
        <v>54</v>
      </c>
      <c r="O150" s="43">
        <v>13760</v>
      </c>
      <c r="P150" s="43" t="s">
        <v>54</v>
      </c>
      <c r="Q150" s="43" t="s">
        <v>54</v>
      </c>
      <c r="R150" s="43">
        <v>13760</v>
      </c>
      <c r="S150" s="43" t="s">
        <v>54</v>
      </c>
      <c r="T150" s="43" t="s">
        <v>54</v>
      </c>
      <c r="U150" s="44">
        <v>13760</v>
      </c>
      <c r="V150" s="95" t="s">
        <v>54</v>
      </c>
      <c r="W150" s="43" t="s">
        <v>54</v>
      </c>
      <c r="X150" s="43" t="s">
        <v>54</v>
      </c>
      <c r="Y150" s="43" t="s">
        <v>54</v>
      </c>
      <c r="Z150" s="43" t="s">
        <v>54</v>
      </c>
      <c r="AA150" s="43" t="s">
        <v>54</v>
      </c>
      <c r="AB150" s="43" t="s">
        <v>54</v>
      </c>
      <c r="AC150" s="43" t="s">
        <v>54</v>
      </c>
      <c r="AD150" s="43" t="s">
        <v>54</v>
      </c>
      <c r="AE150" s="43" t="s">
        <v>54</v>
      </c>
      <c r="AF150" s="43" t="s">
        <v>54</v>
      </c>
      <c r="AG150" s="43" t="s">
        <v>54</v>
      </c>
      <c r="AH150" s="43" t="s">
        <v>54</v>
      </c>
      <c r="AI150" s="43" t="s">
        <v>54</v>
      </c>
      <c r="AJ150" s="43" t="s">
        <v>54</v>
      </c>
      <c r="AK150" s="43" t="s">
        <v>54</v>
      </c>
      <c r="AL150" s="43" t="s">
        <v>54</v>
      </c>
      <c r="AM150" s="94" t="s">
        <v>54</v>
      </c>
      <c r="AN150" s="42" t="s">
        <v>54</v>
      </c>
      <c r="AO150" s="43" t="s">
        <v>54</v>
      </c>
      <c r="AP150" s="43" t="s">
        <v>54</v>
      </c>
      <c r="AQ150" s="43" t="s">
        <v>54</v>
      </c>
      <c r="AR150" s="43" t="s">
        <v>54</v>
      </c>
      <c r="AS150" s="43" t="s">
        <v>54</v>
      </c>
      <c r="AT150" s="43" t="s">
        <v>54</v>
      </c>
      <c r="AU150" s="43" t="s">
        <v>54</v>
      </c>
      <c r="AV150" s="43" t="s">
        <v>54</v>
      </c>
      <c r="AW150" s="43" t="s">
        <v>54</v>
      </c>
      <c r="AX150" s="43" t="s">
        <v>54</v>
      </c>
      <c r="AY150" s="43" t="s">
        <v>54</v>
      </c>
      <c r="AZ150" s="43" t="s">
        <v>54</v>
      </c>
      <c r="BA150" s="43" t="s">
        <v>54</v>
      </c>
      <c r="BB150" s="43" t="s">
        <v>54</v>
      </c>
      <c r="BC150" s="43" t="s">
        <v>54</v>
      </c>
      <c r="BD150" s="43" t="s">
        <v>54</v>
      </c>
      <c r="BE150" s="44" t="s">
        <v>54</v>
      </c>
      <c r="BF150" s="95" t="s">
        <v>54</v>
      </c>
      <c r="BG150" s="43" t="s">
        <v>54</v>
      </c>
      <c r="BH150" s="43" t="s">
        <v>54</v>
      </c>
      <c r="BI150" s="94" t="s">
        <v>54</v>
      </c>
      <c r="BJ150" s="42" t="s">
        <v>54</v>
      </c>
      <c r="BK150" s="43">
        <v>0</v>
      </c>
      <c r="BL150" s="43">
        <v>0</v>
      </c>
      <c r="BM150" s="43" t="s">
        <v>54</v>
      </c>
      <c r="BN150" s="44" t="s">
        <v>54</v>
      </c>
    </row>
    <row r="151" spans="2:66" ht="15.75" customHeight="1" x14ac:dyDescent="0.25">
      <c r="B151" s="421"/>
      <c r="C151" s="422"/>
      <c r="D151" s="44">
        <f>'[2]Reporting Characteristics'!$D151</f>
        <v>2019</v>
      </c>
      <c r="E151" s="90" t="s">
        <v>226</v>
      </c>
      <c r="F151" s="92" t="s">
        <v>54</v>
      </c>
      <c r="G151" s="92" t="s">
        <v>54</v>
      </c>
      <c r="H151" s="92" t="s">
        <v>54</v>
      </c>
      <c r="I151" s="92" t="s">
        <v>54</v>
      </c>
      <c r="J151" s="91" t="s">
        <v>54</v>
      </c>
      <c r="K151" s="147" t="s">
        <v>54</v>
      </c>
      <c r="L151" s="148" t="s">
        <v>54</v>
      </c>
      <c r="M151" s="42" t="s">
        <v>54</v>
      </c>
      <c r="N151" s="43" t="s">
        <v>54</v>
      </c>
      <c r="O151" s="43">
        <v>13760</v>
      </c>
      <c r="P151" s="224" t="s">
        <v>54</v>
      </c>
      <c r="Q151" s="43" t="s">
        <v>54</v>
      </c>
      <c r="R151" s="43">
        <v>13760</v>
      </c>
      <c r="S151" s="224" t="s">
        <v>54</v>
      </c>
      <c r="T151" s="43" t="s">
        <v>54</v>
      </c>
      <c r="U151" s="44">
        <v>13760</v>
      </c>
      <c r="V151" s="95" t="s">
        <v>54</v>
      </c>
      <c r="W151" s="43" t="s">
        <v>54</v>
      </c>
      <c r="X151" s="43" t="s">
        <v>54</v>
      </c>
      <c r="Y151" s="43" t="s">
        <v>54</v>
      </c>
      <c r="Z151" s="43" t="s">
        <v>54</v>
      </c>
      <c r="AA151" s="43" t="s">
        <v>54</v>
      </c>
      <c r="AB151" s="43" t="s">
        <v>54</v>
      </c>
      <c r="AC151" s="43" t="s">
        <v>54</v>
      </c>
      <c r="AD151" s="43" t="s">
        <v>54</v>
      </c>
      <c r="AE151" s="43" t="s">
        <v>54</v>
      </c>
      <c r="AF151" s="43" t="s">
        <v>54</v>
      </c>
      <c r="AG151" s="43" t="s">
        <v>54</v>
      </c>
      <c r="AH151" s="43" t="s">
        <v>54</v>
      </c>
      <c r="AI151" s="43" t="s">
        <v>54</v>
      </c>
      <c r="AJ151" s="43" t="s">
        <v>54</v>
      </c>
      <c r="AK151" s="43" t="s">
        <v>54</v>
      </c>
      <c r="AL151" s="43" t="s">
        <v>54</v>
      </c>
      <c r="AM151" s="94" t="s">
        <v>54</v>
      </c>
      <c r="AN151" s="42" t="s">
        <v>54</v>
      </c>
      <c r="AO151" s="43" t="s">
        <v>54</v>
      </c>
      <c r="AP151" s="43" t="s">
        <v>54</v>
      </c>
      <c r="AQ151" s="43" t="s">
        <v>54</v>
      </c>
      <c r="AR151" s="43" t="s">
        <v>54</v>
      </c>
      <c r="AS151" s="43" t="s">
        <v>54</v>
      </c>
      <c r="AT151" s="43" t="s">
        <v>54</v>
      </c>
      <c r="AU151" s="43" t="s">
        <v>54</v>
      </c>
      <c r="AV151" s="43" t="s">
        <v>54</v>
      </c>
      <c r="AW151" s="43" t="s">
        <v>54</v>
      </c>
      <c r="AX151" s="43" t="s">
        <v>54</v>
      </c>
      <c r="AY151" s="43" t="s">
        <v>54</v>
      </c>
      <c r="AZ151" s="43" t="s">
        <v>54</v>
      </c>
      <c r="BA151" s="43" t="s">
        <v>54</v>
      </c>
      <c r="BB151" s="43" t="s">
        <v>54</v>
      </c>
      <c r="BC151" s="43" t="s">
        <v>54</v>
      </c>
      <c r="BD151" s="43" t="s">
        <v>54</v>
      </c>
      <c r="BE151" s="44" t="s">
        <v>54</v>
      </c>
      <c r="BF151" s="95" t="s">
        <v>54</v>
      </c>
      <c r="BG151" s="43" t="s">
        <v>54</v>
      </c>
      <c r="BH151" s="43" t="s">
        <v>54</v>
      </c>
      <c r="BI151" s="94" t="s">
        <v>54</v>
      </c>
      <c r="BJ151" s="42" t="s">
        <v>54</v>
      </c>
      <c r="BK151" s="43">
        <v>0</v>
      </c>
      <c r="BL151" s="43">
        <v>0</v>
      </c>
      <c r="BM151" s="43" t="s">
        <v>54</v>
      </c>
      <c r="BN151" s="44" t="s">
        <v>54</v>
      </c>
    </row>
    <row r="152" spans="2:66" ht="15.75" hidden="1" customHeight="1" x14ac:dyDescent="0.25">
      <c r="B152" s="421" t="str">
        <f>'[2]Asset Characteristics'!$C80 &amp; ""</f>
        <v>Paradiset 23</v>
      </c>
      <c r="C152" s="422" t="str">
        <f>'[2]Asset Characteristics'!$E80 &amp; ""</f>
        <v>Office: Other</v>
      </c>
      <c r="D152" s="44">
        <f>'[2]Reporting Characteristics'!$D152</f>
        <v>2018</v>
      </c>
      <c r="E152" s="90" t="s">
        <v>226</v>
      </c>
      <c r="F152" s="92" t="s">
        <v>54</v>
      </c>
      <c r="G152" s="92" t="s">
        <v>54</v>
      </c>
      <c r="H152" s="92" t="s">
        <v>54</v>
      </c>
      <c r="I152" s="92" t="s">
        <v>54</v>
      </c>
      <c r="J152" s="91" t="s">
        <v>54</v>
      </c>
      <c r="K152" s="147" t="s">
        <v>54</v>
      </c>
      <c r="L152" s="148" t="s">
        <v>54</v>
      </c>
      <c r="M152" s="42" t="s">
        <v>54</v>
      </c>
      <c r="N152" s="43" t="s">
        <v>54</v>
      </c>
      <c r="O152" s="43">
        <v>7200</v>
      </c>
      <c r="P152" s="43" t="s">
        <v>54</v>
      </c>
      <c r="Q152" s="43" t="s">
        <v>54</v>
      </c>
      <c r="R152" s="43">
        <v>7200</v>
      </c>
      <c r="S152" s="43" t="s">
        <v>54</v>
      </c>
      <c r="T152" s="43" t="s">
        <v>54</v>
      </c>
      <c r="U152" s="44">
        <v>7200</v>
      </c>
      <c r="V152" s="95" t="s">
        <v>54</v>
      </c>
      <c r="W152" s="43" t="s">
        <v>54</v>
      </c>
      <c r="X152" s="43" t="s">
        <v>54</v>
      </c>
      <c r="Y152" s="43" t="s">
        <v>54</v>
      </c>
      <c r="Z152" s="43" t="s">
        <v>54</v>
      </c>
      <c r="AA152" s="43" t="s">
        <v>54</v>
      </c>
      <c r="AB152" s="43" t="s">
        <v>54</v>
      </c>
      <c r="AC152" s="43" t="s">
        <v>54</v>
      </c>
      <c r="AD152" s="43" t="s">
        <v>54</v>
      </c>
      <c r="AE152" s="43" t="s">
        <v>54</v>
      </c>
      <c r="AF152" s="43" t="s">
        <v>54</v>
      </c>
      <c r="AG152" s="43" t="s">
        <v>54</v>
      </c>
      <c r="AH152" s="43" t="s">
        <v>54</v>
      </c>
      <c r="AI152" s="43" t="s">
        <v>54</v>
      </c>
      <c r="AJ152" s="43" t="s">
        <v>54</v>
      </c>
      <c r="AK152" s="43" t="s">
        <v>54</v>
      </c>
      <c r="AL152" s="43" t="s">
        <v>54</v>
      </c>
      <c r="AM152" s="94" t="s">
        <v>54</v>
      </c>
      <c r="AN152" s="42" t="s">
        <v>54</v>
      </c>
      <c r="AO152" s="43" t="s">
        <v>54</v>
      </c>
      <c r="AP152" s="43" t="s">
        <v>54</v>
      </c>
      <c r="AQ152" s="43" t="s">
        <v>54</v>
      </c>
      <c r="AR152" s="43" t="s">
        <v>54</v>
      </c>
      <c r="AS152" s="43" t="s">
        <v>54</v>
      </c>
      <c r="AT152" s="43" t="s">
        <v>54</v>
      </c>
      <c r="AU152" s="43" t="s">
        <v>54</v>
      </c>
      <c r="AV152" s="43" t="s">
        <v>54</v>
      </c>
      <c r="AW152" s="43" t="s">
        <v>54</v>
      </c>
      <c r="AX152" s="43" t="s">
        <v>54</v>
      </c>
      <c r="AY152" s="43" t="s">
        <v>54</v>
      </c>
      <c r="AZ152" s="43" t="s">
        <v>54</v>
      </c>
      <c r="BA152" s="43" t="s">
        <v>54</v>
      </c>
      <c r="BB152" s="43" t="s">
        <v>54</v>
      </c>
      <c r="BC152" s="43" t="s">
        <v>54</v>
      </c>
      <c r="BD152" s="43" t="s">
        <v>54</v>
      </c>
      <c r="BE152" s="44" t="s">
        <v>54</v>
      </c>
      <c r="BF152" s="95" t="s">
        <v>54</v>
      </c>
      <c r="BG152" s="43" t="s">
        <v>54</v>
      </c>
      <c r="BH152" s="43" t="s">
        <v>54</v>
      </c>
      <c r="BI152" s="94" t="s">
        <v>54</v>
      </c>
      <c r="BJ152" s="42" t="s">
        <v>54</v>
      </c>
      <c r="BK152" s="43">
        <v>0</v>
      </c>
      <c r="BL152" s="43">
        <v>0</v>
      </c>
      <c r="BM152" s="43" t="s">
        <v>54</v>
      </c>
      <c r="BN152" s="44" t="s">
        <v>54</v>
      </c>
    </row>
    <row r="153" spans="2:66" ht="15.75" customHeight="1" x14ac:dyDescent="0.25">
      <c r="B153" s="421"/>
      <c r="C153" s="422"/>
      <c r="D153" s="44">
        <f>'[2]Reporting Characteristics'!$D153</f>
        <v>2019</v>
      </c>
      <c r="E153" s="90" t="s">
        <v>226</v>
      </c>
      <c r="F153" s="92" t="s">
        <v>54</v>
      </c>
      <c r="G153" s="92" t="s">
        <v>54</v>
      </c>
      <c r="H153" s="92" t="s">
        <v>54</v>
      </c>
      <c r="I153" s="92" t="s">
        <v>54</v>
      </c>
      <c r="J153" s="91" t="s">
        <v>54</v>
      </c>
      <c r="K153" s="147" t="s">
        <v>54</v>
      </c>
      <c r="L153" s="148" t="s">
        <v>54</v>
      </c>
      <c r="M153" s="42" t="s">
        <v>54</v>
      </c>
      <c r="N153" s="43" t="s">
        <v>54</v>
      </c>
      <c r="O153" s="43">
        <v>7200</v>
      </c>
      <c r="P153" s="224" t="s">
        <v>54</v>
      </c>
      <c r="Q153" s="43" t="s">
        <v>54</v>
      </c>
      <c r="R153" s="43">
        <v>7200</v>
      </c>
      <c r="S153" s="224" t="s">
        <v>54</v>
      </c>
      <c r="T153" s="43" t="s">
        <v>54</v>
      </c>
      <c r="U153" s="44">
        <v>7200</v>
      </c>
      <c r="V153" s="95" t="s">
        <v>54</v>
      </c>
      <c r="W153" s="43" t="s">
        <v>54</v>
      </c>
      <c r="X153" s="43" t="s">
        <v>54</v>
      </c>
      <c r="Y153" s="43" t="s">
        <v>54</v>
      </c>
      <c r="Z153" s="43" t="s">
        <v>54</v>
      </c>
      <c r="AA153" s="43" t="s">
        <v>54</v>
      </c>
      <c r="AB153" s="43" t="s">
        <v>54</v>
      </c>
      <c r="AC153" s="43" t="s">
        <v>54</v>
      </c>
      <c r="AD153" s="43" t="s">
        <v>54</v>
      </c>
      <c r="AE153" s="43" t="s">
        <v>54</v>
      </c>
      <c r="AF153" s="43" t="s">
        <v>54</v>
      </c>
      <c r="AG153" s="43" t="s">
        <v>54</v>
      </c>
      <c r="AH153" s="43" t="s">
        <v>54</v>
      </c>
      <c r="AI153" s="43" t="s">
        <v>54</v>
      </c>
      <c r="AJ153" s="43" t="s">
        <v>54</v>
      </c>
      <c r="AK153" s="43" t="s">
        <v>54</v>
      </c>
      <c r="AL153" s="43" t="s">
        <v>54</v>
      </c>
      <c r="AM153" s="94" t="s">
        <v>54</v>
      </c>
      <c r="AN153" s="42" t="s">
        <v>54</v>
      </c>
      <c r="AO153" s="43" t="s">
        <v>54</v>
      </c>
      <c r="AP153" s="43" t="s">
        <v>54</v>
      </c>
      <c r="AQ153" s="43" t="s">
        <v>54</v>
      </c>
      <c r="AR153" s="43" t="s">
        <v>54</v>
      </c>
      <c r="AS153" s="43" t="s">
        <v>54</v>
      </c>
      <c r="AT153" s="43" t="s">
        <v>54</v>
      </c>
      <c r="AU153" s="43" t="s">
        <v>54</v>
      </c>
      <c r="AV153" s="43" t="s">
        <v>54</v>
      </c>
      <c r="AW153" s="43" t="s">
        <v>54</v>
      </c>
      <c r="AX153" s="43" t="s">
        <v>54</v>
      </c>
      <c r="AY153" s="43" t="s">
        <v>54</v>
      </c>
      <c r="AZ153" s="43" t="s">
        <v>54</v>
      </c>
      <c r="BA153" s="43" t="s">
        <v>54</v>
      </c>
      <c r="BB153" s="43" t="s">
        <v>54</v>
      </c>
      <c r="BC153" s="43" t="s">
        <v>54</v>
      </c>
      <c r="BD153" s="43" t="s">
        <v>54</v>
      </c>
      <c r="BE153" s="44" t="s">
        <v>54</v>
      </c>
      <c r="BF153" s="95" t="s">
        <v>54</v>
      </c>
      <c r="BG153" s="43" t="s">
        <v>54</v>
      </c>
      <c r="BH153" s="43" t="s">
        <v>54</v>
      </c>
      <c r="BI153" s="94" t="s">
        <v>54</v>
      </c>
      <c r="BJ153" s="42" t="s">
        <v>54</v>
      </c>
      <c r="BK153" s="43">
        <v>0</v>
      </c>
      <c r="BL153" s="43">
        <v>0</v>
      </c>
      <c r="BM153" s="43" t="s">
        <v>54</v>
      </c>
      <c r="BN153" s="44" t="s">
        <v>54</v>
      </c>
    </row>
    <row r="154" spans="2:66" ht="15.75" hidden="1" customHeight="1" x14ac:dyDescent="0.25">
      <c r="B154" s="421" t="str">
        <f>'[2]Asset Characteristics'!$C81 &amp; ""</f>
        <v>Fortet 2</v>
      </c>
      <c r="C154" s="422" t="str">
        <f>'[2]Asset Characteristics'!$E81 &amp; ""</f>
        <v>Office: Other</v>
      </c>
      <c r="D154" s="44">
        <f>'[2]Reporting Characteristics'!$D154</f>
        <v>2018</v>
      </c>
      <c r="E154" s="90" t="s">
        <v>226</v>
      </c>
      <c r="F154" s="92" t="s">
        <v>54</v>
      </c>
      <c r="G154" s="92" t="s">
        <v>54</v>
      </c>
      <c r="H154" s="92" t="s">
        <v>54</v>
      </c>
      <c r="I154" s="92" t="s">
        <v>54</v>
      </c>
      <c r="J154" s="91" t="s">
        <v>54</v>
      </c>
      <c r="K154" s="147" t="s">
        <v>54</v>
      </c>
      <c r="L154" s="148" t="s">
        <v>54</v>
      </c>
      <c r="M154" s="42" t="s">
        <v>54</v>
      </c>
      <c r="N154" s="43" t="s">
        <v>54</v>
      </c>
      <c r="O154" s="43">
        <v>7533</v>
      </c>
      <c r="P154" s="43" t="s">
        <v>54</v>
      </c>
      <c r="Q154" s="43" t="s">
        <v>54</v>
      </c>
      <c r="R154" s="43">
        <v>7533</v>
      </c>
      <c r="S154" s="43" t="s">
        <v>54</v>
      </c>
      <c r="T154" s="43" t="s">
        <v>54</v>
      </c>
      <c r="U154" s="44">
        <v>7533</v>
      </c>
      <c r="V154" s="95" t="s">
        <v>54</v>
      </c>
      <c r="W154" s="43" t="s">
        <v>54</v>
      </c>
      <c r="X154" s="43" t="s">
        <v>54</v>
      </c>
      <c r="Y154" s="43" t="s">
        <v>54</v>
      </c>
      <c r="Z154" s="43" t="s">
        <v>54</v>
      </c>
      <c r="AA154" s="43" t="s">
        <v>54</v>
      </c>
      <c r="AB154" s="43" t="s">
        <v>54</v>
      </c>
      <c r="AC154" s="43" t="s">
        <v>54</v>
      </c>
      <c r="AD154" s="43" t="s">
        <v>54</v>
      </c>
      <c r="AE154" s="43" t="s">
        <v>54</v>
      </c>
      <c r="AF154" s="43" t="s">
        <v>54</v>
      </c>
      <c r="AG154" s="43" t="s">
        <v>54</v>
      </c>
      <c r="AH154" s="43" t="s">
        <v>54</v>
      </c>
      <c r="AI154" s="43" t="s">
        <v>54</v>
      </c>
      <c r="AJ154" s="43" t="s">
        <v>54</v>
      </c>
      <c r="AK154" s="43" t="s">
        <v>54</v>
      </c>
      <c r="AL154" s="43" t="s">
        <v>54</v>
      </c>
      <c r="AM154" s="94" t="s">
        <v>54</v>
      </c>
      <c r="AN154" s="42" t="s">
        <v>54</v>
      </c>
      <c r="AO154" s="43" t="s">
        <v>54</v>
      </c>
      <c r="AP154" s="43" t="s">
        <v>54</v>
      </c>
      <c r="AQ154" s="43" t="s">
        <v>54</v>
      </c>
      <c r="AR154" s="43" t="s">
        <v>54</v>
      </c>
      <c r="AS154" s="43" t="s">
        <v>54</v>
      </c>
      <c r="AT154" s="43" t="s">
        <v>54</v>
      </c>
      <c r="AU154" s="43" t="s">
        <v>54</v>
      </c>
      <c r="AV154" s="43" t="s">
        <v>54</v>
      </c>
      <c r="AW154" s="43" t="s">
        <v>54</v>
      </c>
      <c r="AX154" s="43" t="s">
        <v>54</v>
      </c>
      <c r="AY154" s="43" t="s">
        <v>54</v>
      </c>
      <c r="AZ154" s="43" t="s">
        <v>54</v>
      </c>
      <c r="BA154" s="43" t="s">
        <v>54</v>
      </c>
      <c r="BB154" s="43" t="s">
        <v>54</v>
      </c>
      <c r="BC154" s="43" t="s">
        <v>54</v>
      </c>
      <c r="BD154" s="43" t="s">
        <v>54</v>
      </c>
      <c r="BE154" s="44" t="s">
        <v>54</v>
      </c>
      <c r="BF154" s="95" t="s">
        <v>54</v>
      </c>
      <c r="BG154" s="43" t="s">
        <v>54</v>
      </c>
      <c r="BH154" s="43" t="s">
        <v>54</v>
      </c>
      <c r="BI154" s="94" t="s">
        <v>54</v>
      </c>
      <c r="BJ154" s="42" t="s">
        <v>54</v>
      </c>
      <c r="BK154" s="43">
        <v>0</v>
      </c>
      <c r="BL154" s="43">
        <v>0</v>
      </c>
      <c r="BM154" s="43" t="s">
        <v>54</v>
      </c>
      <c r="BN154" s="44" t="s">
        <v>54</v>
      </c>
    </row>
    <row r="155" spans="2:66" ht="15.75" customHeight="1" x14ac:dyDescent="0.25">
      <c r="B155" s="421"/>
      <c r="C155" s="422"/>
      <c r="D155" s="44">
        <f>'[2]Reporting Characteristics'!$D155</f>
        <v>2019</v>
      </c>
      <c r="E155" s="90" t="s">
        <v>226</v>
      </c>
      <c r="F155" s="92" t="s">
        <v>54</v>
      </c>
      <c r="G155" s="92" t="s">
        <v>54</v>
      </c>
      <c r="H155" s="92" t="s">
        <v>54</v>
      </c>
      <c r="I155" s="92" t="s">
        <v>54</v>
      </c>
      <c r="J155" s="91" t="s">
        <v>54</v>
      </c>
      <c r="K155" s="147" t="s">
        <v>54</v>
      </c>
      <c r="L155" s="148" t="s">
        <v>54</v>
      </c>
      <c r="M155" s="42" t="s">
        <v>54</v>
      </c>
      <c r="N155" s="43" t="s">
        <v>54</v>
      </c>
      <c r="O155" s="43">
        <v>7533</v>
      </c>
      <c r="P155" s="224" t="s">
        <v>54</v>
      </c>
      <c r="Q155" s="43" t="s">
        <v>54</v>
      </c>
      <c r="R155" s="43">
        <v>7533</v>
      </c>
      <c r="S155" s="224" t="s">
        <v>54</v>
      </c>
      <c r="T155" s="43" t="s">
        <v>54</v>
      </c>
      <c r="U155" s="44">
        <v>7533</v>
      </c>
      <c r="V155" s="95" t="s">
        <v>54</v>
      </c>
      <c r="W155" s="43" t="s">
        <v>54</v>
      </c>
      <c r="X155" s="43" t="s">
        <v>54</v>
      </c>
      <c r="Y155" s="43" t="s">
        <v>54</v>
      </c>
      <c r="Z155" s="43" t="s">
        <v>54</v>
      </c>
      <c r="AA155" s="43" t="s">
        <v>54</v>
      </c>
      <c r="AB155" s="43" t="s">
        <v>54</v>
      </c>
      <c r="AC155" s="43" t="s">
        <v>54</v>
      </c>
      <c r="AD155" s="43" t="s">
        <v>54</v>
      </c>
      <c r="AE155" s="43" t="s">
        <v>54</v>
      </c>
      <c r="AF155" s="43" t="s">
        <v>54</v>
      </c>
      <c r="AG155" s="43" t="s">
        <v>54</v>
      </c>
      <c r="AH155" s="43" t="s">
        <v>54</v>
      </c>
      <c r="AI155" s="43" t="s">
        <v>54</v>
      </c>
      <c r="AJ155" s="43" t="s">
        <v>54</v>
      </c>
      <c r="AK155" s="43" t="s">
        <v>54</v>
      </c>
      <c r="AL155" s="43" t="s">
        <v>54</v>
      </c>
      <c r="AM155" s="94" t="s">
        <v>54</v>
      </c>
      <c r="AN155" s="42" t="s">
        <v>54</v>
      </c>
      <c r="AO155" s="43" t="s">
        <v>54</v>
      </c>
      <c r="AP155" s="43" t="s">
        <v>54</v>
      </c>
      <c r="AQ155" s="43" t="s">
        <v>54</v>
      </c>
      <c r="AR155" s="43" t="s">
        <v>54</v>
      </c>
      <c r="AS155" s="43" t="s">
        <v>54</v>
      </c>
      <c r="AT155" s="43" t="s">
        <v>54</v>
      </c>
      <c r="AU155" s="43" t="s">
        <v>54</v>
      </c>
      <c r="AV155" s="43" t="s">
        <v>54</v>
      </c>
      <c r="AW155" s="43" t="s">
        <v>54</v>
      </c>
      <c r="AX155" s="43" t="s">
        <v>54</v>
      </c>
      <c r="AY155" s="43" t="s">
        <v>54</v>
      </c>
      <c r="AZ155" s="43" t="s">
        <v>54</v>
      </c>
      <c r="BA155" s="43" t="s">
        <v>54</v>
      </c>
      <c r="BB155" s="43" t="s">
        <v>54</v>
      </c>
      <c r="BC155" s="43" t="s">
        <v>54</v>
      </c>
      <c r="BD155" s="43" t="s">
        <v>54</v>
      </c>
      <c r="BE155" s="44" t="s">
        <v>54</v>
      </c>
      <c r="BF155" s="95" t="s">
        <v>54</v>
      </c>
      <c r="BG155" s="43" t="s">
        <v>54</v>
      </c>
      <c r="BH155" s="43" t="s">
        <v>54</v>
      </c>
      <c r="BI155" s="94" t="s">
        <v>54</v>
      </c>
      <c r="BJ155" s="42" t="s">
        <v>54</v>
      </c>
      <c r="BK155" s="43">
        <v>0</v>
      </c>
      <c r="BL155" s="43">
        <v>0</v>
      </c>
      <c r="BM155" s="43" t="s">
        <v>54</v>
      </c>
      <c r="BN155" s="44" t="s">
        <v>54</v>
      </c>
    </row>
    <row r="156" spans="2:66" ht="15.75" hidden="1" customHeight="1" x14ac:dyDescent="0.25">
      <c r="B156" s="421" t="str">
        <f>'[2]Asset Characteristics'!$C82 &amp; ""</f>
        <v>Orgeln 7</v>
      </c>
      <c r="C156" s="422" t="str">
        <f>'[2]Asset Characteristics'!$E82 &amp; ""</f>
        <v>Office: Other</v>
      </c>
      <c r="D156" s="44">
        <f>'[2]Reporting Characteristics'!$D156</f>
        <v>2018</v>
      </c>
      <c r="E156" s="90" t="s">
        <v>226</v>
      </c>
      <c r="F156" s="92" t="s">
        <v>54</v>
      </c>
      <c r="G156" s="92" t="s">
        <v>54</v>
      </c>
      <c r="H156" s="92" t="s">
        <v>54</v>
      </c>
      <c r="I156" s="92" t="s">
        <v>54</v>
      </c>
      <c r="J156" s="91" t="s">
        <v>54</v>
      </c>
      <c r="K156" s="147" t="s">
        <v>54</v>
      </c>
      <c r="L156" s="148" t="s">
        <v>54</v>
      </c>
      <c r="M156" s="42" t="s">
        <v>54</v>
      </c>
      <c r="N156" s="43" t="s">
        <v>54</v>
      </c>
      <c r="O156" s="43">
        <v>37353</v>
      </c>
      <c r="P156" s="43" t="s">
        <v>54</v>
      </c>
      <c r="Q156" s="43" t="s">
        <v>54</v>
      </c>
      <c r="R156" s="43">
        <v>37353</v>
      </c>
      <c r="S156" s="43" t="s">
        <v>54</v>
      </c>
      <c r="T156" s="43" t="s">
        <v>54</v>
      </c>
      <c r="U156" s="44">
        <v>37353</v>
      </c>
      <c r="V156" s="95" t="s">
        <v>54</v>
      </c>
      <c r="W156" s="43" t="s">
        <v>54</v>
      </c>
      <c r="X156" s="43" t="s">
        <v>54</v>
      </c>
      <c r="Y156" s="43" t="s">
        <v>54</v>
      </c>
      <c r="Z156" s="43" t="s">
        <v>54</v>
      </c>
      <c r="AA156" s="43" t="s">
        <v>54</v>
      </c>
      <c r="AB156" s="43" t="s">
        <v>54</v>
      </c>
      <c r="AC156" s="43" t="s">
        <v>54</v>
      </c>
      <c r="AD156" s="43" t="s">
        <v>54</v>
      </c>
      <c r="AE156" s="43" t="s">
        <v>54</v>
      </c>
      <c r="AF156" s="43" t="s">
        <v>54</v>
      </c>
      <c r="AG156" s="43" t="s">
        <v>54</v>
      </c>
      <c r="AH156" s="43" t="s">
        <v>54</v>
      </c>
      <c r="AI156" s="43" t="s">
        <v>54</v>
      </c>
      <c r="AJ156" s="43" t="s">
        <v>54</v>
      </c>
      <c r="AK156" s="43" t="s">
        <v>54</v>
      </c>
      <c r="AL156" s="43" t="s">
        <v>54</v>
      </c>
      <c r="AM156" s="94" t="s">
        <v>54</v>
      </c>
      <c r="AN156" s="42" t="s">
        <v>54</v>
      </c>
      <c r="AO156" s="43" t="s">
        <v>54</v>
      </c>
      <c r="AP156" s="43" t="s">
        <v>54</v>
      </c>
      <c r="AQ156" s="43" t="s">
        <v>54</v>
      </c>
      <c r="AR156" s="43" t="s">
        <v>54</v>
      </c>
      <c r="AS156" s="43" t="s">
        <v>54</v>
      </c>
      <c r="AT156" s="43" t="s">
        <v>54</v>
      </c>
      <c r="AU156" s="43" t="s">
        <v>54</v>
      </c>
      <c r="AV156" s="43" t="s">
        <v>54</v>
      </c>
      <c r="AW156" s="43" t="s">
        <v>54</v>
      </c>
      <c r="AX156" s="43" t="s">
        <v>54</v>
      </c>
      <c r="AY156" s="43" t="s">
        <v>54</v>
      </c>
      <c r="AZ156" s="43" t="s">
        <v>54</v>
      </c>
      <c r="BA156" s="43" t="s">
        <v>54</v>
      </c>
      <c r="BB156" s="43" t="s">
        <v>54</v>
      </c>
      <c r="BC156" s="43" t="s">
        <v>54</v>
      </c>
      <c r="BD156" s="43" t="s">
        <v>54</v>
      </c>
      <c r="BE156" s="44" t="s">
        <v>54</v>
      </c>
      <c r="BF156" s="95" t="s">
        <v>54</v>
      </c>
      <c r="BG156" s="43" t="s">
        <v>54</v>
      </c>
      <c r="BH156" s="43" t="s">
        <v>54</v>
      </c>
      <c r="BI156" s="94" t="s">
        <v>54</v>
      </c>
      <c r="BJ156" s="42" t="s">
        <v>54</v>
      </c>
      <c r="BK156" s="43">
        <v>0</v>
      </c>
      <c r="BL156" s="43">
        <v>0</v>
      </c>
      <c r="BM156" s="43" t="s">
        <v>54</v>
      </c>
      <c r="BN156" s="44" t="s">
        <v>54</v>
      </c>
    </row>
    <row r="157" spans="2:66" ht="15.75" customHeight="1" x14ac:dyDescent="0.25">
      <c r="B157" s="421"/>
      <c r="C157" s="422"/>
      <c r="D157" s="44">
        <f>'[2]Reporting Characteristics'!$D157</f>
        <v>2019</v>
      </c>
      <c r="E157" s="90" t="s">
        <v>226</v>
      </c>
      <c r="F157" s="92" t="s">
        <v>54</v>
      </c>
      <c r="G157" s="92" t="s">
        <v>54</v>
      </c>
      <c r="H157" s="92" t="s">
        <v>54</v>
      </c>
      <c r="I157" s="92" t="s">
        <v>54</v>
      </c>
      <c r="J157" s="91" t="s">
        <v>54</v>
      </c>
      <c r="K157" s="147">
        <v>43466</v>
      </c>
      <c r="L157" s="148">
        <v>43830</v>
      </c>
      <c r="M157" s="42">
        <v>0</v>
      </c>
      <c r="N157" s="43">
        <v>37353</v>
      </c>
      <c r="O157" s="43">
        <v>37353</v>
      </c>
      <c r="P157" s="224">
        <v>1443384</v>
      </c>
      <c r="Q157" s="43">
        <v>37353</v>
      </c>
      <c r="R157" s="43">
        <v>37353</v>
      </c>
      <c r="S157" s="224">
        <v>512293</v>
      </c>
      <c r="T157" s="43">
        <v>37353</v>
      </c>
      <c r="U157" s="44">
        <v>37353</v>
      </c>
      <c r="V157" s="95" t="s">
        <v>54</v>
      </c>
      <c r="W157" s="43" t="s">
        <v>54</v>
      </c>
      <c r="X157" s="43" t="s">
        <v>54</v>
      </c>
      <c r="Y157" s="43" t="s">
        <v>54</v>
      </c>
      <c r="Z157" s="43" t="s">
        <v>54</v>
      </c>
      <c r="AA157" s="43" t="s">
        <v>54</v>
      </c>
      <c r="AB157" s="43" t="s">
        <v>54</v>
      </c>
      <c r="AC157" s="43" t="s">
        <v>54</v>
      </c>
      <c r="AD157" s="43" t="s">
        <v>54</v>
      </c>
      <c r="AE157" s="43" t="s">
        <v>54</v>
      </c>
      <c r="AF157" s="43" t="s">
        <v>54</v>
      </c>
      <c r="AG157" s="43" t="s">
        <v>54</v>
      </c>
      <c r="AH157" s="43" t="s">
        <v>54</v>
      </c>
      <c r="AI157" s="43" t="s">
        <v>54</v>
      </c>
      <c r="AJ157" s="43" t="s">
        <v>54</v>
      </c>
      <c r="AK157" s="43" t="s">
        <v>54</v>
      </c>
      <c r="AL157" s="43" t="s">
        <v>54</v>
      </c>
      <c r="AM157" s="94" t="s">
        <v>54</v>
      </c>
      <c r="AN157" s="42" t="s">
        <v>54</v>
      </c>
      <c r="AO157" s="43" t="s">
        <v>54</v>
      </c>
      <c r="AP157" s="43" t="s">
        <v>54</v>
      </c>
      <c r="AQ157" s="43" t="s">
        <v>54</v>
      </c>
      <c r="AR157" s="43" t="s">
        <v>54</v>
      </c>
      <c r="AS157" s="43" t="s">
        <v>54</v>
      </c>
      <c r="AT157" s="43" t="s">
        <v>54</v>
      </c>
      <c r="AU157" s="43" t="s">
        <v>54</v>
      </c>
      <c r="AV157" s="43" t="s">
        <v>54</v>
      </c>
      <c r="AW157" s="43" t="s">
        <v>54</v>
      </c>
      <c r="AX157" s="43" t="s">
        <v>54</v>
      </c>
      <c r="AY157" s="43" t="s">
        <v>54</v>
      </c>
      <c r="AZ157" s="43" t="s">
        <v>54</v>
      </c>
      <c r="BA157" s="43" t="s">
        <v>54</v>
      </c>
      <c r="BB157" s="43" t="s">
        <v>54</v>
      </c>
      <c r="BC157" s="43" t="s">
        <v>54</v>
      </c>
      <c r="BD157" s="43" t="s">
        <v>54</v>
      </c>
      <c r="BE157" s="44" t="s">
        <v>54</v>
      </c>
      <c r="BF157" s="95" t="s">
        <v>54</v>
      </c>
      <c r="BG157" s="43" t="s">
        <v>54</v>
      </c>
      <c r="BH157" s="43" t="s">
        <v>54</v>
      </c>
      <c r="BI157" s="94" t="s">
        <v>54</v>
      </c>
      <c r="BJ157" s="42">
        <v>68743</v>
      </c>
      <c r="BK157" s="43">
        <v>0</v>
      </c>
      <c r="BL157" s="43">
        <v>0</v>
      </c>
      <c r="BM157" s="43">
        <v>1947163</v>
      </c>
      <c r="BN157" s="44" t="s">
        <v>54</v>
      </c>
    </row>
    <row r="158" spans="2:66" ht="15.75" hidden="1" customHeight="1" x14ac:dyDescent="0.25">
      <c r="B158" s="421" t="str">
        <f>'[2]Asset Characteristics'!$C83 &amp; ""</f>
        <v>Poolen</v>
      </c>
      <c r="C158" s="422" t="str">
        <f>'[2]Asset Characteristics'!$E83 &amp; ""</f>
        <v>Office: Other</v>
      </c>
      <c r="D158" s="44">
        <f>'[2]Reporting Characteristics'!$D158</f>
        <v>2018</v>
      </c>
      <c r="E158" s="90" t="s">
        <v>226</v>
      </c>
      <c r="F158" s="92" t="s">
        <v>54</v>
      </c>
      <c r="G158" s="92" t="s">
        <v>54</v>
      </c>
      <c r="H158" s="92" t="s">
        <v>54</v>
      </c>
      <c r="I158" s="92" t="s">
        <v>54</v>
      </c>
      <c r="J158" s="91" t="s">
        <v>54</v>
      </c>
      <c r="K158" s="147" t="s">
        <v>54</v>
      </c>
      <c r="L158" s="148" t="s">
        <v>54</v>
      </c>
      <c r="M158" s="42" t="s">
        <v>54</v>
      </c>
      <c r="N158" s="43" t="s">
        <v>54</v>
      </c>
      <c r="O158" s="43">
        <v>33308</v>
      </c>
      <c r="P158" s="43" t="s">
        <v>54</v>
      </c>
      <c r="Q158" s="43" t="s">
        <v>54</v>
      </c>
      <c r="R158" s="43">
        <v>33308</v>
      </c>
      <c r="S158" s="43" t="s">
        <v>54</v>
      </c>
      <c r="T158" s="43" t="s">
        <v>54</v>
      </c>
      <c r="U158" s="44">
        <v>33308</v>
      </c>
      <c r="V158" s="95" t="s">
        <v>54</v>
      </c>
      <c r="W158" s="43" t="s">
        <v>54</v>
      </c>
      <c r="X158" s="43" t="s">
        <v>54</v>
      </c>
      <c r="Y158" s="43" t="s">
        <v>54</v>
      </c>
      <c r="Z158" s="43" t="s">
        <v>54</v>
      </c>
      <c r="AA158" s="43" t="s">
        <v>54</v>
      </c>
      <c r="AB158" s="43" t="s">
        <v>54</v>
      </c>
      <c r="AC158" s="43" t="s">
        <v>54</v>
      </c>
      <c r="AD158" s="43" t="s">
        <v>54</v>
      </c>
      <c r="AE158" s="43" t="s">
        <v>54</v>
      </c>
      <c r="AF158" s="43" t="s">
        <v>54</v>
      </c>
      <c r="AG158" s="43" t="s">
        <v>54</v>
      </c>
      <c r="AH158" s="43" t="s">
        <v>54</v>
      </c>
      <c r="AI158" s="43" t="s">
        <v>54</v>
      </c>
      <c r="AJ158" s="43" t="s">
        <v>54</v>
      </c>
      <c r="AK158" s="43" t="s">
        <v>54</v>
      </c>
      <c r="AL158" s="43" t="s">
        <v>54</v>
      </c>
      <c r="AM158" s="94" t="s">
        <v>54</v>
      </c>
      <c r="AN158" s="42" t="s">
        <v>54</v>
      </c>
      <c r="AO158" s="43" t="s">
        <v>54</v>
      </c>
      <c r="AP158" s="43" t="s">
        <v>54</v>
      </c>
      <c r="AQ158" s="43" t="s">
        <v>54</v>
      </c>
      <c r="AR158" s="43" t="s">
        <v>54</v>
      </c>
      <c r="AS158" s="43" t="s">
        <v>54</v>
      </c>
      <c r="AT158" s="43" t="s">
        <v>54</v>
      </c>
      <c r="AU158" s="43" t="s">
        <v>54</v>
      </c>
      <c r="AV158" s="43" t="s">
        <v>54</v>
      </c>
      <c r="AW158" s="43" t="s">
        <v>54</v>
      </c>
      <c r="AX158" s="43" t="s">
        <v>54</v>
      </c>
      <c r="AY158" s="43" t="s">
        <v>54</v>
      </c>
      <c r="AZ158" s="43" t="s">
        <v>54</v>
      </c>
      <c r="BA158" s="43" t="s">
        <v>54</v>
      </c>
      <c r="BB158" s="43" t="s">
        <v>54</v>
      </c>
      <c r="BC158" s="43" t="s">
        <v>54</v>
      </c>
      <c r="BD158" s="43" t="s">
        <v>54</v>
      </c>
      <c r="BE158" s="44" t="s">
        <v>54</v>
      </c>
      <c r="BF158" s="95" t="s">
        <v>54</v>
      </c>
      <c r="BG158" s="43" t="s">
        <v>54</v>
      </c>
      <c r="BH158" s="43" t="s">
        <v>54</v>
      </c>
      <c r="BI158" s="94" t="s">
        <v>54</v>
      </c>
      <c r="BJ158" s="42" t="s">
        <v>54</v>
      </c>
      <c r="BK158" s="43">
        <v>0</v>
      </c>
      <c r="BL158" s="43">
        <v>0</v>
      </c>
      <c r="BM158" s="43" t="s">
        <v>54</v>
      </c>
      <c r="BN158" s="44" t="s">
        <v>54</v>
      </c>
    </row>
    <row r="159" spans="2:66" ht="15.75" customHeight="1" x14ac:dyDescent="0.25">
      <c r="B159" s="421"/>
      <c r="C159" s="422"/>
      <c r="D159" s="44">
        <f>'[2]Reporting Characteristics'!$D159</f>
        <v>2019</v>
      </c>
      <c r="E159" s="90" t="s">
        <v>226</v>
      </c>
      <c r="F159" s="92" t="s">
        <v>54</v>
      </c>
      <c r="G159" s="92" t="s">
        <v>54</v>
      </c>
      <c r="H159" s="92" t="s">
        <v>54</v>
      </c>
      <c r="I159" s="92" t="s">
        <v>54</v>
      </c>
      <c r="J159" s="91" t="s">
        <v>54</v>
      </c>
      <c r="K159" s="147" t="s">
        <v>54</v>
      </c>
      <c r="L159" s="148" t="s">
        <v>54</v>
      </c>
      <c r="M159" s="42" t="s">
        <v>54</v>
      </c>
      <c r="N159" s="43" t="s">
        <v>54</v>
      </c>
      <c r="O159" s="43">
        <v>33308</v>
      </c>
      <c r="P159" s="224" t="s">
        <v>54</v>
      </c>
      <c r="Q159" s="43" t="s">
        <v>54</v>
      </c>
      <c r="R159" s="43">
        <v>33308</v>
      </c>
      <c r="S159" s="224" t="s">
        <v>54</v>
      </c>
      <c r="T159" s="43" t="s">
        <v>54</v>
      </c>
      <c r="U159" s="44">
        <v>33308</v>
      </c>
      <c r="V159" s="95" t="s">
        <v>54</v>
      </c>
      <c r="W159" s="43" t="s">
        <v>54</v>
      </c>
      <c r="X159" s="43" t="s">
        <v>54</v>
      </c>
      <c r="Y159" s="43" t="s">
        <v>54</v>
      </c>
      <c r="Z159" s="43" t="s">
        <v>54</v>
      </c>
      <c r="AA159" s="43" t="s">
        <v>54</v>
      </c>
      <c r="AB159" s="43" t="s">
        <v>54</v>
      </c>
      <c r="AC159" s="43" t="s">
        <v>54</v>
      </c>
      <c r="AD159" s="43" t="s">
        <v>54</v>
      </c>
      <c r="AE159" s="43" t="s">
        <v>54</v>
      </c>
      <c r="AF159" s="43" t="s">
        <v>54</v>
      </c>
      <c r="AG159" s="43" t="s">
        <v>54</v>
      </c>
      <c r="AH159" s="43" t="s">
        <v>54</v>
      </c>
      <c r="AI159" s="43" t="s">
        <v>54</v>
      </c>
      <c r="AJ159" s="43" t="s">
        <v>54</v>
      </c>
      <c r="AK159" s="43" t="s">
        <v>54</v>
      </c>
      <c r="AL159" s="43" t="s">
        <v>54</v>
      </c>
      <c r="AM159" s="94" t="s">
        <v>54</v>
      </c>
      <c r="AN159" s="42" t="s">
        <v>54</v>
      </c>
      <c r="AO159" s="43" t="s">
        <v>54</v>
      </c>
      <c r="AP159" s="43" t="s">
        <v>54</v>
      </c>
      <c r="AQ159" s="43" t="s">
        <v>54</v>
      </c>
      <c r="AR159" s="43" t="s">
        <v>54</v>
      </c>
      <c r="AS159" s="43" t="s">
        <v>54</v>
      </c>
      <c r="AT159" s="43" t="s">
        <v>54</v>
      </c>
      <c r="AU159" s="43" t="s">
        <v>54</v>
      </c>
      <c r="AV159" s="43" t="s">
        <v>54</v>
      </c>
      <c r="AW159" s="43" t="s">
        <v>54</v>
      </c>
      <c r="AX159" s="43" t="s">
        <v>54</v>
      </c>
      <c r="AY159" s="43" t="s">
        <v>54</v>
      </c>
      <c r="AZ159" s="43" t="s">
        <v>54</v>
      </c>
      <c r="BA159" s="43" t="s">
        <v>54</v>
      </c>
      <c r="BB159" s="43" t="s">
        <v>54</v>
      </c>
      <c r="BC159" s="43" t="s">
        <v>54</v>
      </c>
      <c r="BD159" s="43" t="s">
        <v>54</v>
      </c>
      <c r="BE159" s="44" t="s">
        <v>54</v>
      </c>
      <c r="BF159" s="95" t="s">
        <v>54</v>
      </c>
      <c r="BG159" s="43" t="s">
        <v>54</v>
      </c>
      <c r="BH159" s="43" t="s">
        <v>54</v>
      </c>
      <c r="BI159" s="94" t="s">
        <v>54</v>
      </c>
      <c r="BJ159" s="42" t="s">
        <v>54</v>
      </c>
      <c r="BK159" s="43">
        <v>0</v>
      </c>
      <c r="BL159" s="43">
        <v>0</v>
      </c>
      <c r="BM159" s="43" t="s">
        <v>54</v>
      </c>
      <c r="BN159" s="44" t="s">
        <v>54</v>
      </c>
    </row>
    <row r="160" spans="2:66" ht="15.75" hidden="1" customHeight="1" x14ac:dyDescent="0.25">
      <c r="B160" s="421" t="str">
        <f>'[2]Asset Characteristics'!$C84 &amp; ""</f>
        <v/>
      </c>
      <c r="C160" s="422" t="str">
        <f>'[2]Asset Characteristics'!$E84 &amp; ""</f>
        <v/>
      </c>
      <c r="D160" s="44">
        <f>'[2]Reporting Characteristics'!$D160</f>
        <v>2018</v>
      </c>
      <c r="E160" s="90"/>
      <c r="F160" s="92"/>
      <c r="G160" s="92"/>
      <c r="H160" s="92"/>
      <c r="I160" s="92"/>
      <c r="J160" s="91"/>
      <c r="K160" s="147"/>
      <c r="L160" s="148"/>
      <c r="M160" s="42"/>
      <c r="N160" s="43"/>
      <c r="O160" s="43"/>
      <c r="P160" s="43"/>
      <c r="Q160" s="43"/>
      <c r="R160" s="43"/>
      <c r="S160" s="43"/>
      <c r="T160" s="43"/>
      <c r="U160" s="44"/>
      <c r="V160" s="95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94"/>
      <c r="AN160" s="42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4"/>
      <c r="BF160" s="95"/>
      <c r="BG160" s="43"/>
      <c r="BH160" s="43"/>
      <c r="BI160" s="94"/>
      <c r="BJ160" s="42"/>
      <c r="BK160" s="43"/>
      <c r="BL160" s="43"/>
      <c r="BM160" s="43"/>
      <c r="BN160" s="44"/>
    </row>
    <row r="161" spans="2:66" ht="15.75" customHeight="1" x14ac:dyDescent="0.25">
      <c r="B161" s="421"/>
      <c r="C161" s="422"/>
      <c r="D161" s="44">
        <f>'[2]Reporting Characteristics'!$D161</f>
        <v>2019</v>
      </c>
      <c r="E161" s="90"/>
      <c r="F161" s="92"/>
      <c r="G161" s="92"/>
      <c r="H161" s="92"/>
      <c r="I161" s="92"/>
      <c r="J161" s="91"/>
      <c r="K161" s="147"/>
      <c r="L161" s="148"/>
      <c r="M161" s="42"/>
      <c r="N161" s="43"/>
      <c r="O161" s="43"/>
      <c r="P161" s="224"/>
      <c r="Q161" s="43"/>
      <c r="R161" s="43"/>
      <c r="S161" s="224"/>
      <c r="T161" s="43"/>
      <c r="U161" s="44"/>
      <c r="V161" s="95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94"/>
      <c r="AN161" s="42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4"/>
      <c r="BF161" s="95"/>
      <c r="BG161" s="43"/>
      <c r="BH161" s="43"/>
      <c r="BI161" s="94"/>
      <c r="BJ161" s="42"/>
      <c r="BK161" s="43"/>
      <c r="BL161" s="43"/>
      <c r="BM161" s="43"/>
      <c r="BN161" s="44"/>
    </row>
    <row r="162" spans="2:66" ht="15.75" hidden="1" customHeight="1" x14ac:dyDescent="0.25">
      <c r="B162" s="421" t="str">
        <f>'[2]Asset Characteristics'!$C85 &amp; ""</f>
        <v/>
      </c>
      <c r="C162" s="422" t="str">
        <f>'[2]Asset Characteristics'!$E85 &amp; ""</f>
        <v/>
      </c>
      <c r="D162" s="44">
        <f>'[2]Reporting Characteristics'!$D162</f>
        <v>2018</v>
      </c>
      <c r="E162" s="90"/>
      <c r="F162" s="92"/>
      <c r="G162" s="92"/>
      <c r="H162" s="92"/>
      <c r="I162" s="92"/>
      <c r="J162" s="91"/>
      <c r="K162" s="147"/>
      <c r="L162" s="148"/>
      <c r="M162" s="42"/>
      <c r="N162" s="43"/>
      <c r="O162" s="43"/>
      <c r="P162" s="43"/>
      <c r="Q162" s="43"/>
      <c r="R162" s="43"/>
      <c r="S162" s="43"/>
      <c r="T162" s="43"/>
      <c r="U162" s="44"/>
      <c r="V162" s="95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94"/>
      <c r="AN162" s="42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4"/>
      <c r="BF162" s="95"/>
      <c r="BG162" s="43"/>
      <c r="BH162" s="43"/>
      <c r="BI162" s="94"/>
      <c r="BJ162" s="42"/>
      <c r="BK162" s="43"/>
      <c r="BL162" s="43"/>
      <c r="BM162" s="43"/>
      <c r="BN162" s="44"/>
    </row>
    <row r="163" spans="2:66" ht="15.75" customHeight="1" x14ac:dyDescent="0.25">
      <c r="B163" s="421"/>
      <c r="C163" s="422"/>
      <c r="D163" s="44">
        <f>'[2]Reporting Characteristics'!$D163</f>
        <v>2019</v>
      </c>
      <c r="E163" s="90"/>
      <c r="F163" s="92"/>
      <c r="G163" s="92"/>
      <c r="H163" s="92"/>
      <c r="I163" s="92"/>
      <c r="J163" s="91"/>
      <c r="K163" s="147"/>
      <c r="L163" s="148"/>
      <c r="M163" s="42"/>
      <c r="N163" s="43"/>
      <c r="O163" s="43"/>
      <c r="P163" s="224"/>
      <c r="Q163" s="43"/>
      <c r="R163" s="43"/>
      <c r="S163" s="224"/>
      <c r="T163" s="43"/>
      <c r="U163" s="44"/>
      <c r="V163" s="95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94"/>
      <c r="AN163" s="42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4"/>
      <c r="BF163" s="95"/>
      <c r="BG163" s="43"/>
      <c r="BH163" s="43"/>
      <c r="BI163" s="94"/>
      <c r="BJ163" s="42"/>
      <c r="BK163" s="43"/>
      <c r="BL163" s="43"/>
      <c r="BM163" s="43"/>
      <c r="BN163" s="44"/>
    </row>
    <row r="164" spans="2:66" ht="15.75" hidden="1" customHeight="1" x14ac:dyDescent="0.25">
      <c r="B164" s="421" t="str">
        <f>'[2]Asset Characteristics'!$C86 &amp; ""</f>
        <v/>
      </c>
      <c r="C164" s="422" t="str">
        <f>'[2]Asset Characteristics'!$E86 &amp; ""</f>
        <v/>
      </c>
      <c r="D164" s="44">
        <f>'[2]Reporting Characteristics'!$D164</f>
        <v>2018</v>
      </c>
      <c r="E164" s="90"/>
      <c r="F164" s="92"/>
      <c r="G164" s="92"/>
      <c r="H164" s="92"/>
      <c r="I164" s="92"/>
      <c r="J164" s="91"/>
      <c r="K164" s="147"/>
      <c r="L164" s="148"/>
      <c r="M164" s="42"/>
      <c r="N164" s="43"/>
      <c r="O164" s="43"/>
      <c r="P164" s="43"/>
      <c r="Q164" s="43"/>
      <c r="R164" s="43"/>
      <c r="S164" s="43"/>
      <c r="T164" s="43"/>
      <c r="U164" s="44"/>
      <c r="V164" s="95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94"/>
      <c r="AN164" s="42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4"/>
      <c r="BF164" s="95"/>
      <c r="BG164" s="43"/>
      <c r="BH164" s="43"/>
      <c r="BI164" s="94"/>
      <c r="BJ164" s="42"/>
      <c r="BK164" s="43"/>
      <c r="BL164" s="43"/>
      <c r="BM164" s="43"/>
      <c r="BN164" s="44"/>
    </row>
    <row r="165" spans="2:66" ht="15.75" customHeight="1" x14ac:dyDescent="0.25">
      <c r="B165" s="421"/>
      <c r="C165" s="422"/>
      <c r="D165" s="44">
        <f>'[2]Reporting Characteristics'!$D165</f>
        <v>2019</v>
      </c>
      <c r="E165" s="90"/>
      <c r="F165" s="92"/>
      <c r="G165" s="92"/>
      <c r="H165" s="92"/>
      <c r="I165" s="92"/>
      <c r="J165" s="91"/>
      <c r="K165" s="147"/>
      <c r="L165" s="148"/>
      <c r="M165" s="42"/>
      <c r="N165" s="43"/>
      <c r="O165" s="43"/>
      <c r="P165" s="224"/>
      <c r="Q165" s="43"/>
      <c r="R165" s="43"/>
      <c r="S165" s="224"/>
      <c r="T165" s="43"/>
      <c r="U165" s="44"/>
      <c r="V165" s="95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94"/>
      <c r="AN165" s="42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4"/>
      <c r="BF165" s="95"/>
      <c r="BG165" s="43"/>
      <c r="BH165" s="43"/>
      <c r="BI165" s="94"/>
      <c r="BJ165" s="42"/>
      <c r="BK165" s="43"/>
      <c r="BL165" s="43"/>
      <c r="BM165" s="43"/>
      <c r="BN165" s="44"/>
    </row>
    <row r="166" spans="2:66" ht="15.75" hidden="1" customHeight="1" x14ac:dyDescent="0.25">
      <c r="B166" s="421" t="str">
        <f>'[2]Asset Characteristics'!$C87 &amp; ""</f>
        <v/>
      </c>
      <c r="C166" s="422" t="str">
        <f>'[2]Asset Characteristics'!$E87 &amp; ""</f>
        <v/>
      </c>
      <c r="D166" s="44">
        <f>'[2]Reporting Characteristics'!$D166</f>
        <v>2018</v>
      </c>
      <c r="E166" s="90"/>
      <c r="F166" s="92"/>
      <c r="G166" s="92"/>
      <c r="H166" s="92"/>
      <c r="I166" s="92"/>
      <c r="J166" s="91"/>
      <c r="K166" s="147"/>
      <c r="L166" s="148"/>
      <c r="M166" s="42"/>
      <c r="N166" s="43"/>
      <c r="O166" s="43"/>
      <c r="P166" s="43"/>
      <c r="Q166" s="43"/>
      <c r="R166" s="43"/>
      <c r="S166" s="43"/>
      <c r="T166" s="43"/>
      <c r="U166" s="44"/>
      <c r="V166" s="95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94"/>
      <c r="AN166" s="42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4"/>
      <c r="BF166" s="95"/>
      <c r="BG166" s="43"/>
      <c r="BH166" s="43"/>
      <c r="BI166" s="94"/>
      <c r="BJ166" s="42"/>
      <c r="BK166" s="43"/>
      <c r="BL166" s="43"/>
      <c r="BM166" s="43"/>
      <c r="BN166" s="44"/>
    </row>
    <row r="167" spans="2:66" ht="15.75" customHeight="1" x14ac:dyDescent="0.25">
      <c r="B167" s="421"/>
      <c r="C167" s="422"/>
      <c r="D167" s="44">
        <f>'[2]Reporting Characteristics'!$D167</f>
        <v>2019</v>
      </c>
      <c r="E167" s="90"/>
      <c r="F167" s="92"/>
      <c r="G167" s="92"/>
      <c r="H167" s="92"/>
      <c r="I167" s="92"/>
      <c r="J167" s="91"/>
      <c r="K167" s="147"/>
      <c r="L167" s="148"/>
      <c r="M167" s="42"/>
      <c r="N167" s="43"/>
      <c r="O167" s="43"/>
      <c r="P167" s="224"/>
      <c r="Q167" s="43"/>
      <c r="R167" s="43"/>
      <c r="S167" s="224"/>
      <c r="T167" s="43"/>
      <c r="U167" s="44"/>
      <c r="V167" s="95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94"/>
      <c r="AN167" s="42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4"/>
      <c r="BF167" s="95"/>
      <c r="BG167" s="43"/>
      <c r="BH167" s="43"/>
      <c r="BI167" s="94"/>
      <c r="BJ167" s="42"/>
      <c r="BK167" s="43"/>
      <c r="BL167" s="43"/>
      <c r="BM167" s="43"/>
      <c r="BN167" s="44"/>
    </row>
    <row r="168" spans="2:66" ht="15.75" hidden="1" customHeight="1" x14ac:dyDescent="0.25">
      <c r="B168" s="421" t="str">
        <f>'[2]Asset Characteristics'!$C88 &amp; ""</f>
        <v/>
      </c>
      <c r="C168" s="422" t="str">
        <f>'[2]Asset Characteristics'!$E88 &amp; ""</f>
        <v/>
      </c>
      <c r="D168" s="44">
        <f>'[2]Reporting Characteristics'!$D168</f>
        <v>2018</v>
      </c>
      <c r="E168" s="90"/>
      <c r="F168" s="92"/>
      <c r="G168" s="92"/>
      <c r="H168" s="92"/>
      <c r="I168" s="92"/>
      <c r="J168" s="91"/>
      <c r="K168" s="147"/>
      <c r="L168" s="148"/>
      <c r="M168" s="42"/>
      <c r="N168" s="43"/>
      <c r="O168" s="43"/>
      <c r="P168" s="43"/>
      <c r="Q168" s="43"/>
      <c r="R168" s="43"/>
      <c r="S168" s="43"/>
      <c r="T168" s="43"/>
      <c r="U168" s="44"/>
      <c r="V168" s="95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94"/>
      <c r="AN168" s="42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4"/>
      <c r="BF168" s="95"/>
      <c r="BG168" s="43"/>
      <c r="BH168" s="43"/>
      <c r="BI168" s="94"/>
      <c r="BJ168" s="42"/>
      <c r="BK168" s="43"/>
      <c r="BL168" s="43"/>
      <c r="BM168" s="43"/>
      <c r="BN168" s="44"/>
    </row>
    <row r="169" spans="2:66" ht="15.75" customHeight="1" x14ac:dyDescent="0.25">
      <c r="B169" s="421"/>
      <c r="C169" s="422"/>
      <c r="D169" s="44">
        <f>'[2]Reporting Characteristics'!$D169</f>
        <v>2019</v>
      </c>
      <c r="E169" s="90"/>
      <c r="F169" s="92"/>
      <c r="G169" s="92"/>
      <c r="H169" s="92"/>
      <c r="I169" s="92"/>
      <c r="J169" s="91"/>
      <c r="K169" s="147"/>
      <c r="L169" s="148"/>
      <c r="M169" s="42"/>
      <c r="N169" s="43"/>
      <c r="O169" s="43"/>
      <c r="P169" s="224"/>
      <c r="Q169" s="43"/>
      <c r="R169" s="43"/>
      <c r="S169" s="224"/>
      <c r="T169" s="43"/>
      <c r="U169" s="44"/>
      <c r="V169" s="95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94"/>
      <c r="AN169" s="42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4"/>
      <c r="BF169" s="95"/>
      <c r="BG169" s="43"/>
      <c r="BH169" s="43"/>
      <c r="BI169" s="94"/>
      <c r="BJ169" s="42"/>
      <c r="BK169" s="43"/>
      <c r="BL169" s="43"/>
      <c r="BM169" s="43"/>
      <c r="BN169" s="44"/>
    </row>
    <row r="170" spans="2:66" ht="15.75" hidden="1" customHeight="1" x14ac:dyDescent="0.25">
      <c r="B170" s="421" t="str">
        <f>'[2]Asset Characteristics'!$C89 &amp; ""</f>
        <v/>
      </c>
      <c r="C170" s="422" t="str">
        <f>'[2]Asset Characteristics'!$E89 &amp; ""</f>
        <v/>
      </c>
      <c r="D170" s="44">
        <f>'[2]Reporting Characteristics'!$D170</f>
        <v>2018</v>
      </c>
      <c r="E170" s="90"/>
      <c r="F170" s="92"/>
      <c r="G170" s="92"/>
      <c r="H170" s="92"/>
      <c r="I170" s="92"/>
      <c r="J170" s="91"/>
      <c r="K170" s="147"/>
      <c r="L170" s="148"/>
      <c r="M170" s="42"/>
      <c r="N170" s="43"/>
      <c r="O170" s="43"/>
      <c r="P170" s="43"/>
      <c r="Q170" s="43"/>
      <c r="R170" s="43"/>
      <c r="S170" s="43"/>
      <c r="T170" s="43"/>
      <c r="U170" s="44"/>
      <c r="V170" s="95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94"/>
      <c r="AN170" s="42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4"/>
      <c r="BF170" s="95"/>
      <c r="BG170" s="43"/>
      <c r="BH170" s="43"/>
      <c r="BI170" s="94"/>
      <c r="BJ170" s="42"/>
      <c r="BK170" s="43"/>
      <c r="BL170" s="43"/>
      <c r="BM170" s="43"/>
      <c r="BN170" s="44"/>
    </row>
    <row r="171" spans="2:66" ht="15.75" customHeight="1" x14ac:dyDescent="0.25">
      <c r="B171" s="421"/>
      <c r="C171" s="422"/>
      <c r="D171" s="44">
        <f>'[2]Reporting Characteristics'!$D171</f>
        <v>2019</v>
      </c>
      <c r="E171" s="90"/>
      <c r="F171" s="92"/>
      <c r="G171" s="92"/>
      <c r="H171" s="92"/>
      <c r="I171" s="92"/>
      <c r="J171" s="91"/>
      <c r="K171" s="147"/>
      <c r="L171" s="148"/>
      <c r="M171" s="42"/>
      <c r="N171" s="43"/>
      <c r="O171" s="43"/>
      <c r="P171" s="224"/>
      <c r="Q171" s="43"/>
      <c r="R171" s="43"/>
      <c r="S171" s="224"/>
      <c r="T171" s="43"/>
      <c r="U171" s="44"/>
      <c r="V171" s="95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94"/>
      <c r="AN171" s="42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4"/>
      <c r="BF171" s="95"/>
      <c r="BG171" s="43"/>
      <c r="BH171" s="43"/>
      <c r="BI171" s="94"/>
      <c r="BJ171" s="42"/>
      <c r="BK171" s="43"/>
      <c r="BL171" s="43"/>
      <c r="BM171" s="43"/>
      <c r="BN171" s="44"/>
    </row>
    <row r="172" spans="2:66" ht="15.75" hidden="1" customHeight="1" x14ac:dyDescent="0.25">
      <c r="B172" s="421" t="str">
        <f>'[2]Asset Characteristics'!$C90 &amp; ""</f>
        <v/>
      </c>
      <c r="C172" s="422" t="str">
        <f>'[2]Asset Characteristics'!$E90 &amp; ""</f>
        <v/>
      </c>
      <c r="D172" s="44">
        <f>'[2]Reporting Characteristics'!$D172</f>
        <v>2018</v>
      </c>
      <c r="E172" s="90"/>
      <c r="F172" s="92"/>
      <c r="G172" s="92"/>
      <c r="H172" s="92"/>
      <c r="I172" s="92"/>
      <c r="J172" s="91"/>
      <c r="K172" s="147"/>
      <c r="L172" s="148"/>
      <c r="M172" s="42"/>
      <c r="N172" s="43"/>
      <c r="O172" s="43"/>
      <c r="P172" s="43"/>
      <c r="Q172" s="43"/>
      <c r="R172" s="43"/>
      <c r="S172" s="43"/>
      <c r="T172" s="43"/>
      <c r="U172" s="44"/>
      <c r="V172" s="95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94"/>
      <c r="AN172" s="42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4"/>
      <c r="BF172" s="95"/>
      <c r="BG172" s="43"/>
      <c r="BH172" s="43"/>
      <c r="BI172" s="94"/>
      <c r="BJ172" s="42"/>
      <c r="BK172" s="43"/>
      <c r="BL172" s="43"/>
      <c r="BM172" s="43"/>
      <c r="BN172" s="44"/>
    </row>
    <row r="173" spans="2:66" ht="15.75" customHeight="1" x14ac:dyDescent="0.25">
      <c r="B173" s="421"/>
      <c r="C173" s="422"/>
      <c r="D173" s="44">
        <f>'[2]Reporting Characteristics'!$D173</f>
        <v>2019</v>
      </c>
      <c r="E173" s="90"/>
      <c r="F173" s="92"/>
      <c r="G173" s="92"/>
      <c r="H173" s="92"/>
      <c r="I173" s="92"/>
      <c r="J173" s="91"/>
      <c r="K173" s="147"/>
      <c r="L173" s="148"/>
      <c r="M173" s="42"/>
      <c r="N173" s="43"/>
      <c r="O173" s="43"/>
      <c r="P173" s="224"/>
      <c r="Q173" s="43"/>
      <c r="R173" s="43"/>
      <c r="S173" s="224"/>
      <c r="T173" s="43"/>
      <c r="U173" s="44"/>
      <c r="V173" s="95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94"/>
      <c r="AN173" s="42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4"/>
      <c r="BF173" s="95"/>
      <c r="BG173" s="43"/>
      <c r="BH173" s="43"/>
      <c r="BI173" s="94"/>
      <c r="BJ173" s="42"/>
      <c r="BK173" s="43"/>
      <c r="BL173" s="43"/>
      <c r="BM173" s="43"/>
      <c r="BN173" s="44"/>
    </row>
    <row r="174" spans="2:66" ht="15.75" hidden="1" customHeight="1" x14ac:dyDescent="0.25">
      <c r="B174" s="421" t="str">
        <f>'[2]Asset Characteristics'!$C91 &amp; ""</f>
        <v/>
      </c>
      <c r="C174" s="422" t="str">
        <f>'[2]Asset Characteristics'!$E91 &amp; ""</f>
        <v/>
      </c>
      <c r="D174" s="44">
        <f>'[2]Reporting Characteristics'!$D174</f>
        <v>2018</v>
      </c>
      <c r="E174" s="90"/>
      <c r="F174" s="92"/>
      <c r="G174" s="92"/>
      <c r="H174" s="92"/>
      <c r="I174" s="92"/>
      <c r="J174" s="91"/>
      <c r="K174" s="147"/>
      <c r="L174" s="148"/>
      <c r="M174" s="42"/>
      <c r="N174" s="43"/>
      <c r="O174" s="43"/>
      <c r="P174" s="43"/>
      <c r="Q174" s="43"/>
      <c r="R174" s="43"/>
      <c r="S174" s="43"/>
      <c r="T174" s="43"/>
      <c r="U174" s="44"/>
      <c r="V174" s="95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94"/>
      <c r="AN174" s="42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4"/>
      <c r="BF174" s="95"/>
      <c r="BG174" s="43"/>
      <c r="BH174" s="43"/>
      <c r="BI174" s="94"/>
      <c r="BJ174" s="42"/>
      <c r="BK174" s="43"/>
      <c r="BL174" s="43"/>
      <c r="BM174" s="43"/>
      <c r="BN174" s="44"/>
    </row>
    <row r="175" spans="2:66" ht="15.75" customHeight="1" x14ac:dyDescent="0.25">
      <c r="B175" s="421"/>
      <c r="C175" s="422"/>
      <c r="D175" s="44">
        <f>'[2]Reporting Characteristics'!$D175</f>
        <v>2019</v>
      </c>
      <c r="E175" s="90"/>
      <c r="F175" s="92"/>
      <c r="G175" s="92"/>
      <c r="H175" s="92"/>
      <c r="I175" s="92"/>
      <c r="J175" s="91"/>
      <c r="K175" s="147"/>
      <c r="L175" s="148"/>
      <c r="M175" s="42"/>
      <c r="N175" s="43"/>
      <c r="O175" s="43"/>
      <c r="P175" s="224"/>
      <c r="Q175" s="43"/>
      <c r="R175" s="43"/>
      <c r="S175" s="224"/>
      <c r="T175" s="43"/>
      <c r="U175" s="44"/>
      <c r="V175" s="95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94"/>
      <c r="AN175" s="42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4"/>
      <c r="BF175" s="95"/>
      <c r="BG175" s="43"/>
      <c r="BH175" s="43"/>
      <c r="BI175" s="94"/>
      <c r="BJ175" s="42"/>
      <c r="BK175" s="43"/>
      <c r="BL175" s="43"/>
      <c r="BM175" s="43"/>
      <c r="BN175" s="44"/>
    </row>
    <row r="176" spans="2:66" ht="15.75" hidden="1" customHeight="1" x14ac:dyDescent="0.25">
      <c r="B176" s="421" t="str">
        <f>'[2]Asset Characteristics'!$C92 &amp; ""</f>
        <v/>
      </c>
      <c r="C176" s="422" t="str">
        <f>'[2]Asset Characteristics'!$E92 &amp; ""</f>
        <v/>
      </c>
      <c r="D176" s="44">
        <f>'[2]Reporting Characteristics'!$D176</f>
        <v>2018</v>
      </c>
      <c r="E176" s="90"/>
      <c r="F176" s="92"/>
      <c r="G176" s="92"/>
      <c r="H176" s="92"/>
      <c r="I176" s="92"/>
      <c r="J176" s="91"/>
      <c r="K176" s="147"/>
      <c r="L176" s="148"/>
      <c r="M176" s="42"/>
      <c r="N176" s="43"/>
      <c r="O176" s="43"/>
      <c r="P176" s="43"/>
      <c r="Q176" s="43"/>
      <c r="R176" s="43"/>
      <c r="S176" s="43"/>
      <c r="T176" s="43"/>
      <c r="U176" s="44"/>
      <c r="V176" s="95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94"/>
      <c r="AN176" s="42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4"/>
      <c r="BF176" s="95"/>
      <c r="BG176" s="43"/>
      <c r="BH176" s="43"/>
      <c r="BI176" s="94"/>
      <c r="BJ176" s="42"/>
      <c r="BK176" s="43"/>
      <c r="BL176" s="43"/>
      <c r="BM176" s="43"/>
      <c r="BN176" s="44"/>
    </row>
    <row r="177" spans="2:66" ht="15.75" customHeight="1" x14ac:dyDescent="0.25">
      <c r="B177" s="421"/>
      <c r="C177" s="422"/>
      <c r="D177" s="44">
        <f>'[2]Reporting Characteristics'!$D177</f>
        <v>2019</v>
      </c>
      <c r="E177" s="90"/>
      <c r="F177" s="92"/>
      <c r="G177" s="92"/>
      <c r="H177" s="92"/>
      <c r="I177" s="92"/>
      <c r="J177" s="91"/>
      <c r="K177" s="147"/>
      <c r="L177" s="148"/>
      <c r="M177" s="42"/>
      <c r="N177" s="43"/>
      <c r="O177" s="43"/>
      <c r="P177" s="224"/>
      <c r="Q177" s="43"/>
      <c r="R177" s="43"/>
      <c r="S177" s="224"/>
      <c r="T177" s="43"/>
      <c r="U177" s="44"/>
      <c r="V177" s="95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94"/>
      <c r="AN177" s="42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4"/>
      <c r="BF177" s="95"/>
      <c r="BG177" s="43"/>
      <c r="BH177" s="43"/>
      <c r="BI177" s="94"/>
      <c r="BJ177" s="42"/>
      <c r="BK177" s="43"/>
      <c r="BL177" s="43"/>
      <c r="BM177" s="43"/>
      <c r="BN177" s="44"/>
    </row>
    <row r="178" spans="2:66" ht="15.75" hidden="1" customHeight="1" x14ac:dyDescent="0.25">
      <c r="B178" s="421" t="str">
        <f>'[2]Asset Characteristics'!$C93 &amp; ""</f>
        <v/>
      </c>
      <c r="C178" s="422" t="str">
        <f>'[2]Asset Characteristics'!$E93 &amp; ""</f>
        <v/>
      </c>
      <c r="D178" s="44">
        <f>'[2]Reporting Characteristics'!$D178</f>
        <v>2018</v>
      </c>
      <c r="E178" s="90"/>
      <c r="F178" s="92"/>
      <c r="G178" s="92"/>
      <c r="H178" s="92"/>
      <c r="I178" s="92"/>
      <c r="J178" s="91"/>
      <c r="K178" s="147"/>
      <c r="L178" s="148"/>
      <c r="M178" s="42"/>
      <c r="N178" s="43"/>
      <c r="O178" s="43"/>
      <c r="P178" s="43"/>
      <c r="Q178" s="43"/>
      <c r="R178" s="43"/>
      <c r="S178" s="43"/>
      <c r="T178" s="43"/>
      <c r="U178" s="44"/>
      <c r="V178" s="95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94"/>
      <c r="AN178" s="42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4"/>
      <c r="BF178" s="95"/>
      <c r="BG178" s="43"/>
      <c r="BH178" s="43"/>
      <c r="BI178" s="94"/>
      <c r="BJ178" s="42"/>
      <c r="BK178" s="43"/>
      <c r="BL178" s="43"/>
      <c r="BM178" s="43"/>
      <c r="BN178" s="44"/>
    </row>
    <row r="179" spans="2:66" ht="15.75" customHeight="1" x14ac:dyDescent="0.25">
      <c r="B179" s="421"/>
      <c r="C179" s="422"/>
      <c r="D179" s="44">
        <f>'[2]Reporting Characteristics'!$D179</f>
        <v>2019</v>
      </c>
      <c r="E179" s="90"/>
      <c r="F179" s="92"/>
      <c r="G179" s="92"/>
      <c r="H179" s="92"/>
      <c r="I179" s="92"/>
      <c r="J179" s="91"/>
      <c r="K179" s="147"/>
      <c r="L179" s="148"/>
      <c r="M179" s="42"/>
      <c r="N179" s="43"/>
      <c r="O179" s="43"/>
      <c r="P179" s="224"/>
      <c r="Q179" s="43"/>
      <c r="R179" s="43"/>
      <c r="S179" s="224"/>
      <c r="T179" s="43"/>
      <c r="U179" s="44"/>
      <c r="V179" s="95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94"/>
      <c r="AN179" s="42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4"/>
      <c r="BF179" s="95"/>
      <c r="BG179" s="43"/>
      <c r="BH179" s="43"/>
      <c r="BI179" s="94"/>
      <c r="BJ179" s="42"/>
      <c r="BK179" s="43"/>
      <c r="BL179" s="43"/>
      <c r="BM179" s="43"/>
      <c r="BN179" s="44"/>
    </row>
    <row r="180" spans="2:66" ht="15.75" hidden="1" customHeight="1" x14ac:dyDescent="0.25">
      <c r="B180" s="421" t="str">
        <f>'[2]Asset Characteristics'!$C94 &amp; ""</f>
        <v/>
      </c>
      <c r="C180" s="422" t="str">
        <f>'[2]Asset Characteristics'!$E94 &amp; ""</f>
        <v/>
      </c>
      <c r="D180" s="44">
        <f>'[2]Reporting Characteristics'!$D180</f>
        <v>2018</v>
      </c>
      <c r="E180" s="90"/>
      <c r="F180" s="92"/>
      <c r="G180" s="92"/>
      <c r="H180" s="92"/>
      <c r="I180" s="92"/>
      <c r="J180" s="91"/>
      <c r="K180" s="147"/>
      <c r="L180" s="148"/>
      <c r="M180" s="42"/>
      <c r="N180" s="43"/>
      <c r="O180" s="43"/>
      <c r="P180" s="43"/>
      <c r="Q180" s="43"/>
      <c r="R180" s="43"/>
      <c r="S180" s="43"/>
      <c r="T180" s="43"/>
      <c r="U180" s="44"/>
      <c r="V180" s="95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94"/>
      <c r="AN180" s="42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4"/>
      <c r="BF180" s="95"/>
      <c r="BG180" s="43"/>
      <c r="BH180" s="43"/>
      <c r="BI180" s="94"/>
      <c r="BJ180" s="42"/>
      <c r="BK180" s="43"/>
      <c r="BL180" s="43"/>
      <c r="BM180" s="43"/>
      <c r="BN180" s="44"/>
    </row>
    <row r="181" spans="2:66" ht="15.75" customHeight="1" x14ac:dyDescent="0.25">
      <c r="B181" s="421"/>
      <c r="C181" s="422"/>
      <c r="D181" s="44">
        <f>'[2]Reporting Characteristics'!$D181</f>
        <v>2019</v>
      </c>
      <c r="E181" s="90"/>
      <c r="F181" s="92"/>
      <c r="G181" s="92"/>
      <c r="H181" s="92"/>
      <c r="I181" s="92"/>
      <c r="J181" s="91"/>
      <c r="K181" s="147"/>
      <c r="L181" s="148"/>
      <c r="M181" s="42"/>
      <c r="N181" s="43"/>
      <c r="O181" s="43"/>
      <c r="P181" s="224"/>
      <c r="Q181" s="43"/>
      <c r="R181" s="43"/>
      <c r="S181" s="224"/>
      <c r="T181" s="43"/>
      <c r="U181" s="44"/>
      <c r="V181" s="95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94"/>
      <c r="AN181" s="42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4"/>
      <c r="BF181" s="95"/>
      <c r="BG181" s="43"/>
      <c r="BH181" s="43"/>
      <c r="BI181" s="94"/>
      <c r="BJ181" s="42"/>
      <c r="BK181" s="43"/>
      <c r="BL181" s="43"/>
      <c r="BM181" s="43"/>
      <c r="BN181" s="44"/>
    </row>
    <row r="182" spans="2:66" ht="15.75" hidden="1" customHeight="1" x14ac:dyDescent="0.25">
      <c r="B182" s="421" t="str">
        <f>'[2]Asset Characteristics'!$C95 &amp; ""</f>
        <v/>
      </c>
      <c r="C182" s="422" t="str">
        <f>'[2]Asset Characteristics'!$E95 &amp; ""</f>
        <v/>
      </c>
      <c r="D182" s="44">
        <f>'[2]Reporting Characteristics'!$D182</f>
        <v>2018</v>
      </c>
      <c r="E182" s="90"/>
      <c r="F182" s="92"/>
      <c r="G182" s="92"/>
      <c r="H182" s="92"/>
      <c r="I182" s="92"/>
      <c r="J182" s="91"/>
      <c r="K182" s="147"/>
      <c r="L182" s="148"/>
      <c r="M182" s="42"/>
      <c r="N182" s="43"/>
      <c r="O182" s="43"/>
      <c r="P182" s="43"/>
      <c r="Q182" s="43"/>
      <c r="R182" s="43"/>
      <c r="S182" s="43"/>
      <c r="T182" s="43"/>
      <c r="U182" s="44"/>
      <c r="V182" s="95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94"/>
      <c r="AN182" s="42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4"/>
      <c r="BF182" s="95"/>
      <c r="BG182" s="43"/>
      <c r="BH182" s="43"/>
      <c r="BI182" s="94"/>
      <c r="BJ182" s="42"/>
      <c r="BK182" s="43"/>
      <c r="BL182" s="43"/>
      <c r="BM182" s="43"/>
      <c r="BN182" s="44"/>
    </row>
    <row r="183" spans="2:66" ht="15.75" customHeight="1" x14ac:dyDescent="0.25">
      <c r="B183" s="421"/>
      <c r="C183" s="422"/>
      <c r="D183" s="44">
        <f>'[2]Reporting Characteristics'!$D183</f>
        <v>2019</v>
      </c>
      <c r="E183" s="90"/>
      <c r="F183" s="92"/>
      <c r="G183" s="92"/>
      <c r="H183" s="92"/>
      <c r="I183" s="92"/>
      <c r="J183" s="91"/>
      <c r="K183" s="147"/>
      <c r="L183" s="148"/>
      <c r="M183" s="42"/>
      <c r="N183" s="43"/>
      <c r="O183" s="43"/>
      <c r="P183" s="224"/>
      <c r="Q183" s="43"/>
      <c r="R183" s="43"/>
      <c r="S183" s="224"/>
      <c r="T183" s="43"/>
      <c r="U183" s="44"/>
      <c r="V183" s="95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94"/>
      <c r="AN183" s="42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4"/>
      <c r="BF183" s="95"/>
      <c r="BG183" s="43"/>
      <c r="BH183" s="43"/>
      <c r="BI183" s="94"/>
      <c r="BJ183" s="42"/>
      <c r="BK183" s="43"/>
      <c r="BL183" s="43"/>
      <c r="BM183" s="43"/>
      <c r="BN183" s="44"/>
    </row>
    <row r="184" spans="2:66" ht="15.75" hidden="1" customHeight="1" x14ac:dyDescent="0.25">
      <c r="B184" s="421" t="str">
        <f>'[2]Asset Characteristics'!$C96 &amp; ""</f>
        <v/>
      </c>
      <c r="C184" s="422" t="str">
        <f>'[2]Asset Characteristics'!$E96 &amp; ""</f>
        <v/>
      </c>
      <c r="D184" s="44">
        <f>'[2]Reporting Characteristics'!$D184</f>
        <v>2018</v>
      </c>
      <c r="E184" s="90"/>
      <c r="F184" s="92"/>
      <c r="G184" s="92"/>
      <c r="H184" s="92"/>
      <c r="I184" s="92"/>
      <c r="J184" s="91"/>
      <c r="K184" s="147"/>
      <c r="L184" s="148"/>
      <c r="M184" s="42"/>
      <c r="N184" s="43"/>
      <c r="O184" s="43"/>
      <c r="P184" s="43"/>
      <c r="Q184" s="43"/>
      <c r="R184" s="43"/>
      <c r="S184" s="43"/>
      <c r="T184" s="43"/>
      <c r="U184" s="44"/>
      <c r="V184" s="95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94"/>
      <c r="AN184" s="42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4"/>
      <c r="BF184" s="95"/>
      <c r="BG184" s="43"/>
      <c r="BH184" s="43"/>
      <c r="BI184" s="94"/>
      <c r="BJ184" s="42"/>
      <c r="BK184" s="43"/>
      <c r="BL184" s="43"/>
      <c r="BM184" s="43"/>
      <c r="BN184" s="44"/>
    </row>
    <row r="185" spans="2:66" ht="15.75" customHeight="1" x14ac:dyDescent="0.25">
      <c r="B185" s="421"/>
      <c r="C185" s="422"/>
      <c r="D185" s="44">
        <f>'[2]Reporting Characteristics'!$D185</f>
        <v>2019</v>
      </c>
      <c r="E185" s="90"/>
      <c r="F185" s="92"/>
      <c r="G185" s="92"/>
      <c r="H185" s="92"/>
      <c r="I185" s="92"/>
      <c r="J185" s="91"/>
      <c r="K185" s="147"/>
      <c r="L185" s="148"/>
      <c r="M185" s="42"/>
      <c r="N185" s="43"/>
      <c r="O185" s="43"/>
      <c r="P185" s="224"/>
      <c r="Q185" s="43"/>
      <c r="R185" s="43"/>
      <c r="S185" s="224"/>
      <c r="T185" s="43"/>
      <c r="U185" s="44"/>
      <c r="V185" s="95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94"/>
      <c r="AN185" s="42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4"/>
      <c r="BF185" s="95"/>
      <c r="BG185" s="43"/>
      <c r="BH185" s="43"/>
      <c r="BI185" s="94"/>
      <c r="BJ185" s="42"/>
      <c r="BK185" s="43"/>
      <c r="BL185" s="43"/>
      <c r="BM185" s="43"/>
      <c r="BN185" s="44"/>
    </row>
    <row r="186" spans="2:66" ht="15.75" hidden="1" customHeight="1" x14ac:dyDescent="0.25">
      <c r="B186" s="421" t="str">
        <f>'[2]Asset Characteristics'!$C97 &amp; ""</f>
        <v/>
      </c>
      <c r="C186" s="422" t="str">
        <f>'[2]Asset Characteristics'!$E97 &amp; ""</f>
        <v/>
      </c>
      <c r="D186" s="44">
        <f>'[2]Reporting Characteristics'!$D186</f>
        <v>2018</v>
      </c>
      <c r="E186" s="90"/>
      <c r="F186" s="92"/>
      <c r="G186" s="92"/>
      <c r="H186" s="92"/>
      <c r="I186" s="92"/>
      <c r="J186" s="91"/>
      <c r="K186" s="147"/>
      <c r="L186" s="148"/>
      <c r="M186" s="42"/>
      <c r="N186" s="43"/>
      <c r="O186" s="43"/>
      <c r="P186" s="43"/>
      <c r="Q186" s="43"/>
      <c r="R186" s="43"/>
      <c r="S186" s="43"/>
      <c r="T186" s="43"/>
      <c r="U186" s="44"/>
      <c r="V186" s="95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94"/>
      <c r="AN186" s="42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4"/>
      <c r="BF186" s="95"/>
      <c r="BG186" s="43"/>
      <c r="BH186" s="43"/>
      <c r="BI186" s="94"/>
      <c r="BJ186" s="42"/>
      <c r="BK186" s="43"/>
      <c r="BL186" s="43"/>
      <c r="BM186" s="43"/>
      <c r="BN186" s="44"/>
    </row>
    <row r="187" spans="2:66" ht="15.75" customHeight="1" x14ac:dyDescent="0.25">
      <c r="B187" s="421"/>
      <c r="C187" s="422"/>
      <c r="D187" s="44">
        <f>'[2]Reporting Characteristics'!$D187</f>
        <v>2019</v>
      </c>
      <c r="E187" s="90"/>
      <c r="F187" s="92"/>
      <c r="G187" s="92"/>
      <c r="H187" s="92"/>
      <c r="I187" s="92"/>
      <c r="J187" s="91"/>
      <c r="K187" s="147"/>
      <c r="L187" s="148"/>
      <c r="M187" s="42"/>
      <c r="N187" s="43"/>
      <c r="O187" s="43"/>
      <c r="P187" s="224"/>
      <c r="Q187" s="43"/>
      <c r="R187" s="43"/>
      <c r="S187" s="224"/>
      <c r="T187" s="43"/>
      <c r="U187" s="44"/>
      <c r="V187" s="95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94"/>
      <c r="AN187" s="42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4"/>
      <c r="BF187" s="95"/>
      <c r="BG187" s="43"/>
      <c r="BH187" s="43"/>
      <c r="BI187" s="94"/>
      <c r="BJ187" s="42"/>
      <c r="BK187" s="43"/>
      <c r="BL187" s="43"/>
      <c r="BM187" s="43"/>
      <c r="BN187" s="44"/>
    </row>
    <row r="188" spans="2:66" ht="15.75" hidden="1" customHeight="1" x14ac:dyDescent="0.25">
      <c r="B188" s="421" t="str">
        <f>'[2]Asset Characteristics'!$C98 &amp; ""</f>
        <v/>
      </c>
      <c r="C188" s="422" t="str">
        <f>'[2]Asset Characteristics'!$E98 &amp; ""</f>
        <v/>
      </c>
      <c r="D188" s="44">
        <f>'[2]Reporting Characteristics'!$D188</f>
        <v>2018</v>
      </c>
      <c r="E188" s="90"/>
      <c r="F188" s="92"/>
      <c r="G188" s="92"/>
      <c r="H188" s="92"/>
      <c r="I188" s="92"/>
      <c r="J188" s="91"/>
      <c r="K188" s="147"/>
      <c r="L188" s="148"/>
      <c r="M188" s="42"/>
      <c r="N188" s="43"/>
      <c r="O188" s="43"/>
      <c r="P188" s="43"/>
      <c r="Q188" s="43"/>
      <c r="R188" s="43"/>
      <c r="S188" s="43"/>
      <c r="T188" s="43"/>
      <c r="U188" s="44"/>
      <c r="V188" s="95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94"/>
      <c r="AN188" s="42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4"/>
      <c r="BF188" s="95"/>
      <c r="BG188" s="43"/>
      <c r="BH188" s="43"/>
      <c r="BI188" s="94"/>
      <c r="BJ188" s="42"/>
      <c r="BK188" s="43"/>
      <c r="BL188" s="43"/>
      <c r="BM188" s="43"/>
      <c r="BN188" s="44"/>
    </row>
    <row r="189" spans="2:66" ht="15.75" customHeight="1" x14ac:dyDescent="0.25">
      <c r="B189" s="421"/>
      <c r="C189" s="422"/>
      <c r="D189" s="44">
        <f>'[2]Reporting Characteristics'!$D189</f>
        <v>2019</v>
      </c>
      <c r="E189" s="90"/>
      <c r="F189" s="92"/>
      <c r="G189" s="92"/>
      <c r="H189" s="92"/>
      <c r="I189" s="92"/>
      <c r="J189" s="91"/>
      <c r="K189" s="147"/>
      <c r="L189" s="148"/>
      <c r="M189" s="42"/>
      <c r="N189" s="43"/>
      <c r="O189" s="43"/>
      <c r="P189" s="224"/>
      <c r="Q189" s="43"/>
      <c r="R189" s="43"/>
      <c r="S189" s="224"/>
      <c r="T189" s="43"/>
      <c r="U189" s="44"/>
      <c r="V189" s="95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94"/>
      <c r="AN189" s="42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4"/>
      <c r="BF189" s="95"/>
      <c r="BG189" s="43"/>
      <c r="BH189" s="43"/>
      <c r="BI189" s="94"/>
      <c r="BJ189" s="42"/>
      <c r="BK189" s="43"/>
      <c r="BL189" s="43"/>
      <c r="BM189" s="43"/>
      <c r="BN189" s="44"/>
    </row>
    <row r="190" spans="2:66" ht="15.75" hidden="1" customHeight="1" x14ac:dyDescent="0.25">
      <c r="B190" s="421" t="str">
        <f>'[2]Asset Characteristics'!$C99 &amp; ""</f>
        <v/>
      </c>
      <c r="C190" s="422" t="str">
        <f>'[2]Asset Characteristics'!$E99 &amp; ""</f>
        <v/>
      </c>
      <c r="D190" s="44">
        <f>'[2]Reporting Characteristics'!$D190</f>
        <v>2018</v>
      </c>
      <c r="E190" s="90"/>
      <c r="F190" s="92"/>
      <c r="G190" s="92"/>
      <c r="H190" s="92"/>
      <c r="I190" s="92"/>
      <c r="J190" s="91"/>
      <c r="K190" s="147"/>
      <c r="L190" s="148"/>
      <c r="M190" s="42"/>
      <c r="N190" s="43"/>
      <c r="O190" s="43"/>
      <c r="P190" s="43"/>
      <c r="Q190" s="43"/>
      <c r="R190" s="43"/>
      <c r="S190" s="43"/>
      <c r="T190" s="43"/>
      <c r="U190" s="44"/>
      <c r="V190" s="95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94"/>
      <c r="AN190" s="42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4"/>
      <c r="BF190" s="95"/>
      <c r="BG190" s="43"/>
      <c r="BH190" s="43"/>
      <c r="BI190" s="94"/>
      <c r="BJ190" s="42"/>
      <c r="BK190" s="43"/>
      <c r="BL190" s="43"/>
      <c r="BM190" s="43"/>
      <c r="BN190" s="44"/>
    </row>
    <row r="191" spans="2:66" ht="15.75" customHeight="1" x14ac:dyDescent="0.25">
      <c r="B191" s="421"/>
      <c r="C191" s="422"/>
      <c r="D191" s="44">
        <f>'[2]Reporting Characteristics'!$D191</f>
        <v>2019</v>
      </c>
      <c r="E191" s="90"/>
      <c r="F191" s="92"/>
      <c r="G191" s="92"/>
      <c r="H191" s="92"/>
      <c r="I191" s="92"/>
      <c r="J191" s="91"/>
      <c r="K191" s="147"/>
      <c r="L191" s="148"/>
      <c r="M191" s="42"/>
      <c r="N191" s="43"/>
      <c r="O191" s="43"/>
      <c r="P191" s="224"/>
      <c r="Q191" s="43"/>
      <c r="R191" s="43"/>
      <c r="S191" s="224"/>
      <c r="T191" s="43"/>
      <c r="U191" s="44"/>
      <c r="V191" s="95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94"/>
      <c r="AN191" s="42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4"/>
      <c r="BF191" s="95"/>
      <c r="BG191" s="43"/>
      <c r="BH191" s="43"/>
      <c r="BI191" s="94"/>
      <c r="BJ191" s="42"/>
      <c r="BK191" s="43"/>
      <c r="BL191" s="43"/>
      <c r="BM191" s="43"/>
      <c r="BN191" s="44"/>
    </row>
    <row r="192" spans="2:66" ht="15.75" hidden="1" customHeight="1" x14ac:dyDescent="0.25">
      <c r="B192" s="421" t="str">
        <f>'[2]Asset Characteristics'!$C100 &amp; ""</f>
        <v/>
      </c>
      <c r="C192" s="422" t="str">
        <f>'[2]Asset Characteristics'!$E100 &amp; ""</f>
        <v/>
      </c>
      <c r="D192" s="44">
        <f>'[2]Reporting Characteristics'!$D192</f>
        <v>2018</v>
      </c>
      <c r="E192" s="90"/>
      <c r="F192" s="92"/>
      <c r="G192" s="92"/>
      <c r="H192" s="92"/>
      <c r="I192" s="92"/>
      <c r="J192" s="91"/>
      <c r="K192" s="147"/>
      <c r="L192" s="148"/>
      <c r="M192" s="42"/>
      <c r="N192" s="43"/>
      <c r="O192" s="43"/>
      <c r="P192" s="43"/>
      <c r="Q192" s="43"/>
      <c r="R192" s="43"/>
      <c r="S192" s="43"/>
      <c r="T192" s="43"/>
      <c r="U192" s="44"/>
      <c r="V192" s="95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94"/>
      <c r="AN192" s="42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4"/>
      <c r="BF192" s="95"/>
      <c r="BG192" s="43"/>
      <c r="BH192" s="43"/>
      <c r="BI192" s="94"/>
      <c r="BJ192" s="42"/>
      <c r="BK192" s="43"/>
      <c r="BL192" s="43"/>
      <c r="BM192" s="43"/>
      <c r="BN192" s="44"/>
    </row>
    <row r="193" spans="2:66" ht="15.75" customHeight="1" x14ac:dyDescent="0.25">
      <c r="B193" s="421"/>
      <c r="C193" s="422"/>
      <c r="D193" s="44">
        <f>'[2]Reporting Characteristics'!$D193</f>
        <v>2019</v>
      </c>
      <c r="E193" s="90"/>
      <c r="F193" s="92"/>
      <c r="G193" s="92"/>
      <c r="H193" s="92"/>
      <c r="I193" s="92"/>
      <c r="J193" s="91"/>
      <c r="K193" s="147"/>
      <c r="L193" s="148"/>
      <c r="M193" s="42"/>
      <c r="N193" s="43"/>
      <c r="O193" s="43"/>
      <c r="P193" s="224"/>
      <c r="Q193" s="43"/>
      <c r="R193" s="43"/>
      <c r="S193" s="224"/>
      <c r="T193" s="43"/>
      <c r="U193" s="44"/>
      <c r="V193" s="95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94"/>
      <c r="AN193" s="42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4"/>
      <c r="BF193" s="95"/>
      <c r="BG193" s="43"/>
      <c r="BH193" s="43"/>
      <c r="BI193" s="94"/>
      <c r="BJ193" s="42"/>
      <c r="BK193" s="43"/>
      <c r="BL193" s="43"/>
      <c r="BM193" s="43"/>
      <c r="BN193" s="44"/>
    </row>
    <row r="194" spans="2:66" ht="15.75" hidden="1" customHeight="1" x14ac:dyDescent="0.25">
      <c r="B194" s="421" t="str">
        <f>'[2]Asset Characteristics'!$C101 &amp; ""</f>
        <v/>
      </c>
      <c r="C194" s="422" t="str">
        <f>'[2]Asset Characteristics'!$E101 &amp; ""</f>
        <v/>
      </c>
      <c r="D194" s="44">
        <f>'[2]Reporting Characteristics'!$D194</f>
        <v>2018</v>
      </c>
      <c r="E194" s="90"/>
      <c r="F194" s="92"/>
      <c r="G194" s="92"/>
      <c r="H194" s="92"/>
      <c r="I194" s="92"/>
      <c r="J194" s="91"/>
      <c r="K194" s="147"/>
      <c r="L194" s="148"/>
      <c r="M194" s="42"/>
      <c r="N194" s="43"/>
      <c r="O194" s="43"/>
      <c r="P194" s="43"/>
      <c r="Q194" s="43"/>
      <c r="R194" s="43"/>
      <c r="S194" s="43"/>
      <c r="T194" s="43"/>
      <c r="U194" s="44"/>
      <c r="V194" s="95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94"/>
      <c r="AN194" s="42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4"/>
      <c r="BF194" s="95"/>
      <c r="BG194" s="43"/>
      <c r="BH194" s="43"/>
      <c r="BI194" s="94"/>
      <c r="BJ194" s="42"/>
      <c r="BK194" s="43"/>
      <c r="BL194" s="43"/>
      <c r="BM194" s="43"/>
      <c r="BN194" s="44"/>
    </row>
    <row r="195" spans="2:66" ht="15.75" customHeight="1" x14ac:dyDescent="0.25">
      <c r="B195" s="421"/>
      <c r="C195" s="422"/>
      <c r="D195" s="44">
        <f>'[2]Reporting Characteristics'!$D195</f>
        <v>2019</v>
      </c>
      <c r="E195" s="90"/>
      <c r="F195" s="92"/>
      <c r="G195" s="92"/>
      <c r="H195" s="92"/>
      <c r="I195" s="92"/>
      <c r="J195" s="91"/>
      <c r="K195" s="147"/>
      <c r="L195" s="148"/>
      <c r="M195" s="42"/>
      <c r="N195" s="43"/>
      <c r="O195" s="43"/>
      <c r="P195" s="224"/>
      <c r="Q195" s="43"/>
      <c r="R195" s="43"/>
      <c r="S195" s="224"/>
      <c r="T195" s="43"/>
      <c r="U195" s="44"/>
      <c r="V195" s="95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94"/>
      <c r="AN195" s="42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4"/>
      <c r="BF195" s="95"/>
      <c r="BG195" s="43"/>
      <c r="BH195" s="43"/>
      <c r="BI195" s="94"/>
      <c r="BJ195" s="42"/>
      <c r="BK195" s="43"/>
      <c r="BL195" s="43"/>
      <c r="BM195" s="43"/>
      <c r="BN195" s="44"/>
    </row>
    <row r="196" spans="2:66" ht="15.75" hidden="1" customHeight="1" x14ac:dyDescent="0.25">
      <c r="B196" s="421" t="str">
        <f>'[2]Asset Characteristics'!$C102 &amp; ""</f>
        <v/>
      </c>
      <c r="C196" s="422" t="str">
        <f>'[2]Asset Characteristics'!$E102 &amp; ""</f>
        <v/>
      </c>
      <c r="D196" s="44">
        <f>'[2]Reporting Characteristics'!$D196</f>
        <v>2018</v>
      </c>
      <c r="E196" s="90"/>
      <c r="F196" s="92"/>
      <c r="G196" s="92"/>
      <c r="H196" s="92"/>
      <c r="I196" s="92"/>
      <c r="J196" s="91"/>
      <c r="K196" s="147"/>
      <c r="L196" s="148"/>
      <c r="M196" s="42"/>
      <c r="N196" s="43"/>
      <c r="O196" s="43"/>
      <c r="P196" s="43"/>
      <c r="Q196" s="43"/>
      <c r="R196" s="43"/>
      <c r="S196" s="43"/>
      <c r="T196" s="43"/>
      <c r="U196" s="44"/>
      <c r="V196" s="95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94"/>
      <c r="AN196" s="42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4"/>
      <c r="BF196" s="95"/>
      <c r="BG196" s="43"/>
      <c r="BH196" s="43"/>
      <c r="BI196" s="94"/>
      <c r="BJ196" s="42"/>
      <c r="BK196" s="43"/>
      <c r="BL196" s="43"/>
      <c r="BM196" s="43"/>
      <c r="BN196" s="44"/>
    </row>
    <row r="197" spans="2:66" ht="15.75" customHeight="1" x14ac:dyDescent="0.25">
      <c r="B197" s="421"/>
      <c r="C197" s="422"/>
      <c r="D197" s="44">
        <f>'[2]Reporting Characteristics'!$D197</f>
        <v>2019</v>
      </c>
      <c r="E197" s="90"/>
      <c r="F197" s="92"/>
      <c r="G197" s="92"/>
      <c r="H197" s="92"/>
      <c r="I197" s="92"/>
      <c r="J197" s="91"/>
      <c r="K197" s="147"/>
      <c r="L197" s="148"/>
      <c r="M197" s="42"/>
      <c r="N197" s="43"/>
      <c r="O197" s="43"/>
      <c r="P197" s="224"/>
      <c r="Q197" s="43"/>
      <c r="R197" s="43"/>
      <c r="S197" s="224"/>
      <c r="T197" s="43"/>
      <c r="U197" s="44"/>
      <c r="V197" s="95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94"/>
      <c r="AN197" s="42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4"/>
      <c r="BF197" s="95"/>
      <c r="BG197" s="43"/>
      <c r="BH197" s="43"/>
      <c r="BI197" s="94"/>
      <c r="BJ197" s="42"/>
      <c r="BK197" s="43"/>
      <c r="BL197" s="43"/>
      <c r="BM197" s="43"/>
      <c r="BN197" s="44"/>
    </row>
    <row r="198" spans="2:66" ht="15.75" hidden="1" customHeight="1" x14ac:dyDescent="0.25">
      <c r="B198" s="421" t="str">
        <f>'[2]Asset Characteristics'!$C103 &amp; ""</f>
        <v/>
      </c>
      <c r="C198" s="422" t="str">
        <f>'[2]Asset Characteristics'!$E103 &amp; ""</f>
        <v/>
      </c>
      <c r="D198" s="44">
        <f>'[2]Reporting Characteristics'!$D198</f>
        <v>2018</v>
      </c>
      <c r="E198" s="90"/>
      <c r="F198" s="92"/>
      <c r="G198" s="92"/>
      <c r="H198" s="92"/>
      <c r="I198" s="92"/>
      <c r="J198" s="91"/>
      <c r="K198" s="147"/>
      <c r="L198" s="148"/>
      <c r="M198" s="42"/>
      <c r="N198" s="43"/>
      <c r="O198" s="43"/>
      <c r="P198" s="43"/>
      <c r="Q198" s="43"/>
      <c r="R198" s="43"/>
      <c r="S198" s="43"/>
      <c r="T198" s="43"/>
      <c r="U198" s="44"/>
      <c r="V198" s="95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94"/>
      <c r="AN198" s="42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4"/>
      <c r="BF198" s="95"/>
      <c r="BG198" s="43"/>
      <c r="BH198" s="43"/>
      <c r="BI198" s="94"/>
      <c r="BJ198" s="42"/>
      <c r="BK198" s="43"/>
      <c r="BL198" s="43"/>
      <c r="BM198" s="43"/>
      <c r="BN198" s="44"/>
    </row>
    <row r="199" spans="2:66" ht="15.75" customHeight="1" x14ac:dyDescent="0.25">
      <c r="B199" s="421"/>
      <c r="C199" s="422"/>
      <c r="D199" s="44">
        <f>'[2]Reporting Characteristics'!$D199</f>
        <v>2019</v>
      </c>
      <c r="E199" s="90"/>
      <c r="F199" s="92"/>
      <c r="G199" s="92"/>
      <c r="H199" s="92"/>
      <c r="I199" s="92"/>
      <c r="J199" s="91"/>
      <c r="K199" s="147"/>
      <c r="L199" s="148"/>
      <c r="M199" s="42"/>
      <c r="N199" s="43"/>
      <c r="O199" s="43"/>
      <c r="P199" s="224"/>
      <c r="Q199" s="43"/>
      <c r="R199" s="43"/>
      <c r="S199" s="224"/>
      <c r="T199" s="43"/>
      <c r="U199" s="44"/>
      <c r="V199" s="95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94"/>
      <c r="AN199" s="42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4"/>
      <c r="BF199" s="95"/>
      <c r="BG199" s="43"/>
      <c r="BH199" s="43"/>
      <c r="BI199" s="94"/>
      <c r="BJ199" s="42"/>
      <c r="BK199" s="43"/>
      <c r="BL199" s="43"/>
      <c r="BM199" s="43"/>
      <c r="BN199" s="44"/>
    </row>
    <row r="200" spans="2:66" ht="15.75" hidden="1" customHeight="1" x14ac:dyDescent="0.25">
      <c r="B200" s="421" t="str">
        <f>'[2]Asset Characteristics'!$C104 &amp; ""</f>
        <v/>
      </c>
      <c r="C200" s="422" t="str">
        <f>'[2]Asset Characteristics'!$E104 &amp; ""</f>
        <v/>
      </c>
      <c r="D200" s="44">
        <f>'[2]Reporting Characteristics'!$D200</f>
        <v>2018</v>
      </c>
      <c r="E200" s="90"/>
      <c r="F200" s="92"/>
      <c r="G200" s="92"/>
      <c r="H200" s="92"/>
      <c r="I200" s="92"/>
      <c r="J200" s="91"/>
      <c r="K200" s="147"/>
      <c r="L200" s="148"/>
      <c r="M200" s="42"/>
      <c r="N200" s="43"/>
      <c r="O200" s="43"/>
      <c r="P200" s="43"/>
      <c r="Q200" s="43"/>
      <c r="R200" s="43"/>
      <c r="S200" s="43"/>
      <c r="T200" s="43"/>
      <c r="U200" s="44"/>
      <c r="V200" s="95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94"/>
      <c r="AN200" s="42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4"/>
      <c r="BF200" s="95"/>
      <c r="BG200" s="43"/>
      <c r="BH200" s="43"/>
      <c r="BI200" s="94"/>
      <c r="BJ200" s="42"/>
      <c r="BK200" s="43"/>
      <c r="BL200" s="43"/>
      <c r="BM200" s="43"/>
      <c r="BN200" s="44"/>
    </row>
    <row r="201" spans="2:66" ht="15.75" customHeight="1" x14ac:dyDescent="0.25">
      <c r="B201" s="421"/>
      <c r="C201" s="422"/>
      <c r="D201" s="44">
        <f>'[2]Reporting Characteristics'!$D201</f>
        <v>2019</v>
      </c>
      <c r="E201" s="90"/>
      <c r="F201" s="92"/>
      <c r="G201" s="92"/>
      <c r="H201" s="92"/>
      <c r="I201" s="92"/>
      <c r="J201" s="91"/>
      <c r="K201" s="147"/>
      <c r="L201" s="148"/>
      <c r="M201" s="42"/>
      <c r="N201" s="43"/>
      <c r="O201" s="43"/>
      <c r="P201" s="224"/>
      <c r="Q201" s="43"/>
      <c r="R201" s="43"/>
      <c r="S201" s="224"/>
      <c r="T201" s="43"/>
      <c r="U201" s="44"/>
      <c r="V201" s="95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94"/>
      <c r="AN201" s="42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4"/>
      <c r="BF201" s="95"/>
      <c r="BG201" s="43"/>
      <c r="BH201" s="43"/>
      <c r="BI201" s="94"/>
      <c r="BJ201" s="42"/>
      <c r="BK201" s="43"/>
      <c r="BL201" s="43"/>
      <c r="BM201" s="43"/>
      <c r="BN201" s="44"/>
    </row>
    <row r="202" spans="2:66" ht="15.75" hidden="1" customHeight="1" x14ac:dyDescent="0.25">
      <c r="B202" s="421" t="str">
        <f>'[2]Asset Characteristics'!$C105 &amp; ""</f>
        <v/>
      </c>
      <c r="C202" s="422" t="str">
        <f>'[2]Asset Characteristics'!$E105 &amp; ""</f>
        <v/>
      </c>
      <c r="D202" s="44">
        <f>'[2]Reporting Characteristics'!$D202</f>
        <v>2018</v>
      </c>
      <c r="E202" s="90"/>
      <c r="F202" s="92"/>
      <c r="G202" s="92"/>
      <c r="H202" s="92"/>
      <c r="I202" s="92"/>
      <c r="J202" s="91"/>
      <c r="K202" s="147"/>
      <c r="L202" s="148"/>
      <c r="M202" s="42"/>
      <c r="N202" s="43"/>
      <c r="O202" s="43"/>
      <c r="P202" s="43"/>
      <c r="Q202" s="43"/>
      <c r="R202" s="43"/>
      <c r="S202" s="43"/>
      <c r="T202" s="43"/>
      <c r="U202" s="44"/>
      <c r="V202" s="95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94"/>
      <c r="AN202" s="42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4"/>
      <c r="BF202" s="95"/>
      <c r="BG202" s="43"/>
      <c r="BH202" s="43"/>
      <c r="BI202" s="94"/>
      <c r="BJ202" s="42"/>
      <c r="BK202" s="43"/>
      <c r="BL202" s="43"/>
      <c r="BM202" s="43"/>
      <c r="BN202" s="44"/>
    </row>
    <row r="203" spans="2:66" ht="15.75" customHeight="1" x14ac:dyDescent="0.25">
      <c r="B203" s="421"/>
      <c r="C203" s="422"/>
      <c r="D203" s="44">
        <f>'[2]Reporting Characteristics'!$D203</f>
        <v>2019</v>
      </c>
      <c r="E203" s="90"/>
      <c r="F203" s="92"/>
      <c r="G203" s="92"/>
      <c r="H203" s="92"/>
      <c r="I203" s="92"/>
      <c r="J203" s="91"/>
      <c r="K203" s="147"/>
      <c r="L203" s="148"/>
      <c r="M203" s="42"/>
      <c r="N203" s="43"/>
      <c r="O203" s="43"/>
      <c r="P203" s="224"/>
      <c r="Q203" s="43"/>
      <c r="R203" s="43"/>
      <c r="S203" s="224"/>
      <c r="T203" s="43"/>
      <c r="U203" s="44"/>
      <c r="V203" s="95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94"/>
      <c r="AN203" s="42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4"/>
      <c r="BF203" s="95"/>
      <c r="BG203" s="43"/>
      <c r="BH203" s="43"/>
      <c r="BI203" s="94"/>
      <c r="BJ203" s="42"/>
      <c r="BK203" s="43"/>
      <c r="BL203" s="43"/>
      <c r="BM203" s="43"/>
      <c r="BN203" s="44"/>
    </row>
    <row r="204" spans="2:66" ht="15.75" hidden="1" customHeight="1" x14ac:dyDescent="0.25">
      <c r="B204" s="421" t="str">
        <f>'[2]Asset Characteristics'!$C106 &amp; ""</f>
        <v/>
      </c>
      <c r="C204" s="422" t="str">
        <f>'[2]Asset Characteristics'!$E106 &amp; ""</f>
        <v/>
      </c>
      <c r="D204" s="44">
        <f>'[2]Reporting Characteristics'!$D204</f>
        <v>2018</v>
      </c>
      <c r="E204" s="90"/>
      <c r="F204" s="92"/>
      <c r="G204" s="92"/>
      <c r="H204" s="92"/>
      <c r="I204" s="92"/>
      <c r="J204" s="91"/>
      <c r="K204" s="147"/>
      <c r="L204" s="148"/>
      <c r="M204" s="42"/>
      <c r="N204" s="43"/>
      <c r="O204" s="43"/>
      <c r="P204" s="43"/>
      <c r="Q204" s="43"/>
      <c r="R204" s="43"/>
      <c r="S204" s="43"/>
      <c r="T204" s="43"/>
      <c r="U204" s="44"/>
      <c r="V204" s="95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94"/>
      <c r="AN204" s="42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4"/>
      <c r="BF204" s="95"/>
      <c r="BG204" s="43"/>
      <c r="BH204" s="43"/>
      <c r="BI204" s="94"/>
      <c r="BJ204" s="42"/>
      <c r="BK204" s="43"/>
      <c r="BL204" s="43"/>
      <c r="BM204" s="43"/>
      <c r="BN204" s="44"/>
    </row>
    <row r="205" spans="2:66" ht="15.75" customHeight="1" x14ac:dyDescent="0.25">
      <c r="B205" s="421"/>
      <c r="C205" s="422"/>
      <c r="D205" s="44">
        <f>'[2]Reporting Characteristics'!$D205</f>
        <v>2019</v>
      </c>
      <c r="E205" s="90"/>
      <c r="F205" s="92"/>
      <c r="G205" s="92"/>
      <c r="H205" s="92"/>
      <c r="I205" s="92"/>
      <c r="J205" s="91"/>
      <c r="K205" s="147"/>
      <c r="L205" s="148"/>
      <c r="M205" s="42"/>
      <c r="N205" s="43"/>
      <c r="O205" s="43"/>
      <c r="P205" s="224"/>
      <c r="Q205" s="43"/>
      <c r="R205" s="43"/>
      <c r="S205" s="224"/>
      <c r="T205" s="43"/>
      <c r="U205" s="44"/>
      <c r="V205" s="95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94"/>
      <c r="AN205" s="42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4"/>
      <c r="BF205" s="95"/>
      <c r="BG205" s="43"/>
      <c r="BH205" s="43"/>
      <c r="BI205" s="94"/>
      <c r="BJ205" s="42"/>
      <c r="BK205" s="43"/>
      <c r="BL205" s="43"/>
      <c r="BM205" s="43"/>
      <c r="BN205" s="44"/>
    </row>
    <row r="206" spans="2:66" ht="15.75" hidden="1" customHeight="1" x14ac:dyDescent="0.25">
      <c r="B206" s="421" t="str">
        <f>'[2]Asset Characteristics'!$C107 &amp; ""</f>
        <v/>
      </c>
      <c r="C206" s="422" t="str">
        <f>'[2]Asset Characteristics'!$E107 &amp; ""</f>
        <v/>
      </c>
      <c r="D206" s="44">
        <f>'[2]Reporting Characteristics'!$D206</f>
        <v>2018</v>
      </c>
      <c r="E206" s="90"/>
      <c r="F206" s="92"/>
      <c r="G206" s="92"/>
      <c r="H206" s="92"/>
      <c r="I206" s="92"/>
      <c r="J206" s="91"/>
      <c r="K206" s="147"/>
      <c r="L206" s="148"/>
      <c r="M206" s="42"/>
      <c r="N206" s="43"/>
      <c r="O206" s="43"/>
      <c r="P206" s="43"/>
      <c r="Q206" s="43"/>
      <c r="R206" s="43"/>
      <c r="S206" s="43"/>
      <c r="T206" s="43"/>
      <c r="U206" s="44"/>
      <c r="V206" s="95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94"/>
      <c r="AN206" s="42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4"/>
      <c r="BF206" s="95"/>
      <c r="BG206" s="43"/>
      <c r="BH206" s="43"/>
      <c r="BI206" s="94"/>
      <c r="BJ206" s="42"/>
      <c r="BK206" s="43"/>
      <c r="BL206" s="43"/>
      <c r="BM206" s="43"/>
      <c r="BN206" s="44"/>
    </row>
    <row r="207" spans="2:66" ht="15.75" customHeight="1" x14ac:dyDescent="0.25">
      <c r="B207" s="421"/>
      <c r="C207" s="422"/>
      <c r="D207" s="44">
        <f>'[2]Reporting Characteristics'!$D207</f>
        <v>2019</v>
      </c>
      <c r="E207" s="90"/>
      <c r="F207" s="92"/>
      <c r="G207" s="92"/>
      <c r="H207" s="92"/>
      <c r="I207" s="92"/>
      <c r="J207" s="91"/>
      <c r="K207" s="147"/>
      <c r="L207" s="148"/>
      <c r="M207" s="42"/>
      <c r="N207" s="43"/>
      <c r="O207" s="43"/>
      <c r="P207" s="224"/>
      <c r="Q207" s="43"/>
      <c r="R207" s="43"/>
      <c r="S207" s="224"/>
      <c r="T207" s="43"/>
      <c r="U207" s="44"/>
      <c r="V207" s="95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94"/>
      <c r="AN207" s="42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4"/>
      <c r="BF207" s="95"/>
      <c r="BG207" s="43"/>
      <c r="BH207" s="43"/>
      <c r="BI207" s="94"/>
      <c r="BJ207" s="42"/>
      <c r="BK207" s="43"/>
      <c r="BL207" s="43"/>
      <c r="BM207" s="43"/>
      <c r="BN207" s="44"/>
    </row>
    <row r="208" spans="2:66" ht="15.75" hidden="1" customHeight="1" x14ac:dyDescent="0.25">
      <c r="B208" s="421" t="str">
        <f>'[2]Asset Characteristics'!$C108 &amp; ""</f>
        <v/>
      </c>
      <c r="C208" s="422" t="str">
        <f>'[2]Asset Characteristics'!$E108 &amp; ""</f>
        <v/>
      </c>
      <c r="D208" s="44">
        <f>'[2]Reporting Characteristics'!$D208</f>
        <v>2018</v>
      </c>
      <c r="E208" s="90"/>
      <c r="F208" s="92"/>
      <c r="G208" s="92"/>
      <c r="H208" s="92"/>
      <c r="I208" s="92"/>
      <c r="J208" s="91"/>
      <c r="K208" s="147"/>
      <c r="L208" s="148"/>
      <c r="M208" s="42"/>
      <c r="N208" s="43"/>
      <c r="O208" s="43"/>
      <c r="P208" s="43"/>
      <c r="Q208" s="43"/>
      <c r="R208" s="43"/>
      <c r="S208" s="43"/>
      <c r="T208" s="43"/>
      <c r="U208" s="44"/>
      <c r="V208" s="95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94"/>
      <c r="AN208" s="42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4"/>
      <c r="BF208" s="95"/>
      <c r="BG208" s="43"/>
      <c r="BH208" s="43"/>
      <c r="BI208" s="94"/>
      <c r="BJ208" s="42"/>
      <c r="BK208" s="43"/>
      <c r="BL208" s="43"/>
      <c r="BM208" s="43"/>
      <c r="BN208" s="44"/>
    </row>
    <row r="209" spans="2:66" ht="15.75" customHeight="1" x14ac:dyDescent="0.25">
      <c r="B209" s="421"/>
      <c r="C209" s="422"/>
      <c r="D209" s="44">
        <f>'[2]Reporting Characteristics'!$D209</f>
        <v>2019</v>
      </c>
      <c r="E209" s="90"/>
      <c r="F209" s="92"/>
      <c r="G209" s="92"/>
      <c r="H209" s="92"/>
      <c r="I209" s="92"/>
      <c r="J209" s="91"/>
      <c r="K209" s="147"/>
      <c r="L209" s="148"/>
      <c r="M209" s="42"/>
      <c r="N209" s="43"/>
      <c r="O209" s="43"/>
      <c r="P209" s="224"/>
      <c r="Q209" s="43"/>
      <c r="R209" s="43"/>
      <c r="S209" s="224"/>
      <c r="T209" s="43"/>
      <c r="U209" s="44"/>
      <c r="V209" s="95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94"/>
      <c r="AN209" s="42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4"/>
      <c r="BF209" s="95"/>
      <c r="BG209" s="43"/>
      <c r="BH209" s="43"/>
      <c r="BI209" s="94"/>
      <c r="BJ209" s="42"/>
      <c r="BK209" s="43"/>
      <c r="BL209" s="43"/>
      <c r="BM209" s="43"/>
      <c r="BN209" s="44"/>
    </row>
    <row r="210" spans="2:66" ht="15.75" hidden="1" customHeight="1" x14ac:dyDescent="0.25">
      <c r="B210" s="421" t="str">
        <f>'[2]Asset Characteristics'!$C109 &amp; ""</f>
        <v/>
      </c>
      <c r="C210" s="422" t="str">
        <f>'[2]Asset Characteristics'!$E109 &amp; ""</f>
        <v/>
      </c>
      <c r="D210" s="44">
        <f>'[2]Reporting Characteristics'!$D210</f>
        <v>2018</v>
      </c>
      <c r="E210" s="90"/>
      <c r="F210" s="92"/>
      <c r="G210" s="92"/>
      <c r="H210" s="92"/>
      <c r="I210" s="92"/>
      <c r="J210" s="91"/>
      <c r="K210" s="147"/>
      <c r="L210" s="148"/>
      <c r="M210" s="42"/>
      <c r="N210" s="43"/>
      <c r="O210" s="43"/>
      <c r="P210" s="43"/>
      <c r="Q210" s="43"/>
      <c r="R210" s="43"/>
      <c r="S210" s="43"/>
      <c r="T210" s="43"/>
      <c r="U210" s="44"/>
      <c r="V210" s="95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94"/>
      <c r="AN210" s="42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4"/>
      <c r="BF210" s="95"/>
      <c r="BG210" s="43"/>
      <c r="BH210" s="43"/>
      <c r="BI210" s="94"/>
      <c r="BJ210" s="42"/>
      <c r="BK210" s="43"/>
      <c r="BL210" s="43"/>
      <c r="BM210" s="43"/>
      <c r="BN210" s="44"/>
    </row>
    <row r="211" spans="2:66" ht="15.75" customHeight="1" x14ac:dyDescent="0.25">
      <c r="B211" s="421"/>
      <c r="C211" s="422"/>
      <c r="D211" s="44">
        <f>'[2]Reporting Characteristics'!$D211</f>
        <v>2019</v>
      </c>
      <c r="E211" s="90"/>
      <c r="F211" s="92"/>
      <c r="G211" s="92"/>
      <c r="H211" s="92"/>
      <c r="I211" s="92"/>
      <c r="J211" s="91"/>
      <c r="K211" s="147"/>
      <c r="L211" s="148"/>
      <c r="M211" s="42"/>
      <c r="N211" s="43"/>
      <c r="O211" s="43"/>
      <c r="P211" s="224"/>
      <c r="Q211" s="43"/>
      <c r="R211" s="43"/>
      <c r="S211" s="224"/>
      <c r="T211" s="43"/>
      <c r="U211" s="44"/>
      <c r="V211" s="95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94"/>
      <c r="AN211" s="42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4"/>
      <c r="BF211" s="95"/>
      <c r="BG211" s="43"/>
      <c r="BH211" s="43"/>
      <c r="BI211" s="94"/>
      <c r="BJ211" s="42"/>
      <c r="BK211" s="43"/>
      <c r="BL211" s="43"/>
      <c r="BM211" s="43"/>
      <c r="BN211" s="44"/>
    </row>
    <row r="212" spans="2:66" ht="15.75" hidden="1" customHeight="1" x14ac:dyDescent="0.25">
      <c r="B212" s="421" t="str">
        <f>'[2]Asset Characteristics'!$C110 &amp; ""</f>
        <v/>
      </c>
      <c r="C212" s="422" t="str">
        <f>'[2]Asset Characteristics'!$E110 &amp; ""</f>
        <v/>
      </c>
      <c r="D212" s="44">
        <f>'[2]Reporting Characteristics'!$D212</f>
        <v>2018</v>
      </c>
      <c r="E212" s="90"/>
      <c r="F212" s="92"/>
      <c r="G212" s="92"/>
      <c r="H212" s="92"/>
      <c r="I212" s="92"/>
      <c r="J212" s="91"/>
      <c r="K212" s="147"/>
      <c r="L212" s="148"/>
      <c r="M212" s="42"/>
      <c r="N212" s="43"/>
      <c r="O212" s="43"/>
      <c r="P212" s="43"/>
      <c r="Q212" s="43"/>
      <c r="R212" s="43"/>
      <c r="S212" s="43"/>
      <c r="T212" s="43"/>
      <c r="U212" s="44"/>
      <c r="V212" s="95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94"/>
      <c r="AN212" s="42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4"/>
      <c r="BF212" s="95"/>
      <c r="BG212" s="43"/>
      <c r="BH212" s="43"/>
      <c r="BI212" s="94"/>
      <c r="BJ212" s="42"/>
      <c r="BK212" s="43"/>
      <c r="BL212" s="43"/>
      <c r="BM212" s="43"/>
      <c r="BN212" s="44"/>
    </row>
    <row r="213" spans="2:66" ht="15.75" customHeight="1" x14ac:dyDescent="0.25">
      <c r="B213" s="421"/>
      <c r="C213" s="422"/>
      <c r="D213" s="44">
        <f>'[2]Reporting Characteristics'!$D213</f>
        <v>2019</v>
      </c>
      <c r="E213" s="90"/>
      <c r="F213" s="92"/>
      <c r="G213" s="92"/>
      <c r="H213" s="92"/>
      <c r="I213" s="92"/>
      <c r="J213" s="91"/>
      <c r="K213" s="147"/>
      <c r="L213" s="148"/>
      <c r="M213" s="42"/>
      <c r="N213" s="43"/>
      <c r="O213" s="43"/>
      <c r="P213" s="224"/>
      <c r="Q213" s="43"/>
      <c r="R213" s="43"/>
      <c r="S213" s="224"/>
      <c r="T213" s="43"/>
      <c r="U213" s="44"/>
      <c r="V213" s="95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94"/>
      <c r="AN213" s="42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4"/>
      <c r="BF213" s="95"/>
      <c r="BG213" s="43"/>
      <c r="BH213" s="43"/>
      <c r="BI213" s="94"/>
      <c r="BJ213" s="42"/>
      <c r="BK213" s="43"/>
      <c r="BL213" s="43"/>
      <c r="BM213" s="43"/>
      <c r="BN213" s="44"/>
    </row>
    <row r="214" spans="2:66" ht="15.75" hidden="1" customHeight="1" x14ac:dyDescent="0.25">
      <c r="B214" s="421" t="str">
        <f>'[2]Asset Characteristics'!$C111 &amp; ""</f>
        <v/>
      </c>
      <c r="C214" s="422" t="str">
        <f>'[2]Asset Characteristics'!$E111 &amp; ""</f>
        <v/>
      </c>
      <c r="D214" s="44">
        <f>'[2]Reporting Characteristics'!$D214</f>
        <v>2018</v>
      </c>
      <c r="E214" s="90"/>
      <c r="F214" s="92"/>
      <c r="G214" s="92"/>
      <c r="H214" s="92"/>
      <c r="I214" s="92"/>
      <c r="J214" s="91"/>
      <c r="K214" s="147"/>
      <c r="L214" s="148"/>
      <c r="M214" s="42"/>
      <c r="N214" s="43"/>
      <c r="O214" s="43"/>
      <c r="P214" s="43"/>
      <c r="Q214" s="43"/>
      <c r="R214" s="43"/>
      <c r="S214" s="43"/>
      <c r="T214" s="43"/>
      <c r="U214" s="44"/>
      <c r="V214" s="95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94"/>
      <c r="AN214" s="42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4"/>
      <c r="BF214" s="95"/>
      <c r="BG214" s="43"/>
      <c r="BH214" s="43"/>
      <c r="BI214" s="94"/>
      <c r="BJ214" s="42"/>
      <c r="BK214" s="43"/>
      <c r="BL214" s="43"/>
      <c r="BM214" s="43"/>
      <c r="BN214" s="44"/>
    </row>
    <row r="215" spans="2:66" ht="15.75" customHeight="1" x14ac:dyDescent="0.25">
      <c r="B215" s="421"/>
      <c r="C215" s="422"/>
      <c r="D215" s="44">
        <f>'[2]Reporting Characteristics'!$D215</f>
        <v>2019</v>
      </c>
      <c r="E215" s="90"/>
      <c r="F215" s="92"/>
      <c r="G215" s="92"/>
      <c r="H215" s="92"/>
      <c r="I215" s="92"/>
      <c r="J215" s="91"/>
      <c r="K215" s="147"/>
      <c r="L215" s="148"/>
      <c r="M215" s="42"/>
      <c r="N215" s="43"/>
      <c r="O215" s="43"/>
      <c r="P215" s="224"/>
      <c r="Q215" s="43"/>
      <c r="R215" s="43"/>
      <c r="S215" s="224"/>
      <c r="T215" s="43"/>
      <c r="U215" s="44"/>
      <c r="V215" s="95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94"/>
      <c r="AN215" s="42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4"/>
      <c r="BF215" s="95"/>
      <c r="BG215" s="43"/>
      <c r="BH215" s="43"/>
      <c r="BI215" s="94"/>
      <c r="BJ215" s="42"/>
      <c r="BK215" s="43"/>
      <c r="BL215" s="43"/>
      <c r="BM215" s="43"/>
      <c r="BN215" s="44"/>
    </row>
    <row r="216" spans="2:66" ht="15.75" hidden="1" customHeight="1" x14ac:dyDescent="0.25">
      <c r="B216" s="421" t="str">
        <f>'[2]Asset Characteristics'!$C112 &amp; ""</f>
        <v/>
      </c>
      <c r="C216" s="422" t="str">
        <f>'[2]Asset Characteristics'!$E112 &amp; ""</f>
        <v/>
      </c>
      <c r="D216" s="44">
        <f>'[2]Reporting Characteristics'!$D216</f>
        <v>2018</v>
      </c>
      <c r="E216" s="90"/>
      <c r="F216" s="92"/>
      <c r="G216" s="92"/>
      <c r="H216" s="92"/>
      <c r="I216" s="92"/>
      <c r="J216" s="91"/>
      <c r="K216" s="147"/>
      <c r="L216" s="148"/>
      <c r="M216" s="42"/>
      <c r="N216" s="43"/>
      <c r="O216" s="43"/>
      <c r="P216" s="43"/>
      <c r="Q216" s="43"/>
      <c r="R216" s="43"/>
      <c r="S216" s="43"/>
      <c r="T216" s="43"/>
      <c r="U216" s="44"/>
      <c r="V216" s="95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94"/>
      <c r="AN216" s="42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4"/>
      <c r="BF216" s="95"/>
      <c r="BG216" s="43"/>
      <c r="BH216" s="43"/>
      <c r="BI216" s="94"/>
      <c r="BJ216" s="42"/>
      <c r="BK216" s="43"/>
      <c r="BL216" s="43"/>
      <c r="BM216" s="43"/>
      <c r="BN216" s="44"/>
    </row>
    <row r="217" spans="2:66" ht="15.75" customHeight="1" x14ac:dyDescent="0.25">
      <c r="B217" s="421"/>
      <c r="C217" s="422"/>
      <c r="D217" s="44">
        <f>'[2]Reporting Characteristics'!$D217</f>
        <v>2019</v>
      </c>
      <c r="E217" s="90"/>
      <c r="F217" s="92"/>
      <c r="G217" s="92"/>
      <c r="H217" s="92"/>
      <c r="I217" s="92"/>
      <c r="J217" s="91"/>
      <c r="K217" s="147"/>
      <c r="L217" s="148"/>
      <c r="M217" s="42"/>
      <c r="N217" s="43"/>
      <c r="O217" s="43"/>
      <c r="P217" s="224"/>
      <c r="Q217" s="43"/>
      <c r="R217" s="43"/>
      <c r="S217" s="224"/>
      <c r="T217" s="43"/>
      <c r="U217" s="44"/>
      <c r="V217" s="95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94"/>
      <c r="AN217" s="42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4"/>
      <c r="BF217" s="95"/>
      <c r="BG217" s="43"/>
      <c r="BH217" s="43"/>
      <c r="BI217" s="94"/>
      <c r="BJ217" s="42"/>
      <c r="BK217" s="43"/>
      <c r="BL217" s="43"/>
      <c r="BM217" s="43"/>
      <c r="BN217" s="44"/>
    </row>
    <row r="218" spans="2:66" ht="15.75" hidden="1" customHeight="1" x14ac:dyDescent="0.25">
      <c r="B218" s="421" t="str">
        <f>'[2]Asset Characteristics'!$C113 &amp; ""</f>
        <v/>
      </c>
      <c r="C218" s="422" t="str">
        <f>'[2]Asset Characteristics'!$E113 &amp; ""</f>
        <v/>
      </c>
      <c r="D218" s="44">
        <f>'[2]Reporting Characteristics'!$D218</f>
        <v>2018</v>
      </c>
      <c r="E218" s="90"/>
      <c r="F218" s="92"/>
      <c r="G218" s="92"/>
      <c r="H218" s="92"/>
      <c r="I218" s="92"/>
      <c r="J218" s="91"/>
      <c r="K218" s="147"/>
      <c r="L218" s="148"/>
      <c r="M218" s="42"/>
      <c r="N218" s="43"/>
      <c r="O218" s="43"/>
      <c r="P218" s="43"/>
      <c r="Q218" s="43"/>
      <c r="R218" s="43"/>
      <c r="S218" s="43"/>
      <c r="T218" s="43"/>
      <c r="U218" s="44"/>
      <c r="V218" s="95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94"/>
      <c r="AN218" s="42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4"/>
      <c r="BF218" s="95"/>
      <c r="BG218" s="43"/>
      <c r="BH218" s="43"/>
      <c r="BI218" s="94"/>
      <c r="BJ218" s="42"/>
      <c r="BK218" s="43"/>
      <c r="BL218" s="43"/>
      <c r="BM218" s="43"/>
      <c r="BN218" s="44"/>
    </row>
    <row r="219" spans="2:66" ht="15.75" customHeight="1" x14ac:dyDescent="0.25">
      <c r="B219" s="421"/>
      <c r="C219" s="422"/>
      <c r="D219" s="44">
        <f>'[2]Reporting Characteristics'!$D219</f>
        <v>2019</v>
      </c>
      <c r="E219" s="90"/>
      <c r="F219" s="92"/>
      <c r="G219" s="92"/>
      <c r="H219" s="92"/>
      <c r="I219" s="92"/>
      <c r="J219" s="91"/>
      <c r="K219" s="147"/>
      <c r="L219" s="148"/>
      <c r="M219" s="42"/>
      <c r="N219" s="43"/>
      <c r="O219" s="43"/>
      <c r="P219" s="224"/>
      <c r="Q219" s="43"/>
      <c r="R219" s="43"/>
      <c r="S219" s="224"/>
      <c r="T219" s="43"/>
      <c r="U219" s="44"/>
      <c r="V219" s="95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94"/>
      <c r="AN219" s="42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4"/>
      <c r="BF219" s="95"/>
      <c r="BG219" s="43"/>
      <c r="BH219" s="43"/>
      <c r="BI219" s="94"/>
      <c r="BJ219" s="42"/>
      <c r="BK219" s="43"/>
      <c r="BL219" s="43"/>
      <c r="BM219" s="43"/>
      <c r="BN219" s="44"/>
    </row>
    <row r="220" spans="2:66" ht="15.75" hidden="1" customHeight="1" x14ac:dyDescent="0.25">
      <c r="B220" s="421" t="str">
        <f>'[2]Asset Characteristics'!$C114 &amp; ""</f>
        <v/>
      </c>
      <c r="C220" s="422" t="str">
        <f>'[2]Asset Characteristics'!$E114 &amp; ""</f>
        <v/>
      </c>
      <c r="D220" s="44">
        <f>'[2]Reporting Characteristics'!$D220</f>
        <v>2018</v>
      </c>
      <c r="E220" s="90"/>
      <c r="F220" s="92"/>
      <c r="G220" s="92"/>
      <c r="H220" s="92"/>
      <c r="I220" s="92"/>
      <c r="J220" s="91"/>
      <c r="K220" s="147"/>
      <c r="L220" s="148"/>
      <c r="M220" s="42"/>
      <c r="N220" s="43"/>
      <c r="O220" s="43"/>
      <c r="P220" s="43"/>
      <c r="Q220" s="43"/>
      <c r="R220" s="43"/>
      <c r="S220" s="43"/>
      <c r="T220" s="43"/>
      <c r="U220" s="44"/>
      <c r="V220" s="95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94"/>
      <c r="AN220" s="42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4"/>
      <c r="BF220" s="95"/>
      <c r="BG220" s="43"/>
      <c r="BH220" s="43"/>
      <c r="BI220" s="94"/>
      <c r="BJ220" s="42"/>
      <c r="BK220" s="43"/>
      <c r="BL220" s="43"/>
      <c r="BM220" s="43"/>
      <c r="BN220" s="44"/>
    </row>
    <row r="221" spans="2:66" ht="15.75" customHeight="1" x14ac:dyDescent="0.25">
      <c r="B221" s="421"/>
      <c r="C221" s="422"/>
      <c r="D221" s="44">
        <f>'[2]Reporting Characteristics'!$D221</f>
        <v>2019</v>
      </c>
      <c r="E221" s="90"/>
      <c r="F221" s="92"/>
      <c r="G221" s="92"/>
      <c r="H221" s="92"/>
      <c r="I221" s="92"/>
      <c r="J221" s="91"/>
      <c r="K221" s="147"/>
      <c r="L221" s="148"/>
      <c r="M221" s="42"/>
      <c r="N221" s="43"/>
      <c r="O221" s="43"/>
      <c r="P221" s="224"/>
      <c r="Q221" s="43"/>
      <c r="R221" s="43"/>
      <c r="S221" s="224"/>
      <c r="T221" s="43"/>
      <c r="U221" s="44"/>
      <c r="V221" s="95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94"/>
      <c r="AN221" s="42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4"/>
      <c r="BF221" s="95"/>
      <c r="BG221" s="43"/>
      <c r="BH221" s="43"/>
      <c r="BI221" s="94"/>
      <c r="BJ221" s="42"/>
      <c r="BK221" s="43"/>
      <c r="BL221" s="43"/>
      <c r="BM221" s="43"/>
      <c r="BN221" s="44"/>
    </row>
    <row r="222" spans="2:66" ht="15.75" hidden="1" customHeight="1" x14ac:dyDescent="0.25">
      <c r="B222" s="421" t="str">
        <f>'[2]Asset Characteristics'!$C115 &amp; ""</f>
        <v/>
      </c>
      <c r="C222" s="422" t="str">
        <f>'[2]Asset Characteristics'!$E115 &amp; ""</f>
        <v/>
      </c>
      <c r="D222" s="44">
        <f>'[2]Reporting Characteristics'!$D222</f>
        <v>2018</v>
      </c>
      <c r="E222" s="90"/>
      <c r="F222" s="92"/>
      <c r="G222" s="92"/>
      <c r="H222" s="92"/>
      <c r="I222" s="92"/>
      <c r="J222" s="91"/>
      <c r="K222" s="147"/>
      <c r="L222" s="148"/>
      <c r="M222" s="42"/>
      <c r="N222" s="43"/>
      <c r="O222" s="43"/>
      <c r="P222" s="43"/>
      <c r="Q222" s="43"/>
      <c r="R222" s="43"/>
      <c r="S222" s="43"/>
      <c r="T222" s="43"/>
      <c r="U222" s="44"/>
      <c r="V222" s="95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94"/>
      <c r="AN222" s="42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4"/>
      <c r="BF222" s="95"/>
      <c r="BG222" s="43"/>
      <c r="BH222" s="43"/>
      <c r="BI222" s="94"/>
      <c r="BJ222" s="42"/>
      <c r="BK222" s="43"/>
      <c r="BL222" s="43"/>
      <c r="BM222" s="43"/>
      <c r="BN222" s="44"/>
    </row>
    <row r="223" spans="2:66" ht="15.75" customHeight="1" x14ac:dyDescent="0.25">
      <c r="B223" s="421"/>
      <c r="C223" s="422"/>
      <c r="D223" s="44">
        <f>'[2]Reporting Characteristics'!$D223</f>
        <v>2019</v>
      </c>
      <c r="E223" s="90"/>
      <c r="F223" s="92"/>
      <c r="G223" s="92"/>
      <c r="H223" s="92"/>
      <c r="I223" s="92"/>
      <c r="J223" s="91"/>
      <c r="K223" s="147"/>
      <c r="L223" s="148"/>
      <c r="M223" s="42"/>
      <c r="N223" s="43"/>
      <c r="O223" s="43"/>
      <c r="P223" s="224"/>
      <c r="Q223" s="43"/>
      <c r="R223" s="43"/>
      <c r="S223" s="224"/>
      <c r="T223" s="43"/>
      <c r="U223" s="44"/>
      <c r="V223" s="95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94"/>
      <c r="AN223" s="42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4"/>
      <c r="BF223" s="95"/>
      <c r="BG223" s="43"/>
      <c r="BH223" s="43"/>
      <c r="BI223" s="94"/>
      <c r="BJ223" s="42"/>
      <c r="BK223" s="43"/>
      <c r="BL223" s="43"/>
      <c r="BM223" s="43"/>
      <c r="BN223" s="44"/>
    </row>
    <row r="224" spans="2:66" ht="15.75" hidden="1" customHeight="1" x14ac:dyDescent="0.25">
      <c r="B224" s="421" t="str">
        <f>'[2]Asset Characteristics'!$C116 &amp; ""</f>
        <v/>
      </c>
      <c r="C224" s="422" t="str">
        <f>'[2]Asset Characteristics'!$E116 &amp; ""</f>
        <v/>
      </c>
      <c r="D224" s="44">
        <f>'[2]Reporting Characteristics'!$D224</f>
        <v>2018</v>
      </c>
      <c r="E224" s="90"/>
      <c r="F224" s="92"/>
      <c r="G224" s="92"/>
      <c r="H224" s="92"/>
      <c r="I224" s="92"/>
      <c r="J224" s="91"/>
      <c r="K224" s="147"/>
      <c r="L224" s="148"/>
      <c r="M224" s="42"/>
      <c r="N224" s="43"/>
      <c r="O224" s="43"/>
      <c r="P224" s="43"/>
      <c r="Q224" s="43"/>
      <c r="R224" s="43"/>
      <c r="S224" s="43"/>
      <c r="T224" s="43"/>
      <c r="U224" s="44"/>
      <c r="V224" s="95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94"/>
      <c r="AN224" s="42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4"/>
      <c r="BF224" s="95"/>
      <c r="BG224" s="43"/>
      <c r="BH224" s="43"/>
      <c r="BI224" s="94"/>
      <c r="BJ224" s="42"/>
      <c r="BK224" s="43"/>
      <c r="BL224" s="43"/>
      <c r="BM224" s="43"/>
      <c r="BN224" s="44"/>
    </row>
    <row r="225" spans="2:66" ht="15.75" customHeight="1" x14ac:dyDescent="0.25">
      <c r="B225" s="421"/>
      <c r="C225" s="422"/>
      <c r="D225" s="44">
        <f>'[2]Reporting Characteristics'!$D225</f>
        <v>2019</v>
      </c>
      <c r="E225" s="90"/>
      <c r="F225" s="92"/>
      <c r="G225" s="92"/>
      <c r="H225" s="92"/>
      <c r="I225" s="92"/>
      <c r="J225" s="91"/>
      <c r="K225" s="147"/>
      <c r="L225" s="148"/>
      <c r="M225" s="42"/>
      <c r="N225" s="43"/>
      <c r="O225" s="43"/>
      <c r="P225" s="224"/>
      <c r="Q225" s="43"/>
      <c r="R225" s="43"/>
      <c r="S225" s="224"/>
      <c r="T225" s="43"/>
      <c r="U225" s="44"/>
      <c r="V225" s="95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94"/>
      <c r="AN225" s="42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4"/>
      <c r="BF225" s="95"/>
      <c r="BG225" s="43"/>
      <c r="BH225" s="43"/>
      <c r="BI225" s="94"/>
      <c r="BJ225" s="42"/>
      <c r="BK225" s="43"/>
      <c r="BL225" s="43"/>
      <c r="BM225" s="43"/>
      <c r="BN225" s="44"/>
    </row>
    <row r="226" spans="2:66" ht="15.75" hidden="1" customHeight="1" x14ac:dyDescent="0.25">
      <c r="B226" s="421" t="str">
        <f>'[2]Asset Characteristics'!$C117 &amp; ""</f>
        <v/>
      </c>
      <c r="C226" s="422" t="str">
        <f>'[2]Asset Characteristics'!$E117 &amp; ""</f>
        <v/>
      </c>
      <c r="D226" s="44">
        <f>'[2]Reporting Characteristics'!$D226</f>
        <v>2018</v>
      </c>
      <c r="E226" s="90"/>
      <c r="F226" s="92"/>
      <c r="G226" s="92"/>
      <c r="H226" s="92"/>
      <c r="I226" s="92"/>
      <c r="J226" s="91"/>
      <c r="K226" s="147"/>
      <c r="L226" s="148"/>
      <c r="M226" s="42"/>
      <c r="N226" s="43"/>
      <c r="O226" s="43"/>
      <c r="P226" s="43"/>
      <c r="Q226" s="43"/>
      <c r="R226" s="43"/>
      <c r="S226" s="43"/>
      <c r="T226" s="43"/>
      <c r="U226" s="44"/>
      <c r="V226" s="95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94"/>
      <c r="AN226" s="42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4"/>
      <c r="BF226" s="95"/>
      <c r="BG226" s="43"/>
      <c r="BH226" s="43"/>
      <c r="BI226" s="94"/>
      <c r="BJ226" s="42"/>
      <c r="BK226" s="43"/>
      <c r="BL226" s="43"/>
      <c r="BM226" s="43"/>
      <c r="BN226" s="44"/>
    </row>
    <row r="227" spans="2:66" ht="15.75" customHeight="1" x14ac:dyDescent="0.25">
      <c r="B227" s="421"/>
      <c r="C227" s="422"/>
      <c r="D227" s="44">
        <f>'[2]Reporting Characteristics'!$D227</f>
        <v>2019</v>
      </c>
      <c r="E227" s="90"/>
      <c r="F227" s="92"/>
      <c r="G227" s="92"/>
      <c r="H227" s="92"/>
      <c r="I227" s="92"/>
      <c r="J227" s="91"/>
      <c r="K227" s="147"/>
      <c r="L227" s="148"/>
      <c r="M227" s="42"/>
      <c r="N227" s="43"/>
      <c r="O227" s="43"/>
      <c r="P227" s="224"/>
      <c r="Q227" s="43"/>
      <c r="R227" s="43"/>
      <c r="S227" s="224"/>
      <c r="T227" s="43"/>
      <c r="U227" s="44"/>
      <c r="V227" s="95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94"/>
      <c r="AN227" s="42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4"/>
      <c r="BF227" s="95"/>
      <c r="BG227" s="43"/>
      <c r="BH227" s="43"/>
      <c r="BI227" s="94"/>
      <c r="BJ227" s="42"/>
      <c r="BK227" s="43"/>
      <c r="BL227" s="43"/>
      <c r="BM227" s="43"/>
      <c r="BN227" s="44"/>
    </row>
    <row r="228" spans="2:66" ht="15.75" hidden="1" customHeight="1" x14ac:dyDescent="0.25">
      <c r="B228" s="421" t="str">
        <f>'[2]Asset Characteristics'!$C118 &amp; ""</f>
        <v/>
      </c>
      <c r="C228" s="422" t="str">
        <f>'[2]Asset Characteristics'!$E118 &amp; ""</f>
        <v/>
      </c>
      <c r="D228" s="44">
        <f>'[2]Reporting Characteristics'!$D228</f>
        <v>2018</v>
      </c>
      <c r="E228" s="90"/>
      <c r="F228" s="92"/>
      <c r="G228" s="92"/>
      <c r="H228" s="92"/>
      <c r="I228" s="92"/>
      <c r="J228" s="91"/>
      <c r="K228" s="147"/>
      <c r="L228" s="148"/>
      <c r="M228" s="42"/>
      <c r="N228" s="43"/>
      <c r="O228" s="43"/>
      <c r="P228" s="43"/>
      <c r="Q228" s="43"/>
      <c r="R228" s="43"/>
      <c r="S228" s="43"/>
      <c r="T228" s="43"/>
      <c r="U228" s="44"/>
      <c r="V228" s="95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94"/>
      <c r="AN228" s="42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4"/>
      <c r="BF228" s="95"/>
      <c r="BG228" s="43"/>
      <c r="BH228" s="43"/>
      <c r="BI228" s="94"/>
      <c r="BJ228" s="42"/>
      <c r="BK228" s="43"/>
      <c r="BL228" s="43"/>
      <c r="BM228" s="43"/>
      <c r="BN228" s="44"/>
    </row>
    <row r="229" spans="2:66" ht="15.75" customHeight="1" x14ac:dyDescent="0.25">
      <c r="B229" s="421"/>
      <c r="C229" s="422"/>
      <c r="D229" s="44">
        <f>'[2]Reporting Characteristics'!$D229</f>
        <v>2019</v>
      </c>
      <c r="E229" s="90"/>
      <c r="F229" s="92"/>
      <c r="G229" s="92"/>
      <c r="H229" s="92"/>
      <c r="I229" s="92"/>
      <c r="J229" s="91"/>
      <c r="K229" s="147"/>
      <c r="L229" s="148"/>
      <c r="M229" s="42"/>
      <c r="N229" s="43"/>
      <c r="O229" s="43"/>
      <c r="P229" s="224"/>
      <c r="Q229" s="43"/>
      <c r="R229" s="43"/>
      <c r="S229" s="224"/>
      <c r="T229" s="43"/>
      <c r="U229" s="44"/>
      <c r="V229" s="95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94"/>
      <c r="AN229" s="42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4"/>
      <c r="BF229" s="95"/>
      <c r="BG229" s="43"/>
      <c r="BH229" s="43"/>
      <c r="BI229" s="94"/>
      <c r="BJ229" s="42"/>
      <c r="BK229" s="43"/>
      <c r="BL229" s="43"/>
      <c r="BM229" s="43"/>
      <c r="BN229" s="44"/>
    </row>
    <row r="230" spans="2:66" ht="15.75" hidden="1" customHeight="1" x14ac:dyDescent="0.25">
      <c r="B230" s="421" t="str">
        <f>'[2]Asset Characteristics'!$C119 &amp; ""</f>
        <v/>
      </c>
      <c r="C230" s="422" t="str">
        <f>'[2]Asset Characteristics'!$E119 &amp; ""</f>
        <v/>
      </c>
      <c r="D230" s="44">
        <f>'[2]Reporting Characteristics'!$D230</f>
        <v>2018</v>
      </c>
      <c r="E230" s="90"/>
      <c r="F230" s="92"/>
      <c r="G230" s="92"/>
      <c r="H230" s="92"/>
      <c r="I230" s="92"/>
      <c r="J230" s="91"/>
      <c r="K230" s="147"/>
      <c r="L230" s="148"/>
      <c r="M230" s="42"/>
      <c r="N230" s="43"/>
      <c r="O230" s="43"/>
      <c r="P230" s="43"/>
      <c r="Q230" s="43"/>
      <c r="R230" s="43"/>
      <c r="S230" s="43"/>
      <c r="T230" s="43"/>
      <c r="U230" s="44"/>
      <c r="V230" s="95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94"/>
      <c r="AN230" s="42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4"/>
      <c r="BF230" s="95"/>
      <c r="BG230" s="43"/>
      <c r="BH230" s="43"/>
      <c r="BI230" s="94"/>
      <c r="BJ230" s="42"/>
      <c r="BK230" s="43"/>
      <c r="BL230" s="43"/>
      <c r="BM230" s="43"/>
      <c r="BN230" s="44"/>
    </row>
    <row r="231" spans="2:66" ht="15.75" customHeight="1" x14ac:dyDescent="0.25">
      <c r="B231" s="421"/>
      <c r="C231" s="422"/>
      <c r="D231" s="44">
        <f>'[2]Reporting Characteristics'!$D231</f>
        <v>2019</v>
      </c>
      <c r="E231" s="90"/>
      <c r="F231" s="92"/>
      <c r="G231" s="92"/>
      <c r="H231" s="92"/>
      <c r="I231" s="92"/>
      <c r="J231" s="91"/>
      <c r="K231" s="147"/>
      <c r="L231" s="148"/>
      <c r="M231" s="42"/>
      <c r="N231" s="43"/>
      <c r="O231" s="43"/>
      <c r="P231" s="224"/>
      <c r="Q231" s="43"/>
      <c r="R231" s="43"/>
      <c r="S231" s="224"/>
      <c r="T231" s="43"/>
      <c r="U231" s="44"/>
      <c r="V231" s="95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94"/>
      <c r="AN231" s="42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4"/>
      <c r="BF231" s="95"/>
      <c r="BG231" s="43"/>
      <c r="BH231" s="43"/>
      <c r="BI231" s="94"/>
      <c r="BJ231" s="42"/>
      <c r="BK231" s="43"/>
      <c r="BL231" s="43"/>
      <c r="BM231" s="43"/>
      <c r="BN231" s="44"/>
    </row>
    <row r="232" spans="2:66" ht="15.75" hidden="1" customHeight="1" x14ac:dyDescent="0.25">
      <c r="B232" s="421" t="str">
        <f>'[2]Asset Characteristics'!$C120 &amp; ""</f>
        <v/>
      </c>
      <c r="C232" s="422" t="str">
        <f>'[2]Asset Characteristics'!$E120 &amp; ""</f>
        <v/>
      </c>
      <c r="D232" s="44">
        <f>'[2]Reporting Characteristics'!$D232</f>
        <v>2018</v>
      </c>
      <c r="E232" s="90"/>
      <c r="F232" s="92"/>
      <c r="G232" s="92"/>
      <c r="H232" s="92"/>
      <c r="I232" s="92"/>
      <c r="J232" s="91"/>
      <c r="K232" s="147"/>
      <c r="L232" s="148"/>
      <c r="M232" s="42"/>
      <c r="N232" s="43"/>
      <c r="O232" s="43"/>
      <c r="P232" s="43"/>
      <c r="Q232" s="43"/>
      <c r="R232" s="43"/>
      <c r="S232" s="43"/>
      <c r="T232" s="43"/>
      <c r="U232" s="44"/>
      <c r="V232" s="95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94"/>
      <c r="AN232" s="42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4"/>
      <c r="BF232" s="95"/>
      <c r="BG232" s="43"/>
      <c r="BH232" s="43"/>
      <c r="BI232" s="94"/>
      <c r="BJ232" s="42"/>
      <c r="BK232" s="43"/>
      <c r="BL232" s="43"/>
      <c r="BM232" s="43"/>
      <c r="BN232" s="44"/>
    </row>
    <row r="233" spans="2:66" ht="15.75" customHeight="1" x14ac:dyDescent="0.25">
      <c r="B233" s="421"/>
      <c r="C233" s="422"/>
      <c r="D233" s="44">
        <f>'[2]Reporting Characteristics'!$D233</f>
        <v>2019</v>
      </c>
      <c r="E233" s="90"/>
      <c r="F233" s="92"/>
      <c r="G233" s="92"/>
      <c r="H233" s="92"/>
      <c r="I233" s="92"/>
      <c r="J233" s="91"/>
      <c r="K233" s="147"/>
      <c r="L233" s="148"/>
      <c r="M233" s="42"/>
      <c r="N233" s="43"/>
      <c r="O233" s="43"/>
      <c r="P233" s="224"/>
      <c r="Q233" s="43"/>
      <c r="R233" s="43"/>
      <c r="S233" s="224"/>
      <c r="T233" s="43"/>
      <c r="U233" s="44"/>
      <c r="V233" s="95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94"/>
      <c r="AN233" s="42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4"/>
      <c r="BF233" s="95"/>
      <c r="BG233" s="43"/>
      <c r="BH233" s="43"/>
      <c r="BI233" s="94"/>
      <c r="BJ233" s="42"/>
      <c r="BK233" s="43"/>
      <c r="BL233" s="43"/>
      <c r="BM233" s="43"/>
      <c r="BN233" s="44"/>
    </row>
    <row r="234" spans="2:66" ht="15.75" hidden="1" customHeight="1" x14ac:dyDescent="0.25">
      <c r="B234" s="421" t="str">
        <f>'[2]Asset Characteristics'!$C121 &amp; ""</f>
        <v/>
      </c>
      <c r="C234" s="422" t="str">
        <f>'[2]Asset Characteristics'!$E121 &amp; ""</f>
        <v/>
      </c>
      <c r="D234" s="44">
        <f>'[2]Reporting Characteristics'!$D234</f>
        <v>2018</v>
      </c>
      <c r="E234" s="90"/>
      <c r="F234" s="92"/>
      <c r="G234" s="92"/>
      <c r="H234" s="92"/>
      <c r="I234" s="92"/>
      <c r="J234" s="91"/>
      <c r="K234" s="147"/>
      <c r="L234" s="148"/>
      <c r="M234" s="42"/>
      <c r="N234" s="43"/>
      <c r="O234" s="43"/>
      <c r="P234" s="43"/>
      <c r="Q234" s="43"/>
      <c r="R234" s="43"/>
      <c r="S234" s="43"/>
      <c r="T234" s="43"/>
      <c r="U234" s="44"/>
      <c r="V234" s="95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94"/>
      <c r="AN234" s="42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4"/>
      <c r="BF234" s="95"/>
      <c r="BG234" s="43"/>
      <c r="BH234" s="43"/>
      <c r="BI234" s="94"/>
      <c r="BJ234" s="42"/>
      <c r="BK234" s="43"/>
      <c r="BL234" s="43"/>
      <c r="BM234" s="43"/>
      <c r="BN234" s="44"/>
    </row>
    <row r="235" spans="2:66" ht="15.75" customHeight="1" x14ac:dyDescent="0.25">
      <c r="B235" s="421"/>
      <c r="C235" s="422"/>
      <c r="D235" s="44">
        <f>'[2]Reporting Characteristics'!$D235</f>
        <v>2019</v>
      </c>
      <c r="E235" s="90"/>
      <c r="F235" s="92"/>
      <c r="G235" s="92"/>
      <c r="H235" s="92"/>
      <c r="I235" s="92"/>
      <c r="J235" s="91"/>
      <c r="K235" s="147"/>
      <c r="L235" s="148"/>
      <c r="M235" s="42"/>
      <c r="N235" s="43"/>
      <c r="O235" s="43"/>
      <c r="P235" s="224"/>
      <c r="Q235" s="43"/>
      <c r="R235" s="43"/>
      <c r="S235" s="224"/>
      <c r="T235" s="43"/>
      <c r="U235" s="44"/>
      <c r="V235" s="95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94"/>
      <c r="AN235" s="42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4"/>
      <c r="BF235" s="95"/>
      <c r="BG235" s="43"/>
      <c r="BH235" s="43"/>
      <c r="BI235" s="94"/>
      <c r="BJ235" s="42"/>
      <c r="BK235" s="43"/>
      <c r="BL235" s="43"/>
      <c r="BM235" s="43"/>
      <c r="BN235" s="44"/>
    </row>
    <row r="236" spans="2:66" ht="15.75" hidden="1" customHeight="1" x14ac:dyDescent="0.25">
      <c r="B236" s="421" t="str">
        <f>'[2]Asset Characteristics'!$C122 &amp; ""</f>
        <v/>
      </c>
      <c r="C236" s="422" t="str">
        <f>'[2]Asset Characteristics'!$E122 &amp; ""</f>
        <v/>
      </c>
      <c r="D236" s="44">
        <f>'[2]Reporting Characteristics'!$D236</f>
        <v>2018</v>
      </c>
      <c r="E236" s="90"/>
      <c r="F236" s="92"/>
      <c r="G236" s="92"/>
      <c r="H236" s="92"/>
      <c r="I236" s="92"/>
      <c r="J236" s="91"/>
      <c r="K236" s="147"/>
      <c r="L236" s="148"/>
      <c r="M236" s="42"/>
      <c r="N236" s="43"/>
      <c r="O236" s="43"/>
      <c r="P236" s="43"/>
      <c r="Q236" s="43"/>
      <c r="R236" s="43"/>
      <c r="S236" s="43"/>
      <c r="T236" s="43"/>
      <c r="U236" s="44"/>
      <c r="V236" s="95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94"/>
      <c r="AN236" s="42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4"/>
      <c r="BF236" s="95"/>
      <c r="BG236" s="43"/>
      <c r="BH236" s="43"/>
      <c r="BI236" s="94"/>
      <c r="BJ236" s="42"/>
      <c r="BK236" s="43"/>
      <c r="BL236" s="43"/>
      <c r="BM236" s="43"/>
      <c r="BN236" s="44"/>
    </row>
    <row r="237" spans="2:66" ht="15.75" customHeight="1" x14ac:dyDescent="0.25">
      <c r="B237" s="421"/>
      <c r="C237" s="422"/>
      <c r="D237" s="44">
        <f>'[2]Reporting Characteristics'!$D237</f>
        <v>2019</v>
      </c>
      <c r="E237" s="90"/>
      <c r="F237" s="92"/>
      <c r="G237" s="92"/>
      <c r="H237" s="92"/>
      <c r="I237" s="92"/>
      <c r="J237" s="91"/>
      <c r="K237" s="147"/>
      <c r="L237" s="148"/>
      <c r="M237" s="42"/>
      <c r="N237" s="43"/>
      <c r="O237" s="43"/>
      <c r="P237" s="224"/>
      <c r="Q237" s="43"/>
      <c r="R237" s="43"/>
      <c r="S237" s="224"/>
      <c r="T237" s="43"/>
      <c r="U237" s="44"/>
      <c r="V237" s="95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94"/>
      <c r="AN237" s="42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4"/>
      <c r="BF237" s="95"/>
      <c r="BG237" s="43"/>
      <c r="BH237" s="43"/>
      <c r="BI237" s="94"/>
      <c r="BJ237" s="42"/>
      <c r="BK237" s="43"/>
      <c r="BL237" s="43"/>
      <c r="BM237" s="43"/>
      <c r="BN237" s="44"/>
    </row>
    <row r="238" spans="2:66" ht="15.75" hidden="1" customHeight="1" x14ac:dyDescent="0.25">
      <c r="B238" s="421" t="str">
        <f>'[2]Asset Characteristics'!$C123 &amp; ""</f>
        <v/>
      </c>
      <c r="C238" s="422" t="str">
        <f>'[2]Asset Characteristics'!$E123 &amp; ""</f>
        <v/>
      </c>
      <c r="D238" s="44">
        <f>'[2]Reporting Characteristics'!$D238</f>
        <v>2018</v>
      </c>
      <c r="E238" s="90"/>
      <c r="F238" s="92"/>
      <c r="G238" s="92"/>
      <c r="H238" s="92"/>
      <c r="I238" s="92"/>
      <c r="J238" s="91"/>
      <c r="K238" s="147"/>
      <c r="L238" s="148"/>
      <c r="M238" s="42"/>
      <c r="N238" s="43"/>
      <c r="O238" s="43"/>
      <c r="P238" s="43"/>
      <c r="Q238" s="43"/>
      <c r="R238" s="43"/>
      <c r="S238" s="43"/>
      <c r="T238" s="43"/>
      <c r="U238" s="44"/>
      <c r="V238" s="95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94"/>
      <c r="AN238" s="42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4"/>
      <c r="BF238" s="95"/>
      <c r="BG238" s="43"/>
      <c r="BH238" s="43"/>
      <c r="BI238" s="94"/>
      <c r="BJ238" s="42"/>
      <c r="BK238" s="43"/>
      <c r="BL238" s="43"/>
      <c r="BM238" s="43"/>
      <c r="BN238" s="44"/>
    </row>
    <row r="239" spans="2:66" ht="15.75" customHeight="1" x14ac:dyDescent="0.25">
      <c r="B239" s="421"/>
      <c r="C239" s="422"/>
      <c r="D239" s="44">
        <f>'[2]Reporting Characteristics'!$D239</f>
        <v>2019</v>
      </c>
      <c r="E239" s="90"/>
      <c r="F239" s="92"/>
      <c r="G239" s="92"/>
      <c r="H239" s="92"/>
      <c r="I239" s="92"/>
      <c r="J239" s="91"/>
      <c r="K239" s="147"/>
      <c r="L239" s="148"/>
      <c r="M239" s="42"/>
      <c r="N239" s="43"/>
      <c r="O239" s="43"/>
      <c r="P239" s="224"/>
      <c r="Q239" s="43"/>
      <c r="R239" s="43"/>
      <c r="S239" s="224"/>
      <c r="T239" s="43"/>
      <c r="U239" s="44"/>
      <c r="V239" s="95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94"/>
      <c r="AN239" s="42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4"/>
      <c r="BF239" s="95"/>
      <c r="BG239" s="43"/>
      <c r="BH239" s="43"/>
      <c r="BI239" s="94"/>
      <c r="BJ239" s="42"/>
      <c r="BK239" s="43"/>
      <c r="BL239" s="43"/>
      <c r="BM239" s="43"/>
      <c r="BN239" s="44"/>
    </row>
    <row r="240" spans="2:66" ht="15.75" hidden="1" customHeight="1" x14ac:dyDescent="0.25">
      <c r="B240" s="421" t="str">
        <f>'[2]Asset Characteristics'!$C124 &amp; ""</f>
        <v/>
      </c>
      <c r="C240" s="422" t="str">
        <f>'[2]Asset Characteristics'!$E124 &amp; ""</f>
        <v/>
      </c>
      <c r="D240" s="44">
        <f>'[2]Reporting Characteristics'!$D240</f>
        <v>2018</v>
      </c>
      <c r="E240" s="90"/>
      <c r="F240" s="92"/>
      <c r="G240" s="92"/>
      <c r="H240" s="92"/>
      <c r="I240" s="92"/>
      <c r="J240" s="91"/>
      <c r="K240" s="147"/>
      <c r="L240" s="148"/>
      <c r="M240" s="42"/>
      <c r="N240" s="43"/>
      <c r="O240" s="43"/>
      <c r="P240" s="43"/>
      <c r="Q240" s="43"/>
      <c r="R240" s="43"/>
      <c r="S240" s="43"/>
      <c r="T240" s="43"/>
      <c r="U240" s="44"/>
      <c r="V240" s="95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94"/>
      <c r="AN240" s="42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4"/>
      <c r="BF240" s="95"/>
      <c r="BG240" s="43"/>
      <c r="BH240" s="43"/>
      <c r="BI240" s="94"/>
      <c r="BJ240" s="42"/>
      <c r="BK240" s="43"/>
      <c r="BL240" s="43"/>
      <c r="BM240" s="43"/>
      <c r="BN240" s="44"/>
    </row>
    <row r="241" spans="2:66" ht="15.75" customHeight="1" x14ac:dyDescent="0.25">
      <c r="B241" s="421"/>
      <c r="C241" s="422"/>
      <c r="D241" s="44">
        <f>'[2]Reporting Characteristics'!$D241</f>
        <v>2019</v>
      </c>
      <c r="E241" s="90"/>
      <c r="F241" s="92"/>
      <c r="G241" s="92"/>
      <c r="H241" s="92"/>
      <c r="I241" s="92"/>
      <c r="J241" s="91"/>
      <c r="K241" s="147"/>
      <c r="L241" s="148"/>
      <c r="M241" s="42"/>
      <c r="N241" s="43"/>
      <c r="O241" s="43"/>
      <c r="P241" s="224"/>
      <c r="Q241" s="43"/>
      <c r="R241" s="43"/>
      <c r="S241" s="224"/>
      <c r="T241" s="43"/>
      <c r="U241" s="44"/>
      <c r="V241" s="95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94"/>
      <c r="AN241" s="42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4"/>
      <c r="BF241" s="95"/>
      <c r="BG241" s="43"/>
      <c r="BH241" s="43"/>
      <c r="BI241" s="94"/>
      <c r="BJ241" s="42"/>
      <c r="BK241" s="43"/>
      <c r="BL241" s="43"/>
      <c r="BM241" s="43"/>
      <c r="BN241" s="44"/>
    </row>
    <row r="242" spans="2:66" ht="15.75" hidden="1" customHeight="1" x14ac:dyDescent="0.25">
      <c r="B242" s="421" t="str">
        <f>'[2]Asset Characteristics'!$C125 &amp; ""</f>
        <v/>
      </c>
      <c r="C242" s="422" t="str">
        <f>'[2]Asset Characteristics'!$E125 &amp; ""</f>
        <v/>
      </c>
      <c r="D242" s="44">
        <f>'[2]Reporting Characteristics'!$D242</f>
        <v>2018</v>
      </c>
      <c r="E242" s="90"/>
      <c r="F242" s="92"/>
      <c r="G242" s="92"/>
      <c r="H242" s="92"/>
      <c r="I242" s="92"/>
      <c r="J242" s="91"/>
      <c r="K242" s="147"/>
      <c r="L242" s="148"/>
      <c r="M242" s="42"/>
      <c r="N242" s="43"/>
      <c r="O242" s="43"/>
      <c r="P242" s="43"/>
      <c r="Q242" s="43"/>
      <c r="R242" s="43"/>
      <c r="S242" s="43"/>
      <c r="T242" s="43"/>
      <c r="U242" s="44"/>
      <c r="V242" s="95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94"/>
      <c r="AN242" s="42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4"/>
      <c r="BF242" s="95"/>
      <c r="BG242" s="43"/>
      <c r="BH242" s="43"/>
      <c r="BI242" s="94"/>
      <c r="BJ242" s="42"/>
      <c r="BK242" s="43"/>
      <c r="BL242" s="43"/>
      <c r="BM242" s="43"/>
      <c r="BN242" s="44"/>
    </row>
    <row r="243" spans="2:66" ht="15.75" customHeight="1" x14ac:dyDescent="0.25">
      <c r="B243" s="421"/>
      <c r="C243" s="422"/>
      <c r="D243" s="44">
        <f>'[2]Reporting Characteristics'!$D243</f>
        <v>2019</v>
      </c>
      <c r="E243" s="90"/>
      <c r="F243" s="92"/>
      <c r="G243" s="92"/>
      <c r="H243" s="92"/>
      <c r="I243" s="92"/>
      <c r="J243" s="91"/>
      <c r="K243" s="147"/>
      <c r="L243" s="148"/>
      <c r="M243" s="42"/>
      <c r="N243" s="43"/>
      <c r="O243" s="43"/>
      <c r="P243" s="224"/>
      <c r="Q243" s="43"/>
      <c r="R243" s="43"/>
      <c r="S243" s="224"/>
      <c r="T243" s="43"/>
      <c r="U243" s="44"/>
      <c r="V243" s="95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94"/>
      <c r="AN243" s="42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4"/>
      <c r="BF243" s="95"/>
      <c r="BG243" s="43"/>
      <c r="BH243" s="43"/>
      <c r="BI243" s="94"/>
      <c r="BJ243" s="42"/>
      <c r="BK243" s="43"/>
      <c r="BL243" s="43"/>
      <c r="BM243" s="43"/>
      <c r="BN243" s="44"/>
    </row>
    <row r="244" spans="2:66" ht="15.75" hidden="1" customHeight="1" x14ac:dyDescent="0.25">
      <c r="B244" s="421" t="str">
        <f>'[2]Asset Characteristics'!$C126 &amp; ""</f>
        <v/>
      </c>
      <c r="C244" s="422" t="str">
        <f>'[2]Asset Characteristics'!$E126 &amp; ""</f>
        <v/>
      </c>
      <c r="D244" s="44">
        <f>'[2]Reporting Characteristics'!$D244</f>
        <v>2018</v>
      </c>
      <c r="E244" s="90"/>
      <c r="F244" s="92"/>
      <c r="G244" s="92"/>
      <c r="H244" s="92"/>
      <c r="I244" s="92"/>
      <c r="J244" s="91"/>
      <c r="K244" s="147"/>
      <c r="L244" s="148"/>
      <c r="M244" s="42"/>
      <c r="N244" s="43"/>
      <c r="O244" s="43"/>
      <c r="P244" s="43"/>
      <c r="Q244" s="43"/>
      <c r="R244" s="43"/>
      <c r="S244" s="43"/>
      <c r="T244" s="43"/>
      <c r="U244" s="44"/>
      <c r="V244" s="95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94"/>
      <c r="AN244" s="42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4"/>
      <c r="BF244" s="95"/>
      <c r="BG244" s="43"/>
      <c r="BH244" s="43"/>
      <c r="BI244" s="94"/>
      <c r="BJ244" s="42"/>
      <c r="BK244" s="43"/>
      <c r="BL244" s="43"/>
      <c r="BM244" s="43"/>
      <c r="BN244" s="44"/>
    </row>
    <row r="245" spans="2:66" ht="15.75" customHeight="1" x14ac:dyDescent="0.25">
      <c r="B245" s="421"/>
      <c r="C245" s="422"/>
      <c r="D245" s="44">
        <f>'[2]Reporting Characteristics'!$D245</f>
        <v>2019</v>
      </c>
      <c r="E245" s="90"/>
      <c r="F245" s="92"/>
      <c r="G245" s="92"/>
      <c r="H245" s="92"/>
      <c r="I245" s="92"/>
      <c r="J245" s="91"/>
      <c r="K245" s="147"/>
      <c r="L245" s="148"/>
      <c r="M245" s="42"/>
      <c r="N245" s="43"/>
      <c r="O245" s="43"/>
      <c r="P245" s="224"/>
      <c r="Q245" s="43"/>
      <c r="R245" s="43"/>
      <c r="S245" s="224"/>
      <c r="T245" s="43"/>
      <c r="U245" s="44"/>
      <c r="V245" s="95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94"/>
      <c r="AN245" s="42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4"/>
      <c r="BF245" s="95"/>
      <c r="BG245" s="43"/>
      <c r="BH245" s="43"/>
      <c r="BI245" s="94"/>
      <c r="BJ245" s="42"/>
      <c r="BK245" s="43"/>
      <c r="BL245" s="43"/>
      <c r="BM245" s="43"/>
      <c r="BN245" s="44"/>
    </row>
    <row r="246" spans="2:66" ht="15.75" hidden="1" customHeight="1" x14ac:dyDescent="0.25">
      <c r="B246" s="421" t="str">
        <f>'[2]Asset Characteristics'!$C127 &amp; ""</f>
        <v/>
      </c>
      <c r="C246" s="422" t="str">
        <f>'[2]Asset Characteristics'!$E127 &amp; ""</f>
        <v/>
      </c>
      <c r="D246" s="44">
        <f>'[2]Reporting Characteristics'!$D246</f>
        <v>2018</v>
      </c>
      <c r="E246" s="90"/>
      <c r="F246" s="92"/>
      <c r="G246" s="92"/>
      <c r="H246" s="92"/>
      <c r="I246" s="92"/>
      <c r="J246" s="91"/>
      <c r="K246" s="147"/>
      <c r="L246" s="148"/>
      <c r="M246" s="42"/>
      <c r="N246" s="43"/>
      <c r="O246" s="43"/>
      <c r="P246" s="43"/>
      <c r="Q246" s="43"/>
      <c r="R246" s="43"/>
      <c r="S246" s="43"/>
      <c r="T246" s="43"/>
      <c r="U246" s="44"/>
      <c r="V246" s="95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94"/>
      <c r="AN246" s="42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4"/>
      <c r="BF246" s="95"/>
      <c r="BG246" s="43"/>
      <c r="BH246" s="43"/>
      <c r="BI246" s="94"/>
      <c r="BJ246" s="42"/>
      <c r="BK246" s="43"/>
      <c r="BL246" s="43"/>
      <c r="BM246" s="43"/>
      <c r="BN246" s="44"/>
    </row>
    <row r="247" spans="2:66" ht="15.75" customHeight="1" x14ac:dyDescent="0.25">
      <c r="B247" s="421"/>
      <c r="C247" s="422"/>
      <c r="D247" s="44">
        <f>'[2]Reporting Characteristics'!$D247</f>
        <v>2019</v>
      </c>
      <c r="E247" s="90"/>
      <c r="F247" s="92"/>
      <c r="G247" s="92"/>
      <c r="H247" s="92"/>
      <c r="I247" s="92"/>
      <c r="J247" s="91"/>
      <c r="K247" s="147"/>
      <c r="L247" s="148"/>
      <c r="M247" s="42"/>
      <c r="N247" s="43"/>
      <c r="O247" s="43"/>
      <c r="P247" s="224"/>
      <c r="Q247" s="43"/>
      <c r="R247" s="43"/>
      <c r="S247" s="224"/>
      <c r="T247" s="43"/>
      <c r="U247" s="44"/>
      <c r="V247" s="95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94"/>
      <c r="AN247" s="42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4"/>
      <c r="BF247" s="95"/>
      <c r="BG247" s="43"/>
      <c r="BH247" s="43"/>
      <c r="BI247" s="94"/>
      <c r="BJ247" s="42"/>
      <c r="BK247" s="43"/>
      <c r="BL247" s="43"/>
      <c r="BM247" s="43"/>
      <c r="BN247" s="44"/>
    </row>
    <row r="248" spans="2:66" ht="15.75" hidden="1" customHeight="1" x14ac:dyDescent="0.25">
      <c r="B248" s="421" t="str">
        <f>'[2]Asset Characteristics'!$C128 &amp; ""</f>
        <v/>
      </c>
      <c r="C248" s="422" t="str">
        <f>'[2]Asset Characteristics'!$E128 &amp; ""</f>
        <v/>
      </c>
      <c r="D248" s="44">
        <f>'[2]Reporting Characteristics'!$D248</f>
        <v>2018</v>
      </c>
      <c r="E248" s="90"/>
      <c r="F248" s="92"/>
      <c r="G248" s="92"/>
      <c r="H248" s="92"/>
      <c r="I248" s="92"/>
      <c r="J248" s="91"/>
      <c r="K248" s="147"/>
      <c r="L248" s="148"/>
      <c r="M248" s="42"/>
      <c r="N248" s="43"/>
      <c r="O248" s="43"/>
      <c r="P248" s="43"/>
      <c r="Q248" s="43"/>
      <c r="R248" s="43"/>
      <c r="S248" s="43"/>
      <c r="T248" s="43"/>
      <c r="U248" s="44"/>
      <c r="V248" s="95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94"/>
      <c r="AN248" s="42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4"/>
      <c r="BF248" s="95"/>
      <c r="BG248" s="43"/>
      <c r="BH248" s="43"/>
      <c r="BI248" s="94"/>
      <c r="BJ248" s="42"/>
      <c r="BK248" s="43"/>
      <c r="BL248" s="43"/>
      <c r="BM248" s="43"/>
      <c r="BN248" s="44"/>
    </row>
    <row r="249" spans="2:66" ht="15.75" customHeight="1" x14ac:dyDescent="0.25">
      <c r="B249" s="421"/>
      <c r="C249" s="422"/>
      <c r="D249" s="44">
        <f>'[2]Reporting Characteristics'!$D249</f>
        <v>2019</v>
      </c>
      <c r="E249" s="90"/>
      <c r="F249" s="92"/>
      <c r="G249" s="92"/>
      <c r="H249" s="92"/>
      <c r="I249" s="92"/>
      <c r="J249" s="91"/>
      <c r="K249" s="147"/>
      <c r="L249" s="148"/>
      <c r="M249" s="42"/>
      <c r="N249" s="43"/>
      <c r="O249" s="43"/>
      <c r="P249" s="224"/>
      <c r="Q249" s="43"/>
      <c r="R249" s="43"/>
      <c r="S249" s="224"/>
      <c r="T249" s="43"/>
      <c r="U249" s="44"/>
      <c r="V249" s="95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94"/>
      <c r="AN249" s="42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4"/>
      <c r="BF249" s="95"/>
      <c r="BG249" s="43"/>
      <c r="BH249" s="43"/>
      <c r="BI249" s="94"/>
      <c r="BJ249" s="42"/>
      <c r="BK249" s="43"/>
      <c r="BL249" s="43"/>
      <c r="BM249" s="43"/>
      <c r="BN249" s="44"/>
    </row>
    <row r="250" spans="2:66" ht="15.75" hidden="1" customHeight="1" x14ac:dyDescent="0.25">
      <c r="B250" s="421" t="str">
        <f>'[2]Asset Characteristics'!$C129 &amp; ""</f>
        <v/>
      </c>
      <c r="C250" s="422" t="str">
        <f>'[2]Asset Characteristics'!$E129 &amp; ""</f>
        <v/>
      </c>
      <c r="D250" s="44">
        <f>'[2]Reporting Characteristics'!$D250</f>
        <v>2018</v>
      </c>
      <c r="E250" s="90"/>
      <c r="F250" s="92"/>
      <c r="G250" s="92"/>
      <c r="H250" s="92"/>
      <c r="I250" s="92"/>
      <c r="J250" s="91"/>
      <c r="K250" s="147"/>
      <c r="L250" s="148"/>
      <c r="M250" s="42"/>
      <c r="N250" s="43"/>
      <c r="O250" s="43"/>
      <c r="P250" s="43"/>
      <c r="Q250" s="43"/>
      <c r="R250" s="43"/>
      <c r="S250" s="43"/>
      <c r="T250" s="43"/>
      <c r="U250" s="44"/>
      <c r="V250" s="95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94"/>
      <c r="AN250" s="42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4"/>
      <c r="BF250" s="95"/>
      <c r="BG250" s="43"/>
      <c r="BH250" s="43"/>
      <c r="BI250" s="94"/>
      <c r="BJ250" s="42"/>
      <c r="BK250" s="43"/>
      <c r="BL250" s="43"/>
      <c r="BM250" s="43"/>
      <c r="BN250" s="44"/>
    </row>
    <row r="251" spans="2:66" ht="15.75" customHeight="1" x14ac:dyDescent="0.25">
      <c r="B251" s="421"/>
      <c r="C251" s="422"/>
      <c r="D251" s="44">
        <f>'[2]Reporting Characteristics'!$D251</f>
        <v>2019</v>
      </c>
      <c r="E251" s="90"/>
      <c r="F251" s="92"/>
      <c r="G251" s="92"/>
      <c r="H251" s="92"/>
      <c r="I251" s="92"/>
      <c r="J251" s="91"/>
      <c r="K251" s="147"/>
      <c r="L251" s="148"/>
      <c r="M251" s="42"/>
      <c r="N251" s="43"/>
      <c r="O251" s="43"/>
      <c r="P251" s="224"/>
      <c r="Q251" s="43"/>
      <c r="R251" s="43"/>
      <c r="S251" s="224"/>
      <c r="T251" s="43"/>
      <c r="U251" s="44"/>
      <c r="V251" s="95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94"/>
      <c r="AN251" s="42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4"/>
      <c r="BF251" s="95"/>
      <c r="BG251" s="43"/>
      <c r="BH251" s="43"/>
      <c r="BI251" s="94"/>
      <c r="BJ251" s="42"/>
      <c r="BK251" s="43"/>
      <c r="BL251" s="43"/>
      <c r="BM251" s="43"/>
      <c r="BN251" s="44"/>
    </row>
    <row r="252" spans="2:66" ht="15.75" hidden="1" customHeight="1" x14ac:dyDescent="0.25">
      <c r="B252" s="421" t="str">
        <f>'[2]Asset Characteristics'!$C130 &amp; ""</f>
        <v/>
      </c>
      <c r="C252" s="422" t="str">
        <f>'[2]Asset Characteristics'!$E130 &amp; ""</f>
        <v/>
      </c>
      <c r="D252" s="44">
        <f>'[2]Reporting Characteristics'!$D252</f>
        <v>2018</v>
      </c>
      <c r="E252" s="90"/>
      <c r="F252" s="92"/>
      <c r="G252" s="92"/>
      <c r="H252" s="92"/>
      <c r="I252" s="92"/>
      <c r="J252" s="91"/>
      <c r="K252" s="147"/>
      <c r="L252" s="148"/>
      <c r="M252" s="42"/>
      <c r="N252" s="43"/>
      <c r="O252" s="43"/>
      <c r="P252" s="43"/>
      <c r="Q252" s="43"/>
      <c r="R252" s="43"/>
      <c r="S252" s="43"/>
      <c r="T252" s="43"/>
      <c r="U252" s="44"/>
      <c r="V252" s="95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94"/>
      <c r="AN252" s="42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4"/>
      <c r="BF252" s="95"/>
      <c r="BG252" s="43"/>
      <c r="BH252" s="43"/>
      <c r="BI252" s="94"/>
      <c r="BJ252" s="42"/>
      <c r="BK252" s="43"/>
      <c r="BL252" s="43"/>
      <c r="BM252" s="43"/>
      <c r="BN252" s="44"/>
    </row>
    <row r="253" spans="2:66" ht="15.75" customHeight="1" x14ac:dyDescent="0.25">
      <c r="B253" s="421"/>
      <c r="C253" s="422"/>
      <c r="D253" s="44">
        <f>'[2]Reporting Characteristics'!$D253</f>
        <v>2019</v>
      </c>
      <c r="E253" s="90"/>
      <c r="F253" s="92"/>
      <c r="G253" s="92"/>
      <c r="H253" s="92"/>
      <c r="I253" s="92"/>
      <c r="J253" s="91"/>
      <c r="K253" s="147"/>
      <c r="L253" s="148"/>
      <c r="M253" s="42"/>
      <c r="N253" s="43"/>
      <c r="O253" s="43"/>
      <c r="P253" s="224"/>
      <c r="Q253" s="43"/>
      <c r="R253" s="43"/>
      <c r="S253" s="224"/>
      <c r="T253" s="43"/>
      <c r="U253" s="44"/>
      <c r="V253" s="95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94"/>
      <c r="AN253" s="42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4"/>
      <c r="BF253" s="95"/>
      <c r="BG253" s="43"/>
      <c r="BH253" s="43"/>
      <c r="BI253" s="94"/>
      <c r="BJ253" s="42"/>
      <c r="BK253" s="43"/>
      <c r="BL253" s="43"/>
      <c r="BM253" s="43"/>
      <c r="BN253" s="44"/>
    </row>
    <row r="254" spans="2:66" ht="15.75" hidden="1" customHeight="1" x14ac:dyDescent="0.25">
      <c r="B254" s="421" t="str">
        <f>'[2]Asset Characteristics'!$C131 &amp; ""</f>
        <v/>
      </c>
      <c r="C254" s="422" t="str">
        <f>'[2]Asset Characteristics'!$E131 &amp; ""</f>
        <v/>
      </c>
      <c r="D254" s="44">
        <f>'[2]Reporting Characteristics'!$D254</f>
        <v>2018</v>
      </c>
      <c r="E254" s="90"/>
      <c r="F254" s="92"/>
      <c r="G254" s="92"/>
      <c r="H254" s="92"/>
      <c r="I254" s="92"/>
      <c r="J254" s="91"/>
      <c r="K254" s="147"/>
      <c r="L254" s="148"/>
      <c r="M254" s="42"/>
      <c r="N254" s="43"/>
      <c r="O254" s="43"/>
      <c r="P254" s="43"/>
      <c r="Q254" s="43"/>
      <c r="R254" s="43"/>
      <c r="S254" s="43"/>
      <c r="T254" s="43"/>
      <c r="U254" s="44"/>
      <c r="V254" s="95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94"/>
      <c r="AN254" s="42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4"/>
      <c r="BF254" s="95"/>
      <c r="BG254" s="43"/>
      <c r="BH254" s="43"/>
      <c r="BI254" s="94"/>
      <c r="BJ254" s="42"/>
      <c r="BK254" s="43"/>
      <c r="BL254" s="43"/>
      <c r="BM254" s="43"/>
      <c r="BN254" s="44"/>
    </row>
    <row r="255" spans="2:66" ht="15.75" customHeight="1" x14ac:dyDescent="0.25">
      <c r="B255" s="421"/>
      <c r="C255" s="422"/>
      <c r="D255" s="44">
        <f>'[2]Reporting Characteristics'!$D255</f>
        <v>2019</v>
      </c>
      <c r="E255" s="90"/>
      <c r="F255" s="92"/>
      <c r="G255" s="92"/>
      <c r="H255" s="92"/>
      <c r="I255" s="92"/>
      <c r="J255" s="91"/>
      <c r="K255" s="147"/>
      <c r="L255" s="148"/>
      <c r="M255" s="42"/>
      <c r="N255" s="43"/>
      <c r="O255" s="43"/>
      <c r="P255" s="224"/>
      <c r="Q255" s="43"/>
      <c r="R255" s="43"/>
      <c r="S255" s="224"/>
      <c r="T255" s="43"/>
      <c r="U255" s="44"/>
      <c r="V255" s="95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94"/>
      <c r="AN255" s="42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4"/>
      <c r="BF255" s="95"/>
      <c r="BG255" s="43"/>
      <c r="BH255" s="43"/>
      <c r="BI255" s="94"/>
      <c r="BJ255" s="42"/>
      <c r="BK255" s="43"/>
      <c r="BL255" s="43"/>
      <c r="BM255" s="43"/>
      <c r="BN255" s="44"/>
    </row>
    <row r="256" spans="2:66" ht="15.75" hidden="1" customHeight="1" x14ac:dyDescent="0.25">
      <c r="B256" s="421" t="str">
        <f>'[2]Asset Characteristics'!$C132 &amp; ""</f>
        <v/>
      </c>
      <c r="C256" s="422" t="str">
        <f>'[2]Asset Characteristics'!$E132 &amp; ""</f>
        <v/>
      </c>
      <c r="D256" s="44">
        <f>'[2]Reporting Characteristics'!$D256</f>
        <v>2018</v>
      </c>
      <c r="E256" s="90"/>
      <c r="F256" s="92"/>
      <c r="G256" s="92"/>
      <c r="H256" s="92"/>
      <c r="I256" s="92"/>
      <c r="J256" s="91"/>
      <c r="K256" s="147"/>
      <c r="L256" s="148"/>
      <c r="M256" s="42"/>
      <c r="N256" s="43"/>
      <c r="O256" s="43"/>
      <c r="P256" s="43"/>
      <c r="Q256" s="43"/>
      <c r="R256" s="43"/>
      <c r="S256" s="43"/>
      <c r="T256" s="43"/>
      <c r="U256" s="44"/>
      <c r="V256" s="95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94"/>
      <c r="AN256" s="42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4"/>
      <c r="BF256" s="95"/>
      <c r="BG256" s="43"/>
      <c r="BH256" s="43"/>
      <c r="BI256" s="94"/>
      <c r="BJ256" s="42"/>
      <c r="BK256" s="43"/>
      <c r="BL256" s="43"/>
      <c r="BM256" s="43"/>
      <c r="BN256" s="44"/>
    </row>
    <row r="257" spans="2:66" ht="15.75" customHeight="1" x14ac:dyDescent="0.25">
      <c r="B257" s="421"/>
      <c r="C257" s="422"/>
      <c r="D257" s="44">
        <f>'[2]Reporting Characteristics'!$D257</f>
        <v>2019</v>
      </c>
      <c r="E257" s="90"/>
      <c r="F257" s="92"/>
      <c r="G257" s="92"/>
      <c r="H257" s="92"/>
      <c r="I257" s="92"/>
      <c r="J257" s="91"/>
      <c r="K257" s="147"/>
      <c r="L257" s="148"/>
      <c r="M257" s="42"/>
      <c r="N257" s="43"/>
      <c r="O257" s="43"/>
      <c r="P257" s="224"/>
      <c r="Q257" s="43"/>
      <c r="R257" s="43"/>
      <c r="S257" s="224"/>
      <c r="T257" s="43"/>
      <c r="U257" s="44"/>
      <c r="V257" s="95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94"/>
      <c r="AN257" s="42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4"/>
      <c r="BF257" s="95"/>
      <c r="BG257" s="43"/>
      <c r="BH257" s="43"/>
      <c r="BI257" s="94"/>
      <c r="BJ257" s="42"/>
      <c r="BK257" s="43"/>
      <c r="BL257" s="43"/>
      <c r="BM257" s="43"/>
      <c r="BN257" s="44"/>
    </row>
    <row r="258" spans="2:66" ht="15.75" hidden="1" customHeight="1" x14ac:dyDescent="0.25">
      <c r="B258" s="421" t="str">
        <f>'[2]Asset Characteristics'!$C133 &amp; ""</f>
        <v/>
      </c>
      <c r="C258" s="422" t="str">
        <f>'[2]Asset Characteristics'!$E133 &amp; ""</f>
        <v/>
      </c>
      <c r="D258" s="44">
        <f>'[2]Reporting Characteristics'!$D258</f>
        <v>2018</v>
      </c>
      <c r="E258" s="90"/>
      <c r="F258" s="92"/>
      <c r="G258" s="92"/>
      <c r="H258" s="92"/>
      <c r="I258" s="92"/>
      <c r="J258" s="91"/>
      <c r="K258" s="147"/>
      <c r="L258" s="148"/>
      <c r="M258" s="42"/>
      <c r="N258" s="43"/>
      <c r="O258" s="43"/>
      <c r="P258" s="43"/>
      <c r="Q258" s="43"/>
      <c r="R258" s="43"/>
      <c r="S258" s="43"/>
      <c r="T258" s="43"/>
      <c r="U258" s="44"/>
      <c r="V258" s="95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94"/>
      <c r="AN258" s="42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4"/>
      <c r="BF258" s="95"/>
      <c r="BG258" s="43"/>
      <c r="BH258" s="43"/>
      <c r="BI258" s="94"/>
      <c r="BJ258" s="42"/>
      <c r="BK258" s="43"/>
      <c r="BL258" s="43"/>
      <c r="BM258" s="43"/>
      <c r="BN258" s="44"/>
    </row>
    <row r="259" spans="2:66" ht="15.75" customHeight="1" x14ac:dyDescent="0.25">
      <c r="B259" s="421"/>
      <c r="C259" s="422"/>
      <c r="D259" s="44">
        <f>'[2]Reporting Characteristics'!$D259</f>
        <v>2019</v>
      </c>
      <c r="E259" s="90"/>
      <c r="F259" s="92"/>
      <c r="G259" s="92"/>
      <c r="H259" s="92"/>
      <c r="I259" s="92"/>
      <c r="J259" s="91"/>
      <c r="K259" s="147"/>
      <c r="L259" s="148"/>
      <c r="M259" s="42"/>
      <c r="N259" s="43"/>
      <c r="O259" s="43"/>
      <c r="P259" s="224"/>
      <c r="Q259" s="43"/>
      <c r="R259" s="43"/>
      <c r="S259" s="224"/>
      <c r="T259" s="43"/>
      <c r="U259" s="44"/>
      <c r="V259" s="95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94"/>
      <c r="AN259" s="42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4"/>
      <c r="BF259" s="95"/>
      <c r="BG259" s="43"/>
      <c r="BH259" s="43"/>
      <c r="BI259" s="94"/>
      <c r="BJ259" s="42"/>
      <c r="BK259" s="43"/>
      <c r="BL259" s="43"/>
      <c r="BM259" s="43"/>
      <c r="BN259" s="44"/>
    </row>
    <row r="260" spans="2:66" ht="15.75" hidden="1" customHeight="1" x14ac:dyDescent="0.25">
      <c r="B260" s="421" t="str">
        <f>'[2]Asset Characteristics'!$C134 &amp; ""</f>
        <v/>
      </c>
      <c r="C260" s="422" t="str">
        <f>'[2]Asset Characteristics'!$E134 &amp; ""</f>
        <v/>
      </c>
      <c r="D260" s="44">
        <f>'[2]Reporting Characteristics'!$D260</f>
        <v>2018</v>
      </c>
      <c r="E260" s="90"/>
      <c r="F260" s="92"/>
      <c r="G260" s="92"/>
      <c r="H260" s="92"/>
      <c r="I260" s="92"/>
      <c r="J260" s="91"/>
      <c r="K260" s="147"/>
      <c r="L260" s="148"/>
      <c r="M260" s="42"/>
      <c r="N260" s="43"/>
      <c r="O260" s="43"/>
      <c r="P260" s="43"/>
      <c r="Q260" s="43"/>
      <c r="R260" s="43"/>
      <c r="S260" s="43"/>
      <c r="T260" s="43"/>
      <c r="U260" s="44"/>
      <c r="V260" s="95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94"/>
      <c r="AN260" s="42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4"/>
      <c r="BF260" s="95"/>
      <c r="BG260" s="43"/>
      <c r="BH260" s="43"/>
      <c r="BI260" s="94"/>
      <c r="BJ260" s="42"/>
      <c r="BK260" s="43"/>
      <c r="BL260" s="43"/>
      <c r="BM260" s="43"/>
      <c r="BN260" s="44"/>
    </row>
    <row r="261" spans="2:66" ht="15.75" customHeight="1" x14ac:dyDescent="0.25">
      <c r="B261" s="421"/>
      <c r="C261" s="422"/>
      <c r="D261" s="44">
        <f>'[2]Reporting Characteristics'!$D261</f>
        <v>2019</v>
      </c>
      <c r="E261" s="90"/>
      <c r="F261" s="92"/>
      <c r="G261" s="92"/>
      <c r="H261" s="92"/>
      <c r="I261" s="92"/>
      <c r="J261" s="91"/>
      <c r="K261" s="147"/>
      <c r="L261" s="148"/>
      <c r="M261" s="42"/>
      <c r="N261" s="43"/>
      <c r="O261" s="43"/>
      <c r="P261" s="224"/>
      <c r="Q261" s="43"/>
      <c r="R261" s="43"/>
      <c r="S261" s="224"/>
      <c r="T261" s="43"/>
      <c r="U261" s="44"/>
      <c r="V261" s="95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94"/>
      <c r="AN261" s="42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4"/>
      <c r="BF261" s="95"/>
      <c r="BG261" s="43"/>
      <c r="BH261" s="43"/>
      <c r="BI261" s="94"/>
      <c r="BJ261" s="42"/>
      <c r="BK261" s="43"/>
      <c r="BL261" s="43"/>
      <c r="BM261" s="43"/>
      <c r="BN261" s="44"/>
    </row>
    <row r="262" spans="2:66" ht="15.75" hidden="1" customHeight="1" x14ac:dyDescent="0.25">
      <c r="B262" s="421" t="str">
        <f>'[2]Asset Characteristics'!$C135 &amp; ""</f>
        <v/>
      </c>
      <c r="C262" s="422" t="str">
        <f>'[2]Asset Characteristics'!$E135 &amp; ""</f>
        <v/>
      </c>
      <c r="D262" s="44">
        <f>'[2]Reporting Characteristics'!$D262</f>
        <v>2018</v>
      </c>
      <c r="E262" s="90"/>
      <c r="F262" s="92"/>
      <c r="G262" s="92"/>
      <c r="H262" s="92"/>
      <c r="I262" s="92"/>
      <c r="J262" s="91"/>
      <c r="K262" s="147"/>
      <c r="L262" s="148"/>
      <c r="M262" s="42"/>
      <c r="N262" s="43"/>
      <c r="O262" s="43"/>
      <c r="P262" s="43"/>
      <c r="Q262" s="43"/>
      <c r="R262" s="43"/>
      <c r="S262" s="43"/>
      <c r="T262" s="43"/>
      <c r="U262" s="44"/>
      <c r="V262" s="95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94"/>
      <c r="AN262" s="42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4"/>
      <c r="BF262" s="95"/>
      <c r="BG262" s="43"/>
      <c r="BH262" s="43"/>
      <c r="BI262" s="94"/>
      <c r="BJ262" s="42"/>
      <c r="BK262" s="43"/>
      <c r="BL262" s="43"/>
      <c r="BM262" s="43"/>
      <c r="BN262" s="44"/>
    </row>
    <row r="263" spans="2:66" ht="15.75" customHeight="1" x14ac:dyDescent="0.25">
      <c r="B263" s="421"/>
      <c r="C263" s="422"/>
      <c r="D263" s="44">
        <f>'[2]Reporting Characteristics'!$D263</f>
        <v>2019</v>
      </c>
      <c r="E263" s="90"/>
      <c r="F263" s="92"/>
      <c r="G263" s="92"/>
      <c r="H263" s="92"/>
      <c r="I263" s="92"/>
      <c r="J263" s="91"/>
      <c r="K263" s="147"/>
      <c r="L263" s="148"/>
      <c r="M263" s="42"/>
      <c r="N263" s="43"/>
      <c r="O263" s="43"/>
      <c r="P263" s="224"/>
      <c r="Q263" s="43"/>
      <c r="R263" s="43"/>
      <c r="S263" s="224"/>
      <c r="T263" s="43"/>
      <c r="U263" s="44"/>
      <c r="V263" s="95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94"/>
      <c r="AN263" s="42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4"/>
      <c r="BF263" s="95"/>
      <c r="BG263" s="43"/>
      <c r="BH263" s="43"/>
      <c r="BI263" s="94"/>
      <c r="BJ263" s="42"/>
      <c r="BK263" s="43"/>
      <c r="BL263" s="43"/>
      <c r="BM263" s="43"/>
      <c r="BN263" s="44"/>
    </row>
    <row r="264" spans="2:66" ht="15.75" hidden="1" customHeight="1" x14ac:dyDescent="0.25">
      <c r="B264" s="421" t="str">
        <f>'[2]Asset Characteristics'!$C136 &amp; ""</f>
        <v/>
      </c>
      <c r="C264" s="422" t="str">
        <f>'[2]Asset Characteristics'!$E136 &amp; ""</f>
        <v/>
      </c>
      <c r="D264" s="44">
        <f>'[2]Reporting Characteristics'!$D264</f>
        <v>2018</v>
      </c>
      <c r="E264" s="90"/>
      <c r="F264" s="92"/>
      <c r="G264" s="92"/>
      <c r="H264" s="92"/>
      <c r="I264" s="92"/>
      <c r="J264" s="91"/>
      <c r="K264" s="147"/>
      <c r="L264" s="148"/>
      <c r="M264" s="42"/>
      <c r="N264" s="43"/>
      <c r="O264" s="43"/>
      <c r="P264" s="43"/>
      <c r="Q264" s="43"/>
      <c r="R264" s="43"/>
      <c r="S264" s="43"/>
      <c r="T264" s="43"/>
      <c r="U264" s="44"/>
      <c r="V264" s="95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94"/>
      <c r="AN264" s="42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4"/>
      <c r="BF264" s="95"/>
      <c r="BG264" s="43"/>
      <c r="BH264" s="43"/>
      <c r="BI264" s="94"/>
      <c r="BJ264" s="42"/>
      <c r="BK264" s="43"/>
      <c r="BL264" s="43"/>
      <c r="BM264" s="43"/>
      <c r="BN264" s="44"/>
    </row>
    <row r="265" spans="2:66" ht="15.75" customHeight="1" x14ac:dyDescent="0.25">
      <c r="B265" s="421"/>
      <c r="C265" s="422"/>
      <c r="D265" s="44">
        <f>'[2]Reporting Characteristics'!$D265</f>
        <v>2019</v>
      </c>
      <c r="E265" s="90"/>
      <c r="F265" s="92"/>
      <c r="G265" s="92"/>
      <c r="H265" s="92"/>
      <c r="I265" s="92"/>
      <c r="J265" s="91"/>
      <c r="K265" s="147"/>
      <c r="L265" s="148"/>
      <c r="M265" s="42"/>
      <c r="N265" s="43"/>
      <c r="O265" s="43"/>
      <c r="P265" s="224"/>
      <c r="Q265" s="43"/>
      <c r="R265" s="43"/>
      <c r="S265" s="224"/>
      <c r="T265" s="43"/>
      <c r="U265" s="44"/>
      <c r="V265" s="95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94"/>
      <c r="AN265" s="42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4"/>
      <c r="BF265" s="95"/>
      <c r="BG265" s="43"/>
      <c r="BH265" s="43"/>
      <c r="BI265" s="94"/>
      <c r="BJ265" s="42"/>
      <c r="BK265" s="43"/>
      <c r="BL265" s="43"/>
      <c r="BM265" s="43"/>
      <c r="BN265" s="44"/>
    </row>
    <row r="266" spans="2:66" ht="15.75" hidden="1" customHeight="1" x14ac:dyDescent="0.25">
      <c r="B266" s="421" t="str">
        <f>'[2]Asset Characteristics'!$C137 &amp; ""</f>
        <v/>
      </c>
      <c r="C266" s="422" t="str">
        <f>'[2]Asset Characteristics'!$E137 &amp; ""</f>
        <v/>
      </c>
      <c r="D266" s="44">
        <f>'[2]Reporting Characteristics'!$D266</f>
        <v>2018</v>
      </c>
      <c r="E266" s="90"/>
      <c r="F266" s="92"/>
      <c r="G266" s="92"/>
      <c r="H266" s="92"/>
      <c r="I266" s="92"/>
      <c r="J266" s="91"/>
      <c r="K266" s="147"/>
      <c r="L266" s="148"/>
      <c r="M266" s="42"/>
      <c r="N266" s="43"/>
      <c r="O266" s="43"/>
      <c r="P266" s="43"/>
      <c r="Q266" s="43"/>
      <c r="R266" s="43"/>
      <c r="S266" s="43"/>
      <c r="T266" s="43"/>
      <c r="U266" s="44"/>
      <c r="V266" s="95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94"/>
      <c r="AN266" s="42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4"/>
      <c r="BF266" s="95"/>
      <c r="BG266" s="43"/>
      <c r="BH266" s="43"/>
      <c r="BI266" s="94"/>
      <c r="BJ266" s="42"/>
      <c r="BK266" s="43"/>
      <c r="BL266" s="43"/>
      <c r="BM266" s="43"/>
      <c r="BN266" s="44"/>
    </row>
    <row r="267" spans="2:66" ht="15.75" customHeight="1" x14ac:dyDescent="0.25">
      <c r="B267" s="421"/>
      <c r="C267" s="422"/>
      <c r="D267" s="44">
        <f>'[2]Reporting Characteristics'!$D267</f>
        <v>2019</v>
      </c>
      <c r="E267" s="90"/>
      <c r="F267" s="92"/>
      <c r="G267" s="92"/>
      <c r="H267" s="92"/>
      <c r="I267" s="92"/>
      <c r="J267" s="91"/>
      <c r="K267" s="147"/>
      <c r="L267" s="148"/>
      <c r="M267" s="42"/>
      <c r="N267" s="43"/>
      <c r="O267" s="43"/>
      <c r="P267" s="224"/>
      <c r="Q267" s="43"/>
      <c r="R267" s="43"/>
      <c r="S267" s="224"/>
      <c r="T267" s="43"/>
      <c r="U267" s="44"/>
      <c r="V267" s="95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94"/>
      <c r="AN267" s="42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4"/>
      <c r="BF267" s="95"/>
      <c r="BG267" s="43"/>
      <c r="BH267" s="43"/>
      <c r="BI267" s="94"/>
      <c r="BJ267" s="42"/>
      <c r="BK267" s="43"/>
      <c r="BL267" s="43"/>
      <c r="BM267" s="43"/>
      <c r="BN267" s="44"/>
    </row>
    <row r="268" spans="2:66" ht="15.75" hidden="1" customHeight="1" x14ac:dyDescent="0.25">
      <c r="B268" s="421" t="str">
        <f>'[2]Asset Characteristics'!$C138 &amp; ""</f>
        <v/>
      </c>
      <c r="C268" s="422" t="str">
        <f>'[2]Asset Characteristics'!$E138 &amp; ""</f>
        <v/>
      </c>
      <c r="D268" s="44">
        <f>'[2]Reporting Characteristics'!$D268</f>
        <v>2018</v>
      </c>
      <c r="E268" s="90"/>
      <c r="F268" s="92"/>
      <c r="G268" s="92"/>
      <c r="H268" s="92"/>
      <c r="I268" s="92"/>
      <c r="J268" s="91"/>
      <c r="K268" s="147"/>
      <c r="L268" s="148"/>
      <c r="M268" s="42"/>
      <c r="N268" s="43"/>
      <c r="O268" s="43"/>
      <c r="P268" s="43"/>
      <c r="Q268" s="43"/>
      <c r="R268" s="43"/>
      <c r="S268" s="43"/>
      <c r="T268" s="43"/>
      <c r="U268" s="44"/>
      <c r="V268" s="95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94"/>
      <c r="AN268" s="42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4"/>
      <c r="BF268" s="95"/>
      <c r="BG268" s="43"/>
      <c r="BH268" s="43"/>
      <c r="BI268" s="94"/>
      <c r="BJ268" s="42"/>
      <c r="BK268" s="43"/>
      <c r="BL268" s="43"/>
      <c r="BM268" s="43"/>
      <c r="BN268" s="44"/>
    </row>
    <row r="269" spans="2:66" ht="15.75" customHeight="1" x14ac:dyDescent="0.25">
      <c r="B269" s="421"/>
      <c r="C269" s="422"/>
      <c r="D269" s="44">
        <f>'[2]Reporting Characteristics'!$D269</f>
        <v>2019</v>
      </c>
      <c r="E269" s="90"/>
      <c r="F269" s="92"/>
      <c r="G269" s="92"/>
      <c r="H269" s="92"/>
      <c r="I269" s="92"/>
      <c r="J269" s="91"/>
      <c r="K269" s="147"/>
      <c r="L269" s="148"/>
      <c r="M269" s="42"/>
      <c r="N269" s="43"/>
      <c r="O269" s="43"/>
      <c r="P269" s="224"/>
      <c r="Q269" s="43"/>
      <c r="R269" s="43"/>
      <c r="S269" s="224"/>
      <c r="T269" s="43"/>
      <c r="U269" s="44"/>
      <c r="V269" s="95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94"/>
      <c r="AN269" s="42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4"/>
      <c r="BF269" s="95"/>
      <c r="BG269" s="43"/>
      <c r="BH269" s="43"/>
      <c r="BI269" s="94"/>
      <c r="BJ269" s="42"/>
      <c r="BK269" s="43"/>
      <c r="BL269" s="43"/>
      <c r="BM269" s="43"/>
      <c r="BN269" s="44"/>
    </row>
    <row r="270" spans="2:66" ht="15.75" hidden="1" customHeight="1" x14ac:dyDescent="0.25">
      <c r="B270" s="421" t="str">
        <f>'[2]Asset Characteristics'!$C139 &amp; ""</f>
        <v/>
      </c>
      <c r="C270" s="422" t="str">
        <f>'[2]Asset Characteristics'!$E139 &amp; ""</f>
        <v/>
      </c>
      <c r="D270" s="44">
        <f>'[2]Reporting Characteristics'!$D270</f>
        <v>2018</v>
      </c>
      <c r="E270" s="90"/>
      <c r="F270" s="92"/>
      <c r="G270" s="92"/>
      <c r="H270" s="92"/>
      <c r="I270" s="92"/>
      <c r="J270" s="91"/>
      <c r="K270" s="147"/>
      <c r="L270" s="148"/>
      <c r="M270" s="42"/>
      <c r="N270" s="43"/>
      <c r="O270" s="43"/>
      <c r="P270" s="43"/>
      <c r="Q270" s="43"/>
      <c r="R270" s="43"/>
      <c r="S270" s="43"/>
      <c r="T270" s="43"/>
      <c r="U270" s="44"/>
      <c r="V270" s="95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94"/>
      <c r="AN270" s="42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4"/>
      <c r="BF270" s="95"/>
      <c r="BG270" s="43"/>
      <c r="BH270" s="43"/>
      <c r="BI270" s="94"/>
      <c r="BJ270" s="42"/>
      <c r="BK270" s="43"/>
      <c r="BL270" s="43"/>
      <c r="BM270" s="43"/>
      <c r="BN270" s="44"/>
    </row>
    <row r="271" spans="2:66" ht="15.75" customHeight="1" x14ac:dyDescent="0.25">
      <c r="B271" s="421"/>
      <c r="C271" s="422"/>
      <c r="D271" s="44">
        <f>'[2]Reporting Characteristics'!$D271</f>
        <v>2019</v>
      </c>
      <c r="E271" s="90"/>
      <c r="F271" s="92"/>
      <c r="G271" s="92"/>
      <c r="H271" s="92"/>
      <c r="I271" s="92"/>
      <c r="J271" s="91"/>
      <c r="K271" s="147"/>
      <c r="L271" s="148"/>
      <c r="M271" s="42"/>
      <c r="N271" s="43"/>
      <c r="O271" s="43"/>
      <c r="P271" s="224"/>
      <c r="Q271" s="43"/>
      <c r="R271" s="43"/>
      <c r="S271" s="224"/>
      <c r="T271" s="43"/>
      <c r="U271" s="44"/>
      <c r="V271" s="95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94"/>
      <c r="AN271" s="42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4"/>
      <c r="BF271" s="95"/>
      <c r="BG271" s="43"/>
      <c r="BH271" s="43"/>
      <c r="BI271" s="94"/>
      <c r="BJ271" s="42"/>
      <c r="BK271" s="43"/>
      <c r="BL271" s="43"/>
      <c r="BM271" s="43"/>
      <c r="BN271" s="44"/>
    </row>
    <row r="272" spans="2:66" ht="15.75" hidden="1" customHeight="1" x14ac:dyDescent="0.25">
      <c r="B272" s="421" t="str">
        <f>'[2]Asset Characteristics'!$C140 &amp; ""</f>
        <v/>
      </c>
      <c r="C272" s="422" t="str">
        <f>'[2]Asset Characteristics'!$E140 &amp; ""</f>
        <v/>
      </c>
      <c r="D272" s="44">
        <f>'[2]Reporting Characteristics'!$D272</f>
        <v>2018</v>
      </c>
      <c r="E272" s="90"/>
      <c r="F272" s="92"/>
      <c r="G272" s="92"/>
      <c r="H272" s="92"/>
      <c r="I272" s="92"/>
      <c r="J272" s="91"/>
      <c r="K272" s="147"/>
      <c r="L272" s="148"/>
      <c r="M272" s="42"/>
      <c r="N272" s="43"/>
      <c r="O272" s="43"/>
      <c r="P272" s="43"/>
      <c r="Q272" s="43"/>
      <c r="R272" s="43"/>
      <c r="S272" s="43"/>
      <c r="T272" s="43"/>
      <c r="U272" s="44"/>
      <c r="V272" s="95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94"/>
      <c r="AN272" s="42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4"/>
      <c r="BF272" s="95"/>
      <c r="BG272" s="43"/>
      <c r="BH272" s="43"/>
      <c r="BI272" s="94"/>
      <c r="BJ272" s="42"/>
      <c r="BK272" s="43"/>
      <c r="BL272" s="43"/>
      <c r="BM272" s="43"/>
      <c r="BN272" s="44"/>
    </row>
    <row r="273" spans="2:66" ht="15.75" customHeight="1" x14ac:dyDescent="0.25">
      <c r="B273" s="421"/>
      <c r="C273" s="422"/>
      <c r="D273" s="44">
        <f>'[2]Reporting Characteristics'!$D273</f>
        <v>2019</v>
      </c>
      <c r="E273" s="90"/>
      <c r="F273" s="92"/>
      <c r="G273" s="92"/>
      <c r="H273" s="92"/>
      <c r="I273" s="92"/>
      <c r="J273" s="91"/>
      <c r="K273" s="147"/>
      <c r="L273" s="148"/>
      <c r="M273" s="42"/>
      <c r="N273" s="43"/>
      <c r="O273" s="43"/>
      <c r="P273" s="224"/>
      <c r="Q273" s="43"/>
      <c r="R273" s="43"/>
      <c r="S273" s="224"/>
      <c r="T273" s="43"/>
      <c r="U273" s="44"/>
      <c r="V273" s="95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94"/>
      <c r="AN273" s="42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4"/>
      <c r="BF273" s="95"/>
      <c r="BG273" s="43"/>
      <c r="BH273" s="43"/>
      <c r="BI273" s="94"/>
      <c r="BJ273" s="42"/>
      <c r="BK273" s="43"/>
      <c r="BL273" s="43"/>
      <c r="BM273" s="43"/>
      <c r="BN273" s="44"/>
    </row>
    <row r="274" spans="2:66" ht="15.75" hidden="1" customHeight="1" x14ac:dyDescent="0.25">
      <c r="B274" s="421" t="str">
        <f>'[2]Asset Characteristics'!$C141 &amp; ""</f>
        <v/>
      </c>
      <c r="C274" s="422" t="str">
        <f>'[2]Asset Characteristics'!$E141 &amp; ""</f>
        <v/>
      </c>
      <c r="D274" s="44">
        <f>'[2]Reporting Characteristics'!$D274</f>
        <v>2018</v>
      </c>
      <c r="E274" s="90"/>
      <c r="F274" s="92"/>
      <c r="G274" s="92"/>
      <c r="H274" s="92"/>
      <c r="I274" s="92"/>
      <c r="J274" s="91"/>
      <c r="K274" s="147"/>
      <c r="L274" s="148"/>
      <c r="M274" s="42"/>
      <c r="N274" s="43"/>
      <c r="O274" s="43"/>
      <c r="P274" s="43"/>
      <c r="Q274" s="43"/>
      <c r="R274" s="43"/>
      <c r="S274" s="43"/>
      <c r="T274" s="43"/>
      <c r="U274" s="44"/>
      <c r="V274" s="95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94"/>
      <c r="AN274" s="42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4"/>
      <c r="BF274" s="95"/>
      <c r="BG274" s="43"/>
      <c r="BH274" s="43"/>
      <c r="BI274" s="94"/>
      <c r="BJ274" s="42"/>
      <c r="BK274" s="43"/>
      <c r="BL274" s="43"/>
      <c r="BM274" s="43"/>
      <c r="BN274" s="44"/>
    </row>
    <row r="275" spans="2:66" ht="15.75" customHeight="1" x14ac:dyDescent="0.25">
      <c r="B275" s="421"/>
      <c r="C275" s="422"/>
      <c r="D275" s="44">
        <f>'[2]Reporting Characteristics'!$D275</f>
        <v>2019</v>
      </c>
      <c r="E275" s="90"/>
      <c r="F275" s="92"/>
      <c r="G275" s="92"/>
      <c r="H275" s="92"/>
      <c r="I275" s="92"/>
      <c r="J275" s="91"/>
      <c r="K275" s="147"/>
      <c r="L275" s="148"/>
      <c r="M275" s="42"/>
      <c r="N275" s="43"/>
      <c r="O275" s="43"/>
      <c r="P275" s="224"/>
      <c r="Q275" s="43"/>
      <c r="R275" s="43"/>
      <c r="S275" s="224"/>
      <c r="T275" s="43"/>
      <c r="U275" s="44"/>
      <c r="V275" s="95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94"/>
      <c r="AN275" s="42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4"/>
      <c r="BF275" s="95"/>
      <c r="BG275" s="43"/>
      <c r="BH275" s="43"/>
      <c r="BI275" s="94"/>
      <c r="BJ275" s="42"/>
      <c r="BK275" s="43"/>
      <c r="BL275" s="43"/>
      <c r="BM275" s="43"/>
      <c r="BN275" s="44"/>
    </row>
    <row r="276" spans="2:66" ht="15.75" hidden="1" customHeight="1" x14ac:dyDescent="0.25">
      <c r="B276" s="421" t="str">
        <f>'[2]Asset Characteristics'!$C142 &amp; ""</f>
        <v/>
      </c>
      <c r="C276" s="422" t="str">
        <f>'[2]Asset Characteristics'!$E142 &amp; ""</f>
        <v/>
      </c>
      <c r="D276" s="44">
        <f>'[2]Reporting Characteristics'!$D276</f>
        <v>2018</v>
      </c>
      <c r="E276" s="90"/>
      <c r="F276" s="92"/>
      <c r="G276" s="92"/>
      <c r="H276" s="92"/>
      <c r="I276" s="92"/>
      <c r="J276" s="91"/>
      <c r="K276" s="147"/>
      <c r="L276" s="148"/>
      <c r="M276" s="42"/>
      <c r="N276" s="43"/>
      <c r="O276" s="43"/>
      <c r="P276" s="43"/>
      <c r="Q276" s="43"/>
      <c r="R276" s="43"/>
      <c r="S276" s="43"/>
      <c r="T276" s="43"/>
      <c r="U276" s="44"/>
      <c r="V276" s="95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94"/>
      <c r="AN276" s="42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4"/>
      <c r="BF276" s="95"/>
      <c r="BG276" s="43"/>
      <c r="BH276" s="43"/>
      <c r="BI276" s="94"/>
      <c r="BJ276" s="42"/>
      <c r="BK276" s="43"/>
      <c r="BL276" s="43"/>
      <c r="BM276" s="43"/>
      <c r="BN276" s="44"/>
    </row>
    <row r="277" spans="2:66" ht="15.75" customHeight="1" x14ac:dyDescent="0.25">
      <c r="B277" s="421"/>
      <c r="C277" s="422"/>
      <c r="D277" s="44">
        <f>'[2]Reporting Characteristics'!$D277</f>
        <v>2019</v>
      </c>
      <c r="E277" s="90"/>
      <c r="F277" s="92"/>
      <c r="G277" s="92"/>
      <c r="H277" s="92"/>
      <c r="I277" s="92"/>
      <c r="J277" s="91"/>
      <c r="K277" s="147"/>
      <c r="L277" s="148"/>
      <c r="M277" s="42"/>
      <c r="N277" s="43"/>
      <c r="O277" s="43"/>
      <c r="P277" s="224"/>
      <c r="Q277" s="43"/>
      <c r="R277" s="43"/>
      <c r="S277" s="224"/>
      <c r="T277" s="43"/>
      <c r="U277" s="44"/>
      <c r="V277" s="95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94"/>
      <c r="AN277" s="42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4"/>
      <c r="BF277" s="95"/>
      <c r="BG277" s="43"/>
      <c r="BH277" s="43"/>
      <c r="BI277" s="94"/>
      <c r="BJ277" s="42"/>
      <c r="BK277" s="43"/>
      <c r="BL277" s="43"/>
      <c r="BM277" s="43"/>
      <c r="BN277" s="44"/>
    </row>
    <row r="278" spans="2:66" ht="15.75" hidden="1" customHeight="1" x14ac:dyDescent="0.25">
      <c r="B278" s="421" t="str">
        <f>'[2]Asset Characteristics'!$C143 &amp; ""</f>
        <v/>
      </c>
      <c r="C278" s="422" t="str">
        <f>'[2]Asset Characteristics'!$E143 &amp; ""</f>
        <v/>
      </c>
      <c r="D278" s="44">
        <f>'[2]Reporting Characteristics'!$D278</f>
        <v>2018</v>
      </c>
      <c r="E278" s="90"/>
      <c r="F278" s="92"/>
      <c r="G278" s="92"/>
      <c r="H278" s="92"/>
      <c r="I278" s="92"/>
      <c r="J278" s="91"/>
      <c r="K278" s="147"/>
      <c r="L278" s="148"/>
      <c r="M278" s="42"/>
      <c r="N278" s="43"/>
      <c r="O278" s="43"/>
      <c r="P278" s="43"/>
      <c r="Q278" s="43"/>
      <c r="R278" s="43"/>
      <c r="S278" s="43"/>
      <c r="T278" s="43"/>
      <c r="U278" s="44"/>
      <c r="V278" s="95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94"/>
      <c r="AN278" s="42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4"/>
      <c r="BF278" s="95"/>
      <c r="BG278" s="43"/>
      <c r="BH278" s="43"/>
      <c r="BI278" s="94"/>
      <c r="BJ278" s="42"/>
      <c r="BK278" s="43"/>
      <c r="BL278" s="43"/>
      <c r="BM278" s="43"/>
      <c r="BN278" s="44"/>
    </row>
    <row r="279" spans="2:66" ht="15.75" customHeight="1" x14ac:dyDescent="0.25">
      <c r="B279" s="421"/>
      <c r="C279" s="422"/>
      <c r="D279" s="44">
        <f>'[2]Reporting Characteristics'!$D279</f>
        <v>2019</v>
      </c>
      <c r="E279" s="90"/>
      <c r="F279" s="92"/>
      <c r="G279" s="92"/>
      <c r="H279" s="92"/>
      <c r="I279" s="92"/>
      <c r="J279" s="91"/>
      <c r="K279" s="147"/>
      <c r="L279" s="148"/>
      <c r="M279" s="42"/>
      <c r="N279" s="43"/>
      <c r="O279" s="43"/>
      <c r="P279" s="224"/>
      <c r="Q279" s="43"/>
      <c r="R279" s="43"/>
      <c r="S279" s="224"/>
      <c r="T279" s="43"/>
      <c r="U279" s="44"/>
      <c r="V279" s="95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94"/>
      <c r="AN279" s="42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4"/>
      <c r="BF279" s="95"/>
      <c r="BG279" s="43"/>
      <c r="BH279" s="43"/>
      <c r="BI279" s="94"/>
      <c r="BJ279" s="42"/>
      <c r="BK279" s="43"/>
      <c r="BL279" s="43"/>
      <c r="BM279" s="43"/>
      <c r="BN279" s="44"/>
    </row>
    <row r="280" spans="2:66" ht="15.75" hidden="1" customHeight="1" x14ac:dyDescent="0.25">
      <c r="B280" s="421" t="str">
        <f>'[2]Asset Characteristics'!$C144 &amp; ""</f>
        <v/>
      </c>
      <c r="C280" s="422" t="str">
        <f>'[2]Asset Characteristics'!$E144 &amp; ""</f>
        <v/>
      </c>
      <c r="D280" s="44">
        <f>'[2]Reporting Characteristics'!$D280</f>
        <v>2018</v>
      </c>
      <c r="E280" s="90"/>
      <c r="F280" s="92"/>
      <c r="G280" s="92"/>
      <c r="H280" s="92"/>
      <c r="I280" s="92"/>
      <c r="J280" s="91"/>
      <c r="K280" s="147"/>
      <c r="L280" s="148"/>
      <c r="M280" s="42"/>
      <c r="N280" s="43"/>
      <c r="O280" s="43"/>
      <c r="P280" s="43"/>
      <c r="Q280" s="43"/>
      <c r="R280" s="43"/>
      <c r="S280" s="43"/>
      <c r="T280" s="43"/>
      <c r="U280" s="44"/>
      <c r="V280" s="95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94"/>
      <c r="AN280" s="42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4"/>
      <c r="BF280" s="95"/>
      <c r="BG280" s="43"/>
      <c r="BH280" s="43"/>
      <c r="BI280" s="94"/>
      <c r="BJ280" s="42"/>
      <c r="BK280" s="43"/>
      <c r="BL280" s="43"/>
      <c r="BM280" s="43"/>
      <c r="BN280" s="44"/>
    </row>
    <row r="281" spans="2:66" ht="15.75" customHeight="1" x14ac:dyDescent="0.25">
      <c r="B281" s="421"/>
      <c r="C281" s="422"/>
      <c r="D281" s="44">
        <f>'[2]Reporting Characteristics'!$D281</f>
        <v>2019</v>
      </c>
      <c r="E281" s="90"/>
      <c r="F281" s="92"/>
      <c r="G281" s="92"/>
      <c r="H281" s="92"/>
      <c r="I281" s="92"/>
      <c r="J281" s="91"/>
      <c r="K281" s="147"/>
      <c r="L281" s="148"/>
      <c r="M281" s="42"/>
      <c r="N281" s="43"/>
      <c r="O281" s="43"/>
      <c r="P281" s="224"/>
      <c r="Q281" s="43"/>
      <c r="R281" s="43"/>
      <c r="S281" s="224"/>
      <c r="T281" s="43"/>
      <c r="U281" s="44"/>
      <c r="V281" s="95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94"/>
      <c r="AN281" s="42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4"/>
      <c r="BF281" s="95"/>
      <c r="BG281" s="43"/>
      <c r="BH281" s="43"/>
      <c r="BI281" s="94"/>
      <c r="BJ281" s="42"/>
      <c r="BK281" s="43"/>
      <c r="BL281" s="43"/>
      <c r="BM281" s="43"/>
      <c r="BN281" s="44"/>
    </row>
    <row r="282" spans="2:66" ht="15.75" hidden="1" customHeight="1" x14ac:dyDescent="0.25">
      <c r="B282" s="421" t="str">
        <f>'[2]Asset Characteristics'!$C145 &amp; ""</f>
        <v/>
      </c>
      <c r="C282" s="422" t="str">
        <f>'[2]Asset Characteristics'!$E145 &amp; ""</f>
        <v/>
      </c>
      <c r="D282" s="44">
        <f>'[2]Reporting Characteristics'!$D282</f>
        <v>2018</v>
      </c>
      <c r="E282" s="90"/>
      <c r="F282" s="92"/>
      <c r="G282" s="92"/>
      <c r="H282" s="92"/>
      <c r="I282" s="92"/>
      <c r="J282" s="91"/>
      <c r="K282" s="147"/>
      <c r="L282" s="148"/>
      <c r="M282" s="42"/>
      <c r="N282" s="43"/>
      <c r="O282" s="43"/>
      <c r="P282" s="43"/>
      <c r="Q282" s="43"/>
      <c r="R282" s="43"/>
      <c r="S282" s="43"/>
      <c r="T282" s="43"/>
      <c r="U282" s="44"/>
      <c r="V282" s="95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94"/>
      <c r="AN282" s="42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4"/>
      <c r="BF282" s="95"/>
      <c r="BG282" s="43"/>
      <c r="BH282" s="43"/>
      <c r="BI282" s="94"/>
      <c r="BJ282" s="42"/>
      <c r="BK282" s="43"/>
      <c r="BL282" s="43"/>
      <c r="BM282" s="43"/>
      <c r="BN282" s="44"/>
    </row>
    <row r="283" spans="2:66" ht="15.75" customHeight="1" x14ac:dyDescent="0.25">
      <c r="B283" s="421"/>
      <c r="C283" s="422"/>
      <c r="D283" s="44">
        <f>'[2]Reporting Characteristics'!$D283</f>
        <v>2019</v>
      </c>
      <c r="E283" s="90"/>
      <c r="F283" s="92"/>
      <c r="G283" s="92"/>
      <c r="H283" s="92"/>
      <c r="I283" s="92"/>
      <c r="J283" s="91"/>
      <c r="K283" s="147"/>
      <c r="L283" s="148"/>
      <c r="M283" s="42"/>
      <c r="N283" s="43"/>
      <c r="O283" s="43"/>
      <c r="P283" s="224"/>
      <c r="Q283" s="43"/>
      <c r="R283" s="43"/>
      <c r="S283" s="224"/>
      <c r="T283" s="43"/>
      <c r="U283" s="44"/>
      <c r="V283" s="95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94"/>
      <c r="AN283" s="42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4"/>
      <c r="BF283" s="95"/>
      <c r="BG283" s="43"/>
      <c r="BH283" s="43"/>
      <c r="BI283" s="94"/>
      <c r="BJ283" s="42"/>
      <c r="BK283" s="43"/>
      <c r="BL283" s="43"/>
      <c r="BM283" s="43"/>
      <c r="BN283" s="44"/>
    </row>
    <row r="284" spans="2:66" ht="15.75" hidden="1" customHeight="1" x14ac:dyDescent="0.25">
      <c r="B284" s="421" t="str">
        <f>'[2]Asset Characteristics'!$C146 &amp; ""</f>
        <v/>
      </c>
      <c r="C284" s="422" t="str">
        <f>'[2]Asset Characteristics'!$E146 &amp; ""</f>
        <v/>
      </c>
      <c r="D284" s="44">
        <f>'[2]Reporting Characteristics'!$D284</f>
        <v>2018</v>
      </c>
      <c r="E284" s="90"/>
      <c r="F284" s="92"/>
      <c r="G284" s="92"/>
      <c r="H284" s="92"/>
      <c r="I284" s="92"/>
      <c r="J284" s="91"/>
      <c r="K284" s="147"/>
      <c r="L284" s="148"/>
      <c r="M284" s="42"/>
      <c r="N284" s="43"/>
      <c r="O284" s="43"/>
      <c r="P284" s="43"/>
      <c r="Q284" s="43"/>
      <c r="R284" s="43"/>
      <c r="S284" s="43"/>
      <c r="T284" s="43"/>
      <c r="U284" s="44"/>
      <c r="V284" s="95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94"/>
      <c r="AN284" s="42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4"/>
      <c r="BF284" s="95"/>
      <c r="BG284" s="43"/>
      <c r="BH284" s="43"/>
      <c r="BI284" s="94"/>
      <c r="BJ284" s="42"/>
      <c r="BK284" s="43"/>
      <c r="BL284" s="43"/>
      <c r="BM284" s="43"/>
      <c r="BN284" s="44"/>
    </row>
    <row r="285" spans="2:66" ht="15.75" customHeight="1" x14ac:dyDescent="0.25">
      <c r="B285" s="421"/>
      <c r="C285" s="422"/>
      <c r="D285" s="44">
        <f>'[2]Reporting Characteristics'!$D285</f>
        <v>2019</v>
      </c>
      <c r="E285" s="90"/>
      <c r="F285" s="92"/>
      <c r="G285" s="92"/>
      <c r="H285" s="92"/>
      <c r="I285" s="92"/>
      <c r="J285" s="91"/>
      <c r="K285" s="147"/>
      <c r="L285" s="148"/>
      <c r="M285" s="42"/>
      <c r="N285" s="43"/>
      <c r="O285" s="43"/>
      <c r="P285" s="224"/>
      <c r="Q285" s="43"/>
      <c r="R285" s="43"/>
      <c r="S285" s="224"/>
      <c r="T285" s="43"/>
      <c r="U285" s="44"/>
      <c r="V285" s="95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94"/>
      <c r="AN285" s="42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4"/>
      <c r="BF285" s="95"/>
      <c r="BG285" s="43"/>
      <c r="BH285" s="43"/>
      <c r="BI285" s="94"/>
      <c r="BJ285" s="42"/>
      <c r="BK285" s="43"/>
      <c r="BL285" s="43"/>
      <c r="BM285" s="43"/>
      <c r="BN285" s="44"/>
    </row>
    <row r="286" spans="2:66" ht="15.75" hidden="1" customHeight="1" x14ac:dyDescent="0.25">
      <c r="B286" s="421" t="str">
        <f>'[2]Asset Characteristics'!$C147 &amp; ""</f>
        <v/>
      </c>
      <c r="C286" s="422" t="str">
        <f>'[2]Asset Characteristics'!$E147 &amp; ""</f>
        <v/>
      </c>
      <c r="D286" s="44">
        <f>'[2]Reporting Characteristics'!$D286</f>
        <v>2018</v>
      </c>
      <c r="E286" s="90"/>
      <c r="F286" s="92"/>
      <c r="G286" s="92"/>
      <c r="H286" s="92"/>
      <c r="I286" s="92"/>
      <c r="J286" s="91"/>
      <c r="K286" s="147"/>
      <c r="L286" s="148"/>
      <c r="M286" s="42"/>
      <c r="N286" s="43"/>
      <c r="O286" s="43"/>
      <c r="P286" s="43"/>
      <c r="Q286" s="43"/>
      <c r="R286" s="43"/>
      <c r="S286" s="43"/>
      <c r="T286" s="43"/>
      <c r="U286" s="44"/>
      <c r="V286" s="95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94"/>
      <c r="AN286" s="42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4"/>
      <c r="BF286" s="95"/>
      <c r="BG286" s="43"/>
      <c r="BH286" s="43"/>
      <c r="BI286" s="94"/>
      <c r="BJ286" s="42"/>
      <c r="BK286" s="43"/>
      <c r="BL286" s="43"/>
      <c r="BM286" s="43"/>
      <c r="BN286" s="44"/>
    </row>
    <row r="287" spans="2:66" ht="15.75" customHeight="1" x14ac:dyDescent="0.25">
      <c r="B287" s="421"/>
      <c r="C287" s="422"/>
      <c r="D287" s="44">
        <f>'[2]Reporting Characteristics'!$D287</f>
        <v>2019</v>
      </c>
      <c r="E287" s="90"/>
      <c r="F287" s="92"/>
      <c r="G287" s="92"/>
      <c r="H287" s="92"/>
      <c r="I287" s="92"/>
      <c r="J287" s="91"/>
      <c r="K287" s="147"/>
      <c r="L287" s="148"/>
      <c r="M287" s="42"/>
      <c r="N287" s="43"/>
      <c r="O287" s="43"/>
      <c r="P287" s="224"/>
      <c r="Q287" s="43"/>
      <c r="R287" s="43"/>
      <c r="S287" s="224"/>
      <c r="T287" s="43"/>
      <c r="U287" s="44"/>
      <c r="V287" s="95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94"/>
      <c r="AN287" s="42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4"/>
      <c r="BF287" s="95"/>
      <c r="BG287" s="43"/>
      <c r="BH287" s="43"/>
      <c r="BI287" s="94"/>
      <c r="BJ287" s="42"/>
      <c r="BK287" s="43"/>
      <c r="BL287" s="43"/>
      <c r="BM287" s="43"/>
      <c r="BN287" s="44"/>
    </row>
    <row r="288" spans="2:66" ht="15.75" hidden="1" customHeight="1" x14ac:dyDescent="0.25">
      <c r="B288" s="421" t="str">
        <f>'[2]Asset Characteristics'!$C148 &amp; ""</f>
        <v/>
      </c>
      <c r="C288" s="422" t="str">
        <f>'[2]Asset Characteristics'!$E148 &amp; ""</f>
        <v/>
      </c>
      <c r="D288" s="44">
        <f>'[2]Reporting Characteristics'!$D288</f>
        <v>2018</v>
      </c>
      <c r="E288" s="90"/>
      <c r="F288" s="92"/>
      <c r="G288" s="92"/>
      <c r="H288" s="92"/>
      <c r="I288" s="92"/>
      <c r="J288" s="91"/>
      <c r="K288" s="147"/>
      <c r="L288" s="148"/>
      <c r="M288" s="42"/>
      <c r="N288" s="43"/>
      <c r="O288" s="43"/>
      <c r="P288" s="43"/>
      <c r="Q288" s="43"/>
      <c r="R288" s="43"/>
      <c r="S288" s="43"/>
      <c r="T288" s="43"/>
      <c r="U288" s="44"/>
      <c r="V288" s="95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94"/>
      <c r="AN288" s="42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4"/>
      <c r="BF288" s="95"/>
      <c r="BG288" s="43"/>
      <c r="BH288" s="43"/>
      <c r="BI288" s="94"/>
      <c r="BJ288" s="42"/>
      <c r="BK288" s="43"/>
      <c r="BL288" s="43"/>
      <c r="BM288" s="43"/>
      <c r="BN288" s="44"/>
    </row>
    <row r="289" spans="2:66" ht="15.75" customHeight="1" x14ac:dyDescent="0.25">
      <c r="B289" s="421"/>
      <c r="C289" s="422"/>
      <c r="D289" s="44">
        <f>'[2]Reporting Characteristics'!$D289</f>
        <v>2019</v>
      </c>
      <c r="E289" s="90"/>
      <c r="F289" s="92"/>
      <c r="G289" s="92"/>
      <c r="H289" s="92"/>
      <c r="I289" s="92"/>
      <c r="J289" s="91"/>
      <c r="K289" s="147"/>
      <c r="L289" s="148"/>
      <c r="M289" s="42"/>
      <c r="N289" s="43"/>
      <c r="O289" s="43"/>
      <c r="P289" s="224"/>
      <c r="Q289" s="43"/>
      <c r="R289" s="43"/>
      <c r="S289" s="224"/>
      <c r="T289" s="43"/>
      <c r="U289" s="44"/>
      <c r="V289" s="95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94"/>
      <c r="AN289" s="42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4"/>
      <c r="BF289" s="95"/>
      <c r="BG289" s="43"/>
      <c r="BH289" s="43"/>
      <c r="BI289" s="94"/>
      <c r="BJ289" s="42"/>
      <c r="BK289" s="43"/>
      <c r="BL289" s="43"/>
      <c r="BM289" s="43"/>
      <c r="BN289" s="44"/>
    </row>
    <row r="290" spans="2:66" ht="15.75" hidden="1" customHeight="1" x14ac:dyDescent="0.25">
      <c r="B290" s="421" t="str">
        <f>'[2]Asset Characteristics'!$C149 &amp; ""</f>
        <v/>
      </c>
      <c r="C290" s="422" t="str">
        <f>'[2]Asset Characteristics'!$E149 &amp; ""</f>
        <v/>
      </c>
      <c r="D290" s="44">
        <f>'[2]Reporting Characteristics'!$D290</f>
        <v>2018</v>
      </c>
      <c r="E290" s="90"/>
      <c r="F290" s="92"/>
      <c r="G290" s="92"/>
      <c r="H290" s="92"/>
      <c r="I290" s="92"/>
      <c r="J290" s="91"/>
      <c r="K290" s="147"/>
      <c r="L290" s="148"/>
      <c r="M290" s="42"/>
      <c r="N290" s="43"/>
      <c r="O290" s="43"/>
      <c r="P290" s="43"/>
      <c r="Q290" s="43"/>
      <c r="R290" s="43"/>
      <c r="S290" s="43"/>
      <c r="T290" s="43"/>
      <c r="U290" s="44"/>
      <c r="V290" s="95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94"/>
      <c r="AN290" s="42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4"/>
      <c r="BF290" s="95"/>
      <c r="BG290" s="43"/>
      <c r="BH290" s="43"/>
      <c r="BI290" s="94"/>
      <c r="BJ290" s="42"/>
      <c r="BK290" s="43"/>
      <c r="BL290" s="43"/>
      <c r="BM290" s="43"/>
      <c r="BN290" s="44"/>
    </row>
    <row r="291" spans="2:66" ht="15.75" customHeight="1" x14ac:dyDescent="0.25">
      <c r="B291" s="421"/>
      <c r="C291" s="422"/>
      <c r="D291" s="44">
        <f>'[2]Reporting Characteristics'!$D291</f>
        <v>2019</v>
      </c>
      <c r="E291" s="90"/>
      <c r="F291" s="92"/>
      <c r="G291" s="92"/>
      <c r="H291" s="92"/>
      <c r="I291" s="92"/>
      <c r="J291" s="91"/>
      <c r="K291" s="147"/>
      <c r="L291" s="148"/>
      <c r="M291" s="42"/>
      <c r="N291" s="43"/>
      <c r="O291" s="43"/>
      <c r="P291" s="224"/>
      <c r="Q291" s="43"/>
      <c r="R291" s="43"/>
      <c r="S291" s="224"/>
      <c r="T291" s="43"/>
      <c r="U291" s="44"/>
      <c r="V291" s="95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94"/>
      <c r="AN291" s="42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4"/>
      <c r="BF291" s="95"/>
      <c r="BG291" s="43"/>
      <c r="BH291" s="43"/>
      <c r="BI291" s="94"/>
      <c r="BJ291" s="42"/>
      <c r="BK291" s="43"/>
      <c r="BL291" s="43"/>
      <c r="BM291" s="43"/>
      <c r="BN291" s="44"/>
    </row>
    <row r="292" spans="2:66" ht="15.75" hidden="1" customHeight="1" x14ac:dyDescent="0.25">
      <c r="B292" s="421" t="str">
        <f>'[2]Asset Characteristics'!$C150 &amp; ""</f>
        <v/>
      </c>
      <c r="C292" s="422" t="str">
        <f>'[2]Asset Characteristics'!$E150 &amp; ""</f>
        <v/>
      </c>
      <c r="D292" s="44">
        <f>'[2]Reporting Characteristics'!$D292</f>
        <v>2018</v>
      </c>
      <c r="E292" s="90"/>
      <c r="F292" s="92"/>
      <c r="G292" s="92"/>
      <c r="H292" s="92"/>
      <c r="I292" s="92"/>
      <c r="J292" s="91"/>
      <c r="K292" s="147"/>
      <c r="L292" s="148"/>
      <c r="M292" s="42"/>
      <c r="N292" s="43"/>
      <c r="O292" s="43"/>
      <c r="P292" s="43"/>
      <c r="Q292" s="43"/>
      <c r="R292" s="43"/>
      <c r="S292" s="43"/>
      <c r="T292" s="43"/>
      <c r="U292" s="44"/>
      <c r="V292" s="95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94"/>
      <c r="AN292" s="42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4"/>
      <c r="BF292" s="95"/>
      <c r="BG292" s="43"/>
      <c r="BH292" s="43"/>
      <c r="BI292" s="94"/>
      <c r="BJ292" s="42"/>
      <c r="BK292" s="43"/>
      <c r="BL292" s="43"/>
      <c r="BM292" s="43"/>
      <c r="BN292" s="44"/>
    </row>
    <row r="293" spans="2:66" ht="15.75" customHeight="1" x14ac:dyDescent="0.25">
      <c r="B293" s="421"/>
      <c r="C293" s="422"/>
      <c r="D293" s="44">
        <f>'[2]Reporting Characteristics'!$D293</f>
        <v>2019</v>
      </c>
      <c r="E293" s="90"/>
      <c r="F293" s="92"/>
      <c r="G293" s="92"/>
      <c r="H293" s="92"/>
      <c r="I293" s="92"/>
      <c r="J293" s="91"/>
      <c r="K293" s="147"/>
      <c r="L293" s="148"/>
      <c r="M293" s="42"/>
      <c r="N293" s="43"/>
      <c r="O293" s="43"/>
      <c r="P293" s="224"/>
      <c r="Q293" s="43"/>
      <c r="R293" s="43"/>
      <c r="S293" s="224"/>
      <c r="T293" s="43"/>
      <c r="U293" s="44"/>
      <c r="V293" s="95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94"/>
      <c r="AN293" s="42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4"/>
      <c r="BF293" s="95"/>
      <c r="BG293" s="43"/>
      <c r="BH293" s="43"/>
      <c r="BI293" s="94"/>
      <c r="BJ293" s="42"/>
      <c r="BK293" s="43"/>
      <c r="BL293" s="43"/>
      <c r="BM293" s="43"/>
      <c r="BN293" s="44"/>
    </row>
    <row r="294" spans="2:66" ht="15.75" hidden="1" customHeight="1" x14ac:dyDescent="0.25">
      <c r="B294" s="421" t="str">
        <f>'[2]Asset Characteristics'!$C151 &amp; ""</f>
        <v/>
      </c>
      <c r="C294" s="422" t="str">
        <f>'[2]Asset Characteristics'!$E151 &amp; ""</f>
        <v/>
      </c>
      <c r="D294" s="44">
        <f>'[2]Reporting Characteristics'!$D294</f>
        <v>2018</v>
      </c>
      <c r="E294" s="90"/>
      <c r="F294" s="92"/>
      <c r="G294" s="92"/>
      <c r="H294" s="92"/>
      <c r="I294" s="92"/>
      <c r="J294" s="91"/>
      <c r="K294" s="147"/>
      <c r="L294" s="148"/>
      <c r="M294" s="42"/>
      <c r="N294" s="43"/>
      <c r="O294" s="43"/>
      <c r="P294" s="43"/>
      <c r="Q294" s="43"/>
      <c r="R294" s="43"/>
      <c r="S294" s="43"/>
      <c r="T294" s="43"/>
      <c r="U294" s="44"/>
      <c r="V294" s="95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94"/>
      <c r="AN294" s="42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4"/>
      <c r="BF294" s="95"/>
      <c r="BG294" s="43"/>
      <c r="BH294" s="43"/>
      <c r="BI294" s="94"/>
      <c r="BJ294" s="42"/>
      <c r="BK294" s="43"/>
      <c r="BL294" s="43"/>
      <c r="BM294" s="43"/>
      <c r="BN294" s="44"/>
    </row>
    <row r="295" spans="2:66" ht="15.75" customHeight="1" x14ac:dyDescent="0.25">
      <c r="B295" s="421"/>
      <c r="C295" s="422"/>
      <c r="D295" s="44">
        <f>'[2]Reporting Characteristics'!$D295</f>
        <v>2019</v>
      </c>
      <c r="E295" s="90"/>
      <c r="F295" s="92"/>
      <c r="G295" s="92"/>
      <c r="H295" s="92"/>
      <c r="I295" s="92"/>
      <c r="J295" s="91"/>
      <c r="K295" s="147"/>
      <c r="L295" s="148"/>
      <c r="M295" s="42"/>
      <c r="N295" s="43"/>
      <c r="O295" s="43"/>
      <c r="P295" s="224"/>
      <c r="Q295" s="43"/>
      <c r="R295" s="43"/>
      <c r="S295" s="224"/>
      <c r="T295" s="43"/>
      <c r="U295" s="44"/>
      <c r="V295" s="95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94"/>
      <c r="AN295" s="42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4"/>
      <c r="BF295" s="95"/>
      <c r="BG295" s="43"/>
      <c r="BH295" s="43"/>
      <c r="BI295" s="94"/>
      <c r="BJ295" s="42"/>
      <c r="BK295" s="43"/>
      <c r="BL295" s="43"/>
      <c r="BM295" s="43"/>
      <c r="BN295" s="44"/>
    </row>
    <row r="296" spans="2:66" ht="15.75" hidden="1" customHeight="1" x14ac:dyDescent="0.25">
      <c r="B296" s="421" t="str">
        <f>'[2]Asset Characteristics'!$C152 &amp; ""</f>
        <v/>
      </c>
      <c r="C296" s="422" t="str">
        <f>'[2]Asset Characteristics'!$E152 &amp; ""</f>
        <v/>
      </c>
      <c r="D296" s="44">
        <f>'[2]Reporting Characteristics'!$D296</f>
        <v>2018</v>
      </c>
      <c r="E296" s="90"/>
      <c r="F296" s="92"/>
      <c r="G296" s="92"/>
      <c r="H296" s="92"/>
      <c r="I296" s="92"/>
      <c r="J296" s="91"/>
      <c r="K296" s="147"/>
      <c r="L296" s="148"/>
      <c r="M296" s="42"/>
      <c r="N296" s="43"/>
      <c r="O296" s="43"/>
      <c r="P296" s="43"/>
      <c r="Q296" s="43"/>
      <c r="R296" s="43"/>
      <c r="S296" s="43"/>
      <c r="T296" s="43"/>
      <c r="U296" s="44"/>
      <c r="V296" s="95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94"/>
      <c r="AN296" s="42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4"/>
      <c r="BF296" s="95"/>
      <c r="BG296" s="43"/>
      <c r="BH296" s="43"/>
      <c r="BI296" s="94"/>
      <c r="BJ296" s="42"/>
      <c r="BK296" s="43"/>
      <c r="BL296" s="43"/>
      <c r="BM296" s="43"/>
      <c r="BN296" s="44"/>
    </row>
    <row r="297" spans="2:66" ht="15.75" customHeight="1" x14ac:dyDescent="0.25">
      <c r="B297" s="421"/>
      <c r="C297" s="422"/>
      <c r="D297" s="44">
        <f>'[2]Reporting Characteristics'!$D297</f>
        <v>2019</v>
      </c>
      <c r="E297" s="90"/>
      <c r="F297" s="92"/>
      <c r="G297" s="92"/>
      <c r="H297" s="92"/>
      <c r="I297" s="92"/>
      <c r="J297" s="91"/>
      <c r="K297" s="147"/>
      <c r="L297" s="148"/>
      <c r="M297" s="42"/>
      <c r="N297" s="43"/>
      <c r="O297" s="43"/>
      <c r="P297" s="224"/>
      <c r="Q297" s="43"/>
      <c r="R297" s="43"/>
      <c r="S297" s="224"/>
      <c r="T297" s="43"/>
      <c r="U297" s="44"/>
      <c r="V297" s="95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94"/>
      <c r="AN297" s="42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4"/>
      <c r="BF297" s="95"/>
      <c r="BG297" s="43"/>
      <c r="BH297" s="43"/>
      <c r="BI297" s="94"/>
      <c r="BJ297" s="42"/>
      <c r="BK297" s="43"/>
      <c r="BL297" s="43"/>
      <c r="BM297" s="43"/>
      <c r="BN297" s="44"/>
    </row>
    <row r="298" spans="2:66" ht="15.75" hidden="1" customHeight="1" x14ac:dyDescent="0.25">
      <c r="B298" s="421" t="str">
        <f>'[2]Asset Characteristics'!$C153 &amp; ""</f>
        <v/>
      </c>
      <c r="C298" s="422" t="str">
        <f>'[2]Asset Characteristics'!$E153 &amp; ""</f>
        <v/>
      </c>
      <c r="D298" s="44">
        <f>'[2]Reporting Characteristics'!$D298</f>
        <v>2018</v>
      </c>
      <c r="E298" s="90"/>
      <c r="F298" s="92"/>
      <c r="G298" s="92"/>
      <c r="H298" s="92"/>
      <c r="I298" s="92"/>
      <c r="J298" s="91"/>
      <c r="K298" s="147"/>
      <c r="L298" s="148"/>
      <c r="M298" s="42"/>
      <c r="N298" s="43"/>
      <c r="O298" s="43"/>
      <c r="P298" s="43"/>
      <c r="Q298" s="43"/>
      <c r="R298" s="43"/>
      <c r="S298" s="43"/>
      <c r="T298" s="43"/>
      <c r="U298" s="44"/>
      <c r="V298" s="95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94"/>
      <c r="AN298" s="42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4"/>
      <c r="BF298" s="95"/>
      <c r="BG298" s="43"/>
      <c r="BH298" s="43"/>
      <c r="BI298" s="94"/>
      <c r="BJ298" s="42"/>
      <c r="BK298" s="43"/>
      <c r="BL298" s="43"/>
      <c r="BM298" s="43"/>
      <c r="BN298" s="44"/>
    </row>
    <row r="299" spans="2:66" ht="15.75" customHeight="1" x14ac:dyDescent="0.25">
      <c r="B299" s="421"/>
      <c r="C299" s="422"/>
      <c r="D299" s="44">
        <f>'[2]Reporting Characteristics'!$D299</f>
        <v>2019</v>
      </c>
      <c r="E299" s="90"/>
      <c r="F299" s="92"/>
      <c r="G299" s="92"/>
      <c r="H299" s="92"/>
      <c r="I299" s="92"/>
      <c r="J299" s="91"/>
      <c r="K299" s="147"/>
      <c r="L299" s="148"/>
      <c r="M299" s="42"/>
      <c r="N299" s="43"/>
      <c r="O299" s="43"/>
      <c r="P299" s="224"/>
      <c r="Q299" s="43"/>
      <c r="R299" s="43"/>
      <c r="S299" s="224"/>
      <c r="T299" s="43"/>
      <c r="U299" s="44"/>
      <c r="V299" s="95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94"/>
      <c r="AN299" s="42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4"/>
      <c r="BF299" s="95"/>
      <c r="BG299" s="43"/>
      <c r="BH299" s="43"/>
      <c r="BI299" s="94"/>
      <c r="BJ299" s="42"/>
      <c r="BK299" s="43"/>
      <c r="BL299" s="43"/>
      <c r="BM299" s="43"/>
      <c r="BN299" s="44"/>
    </row>
    <row r="300" spans="2:66" ht="15.75" hidden="1" customHeight="1" x14ac:dyDescent="0.25">
      <c r="B300" s="421" t="str">
        <f>'[2]Asset Characteristics'!$C154 &amp; ""</f>
        <v/>
      </c>
      <c r="C300" s="422" t="str">
        <f>'[2]Asset Characteristics'!$E154 &amp; ""</f>
        <v/>
      </c>
      <c r="D300" s="44">
        <f>'[2]Reporting Characteristics'!$D300</f>
        <v>2018</v>
      </c>
      <c r="E300" s="90"/>
      <c r="F300" s="92"/>
      <c r="G300" s="92"/>
      <c r="H300" s="92"/>
      <c r="I300" s="92"/>
      <c r="J300" s="91"/>
      <c r="K300" s="147"/>
      <c r="L300" s="148"/>
      <c r="M300" s="42"/>
      <c r="N300" s="43"/>
      <c r="O300" s="43"/>
      <c r="P300" s="43"/>
      <c r="Q300" s="43"/>
      <c r="R300" s="43"/>
      <c r="S300" s="43"/>
      <c r="T300" s="43"/>
      <c r="U300" s="44"/>
      <c r="V300" s="95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94"/>
      <c r="AN300" s="42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4"/>
      <c r="BF300" s="95"/>
      <c r="BG300" s="43"/>
      <c r="BH300" s="43"/>
      <c r="BI300" s="94"/>
      <c r="BJ300" s="42"/>
      <c r="BK300" s="43"/>
      <c r="BL300" s="43"/>
      <c r="BM300" s="43"/>
      <c r="BN300" s="44"/>
    </row>
    <row r="301" spans="2:66" ht="15.75" customHeight="1" x14ac:dyDescent="0.25">
      <c r="B301" s="421"/>
      <c r="C301" s="422"/>
      <c r="D301" s="44">
        <f>'[2]Reporting Characteristics'!$D301</f>
        <v>2019</v>
      </c>
      <c r="E301" s="90"/>
      <c r="F301" s="92"/>
      <c r="G301" s="92"/>
      <c r="H301" s="92"/>
      <c r="I301" s="92"/>
      <c r="J301" s="91"/>
      <c r="K301" s="147"/>
      <c r="L301" s="148"/>
      <c r="M301" s="42"/>
      <c r="N301" s="43"/>
      <c r="O301" s="43"/>
      <c r="P301" s="224"/>
      <c r="Q301" s="43"/>
      <c r="R301" s="43"/>
      <c r="S301" s="224"/>
      <c r="T301" s="43"/>
      <c r="U301" s="44"/>
      <c r="V301" s="95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94"/>
      <c r="AN301" s="42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4"/>
      <c r="BF301" s="95"/>
      <c r="BG301" s="43"/>
      <c r="BH301" s="43"/>
      <c r="BI301" s="94"/>
      <c r="BJ301" s="42"/>
      <c r="BK301" s="43"/>
      <c r="BL301" s="43"/>
      <c r="BM301" s="43"/>
      <c r="BN301" s="44"/>
    </row>
    <row r="302" spans="2:66" ht="15.75" hidden="1" customHeight="1" x14ac:dyDescent="0.25">
      <c r="B302" s="421" t="str">
        <f>'[2]Asset Characteristics'!$C155 &amp; ""</f>
        <v/>
      </c>
      <c r="C302" s="422" t="str">
        <f>'[2]Asset Characteristics'!$E155 &amp; ""</f>
        <v/>
      </c>
      <c r="D302" s="44">
        <f>'[2]Reporting Characteristics'!$D302</f>
        <v>2018</v>
      </c>
      <c r="E302" s="90"/>
      <c r="F302" s="92"/>
      <c r="G302" s="92"/>
      <c r="H302" s="92"/>
      <c r="I302" s="92"/>
      <c r="J302" s="91"/>
      <c r="K302" s="147"/>
      <c r="L302" s="148"/>
      <c r="M302" s="42"/>
      <c r="N302" s="43"/>
      <c r="O302" s="43"/>
      <c r="P302" s="43"/>
      <c r="Q302" s="43"/>
      <c r="R302" s="43"/>
      <c r="S302" s="43"/>
      <c r="T302" s="43"/>
      <c r="U302" s="44"/>
      <c r="V302" s="95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94"/>
      <c r="AN302" s="42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4"/>
      <c r="BF302" s="95"/>
      <c r="BG302" s="43"/>
      <c r="BH302" s="43"/>
      <c r="BI302" s="94"/>
      <c r="BJ302" s="42"/>
      <c r="BK302" s="43"/>
      <c r="BL302" s="43"/>
      <c r="BM302" s="43"/>
      <c r="BN302" s="44"/>
    </row>
    <row r="303" spans="2:66" ht="15.75" customHeight="1" x14ac:dyDescent="0.25">
      <c r="B303" s="421"/>
      <c r="C303" s="422"/>
      <c r="D303" s="44">
        <f>'[2]Reporting Characteristics'!$D303</f>
        <v>2019</v>
      </c>
      <c r="E303" s="90"/>
      <c r="F303" s="92"/>
      <c r="G303" s="92"/>
      <c r="H303" s="92"/>
      <c r="I303" s="92"/>
      <c r="J303" s="91"/>
      <c r="K303" s="147"/>
      <c r="L303" s="148"/>
      <c r="M303" s="42"/>
      <c r="N303" s="43"/>
      <c r="O303" s="43"/>
      <c r="P303" s="224"/>
      <c r="Q303" s="43"/>
      <c r="R303" s="43"/>
      <c r="S303" s="224"/>
      <c r="T303" s="43"/>
      <c r="U303" s="44"/>
      <c r="V303" s="95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94"/>
      <c r="AN303" s="42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4"/>
      <c r="BF303" s="95"/>
      <c r="BG303" s="43"/>
      <c r="BH303" s="43"/>
      <c r="BI303" s="94"/>
      <c r="BJ303" s="42"/>
      <c r="BK303" s="43"/>
      <c r="BL303" s="43"/>
      <c r="BM303" s="43"/>
      <c r="BN303" s="44"/>
    </row>
    <row r="304" spans="2:66" ht="15.75" hidden="1" customHeight="1" x14ac:dyDescent="0.25">
      <c r="B304" s="421" t="str">
        <f>'[2]Asset Characteristics'!$C156 &amp; ""</f>
        <v/>
      </c>
      <c r="C304" s="422" t="str">
        <f>'[2]Asset Characteristics'!$E156 &amp; ""</f>
        <v/>
      </c>
      <c r="D304" s="44">
        <f>'[2]Reporting Characteristics'!$D304</f>
        <v>2018</v>
      </c>
      <c r="E304" s="90"/>
      <c r="F304" s="92"/>
      <c r="G304" s="92"/>
      <c r="H304" s="92"/>
      <c r="I304" s="92"/>
      <c r="J304" s="91"/>
      <c r="K304" s="147"/>
      <c r="L304" s="148"/>
      <c r="M304" s="42"/>
      <c r="N304" s="43"/>
      <c r="O304" s="43"/>
      <c r="P304" s="43"/>
      <c r="Q304" s="43"/>
      <c r="R304" s="43"/>
      <c r="S304" s="43"/>
      <c r="T304" s="43"/>
      <c r="U304" s="44"/>
      <c r="V304" s="95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94"/>
      <c r="AN304" s="42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4"/>
      <c r="BF304" s="95"/>
      <c r="BG304" s="43"/>
      <c r="BH304" s="43"/>
      <c r="BI304" s="94"/>
      <c r="BJ304" s="42"/>
      <c r="BK304" s="43"/>
      <c r="BL304" s="43"/>
      <c r="BM304" s="43"/>
      <c r="BN304" s="44"/>
    </row>
    <row r="305" spans="2:66" ht="15.75" customHeight="1" x14ac:dyDescent="0.25">
      <c r="B305" s="421"/>
      <c r="C305" s="422"/>
      <c r="D305" s="44">
        <f>'[2]Reporting Characteristics'!$D305</f>
        <v>2019</v>
      </c>
      <c r="E305" s="90"/>
      <c r="F305" s="92"/>
      <c r="G305" s="92"/>
      <c r="H305" s="92"/>
      <c r="I305" s="92"/>
      <c r="J305" s="91"/>
      <c r="K305" s="147"/>
      <c r="L305" s="148"/>
      <c r="M305" s="42"/>
      <c r="N305" s="43"/>
      <c r="O305" s="43"/>
      <c r="P305" s="224"/>
      <c r="Q305" s="43"/>
      <c r="R305" s="43"/>
      <c r="S305" s="224"/>
      <c r="T305" s="43"/>
      <c r="U305" s="44"/>
      <c r="V305" s="95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94"/>
      <c r="AN305" s="42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4"/>
      <c r="BF305" s="95"/>
      <c r="BG305" s="43"/>
      <c r="BH305" s="43"/>
      <c r="BI305" s="94"/>
      <c r="BJ305" s="42"/>
      <c r="BK305" s="43"/>
      <c r="BL305" s="43"/>
      <c r="BM305" s="43"/>
      <c r="BN305" s="44"/>
    </row>
    <row r="306" spans="2:66" ht="15.75" hidden="1" customHeight="1" x14ac:dyDescent="0.25">
      <c r="B306" s="421" t="str">
        <f>'[2]Asset Characteristics'!$C157 &amp; ""</f>
        <v/>
      </c>
      <c r="C306" s="422" t="str">
        <f>'[2]Asset Characteristics'!$E157 &amp; ""</f>
        <v/>
      </c>
      <c r="D306" s="44">
        <f>'[2]Reporting Characteristics'!$D306</f>
        <v>2018</v>
      </c>
      <c r="E306" s="90"/>
      <c r="F306" s="92"/>
      <c r="G306" s="92"/>
      <c r="H306" s="92"/>
      <c r="I306" s="92"/>
      <c r="J306" s="91"/>
      <c r="K306" s="147"/>
      <c r="L306" s="148"/>
      <c r="M306" s="42"/>
      <c r="N306" s="43"/>
      <c r="O306" s="43"/>
      <c r="P306" s="43"/>
      <c r="Q306" s="43"/>
      <c r="R306" s="43"/>
      <c r="S306" s="43"/>
      <c r="T306" s="43"/>
      <c r="U306" s="44"/>
      <c r="V306" s="95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94"/>
      <c r="AN306" s="42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4"/>
      <c r="BF306" s="95"/>
      <c r="BG306" s="43"/>
      <c r="BH306" s="43"/>
      <c r="BI306" s="94"/>
      <c r="BJ306" s="42"/>
      <c r="BK306" s="43"/>
      <c r="BL306" s="43"/>
      <c r="BM306" s="43"/>
      <c r="BN306" s="44"/>
    </row>
    <row r="307" spans="2:66" ht="15.75" customHeight="1" x14ac:dyDescent="0.25">
      <c r="B307" s="421"/>
      <c r="C307" s="422"/>
      <c r="D307" s="44">
        <f>'[2]Reporting Characteristics'!$D307</f>
        <v>2019</v>
      </c>
      <c r="E307" s="90"/>
      <c r="F307" s="92"/>
      <c r="G307" s="92"/>
      <c r="H307" s="92"/>
      <c r="I307" s="92"/>
      <c r="J307" s="91"/>
      <c r="K307" s="147"/>
      <c r="L307" s="148"/>
      <c r="M307" s="42"/>
      <c r="N307" s="43"/>
      <c r="O307" s="43"/>
      <c r="P307" s="224"/>
      <c r="Q307" s="43"/>
      <c r="R307" s="43"/>
      <c r="S307" s="224"/>
      <c r="T307" s="43"/>
      <c r="U307" s="44"/>
      <c r="V307" s="95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94"/>
      <c r="AN307" s="42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4"/>
      <c r="BF307" s="95"/>
      <c r="BG307" s="43"/>
      <c r="BH307" s="43"/>
      <c r="BI307" s="94"/>
      <c r="BJ307" s="42"/>
      <c r="BK307" s="43"/>
      <c r="BL307" s="43"/>
      <c r="BM307" s="43"/>
      <c r="BN307" s="44"/>
    </row>
    <row r="308" spans="2:66" ht="15.75" hidden="1" customHeight="1" x14ac:dyDescent="0.25">
      <c r="B308" s="421" t="str">
        <f>'[2]Asset Characteristics'!$C158 &amp; ""</f>
        <v/>
      </c>
      <c r="C308" s="422" t="str">
        <f>'[2]Asset Characteristics'!$E158 &amp; ""</f>
        <v/>
      </c>
      <c r="D308" s="44">
        <f>'[2]Reporting Characteristics'!$D308</f>
        <v>2018</v>
      </c>
      <c r="E308" s="90"/>
      <c r="F308" s="92"/>
      <c r="G308" s="92"/>
      <c r="H308" s="92"/>
      <c r="I308" s="92"/>
      <c r="J308" s="91"/>
      <c r="K308" s="147"/>
      <c r="L308" s="148"/>
      <c r="M308" s="42"/>
      <c r="N308" s="43"/>
      <c r="O308" s="43"/>
      <c r="P308" s="43"/>
      <c r="Q308" s="43"/>
      <c r="R308" s="43"/>
      <c r="S308" s="43"/>
      <c r="T308" s="43"/>
      <c r="U308" s="44"/>
      <c r="V308" s="95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94"/>
      <c r="AN308" s="42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4"/>
      <c r="BF308" s="95"/>
      <c r="BG308" s="43"/>
      <c r="BH308" s="43"/>
      <c r="BI308" s="94"/>
      <c r="BJ308" s="42"/>
      <c r="BK308" s="43"/>
      <c r="BL308" s="43"/>
      <c r="BM308" s="43"/>
      <c r="BN308" s="44"/>
    </row>
    <row r="309" spans="2:66" ht="15.75" customHeight="1" x14ac:dyDescent="0.25">
      <c r="B309" s="421"/>
      <c r="C309" s="422"/>
      <c r="D309" s="44">
        <f>'[2]Reporting Characteristics'!$D309</f>
        <v>2019</v>
      </c>
      <c r="E309" s="90"/>
      <c r="F309" s="92"/>
      <c r="G309" s="92"/>
      <c r="H309" s="92"/>
      <c r="I309" s="92"/>
      <c r="J309" s="91"/>
      <c r="K309" s="147"/>
      <c r="L309" s="148"/>
      <c r="M309" s="42"/>
      <c r="N309" s="43"/>
      <c r="O309" s="43"/>
      <c r="P309" s="224"/>
      <c r="Q309" s="43"/>
      <c r="R309" s="43"/>
      <c r="S309" s="224"/>
      <c r="T309" s="43"/>
      <c r="U309" s="44"/>
      <c r="V309" s="95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94"/>
      <c r="AN309" s="42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4"/>
      <c r="BF309" s="95"/>
      <c r="BG309" s="43"/>
      <c r="BH309" s="43"/>
      <c r="BI309" s="94"/>
      <c r="BJ309" s="42"/>
      <c r="BK309" s="43"/>
      <c r="BL309" s="43"/>
      <c r="BM309" s="43"/>
      <c r="BN309" s="44"/>
    </row>
    <row r="310" spans="2:66" ht="15.75" hidden="1" customHeight="1" x14ac:dyDescent="0.25">
      <c r="B310" s="421" t="str">
        <f>'[2]Asset Characteristics'!$C159 &amp; ""</f>
        <v/>
      </c>
      <c r="C310" s="422" t="str">
        <f>'[2]Asset Characteristics'!$E159 &amp; ""</f>
        <v/>
      </c>
      <c r="D310" s="44">
        <f>'[2]Reporting Characteristics'!$D310</f>
        <v>2018</v>
      </c>
      <c r="E310" s="90"/>
      <c r="F310" s="92"/>
      <c r="G310" s="92"/>
      <c r="H310" s="92"/>
      <c r="I310" s="92"/>
      <c r="J310" s="91"/>
      <c r="K310" s="147"/>
      <c r="L310" s="148"/>
      <c r="M310" s="42"/>
      <c r="N310" s="43"/>
      <c r="O310" s="43"/>
      <c r="P310" s="43"/>
      <c r="Q310" s="43"/>
      <c r="R310" s="43"/>
      <c r="S310" s="43"/>
      <c r="T310" s="43"/>
      <c r="U310" s="44"/>
      <c r="V310" s="95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94"/>
      <c r="AN310" s="42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4"/>
      <c r="BF310" s="95"/>
      <c r="BG310" s="43"/>
      <c r="BH310" s="43"/>
      <c r="BI310" s="94"/>
      <c r="BJ310" s="42"/>
      <c r="BK310" s="43"/>
      <c r="BL310" s="43"/>
      <c r="BM310" s="43"/>
      <c r="BN310" s="44"/>
    </row>
    <row r="311" spans="2:66" ht="15.75" customHeight="1" x14ac:dyDescent="0.25">
      <c r="B311" s="421"/>
      <c r="C311" s="422"/>
      <c r="D311" s="44">
        <f>'[2]Reporting Characteristics'!$D311</f>
        <v>2019</v>
      </c>
      <c r="E311" s="90"/>
      <c r="F311" s="92"/>
      <c r="G311" s="92"/>
      <c r="H311" s="92"/>
      <c r="I311" s="92"/>
      <c r="J311" s="91"/>
      <c r="K311" s="147"/>
      <c r="L311" s="148"/>
      <c r="M311" s="42"/>
      <c r="N311" s="43"/>
      <c r="O311" s="43"/>
      <c r="P311" s="224"/>
      <c r="Q311" s="43"/>
      <c r="R311" s="43"/>
      <c r="S311" s="224"/>
      <c r="T311" s="43"/>
      <c r="U311" s="44"/>
      <c r="V311" s="95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94"/>
      <c r="AN311" s="42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4"/>
      <c r="BF311" s="95"/>
      <c r="BG311" s="43"/>
      <c r="BH311" s="43"/>
      <c r="BI311" s="94"/>
      <c r="BJ311" s="42"/>
      <c r="BK311" s="43"/>
      <c r="BL311" s="43"/>
      <c r="BM311" s="43"/>
      <c r="BN311" s="44"/>
    </row>
    <row r="312" spans="2:66" ht="15.75" hidden="1" customHeight="1" x14ac:dyDescent="0.25">
      <c r="B312" s="421" t="str">
        <f>'[2]Asset Characteristics'!$C160 &amp; ""</f>
        <v/>
      </c>
      <c r="C312" s="422" t="str">
        <f>'[2]Asset Characteristics'!$E160 &amp; ""</f>
        <v/>
      </c>
      <c r="D312" s="44">
        <f>'[2]Reporting Characteristics'!$D312</f>
        <v>2018</v>
      </c>
      <c r="E312" s="90"/>
      <c r="F312" s="92"/>
      <c r="G312" s="92"/>
      <c r="H312" s="92"/>
      <c r="I312" s="92"/>
      <c r="J312" s="91"/>
      <c r="K312" s="147"/>
      <c r="L312" s="148"/>
      <c r="M312" s="42"/>
      <c r="N312" s="43"/>
      <c r="O312" s="43"/>
      <c r="P312" s="43"/>
      <c r="Q312" s="43"/>
      <c r="R312" s="43"/>
      <c r="S312" s="43"/>
      <c r="T312" s="43"/>
      <c r="U312" s="44"/>
      <c r="V312" s="95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94"/>
      <c r="AN312" s="42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4"/>
      <c r="BF312" s="95"/>
      <c r="BG312" s="43"/>
      <c r="BH312" s="43"/>
      <c r="BI312" s="94"/>
      <c r="BJ312" s="42"/>
      <c r="BK312" s="43"/>
      <c r="BL312" s="43"/>
      <c r="BM312" s="43"/>
      <c r="BN312" s="44"/>
    </row>
    <row r="313" spans="2:66" ht="15.75" customHeight="1" x14ac:dyDescent="0.25">
      <c r="B313" s="421"/>
      <c r="C313" s="422"/>
      <c r="D313" s="44">
        <f>'[2]Reporting Characteristics'!$D313</f>
        <v>2019</v>
      </c>
      <c r="E313" s="90"/>
      <c r="F313" s="92"/>
      <c r="G313" s="92"/>
      <c r="H313" s="92"/>
      <c r="I313" s="92"/>
      <c r="J313" s="91"/>
      <c r="K313" s="147"/>
      <c r="L313" s="148"/>
      <c r="M313" s="42"/>
      <c r="N313" s="43"/>
      <c r="O313" s="43"/>
      <c r="P313" s="224"/>
      <c r="Q313" s="43"/>
      <c r="R313" s="43"/>
      <c r="S313" s="224"/>
      <c r="T313" s="43"/>
      <c r="U313" s="44"/>
      <c r="V313" s="95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94"/>
      <c r="AN313" s="42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4"/>
      <c r="BF313" s="95"/>
      <c r="BG313" s="43"/>
      <c r="BH313" s="43"/>
      <c r="BI313" s="94"/>
      <c r="BJ313" s="42"/>
      <c r="BK313" s="43"/>
      <c r="BL313" s="43"/>
      <c r="BM313" s="43"/>
      <c r="BN313" s="44"/>
    </row>
    <row r="314" spans="2:66" ht="15.75" hidden="1" customHeight="1" x14ac:dyDescent="0.25">
      <c r="B314" s="421" t="str">
        <f>'[2]Asset Characteristics'!$C161 &amp; ""</f>
        <v/>
      </c>
      <c r="C314" s="422" t="str">
        <f>'[2]Asset Characteristics'!$E161 &amp; ""</f>
        <v/>
      </c>
      <c r="D314" s="44">
        <f>'[2]Reporting Characteristics'!$D314</f>
        <v>2018</v>
      </c>
      <c r="E314" s="90"/>
      <c r="F314" s="92"/>
      <c r="G314" s="92"/>
      <c r="H314" s="92"/>
      <c r="I314" s="92"/>
      <c r="J314" s="91"/>
      <c r="K314" s="147"/>
      <c r="L314" s="148"/>
      <c r="M314" s="42"/>
      <c r="N314" s="43"/>
      <c r="O314" s="43"/>
      <c r="P314" s="43"/>
      <c r="Q314" s="43"/>
      <c r="R314" s="43"/>
      <c r="S314" s="43"/>
      <c r="T314" s="43"/>
      <c r="U314" s="44"/>
      <c r="V314" s="95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94"/>
      <c r="AN314" s="42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4"/>
      <c r="BF314" s="95"/>
      <c r="BG314" s="43"/>
      <c r="BH314" s="43"/>
      <c r="BI314" s="94"/>
      <c r="BJ314" s="42"/>
      <c r="BK314" s="43"/>
      <c r="BL314" s="43"/>
      <c r="BM314" s="43"/>
      <c r="BN314" s="44"/>
    </row>
    <row r="315" spans="2:66" ht="15.75" customHeight="1" x14ac:dyDescent="0.25">
      <c r="B315" s="421"/>
      <c r="C315" s="422"/>
      <c r="D315" s="44">
        <f>'[2]Reporting Characteristics'!$D315</f>
        <v>2019</v>
      </c>
      <c r="E315" s="90"/>
      <c r="F315" s="92"/>
      <c r="G315" s="92"/>
      <c r="H315" s="92"/>
      <c r="I315" s="92"/>
      <c r="J315" s="91"/>
      <c r="K315" s="147"/>
      <c r="L315" s="148"/>
      <c r="M315" s="42"/>
      <c r="N315" s="43"/>
      <c r="O315" s="43"/>
      <c r="P315" s="224"/>
      <c r="Q315" s="43"/>
      <c r="R315" s="43"/>
      <c r="S315" s="224"/>
      <c r="T315" s="43"/>
      <c r="U315" s="44"/>
      <c r="V315" s="95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94"/>
      <c r="AN315" s="42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4"/>
      <c r="BF315" s="95"/>
      <c r="BG315" s="43"/>
      <c r="BH315" s="43"/>
      <c r="BI315" s="94"/>
      <c r="BJ315" s="42"/>
      <c r="BK315" s="43"/>
      <c r="BL315" s="43"/>
      <c r="BM315" s="43"/>
      <c r="BN315" s="44"/>
    </row>
    <row r="316" spans="2:66" ht="15.75" hidden="1" customHeight="1" x14ac:dyDescent="0.25">
      <c r="B316" s="421" t="str">
        <f>'[2]Asset Characteristics'!$C162 &amp; ""</f>
        <v/>
      </c>
      <c r="C316" s="422" t="str">
        <f>'[2]Asset Characteristics'!$E162 &amp; ""</f>
        <v/>
      </c>
      <c r="D316" s="44">
        <f>'[2]Reporting Characteristics'!$D316</f>
        <v>2018</v>
      </c>
      <c r="E316" s="90"/>
      <c r="F316" s="92"/>
      <c r="G316" s="92"/>
      <c r="H316" s="92"/>
      <c r="I316" s="92"/>
      <c r="J316" s="91"/>
      <c r="K316" s="147"/>
      <c r="L316" s="148"/>
      <c r="M316" s="42"/>
      <c r="N316" s="43"/>
      <c r="O316" s="43"/>
      <c r="P316" s="43"/>
      <c r="Q316" s="43"/>
      <c r="R316" s="43"/>
      <c r="S316" s="43"/>
      <c r="T316" s="43"/>
      <c r="U316" s="44"/>
      <c r="V316" s="95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94"/>
      <c r="AN316" s="42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4"/>
      <c r="BF316" s="95"/>
      <c r="BG316" s="43"/>
      <c r="BH316" s="43"/>
      <c r="BI316" s="94"/>
      <c r="BJ316" s="42"/>
      <c r="BK316" s="43"/>
      <c r="BL316" s="43"/>
      <c r="BM316" s="43"/>
      <c r="BN316" s="44"/>
    </row>
    <row r="317" spans="2:66" ht="15.75" customHeight="1" x14ac:dyDescent="0.25">
      <c r="B317" s="421"/>
      <c r="C317" s="422"/>
      <c r="D317" s="44">
        <f>'[2]Reporting Characteristics'!$D317</f>
        <v>2019</v>
      </c>
      <c r="E317" s="90"/>
      <c r="F317" s="92"/>
      <c r="G317" s="92"/>
      <c r="H317" s="92"/>
      <c r="I317" s="92"/>
      <c r="J317" s="91"/>
      <c r="K317" s="147"/>
      <c r="L317" s="148"/>
      <c r="M317" s="42"/>
      <c r="N317" s="43"/>
      <c r="O317" s="43"/>
      <c r="P317" s="224"/>
      <c r="Q317" s="43"/>
      <c r="R317" s="43"/>
      <c r="S317" s="224"/>
      <c r="T317" s="43"/>
      <c r="U317" s="44"/>
      <c r="V317" s="95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94"/>
      <c r="AN317" s="42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4"/>
      <c r="BF317" s="95"/>
      <c r="BG317" s="43"/>
      <c r="BH317" s="43"/>
      <c r="BI317" s="94"/>
      <c r="BJ317" s="42"/>
      <c r="BK317" s="43"/>
      <c r="BL317" s="43"/>
      <c r="BM317" s="43"/>
      <c r="BN317" s="44"/>
    </row>
    <row r="318" spans="2:66" ht="15.75" hidden="1" customHeight="1" x14ac:dyDescent="0.25">
      <c r="B318" s="421" t="str">
        <f>'[2]Asset Characteristics'!$C163 &amp; ""</f>
        <v/>
      </c>
      <c r="C318" s="422" t="str">
        <f>'[2]Asset Characteristics'!$E163 &amp; ""</f>
        <v/>
      </c>
      <c r="D318" s="44">
        <f>'[2]Reporting Characteristics'!$D318</f>
        <v>2018</v>
      </c>
      <c r="E318" s="90"/>
      <c r="F318" s="92"/>
      <c r="G318" s="92"/>
      <c r="H318" s="92"/>
      <c r="I318" s="92"/>
      <c r="J318" s="91"/>
      <c r="K318" s="147"/>
      <c r="L318" s="148"/>
      <c r="M318" s="42"/>
      <c r="N318" s="43"/>
      <c r="O318" s="43"/>
      <c r="P318" s="43"/>
      <c r="Q318" s="43"/>
      <c r="R318" s="43"/>
      <c r="S318" s="43"/>
      <c r="T318" s="43"/>
      <c r="U318" s="44"/>
      <c r="V318" s="95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94"/>
      <c r="AN318" s="42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4"/>
      <c r="BF318" s="95"/>
      <c r="BG318" s="43"/>
      <c r="BH318" s="43"/>
      <c r="BI318" s="94"/>
      <c r="BJ318" s="42"/>
      <c r="BK318" s="43"/>
      <c r="BL318" s="43"/>
      <c r="BM318" s="43"/>
      <c r="BN318" s="44"/>
    </row>
    <row r="319" spans="2:66" ht="15.75" customHeight="1" x14ac:dyDescent="0.25">
      <c r="B319" s="421"/>
      <c r="C319" s="422"/>
      <c r="D319" s="44">
        <f>'[2]Reporting Characteristics'!$D319</f>
        <v>2019</v>
      </c>
      <c r="E319" s="90"/>
      <c r="F319" s="92"/>
      <c r="G319" s="92"/>
      <c r="H319" s="92"/>
      <c r="I319" s="92"/>
      <c r="J319" s="91"/>
      <c r="K319" s="147"/>
      <c r="L319" s="148"/>
      <c r="M319" s="42"/>
      <c r="N319" s="43"/>
      <c r="O319" s="43"/>
      <c r="P319" s="224"/>
      <c r="Q319" s="43"/>
      <c r="R319" s="43"/>
      <c r="S319" s="224"/>
      <c r="T319" s="43"/>
      <c r="U319" s="44"/>
      <c r="V319" s="95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94"/>
      <c r="AN319" s="42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4"/>
      <c r="BF319" s="95"/>
      <c r="BG319" s="43"/>
      <c r="BH319" s="43"/>
      <c r="BI319" s="94"/>
      <c r="BJ319" s="42"/>
      <c r="BK319" s="43"/>
      <c r="BL319" s="43"/>
      <c r="BM319" s="43"/>
      <c r="BN319" s="44"/>
    </row>
    <row r="320" spans="2:66" ht="15.75" hidden="1" customHeight="1" x14ac:dyDescent="0.25">
      <c r="B320" s="421" t="str">
        <f>'[2]Asset Characteristics'!$C164 &amp; ""</f>
        <v/>
      </c>
      <c r="C320" s="422" t="str">
        <f>'[2]Asset Characteristics'!$E164 &amp; ""</f>
        <v/>
      </c>
      <c r="D320" s="44">
        <f>'[2]Reporting Characteristics'!$D320</f>
        <v>2018</v>
      </c>
      <c r="E320" s="90"/>
      <c r="F320" s="92"/>
      <c r="G320" s="92"/>
      <c r="H320" s="92"/>
      <c r="I320" s="92"/>
      <c r="J320" s="91"/>
      <c r="K320" s="147"/>
      <c r="L320" s="148"/>
      <c r="M320" s="42"/>
      <c r="N320" s="43"/>
      <c r="O320" s="43"/>
      <c r="P320" s="43"/>
      <c r="Q320" s="43"/>
      <c r="R320" s="43"/>
      <c r="S320" s="43"/>
      <c r="T320" s="43"/>
      <c r="U320" s="44"/>
      <c r="V320" s="95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94"/>
      <c r="AN320" s="42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4"/>
      <c r="BF320" s="95"/>
      <c r="BG320" s="43"/>
      <c r="BH320" s="43"/>
      <c r="BI320" s="94"/>
      <c r="BJ320" s="42"/>
      <c r="BK320" s="43"/>
      <c r="BL320" s="43"/>
      <c r="BM320" s="43"/>
      <c r="BN320" s="44"/>
    </row>
    <row r="321" spans="2:66" ht="15.75" customHeight="1" x14ac:dyDescent="0.25">
      <c r="B321" s="421"/>
      <c r="C321" s="422"/>
      <c r="D321" s="44">
        <f>'[2]Reporting Characteristics'!$D321</f>
        <v>2019</v>
      </c>
      <c r="E321" s="90"/>
      <c r="F321" s="92"/>
      <c r="G321" s="92"/>
      <c r="H321" s="92"/>
      <c r="I321" s="92"/>
      <c r="J321" s="91"/>
      <c r="K321" s="147"/>
      <c r="L321" s="148"/>
      <c r="M321" s="42"/>
      <c r="N321" s="43"/>
      <c r="O321" s="43"/>
      <c r="P321" s="224"/>
      <c r="Q321" s="43"/>
      <c r="R321" s="43"/>
      <c r="S321" s="224"/>
      <c r="T321" s="43"/>
      <c r="U321" s="44"/>
      <c r="V321" s="95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94"/>
      <c r="AN321" s="42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4"/>
      <c r="BF321" s="95"/>
      <c r="BG321" s="43"/>
      <c r="BH321" s="43"/>
      <c r="BI321" s="94"/>
      <c r="BJ321" s="42"/>
      <c r="BK321" s="43"/>
      <c r="BL321" s="43"/>
      <c r="BM321" s="43"/>
      <c r="BN321" s="44"/>
    </row>
    <row r="322" spans="2:66" ht="15.75" hidden="1" customHeight="1" x14ac:dyDescent="0.25">
      <c r="B322" s="421" t="str">
        <f>'[2]Asset Characteristics'!$C165 &amp; ""</f>
        <v/>
      </c>
      <c r="C322" s="422" t="str">
        <f>'[2]Asset Characteristics'!$E165 &amp; ""</f>
        <v/>
      </c>
      <c r="D322" s="44">
        <f>'[2]Reporting Characteristics'!$D322</f>
        <v>2018</v>
      </c>
      <c r="E322" s="90"/>
      <c r="F322" s="92"/>
      <c r="G322" s="92"/>
      <c r="H322" s="92"/>
      <c r="I322" s="92"/>
      <c r="J322" s="91"/>
      <c r="K322" s="147"/>
      <c r="L322" s="148"/>
      <c r="M322" s="42"/>
      <c r="N322" s="43"/>
      <c r="O322" s="43"/>
      <c r="P322" s="43"/>
      <c r="Q322" s="43"/>
      <c r="R322" s="43"/>
      <c r="S322" s="43"/>
      <c r="T322" s="43"/>
      <c r="U322" s="44"/>
      <c r="V322" s="95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94"/>
      <c r="AN322" s="42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4"/>
      <c r="BF322" s="95"/>
      <c r="BG322" s="43"/>
      <c r="BH322" s="43"/>
      <c r="BI322" s="94"/>
      <c r="BJ322" s="42"/>
      <c r="BK322" s="43"/>
      <c r="BL322" s="43"/>
      <c r="BM322" s="43"/>
      <c r="BN322" s="44"/>
    </row>
    <row r="323" spans="2:66" ht="15.75" customHeight="1" x14ac:dyDescent="0.25">
      <c r="B323" s="421"/>
      <c r="C323" s="422"/>
      <c r="D323" s="44">
        <f>'[2]Reporting Characteristics'!$D323</f>
        <v>2019</v>
      </c>
      <c r="E323" s="90"/>
      <c r="F323" s="92"/>
      <c r="G323" s="92"/>
      <c r="H323" s="92"/>
      <c r="I323" s="92"/>
      <c r="J323" s="91"/>
      <c r="K323" s="147"/>
      <c r="L323" s="148"/>
      <c r="M323" s="42"/>
      <c r="N323" s="43"/>
      <c r="O323" s="43"/>
      <c r="P323" s="224"/>
      <c r="Q323" s="43"/>
      <c r="R323" s="43"/>
      <c r="S323" s="224"/>
      <c r="T323" s="43"/>
      <c r="U323" s="44"/>
      <c r="V323" s="95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94"/>
      <c r="AN323" s="42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4"/>
      <c r="BF323" s="95"/>
      <c r="BG323" s="43"/>
      <c r="BH323" s="43"/>
      <c r="BI323" s="94"/>
      <c r="BJ323" s="42"/>
      <c r="BK323" s="43"/>
      <c r="BL323" s="43"/>
      <c r="BM323" s="43"/>
      <c r="BN323" s="44"/>
    </row>
    <row r="324" spans="2:66" ht="15.75" hidden="1" customHeight="1" x14ac:dyDescent="0.25">
      <c r="B324" s="421" t="str">
        <f>'[2]Asset Characteristics'!$C166 &amp; ""</f>
        <v/>
      </c>
      <c r="C324" s="422" t="str">
        <f>'[2]Asset Characteristics'!$E166 &amp; ""</f>
        <v/>
      </c>
      <c r="D324" s="44">
        <f>'[2]Reporting Characteristics'!$D324</f>
        <v>2018</v>
      </c>
      <c r="E324" s="90"/>
      <c r="F324" s="92"/>
      <c r="G324" s="92"/>
      <c r="H324" s="92"/>
      <c r="I324" s="92"/>
      <c r="J324" s="91"/>
      <c r="K324" s="147"/>
      <c r="L324" s="148"/>
      <c r="M324" s="42"/>
      <c r="N324" s="43"/>
      <c r="O324" s="43"/>
      <c r="P324" s="43"/>
      <c r="Q324" s="43"/>
      <c r="R324" s="43"/>
      <c r="S324" s="43"/>
      <c r="T324" s="43"/>
      <c r="U324" s="44"/>
      <c r="V324" s="95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94"/>
      <c r="AN324" s="42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4"/>
      <c r="BF324" s="95"/>
      <c r="BG324" s="43"/>
      <c r="BH324" s="43"/>
      <c r="BI324" s="94"/>
      <c r="BJ324" s="42"/>
      <c r="BK324" s="43"/>
      <c r="BL324" s="43"/>
      <c r="BM324" s="43"/>
      <c r="BN324" s="44"/>
    </row>
    <row r="325" spans="2:66" ht="15.75" customHeight="1" x14ac:dyDescent="0.25">
      <c r="B325" s="421"/>
      <c r="C325" s="422"/>
      <c r="D325" s="44">
        <f>'[2]Reporting Characteristics'!$D325</f>
        <v>2019</v>
      </c>
      <c r="E325" s="90"/>
      <c r="F325" s="92"/>
      <c r="G325" s="92"/>
      <c r="H325" s="92"/>
      <c r="I325" s="92"/>
      <c r="J325" s="91"/>
      <c r="K325" s="147"/>
      <c r="L325" s="148"/>
      <c r="M325" s="42"/>
      <c r="N325" s="43"/>
      <c r="O325" s="43"/>
      <c r="P325" s="224"/>
      <c r="Q325" s="43"/>
      <c r="R325" s="43"/>
      <c r="S325" s="224"/>
      <c r="T325" s="43"/>
      <c r="U325" s="44"/>
      <c r="V325" s="95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94"/>
      <c r="AN325" s="42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4"/>
      <c r="BF325" s="95"/>
      <c r="BG325" s="43"/>
      <c r="BH325" s="43"/>
      <c r="BI325" s="94"/>
      <c r="BJ325" s="42"/>
      <c r="BK325" s="43"/>
      <c r="BL325" s="43"/>
      <c r="BM325" s="43"/>
      <c r="BN325" s="44"/>
    </row>
    <row r="326" spans="2:66" ht="15.75" hidden="1" customHeight="1" x14ac:dyDescent="0.25">
      <c r="B326" s="421" t="str">
        <f>'[2]Asset Characteristics'!$C167 &amp; ""</f>
        <v/>
      </c>
      <c r="C326" s="422" t="str">
        <f>'[2]Asset Characteristics'!$E167 &amp; ""</f>
        <v/>
      </c>
      <c r="D326" s="44">
        <f>'[2]Reporting Characteristics'!$D326</f>
        <v>2018</v>
      </c>
      <c r="E326" s="90"/>
      <c r="F326" s="92"/>
      <c r="G326" s="92"/>
      <c r="H326" s="92"/>
      <c r="I326" s="92"/>
      <c r="J326" s="91"/>
      <c r="K326" s="147"/>
      <c r="L326" s="148"/>
      <c r="M326" s="42"/>
      <c r="N326" s="43"/>
      <c r="O326" s="43"/>
      <c r="P326" s="43"/>
      <c r="Q326" s="43"/>
      <c r="R326" s="43"/>
      <c r="S326" s="43"/>
      <c r="T326" s="43"/>
      <c r="U326" s="44"/>
      <c r="V326" s="95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94"/>
      <c r="AN326" s="42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4"/>
      <c r="BF326" s="95"/>
      <c r="BG326" s="43"/>
      <c r="BH326" s="43"/>
      <c r="BI326" s="94"/>
      <c r="BJ326" s="42"/>
      <c r="BK326" s="43"/>
      <c r="BL326" s="43"/>
      <c r="BM326" s="43"/>
      <c r="BN326" s="44"/>
    </row>
    <row r="327" spans="2:66" ht="15.75" customHeight="1" x14ac:dyDescent="0.25">
      <c r="B327" s="421"/>
      <c r="C327" s="422"/>
      <c r="D327" s="44">
        <f>'[2]Reporting Characteristics'!$D327</f>
        <v>2019</v>
      </c>
      <c r="E327" s="90"/>
      <c r="F327" s="92"/>
      <c r="G327" s="92"/>
      <c r="H327" s="92"/>
      <c r="I327" s="92"/>
      <c r="J327" s="91"/>
      <c r="K327" s="147"/>
      <c r="L327" s="148"/>
      <c r="M327" s="42"/>
      <c r="N327" s="43"/>
      <c r="O327" s="43"/>
      <c r="P327" s="224"/>
      <c r="Q327" s="43"/>
      <c r="R327" s="43"/>
      <c r="S327" s="224"/>
      <c r="T327" s="43"/>
      <c r="U327" s="44"/>
      <c r="V327" s="95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94"/>
      <c r="AN327" s="42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4"/>
      <c r="BF327" s="95"/>
      <c r="BG327" s="43"/>
      <c r="BH327" s="43"/>
      <c r="BI327" s="94"/>
      <c r="BJ327" s="42"/>
      <c r="BK327" s="43"/>
      <c r="BL327" s="43"/>
      <c r="BM327" s="43"/>
      <c r="BN327" s="44"/>
    </row>
    <row r="328" spans="2:66" ht="15.75" hidden="1" customHeight="1" x14ac:dyDescent="0.25">
      <c r="B328" s="421" t="str">
        <f>'[2]Asset Characteristics'!$C168 &amp; ""</f>
        <v/>
      </c>
      <c r="C328" s="422" t="str">
        <f>'[2]Asset Characteristics'!$E168 &amp; ""</f>
        <v/>
      </c>
      <c r="D328" s="44">
        <f>'[2]Reporting Characteristics'!$D328</f>
        <v>2018</v>
      </c>
      <c r="E328" s="90"/>
      <c r="F328" s="92"/>
      <c r="G328" s="92"/>
      <c r="H328" s="92"/>
      <c r="I328" s="92"/>
      <c r="J328" s="91"/>
      <c r="K328" s="147"/>
      <c r="L328" s="148"/>
      <c r="M328" s="42"/>
      <c r="N328" s="43"/>
      <c r="O328" s="43"/>
      <c r="P328" s="43"/>
      <c r="Q328" s="43"/>
      <c r="R328" s="43"/>
      <c r="S328" s="43"/>
      <c r="T328" s="43"/>
      <c r="U328" s="44"/>
      <c r="V328" s="95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94"/>
      <c r="AN328" s="42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4"/>
      <c r="BF328" s="95"/>
      <c r="BG328" s="43"/>
      <c r="BH328" s="43"/>
      <c r="BI328" s="94"/>
      <c r="BJ328" s="42"/>
      <c r="BK328" s="43"/>
      <c r="BL328" s="43"/>
      <c r="BM328" s="43"/>
      <c r="BN328" s="44"/>
    </row>
    <row r="329" spans="2:66" ht="15.75" customHeight="1" x14ac:dyDescent="0.25">
      <c r="B329" s="421"/>
      <c r="C329" s="422"/>
      <c r="D329" s="44">
        <f>'[2]Reporting Characteristics'!$D329</f>
        <v>2019</v>
      </c>
      <c r="E329" s="90"/>
      <c r="F329" s="92"/>
      <c r="G329" s="92"/>
      <c r="H329" s="92"/>
      <c r="I329" s="92"/>
      <c r="J329" s="91"/>
      <c r="K329" s="147"/>
      <c r="L329" s="148"/>
      <c r="M329" s="42"/>
      <c r="N329" s="43"/>
      <c r="O329" s="43"/>
      <c r="P329" s="224"/>
      <c r="Q329" s="43"/>
      <c r="R329" s="43"/>
      <c r="S329" s="224"/>
      <c r="T329" s="43"/>
      <c r="U329" s="44"/>
      <c r="V329" s="95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94"/>
      <c r="AN329" s="42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4"/>
      <c r="BF329" s="95"/>
      <c r="BG329" s="43"/>
      <c r="BH329" s="43"/>
      <c r="BI329" s="94"/>
      <c r="BJ329" s="42"/>
      <c r="BK329" s="43"/>
      <c r="BL329" s="43"/>
      <c r="BM329" s="43"/>
      <c r="BN329" s="44"/>
    </row>
    <row r="330" spans="2:66" ht="15.75" hidden="1" customHeight="1" x14ac:dyDescent="0.25">
      <c r="B330" s="421" t="str">
        <f>'[2]Asset Characteristics'!$C169 &amp; ""</f>
        <v/>
      </c>
      <c r="C330" s="422" t="str">
        <f>'[2]Asset Characteristics'!$E169 &amp; ""</f>
        <v/>
      </c>
      <c r="D330" s="44">
        <f>'[2]Reporting Characteristics'!$D330</f>
        <v>2018</v>
      </c>
      <c r="E330" s="90"/>
      <c r="F330" s="92"/>
      <c r="G330" s="92"/>
      <c r="H330" s="92"/>
      <c r="I330" s="92"/>
      <c r="J330" s="91"/>
      <c r="K330" s="147"/>
      <c r="L330" s="148"/>
      <c r="M330" s="42"/>
      <c r="N330" s="43"/>
      <c r="O330" s="43"/>
      <c r="P330" s="43"/>
      <c r="Q330" s="43"/>
      <c r="R330" s="43"/>
      <c r="S330" s="43"/>
      <c r="T330" s="43"/>
      <c r="U330" s="44"/>
      <c r="V330" s="95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94"/>
      <c r="AN330" s="42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4"/>
      <c r="BF330" s="95"/>
      <c r="BG330" s="43"/>
      <c r="BH330" s="43"/>
      <c r="BI330" s="94"/>
      <c r="BJ330" s="42"/>
      <c r="BK330" s="43"/>
      <c r="BL330" s="43"/>
      <c r="BM330" s="43"/>
      <c r="BN330" s="44"/>
    </row>
    <row r="331" spans="2:66" ht="15.75" customHeight="1" x14ac:dyDescent="0.25">
      <c r="B331" s="421"/>
      <c r="C331" s="422"/>
      <c r="D331" s="44">
        <f>'[2]Reporting Characteristics'!$D331</f>
        <v>2019</v>
      </c>
      <c r="E331" s="90"/>
      <c r="F331" s="92"/>
      <c r="G331" s="92"/>
      <c r="H331" s="92"/>
      <c r="I331" s="92"/>
      <c r="J331" s="91"/>
      <c r="K331" s="147"/>
      <c r="L331" s="148"/>
      <c r="M331" s="42"/>
      <c r="N331" s="43"/>
      <c r="O331" s="43"/>
      <c r="P331" s="224"/>
      <c r="Q331" s="43"/>
      <c r="R331" s="43"/>
      <c r="S331" s="224"/>
      <c r="T331" s="43"/>
      <c r="U331" s="44"/>
      <c r="V331" s="95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94"/>
      <c r="AN331" s="42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4"/>
      <c r="BF331" s="95"/>
      <c r="BG331" s="43"/>
      <c r="BH331" s="43"/>
      <c r="BI331" s="94"/>
      <c r="BJ331" s="42"/>
      <c r="BK331" s="43"/>
      <c r="BL331" s="43"/>
      <c r="BM331" s="43"/>
      <c r="BN331" s="44"/>
    </row>
    <row r="332" spans="2:66" ht="15.75" hidden="1" customHeight="1" x14ac:dyDescent="0.25">
      <c r="B332" s="421" t="str">
        <f>'[2]Asset Characteristics'!$C170 &amp; ""</f>
        <v/>
      </c>
      <c r="C332" s="422" t="str">
        <f>'[2]Asset Characteristics'!$E170 &amp; ""</f>
        <v/>
      </c>
      <c r="D332" s="44">
        <f>'[2]Reporting Characteristics'!$D332</f>
        <v>2018</v>
      </c>
      <c r="E332" s="90"/>
      <c r="F332" s="92"/>
      <c r="G332" s="92"/>
      <c r="H332" s="92"/>
      <c r="I332" s="92"/>
      <c r="J332" s="91"/>
      <c r="K332" s="147"/>
      <c r="L332" s="148"/>
      <c r="M332" s="42"/>
      <c r="N332" s="43"/>
      <c r="O332" s="43"/>
      <c r="P332" s="43"/>
      <c r="Q332" s="43"/>
      <c r="R332" s="43"/>
      <c r="S332" s="43"/>
      <c r="T332" s="43"/>
      <c r="U332" s="44"/>
      <c r="V332" s="95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94"/>
      <c r="AN332" s="42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4"/>
      <c r="BF332" s="95"/>
      <c r="BG332" s="43"/>
      <c r="BH332" s="43"/>
      <c r="BI332" s="94"/>
      <c r="BJ332" s="42"/>
      <c r="BK332" s="43"/>
      <c r="BL332" s="43"/>
      <c r="BM332" s="43"/>
      <c r="BN332" s="44"/>
    </row>
    <row r="333" spans="2:66" ht="15.75" customHeight="1" x14ac:dyDescent="0.25">
      <c r="B333" s="421"/>
      <c r="C333" s="422"/>
      <c r="D333" s="44">
        <f>'[2]Reporting Characteristics'!$D333</f>
        <v>2019</v>
      </c>
      <c r="E333" s="90"/>
      <c r="F333" s="92"/>
      <c r="G333" s="92"/>
      <c r="H333" s="92"/>
      <c r="I333" s="92"/>
      <c r="J333" s="91"/>
      <c r="K333" s="147"/>
      <c r="L333" s="148"/>
      <c r="M333" s="42"/>
      <c r="N333" s="43"/>
      <c r="O333" s="43"/>
      <c r="P333" s="224"/>
      <c r="Q333" s="43"/>
      <c r="R333" s="43"/>
      <c r="S333" s="224"/>
      <c r="T333" s="43"/>
      <c r="U333" s="44"/>
      <c r="V333" s="95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94"/>
      <c r="AN333" s="42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4"/>
      <c r="BF333" s="95"/>
      <c r="BG333" s="43"/>
      <c r="BH333" s="43"/>
      <c r="BI333" s="94"/>
      <c r="BJ333" s="42"/>
      <c r="BK333" s="43"/>
      <c r="BL333" s="43"/>
      <c r="BM333" s="43"/>
      <c r="BN333" s="44"/>
    </row>
    <row r="334" spans="2:66" ht="15.75" hidden="1" customHeight="1" x14ac:dyDescent="0.25">
      <c r="B334" s="421" t="str">
        <f>'[2]Asset Characteristics'!$C171 &amp; ""</f>
        <v/>
      </c>
      <c r="C334" s="422" t="str">
        <f>'[2]Asset Characteristics'!$E171 &amp; ""</f>
        <v/>
      </c>
      <c r="D334" s="44">
        <f>'[2]Reporting Characteristics'!$D334</f>
        <v>2018</v>
      </c>
      <c r="E334" s="90"/>
      <c r="F334" s="92"/>
      <c r="G334" s="92"/>
      <c r="H334" s="92"/>
      <c r="I334" s="92"/>
      <c r="J334" s="91"/>
      <c r="K334" s="147"/>
      <c r="L334" s="148"/>
      <c r="M334" s="42"/>
      <c r="N334" s="43"/>
      <c r="O334" s="43"/>
      <c r="P334" s="43"/>
      <c r="Q334" s="43"/>
      <c r="R334" s="43"/>
      <c r="S334" s="43"/>
      <c r="T334" s="43"/>
      <c r="U334" s="44"/>
      <c r="V334" s="95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94"/>
      <c r="AN334" s="42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4"/>
      <c r="BF334" s="95"/>
      <c r="BG334" s="43"/>
      <c r="BH334" s="43"/>
      <c r="BI334" s="94"/>
      <c r="BJ334" s="42"/>
      <c r="BK334" s="43"/>
      <c r="BL334" s="43"/>
      <c r="BM334" s="43"/>
      <c r="BN334" s="44"/>
    </row>
    <row r="335" spans="2:66" ht="15.75" customHeight="1" x14ac:dyDescent="0.25">
      <c r="B335" s="421"/>
      <c r="C335" s="422"/>
      <c r="D335" s="44">
        <f>'[2]Reporting Characteristics'!$D335</f>
        <v>2019</v>
      </c>
      <c r="E335" s="90"/>
      <c r="F335" s="92"/>
      <c r="G335" s="92"/>
      <c r="H335" s="92"/>
      <c r="I335" s="92"/>
      <c r="J335" s="91"/>
      <c r="K335" s="147"/>
      <c r="L335" s="148"/>
      <c r="M335" s="42"/>
      <c r="N335" s="43"/>
      <c r="O335" s="43"/>
      <c r="P335" s="224"/>
      <c r="Q335" s="43"/>
      <c r="R335" s="43"/>
      <c r="S335" s="224"/>
      <c r="T335" s="43"/>
      <c r="U335" s="44"/>
      <c r="V335" s="95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94"/>
      <c r="AN335" s="42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4"/>
      <c r="BF335" s="95"/>
      <c r="BG335" s="43"/>
      <c r="BH335" s="43"/>
      <c r="BI335" s="94"/>
      <c r="BJ335" s="42"/>
      <c r="BK335" s="43"/>
      <c r="BL335" s="43"/>
      <c r="BM335" s="43"/>
      <c r="BN335" s="44"/>
    </row>
    <row r="336" spans="2:66" ht="15.75" hidden="1" customHeight="1" x14ac:dyDescent="0.25">
      <c r="B336" s="421" t="str">
        <f>'[2]Asset Characteristics'!$C172 &amp; ""</f>
        <v/>
      </c>
      <c r="C336" s="422" t="str">
        <f>'[2]Asset Characteristics'!$E172 &amp; ""</f>
        <v/>
      </c>
      <c r="D336" s="44">
        <f>'[2]Reporting Characteristics'!$D336</f>
        <v>2018</v>
      </c>
      <c r="E336" s="90"/>
      <c r="F336" s="92"/>
      <c r="G336" s="92"/>
      <c r="H336" s="92"/>
      <c r="I336" s="92"/>
      <c r="J336" s="91"/>
      <c r="K336" s="147"/>
      <c r="L336" s="148"/>
      <c r="M336" s="42"/>
      <c r="N336" s="43"/>
      <c r="O336" s="43"/>
      <c r="P336" s="43"/>
      <c r="Q336" s="43"/>
      <c r="R336" s="43"/>
      <c r="S336" s="43"/>
      <c r="T336" s="43"/>
      <c r="U336" s="44"/>
      <c r="V336" s="95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94"/>
      <c r="AN336" s="42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4"/>
      <c r="BF336" s="95"/>
      <c r="BG336" s="43"/>
      <c r="BH336" s="43"/>
      <c r="BI336" s="94"/>
      <c r="BJ336" s="42"/>
      <c r="BK336" s="43"/>
      <c r="BL336" s="43"/>
      <c r="BM336" s="43"/>
      <c r="BN336" s="44"/>
    </row>
    <row r="337" spans="2:66" ht="15.75" customHeight="1" x14ac:dyDescent="0.25">
      <c r="B337" s="421"/>
      <c r="C337" s="422"/>
      <c r="D337" s="44">
        <f>'[2]Reporting Characteristics'!$D337</f>
        <v>2019</v>
      </c>
      <c r="E337" s="90"/>
      <c r="F337" s="92"/>
      <c r="G337" s="92"/>
      <c r="H337" s="92"/>
      <c r="I337" s="92"/>
      <c r="J337" s="91"/>
      <c r="K337" s="147"/>
      <c r="L337" s="148"/>
      <c r="M337" s="42"/>
      <c r="N337" s="43"/>
      <c r="O337" s="43"/>
      <c r="P337" s="224"/>
      <c r="Q337" s="43"/>
      <c r="R337" s="43"/>
      <c r="S337" s="224"/>
      <c r="T337" s="43"/>
      <c r="U337" s="44"/>
      <c r="V337" s="95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94"/>
      <c r="AN337" s="42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4"/>
      <c r="BF337" s="95"/>
      <c r="BG337" s="43"/>
      <c r="BH337" s="43"/>
      <c r="BI337" s="94"/>
      <c r="BJ337" s="42"/>
      <c r="BK337" s="43"/>
      <c r="BL337" s="43"/>
      <c r="BM337" s="43"/>
      <c r="BN337" s="44"/>
    </row>
    <row r="338" spans="2:66" ht="15.75" hidden="1" customHeight="1" x14ac:dyDescent="0.25">
      <c r="B338" s="421" t="str">
        <f>'[2]Asset Characteristics'!$C173 &amp; ""</f>
        <v/>
      </c>
      <c r="C338" s="422" t="str">
        <f>'[2]Asset Characteristics'!$E173 &amp; ""</f>
        <v/>
      </c>
      <c r="D338" s="44">
        <f>'[2]Reporting Characteristics'!$D338</f>
        <v>2018</v>
      </c>
      <c r="E338" s="90"/>
      <c r="F338" s="92"/>
      <c r="G338" s="92"/>
      <c r="H338" s="92"/>
      <c r="I338" s="92"/>
      <c r="J338" s="91"/>
      <c r="K338" s="147"/>
      <c r="L338" s="148"/>
      <c r="M338" s="42"/>
      <c r="N338" s="43"/>
      <c r="O338" s="43"/>
      <c r="P338" s="43"/>
      <c r="Q338" s="43"/>
      <c r="R338" s="43"/>
      <c r="S338" s="43"/>
      <c r="T338" s="43"/>
      <c r="U338" s="44"/>
      <c r="V338" s="95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94"/>
      <c r="AN338" s="42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4"/>
      <c r="BF338" s="95"/>
      <c r="BG338" s="43"/>
      <c r="BH338" s="43"/>
      <c r="BI338" s="94"/>
      <c r="BJ338" s="42"/>
      <c r="BK338" s="43"/>
      <c r="BL338" s="43"/>
      <c r="BM338" s="43"/>
      <c r="BN338" s="44"/>
    </row>
    <row r="339" spans="2:66" ht="15.75" customHeight="1" x14ac:dyDescent="0.25">
      <c r="B339" s="421"/>
      <c r="C339" s="422"/>
      <c r="D339" s="44">
        <f>'[2]Reporting Characteristics'!$D339</f>
        <v>2019</v>
      </c>
      <c r="E339" s="90"/>
      <c r="F339" s="92"/>
      <c r="G339" s="92"/>
      <c r="H339" s="92"/>
      <c r="I339" s="92"/>
      <c r="J339" s="91"/>
      <c r="K339" s="147"/>
      <c r="L339" s="148"/>
      <c r="M339" s="42"/>
      <c r="N339" s="43"/>
      <c r="O339" s="43"/>
      <c r="P339" s="224"/>
      <c r="Q339" s="43"/>
      <c r="R339" s="43"/>
      <c r="S339" s="224"/>
      <c r="T339" s="43"/>
      <c r="U339" s="44"/>
      <c r="V339" s="95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94"/>
      <c r="AN339" s="42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4"/>
      <c r="BF339" s="95"/>
      <c r="BG339" s="43"/>
      <c r="BH339" s="43"/>
      <c r="BI339" s="94"/>
      <c r="BJ339" s="42"/>
      <c r="BK339" s="43"/>
      <c r="BL339" s="43"/>
      <c r="BM339" s="43"/>
      <c r="BN339" s="44"/>
    </row>
    <row r="340" spans="2:66" ht="15.75" hidden="1" customHeight="1" x14ac:dyDescent="0.25">
      <c r="B340" s="421" t="str">
        <f>'[2]Asset Characteristics'!$C174 &amp; ""</f>
        <v/>
      </c>
      <c r="C340" s="422" t="str">
        <f>'[2]Asset Characteristics'!$E174 &amp; ""</f>
        <v/>
      </c>
      <c r="D340" s="44">
        <f>'[2]Reporting Characteristics'!$D340</f>
        <v>2018</v>
      </c>
      <c r="E340" s="90"/>
      <c r="F340" s="92"/>
      <c r="G340" s="92"/>
      <c r="H340" s="92"/>
      <c r="I340" s="92"/>
      <c r="J340" s="91"/>
      <c r="K340" s="147"/>
      <c r="L340" s="148"/>
      <c r="M340" s="42"/>
      <c r="N340" s="43"/>
      <c r="O340" s="43"/>
      <c r="P340" s="43"/>
      <c r="Q340" s="43"/>
      <c r="R340" s="43"/>
      <c r="S340" s="43"/>
      <c r="T340" s="43"/>
      <c r="U340" s="44"/>
      <c r="V340" s="95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94"/>
      <c r="AN340" s="42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4"/>
      <c r="BF340" s="95"/>
      <c r="BG340" s="43"/>
      <c r="BH340" s="43"/>
      <c r="BI340" s="94"/>
      <c r="BJ340" s="42"/>
      <c r="BK340" s="43"/>
      <c r="BL340" s="43"/>
      <c r="BM340" s="43"/>
      <c r="BN340" s="44"/>
    </row>
    <row r="341" spans="2:66" ht="15.75" customHeight="1" x14ac:dyDescent="0.25">
      <c r="B341" s="421"/>
      <c r="C341" s="422"/>
      <c r="D341" s="44">
        <f>'[2]Reporting Characteristics'!$D341</f>
        <v>2019</v>
      </c>
      <c r="E341" s="90"/>
      <c r="F341" s="92"/>
      <c r="G341" s="92"/>
      <c r="H341" s="92"/>
      <c r="I341" s="92"/>
      <c r="J341" s="91"/>
      <c r="K341" s="147"/>
      <c r="L341" s="148"/>
      <c r="M341" s="42"/>
      <c r="N341" s="43"/>
      <c r="O341" s="43"/>
      <c r="P341" s="224"/>
      <c r="Q341" s="43"/>
      <c r="R341" s="43"/>
      <c r="S341" s="224"/>
      <c r="T341" s="43"/>
      <c r="U341" s="44"/>
      <c r="V341" s="95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94"/>
      <c r="AN341" s="42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4"/>
      <c r="BF341" s="95"/>
      <c r="BG341" s="43"/>
      <c r="BH341" s="43"/>
      <c r="BI341" s="94"/>
      <c r="BJ341" s="42"/>
      <c r="BK341" s="43"/>
      <c r="BL341" s="43"/>
      <c r="BM341" s="43"/>
      <c r="BN341" s="44"/>
    </row>
    <row r="342" spans="2:66" ht="15.75" hidden="1" customHeight="1" x14ac:dyDescent="0.25">
      <c r="B342" s="421" t="str">
        <f>'[2]Asset Characteristics'!$C175 &amp; ""</f>
        <v/>
      </c>
      <c r="C342" s="422" t="str">
        <f>'[2]Asset Characteristics'!$E175 &amp; ""</f>
        <v/>
      </c>
      <c r="D342" s="44">
        <f>'[2]Reporting Characteristics'!$D342</f>
        <v>2018</v>
      </c>
      <c r="E342" s="90"/>
      <c r="F342" s="92"/>
      <c r="G342" s="92"/>
      <c r="H342" s="92"/>
      <c r="I342" s="92"/>
      <c r="J342" s="91"/>
      <c r="K342" s="147"/>
      <c r="L342" s="148"/>
      <c r="M342" s="42"/>
      <c r="N342" s="43"/>
      <c r="O342" s="43"/>
      <c r="P342" s="43"/>
      <c r="Q342" s="43"/>
      <c r="R342" s="43"/>
      <c r="S342" s="43"/>
      <c r="T342" s="43"/>
      <c r="U342" s="44"/>
      <c r="V342" s="95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94"/>
      <c r="AN342" s="42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4"/>
      <c r="BF342" s="95"/>
      <c r="BG342" s="43"/>
      <c r="BH342" s="43"/>
      <c r="BI342" s="94"/>
      <c r="BJ342" s="42"/>
      <c r="BK342" s="43"/>
      <c r="BL342" s="43"/>
      <c r="BM342" s="43"/>
      <c r="BN342" s="44"/>
    </row>
    <row r="343" spans="2:66" ht="15.75" customHeight="1" x14ac:dyDescent="0.25">
      <c r="B343" s="421"/>
      <c r="C343" s="422"/>
      <c r="D343" s="44">
        <f>'[2]Reporting Characteristics'!$D343</f>
        <v>2019</v>
      </c>
      <c r="E343" s="90"/>
      <c r="F343" s="92"/>
      <c r="G343" s="92"/>
      <c r="H343" s="92"/>
      <c r="I343" s="92"/>
      <c r="J343" s="91"/>
      <c r="K343" s="147"/>
      <c r="L343" s="148"/>
      <c r="M343" s="42"/>
      <c r="N343" s="43"/>
      <c r="O343" s="43"/>
      <c r="P343" s="224"/>
      <c r="Q343" s="43"/>
      <c r="R343" s="43"/>
      <c r="S343" s="224"/>
      <c r="T343" s="43"/>
      <c r="U343" s="44"/>
      <c r="V343" s="95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94"/>
      <c r="AN343" s="42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4"/>
      <c r="BF343" s="95"/>
      <c r="BG343" s="43"/>
      <c r="BH343" s="43"/>
      <c r="BI343" s="94"/>
      <c r="BJ343" s="42"/>
      <c r="BK343" s="43"/>
      <c r="BL343" s="43"/>
      <c r="BM343" s="43"/>
      <c r="BN343" s="44"/>
    </row>
    <row r="344" spans="2:66" ht="15.75" hidden="1" customHeight="1" x14ac:dyDescent="0.25">
      <c r="B344" s="421" t="str">
        <f>'[2]Asset Characteristics'!$C176 &amp; ""</f>
        <v/>
      </c>
      <c r="C344" s="422" t="str">
        <f>'[2]Asset Characteristics'!$E176 &amp; ""</f>
        <v/>
      </c>
      <c r="D344" s="44">
        <f>'[2]Reporting Characteristics'!$D344</f>
        <v>2018</v>
      </c>
      <c r="E344" s="90"/>
      <c r="F344" s="92"/>
      <c r="G344" s="92"/>
      <c r="H344" s="92"/>
      <c r="I344" s="92"/>
      <c r="J344" s="91"/>
      <c r="K344" s="147"/>
      <c r="L344" s="148"/>
      <c r="M344" s="42"/>
      <c r="N344" s="43"/>
      <c r="O344" s="43"/>
      <c r="P344" s="43"/>
      <c r="Q344" s="43"/>
      <c r="R344" s="43"/>
      <c r="S344" s="43"/>
      <c r="T344" s="43"/>
      <c r="U344" s="44"/>
      <c r="V344" s="95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94"/>
      <c r="AN344" s="42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4"/>
      <c r="BF344" s="95"/>
      <c r="BG344" s="43"/>
      <c r="BH344" s="43"/>
      <c r="BI344" s="94"/>
      <c r="BJ344" s="42"/>
      <c r="BK344" s="43"/>
      <c r="BL344" s="43"/>
      <c r="BM344" s="43"/>
      <c r="BN344" s="44"/>
    </row>
    <row r="345" spans="2:66" ht="15.75" customHeight="1" x14ac:dyDescent="0.25">
      <c r="B345" s="421"/>
      <c r="C345" s="422"/>
      <c r="D345" s="44">
        <f>'[2]Reporting Characteristics'!$D345</f>
        <v>2019</v>
      </c>
      <c r="E345" s="90"/>
      <c r="F345" s="92"/>
      <c r="G345" s="92"/>
      <c r="H345" s="92"/>
      <c r="I345" s="92"/>
      <c r="J345" s="91"/>
      <c r="K345" s="147"/>
      <c r="L345" s="148"/>
      <c r="M345" s="42"/>
      <c r="N345" s="43"/>
      <c r="O345" s="43"/>
      <c r="P345" s="224"/>
      <c r="Q345" s="43"/>
      <c r="R345" s="43"/>
      <c r="S345" s="224"/>
      <c r="T345" s="43"/>
      <c r="U345" s="44"/>
      <c r="V345" s="95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94"/>
      <c r="AN345" s="42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4"/>
      <c r="BF345" s="95"/>
      <c r="BG345" s="43"/>
      <c r="BH345" s="43"/>
      <c r="BI345" s="94"/>
      <c r="BJ345" s="42"/>
      <c r="BK345" s="43"/>
      <c r="BL345" s="43"/>
      <c r="BM345" s="43"/>
      <c r="BN345" s="44"/>
    </row>
    <row r="346" spans="2:66" ht="15.75" hidden="1" customHeight="1" x14ac:dyDescent="0.25">
      <c r="B346" s="421" t="str">
        <f>'[2]Asset Characteristics'!$C177 &amp; ""</f>
        <v/>
      </c>
      <c r="C346" s="422" t="str">
        <f>'[2]Asset Characteristics'!$E177 &amp; ""</f>
        <v/>
      </c>
      <c r="D346" s="44">
        <f>'[2]Reporting Characteristics'!$D346</f>
        <v>2018</v>
      </c>
      <c r="E346" s="90"/>
      <c r="F346" s="92"/>
      <c r="G346" s="92"/>
      <c r="H346" s="92"/>
      <c r="I346" s="92"/>
      <c r="J346" s="91"/>
      <c r="K346" s="147"/>
      <c r="L346" s="148"/>
      <c r="M346" s="42"/>
      <c r="N346" s="43"/>
      <c r="O346" s="43"/>
      <c r="P346" s="43"/>
      <c r="Q346" s="43"/>
      <c r="R346" s="43"/>
      <c r="S346" s="43"/>
      <c r="T346" s="43"/>
      <c r="U346" s="44"/>
      <c r="V346" s="95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94"/>
      <c r="AN346" s="42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4"/>
      <c r="BF346" s="95"/>
      <c r="BG346" s="43"/>
      <c r="BH346" s="43"/>
      <c r="BI346" s="94"/>
      <c r="BJ346" s="42"/>
      <c r="BK346" s="43"/>
      <c r="BL346" s="43"/>
      <c r="BM346" s="43"/>
      <c r="BN346" s="44"/>
    </row>
    <row r="347" spans="2:66" ht="15.75" customHeight="1" x14ac:dyDescent="0.25">
      <c r="B347" s="421"/>
      <c r="C347" s="422"/>
      <c r="D347" s="44">
        <f>'[2]Reporting Characteristics'!$D347</f>
        <v>2019</v>
      </c>
      <c r="E347" s="90"/>
      <c r="F347" s="92"/>
      <c r="G347" s="92"/>
      <c r="H347" s="92"/>
      <c r="I347" s="92"/>
      <c r="J347" s="91"/>
      <c r="K347" s="147"/>
      <c r="L347" s="148"/>
      <c r="M347" s="42"/>
      <c r="N347" s="43"/>
      <c r="O347" s="43"/>
      <c r="P347" s="224"/>
      <c r="Q347" s="43"/>
      <c r="R347" s="43"/>
      <c r="S347" s="224"/>
      <c r="T347" s="43"/>
      <c r="U347" s="44"/>
      <c r="V347" s="95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94"/>
      <c r="AN347" s="42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4"/>
      <c r="BF347" s="95"/>
      <c r="BG347" s="43"/>
      <c r="BH347" s="43"/>
      <c r="BI347" s="94"/>
      <c r="BJ347" s="42"/>
      <c r="BK347" s="43"/>
      <c r="BL347" s="43"/>
      <c r="BM347" s="43"/>
      <c r="BN347" s="44"/>
    </row>
    <row r="348" spans="2:66" ht="15.75" hidden="1" customHeight="1" x14ac:dyDescent="0.25">
      <c r="B348" s="421" t="str">
        <f>'[2]Asset Characteristics'!$C178 &amp; ""</f>
        <v/>
      </c>
      <c r="C348" s="422" t="str">
        <f>'[2]Asset Characteristics'!$E178 &amp; ""</f>
        <v/>
      </c>
      <c r="D348" s="44">
        <f>'[2]Reporting Characteristics'!$D348</f>
        <v>2018</v>
      </c>
      <c r="E348" s="90"/>
      <c r="F348" s="92"/>
      <c r="G348" s="92"/>
      <c r="H348" s="92"/>
      <c r="I348" s="92"/>
      <c r="J348" s="91"/>
      <c r="K348" s="147"/>
      <c r="L348" s="148"/>
      <c r="M348" s="42"/>
      <c r="N348" s="43"/>
      <c r="O348" s="43"/>
      <c r="P348" s="43"/>
      <c r="Q348" s="43"/>
      <c r="R348" s="43"/>
      <c r="S348" s="43"/>
      <c r="T348" s="43"/>
      <c r="U348" s="44"/>
      <c r="V348" s="95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94"/>
      <c r="AN348" s="42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4"/>
      <c r="BF348" s="95"/>
      <c r="BG348" s="43"/>
      <c r="BH348" s="43"/>
      <c r="BI348" s="94"/>
      <c r="BJ348" s="42"/>
      <c r="BK348" s="43"/>
      <c r="BL348" s="43"/>
      <c r="BM348" s="43"/>
      <c r="BN348" s="44"/>
    </row>
    <row r="349" spans="2:66" ht="15.75" customHeight="1" x14ac:dyDescent="0.25">
      <c r="B349" s="421"/>
      <c r="C349" s="422"/>
      <c r="D349" s="44">
        <f>'[2]Reporting Characteristics'!$D349</f>
        <v>2019</v>
      </c>
      <c r="E349" s="90"/>
      <c r="F349" s="92"/>
      <c r="G349" s="92"/>
      <c r="H349" s="92"/>
      <c r="I349" s="92"/>
      <c r="J349" s="91"/>
      <c r="K349" s="147"/>
      <c r="L349" s="148"/>
      <c r="M349" s="42"/>
      <c r="N349" s="43"/>
      <c r="O349" s="43"/>
      <c r="P349" s="224"/>
      <c r="Q349" s="43"/>
      <c r="R349" s="43"/>
      <c r="S349" s="224"/>
      <c r="T349" s="43"/>
      <c r="U349" s="44"/>
      <c r="V349" s="95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94"/>
      <c r="AN349" s="42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4"/>
      <c r="BF349" s="95"/>
      <c r="BG349" s="43"/>
      <c r="BH349" s="43"/>
      <c r="BI349" s="94"/>
      <c r="BJ349" s="42"/>
      <c r="BK349" s="43"/>
      <c r="BL349" s="43"/>
      <c r="BM349" s="43"/>
      <c r="BN349" s="44"/>
    </row>
    <row r="350" spans="2:66" ht="15.75" hidden="1" customHeight="1" x14ac:dyDescent="0.25">
      <c r="B350" s="421" t="str">
        <f>'[2]Asset Characteristics'!$C179 &amp; ""</f>
        <v/>
      </c>
      <c r="C350" s="422" t="str">
        <f>'[2]Asset Characteristics'!$E179 &amp; ""</f>
        <v/>
      </c>
      <c r="D350" s="44">
        <f>'[2]Reporting Characteristics'!$D350</f>
        <v>2018</v>
      </c>
      <c r="E350" s="90"/>
      <c r="F350" s="92"/>
      <c r="G350" s="92"/>
      <c r="H350" s="92"/>
      <c r="I350" s="92"/>
      <c r="J350" s="91"/>
      <c r="K350" s="147"/>
      <c r="L350" s="148"/>
      <c r="M350" s="42"/>
      <c r="N350" s="43"/>
      <c r="O350" s="43"/>
      <c r="P350" s="43"/>
      <c r="Q350" s="43"/>
      <c r="R350" s="43"/>
      <c r="S350" s="43"/>
      <c r="T350" s="43"/>
      <c r="U350" s="44"/>
      <c r="V350" s="95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94"/>
      <c r="AN350" s="42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4"/>
      <c r="BF350" s="95"/>
      <c r="BG350" s="43"/>
      <c r="BH350" s="43"/>
      <c r="BI350" s="94"/>
      <c r="BJ350" s="42"/>
      <c r="BK350" s="43"/>
      <c r="BL350" s="43"/>
      <c r="BM350" s="43"/>
      <c r="BN350" s="44"/>
    </row>
    <row r="351" spans="2:66" ht="15.75" customHeight="1" x14ac:dyDescent="0.25">
      <c r="B351" s="421"/>
      <c r="C351" s="422"/>
      <c r="D351" s="44">
        <f>'[2]Reporting Characteristics'!$D351</f>
        <v>2019</v>
      </c>
      <c r="E351" s="90"/>
      <c r="F351" s="92"/>
      <c r="G351" s="92"/>
      <c r="H351" s="92"/>
      <c r="I351" s="92"/>
      <c r="J351" s="91"/>
      <c r="K351" s="147"/>
      <c r="L351" s="148"/>
      <c r="M351" s="42"/>
      <c r="N351" s="43"/>
      <c r="O351" s="43"/>
      <c r="P351" s="224"/>
      <c r="Q351" s="43"/>
      <c r="R351" s="43"/>
      <c r="S351" s="224"/>
      <c r="T351" s="43"/>
      <c r="U351" s="44"/>
      <c r="V351" s="95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94"/>
      <c r="AN351" s="42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4"/>
      <c r="BF351" s="95"/>
      <c r="BG351" s="43"/>
      <c r="BH351" s="43"/>
      <c r="BI351" s="94"/>
      <c r="BJ351" s="42"/>
      <c r="BK351" s="43"/>
      <c r="BL351" s="43"/>
      <c r="BM351" s="43"/>
      <c r="BN351" s="44"/>
    </row>
    <row r="352" spans="2:66" ht="15.75" hidden="1" customHeight="1" x14ac:dyDescent="0.25">
      <c r="B352" s="421" t="str">
        <f>'[2]Asset Characteristics'!$C180 &amp; ""</f>
        <v/>
      </c>
      <c r="C352" s="422" t="str">
        <f>'[2]Asset Characteristics'!$E180 &amp; ""</f>
        <v/>
      </c>
      <c r="D352" s="44">
        <f>'[2]Reporting Characteristics'!$D352</f>
        <v>2018</v>
      </c>
      <c r="E352" s="90"/>
      <c r="F352" s="92"/>
      <c r="G352" s="92"/>
      <c r="H352" s="92"/>
      <c r="I352" s="92"/>
      <c r="J352" s="91"/>
      <c r="K352" s="147"/>
      <c r="L352" s="148"/>
      <c r="M352" s="42"/>
      <c r="N352" s="43"/>
      <c r="O352" s="43"/>
      <c r="P352" s="43"/>
      <c r="Q352" s="43"/>
      <c r="R352" s="43"/>
      <c r="S352" s="43"/>
      <c r="T352" s="43"/>
      <c r="U352" s="44"/>
      <c r="V352" s="95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94"/>
      <c r="AN352" s="42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4"/>
      <c r="BF352" s="95"/>
      <c r="BG352" s="43"/>
      <c r="BH352" s="43"/>
      <c r="BI352" s="94"/>
      <c r="BJ352" s="42"/>
      <c r="BK352" s="43"/>
      <c r="BL352" s="43"/>
      <c r="BM352" s="43"/>
      <c r="BN352" s="44"/>
    </row>
    <row r="353" spans="2:66" ht="15.75" customHeight="1" x14ac:dyDescent="0.25">
      <c r="B353" s="421"/>
      <c r="C353" s="422"/>
      <c r="D353" s="44">
        <f>'[2]Reporting Characteristics'!$D353</f>
        <v>2019</v>
      </c>
      <c r="E353" s="90"/>
      <c r="F353" s="92"/>
      <c r="G353" s="92"/>
      <c r="H353" s="92"/>
      <c r="I353" s="92"/>
      <c r="J353" s="91"/>
      <c r="K353" s="147"/>
      <c r="L353" s="148"/>
      <c r="M353" s="42"/>
      <c r="N353" s="43"/>
      <c r="O353" s="43"/>
      <c r="P353" s="224"/>
      <c r="Q353" s="43"/>
      <c r="R353" s="43"/>
      <c r="S353" s="224"/>
      <c r="T353" s="43"/>
      <c r="U353" s="44"/>
      <c r="V353" s="95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94"/>
      <c r="AN353" s="42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4"/>
      <c r="BF353" s="95"/>
      <c r="BG353" s="43"/>
      <c r="BH353" s="43"/>
      <c r="BI353" s="94"/>
      <c r="BJ353" s="42"/>
      <c r="BK353" s="43"/>
      <c r="BL353" s="43"/>
      <c r="BM353" s="43"/>
      <c r="BN353" s="44"/>
    </row>
    <row r="354" spans="2:66" ht="15.75" hidden="1" customHeight="1" x14ac:dyDescent="0.25">
      <c r="B354" s="421" t="str">
        <f>'[2]Asset Characteristics'!$C181 &amp; ""</f>
        <v/>
      </c>
      <c r="C354" s="422" t="str">
        <f>'[2]Asset Characteristics'!$E181 &amp; ""</f>
        <v/>
      </c>
      <c r="D354" s="44">
        <f>'[2]Reporting Characteristics'!$D354</f>
        <v>2018</v>
      </c>
      <c r="E354" s="90"/>
      <c r="F354" s="92"/>
      <c r="G354" s="92"/>
      <c r="H354" s="92"/>
      <c r="I354" s="92"/>
      <c r="J354" s="91"/>
      <c r="K354" s="147"/>
      <c r="L354" s="148"/>
      <c r="M354" s="42"/>
      <c r="N354" s="43"/>
      <c r="O354" s="43"/>
      <c r="P354" s="43"/>
      <c r="Q354" s="43"/>
      <c r="R354" s="43"/>
      <c r="S354" s="43"/>
      <c r="T354" s="43"/>
      <c r="U354" s="44"/>
      <c r="V354" s="95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94"/>
      <c r="AN354" s="42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4"/>
      <c r="BF354" s="95"/>
      <c r="BG354" s="43"/>
      <c r="BH354" s="43"/>
      <c r="BI354" s="94"/>
      <c r="BJ354" s="42"/>
      <c r="BK354" s="43"/>
      <c r="BL354" s="43"/>
      <c r="BM354" s="43"/>
      <c r="BN354" s="44"/>
    </row>
    <row r="355" spans="2:66" ht="15.75" customHeight="1" x14ac:dyDescent="0.25">
      <c r="B355" s="421"/>
      <c r="C355" s="422"/>
      <c r="D355" s="44">
        <f>'[2]Reporting Characteristics'!$D355</f>
        <v>2019</v>
      </c>
      <c r="E355" s="90"/>
      <c r="F355" s="92"/>
      <c r="G355" s="92"/>
      <c r="H355" s="92"/>
      <c r="I355" s="92"/>
      <c r="J355" s="91"/>
      <c r="K355" s="147"/>
      <c r="L355" s="148"/>
      <c r="M355" s="42"/>
      <c r="N355" s="43"/>
      <c r="O355" s="43"/>
      <c r="P355" s="224"/>
      <c r="Q355" s="43"/>
      <c r="R355" s="43"/>
      <c r="S355" s="224"/>
      <c r="T355" s="43"/>
      <c r="U355" s="44"/>
      <c r="V355" s="95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94"/>
      <c r="AN355" s="42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4"/>
      <c r="BF355" s="95"/>
      <c r="BG355" s="43"/>
      <c r="BH355" s="43"/>
      <c r="BI355" s="94"/>
      <c r="BJ355" s="42"/>
      <c r="BK355" s="43"/>
      <c r="BL355" s="43"/>
      <c r="BM355" s="43"/>
      <c r="BN355" s="44"/>
    </row>
    <row r="356" spans="2:66" ht="15.75" hidden="1" customHeight="1" x14ac:dyDescent="0.25">
      <c r="B356" s="421" t="str">
        <f>'[2]Asset Characteristics'!$C182 &amp; ""</f>
        <v/>
      </c>
      <c r="C356" s="422" t="str">
        <f>'[2]Asset Characteristics'!$E182 &amp; ""</f>
        <v/>
      </c>
      <c r="D356" s="44">
        <f>'[2]Reporting Characteristics'!$D356</f>
        <v>2018</v>
      </c>
      <c r="E356" s="90"/>
      <c r="F356" s="92"/>
      <c r="G356" s="92"/>
      <c r="H356" s="92"/>
      <c r="I356" s="92"/>
      <c r="J356" s="91"/>
      <c r="K356" s="147"/>
      <c r="L356" s="148"/>
      <c r="M356" s="42"/>
      <c r="N356" s="43"/>
      <c r="O356" s="43"/>
      <c r="P356" s="43"/>
      <c r="Q356" s="43"/>
      <c r="R356" s="43"/>
      <c r="S356" s="43"/>
      <c r="T356" s="43"/>
      <c r="U356" s="44"/>
      <c r="V356" s="95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94"/>
      <c r="AN356" s="42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4"/>
      <c r="BF356" s="95"/>
      <c r="BG356" s="43"/>
      <c r="BH356" s="43"/>
      <c r="BI356" s="94"/>
      <c r="BJ356" s="42"/>
      <c r="BK356" s="43"/>
      <c r="BL356" s="43"/>
      <c r="BM356" s="43"/>
      <c r="BN356" s="44"/>
    </row>
    <row r="357" spans="2:66" ht="15.75" customHeight="1" x14ac:dyDescent="0.25">
      <c r="B357" s="421"/>
      <c r="C357" s="422"/>
      <c r="D357" s="44">
        <f>'[2]Reporting Characteristics'!$D357</f>
        <v>2019</v>
      </c>
      <c r="E357" s="90"/>
      <c r="F357" s="92"/>
      <c r="G357" s="92"/>
      <c r="H357" s="92"/>
      <c r="I357" s="92"/>
      <c r="J357" s="91"/>
      <c r="K357" s="147"/>
      <c r="L357" s="148"/>
      <c r="M357" s="42"/>
      <c r="N357" s="43"/>
      <c r="O357" s="43"/>
      <c r="P357" s="224"/>
      <c r="Q357" s="43"/>
      <c r="R357" s="43"/>
      <c r="S357" s="224"/>
      <c r="T357" s="43"/>
      <c r="U357" s="44"/>
      <c r="V357" s="95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94"/>
      <c r="AN357" s="42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4"/>
      <c r="BF357" s="95"/>
      <c r="BG357" s="43"/>
      <c r="BH357" s="43"/>
      <c r="BI357" s="94"/>
      <c r="BJ357" s="42"/>
      <c r="BK357" s="43"/>
      <c r="BL357" s="43"/>
      <c r="BM357" s="43"/>
      <c r="BN357" s="44"/>
    </row>
    <row r="358" spans="2:66" ht="15.75" hidden="1" customHeight="1" x14ac:dyDescent="0.25">
      <c r="B358" s="421" t="str">
        <f>'[2]Asset Characteristics'!$C183 &amp; ""</f>
        <v/>
      </c>
      <c r="C358" s="422" t="str">
        <f>'[2]Asset Characteristics'!$E183 &amp; ""</f>
        <v/>
      </c>
      <c r="D358" s="44">
        <f>'[2]Reporting Characteristics'!$D358</f>
        <v>2018</v>
      </c>
      <c r="E358" s="90"/>
      <c r="F358" s="92"/>
      <c r="G358" s="92"/>
      <c r="H358" s="92"/>
      <c r="I358" s="92"/>
      <c r="J358" s="91"/>
      <c r="K358" s="147"/>
      <c r="L358" s="148"/>
      <c r="M358" s="42"/>
      <c r="N358" s="43"/>
      <c r="O358" s="43"/>
      <c r="P358" s="43"/>
      <c r="Q358" s="43"/>
      <c r="R358" s="43"/>
      <c r="S358" s="43"/>
      <c r="T358" s="43"/>
      <c r="U358" s="44"/>
      <c r="V358" s="95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94"/>
      <c r="AN358" s="42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4"/>
      <c r="BF358" s="95"/>
      <c r="BG358" s="43"/>
      <c r="BH358" s="43"/>
      <c r="BI358" s="94"/>
      <c r="BJ358" s="42"/>
      <c r="BK358" s="43"/>
      <c r="BL358" s="43"/>
      <c r="BM358" s="43"/>
      <c r="BN358" s="44"/>
    </row>
    <row r="359" spans="2:66" ht="15.75" customHeight="1" x14ac:dyDescent="0.25">
      <c r="B359" s="421"/>
      <c r="C359" s="422"/>
      <c r="D359" s="44">
        <f>'[2]Reporting Characteristics'!$D359</f>
        <v>2019</v>
      </c>
      <c r="E359" s="90"/>
      <c r="F359" s="92"/>
      <c r="G359" s="92"/>
      <c r="H359" s="92"/>
      <c r="I359" s="92"/>
      <c r="J359" s="91"/>
      <c r="K359" s="147"/>
      <c r="L359" s="148"/>
      <c r="M359" s="42"/>
      <c r="N359" s="43"/>
      <c r="O359" s="43"/>
      <c r="P359" s="224"/>
      <c r="Q359" s="43"/>
      <c r="R359" s="43"/>
      <c r="S359" s="224"/>
      <c r="T359" s="43"/>
      <c r="U359" s="44"/>
      <c r="V359" s="95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94"/>
      <c r="AN359" s="42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4"/>
      <c r="BF359" s="95"/>
      <c r="BG359" s="43"/>
      <c r="BH359" s="43"/>
      <c r="BI359" s="94"/>
      <c r="BJ359" s="42"/>
      <c r="BK359" s="43"/>
      <c r="BL359" s="43"/>
      <c r="BM359" s="43"/>
      <c r="BN359" s="44"/>
    </row>
    <row r="360" spans="2:66" ht="15.75" hidden="1" customHeight="1" x14ac:dyDescent="0.25">
      <c r="B360" s="421" t="str">
        <f>'[2]Asset Characteristics'!$C184 &amp; ""</f>
        <v/>
      </c>
      <c r="C360" s="422" t="str">
        <f>'[2]Asset Characteristics'!$E184 &amp; ""</f>
        <v/>
      </c>
      <c r="D360" s="44">
        <f>'[2]Reporting Characteristics'!$D360</f>
        <v>2018</v>
      </c>
      <c r="E360" s="90"/>
      <c r="F360" s="92"/>
      <c r="G360" s="92"/>
      <c r="H360" s="92"/>
      <c r="I360" s="92"/>
      <c r="J360" s="91"/>
      <c r="K360" s="147"/>
      <c r="L360" s="148"/>
      <c r="M360" s="42"/>
      <c r="N360" s="43"/>
      <c r="O360" s="43"/>
      <c r="P360" s="43"/>
      <c r="Q360" s="43"/>
      <c r="R360" s="43"/>
      <c r="S360" s="43"/>
      <c r="T360" s="43"/>
      <c r="U360" s="44"/>
      <c r="V360" s="95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94"/>
      <c r="AN360" s="42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4"/>
      <c r="BF360" s="95"/>
      <c r="BG360" s="43"/>
      <c r="BH360" s="43"/>
      <c r="BI360" s="94"/>
      <c r="BJ360" s="42"/>
      <c r="BK360" s="43"/>
      <c r="BL360" s="43"/>
      <c r="BM360" s="43"/>
      <c r="BN360" s="44"/>
    </row>
    <row r="361" spans="2:66" ht="15.75" customHeight="1" x14ac:dyDescent="0.25">
      <c r="B361" s="421"/>
      <c r="C361" s="422"/>
      <c r="D361" s="44">
        <f>'[2]Reporting Characteristics'!$D361</f>
        <v>2019</v>
      </c>
      <c r="E361" s="90"/>
      <c r="F361" s="92"/>
      <c r="G361" s="92"/>
      <c r="H361" s="92"/>
      <c r="I361" s="92"/>
      <c r="J361" s="91"/>
      <c r="K361" s="147"/>
      <c r="L361" s="148"/>
      <c r="M361" s="42"/>
      <c r="N361" s="43"/>
      <c r="O361" s="43"/>
      <c r="P361" s="224"/>
      <c r="Q361" s="43"/>
      <c r="R361" s="43"/>
      <c r="S361" s="224"/>
      <c r="T361" s="43"/>
      <c r="U361" s="44"/>
      <c r="V361" s="95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94"/>
      <c r="AN361" s="42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4"/>
      <c r="BF361" s="95"/>
      <c r="BG361" s="43"/>
      <c r="BH361" s="43"/>
      <c r="BI361" s="94"/>
      <c r="BJ361" s="42"/>
      <c r="BK361" s="43"/>
      <c r="BL361" s="43"/>
      <c r="BM361" s="43"/>
      <c r="BN361" s="44"/>
    </row>
    <row r="362" spans="2:66" ht="15.75" hidden="1" customHeight="1" x14ac:dyDescent="0.25">
      <c r="B362" s="421" t="str">
        <f>'[2]Asset Characteristics'!$C185 &amp; ""</f>
        <v/>
      </c>
      <c r="C362" s="422" t="str">
        <f>'[2]Asset Characteristics'!$E185 &amp; ""</f>
        <v/>
      </c>
      <c r="D362" s="44">
        <f>'[2]Reporting Characteristics'!$D362</f>
        <v>2018</v>
      </c>
      <c r="E362" s="90"/>
      <c r="F362" s="92"/>
      <c r="G362" s="92"/>
      <c r="H362" s="92"/>
      <c r="I362" s="92"/>
      <c r="J362" s="91"/>
      <c r="K362" s="147"/>
      <c r="L362" s="148"/>
      <c r="M362" s="42"/>
      <c r="N362" s="43"/>
      <c r="O362" s="43"/>
      <c r="P362" s="43"/>
      <c r="Q362" s="43"/>
      <c r="R362" s="43"/>
      <c r="S362" s="43"/>
      <c r="T362" s="43"/>
      <c r="U362" s="44"/>
      <c r="V362" s="95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94"/>
      <c r="AN362" s="42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4"/>
      <c r="BF362" s="95"/>
      <c r="BG362" s="43"/>
      <c r="BH362" s="43"/>
      <c r="BI362" s="94"/>
      <c r="BJ362" s="42"/>
      <c r="BK362" s="43"/>
      <c r="BL362" s="43"/>
      <c r="BM362" s="43"/>
      <c r="BN362" s="44"/>
    </row>
    <row r="363" spans="2:66" ht="15.75" customHeight="1" x14ac:dyDescent="0.25">
      <c r="B363" s="421"/>
      <c r="C363" s="422"/>
      <c r="D363" s="44">
        <f>'[2]Reporting Characteristics'!$D363</f>
        <v>2019</v>
      </c>
      <c r="E363" s="90"/>
      <c r="F363" s="92"/>
      <c r="G363" s="92"/>
      <c r="H363" s="92"/>
      <c r="I363" s="92"/>
      <c r="J363" s="91"/>
      <c r="K363" s="147"/>
      <c r="L363" s="148"/>
      <c r="M363" s="42"/>
      <c r="N363" s="43"/>
      <c r="O363" s="43"/>
      <c r="P363" s="224"/>
      <c r="Q363" s="43"/>
      <c r="R363" s="43"/>
      <c r="S363" s="224"/>
      <c r="T363" s="43"/>
      <c r="U363" s="44"/>
      <c r="V363" s="95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94"/>
      <c r="AN363" s="42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4"/>
      <c r="BF363" s="95"/>
      <c r="BG363" s="43"/>
      <c r="BH363" s="43"/>
      <c r="BI363" s="94"/>
      <c r="BJ363" s="42"/>
      <c r="BK363" s="43"/>
      <c r="BL363" s="43"/>
      <c r="BM363" s="43"/>
      <c r="BN363" s="44"/>
    </row>
    <row r="364" spans="2:66" ht="15.75" hidden="1" customHeight="1" x14ac:dyDescent="0.25">
      <c r="B364" s="421" t="str">
        <f>'[2]Asset Characteristics'!$C186 &amp; ""</f>
        <v/>
      </c>
      <c r="C364" s="422" t="str">
        <f>'[2]Asset Characteristics'!$E186 &amp; ""</f>
        <v/>
      </c>
      <c r="D364" s="44">
        <f>'[2]Reporting Characteristics'!$D364</f>
        <v>2018</v>
      </c>
      <c r="E364" s="90"/>
      <c r="F364" s="92"/>
      <c r="G364" s="92"/>
      <c r="H364" s="92"/>
      <c r="I364" s="92"/>
      <c r="J364" s="91"/>
      <c r="K364" s="147"/>
      <c r="L364" s="148"/>
      <c r="M364" s="42"/>
      <c r="N364" s="43"/>
      <c r="O364" s="43"/>
      <c r="P364" s="43"/>
      <c r="Q364" s="43"/>
      <c r="R364" s="43"/>
      <c r="S364" s="43"/>
      <c r="T364" s="43"/>
      <c r="U364" s="44"/>
      <c r="V364" s="95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94"/>
      <c r="AN364" s="42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4"/>
      <c r="BF364" s="95"/>
      <c r="BG364" s="43"/>
      <c r="BH364" s="43"/>
      <c r="BI364" s="94"/>
      <c r="BJ364" s="42"/>
      <c r="BK364" s="43"/>
      <c r="BL364" s="43"/>
      <c r="BM364" s="43"/>
      <c r="BN364" s="44"/>
    </row>
    <row r="365" spans="2:66" ht="15.75" customHeight="1" x14ac:dyDescent="0.25">
      <c r="B365" s="421"/>
      <c r="C365" s="422"/>
      <c r="D365" s="44">
        <f>'[2]Reporting Characteristics'!$D365</f>
        <v>2019</v>
      </c>
      <c r="E365" s="90"/>
      <c r="F365" s="92"/>
      <c r="G365" s="92"/>
      <c r="H365" s="92"/>
      <c r="I365" s="92"/>
      <c r="J365" s="91"/>
      <c r="K365" s="147"/>
      <c r="L365" s="148"/>
      <c r="M365" s="42"/>
      <c r="N365" s="43"/>
      <c r="O365" s="43"/>
      <c r="P365" s="224"/>
      <c r="Q365" s="43"/>
      <c r="R365" s="43"/>
      <c r="S365" s="224"/>
      <c r="T365" s="43"/>
      <c r="U365" s="44"/>
      <c r="V365" s="95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94"/>
      <c r="AN365" s="42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4"/>
      <c r="BF365" s="95"/>
      <c r="BG365" s="43"/>
      <c r="BH365" s="43"/>
      <c r="BI365" s="94"/>
      <c r="BJ365" s="42"/>
      <c r="BK365" s="43"/>
      <c r="BL365" s="43"/>
      <c r="BM365" s="43"/>
      <c r="BN365" s="44"/>
    </row>
    <row r="366" spans="2:66" ht="15.75" hidden="1" customHeight="1" x14ac:dyDescent="0.25">
      <c r="B366" s="421" t="str">
        <f>'[2]Asset Characteristics'!$C187 &amp; ""</f>
        <v/>
      </c>
      <c r="C366" s="422" t="str">
        <f>'[2]Asset Characteristics'!$E187 &amp; ""</f>
        <v/>
      </c>
      <c r="D366" s="44">
        <f>'[2]Reporting Characteristics'!$D366</f>
        <v>2018</v>
      </c>
      <c r="E366" s="90"/>
      <c r="F366" s="92"/>
      <c r="G366" s="92"/>
      <c r="H366" s="92"/>
      <c r="I366" s="92"/>
      <c r="J366" s="91"/>
      <c r="K366" s="147"/>
      <c r="L366" s="148"/>
      <c r="M366" s="42"/>
      <c r="N366" s="43"/>
      <c r="O366" s="43"/>
      <c r="P366" s="43"/>
      <c r="Q366" s="43"/>
      <c r="R366" s="43"/>
      <c r="S366" s="43"/>
      <c r="T366" s="43"/>
      <c r="U366" s="44"/>
      <c r="V366" s="95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94"/>
      <c r="AN366" s="42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4"/>
      <c r="BF366" s="95"/>
      <c r="BG366" s="43"/>
      <c r="BH366" s="43"/>
      <c r="BI366" s="94"/>
      <c r="BJ366" s="42"/>
      <c r="BK366" s="43"/>
      <c r="BL366" s="43"/>
      <c r="BM366" s="43"/>
      <c r="BN366" s="44"/>
    </row>
    <row r="367" spans="2:66" ht="15.75" customHeight="1" x14ac:dyDescent="0.25">
      <c r="B367" s="421"/>
      <c r="C367" s="422"/>
      <c r="D367" s="44">
        <f>'[2]Reporting Characteristics'!$D367</f>
        <v>2019</v>
      </c>
      <c r="E367" s="90"/>
      <c r="F367" s="92"/>
      <c r="G367" s="92"/>
      <c r="H367" s="92"/>
      <c r="I367" s="92"/>
      <c r="J367" s="91"/>
      <c r="K367" s="147"/>
      <c r="L367" s="148"/>
      <c r="M367" s="42"/>
      <c r="N367" s="43"/>
      <c r="O367" s="43"/>
      <c r="P367" s="224"/>
      <c r="Q367" s="43"/>
      <c r="R367" s="43"/>
      <c r="S367" s="224"/>
      <c r="T367" s="43"/>
      <c r="U367" s="44"/>
      <c r="V367" s="95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94"/>
      <c r="AN367" s="42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4"/>
      <c r="BF367" s="95"/>
      <c r="BG367" s="43"/>
      <c r="BH367" s="43"/>
      <c r="BI367" s="94"/>
      <c r="BJ367" s="42"/>
      <c r="BK367" s="43"/>
      <c r="BL367" s="43"/>
      <c r="BM367" s="43"/>
      <c r="BN367" s="44"/>
    </row>
    <row r="368" spans="2:66" ht="15.75" hidden="1" customHeight="1" x14ac:dyDescent="0.25">
      <c r="B368" s="421" t="str">
        <f>'[2]Asset Characteristics'!$C188 &amp; ""</f>
        <v/>
      </c>
      <c r="C368" s="422" t="str">
        <f>'[2]Asset Characteristics'!$E188 &amp; ""</f>
        <v/>
      </c>
      <c r="D368" s="44">
        <f>'[2]Reporting Characteristics'!$D368</f>
        <v>2018</v>
      </c>
      <c r="E368" s="90"/>
      <c r="F368" s="92"/>
      <c r="G368" s="92"/>
      <c r="H368" s="92"/>
      <c r="I368" s="92"/>
      <c r="J368" s="91"/>
      <c r="K368" s="147"/>
      <c r="L368" s="148"/>
      <c r="M368" s="42"/>
      <c r="N368" s="43"/>
      <c r="O368" s="43"/>
      <c r="P368" s="43"/>
      <c r="Q368" s="43"/>
      <c r="R368" s="43"/>
      <c r="S368" s="43"/>
      <c r="T368" s="43"/>
      <c r="U368" s="44"/>
      <c r="V368" s="95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94"/>
      <c r="AN368" s="42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4"/>
      <c r="BF368" s="95"/>
      <c r="BG368" s="43"/>
      <c r="BH368" s="43"/>
      <c r="BI368" s="94"/>
      <c r="BJ368" s="42"/>
      <c r="BK368" s="43"/>
      <c r="BL368" s="43"/>
      <c r="BM368" s="43"/>
      <c r="BN368" s="44"/>
    </row>
    <row r="369" spans="2:66" ht="15.75" customHeight="1" x14ac:dyDescent="0.25">
      <c r="B369" s="421"/>
      <c r="C369" s="422"/>
      <c r="D369" s="44">
        <f>'[2]Reporting Characteristics'!$D369</f>
        <v>2019</v>
      </c>
      <c r="E369" s="90"/>
      <c r="F369" s="92"/>
      <c r="G369" s="92"/>
      <c r="H369" s="92"/>
      <c r="I369" s="92"/>
      <c r="J369" s="91"/>
      <c r="K369" s="147"/>
      <c r="L369" s="148"/>
      <c r="M369" s="42"/>
      <c r="N369" s="43"/>
      <c r="O369" s="43"/>
      <c r="P369" s="224"/>
      <c r="Q369" s="43"/>
      <c r="R369" s="43"/>
      <c r="S369" s="224"/>
      <c r="T369" s="43"/>
      <c r="U369" s="44"/>
      <c r="V369" s="95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94"/>
      <c r="AN369" s="42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4"/>
      <c r="BF369" s="95"/>
      <c r="BG369" s="43"/>
      <c r="BH369" s="43"/>
      <c r="BI369" s="94"/>
      <c r="BJ369" s="42"/>
      <c r="BK369" s="43"/>
      <c r="BL369" s="43"/>
      <c r="BM369" s="43"/>
      <c r="BN369" s="44"/>
    </row>
    <row r="370" spans="2:66" ht="15.75" hidden="1" customHeight="1" x14ac:dyDescent="0.25">
      <c r="B370" s="421" t="str">
        <f>'[2]Asset Characteristics'!$C189 &amp; ""</f>
        <v/>
      </c>
      <c r="C370" s="422" t="str">
        <f>'[2]Asset Characteristics'!$E189 &amp; ""</f>
        <v/>
      </c>
      <c r="D370" s="44">
        <f>'[2]Reporting Characteristics'!$D370</f>
        <v>2018</v>
      </c>
      <c r="E370" s="90"/>
      <c r="F370" s="92"/>
      <c r="G370" s="92"/>
      <c r="H370" s="92"/>
      <c r="I370" s="92"/>
      <c r="J370" s="91"/>
      <c r="K370" s="147"/>
      <c r="L370" s="148"/>
      <c r="M370" s="42"/>
      <c r="N370" s="43"/>
      <c r="O370" s="43"/>
      <c r="P370" s="43"/>
      <c r="Q370" s="43"/>
      <c r="R370" s="43"/>
      <c r="S370" s="43"/>
      <c r="T370" s="43"/>
      <c r="U370" s="44"/>
      <c r="V370" s="95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94"/>
      <c r="AN370" s="42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4"/>
      <c r="BF370" s="95"/>
      <c r="BG370" s="43"/>
      <c r="BH370" s="43"/>
      <c r="BI370" s="94"/>
      <c r="BJ370" s="42"/>
      <c r="BK370" s="43"/>
      <c r="BL370" s="43"/>
      <c r="BM370" s="43"/>
      <c r="BN370" s="44"/>
    </row>
    <row r="371" spans="2:66" ht="15.75" customHeight="1" x14ac:dyDescent="0.25">
      <c r="B371" s="421"/>
      <c r="C371" s="422"/>
      <c r="D371" s="44">
        <f>'[2]Reporting Characteristics'!$D371</f>
        <v>2019</v>
      </c>
      <c r="E371" s="90"/>
      <c r="F371" s="92"/>
      <c r="G371" s="92"/>
      <c r="H371" s="92"/>
      <c r="I371" s="92"/>
      <c r="J371" s="91"/>
      <c r="K371" s="147"/>
      <c r="L371" s="148"/>
      <c r="M371" s="42"/>
      <c r="N371" s="43"/>
      <c r="O371" s="43"/>
      <c r="P371" s="224"/>
      <c r="Q371" s="43"/>
      <c r="R371" s="43"/>
      <c r="S371" s="224"/>
      <c r="T371" s="43"/>
      <c r="U371" s="44"/>
      <c r="V371" s="95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94"/>
      <c r="AN371" s="42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4"/>
      <c r="BF371" s="95"/>
      <c r="BG371" s="43"/>
      <c r="BH371" s="43"/>
      <c r="BI371" s="94"/>
      <c r="BJ371" s="42"/>
      <c r="BK371" s="43"/>
      <c r="BL371" s="43"/>
      <c r="BM371" s="43"/>
      <c r="BN371" s="44"/>
    </row>
    <row r="372" spans="2:66" ht="15.75" hidden="1" customHeight="1" x14ac:dyDescent="0.25">
      <c r="B372" s="421" t="str">
        <f>'[2]Asset Characteristics'!$C190 &amp; ""</f>
        <v/>
      </c>
      <c r="C372" s="422" t="str">
        <f>'[2]Asset Characteristics'!$E190 &amp; ""</f>
        <v/>
      </c>
      <c r="D372" s="44">
        <f>'[2]Reporting Characteristics'!$D372</f>
        <v>2018</v>
      </c>
      <c r="E372" s="90"/>
      <c r="F372" s="92"/>
      <c r="G372" s="92"/>
      <c r="H372" s="92"/>
      <c r="I372" s="92"/>
      <c r="J372" s="91"/>
      <c r="K372" s="147"/>
      <c r="L372" s="148"/>
      <c r="M372" s="42"/>
      <c r="N372" s="43"/>
      <c r="O372" s="43"/>
      <c r="P372" s="43"/>
      <c r="Q372" s="43"/>
      <c r="R372" s="43"/>
      <c r="S372" s="43"/>
      <c r="T372" s="43"/>
      <c r="U372" s="44"/>
      <c r="V372" s="95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94"/>
      <c r="AN372" s="42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4"/>
      <c r="BF372" s="95"/>
      <c r="BG372" s="43"/>
      <c r="BH372" s="43"/>
      <c r="BI372" s="94"/>
      <c r="BJ372" s="42"/>
      <c r="BK372" s="43"/>
      <c r="BL372" s="43"/>
      <c r="BM372" s="43"/>
      <c r="BN372" s="44"/>
    </row>
    <row r="373" spans="2:66" ht="15.75" customHeight="1" x14ac:dyDescent="0.25">
      <c r="B373" s="421"/>
      <c r="C373" s="422"/>
      <c r="D373" s="44">
        <f>'[2]Reporting Characteristics'!$D373</f>
        <v>2019</v>
      </c>
      <c r="E373" s="90"/>
      <c r="F373" s="92"/>
      <c r="G373" s="92"/>
      <c r="H373" s="92"/>
      <c r="I373" s="92"/>
      <c r="J373" s="91"/>
      <c r="K373" s="147"/>
      <c r="L373" s="148"/>
      <c r="M373" s="42"/>
      <c r="N373" s="43"/>
      <c r="O373" s="43"/>
      <c r="P373" s="224"/>
      <c r="Q373" s="43"/>
      <c r="R373" s="43"/>
      <c r="S373" s="224"/>
      <c r="T373" s="43"/>
      <c r="U373" s="44"/>
      <c r="V373" s="95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94"/>
      <c r="AN373" s="42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4"/>
      <c r="BF373" s="95"/>
      <c r="BG373" s="43"/>
      <c r="BH373" s="43"/>
      <c r="BI373" s="94"/>
      <c r="BJ373" s="42"/>
      <c r="BK373" s="43"/>
      <c r="BL373" s="43"/>
      <c r="BM373" s="43"/>
      <c r="BN373" s="44"/>
    </row>
    <row r="374" spans="2:66" ht="15.75" hidden="1" customHeight="1" x14ac:dyDescent="0.25">
      <c r="B374" s="421" t="str">
        <f>'[2]Asset Characteristics'!$C191 &amp; ""</f>
        <v/>
      </c>
      <c r="C374" s="422" t="str">
        <f>'[2]Asset Characteristics'!$E191 &amp; ""</f>
        <v/>
      </c>
      <c r="D374" s="44">
        <f>'[2]Reporting Characteristics'!$D374</f>
        <v>2018</v>
      </c>
      <c r="E374" s="90"/>
      <c r="F374" s="92"/>
      <c r="G374" s="92"/>
      <c r="H374" s="92"/>
      <c r="I374" s="92"/>
      <c r="J374" s="91"/>
      <c r="K374" s="147"/>
      <c r="L374" s="148"/>
      <c r="M374" s="42"/>
      <c r="N374" s="43"/>
      <c r="O374" s="43"/>
      <c r="P374" s="43"/>
      <c r="Q374" s="43"/>
      <c r="R374" s="43"/>
      <c r="S374" s="43"/>
      <c r="T374" s="43"/>
      <c r="U374" s="44"/>
      <c r="V374" s="95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94"/>
      <c r="AN374" s="42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4"/>
      <c r="BF374" s="95"/>
      <c r="BG374" s="43"/>
      <c r="BH374" s="43"/>
      <c r="BI374" s="94"/>
      <c r="BJ374" s="42"/>
      <c r="BK374" s="43"/>
      <c r="BL374" s="43"/>
      <c r="BM374" s="43"/>
      <c r="BN374" s="44"/>
    </row>
    <row r="375" spans="2:66" ht="15.75" customHeight="1" x14ac:dyDescent="0.25">
      <c r="B375" s="421"/>
      <c r="C375" s="422"/>
      <c r="D375" s="44">
        <f>'[2]Reporting Characteristics'!$D375</f>
        <v>2019</v>
      </c>
      <c r="E375" s="90"/>
      <c r="F375" s="92"/>
      <c r="G375" s="92"/>
      <c r="H375" s="92"/>
      <c r="I375" s="92"/>
      <c r="J375" s="91"/>
      <c r="K375" s="147"/>
      <c r="L375" s="148"/>
      <c r="M375" s="42"/>
      <c r="N375" s="43"/>
      <c r="O375" s="43"/>
      <c r="P375" s="224"/>
      <c r="Q375" s="43"/>
      <c r="R375" s="43"/>
      <c r="S375" s="224"/>
      <c r="T375" s="43"/>
      <c r="U375" s="44"/>
      <c r="V375" s="95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94"/>
      <c r="AN375" s="42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4"/>
      <c r="BF375" s="95"/>
      <c r="BG375" s="43"/>
      <c r="BH375" s="43"/>
      <c r="BI375" s="94"/>
      <c r="BJ375" s="42"/>
      <c r="BK375" s="43"/>
      <c r="BL375" s="43"/>
      <c r="BM375" s="43"/>
      <c r="BN375" s="44"/>
    </row>
    <row r="376" spans="2:66" ht="15.75" hidden="1" customHeight="1" x14ac:dyDescent="0.25">
      <c r="B376" s="421" t="str">
        <f>'[2]Asset Characteristics'!$C192 &amp; ""</f>
        <v/>
      </c>
      <c r="C376" s="422" t="str">
        <f>'[2]Asset Characteristics'!$E192 &amp; ""</f>
        <v/>
      </c>
      <c r="D376" s="44">
        <f>'[2]Reporting Characteristics'!$D376</f>
        <v>2018</v>
      </c>
      <c r="E376" s="90"/>
      <c r="F376" s="92"/>
      <c r="G376" s="92"/>
      <c r="H376" s="92"/>
      <c r="I376" s="92"/>
      <c r="J376" s="91"/>
      <c r="K376" s="147"/>
      <c r="L376" s="148"/>
      <c r="M376" s="42"/>
      <c r="N376" s="43"/>
      <c r="O376" s="43"/>
      <c r="P376" s="43"/>
      <c r="Q376" s="43"/>
      <c r="R376" s="43"/>
      <c r="S376" s="43"/>
      <c r="T376" s="43"/>
      <c r="U376" s="44"/>
      <c r="V376" s="95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94"/>
      <c r="AN376" s="42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4"/>
      <c r="BF376" s="95"/>
      <c r="BG376" s="43"/>
      <c r="BH376" s="43"/>
      <c r="BI376" s="94"/>
      <c r="BJ376" s="42"/>
      <c r="BK376" s="43"/>
      <c r="BL376" s="43"/>
      <c r="BM376" s="43"/>
      <c r="BN376" s="44"/>
    </row>
    <row r="377" spans="2:66" ht="15.75" customHeight="1" x14ac:dyDescent="0.25">
      <c r="B377" s="421"/>
      <c r="C377" s="422"/>
      <c r="D377" s="44">
        <f>'[2]Reporting Characteristics'!$D377</f>
        <v>2019</v>
      </c>
      <c r="E377" s="90"/>
      <c r="F377" s="92"/>
      <c r="G377" s="92"/>
      <c r="H377" s="92"/>
      <c r="I377" s="92"/>
      <c r="J377" s="91"/>
      <c r="K377" s="147"/>
      <c r="L377" s="148"/>
      <c r="M377" s="42"/>
      <c r="N377" s="43"/>
      <c r="O377" s="43"/>
      <c r="P377" s="224"/>
      <c r="Q377" s="43"/>
      <c r="R377" s="43"/>
      <c r="S377" s="224"/>
      <c r="T377" s="43"/>
      <c r="U377" s="44"/>
      <c r="V377" s="95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94"/>
      <c r="AN377" s="42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4"/>
      <c r="BF377" s="95"/>
      <c r="BG377" s="43"/>
      <c r="BH377" s="43"/>
      <c r="BI377" s="94"/>
      <c r="BJ377" s="42"/>
      <c r="BK377" s="43"/>
      <c r="BL377" s="43"/>
      <c r="BM377" s="43"/>
      <c r="BN377" s="44"/>
    </row>
    <row r="378" spans="2:66" ht="15.75" hidden="1" customHeight="1" x14ac:dyDescent="0.25">
      <c r="B378" s="421" t="str">
        <f>'[2]Asset Characteristics'!$C193 &amp; ""</f>
        <v/>
      </c>
      <c r="C378" s="422" t="str">
        <f>'[2]Asset Characteristics'!$E193 &amp; ""</f>
        <v/>
      </c>
      <c r="D378" s="44">
        <f>'[2]Reporting Characteristics'!$D378</f>
        <v>2018</v>
      </c>
      <c r="E378" s="90"/>
      <c r="F378" s="92"/>
      <c r="G378" s="92"/>
      <c r="H378" s="92"/>
      <c r="I378" s="92"/>
      <c r="J378" s="91"/>
      <c r="K378" s="147"/>
      <c r="L378" s="148"/>
      <c r="M378" s="42"/>
      <c r="N378" s="43"/>
      <c r="O378" s="43"/>
      <c r="P378" s="43"/>
      <c r="Q378" s="43"/>
      <c r="R378" s="43"/>
      <c r="S378" s="43"/>
      <c r="T378" s="43"/>
      <c r="U378" s="44"/>
      <c r="V378" s="95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94"/>
      <c r="AN378" s="42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4"/>
      <c r="BF378" s="95"/>
      <c r="BG378" s="43"/>
      <c r="BH378" s="43"/>
      <c r="BI378" s="94"/>
      <c r="BJ378" s="42"/>
      <c r="BK378" s="43"/>
      <c r="BL378" s="43"/>
      <c r="BM378" s="43"/>
      <c r="BN378" s="44"/>
    </row>
    <row r="379" spans="2:66" ht="15.75" customHeight="1" x14ac:dyDescent="0.25">
      <c r="B379" s="421"/>
      <c r="C379" s="422"/>
      <c r="D379" s="44">
        <f>'[2]Reporting Characteristics'!$D379</f>
        <v>2019</v>
      </c>
      <c r="E379" s="90"/>
      <c r="F379" s="92"/>
      <c r="G379" s="92"/>
      <c r="H379" s="92"/>
      <c r="I379" s="92"/>
      <c r="J379" s="91"/>
      <c r="K379" s="147"/>
      <c r="L379" s="148"/>
      <c r="M379" s="42"/>
      <c r="N379" s="43"/>
      <c r="O379" s="43"/>
      <c r="P379" s="224"/>
      <c r="Q379" s="43"/>
      <c r="R379" s="43"/>
      <c r="S379" s="224"/>
      <c r="T379" s="43"/>
      <c r="U379" s="44"/>
      <c r="V379" s="95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94"/>
      <c r="AN379" s="42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4"/>
      <c r="BF379" s="95"/>
      <c r="BG379" s="43"/>
      <c r="BH379" s="43"/>
      <c r="BI379" s="94"/>
      <c r="BJ379" s="42"/>
      <c r="BK379" s="43"/>
      <c r="BL379" s="43"/>
      <c r="BM379" s="43"/>
      <c r="BN379" s="44"/>
    </row>
    <row r="380" spans="2:66" ht="15.75" hidden="1" customHeight="1" x14ac:dyDescent="0.25">
      <c r="B380" s="421" t="str">
        <f>'[2]Asset Characteristics'!$C194 &amp; ""</f>
        <v/>
      </c>
      <c r="C380" s="422" t="str">
        <f>'[2]Asset Characteristics'!$E194 &amp; ""</f>
        <v/>
      </c>
      <c r="D380" s="44">
        <f>'[2]Reporting Characteristics'!$D380</f>
        <v>2018</v>
      </c>
      <c r="E380" s="90"/>
      <c r="F380" s="92"/>
      <c r="G380" s="92"/>
      <c r="H380" s="92"/>
      <c r="I380" s="92"/>
      <c r="J380" s="91"/>
      <c r="K380" s="147"/>
      <c r="L380" s="148"/>
      <c r="M380" s="42"/>
      <c r="N380" s="43"/>
      <c r="O380" s="43"/>
      <c r="P380" s="43"/>
      <c r="Q380" s="43"/>
      <c r="R380" s="43"/>
      <c r="S380" s="43"/>
      <c r="T380" s="43"/>
      <c r="U380" s="44"/>
      <c r="V380" s="95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94"/>
      <c r="AN380" s="42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4"/>
      <c r="BF380" s="95"/>
      <c r="BG380" s="43"/>
      <c r="BH380" s="43"/>
      <c r="BI380" s="94"/>
      <c r="BJ380" s="42"/>
      <c r="BK380" s="43"/>
      <c r="BL380" s="43"/>
      <c r="BM380" s="43"/>
      <c r="BN380" s="44"/>
    </row>
    <row r="381" spans="2:66" ht="15.75" customHeight="1" x14ac:dyDescent="0.25">
      <c r="B381" s="421"/>
      <c r="C381" s="422"/>
      <c r="D381" s="44">
        <f>'[2]Reporting Characteristics'!$D381</f>
        <v>2019</v>
      </c>
      <c r="E381" s="90"/>
      <c r="F381" s="92"/>
      <c r="G381" s="92"/>
      <c r="H381" s="92"/>
      <c r="I381" s="92"/>
      <c r="J381" s="91"/>
      <c r="K381" s="147"/>
      <c r="L381" s="148"/>
      <c r="M381" s="42"/>
      <c r="N381" s="43"/>
      <c r="O381" s="43"/>
      <c r="P381" s="224"/>
      <c r="Q381" s="43"/>
      <c r="R381" s="43"/>
      <c r="S381" s="224"/>
      <c r="T381" s="43"/>
      <c r="U381" s="44"/>
      <c r="V381" s="95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94"/>
      <c r="AN381" s="42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4"/>
      <c r="BF381" s="95"/>
      <c r="BG381" s="43"/>
      <c r="BH381" s="43"/>
      <c r="BI381" s="94"/>
      <c r="BJ381" s="42"/>
      <c r="BK381" s="43"/>
      <c r="BL381" s="43"/>
      <c r="BM381" s="43"/>
      <c r="BN381" s="44"/>
    </row>
    <row r="382" spans="2:66" ht="15.75" hidden="1" customHeight="1" x14ac:dyDescent="0.25">
      <c r="B382" s="421" t="str">
        <f>'[2]Asset Characteristics'!$C195 &amp; ""</f>
        <v/>
      </c>
      <c r="C382" s="422" t="str">
        <f>'[2]Asset Characteristics'!$E195 &amp; ""</f>
        <v/>
      </c>
      <c r="D382" s="44">
        <f>'[2]Reporting Characteristics'!$D382</f>
        <v>2018</v>
      </c>
      <c r="E382" s="90"/>
      <c r="F382" s="92"/>
      <c r="G382" s="92"/>
      <c r="H382" s="92"/>
      <c r="I382" s="92"/>
      <c r="J382" s="91"/>
      <c r="K382" s="147"/>
      <c r="L382" s="148"/>
      <c r="M382" s="42"/>
      <c r="N382" s="43"/>
      <c r="O382" s="43"/>
      <c r="P382" s="43"/>
      <c r="Q382" s="43"/>
      <c r="R382" s="43"/>
      <c r="S382" s="43"/>
      <c r="T382" s="43"/>
      <c r="U382" s="44"/>
      <c r="V382" s="95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94"/>
      <c r="AN382" s="42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4"/>
      <c r="BF382" s="95"/>
      <c r="BG382" s="43"/>
      <c r="BH382" s="43"/>
      <c r="BI382" s="94"/>
      <c r="BJ382" s="42"/>
      <c r="BK382" s="43"/>
      <c r="BL382" s="43"/>
      <c r="BM382" s="43"/>
      <c r="BN382" s="44"/>
    </row>
    <row r="383" spans="2:66" ht="15.75" customHeight="1" x14ac:dyDescent="0.25">
      <c r="B383" s="421"/>
      <c r="C383" s="422"/>
      <c r="D383" s="44">
        <f>'[2]Reporting Characteristics'!$D383</f>
        <v>2019</v>
      </c>
      <c r="E383" s="90"/>
      <c r="F383" s="92"/>
      <c r="G383" s="92"/>
      <c r="H383" s="92"/>
      <c r="I383" s="92"/>
      <c r="J383" s="91"/>
      <c r="K383" s="147"/>
      <c r="L383" s="148"/>
      <c r="M383" s="42"/>
      <c r="N383" s="43"/>
      <c r="O383" s="43"/>
      <c r="P383" s="224"/>
      <c r="Q383" s="43"/>
      <c r="R383" s="43"/>
      <c r="S383" s="224"/>
      <c r="T383" s="43"/>
      <c r="U383" s="44"/>
      <c r="V383" s="95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94"/>
      <c r="AN383" s="42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4"/>
      <c r="BF383" s="95"/>
      <c r="BG383" s="43"/>
      <c r="BH383" s="43"/>
      <c r="BI383" s="94"/>
      <c r="BJ383" s="42"/>
      <c r="BK383" s="43"/>
      <c r="BL383" s="43"/>
      <c r="BM383" s="43"/>
      <c r="BN383" s="44"/>
    </row>
    <row r="384" spans="2:66" ht="15.75" hidden="1" customHeight="1" x14ac:dyDescent="0.25">
      <c r="B384" s="421" t="str">
        <f>'[2]Asset Characteristics'!$C196 &amp; ""</f>
        <v/>
      </c>
      <c r="C384" s="422" t="str">
        <f>'[2]Asset Characteristics'!$E196 &amp; ""</f>
        <v/>
      </c>
      <c r="D384" s="44">
        <f>'[2]Reporting Characteristics'!$D384</f>
        <v>2018</v>
      </c>
      <c r="E384" s="90"/>
      <c r="F384" s="92"/>
      <c r="G384" s="92"/>
      <c r="H384" s="92"/>
      <c r="I384" s="92"/>
      <c r="J384" s="91"/>
      <c r="K384" s="147"/>
      <c r="L384" s="148"/>
      <c r="M384" s="42"/>
      <c r="N384" s="43"/>
      <c r="O384" s="43"/>
      <c r="P384" s="43"/>
      <c r="Q384" s="43"/>
      <c r="R384" s="43"/>
      <c r="S384" s="43"/>
      <c r="T384" s="43"/>
      <c r="U384" s="44"/>
      <c r="V384" s="95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94"/>
      <c r="AN384" s="42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4"/>
      <c r="BF384" s="95"/>
      <c r="BG384" s="43"/>
      <c r="BH384" s="43"/>
      <c r="BI384" s="94"/>
      <c r="BJ384" s="42"/>
      <c r="BK384" s="43"/>
      <c r="BL384" s="43"/>
      <c r="BM384" s="43"/>
      <c r="BN384" s="44"/>
    </row>
    <row r="385" spans="2:66" ht="15.75" customHeight="1" x14ac:dyDescent="0.25">
      <c r="B385" s="421"/>
      <c r="C385" s="422"/>
      <c r="D385" s="44">
        <f>'[2]Reporting Characteristics'!$D385</f>
        <v>2019</v>
      </c>
      <c r="E385" s="90"/>
      <c r="F385" s="92"/>
      <c r="G385" s="92"/>
      <c r="H385" s="92"/>
      <c r="I385" s="92"/>
      <c r="J385" s="91"/>
      <c r="K385" s="147"/>
      <c r="L385" s="148"/>
      <c r="M385" s="42"/>
      <c r="N385" s="43"/>
      <c r="O385" s="43"/>
      <c r="P385" s="224"/>
      <c r="Q385" s="43"/>
      <c r="R385" s="43"/>
      <c r="S385" s="224"/>
      <c r="T385" s="43"/>
      <c r="U385" s="44"/>
      <c r="V385" s="95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94"/>
      <c r="AN385" s="42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4"/>
      <c r="BF385" s="95"/>
      <c r="BG385" s="43"/>
      <c r="BH385" s="43"/>
      <c r="BI385" s="94"/>
      <c r="BJ385" s="42"/>
      <c r="BK385" s="43"/>
      <c r="BL385" s="43"/>
      <c r="BM385" s="43"/>
      <c r="BN385" s="44"/>
    </row>
    <row r="386" spans="2:66" ht="15.75" hidden="1" customHeight="1" x14ac:dyDescent="0.25">
      <c r="B386" s="421" t="str">
        <f>'[2]Asset Characteristics'!$C197 &amp; ""</f>
        <v/>
      </c>
      <c r="C386" s="422" t="str">
        <f>'[2]Asset Characteristics'!$E197 &amp; ""</f>
        <v/>
      </c>
      <c r="D386" s="44">
        <f>'[2]Reporting Characteristics'!$D386</f>
        <v>2018</v>
      </c>
      <c r="E386" s="90"/>
      <c r="F386" s="92"/>
      <c r="G386" s="92"/>
      <c r="H386" s="92"/>
      <c r="I386" s="92"/>
      <c r="J386" s="91"/>
      <c r="K386" s="147"/>
      <c r="L386" s="148"/>
      <c r="M386" s="42"/>
      <c r="N386" s="43"/>
      <c r="O386" s="43"/>
      <c r="P386" s="43"/>
      <c r="Q386" s="43"/>
      <c r="R386" s="43"/>
      <c r="S386" s="43"/>
      <c r="T386" s="43"/>
      <c r="U386" s="44"/>
      <c r="V386" s="95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94"/>
      <c r="AN386" s="42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4"/>
      <c r="BF386" s="95"/>
      <c r="BG386" s="43"/>
      <c r="BH386" s="43"/>
      <c r="BI386" s="94"/>
      <c r="BJ386" s="42"/>
      <c r="BK386" s="43"/>
      <c r="BL386" s="43"/>
      <c r="BM386" s="43"/>
      <c r="BN386" s="44"/>
    </row>
    <row r="387" spans="2:66" ht="15.75" customHeight="1" x14ac:dyDescent="0.25">
      <c r="B387" s="421"/>
      <c r="C387" s="422"/>
      <c r="D387" s="44">
        <f>'[2]Reporting Characteristics'!$D387</f>
        <v>2019</v>
      </c>
      <c r="E387" s="90"/>
      <c r="F387" s="92"/>
      <c r="G387" s="92"/>
      <c r="H387" s="92"/>
      <c r="I387" s="92"/>
      <c r="J387" s="91"/>
      <c r="K387" s="147"/>
      <c r="L387" s="148"/>
      <c r="M387" s="42"/>
      <c r="N387" s="43"/>
      <c r="O387" s="43"/>
      <c r="P387" s="224"/>
      <c r="Q387" s="43"/>
      <c r="R387" s="43"/>
      <c r="S387" s="224"/>
      <c r="T387" s="43"/>
      <c r="U387" s="44"/>
      <c r="V387" s="95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94"/>
      <c r="AN387" s="42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4"/>
      <c r="BF387" s="95"/>
      <c r="BG387" s="43"/>
      <c r="BH387" s="43"/>
      <c r="BI387" s="94"/>
      <c r="BJ387" s="42"/>
      <c r="BK387" s="43"/>
      <c r="BL387" s="43"/>
      <c r="BM387" s="43"/>
      <c r="BN387" s="44"/>
    </row>
    <row r="388" spans="2:66" ht="15.75" hidden="1" customHeight="1" x14ac:dyDescent="0.25">
      <c r="B388" s="421" t="str">
        <f>'[2]Asset Characteristics'!$C198 &amp; ""</f>
        <v/>
      </c>
      <c r="C388" s="422" t="str">
        <f>'[2]Asset Characteristics'!$E198 &amp; ""</f>
        <v/>
      </c>
      <c r="D388" s="44">
        <f>'[2]Reporting Characteristics'!$D388</f>
        <v>2018</v>
      </c>
      <c r="E388" s="90"/>
      <c r="F388" s="92"/>
      <c r="G388" s="92"/>
      <c r="H388" s="92"/>
      <c r="I388" s="92"/>
      <c r="J388" s="91"/>
      <c r="K388" s="147"/>
      <c r="L388" s="148"/>
      <c r="M388" s="42"/>
      <c r="N388" s="43"/>
      <c r="O388" s="43"/>
      <c r="P388" s="43"/>
      <c r="Q388" s="43"/>
      <c r="R388" s="43"/>
      <c r="S388" s="43"/>
      <c r="T388" s="43"/>
      <c r="U388" s="44"/>
      <c r="V388" s="95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94"/>
      <c r="AN388" s="42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4"/>
      <c r="BF388" s="95"/>
      <c r="BG388" s="43"/>
      <c r="BH388" s="43"/>
      <c r="BI388" s="94"/>
      <c r="BJ388" s="42"/>
      <c r="BK388" s="43"/>
      <c r="BL388" s="43"/>
      <c r="BM388" s="43"/>
      <c r="BN388" s="44"/>
    </row>
    <row r="389" spans="2:66" ht="15.75" customHeight="1" x14ac:dyDescent="0.25">
      <c r="B389" s="421"/>
      <c r="C389" s="422"/>
      <c r="D389" s="44">
        <f>'[2]Reporting Characteristics'!$D389</f>
        <v>2019</v>
      </c>
      <c r="E389" s="90"/>
      <c r="F389" s="92"/>
      <c r="G389" s="92"/>
      <c r="H389" s="92"/>
      <c r="I389" s="92"/>
      <c r="J389" s="91"/>
      <c r="K389" s="147"/>
      <c r="L389" s="148"/>
      <c r="M389" s="42"/>
      <c r="N389" s="43"/>
      <c r="O389" s="43"/>
      <c r="P389" s="224"/>
      <c r="Q389" s="43"/>
      <c r="R389" s="43"/>
      <c r="S389" s="224"/>
      <c r="T389" s="43"/>
      <c r="U389" s="44"/>
      <c r="V389" s="95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94"/>
      <c r="AN389" s="42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4"/>
      <c r="BF389" s="95"/>
      <c r="BG389" s="43"/>
      <c r="BH389" s="43"/>
      <c r="BI389" s="94"/>
      <c r="BJ389" s="42"/>
      <c r="BK389" s="43"/>
      <c r="BL389" s="43"/>
      <c r="BM389" s="43"/>
      <c r="BN389" s="44"/>
    </row>
    <row r="390" spans="2:66" ht="15.75" hidden="1" customHeight="1" x14ac:dyDescent="0.25">
      <c r="B390" s="421" t="str">
        <f>'[2]Asset Characteristics'!$C199 &amp; ""</f>
        <v/>
      </c>
      <c r="C390" s="422" t="str">
        <f>'[2]Asset Characteristics'!$E199 &amp; ""</f>
        <v/>
      </c>
      <c r="D390" s="44">
        <f>'[2]Reporting Characteristics'!$D390</f>
        <v>2018</v>
      </c>
      <c r="E390" s="90"/>
      <c r="F390" s="92"/>
      <c r="G390" s="92"/>
      <c r="H390" s="92"/>
      <c r="I390" s="92"/>
      <c r="J390" s="91"/>
      <c r="K390" s="147"/>
      <c r="L390" s="148"/>
      <c r="M390" s="42"/>
      <c r="N390" s="43"/>
      <c r="O390" s="43"/>
      <c r="P390" s="43"/>
      <c r="Q390" s="43"/>
      <c r="R390" s="43"/>
      <c r="S390" s="43"/>
      <c r="T390" s="43"/>
      <c r="U390" s="44"/>
      <c r="V390" s="95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94"/>
      <c r="AN390" s="42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4"/>
      <c r="BF390" s="95"/>
      <c r="BG390" s="43"/>
      <c r="BH390" s="43"/>
      <c r="BI390" s="94"/>
      <c r="BJ390" s="42"/>
      <c r="BK390" s="43"/>
      <c r="BL390" s="43"/>
      <c r="BM390" s="43"/>
      <c r="BN390" s="44"/>
    </row>
    <row r="391" spans="2:66" ht="15.75" customHeight="1" x14ac:dyDescent="0.25">
      <c r="B391" s="421"/>
      <c r="C391" s="422"/>
      <c r="D391" s="44">
        <f>'[2]Reporting Characteristics'!$D391</f>
        <v>2019</v>
      </c>
      <c r="E391" s="90"/>
      <c r="F391" s="92"/>
      <c r="G391" s="92"/>
      <c r="H391" s="92"/>
      <c r="I391" s="92"/>
      <c r="J391" s="91"/>
      <c r="K391" s="147"/>
      <c r="L391" s="148"/>
      <c r="M391" s="42"/>
      <c r="N391" s="43"/>
      <c r="O391" s="43"/>
      <c r="P391" s="224"/>
      <c r="Q391" s="43"/>
      <c r="R391" s="43"/>
      <c r="S391" s="224"/>
      <c r="T391" s="43"/>
      <c r="U391" s="44"/>
      <c r="V391" s="95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94"/>
      <c r="AN391" s="42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4"/>
      <c r="BF391" s="95"/>
      <c r="BG391" s="43"/>
      <c r="BH391" s="43"/>
      <c r="BI391" s="94"/>
      <c r="BJ391" s="42"/>
      <c r="BK391" s="43"/>
      <c r="BL391" s="43"/>
      <c r="BM391" s="43"/>
      <c r="BN391" s="44"/>
    </row>
    <row r="392" spans="2:66" ht="15.75" hidden="1" customHeight="1" x14ac:dyDescent="0.25">
      <c r="B392" s="421" t="str">
        <f>'[2]Asset Characteristics'!$C200 &amp; ""</f>
        <v/>
      </c>
      <c r="C392" s="422" t="str">
        <f>'[2]Asset Characteristics'!$E200 &amp; ""</f>
        <v/>
      </c>
      <c r="D392" s="44">
        <f>'[2]Reporting Characteristics'!$D392</f>
        <v>2018</v>
      </c>
      <c r="E392" s="90"/>
      <c r="F392" s="92"/>
      <c r="G392" s="92"/>
      <c r="H392" s="92"/>
      <c r="I392" s="92"/>
      <c r="J392" s="91"/>
      <c r="K392" s="147"/>
      <c r="L392" s="148"/>
      <c r="M392" s="42"/>
      <c r="N392" s="43"/>
      <c r="O392" s="43"/>
      <c r="P392" s="43"/>
      <c r="Q392" s="43"/>
      <c r="R392" s="43"/>
      <c r="S392" s="43"/>
      <c r="T392" s="43"/>
      <c r="U392" s="44"/>
      <c r="V392" s="95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94"/>
      <c r="AN392" s="42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4"/>
      <c r="BF392" s="95"/>
      <c r="BG392" s="43"/>
      <c r="BH392" s="43"/>
      <c r="BI392" s="94"/>
      <c r="BJ392" s="42"/>
      <c r="BK392" s="43"/>
      <c r="BL392" s="43"/>
      <c r="BM392" s="43"/>
      <c r="BN392" s="44"/>
    </row>
    <row r="393" spans="2:66" ht="15.75" customHeight="1" x14ac:dyDescent="0.25">
      <c r="B393" s="421"/>
      <c r="C393" s="422"/>
      <c r="D393" s="44">
        <f>'[2]Reporting Characteristics'!$D393</f>
        <v>2019</v>
      </c>
      <c r="E393" s="90"/>
      <c r="F393" s="92"/>
      <c r="G393" s="92"/>
      <c r="H393" s="92"/>
      <c r="I393" s="92"/>
      <c r="J393" s="91"/>
      <c r="K393" s="147"/>
      <c r="L393" s="148"/>
      <c r="M393" s="42"/>
      <c r="N393" s="43"/>
      <c r="O393" s="43"/>
      <c r="P393" s="224"/>
      <c r="Q393" s="43"/>
      <c r="R393" s="43"/>
      <c r="S393" s="224"/>
      <c r="T393" s="43"/>
      <c r="U393" s="44"/>
      <c r="V393" s="95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94"/>
      <c r="AN393" s="42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4"/>
      <c r="BF393" s="95"/>
      <c r="BG393" s="43"/>
      <c r="BH393" s="43"/>
      <c r="BI393" s="94"/>
      <c r="BJ393" s="42"/>
      <c r="BK393" s="43"/>
      <c r="BL393" s="43"/>
      <c r="BM393" s="43"/>
      <c r="BN393" s="44"/>
    </row>
    <row r="394" spans="2:66" ht="15.75" hidden="1" customHeight="1" x14ac:dyDescent="0.25">
      <c r="B394" s="421" t="str">
        <f>'[2]Asset Characteristics'!$C201 &amp; ""</f>
        <v/>
      </c>
      <c r="C394" s="422" t="str">
        <f>'[2]Asset Characteristics'!$E201 &amp; ""</f>
        <v/>
      </c>
      <c r="D394" s="44">
        <f>'[2]Reporting Characteristics'!$D394</f>
        <v>2018</v>
      </c>
      <c r="E394" s="90"/>
      <c r="F394" s="92"/>
      <c r="G394" s="92"/>
      <c r="H394" s="92"/>
      <c r="I394" s="92"/>
      <c r="J394" s="91"/>
      <c r="K394" s="147"/>
      <c r="L394" s="148"/>
      <c r="M394" s="42"/>
      <c r="N394" s="43"/>
      <c r="O394" s="43"/>
      <c r="P394" s="43"/>
      <c r="Q394" s="43"/>
      <c r="R394" s="43"/>
      <c r="S394" s="43"/>
      <c r="T394" s="43"/>
      <c r="U394" s="44"/>
      <c r="V394" s="95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94"/>
      <c r="AN394" s="42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4"/>
      <c r="BF394" s="95"/>
      <c r="BG394" s="43"/>
      <c r="BH394" s="43"/>
      <c r="BI394" s="94"/>
      <c r="BJ394" s="42"/>
      <c r="BK394" s="43"/>
      <c r="BL394" s="43"/>
      <c r="BM394" s="43"/>
      <c r="BN394" s="44"/>
    </row>
    <row r="395" spans="2:66" ht="15.75" customHeight="1" x14ac:dyDescent="0.25">
      <c r="B395" s="421"/>
      <c r="C395" s="422"/>
      <c r="D395" s="44">
        <f>'[2]Reporting Characteristics'!$D395</f>
        <v>2019</v>
      </c>
      <c r="E395" s="90"/>
      <c r="F395" s="92"/>
      <c r="G395" s="92"/>
      <c r="H395" s="92"/>
      <c r="I395" s="92"/>
      <c r="J395" s="91"/>
      <c r="K395" s="147"/>
      <c r="L395" s="148"/>
      <c r="M395" s="42"/>
      <c r="N395" s="43"/>
      <c r="O395" s="43"/>
      <c r="P395" s="224"/>
      <c r="Q395" s="43"/>
      <c r="R395" s="43"/>
      <c r="S395" s="224"/>
      <c r="T395" s="43"/>
      <c r="U395" s="44"/>
      <c r="V395" s="95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94"/>
      <c r="AN395" s="42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4"/>
      <c r="BF395" s="95"/>
      <c r="BG395" s="43"/>
      <c r="BH395" s="43"/>
      <c r="BI395" s="94"/>
      <c r="BJ395" s="42"/>
      <c r="BK395" s="43"/>
      <c r="BL395" s="43"/>
      <c r="BM395" s="43"/>
      <c r="BN395" s="44"/>
    </row>
    <row r="396" spans="2:66" ht="15.75" hidden="1" customHeight="1" x14ac:dyDescent="0.25">
      <c r="B396" s="421" t="str">
        <f>'[2]Asset Characteristics'!$C202 &amp; ""</f>
        <v/>
      </c>
      <c r="C396" s="422" t="str">
        <f>'[2]Asset Characteristics'!$E202 &amp; ""</f>
        <v/>
      </c>
      <c r="D396" s="44">
        <f>'[2]Reporting Characteristics'!$D396</f>
        <v>2018</v>
      </c>
      <c r="E396" s="90"/>
      <c r="F396" s="92"/>
      <c r="G396" s="92"/>
      <c r="H396" s="92"/>
      <c r="I396" s="92"/>
      <c r="J396" s="91"/>
      <c r="K396" s="147"/>
      <c r="L396" s="148"/>
      <c r="M396" s="42"/>
      <c r="N396" s="43"/>
      <c r="O396" s="43"/>
      <c r="P396" s="43"/>
      <c r="Q396" s="43"/>
      <c r="R396" s="43"/>
      <c r="S396" s="43"/>
      <c r="T396" s="43"/>
      <c r="U396" s="44"/>
      <c r="V396" s="95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94"/>
      <c r="AN396" s="42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4"/>
      <c r="BF396" s="95"/>
      <c r="BG396" s="43"/>
      <c r="BH396" s="43"/>
      <c r="BI396" s="94"/>
      <c r="BJ396" s="42"/>
      <c r="BK396" s="43"/>
      <c r="BL396" s="43"/>
      <c r="BM396" s="43"/>
      <c r="BN396" s="44"/>
    </row>
    <row r="397" spans="2:66" ht="15.75" customHeight="1" x14ac:dyDescent="0.25">
      <c r="B397" s="421"/>
      <c r="C397" s="422"/>
      <c r="D397" s="44">
        <f>'[2]Reporting Characteristics'!$D397</f>
        <v>2019</v>
      </c>
      <c r="E397" s="90"/>
      <c r="F397" s="92"/>
      <c r="G397" s="92"/>
      <c r="H397" s="92"/>
      <c r="I397" s="92"/>
      <c r="J397" s="91"/>
      <c r="K397" s="147"/>
      <c r="L397" s="148"/>
      <c r="M397" s="42"/>
      <c r="N397" s="43"/>
      <c r="O397" s="43"/>
      <c r="P397" s="224"/>
      <c r="Q397" s="43"/>
      <c r="R397" s="43"/>
      <c r="S397" s="224"/>
      <c r="T397" s="43"/>
      <c r="U397" s="44"/>
      <c r="V397" s="95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94"/>
      <c r="AN397" s="42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4"/>
      <c r="BF397" s="95"/>
      <c r="BG397" s="43"/>
      <c r="BH397" s="43"/>
      <c r="BI397" s="94"/>
      <c r="BJ397" s="42"/>
      <c r="BK397" s="43"/>
      <c r="BL397" s="43"/>
      <c r="BM397" s="43"/>
      <c r="BN397" s="44"/>
    </row>
    <row r="398" spans="2:66" ht="15.75" hidden="1" customHeight="1" x14ac:dyDescent="0.25">
      <c r="B398" s="421" t="str">
        <f>'[2]Asset Characteristics'!$C203 &amp; ""</f>
        <v/>
      </c>
      <c r="C398" s="422" t="str">
        <f>'[2]Asset Characteristics'!$E203 &amp; ""</f>
        <v/>
      </c>
      <c r="D398" s="44">
        <f>'[2]Reporting Characteristics'!$D398</f>
        <v>2018</v>
      </c>
      <c r="E398" s="90"/>
      <c r="F398" s="92"/>
      <c r="G398" s="92"/>
      <c r="H398" s="92"/>
      <c r="I398" s="92"/>
      <c r="J398" s="91"/>
      <c r="K398" s="147"/>
      <c r="L398" s="148"/>
      <c r="M398" s="42"/>
      <c r="N398" s="43"/>
      <c r="O398" s="43"/>
      <c r="P398" s="43"/>
      <c r="Q398" s="43"/>
      <c r="R398" s="43"/>
      <c r="S398" s="43"/>
      <c r="T398" s="43"/>
      <c r="U398" s="44"/>
      <c r="V398" s="95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94"/>
      <c r="AN398" s="42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4"/>
      <c r="BF398" s="95"/>
      <c r="BG398" s="43"/>
      <c r="BH398" s="43"/>
      <c r="BI398" s="94"/>
      <c r="BJ398" s="42"/>
      <c r="BK398" s="43"/>
      <c r="BL398" s="43"/>
      <c r="BM398" s="43"/>
      <c r="BN398" s="44"/>
    </row>
    <row r="399" spans="2:66" ht="15.75" customHeight="1" x14ac:dyDescent="0.25">
      <c r="B399" s="421"/>
      <c r="C399" s="422"/>
      <c r="D399" s="44">
        <f>'[2]Reporting Characteristics'!$D399</f>
        <v>2019</v>
      </c>
      <c r="E399" s="90"/>
      <c r="F399" s="92"/>
      <c r="G399" s="92"/>
      <c r="H399" s="92"/>
      <c r="I399" s="92"/>
      <c r="J399" s="91"/>
      <c r="K399" s="147"/>
      <c r="L399" s="148"/>
      <c r="M399" s="42"/>
      <c r="N399" s="43"/>
      <c r="O399" s="43"/>
      <c r="P399" s="224"/>
      <c r="Q399" s="43"/>
      <c r="R399" s="43"/>
      <c r="S399" s="224"/>
      <c r="T399" s="43"/>
      <c r="U399" s="44"/>
      <c r="V399" s="95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94"/>
      <c r="AN399" s="42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4"/>
      <c r="BF399" s="95"/>
      <c r="BG399" s="43"/>
      <c r="BH399" s="43"/>
      <c r="BI399" s="94"/>
      <c r="BJ399" s="42"/>
      <c r="BK399" s="43"/>
      <c r="BL399" s="43"/>
      <c r="BM399" s="43"/>
      <c r="BN399" s="44"/>
    </row>
    <row r="400" spans="2:66" ht="15.75" hidden="1" customHeight="1" x14ac:dyDescent="0.25">
      <c r="B400" s="421" t="str">
        <f>'[2]Asset Characteristics'!$C204 &amp; ""</f>
        <v/>
      </c>
      <c r="C400" s="422" t="str">
        <f>'[2]Asset Characteristics'!$E204 &amp; ""</f>
        <v/>
      </c>
      <c r="D400" s="44">
        <f>'[2]Reporting Characteristics'!$D400</f>
        <v>2018</v>
      </c>
      <c r="E400" s="90"/>
      <c r="F400" s="92"/>
      <c r="G400" s="92"/>
      <c r="H400" s="92"/>
      <c r="I400" s="92"/>
      <c r="J400" s="91"/>
      <c r="K400" s="147"/>
      <c r="L400" s="148"/>
      <c r="M400" s="42"/>
      <c r="N400" s="43"/>
      <c r="O400" s="43"/>
      <c r="P400" s="43"/>
      <c r="Q400" s="43"/>
      <c r="R400" s="43"/>
      <c r="S400" s="43"/>
      <c r="T400" s="43"/>
      <c r="U400" s="44"/>
      <c r="V400" s="95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94"/>
      <c r="AN400" s="42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4"/>
      <c r="BF400" s="95"/>
      <c r="BG400" s="43"/>
      <c r="BH400" s="43"/>
      <c r="BI400" s="94"/>
      <c r="BJ400" s="42"/>
      <c r="BK400" s="43"/>
      <c r="BL400" s="43"/>
      <c r="BM400" s="43"/>
      <c r="BN400" s="44"/>
    </row>
    <row r="401" spans="2:66" ht="15.75" customHeight="1" x14ac:dyDescent="0.25">
      <c r="B401" s="421"/>
      <c r="C401" s="422"/>
      <c r="D401" s="44">
        <f>'[2]Reporting Characteristics'!$D401</f>
        <v>2019</v>
      </c>
      <c r="E401" s="90"/>
      <c r="F401" s="92"/>
      <c r="G401" s="92"/>
      <c r="H401" s="92"/>
      <c r="I401" s="92"/>
      <c r="J401" s="91"/>
      <c r="K401" s="147"/>
      <c r="L401" s="148"/>
      <c r="M401" s="42"/>
      <c r="N401" s="43"/>
      <c r="O401" s="43"/>
      <c r="P401" s="224"/>
      <c r="Q401" s="43"/>
      <c r="R401" s="43"/>
      <c r="S401" s="224"/>
      <c r="T401" s="43"/>
      <c r="U401" s="44"/>
      <c r="V401" s="95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94"/>
      <c r="AN401" s="42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4"/>
      <c r="BF401" s="95"/>
      <c r="BG401" s="43"/>
      <c r="BH401" s="43"/>
      <c r="BI401" s="94"/>
      <c r="BJ401" s="42"/>
      <c r="BK401" s="43"/>
      <c r="BL401" s="43"/>
      <c r="BM401" s="43"/>
      <c r="BN401" s="44"/>
    </row>
    <row r="402" spans="2:66" ht="15.75" hidden="1" customHeight="1" x14ac:dyDescent="0.25">
      <c r="B402" s="421" t="str">
        <f>'[2]Asset Characteristics'!$C205 &amp; ""</f>
        <v/>
      </c>
      <c r="C402" s="422" t="str">
        <f>'[2]Asset Characteristics'!$E205 &amp; ""</f>
        <v/>
      </c>
      <c r="D402" s="44">
        <f>'[2]Reporting Characteristics'!$D402</f>
        <v>2018</v>
      </c>
      <c r="E402" s="90"/>
      <c r="F402" s="92"/>
      <c r="G402" s="92"/>
      <c r="H402" s="92"/>
      <c r="I402" s="92"/>
      <c r="J402" s="91"/>
      <c r="K402" s="147"/>
      <c r="L402" s="148"/>
      <c r="M402" s="42"/>
      <c r="N402" s="43"/>
      <c r="O402" s="43"/>
      <c r="P402" s="43"/>
      <c r="Q402" s="43"/>
      <c r="R402" s="43"/>
      <c r="S402" s="43"/>
      <c r="T402" s="43"/>
      <c r="U402" s="44"/>
      <c r="V402" s="95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94"/>
      <c r="AN402" s="42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4"/>
      <c r="BF402" s="95"/>
      <c r="BG402" s="43"/>
      <c r="BH402" s="43"/>
      <c r="BI402" s="94"/>
      <c r="BJ402" s="42"/>
      <c r="BK402" s="43"/>
      <c r="BL402" s="43"/>
      <c r="BM402" s="43"/>
      <c r="BN402" s="44"/>
    </row>
    <row r="403" spans="2:66" ht="15.75" customHeight="1" x14ac:dyDescent="0.25">
      <c r="B403" s="421"/>
      <c r="C403" s="422"/>
      <c r="D403" s="44">
        <f>'[2]Reporting Characteristics'!$D403</f>
        <v>2019</v>
      </c>
      <c r="E403" s="90"/>
      <c r="F403" s="92"/>
      <c r="G403" s="92"/>
      <c r="H403" s="92"/>
      <c r="I403" s="92"/>
      <c r="J403" s="91"/>
      <c r="K403" s="147"/>
      <c r="L403" s="148"/>
      <c r="M403" s="42"/>
      <c r="N403" s="43"/>
      <c r="O403" s="43"/>
      <c r="P403" s="224"/>
      <c r="Q403" s="43"/>
      <c r="R403" s="43"/>
      <c r="S403" s="224"/>
      <c r="T403" s="43"/>
      <c r="U403" s="44"/>
      <c r="V403" s="95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94"/>
      <c r="AN403" s="42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4"/>
      <c r="BF403" s="95"/>
      <c r="BG403" s="43"/>
      <c r="BH403" s="43"/>
      <c r="BI403" s="94"/>
      <c r="BJ403" s="42"/>
      <c r="BK403" s="43"/>
      <c r="BL403" s="43"/>
      <c r="BM403" s="43"/>
      <c r="BN403" s="44"/>
    </row>
    <row r="404" spans="2:66" ht="15.75" hidden="1" customHeight="1" x14ac:dyDescent="0.25">
      <c r="B404" s="421" t="str">
        <f>'[2]Asset Characteristics'!$C206 &amp; ""</f>
        <v/>
      </c>
      <c r="C404" s="422" t="str">
        <f>'[2]Asset Characteristics'!$E206 &amp; ""</f>
        <v/>
      </c>
      <c r="D404" s="44">
        <f>'[2]Reporting Characteristics'!$D404</f>
        <v>2018</v>
      </c>
      <c r="E404" s="90"/>
      <c r="F404" s="92"/>
      <c r="G404" s="92"/>
      <c r="H404" s="92"/>
      <c r="I404" s="92"/>
      <c r="J404" s="91"/>
      <c r="K404" s="147"/>
      <c r="L404" s="148"/>
      <c r="M404" s="42"/>
      <c r="N404" s="43"/>
      <c r="O404" s="43"/>
      <c r="P404" s="43"/>
      <c r="Q404" s="43"/>
      <c r="R404" s="43"/>
      <c r="S404" s="43"/>
      <c r="T404" s="43"/>
      <c r="U404" s="44"/>
      <c r="V404" s="95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94"/>
      <c r="AN404" s="42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4"/>
      <c r="BF404" s="95"/>
      <c r="BG404" s="43"/>
      <c r="BH404" s="43"/>
      <c r="BI404" s="94"/>
      <c r="BJ404" s="42"/>
      <c r="BK404" s="43"/>
      <c r="BL404" s="43"/>
      <c r="BM404" s="43"/>
      <c r="BN404" s="44"/>
    </row>
    <row r="405" spans="2:66" ht="15.75" customHeight="1" x14ac:dyDescent="0.25">
      <c r="B405" s="421"/>
      <c r="C405" s="422"/>
      <c r="D405" s="44">
        <f>'[2]Reporting Characteristics'!$D405</f>
        <v>2019</v>
      </c>
      <c r="E405" s="90"/>
      <c r="F405" s="92"/>
      <c r="G405" s="92"/>
      <c r="H405" s="92"/>
      <c r="I405" s="92"/>
      <c r="J405" s="91"/>
      <c r="K405" s="147"/>
      <c r="L405" s="148"/>
      <c r="M405" s="42"/>
      <c r="N405" s="43"/>
      <c r="O405" s="43"/>
      <c r="P405" s="224"/>
      <c r="Q405" s="43"/>
      <c r="R405" s="43"/>
      <c r="S405" s="224"/>
      <c r="T405" s="43"/>
      <c r="U405" s="44"/>
      <c r="V405" s="95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94"/>
      <c r="AN405" s="42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4"/>
      <c r="BF405" s="95"/>
      <c r="BG405" s="43"/>
      <c r="BH405" s="43"/>
      <c r="BI405" s="94"/>
      <c r="BJ405" s="42"/>
      <c r="BK405" s="43"/>
      <c r="BL405" s="43"/>
      <c r="BM405" s="43"/>
      <c r="BN405" s="44"/>
    </row>
    <row r="406" spans="2:66" ht="15.75" hidden="1" customHeight="1" x14ac:dyDescent="0.25">
      <c r="B406" s="421" t="str">
        <f>'[2]Asset Characteristics'!$C207 &amp; ""</f>
        <v/>
      </c>
      <c r="C406" s="422" t="str">
        <f>'[2]Asset Characteristics'!$E207 &amp; ""</f>
        <v/>
      </c>
      <c r="D406" s="44">
        <f>'[2]Reporting Characteristics'!$D406</f>
        <v>2018</v>
      </c>
      <c r="E406" s="90"/>
      <c r="F406" s="92"/>
      <c r="G406" s="92"/>
      <c r="H406" s="92"/>
      <c r="I406" s="92"/>
      <c r="J406" s="91"/>
      <c r="K406" s="147"/>
      <c r="L406" s="148"/>
      <c r="M406" s="42"/>
      <c r="N406" s="43"/>
      <c r="O406" s="43"/>
      <c r="P406" s="43"/>
      <c r="Q406" s="43"/>
      <c r="R406" s="43"/>
      <c r="S406" s="43"/>
      <c r="T406" s="43"/>
      <c r="U406" s="44"/>
      <c r="V406" s="95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94"/>
      <c r="AN406" s="42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4"/>
      <c r="BF406" s="95"/>
      <c r="BG406" s="43"/>
      <c r="BH406" s="43"/>
      <c r="BI406" s="94"/>
      <c r="BJ406" s="42"/>
      <c r="BK406" s="43"/>
      <c r="BL406" s="43"/>
      <c r="BM406" s="43"/>
      <c r="BN406" s="44"/>
    </row>
    <row r="407" spans="2:66" ht="15.75" customHeight="1" x14ac:dyDescent="0.25">
      <c r="B407" s="421"/>
      <c r="C407" s="422"/>
      <c r="D407" s="44">
        <f>'[2]Reporting Characteristics'!$D407</f>
        <v>2019</v>
      </c>
      <c r="E407" s="90"/>
      <c r="F407" s="92"/>
      <c r="G407" s="92"/>
      <c r="H407" s="92"/>
      <c r="I407" s="92"/>
      <c r="J407" s="91"/>
      <c r="K407" s="147"/>
      <c r="L407" s="148"/>
      <c r="M407" s="42"/>
      <c r="N407" s="43"/>
      <c r="O407" s="43"/>
      <c r="P407" s="224"/>
      <c r="Q407" s="43"/>
      <c r="R407" s="43"/>
      <c r="S407" s="224"/>
      <c r="T407" s="43"/>
      <c r="U407" s="44"/>
      <c r="V407" s="95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94"/>
      <c r="AN407" s="42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4"/>
      <c r="BF407" s="95"/>
      <c r="BG407" s="43"/>
      <c r="BH407" s="43"/>
      <c r="BI407" s="94"/>
      <c r="BJ407" s="42"/>
      <c r="BK407" s="43"/>
      <c r="BL407" s="43"/>
      <c r="BM407" s="43"/>
      <c r="BN407" s="44"/>
    </row>
    <row r="408" spans="2:66" ht="15.75" hidden="1" customHeight="1" x14ac:dyDescent="0.25">
      <c r="B408" s="421" t="str">
        <f>'[2]Asset Characteristics'!$C208 &amp; ""</f>
        <v/>
      </c>
      <c r="C408" s="422" t="str">
        <f>'[2]Asset Characteristics'!$E208 &amp; ""</f>
        <v/>
      </c>
      <c r="D408" s="44">
        <f>'[2]Reporting Characteristics'!$D408</f>
        <v>2018</v>
      </c>
      <c r="E408" s="90"/>
      <c r="F408" s="92"/>
      <c r="G408" s="92"/>
      <c r="H408" s="92"/>
      <c r="I408" s="92"/>
      <c r="J408" s="91"/>
      <c r="K408" s="147"/>
      <c r="L408" s="148"/>
      <c r="M408" s="42"/>
      <c r="N408" s="43"/>
      <c r="O408" s="43"/>
      <c r="P408" s="43"/>
      <c r="Q408" s="43"/>
      <c r="R408" s="43"/>
      <c r="S408" s="43"/>
      <c r="T408" s="43"/>
      <c r="U408" s="44"/>
      <c r="V408" s="95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94"/>
      <c r="AN408" s="42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4"/>
      <c r="BF408" s="95"/>
      <c r="BG408" s="43"/>
      <c r="BH408" s="43"/>
      <c r="BI408" s="94"/>
      <c r="BJ408" s="42"/>
      <c r="BK408" s="43"/>
      <c r="BL408" s="43"/>
      <c r="BM408" s="43"/>
      <c r="BN408" s="44"/>
    </row>
    <row r="409" spans="2:66" ht="15.75" customHeight="1" x14ac:dyDescent="0.25">
      <c r="B409" s="421"/>
      <c r="C409" s="422"/>
      <c r="D409" s="44">
        <f>'[2]Reporting Characteristics'!$D409</f>
        <v>2019</v>
      </c>
      <c r="E409" s="90"/>
      <c r="F409" s="92"/>
      <c r="G409" s="92"/>
      <c r="H409" s="92"/>
      <c r="I409" s="92"/>
      <c r="J409" s="91"/>
      <c r="K409" s="147"/>
      <c r="L409" s="148"/>
      <c r="M409" s="42"/>
      <c r="N409" s="43"/>
      <c r="O409" s="43"/>
      <c r="P409" s="224"/>
      <c r="Q409" s="43"/>
      <c r="R409" s="43"/>
      <c r="S409" s="224"/>
      <c r="T409" s="43"/>
      <c r="U409" s="44"/>
      <c r="V409" s="95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94"/>
      <c r="AN409" s="42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4"/>
      <c r="BF409" s="95"/>
      <c r="BG409" s="43"/>
      <c r="BH409" s="43"/>
      <c r="BI409" s="94"/>
      <c r="BJ409" s="42"/>
      <c r="BK409" s="43"/>
      <c r="BL409" s="43"/>
      <c r="BM409" s="43"/>
      <c r="BN409" s="44"/>
    </row>
    <row r="410" spans="2:66" ht="15.75" hidden="1" customHeight="1" x14ac:dyDescent="0.25">
      <c r="B410" s="421" t="str">
        <f>'[2]Asset Characteristics'!$C209 &amp; ""</f>
        <v/>
      </c>
      <c r="C410" s="422" t="str">
        <f>'[2]Asset Characteristics'!$E209 &amp; ""</f>
        <v/>
      </c>
      <c r="D410" s="44">
        <f>'[2]Reporting Characteristics'!$D410</f>
        <v>2018</v>
      </c>
      <c r="E410" s="90"/>
      <c r="F410" s="92"/>
      <c r="G410" s="92"/>
      <c r="H410" s="92"/>
      <c r="I410" s="92"/>
      <c r="J410" s="91"/>
      <c r="K410" s="147"/>
      <c r="L410" s="148"/>
      <c r="M410" s="42"/>
      <c r="N410" s="43"/>
      <c r="O410" s="43"/>
      <c r="P410" s="43"/>
      <c r="Q410" s="43"/>
      <c r="R410" s="43"/>
      <c r="S410" s="43"/>
      <c r="T410" s="43"/>
      <c r="U410" s="44"/>
      <c r="V410" s="95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94"/>
      <c r="AN410" s="42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4"/>
      <c r="BF410" s="95"/>
      <c r="BG410" s="43"/>
      <c r="BH410" s="43"/>
      <c r="BI410" s="94"/>
      <c r="BJ410" s="42"/>
      <c r="BK410" s="43"/>
      <c r="BL410" s="43"/>
      <c r="BM410" s="43"/>
      <c r="BN410" s="44"/>
    </row>
    <row r="411" spans="2:66" ht="15.75" customHeight="1" x14ac:dyDescent="0.25">
      <c r="B411" s="421"/>
      <c r="C411" s="422"/>
      <c r="D411" s="44">
        <f>'[2]Reporting Characteristics'!$D411</f>
        <v>2019</v>
      </c>
      <c r="E411" s="90"/>
      <c r="F411" s="92"/>
      <c r="G411" s="92"/>
      <c r="H411" s="92"/>
      <c r="I411" s="92"/>
      <c r="J411" s="91"/>
      <c r="K411" s="147"/>
      <c r="L411" s="148"/>
      <c r="M411" s="42"/>
      <c r="N411" s="43"/>
      <c r="O411" s="43"/>
      <c r="P411" s="224"/>
      <c r="Q411" s="43"/>
      <c r="R411" s="43"/>
      <c r="S411" s="224"/>
      <c r="T411" s="43"/>
      <c r="U411" s="44"/>
      <c r="V411" s="95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94"/>
      <c r="AN411" s="42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4"/>
      <c r="BF411" s="95"/>
      <c r="BG411" s="43"/>
      <c r="BH411" s="43"/>
      <c r="BI411" s="94"/>
      <c r="BJ411" s="42"/>
      <c r="BK411" s="43"/>
      <c r="BL411" s="43"/>
      <c r="BM411" s="43"/>
      <c r="BN411" s="44"/>
    </row>
    <row r="412" spans="2:66" ht="15.75" hidden="1" customHeight="1" x14ac:dyDescent="0.25">
      <c r="B412" s="421" t="str">
        <f>'[2]Asset Characteristics'!$C210 &amp; ""</f>
        <v/>
      </c>
      <c r="C412" s="422" t="str">
        <f>'[2]Asset Characteristics'!$E210 &amp; ""</f>
        <v/>
      </c>
      <c r="D412" s="44">
        <f>'[2]Reporting Characteristics'!$D412</f>
        <v>2018</v>
      </c>
      <c r="E412" s="90"/>
      <c r="F412" s="92"/>
      <c r="G412" s="92"/>
      <c r="H412" s="92"/>
      <c r="I412" s="92"/>
      <c r="J412" s="91"/>
      <c r="K412" s="147"/>
      <c r="L412" s="148"/>
      <c r="M412" s="42"/>
      <c r="N412" s="43"/>
      <c r="O412" s="43"/>
      <c r="P412" s="43"/>
      <c r="Q412" s="43"/>
      <c r="R412" s="43"/>
      <c r="S412" s="43"/>
      <c r="T412" s="43"/>
      <c r="U412" s="44"/>
      <c r="V412" s="95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94"/>
      <c r="AN412" s="42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4"/>
      <c r="BF412" s="95"/>
      <c r="BG412" s="43"/>
      <c r="BH412" s="43"/>
      <c r="BI412" s="94"/>
      <c r="BJ412" s="42"/>
      <c r="BK412" s="43"/>
      <c r="BL412" s="43"/>
      <c r="BM412" s="43"/>
      <c r="BN412" s="44"/>
    </row>
    <row r="413" spans="2:66" ht="15.75" customHeight="1" x14ac:dyDescent="0.25">
      <c r="B413" s="421"/>
      <c r="C413" s="422"/>
      <c r="D413" s="44">
        <f>'[2]Reporting Characteristics'!$D413</f>
        <v>2019</v>
      </c>
      <c r="E413" s="90"/>
      <c r="F413" s="92"/>
      <c r="G413" s="92"/>
      <c r="H413" s="92"/>
      <c r="I413" s="92"/>
      <c r="J413" s="91"/>
      <c r="K413" s="147"/>
      <c r="L413" s="148"/>
      <c r="M413" s="42"/>
      <c r="N413" s="43"/>
      <c r="O413" s="43"/>
      <c r="P413" s="224"/>
      <c r="Q413" s="43"/>
      <c r="R413" s="43"/>
      <c r="S413" s="224"/>
      <c r="T413" s="43"/>
      <c r="U413" s="44"/>
      <c r="V413" s="95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94"/>
      <c r="AN413" s="42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4"/>
      <c r="BF413" s="95"/>
      <c r="BG413" s="43"/>
      <c r="BH413" s="43"/>
      <c r="BI413" s="94"/>
      <c r="BJ413" s="42"/>
      <c r="BK413" s="43"/>
      <c r="BL413" s="43"/>
      <c r="BM413" s="43"/>
      <c r="BN413" s="44"/>
    </row>
    <row r="414" spans="2:66" ht="15.75" hidden="1" customHeight="1" x14ac:dyDescent="0.25">
      <c r="B414" s="421" t="str">
        <f>'[2]Asset Characteristics'!$C211 &amp; ""</f>
        <v/>
      </c>
      <c r="C414" s="422" t="str">
        <f>'[2]Asset Characteristics'!$E211 &amp; ""</f>
        <v/>
      </c>
      <c r="D414" s="44">
        <f>'[2]Reporting Characteristics'!$D414</f>
        <v>2018</v>
      </c>
      <c r="E414" s="90"/>
      <c r="F414" s="92"/>
      <c r="G414" s="92"/>
      <c r="H414" s="92"/>
      <c r="I414" s="92"/>
      <c r="J414" s="91"/>
      <c r="K414" s="147"/>
      <c r="L414" s="148"/>
      <c r="M414" s="42"/>
      <c r="N414" s="43"/>
      <c r="O414" s="43"/>
      <c r="P414" s="43"/>
      <c r="Q414" s="43"/>
      <c r="R414" s="43"/>
      <c r="S414" s="43"/>
      <c r="T414" s="43"/>
      <c r="U414" s="44"/>
      <c r="V414" s="95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94"/>
      <c r="AN414" s="42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4"/>
      <c r="BF414" s="95"/>
      <c r="BG414" s="43"/>
      <c r="BH414" s="43"/>
      <c r="BI414" s="94"/>
      <c r="BJ414" s="42"/>
      <c r="BK414" s="43"/>
      <c r="BL414" s="43"/>
      <c r="BM414" s="43"/>
      <c r="BN414" s="44"/>
    </row>
    <row r="415" spans="2:66" ht="15.75" customHeight="1" x14ac:dyDescent="0.25">
      <c r="B415" s="421"/>
      <c r="C415" s="422"/>
      <c r="D415" s="44">
        <f>'[2]Reporting Characteristics'!$D415</f>
        <v>2019</v>
      </c>
      <c r="E415" s="90"/>
      <c r="F415" s="92"/>
      <c r="G415" s="92"/>
      <c r="H415" s="92"/>
      <c r="I415" s="92"/>
      <c r="J415" s="91"/>
      <c r="K415" s="147"/>
      <c r="L415" s="148"/>
      <c r="M415" s="42"/>
      <c r="N415" s="43"/>
      <c r="O415" s="43"/>
      <c r="P415" s="224"/>
      <c r="Q415" s="43"/>
      <c r="R415" s="43"/>
      <c r="S415" s="224"/>
      <c r="T415" s="43"/>
      <c r="U415" s="44"/>
      <c r="V415" s="95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94"/>
      <c r="AN415" s="42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4"/>
      <c r="BF415" s="95"/>
      <c r="BG415" s="43"/>
      <c r="BH415" s="43"/>
      <c r="BI415" s="94"/>
      <c r="BJ415" s="42"/>
      <c r="BK415" s="43"/>
      <c r="BL415" s="43"/>
      <c r="BM415" s="43"/>
      <c r="BN415" s="44"/>
    </row>
    <row r="416" spans="2:66" ht="15.75" hidden="1" customHeight="1" x14ac:dyDescent="0.25">
      <c r="B416" s="421" t="str">
        <f>'[2]Asset Characteristics'!$C212 &amp; ""</f>
        <v/>
      </c>
      <c r="C416" s="422" t="str">
        <f>'[2]Asset Characteristics'!$E212 &amp; ""</f>
        <v/>
      </c>
      <c r="D416" s="44">
        <f>'[2]Reporting Characteristics'!$D416</f>
        <v>2018</v>
      </c>
      <c r="E416" s="90"/>
      <c r="F416" s="92"/>
      <c r="G416" s="92"/>
      <c r="H416" s="92"/>
      <c r="I416" s="92"/>
      <c r="J416" s="91"/>
      <c r="K416" s="147"/>
      <c r="L416" s="148"/>
      <c r="M416" s="42"/>
      <c r="N416" s="43"/>
      <c r="O416" s="43"/>
      <c r="P416" s="43"/>
      <c r="Q416" s="43"/>
      <c r="R416" s="43"/>
      <c r="S416" s="43"/>
      <c r="T416" s="43"/>
      <c r="U416" s="44"/>
      <c r="V416" s="95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94"/>
      <c r="AN416" s="42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4"/>
      <c r="BF416" s="95"/>
      <c r="BG416" s="43"/>
      <c r="BH416" s="43"/>
      <c r="BI416" s="94"/>
      <c r="BJ416" s="42"/>
      <c r="BK416" s="43"/>
      <c r="BL416" s="43"/>
      <c r="BM416" s="43"/>
      <c r="BN416" s="44"/>
    </row>
    <row r="417" spans="2:66" ht="15.75" customHeight="1" x14ac:dyDescent="0.25">
      <c r="B417" s="421"/>
      <c r="C417" s="422"/>
      <c r="D417" s="44">
        <f>'[2]Reporting Characteristics'!$D417</f>
        <v>2019</v>
      </c>
      <c r="E417" s="90"/>
      <c r="F417" s="92"/>
      <c r="G417" s="92"/>
      <c r="H417" s="92"/>
      <c r="I417" s="92"/>
      <c r="J417" s="91"/>
      <c r="K417" s="147"/>
      <c r="L417" s="148"/>
      <c r="M417" s="42"/>
      <c r="N417" s="43"/>
      <c r="O417" s="43"/>
      <c r="P417" s="224"/>
      <c r="Q417" s="43"/>
      <c r="R417" s="43"/>
      <c r="S417" s="224"/>
      <c r="T417" s="43"/>
      <c r="U417" s="44"/>
      <c r="V417" s="95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94"/>
      <c r="AN417" s="42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4"/>
      <c r="BF417" s="95"/>
      <c r="BG417" s="43"/>
      <c r="BH417" s="43"/>
      <c r="BI417" s="94"/>
      <c r="BJ417" s="42"/>
      <c r="BK417" s="43"/>
      <c r="BL417" s="43"/>
      <c r="BM417" s="43"/>
      <c r="BN417" s="44"/>
    </row>
    <row r="418" spans="2:66" ht="15.75" hidden="1" customHeight="1" x14ac:dyDescent="0.25">
      <c r="B418" s="421" t="str">
        <f>'[2]Asset Characteristics'!$C213 &amp; ""</f>
        <v/>
      </c>
      <c r="C418" s="422" t="str">
        <f>'[2]Asset Characteristics'!$E213 &amp; ""</f>
        <v/>
      </c>
      <c r="D418" s="44">
        <f>'[2]Reporting Characteristics'!$D418</f>
        <v>2018</v>
      </c>
      <c r="E418" s="90"/>
      <c r="F418" s="92"/>
      <c r="G418" s="92"/>
      <c r="H418" s="92"/>
      <c r="I418" s="92"/>
      <c r="J418" s="91"/>
      <c r="K418" s="147"/>
      <c r="L418" s="148"/>
      <c r="M418" s="42"/>
      <c r="N418" s="43"/>
      <c r="O418" s="43"/>
      <c r="P418" s="43"/>
      <c r="Q418" s="43"/>
      <c r="R418" s="43"/>
      <c r="S418" s="43"/>
      <c r="T418" s="43"/>
      <c r="U418" s="44"/>
      <c r="V418" s="95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94"/>
      <c r="AN418" s="42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4"/>
      <c r="BF418" s="95"/>
      <c r="BG418" s="43"/>
      <c r="BH418" s="43"/>
      <c r="BI418" s="94"/>
      <c r="BJ418" s="42"/>
      <c r="BK418" s="43"/>
      <c r="BL418" s="43"/>
      <c r="BM418" s="43"/>
      <c r="BN418" s="44"/>
    </row>
    <row r="419" spans="2:66" ht="15.75" customHeight="1" x14ac:dyDescent="0.25">
      <c r="B419" s="421"/>
      <c r="C419" s="422"/>
      <c r="D419" s="44">
        <f>'[2]Reporting Characteristics'!$D419</f>
        <v>2019</v>
      </c>
      <c r="E419" s="90"/>
      <c r="F419" s="92"/>
      <c r="G419" s="92"/>
      <c r="H419" s="92"/>
      <c r="I419" s="92"/>
      <c r="J419" s="91"/>
      <c r="K419" s="147"/>
      <c r="L419" s="148"/>
      <c r="M419" s="42"/>
      <c r="N419" s="43"/>
      <c r="O419" s="43"/>
      <c r="P419" s="224"/>
      <c r="Q419" s="43"/>
      <c r="R419" s="43"/>
      <c r="S419" s="224"/>
      <c r="T419" s="43"/>
      <c r="U419" s="44"/>
      <c r="V419" s="95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94"/>
      <c r="AN419" s="42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4"/>
      <c r="BF419" s="95"/>
      <c r="BG419" s="43"/>
      <c r="BH419" s="43"/>
      <c r="BI419" s="94"/>
      <c r="BJ419" s="42"/>
      <c r="BK419" s="43"/>
      <c r="BL419" s="43"/>
      <c r="BM419" s="43"/>
      <c r="BN419" s="44"/>
    </row>
    <row r="420" spans="2:66" ht="15.75" hidden="1" customHeight="1" x14ac:dyDescent="0.25">
      <c r="B420" s="421" t="str">
        <f>'[2]Asset Characteristics'!$C214 &amp; ""</f>
        <v/>
      </c>
      <c r="C420" s="422" t="str">
        <f>'[2]Asset Characteristics'!$E214 &amp; ""</f>
        <v/>
      </c>
      <c r="D420" s="44">
        <f>'[2]Reporting Characteristics'!$D420</f>
        <v>2018</v>
      </c>
      <c r="E420" s="90"/>
      <c r="F420" s="92"/>
      <c r="G420" s="92"/>
      <c r="H420" s="92"/>
      <c r="I420" s="92"/>
      <c r="J420" s="91"/>
      <c r="K420" s="147"/>
      <c r="L420" s="148"/>
      <c r="M420" s="42"/>
      <c r="N420" s="43"/>
      <c r="O420" s="43"/>
      <c r="P420" s="43"/>
      <c r="Q420" s="43"/>
      <c r="R420" s="43"/>
      <c r="S420" s="43"/>
      <c r="T420" s="43"/>
      <c r="U420" s="44"/>
      <c r="V420" s="95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94"/>
      <c r="AN420" s="42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4"/>
      <c r="BF420" s="95"/>
      <c r="BG420" s="43"/>
      <c r="BH420" s="43"/>
      <c r="BI420" s="94"/>
      <c r="BJ420" s="42"/>
      <c r="BK420" s="43"/>
      <c r="BL420" s="43"/>
      <c r="BM420" s="43"/>
      <c r="BN420" s="44"/>
    </row>
    <row r="421" spans="2:66" ht="15.75" customHeight="1" x14ac:dyDescent="0.25">
      <c r="B421" s="421"/>
      <c r="C421" s="422"/>
      <c r="D421" s="44">
        <f>'[2]Reporting Characteristics'!$D421</f>
        <v>2019</v>
      </c>
      <c r="E421" s="90"/>
      <c r="F421" s="92"/>
      <c r="G421" s="92"/>
      <c r="H421" s="92"/>
      <c r="I421" s="92"/>
      <c r="J421" s="91"/>
      <c r="K421" s="147"/>
      <c r="L421" s="148"/>
      <c r="M421" s="42"/>
      <c r="N421" s="43"/>
      <c r="O421" s="43"/>
      <c r="P421" s="224"/>
      <c r="Q421" s="43"/>
      <c r="R421" s="43"/>
      <c r="S421" s="224"/>
      <c r="T421" s="43"/>
      <c r="U421" s="44"/>
      <c r="V421" s="95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94"/>
      <c r="AN421" s="42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4"/>
      <c r="BF421" s="95"/>
      <c r="BG421" s="43"/>
      <c r="BH421" s="43"/>
      <c r="BI421" s="94"/>
      <c r="BJ421" s="42"/>
      <c r="BK421" s="43"/>
      <c r="BL421" s="43"/>
      <c r="BM421" s="43"/>
      <c r="BN421" s="44"/>
    </row>
    <row r="422" spans="2:66" ht="15.75" hidden="1" customHeight="1" x14ac:dyDescent="0.25">
      <c r="B422" s="421" t="str">
        <f>'[2]Asset Characteristics'!$C215 &amp; ""</f>
        <v/>
      </c>
      <c r="C422" s="422" t="str">
        <f>'[2]Asset Characteristics'!$E215 &amp; ""</f>
        <v/>
      </c>
      <c r="D422" s="44">
        <f>'[2]Reporting Characteristics'!$D422</f>
        <v>2018</v>
      </c>
      <c r="E422" s="90"/>
      <c r="F422" s="92"/>
      <c r="G422" s="92"/>
      <c r="H422" s="92"/>
      <c r="I422" s="92"/>
      <c r="J422" s="91"/>
      <c r="K422" s="147"/>
      <c r="L422" s="148"/>
      <c r="M422" s="42"/>
      <c r="N422" s="43"/>
      <c r="O422" s="43"/>
      <c r="P422" s="43"/>
      <c r="Q422" s="43"/>
      <c r="R422" s="43"/>
      <c r="S422" s="43"/>
      <c r="T422" s="43"/>
      <c r="U422" s="44"/>
      <c r="V422" s="95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94"/>
      <c r="AN422" s="42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4"/>
      <c r="BF422" s="95"/>
      <c r="BG422" s="43"/>
      <c r="BH422" s="43"/>
      <c r="BI422" s="94"/>
      <c r="BJ422" s="42"/>
      <c r="BK422" s="43"/>
      <c r="BL422" s="43"/>
      <c r="BM422" s="43"/>
      <c r="BN422" s="44"/>
    </row>
    <row r="423" spans="2:66" ht="15.75" customHeight="1" x14ac:dyDescent="0.25">
      <c r="B423" s="421"/>
      <c r="C423" s="422"/>
      <c r="D423" s="44">
        <f>'[2]Reporting Characteristics'!$D423</f>
        <v>2019</v>
      </c>
      <c r="E423" s="90"/>
      <c r="F423" s="92"/>
      <c r="G423" s="92"/>
      <c r="H423" s="92"/>
      <c r="I423" s="92"/>
      <c r="J423" s="91"/>
      <c r="K423" s="147"/>
      <c r="L423" s="148"/>
      <c r="M423" s="42"/>
      <c r="N423" s="43"/>
      <c r="O423" s="43"/>
      <c r="P423" s="224"/>
      <c r="Q423" s="43"/>
      <c r="R423" s="43"/>
      <c r="S423" s="224"/>
      <c r="T423" s="43"/>
      <c r="U423" s="44"/>
      <c r="V423" s="95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94"/>
      <c r="AN423" s="42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4"/>
      <c r="BF423" s="95"/>
      <c r="BG423" s="43"/>
      <c r="BH423" s="43"/>
      <c r="BI423" s="94"/>
      <c r="BJ423" s="42"/>
      <c r="BK423" s="43"/>
      <c r="BL423" s="43"/>
      <c r="BM423" s="43"/>
      <c r="BN423" s="44"/>
    </row>
    <row r="424" spans="2:66" ht="15.75" hidden="1" customHeight="1" x14ac:dyDescent="0.25">
      <c r="B424" s="421" t="str">
        <f>'[2]Asset Characteristics'!$C216 &amp; ""</f>
        <v/>
      </c>
      <c r="C424" s="422" t="str">
        <f>'[2]Asset Characteristics'!$E216 &amp; ""</f>
        <v/>
      </c>
      <c r="D424" s="44">
        <f>'[2]Reporting Characteristics'!$D424</f>
        <v>2018</v>
      </c>
      <c r="E424" s="90"/>
      <c r="F424" s="92"/>
      <c r="G424" s="92"/>
      <c r="H424" s="92"/>
      <c r="I424" s="92"/>
      <c r="J424" s="91"/>
      <c r="K424" s="147"/>
      <c r="L424" s="148"/>
      <c r="M424" s="42"/>
      <c r="N424" s="43"/>
      <c r="O424" s="43"/>
      <c r="P424" s="43"/>
      <c r="Q424" s="43"/>
      <c r="R424" s="43"/>
      <c r="S424" s="43"/>
      <c r="T424" s="43"/>
      <c r="U424" s="44"/>
      <c r="V424" s="95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94"/>
      <c r="AN424" s="42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4"/>
      <c r="BF424" s="95"/>
      <c r="BG424" s="43"/>
      <c r="BH424" s="43"/>
      <c r="BI424" s="94"/>
      <c r="BJ424" s="42"/>
      <c r="BK424" s="43"/>
      <c r="BL424" s="43"/>
      <c r="BM424" s="43"/>
      <c r="BN424" s="44"/>
    </row>
    <row r="425" spans="2:66" ht="15.75" customHeight="1" x14ac:dyDescent="0.25">
      <c r="B425" s="421"/>
      <c r="C425" s="422"/>
      <c r="D425" s="44">
        <f>'[2]Reporting Characteristics'!$D425</f>
        <v>2019</v>
      </c>
      <c r="E425" s="90"/>
      <c r="F425" s="92"/>
      <c r="G425" s="92"/>
      <c r="H425" s="92"/>
      <c r="I425" s="92"/>
      <c r="J425" s="91"/>
      <c r="K425" s="147"/>
      <c r="L425" s="148"/>
      <c r="M425" s="42"/>
      <c r="N425" s="43"/>
      <c r="O425" s="43"/>
      <c r="P425" s="224"/>
      <c r="Q425" s="43"/>
      <c r="R425" s="43"/>
      <c r="S425" s="224"/>
      <c r="T425" s="43"/>
      <c r="U425" s="44"/>
      <c r="V425" s="95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94"/>
      <c r="AN425" s="42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4"/>
      <c r="BF425" s="95"/>
      <c r="BG425" s="43"/>
      <c r="BH425" s="43"/>
      <c r="BI425" s="94"/>
      <c r="BJ425" s="42"/>
      <c r="BK425" s="43"/>
      <c r="BL425" s="43"/>
      <c r="BM425" s="43"/>
      <c r="BN425" s="44"/>
    </row>
    <row r="426" spans="2:66" ht="15.75" hidden="1" customHeight="1" x14ac:dyDescent="0.25">
      <c r="B426" s="421" t="str">
        <f>'[2]Asset Characteristics'!$C217 &amp; ""</f>
        <v/>
      </c>
      <c r="C426" s="422" t="str">
        <f>'[2]Asset Characteristics'!$E217 &amp; ""</f>
        <v/>
      </c>
      <c r="D426" s="44">
        <f>'[2]Reporting Characteristics'!$D426</f>
        <v>2018</v>
      </c>
      <c r="E426" s="90"/>
      <c r="F426" s="92"/>
      <c r="G426" s="92"/>
      <c r="H426" s="92"/>
      <c r="I426" s="92"/>
      <c r="J426" s="91"/>
      <c r="K426" s="147"/>
      <c r="L426" s="148"/>
      <c r="M426" s="42"/>
      <c r="N426" s="43"/>
      <c r="O426" s="43"/>
      <c r="P426" s="43"/>
      <c r="Q426" s="43"/>
      <c r="R426" s="43"/>
      <c r="S426" s="43"/>
      <c r="T426" s="43"/>
      <c r="U426" s="44"/>
      <c r="V426" s="95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94"/>
      <c r="AN426" s="42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4"/>
      <c r="BF426" s="95"/>
      <c r="BG426" s="43"/>
      <c r="BH426" s="43"/>
      <c r="BI426" s="94"/>
      <c r="BJ426" s="42"/>
      <c r="BK426" s="43"/>
      <c r="BL426" s="43"/>
      <c r="BM426" s="43"/>
      <c r="BN426" s="44"/>
    </row>
    <row r="427" spans="2:66" ht="15.75" customHeight="1" x14ac:dyDescent="0.25">
      <c r="B427" s="421"/>
      <c r="C427" s="422"/>
      <c r="D427" s="44">
        <f>'[2]Reporting Characteristics'!$D427</f>
        <v>2019</v>
      </c>
      <c r="E427" s="90"/>
      <c r="F427" s="92"/>
      <c r="G427" s="92"/>
      <c r="H427" s="92"/>
      <c r="I427" s="92"/>
      <c r="J427" s="91"/>
      <c r="K427" s="147"/>
      <c r="L427" s="148"/>
      <c r="M427" s="42"/>
      <c r="N427" s="43"/>
      <c r="O427" s="43"/>
      <c r="P427" s="224"/>
      <c r="Q427" s="43"/>
      <c r="R427" s="43"/>
      <c r="S427" s="224"/>
      <c r="T427" s="43"/>
      <c r="U427" s="44"/>
      <c r="V427" s="95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94"/>
      <c r="AN427" s="42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4"/>
      <c r="BF427" s="95"/>
      <c r="BG427" s="43"/>
      <c r="BH427" s="43"/>
      <c r="BI427" s="94"/>
      <c r="BJ427" s="42"/>
      <c r="BK427" s="43"/>
      <c r="BL427" s="43"/>
      <c r="BM427" s="43"/>
      <c r="BN427" s="44"/>
    </row>
    <row r="428" spans="2:66" ht="15.75" hidden="1" customHeight="1" x14ac:dyDescent="0.25">
      <c r="B428" s="421" t="str">
        <f>'[2]Asset Characteristics'!$C218 &amp; ""</f>
        <v/>
      </c>
      <c r="C428" s="422" t="str">
        <f>'[2]Asset Characteristics'!$E218 &amp; ""</f>
        <v/>
      </c>
      <c r="D428" s="44">
        <f>'[2]Reporting Characteristics'!$D428</f>
        <v>2018</v>
      </c>
      <c r="E428" s="90"/>
      <c r="F428" s="92"/>
      <c r="G428" s="92"/>
      <c r="H428" s="92"/>
      <c r="I428" s="92"/>
      <c r="J428" s="91"/>
      <c r="K428" s="147"/>
      <c r="L428" s="148"/>
      <c r="M428" s="42"/>
      <c r="N428" s="43"/>
      <c r="O428" s="43"/>
      <c r="P428" s="43"/>
      <c r="Q428" s="43"/>
      <c r="R428" s="43"/>
      <c r="S428" s="43"/>
      <c r="T428" s="43"/>
      <c r="U428" s="44"/>
      <c r="V428" s="95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94"/>
      <c r="AN428" s="42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4"/>
      <c r="BF428" s="95"/>
      <c r="BG428" s="43"/>
      <c r="BH428" s="43"/>
      <c r="BI428" s="94"/>
      <c r="BJ428" s="42"/>
      <c r="BK428" s="43"/>
      <c r="BL428" s="43"/>
      <c r="BM428" s="43"/>
      <c r="BN428" s="44"/>
    </row>
    <row r="429" spans="2:66" ht="15.75" customHeight="1" x14ac:dyDescent="0.25">
      <c r="B429" s="421"/>
      <c r="C429" s="422"/>
      <c r="D429" s="44">
        <f>'[2]Reporting Characteristics'!$D429</f>
        <v>2019</v>
      </c>
      <c r="E429" s="90"/>
      <c r="F429" s="92"/>
      <c r="G429" s="92"/>
      <c r="H429" s="92"/>
      <c r="I429" s="92"/>
      <c r="J429" s="91"/>
      <c r="K429" s="147"/>
      <c r="L429" s="148"/>
      <c r="M429" s="42"/>
      <c r="N429" s="43"/>
      <c r="O429" s="43"/>
      <c r="P429" s="224"/>
      <c r="Q429" s="43"/>
      <c r="R429" s="43"/>
      <c r="S429" s="224"/>
      <c r="T429" s="43"/>
      <c r="U429" s="44"/>
      <c r="V429" s="95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94"/>
      <c r="AN429" s="42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4"/>
      <c r="BF429" s="95"/>
      <c r="BG429" s="43"/>
      <c r="BH429" s="43"/>
      <c r="BI429" s="94"/>
      <c r="BJ429" s="42"/>
      <c r="BK429" s="43"/>
      <c r="BL429" s="43"/>
      <c r="BM429" s="43"/>
      <c r="BN429" s="44"/>
    </row>
    <row r="430" spans="2:66" ht="15.75" hidden="1" customHeight="1" x14ac:dyDescent="0.25">
      <c r="B430" s="421" t="str">
        <f>'[2]Asset Characteristics'!$C219 &amp; ""</f>
        <v/>
      </c>
      <c r="C430" s="422" t="str">
        <f>'[2]Asset Characteristics'!$E219 &amp; ""</f>
        <v/>
      </c>
      <c r="D430" s="44">
        <f>'[2]Reporting Characteristics'!$D430</f>
        <v>2018</v>
      </c>
      <c r="E430" s="90"/>
      <c r="F430" s="92"/>
      <c r="G430" s="92"/>
      <c r="H430" s="92"/>
      <c r="I430" s="92"/>
      <c r="J430" s="91"/>
      <c r="K430" s="147"/>
      <c r="L430" s="148"/>
      <c r="M430" s="42"/>
      <c r="N430" s="43"/>
      <c r="O430" s="43"/>
      <c r="P430" s="43"/>
      <c r="Q430" s="43"/>
      <c r="R430" s="43"/>
      <c r="S430" s="43"/>
      <c r="T430" s="43"/>
      <c r="U430" s="44"/>
      <c r="V430" s="95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94"/>
      <c r="AN430" s="42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4"/>
      <c r="BF430" s="95"/>
      <c r="BG430" s="43"/>
      <c r="BH430" s="43"/>
      <c r="BI430" s="94"/>
      <c r="BJ430" s="42"/>
      <c r="BK430" s="43"/>
      <c r="BL430" s="43"/>
      <c r="BM430" s="43"/>
      <c r="BN430" s="44"/>
    </row>
    <row r="431" spans="2:66" ht="15.75" customHeight="1" x14ac:dyDescent="0.25">
      <c r="B431" s="421"/>
      <c r="C431" s="422"/>
      <c r="D431" s="44">
        <f>'[2]Reporting Characteristics'!$D431</f>
        <v>2019</v>
      </c>
      <c r="E431" s="90"/>
      <c r="F431" s="92"/>
      <c r="G431" s="92"/>
      <c r="H431" s="92"/>
      <c r="I431" s="92"/>
      <c r="J431" s="91"/>
      <c r="K431" s="147"/>
      <c r="L431" s="148"/>
      <c r="M431" s="42"/>
      <c r="N431" s="43"/>
      <c r="O431" s="43"/>
      <c r="P431" s="224"/>
      <c r="Q431" s="43"/>
      <c r="R431" s="43"/>
      <c r="S431" s="224"/>
      <c r="T431" s="43"/>
      <c r="U431" s="44"/>
      <c r="V431" s="95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94"/>
      <c r="AN431" s="42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4"/>
      <c r="BF431" s="95"/>
      <c r="BG431" s="43"/>
      <c r="BH431" s="43"/>
      <c r="BI431" s="94"/>
      <c r="BJ431" s="42"/>
      <c r="BK431" s="43"/>
      <c r="BL431" s="43"/>
      <c r="BM431" s="43"/>
      <c r="BN431" s="44"/>
    </row>
    <row r="432" spans="2:66" ht="15.75" hidden="1" customHeight="1" x14ac:dyDescent="0.25">
      <c r="B432" s="421" t="str">
        <f>'[2]Asset Characteristics'!$C220 &amp; ""</f>
        <v/>
      </c>
      <c r="C432" s="422" t="str">
        <f>'[2]Asset Characteristics'!$E220 &amp; ""</f>
        <v/>
      </c>
      <c r="D432" s="44">
        <f>'[2]Reporting Characteristics'!$D432</f>
        <v>2018</v>
      </c>
      <c r="E432" s="90"/>
      <c r="F432" s="92"/>
      <c r="G432" s="92"/>
      <c r="H432" s="92"/>
      <c r="I432" s="92"/>
      <c r="J432" s="91"/>
      <c r="K432" s="147"/>
      <c r="L432" s="148"/>
      <c r="M432" s="42"/>
      <c r="N432" s="43"/>
      <c r="O432" s="43"/>
      <c r="P432" s="43"/>
      <c r="Q432" s="43"/>
      <c r="R432" s="43"/>
      <c r="S432" s="43"/>
      <c r="T432" s="43"/>
      <c r="U432" s="44"/>
      <c r="V432" s="95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94"/>
      <c r="AN432" s="42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4"/>
      <c r="BF432" s="95"/>
      <c r="BG432" s="43"/>
      <c r="BH432" s="43"/>
      <c r="BI432" s="94"/>
      <c r="BJ432" s="42"/>
      <c r="BK432" s="43"/>
      <c r="BL432" s="43"/>
      <c r="BM432" s="43"/>
      <c r="BN432" s="44"/>
    </row>
    <row r="433" spans="2:66" ht="15.75" customHeight="1" x14ac:dyDescent="0.25">
      <c r="B433" s="421"/>
      <c r="C433" s="422"/>
      <c r="D433" s="44">
        <f>'[2]Reporting Characteristics'!$D433</f>
        <v>2019</v>
      </c>
      <c r="E433" s="90"/>
      <c r="F433" s="92"/>
      <c r="G433" s="92"/>
      <c r="H433" s="92"/>
      <c r="I433" s="92"/>
      <c r="J433" s="91"/>
      <c r="K433" s="147"/>
      <c r="L433" s="148"/>
      <c r="M433" s="42"/>
      <c r="N433" s="43"/>
      <c r="O433" s="43"/>
      <c r="P433" s="224"/>
      <c r="Q433" s="43"/>
      <c r="R433" s="43"/>
      <c r="S433" s="224"/>
      <c r="T433" s="43"/>
      <c r="U433" s="44"/>
      <c r="V433" s="95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94"/>
      <c r="AN433" s="42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4"/>
      <c r="BF433" s="95"/>
      <c r="BG433" s="43"/>
      <c r="BH433" s="43"/>
      <c r="BI433" s="94"/>
      <c r="BJ433" s="42"/>
      <c r="BK433" s="43"/>
      <c r="BL433" s="43"/>
      <c r="BM433" s="43"/>
      <c r="BN433" s="44"/>
    </row>
    <row r="434" spans="2:66" ht="15.75" hidden="1" customHeight="1" x14ac:dyDescent="0.25">
      <c r="B434" s="421" t="str">
        <f>'[2]Asset Characteristics'!$C221 &amp; ""</f>
        <v/>
      </c>
      <c r="C434" s="422" t="str">
        <f>'[2]Asset Characteristics'!$E221 &amp; ""</f>
        <v/>
      </c>
      <c r="D434" s="44">
        <f>'[2]Reporting Characteristics'!$D434</f>
        <v>2018</v>
      </c>
      <c r="E434" s="90"/>
      <c r="F434" s="92"/>
      <c r="G434" s="92"/>
      <c r="H434" s="92"/>
      <c r="I434" s="92"/>
      <c r="J434" s="91"/>
      <c r="K434" s="147"/>
      <c r="L434" s="148"/>
      <c r="M434" s="42"/>
      <c r="N434" s="43"/>
      <c r="O434" s="43"/>
      <c r="P434" s="43"/>
      <c r="Q434" s="43"/>
      <c r="R434" s="43"/>
      <c r="S434" s="43"/>
      <c r="T434" s="43"/>
      <c r="U434" s="44"/>
      <c r="V434" s="95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94"/>
      <c r="AN434" s="42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4"/>
      <c r="BF434" s="95"/>
      <c r="BG434" s="43"/>
      <c r="BH434" s="43"/>
      <c r="BI434" s="94"/>
      <c r="BJ434" s="42"/>
      <c r="BK434" s="43"/>
      <c r="BL434" s="43"/>
      <c r="BM434" s="43"/>
      <c r="BN434" s="44"/>
    </row>
    <row r="435" spans="2:66" ht="15.75" customHeight="1" x14ac:dyDescent="0.25">
      <c r="B435" s="421"/>
      <c r="C435" s="422"/>
      <c r="D435" s="44">
        <f>'[2]Reporting Characteristics'!$D435</f>
        <v>2019</v>
      </c>
      <c r="E435" s="90"/>
      <c r="F435" s="92"/>
      <c r="G435" s="92"/>
      <c r="H435" s="92"/>
      <c r="I435" s="92"/>
      <c r="J435" s="91"/>
      <c r="K435" s="147"/>
      <c r="L435" s="148"/>
      <c r="M435" s="42"/>
      <c r="N435" s="43"/>
      <c r="O435" s="43"/>
      <c r="P435" s="224"/>
      <c r="Q435" s="43"/>
      <c r="R435" s="43"/>
      <c r="S435" s="224"/>
      <c r="T435" s="43"/>
      <c r="U435" s="44"/>
      <c r="V435" s="95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94"/>
      <c r="AN435" s="42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4"/>
      <c r="BF435" s="95"/>
      <c r="BG435" s="43"/>
      <c r="BH435" s="43"/>
      <c r="BI435" s="94"/>
      <c r="BJ435" s="42"/>
      <c r="BK435" s="43"/>
      <c r="BL435" s="43"/>
      <c r="BM435" s="43"/>
      <c r="BN435" s="44"/>
    </row>
    <row r="436" spans="2:66" ht="15.75" hidden="1" customHeight="1" x14ac:dyDescent="0.25">
      <c r="B436" s="421" t="str">
        <f>'[2]Asset Characteristics'!$C222 &amp; ""</f>
        <v/>
      </c>
      <c r="C436" s="422" t="str">
        <f>'[2]Asset Characteristics'!$E222 &amp; ""</f>
        <v/>
      </c>
      <c r="D436" s="44">
        <f>'[2]Reporting Characteristics'!$D436</f>
        <v>2018</v>
      </c>
      <c r="E436" s="90"/>
      <c r="F436" s="92"/>
      <c r="G436" s="92"/>
      <c r="H436" s="92"/>
      <c r="I436" s="92"/>
      <c r="J436" s="91"/>
      <c r="K436" s="147"/>
      <c r="L436" s="148"/>
      <c r="M436" s="42"/>
      <c r="N436" s="43"/>
      <c r="O436" s="43"/>
      <c r="P436" s="43"/>
      <c r="Q436" s="43"/>
      <c r="R436" s="43"/>
      <c r="S436" s="43"/>
      <c r="T436" s="43"/>
      <c r="U436" s="44"/>
      <c r="V436" s="95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94"/>
      <c r="AN436" s="42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4"/>
      <c r="BF436" s="95"/>
      <c r="BG436" s="43"/>
      <c r="BH436" s="43"/>
      <c r="BI436" s="94"/>
      <c r="BJ436" s="42"/>
      <c r="BK436" s="43"/>
      <c r="BL436" s="43"/>
      <c r="BM436" s="43"/>
      <c r="BN436" s="44"/>
    </row>
    <row r="437" spans="2:66" ht="15.75" customHeight="1" x14ac:dyDescent="0.25">
      <c r="B437" s="421"/>
      <c r="C437" s="422"/>
      <c r="D437" s="44">
        <f>'[2]Reporting Characteristics'!$D437</f>
        <v>2019</v>
      </c>
      <c r="E437" s="90"/>
      <c r="F437" s="92"/>
      <c r="G437" s="92"/>
      <c r="H437" s="92"/>
      <c r="I437" s="92"/>
      <c r="J437" s="91"/>
      <c r="K437" s="147"/>
      <c r="L437" s="148"/>
      <c r="M437" s="42"/>
      <c r="N437" s="43"/>
      <c r="O437" s="43"/>
      <c r="P437" s="224"/>
      <c r="Q437" s="43"/>
      <c r="R437" s="43"/>
      <c r="S437" s="224"/>
      <c r="T437" s="43"/>
      <c r="U437" s="44"/>
      <c r="V437" s="95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94"/>
      <c r="AN437" s="42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4"/>
      <c r="BF437" s="95"/>
      <c r="BG437" s="43"/>
      <c r="BH437" s="43"/>
      <c r="BI437" s="94"/>
      <c r="BJ437" s="42"/>
      <c r="BK437" s="43"/>
      <c r="BL437" s="43"/>
      <c r="BM437" s="43"/>
      <c r="BN437" s="44"/>
    </row>
    <row r="438" spans="2:66" ht="15.75" hidden="1" customHeight="1" x14ac:dyDescent="0.25">
      <c r="B438" s="421" t="str">
        <f>'[2]Asset Characteristics'!$C223 &amp; ""</f>
        <v/>
      </c>
      <c r="C438" s="422" t="str">
        <f>'[2]Asset Characteristics'!$E223 &amp; ""</f>
        <v/>
      </c>
      <c r="D438" s="44">
        <f>'[2]Reporting Characteristics'!$D438</f>
        <v>2018</v>
      </c>
      <c r="E438" s="90"/>
      <c r="F438" s="92"/>
      <c r="G438" s="92"/>
      <c r="H438" s="92"/>
      <c r="I438" s="92"/>
      <c r="J438" s="91"/>
      <c r="K438" s="147"/>
      <c r="L438" s="148"/>
      <c r="M438" s="42"/>
      <c r="N438" s="43"/>
      <c r="O438" s="43"/>
      <c r="P438" s="43"/>
      <c r="Q438" s="43"/>
      <c r="R438" s="43"/>
      <c r="S438" s="43"/>
      <c r="T438" s="43"/>
      <c r="U438" s="44"/>
      <c r="V438" s="95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94"/>
      <c r="AN438" s="42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4"/>
      <c r="BF438" s="95"/>
      <c r="BG438" s="43"/>
      <c r="BH438" s="43"/>
      <c r="BI438" s="94"/>
      <c r="BJ438" s="42"/>
      <c r="BK438" s="43"/>
      <c r="BL438" s="43"/>
      <c r="BM438" s="43"/>
      <c r="BN438" s="44"/>
    </row>
    <row r="439" spans="2:66" ht="15.75" customHeight="1" x14ac:dyDescent="0.25">
      <c r="B439" s="421"/>
      <c r="C439" s="422"/>
      <c r="D439" s="44">
        <f>'[2]Reporting Characteristics'!$D439</f>
        <v>2019</v>
      </c>
      <c r="E439" s="90"/>
      <c r="F439" s="92"/>
      <c r="G439" s="92"/>
      <c r="H439" s="92"/>
      <c r="I439" s="92"/>
      <c r="J439" s="91"/>
      <c r="K439" s="147"/>
      <c r="L439" s="148"/>
      <c r="M439" s="42"/>
      <c r="N439" s="43"/>
      <c r="O439" s="43"/>
      <c r="P439" s="224"/>
      <c r="Q439" s="43"/>
      <c r="R439" s="43"/>
      <c r="S439" s="224"/>
      <c r="T439" s="43"/>
      <c r="U439" s="44"/>
      <c r="V439" s="95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94"/>
      <c r="AN439" s="42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4"/>
      <c r="BF439" s="95"/>
      <c r="BG439" s="43"/>
      <c r="BH439" s="43"/>
      <c r="BI439" s="94"/>
      <c r="BJ439" s="42"/>
      <c r="BK439" s="43"/>
      <c r="BL439" s="43"/>
      <c r="BM439" s="43"/>
      <c r="BN439" s="44"/>
    </row>
    <row r="440" spans="2:66" ht="15.75" hidden="1" customHeight="1" x14ac:dyDescent="0.25">
      <c r="B440" s="421" t="str">
        <f>'[2]Asset Characteristics'!$C224 &amp; ""</f>
        <v/>
      </c>
      <c r="C440" s="422" t="str">
        <f>'[2]Asset Characteristics'!$E224 &amp; ""</f>
        <v/>
      </c>
      <c r="D440" s="44">
        <f>'[2]Reporting Characteristics'!$D440</f>
        <v>2018</v>
      </c>
      <c r="E440" s="90"/>
      <c r="F440" s="92"/>
      <c r="G440" s="92"/>
      <c r="H440" s="92"/>
      <c r="I440" s="92"/>
      <c r="J440" s="91"/>
      <c r="K440" s="147"/>
      <c r="L440" s="148"/>
      <c r="M440" s="42"/>
      <c r="N440" s="43"/>
      <c r="O440" s="43"/>
      <c r="P440" s="43"/>
      <c r="Q440" s="43"/>
      <c r="R440" s="43"/>
      <c r="S440" s="43"/>
      <c r="T440" s="43"/>
      <c r="U440" s="44"/>
      <c r="V440" s="95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94"/>
      <c r="AN440" s="42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4"/>
      <c r="BF440" s="95"/>
      <c r="BG440" s="43"/>
      <c r="BH440" s="43"/>
      <c r="BI440" s="94"/>
      <c r="BJ440" s="42"/>
      <c r="BK440" s="43"/>
      <c r="BL440" s="43"/>
      <c r="BM440" s="43"/>
      <c r="BN440" s="44"/>
    </row>
    <row r="441" spans="2:66" ht="15.75" customHeight="1" x14ac:dyDescent="0.25">
      <c r="B441" s="421"/>
      <c r="C441" s="422"/>
      <c r="D441" s="44">
        <f>'[2]Reporting Characteristics'!$D441</f>
        <v>2019</v>
      </c>
      <c r="E441" s="90"/>
      <c r="F441" s="92"/>
      <c r="G441" s="92"/>
      <c r="H441" s="92"/>
      <c r="I441" s="92"/>
      <c r="J441" s="91"/>
      <c r="K441" s="147"/>
      <c r="L441" s="148"/>
      <c r="M441" s="42"/>
      <c r="N441" s="43"/>
      <c r="O441" s="43"/>
      <c r="P441" s="224"/>
      <c r="Q441" s="43"/>
      <c r="R441" s="43"/>
      <c r="S441" s="224"/>
      <c r="T441" s="43"/>
      <c r="U441" s="44"/>
      <c r="V441" s="95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94"/>
      <c r="AN441" s="42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4"/>
      <c r="BF441" s="95"/>
      <c r="BG441" s="43"/>
      <c r="BH441" s="43"/>
      <c r="BI441" s="94"/>
      <c r="BJ441" s="42"/>
      <c r="BK441" s="43"/>
      <c r="BL441" s="43"/>
      <c r="BM441" s="43"/>
      <c r="BN441" s="44"/>
    </row>
    <row r="442" spans="2:66" ht="15.75" hidden="1" customHeight="1" x14ac:dyDescent="0.25">
      <c r="B442" s="421" t="str">
        <f>'[2]Asset Characteristics'!$C225 &amp; ""</f>
        <v/>
      </c>
      <c r="C442" s="422" t="str">
        <f>'[2]Asset Characteristics'!$E225 &amp; ""</f>
        <v/>
      </c>
      <c r="D442" s="44">
        <f>'[2]Reporting Characteristics'!$D442</f>
        <v>2018</v>
      </c>
      <c r="E442" s="90"/>
      <c r="F442" s="92"/>
      <c r="G442" s="92"/>
      <c r="H442" s="92"/>
      <c r="I442" s="92"/>
      <c r="J442" s="91"/>
      <c r="K442" s="147"/>
      <c r="L442" s="148"/>
      <c r="M442" s="42"/>
      <c r="N442" s="43"/>
      <c r="O442" s="43"/>
      <c r="P442" s="43"/>
      <c r="Q442" s="43"/>
      <c r="R442" s="43"/>
      <c r="S442" s="43"/>
      <c r="T442" s="43"/>
      <c r="U442" s="44"/>
      <c r="V442" s="95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94"/>
      <c r="AN442" s="42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4"/>
      <c r="BF442" s="95"/>
      <c r="BG442" s="43"/>
      <c r="BH442" s="43"/>
      <c r="BI442" s="94"/>
      <c r="BJ442" s="42"/>
      <c r="BK442" s="43"/>
      <c r="BL442" s="43"/>
      <c r="BM442" s="43"/>
      <c r="BN442" s="44"/>
    </row>
    <row r="443" spans="2:66" ht="15.75" customHeight="1" x14ac:dyDescent="0.25">
      <c r="B443" s="421"/>
      <c r="C443" s="422"/>
      <c r="D443" s="44">
        <f>'[2]Reporting Characteristics'!$D443</f>
        <v>2019</v>
      </c>
      <c r="E443" s="90"/>
      <c r="F443" s="92"/>
      <c r="G443" s="92"/>
      <c r="H443" s="92"/>
      <c r="I443" s="92"/>
      <c r="J443" s="91"/>
      <c r="K443" s="147"/>
      <c r="L443" s="148"/>
      <c r="M443" s="42"/>
      <c r="N443" s="43"/>
      <c r="O443" s="43"/>
      <c r="P443" s="224"/>
      <c r="Q443" s="43"/>
      <c r="R443" s="43"/>
      <c r="S443" s="224"/>
      <c r="T443" s="43"/>
      <c r="U443" s="44"/>
      <c r="V443" s="95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94"/>
      <c r="AN443" s="42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4"/>
      <c r="BF443" s="95"/>
      <c r="BG443" s="43"/>
      <c r="BH443" s="43"/>
      <c r="BI443" s="94"/>
      <c r="BJ443" s="42"/>
      <c r="BK443" s="43"/>
      <c r="BL443" s="43"/>
      <c r="BM443" s="43"/>
      <c r="BN443" s="44"/>
    </row>
    <row r="444" spans="2:66" ht="15.75" hidden="1" customHeight="1" x14ac:dyDescent="0.25">
      <c r="B444" s="421" t="str">
        <f>'[2]Asset Characteristics'!$C226 &amp; ""</f>
        <v/>
      </c>
      <c r="C444" s="422" t="str">
        <f>'[2]Asset Characteristics'!$E226 &amp; ""</f>
        <v/>
      </c>
      <c r="D444" s="44">
        <f>'[2]Reporting Characteristics'!$D444</f>
        <v>2018</v>
      </c>
      <c r="E444" s="90"/>
      <c r="F444" s="92"/>
      <c r="G444" s="92"/>
      <c r="H444" s="92"/>
      <c r="I444" s="92"/>
      <c r="J444" s="91"/>
      <c r="K444" s="147"/>
      <c r="L444" s="148"/>
      <c r="M444" s="42"/>
      <c r="N444" s="43"/>
      <c r="O444" s="43"/>
      <c r="P444" s="43"/>
      <c r="Q444" s="43"/>
      <c r="R444" s="43"/>
      <c r="S444" s="43"/>
      <c r="T444" s="43"/>
      <c r="U444" s="44"/>
      <c r="V444" s="95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94"/>
      <c r="AN444" s="42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4"/>
      <c r="BF444" s="95"/>
      <c r="BG444" s="43"/>
      <c r="BH444" s="43"/>
      <c r="BI444" s="94"/>
      <c r="BJ444" s="42"/>
      <c r="BK444" s="43"/>
      <c r="BL444" s="43"/>
      <c r="BM444" s="43"/>
      <c r="BN444" s="44"/>
    </row>
    <row r="445" spans="2:66" ht="15.75" customHeight="1" x14ac:dyDescent="0.25">
      <c r="B445" s="421"/>
      <c r="C445" s="422"/>
      <c r="D445" s="44">
        <f>'[2]Reporting Characteristics'!$D445</f>
        <v>2019</v>
      </c>
      <c r="E445" s="90"/>
      <c r="F445" s="92"/>
      <c r="G445" s="92"/>
      <c r="H445" s="92"/>
      <c r="I445" s="92"/>
      <c r="J445" s="91"/>
      <c r="K445" s="147"/>
      <c r="L445" s="148"/>
      <c r="M445" s="42"/>
      <c r="N445" s="43"/>
      <c r="O445" s="43"/>
      <c r="P445" s="224"/>
      <c r="Q445" s="43"/>
      <c r="R445" s="43"/>
      <c r="S445" s="224"/>
      <c r="T445" s="43"/>
      <c r="U445" s="44"/>
      <c r="V445" s="95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94"/>
      <c r="AN445" s="42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4"/>
      <c r="BF445" s="95"/>
      <c r="BG445" s="43"/>
      <c r="BH445" s="43"/>
      <c r="BI445" s="94"/>
      <c r="BJ445" s="42"/>
      <c r="BK445" s="43"/>
      <c r="BL445" s="43"/>
      <c r="BM445" s="43"/>
      <c r="BN445" s="44"/>
    </row>
    <row r="446" spans="2:66" ht="15.75" hidden="1" customHeight="1" x14ac:dyDescent="0.25">
      <c r="B446" s="421" t="str">
        <f>'[2]Asset Characteristics'!$C227 &amp; ""</f>
        <v/>
      </c>
      <c r="C446" s="422" t="str">
        <f>'[2]Asset Characteristics'!$E227 &amp; ""</f>
        <v/>
      </c>
      <c r="D446" s="44">
        <f>'[2]Reporting Characteristics'!$D446</f>
        <v>2018</v>
      </c>
      <c r="E446" s="90"/>
      <c r="F446" s="92"/>
      <c r="G446" s="92"/>
      <c r="H446" s="92"/>
      <c r="I446" s="92"/>
      <c r="J446" s="91"/>
      <c r="K446" s="147"/>
      <c r="L446" s="148"/>
      <c r="M446" s="42"/>
      <c r="N446" s="43"/>
      <c r="O446" s="43"/>
      <c r="P446" s="43"/>
      <c r="Q446" s="43"/>
      <c r="R446" s="43"/>
      <c r="S446" s="43"/>
      <c r="T446" s="43"/>
      <c r="U446" s="44"/>
      <c r="V446" s="95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94"/>
      <c r="AN446" s="42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4"/>
      <c r="BF446" s="95"/>
      <c r="BG446" s="43"/>
      <c r="BH446" s="43"/>
      <c r="BI446" s="94"/>
      <c r="BJ446" s="42"/>
      <c r="BK446" s="43"/>
      <c r="BL446" s="43"/>
      <c r="BM446" s="43"/>
      <c r="BN446" s="44"/>
    </row>
    <row r="447" spans="2:66" ht="15.75" customHeight="1" x14ac:dyDescent="0.25">
      <c r="B447" s="421"/>
      <c r="C447" s="422"/>
      <c r="D447" s="44">
        <f>'[2]Reporting Characteristics'!$D447</f>
        <v>2019</v>
      </c>
      <c r="E447" s="90"/>
      <c r="F447" s="92"/>
      <c r="G447" s="92"/>
      <c r="H447" s="92"/>
      <c r="I447" s="92"/>
      <c r="J447" s="91"/>
      <c r="K447" s="147"/>
      <c r="L447" s="148"/>
      <c r="M447" s="42"/>
      <c r="N447" s="43"/>
      <c r="O447" s="43"/>
      <c r="P447" s="224"/>
      <c r="Q447" s="43"/>
      <c r="R447" s="43"/>
      <c r="S447" s="224"/>
      <c r="T447" s="43"/>
      <c r="U447" s="44"/>
      <c r="V447" s="95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94"/>
      <c r="AN447" s="42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4"/>
      <c r="BF447" s="95"/>
      <c r="BG447" s="43"/>
      <c r="BH447" s="43"/>
      <c r="BI447" s="94"/>
      <c r="BJ447" s="42"/>
      <c r="BK447" s="43"/>
      <c r="BL447" s="43"/>
      <c r="BM447" s="43"/>
      <c r="BN447" s="44"/>
    </row>
    <row r="448" spans="2:66" ht="15.75" hidden="1" customHeight="1" x14ac:dyDescent="0.25">
      <c r="B448" s="421" t="str">
        <f>'[2]Asset Characteristics'!$C228 &amp; ""</f>
        <v/>
      </c>
      <c r="C448" s="422" t="str">
        <f>'[2]Asset Characteristics'!$E228 &amp; ""</f>
        <v/>
      </c>
      <c r="D448" s="44">
        <f>'[2]Reporting Characteristics'!$D448</f>
        <v>2018</v>
      </c>
      <c r="E448" s="90"/>
      <c r="F448" s="92"/>
      <c r="G448" s="92"/>
      <c r="H448" s="92"/>
      <c r="I448" s="92"/>
      <c r="J448" s="91"/>
      <c r="K448" s="147"/>
      <c r="L448" s="148"/>
      <c r="M448" s="42"/>
      <c r="N448" s="43"/>
      <c r="O448" s="43"/>
      <c r="P448" s="43"/>
      <c r="Q448" s="43"/>
      <c r="R448" s="43"/>
      <c r="S448" s="43"/>
      <c r="T448" s="43"/>
      <c r="U448" s="44"/>
      <c r="V448" s="95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94"/>
      <c r="AN448" s="42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4"/>
      <c r="BF448" s="95"/>
      <c r="BG448" s="43"/>
      <c r="BH448" s="43"/>
      <c r="BI448" s="94"/>
      <c r="BJ448" s="42"/>
      <c r="BK448" s="43"/>
      <c r="BL448" s="43"/>
      <c r="BM448" s="43"/>
      <c r="BN448" s="44"/>
    </row>
    <row r="449" spans="2:66" ht="15.75" customHeight="1" x14ac:dyDescent="0.25">
      <c r="B449" s="421"/>
      <c r="C449" s="422"/>
      <c r="D449" s="44">
        <f>'[2]Reporting Characteristics'!$D449</f>
        <v>2019</v>
      </c>
      <c r="E449" s="90"/>
      <c r="F449" s="92"/>
      <c r="G449" s="92"/>
      <c r="H449" s="92"/>
      <c r="I449" s="92"/>
      <c r="J449" s="91"/>
      <c r="K449" s="147"/>
      <c r="L449" s="148"/>
      <c r="M449" s="42"/>
      <c r="N449" s="43"/>
      <c r="O449" s="43"/>
      <c r="P449" s="224"/>
      <c r="Q449" s="43"/>
      <c r="R449" s="43"/>
      <c r="S449" s="224"/>
      <c r="T449" s="43"/>
      <c r="U449" s="44"/>
      <c r="V449" s="95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94"/>
      <c r="AN449" s="42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4"/>
      <c r="BF449" s="95"/>
      <c r="BG449" s="43"/>
      <c r="BH449" s="43"/>
      <c r="BI449" s="94"/>
      <c r="BJ449" s="42"/>
      <c r="BK449" s="43"/>
      <c r="BL449" s="43"/>
      <c r="BM449" s="43"/>
      <c r="BN449" s="44"/>
    </row>
    <row r="450" spans="2:66" ht="15.75" hidden="1" customHeight="1" x14ac:dyDescent="0.25">
      <c r="B450" s="421" t="str">
        <f>'[2]Asset Characteristics'!$C229 &amp; ""</f>
        <v/>
      </c>
      <c r="C450" s="422" t="str">
        <f>'[2]Asset Characteristics'!$E229 &amp; ""</f>
        <v/>
      </c>
      <c r="D450" s="44">
        <f>'[2]Reporting Characteristics'!$D450</f>
        <v>2018</v>
      </c>
      <c r="E450" s="90"/>
      <c r="F450" s="92"/>
      <c r="G450" s="92"/>
      <c r="H450" s="92"/>
      <c r="I450" s="92"/>
      <c r="J450" s="91"/>
      <c r="K450" s="147"/>
      <c r="L450" s="148"/>
      <c r="M450" s="42"/>
      <c r="N450" s="43"/>
      <c r="O450" s="43"/>
      <c r="P450" s="43"/>
      <c r="Q450" s="43"/>
      <c r="R450" s="43"/>
      <c r="S450" s="43"/>
      <c r="T450" s="43"/>
      <c r="U450" s="44"/>
      <c r="V450" s="95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94"/>
      <c r="AN450" s="42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4"/>
      <c r="BF450" s="95"/>
      <c r="BG450" s="43"/>
      <c r="BH450" s="43"/>
      <c r="BI450" s="94"/>
      <c r="BJ450" s="42"/>
      <c r="BK450" s="43"/>
      <c r="BL450" s="43"/>
      <c r="BM450" s="43"/>
      <c r="BN450" s="44"/>
    </row>
    <row r="451" spans="2:66" ht="15.75" customHeight="1" x14ac:dyDescent="0.25">
      <c r="B451" s="421"/>
      <c r="C451" s="422"/>
      <c r="D451" s="44">
        <f>'[2]Reporting Characteristics'!$D451</f>
        <v>2019</v>
      </c>
      <c r="E451" s="90"/>
      <c r="F451" s="92"/>
      <c r="G451" s="92"/>
      <c r="H451" s="92"/>
      <c r="I451" s="92"/>
      <c r="J451" s="91"/>
      <c r="K451" s="147"/>
      <c r="L451" s="148"/>
      <c r="M451" s="42"/>
      <c r="N451" s="43"/>
      <c r="O451" s="43"/>
      <c r="P451" s="224"/>
      <c r="Q451" s="43"/>
      <c r="R451" s="43"/>
      <c r="S451" s="224"/>
      <c r="T451" s="43"/>
      <c r="U451" s="44"/>
      <c r="V451" s="95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94"/>
      <c r="AN451" s="42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4"/>
      <c r="BF451" s="95"/>
      <c r="BG451" s="43"/>
      <c r="BH451" s="43"/>
      <c r="BI451" s="94"/>
      <c r="BJ451" s="42"/>
      <c r="BK451" s="43"/>
      <c r="BL451" s="43"/>
      <c r="BM451" s="43"/>
      <c r="BN451" s="44"/>
    </row>
    <row r="452" spans="2:66" ht="15.75" hidden="1" customHeight="1" x14ac:dyDescent="0.25">
      <c r="B452" s="421" t="str">
        <f>'[2]Asset Characteristics'!$C230 &amp; ""</f>
        <v/>
      </c>
      <c r="C452" s="422" t="str">
        <f>'[2]Asset Characteristics'!$E230 &amp; ""</f>
        <v/>
      </c>
      <c r="D452" s="44">
        <f>'[2]Reporting Characteristics'!$D452</f>
        <v>2018</v>
      </c>
      <c r="E452" s="90"/>
      <c r="F452" s="92"/>
      <c r="G452" s="92"/>
      <c r="H452" s="92"/>
      <c r="I452" s="92"/>
      <c r="J452" s="91"/>
      <c r="K452" s="147"/>
      <c r="L452" s="148"/>
      <c r="M452" s="42"/>
      <c r="N452" s="43"/>
      <c r="O452" s="43"/>
      <c r="P452" s="43"/>
      <c r="Q452" s="43"/>
      <c r="R452" s="43"/>
      <c r="S452" s="43"/>
      <c r="T452" s="43"/>
      <c r="U452" s="44"/>
      <c r="V452" s="95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94"/>
      <c r="AN452" s="42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4"/>
      <c r="BF452" s="95"/>
      <c r="BG452" s="43"/>
      <c r="BH452" s="43"/>
      <c r="BI452" s="94"/>
      <c r="BJ452" s="42"/>
      <c r="BK452" s="43"/>
      <c r="BL452" s="43"/>
      <c r="BM452" s="43"/>
      <c r="BN452" s="44"/>
    </row>
    <row r="453" spans="2:66" ht="15.75" customHeight="1" x14ac:dyDescent="0.25">
      <c r="B453" s="421"/>
      <c r="C453" s="422"/>
      <c r="D453" s="44">
        <f>'[2]Reporting Characteristics'!$D453</f>
        <v>2019</v>
      </c>
      <c r="E453" s="90"/>
      <c r="F453" s="92"/>
      <c r="G453" s="92"/>
      <c r="H453" s="92"/>
      <c r="I453" s="92"/>
      <c r="J453" s="91"/>
      <c r="K453" s="147"/>
      <c r="L453" s="148"/>
      <c r="M453" s="42"/>
      <c r="N453" s="43"/>
      <c r="O453" s="43"/>
      <c r="P453" s="224"/>
      <c r="Q453" s="43"/>
      <c r="R453" s="43"/>
      <c r="S453" s="224"/>
      <c r="T453" s="43"/>
      <c r="U453" s="44"/>
      <c r="V453" s="95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94"/>
      <c r="AN453" s="42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4"/>
      <c r="BF453" s="95"/>
      <c r="BG453" s="43"/>
      <c r="BH453" s="43"/>
      <c r="BI453" s="94"/>
      <c r="BJ453" s="42"/>
      <c r="BK453" s="43"/>
      <c r="BL453" s="43"/>
      <c r="BM453" s="43"/>
      <c r="BN453" s="44"/>
    </row>
    <row r="454" spans="2:66" ht="15.75" hidden="1" customHeight="1" x14ac:dyDescent="0.25">
      <c r="B454" s="421" t="str">
        <f>'[2]Asset Characteristics'!$C231 &amp; ""</f>
        <v/>
      </c>
      <c r="C454" s="422" t="str">
        <f>'[2]Asset Characteristics'!$E231 &amp; ""</f>
        <v/>
      </c>
      <c r="D454" s="44">
        <f>'[2]Reporting Characteristics'!$D454</f>
        <v>2018</v>
      </c>
      <c r="E454" s="90"/>
      <c r="F454" s="92"/>
      <c r="G454" s="92"/>
      <c r="H454" s="92"/>
      <c r="I454" s="92"/>
      <c r="J454" s="91"/>
      <c r="K454" s="147"/>
      <c r="L454" s="148"/>
      <c r="M454" s="42"/>
      <c r="N454" s="43"/>
      <c r="O454" s="43"/>
      <c r="P454" s="43"/>
      <c r="Q454" s="43"/>
      <c r="R454" s="43"/>
      <c r="S454" s="43"/>
      <c r="T454" s="43"/>
      <c r="U454" s="44"/>
      <c r="V454" s="95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94"/>
      <c r="AN454" s="42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4"/>
      <c r="BF454" s="95"/>
      <c r="BG454" s="43"/>
      <c r="BH454" s="43"/>
      <c r="BI454" s="94"/>
      <c r="BJ454" s="42"/>
      <c r="BK454" s="43"/>
      <c r="BL454" s="43"/>
      <c r="BM454" s="43"/>
      <c r="BN454" s="44"/>
    </row>
    <row r="455" spans="2:66" ht="15.75" customHeight="1" x14ac:dyDescent="0.25">
      <c r="B455" s="421"/>
      <c r="C455" s="422"/>
      <c r="D455" s="44">
        <f>'[2]Reporting Characteristics'!$D455</f>
        <v>2019</v>
      </c>
      <c r="E455" s="90"/>
      <c r="F455" s="92"/>
      <c r="G455" s="92"/>
      <c r="H455" s="92"/>
      <c r="I455" s="92"/>
      <c r="J455" s="91"/>
      <c r="K455" s="147"/>
      <c r="L455" s="148"/>
      <c r="M455" s="42"/>
      <c r="N455" s="43"/>
      <c r="O455" s="43"/>
      <c r="P455" s="224"/>
      <c r="Q455" s="43"/>
      <c r="R455" s="43"/>
      <c r="S455" s="224"/>
      <c r="T455" s="43"/>
      <c r="U455" s="44"/>
      <c r="V455" s="95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94"/>
      <c r="AN455" s="42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4"/>
      <c r="BF455" s="95"/>
      <c r="BG455" s="43"/>
      <c r="BH455" s="43"/>
      <c r="BI455" s="94"/>
      <c r="BJ455" s="42"/>
      <c r="BK455" s="43"/>
      <c r="BL455" s="43"/>
      <c r="BM455" s="43"/>
      <c r="BN455" s="44"/>
    </row>
    <row r="456" spans="2:66" ht="15.75" hidden="1" customHeight="1" x14ac:dyDescent="0.25">
      <c r="B456" s="421" t="str">
        <f>'[2]Asset Characteristics'!$C232 &amp; ""</f>
        <v/>
      </c>
      <c r="C456" s="422" t="str">
        <f>'[2]Asset Characteristics'!$E232 &amp; ""</f>
        <v/>
      </c>
      <c r="D456" s="44">
        <f>'[2]Reporting Characteristics'!$D456</f>
        <v>2018</v>
      </c>
      <c r="E456" s="90"/>
      <c r="F456" s="92"/>
      <c r="G456" s="92"/>
      <c r="H456" s="92"/>
      <c r="I456" s="92"/>
      <c r="J456" s="91"/>
      <c r="K456" s="147"/>
      <c r="L456" s="148"/>
      <c r="M456" s="42"/>
      <c r="N456" s="43"/>
      <c r="O456" s="43"/>
      <c r="P456" s="43"/>
      <c r="Q456" s="43"/>
      <c r="R456" s="43"/>
      <c r="S456" s="43"/>
      <c r="T456" s="43"/>
      <c r="U456" s="44"/>
      <c r="V456" s="95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94"/>
      <c r="AN456" s="42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4"/>
      <c r="BF456" s="95"/>
      <c r="BG456" s="43"/>
      <c r="BH456" s="43"/>
      <c r="BI456" s="94"/>
      <c r="BJ456" s="42"/>
      <c r="BK456" s="43"/>
      <c r="BL456" s="43"/>
      <c r="BM456" s="43"/>
      <c r="BN456" s="44"/>
    </row>
    <row r="457" spans="2:66" ht="15.75" customHeight="1" x14ac:dyDescent="0.25">
      <c r="B457" s="421"/>
      <c r="C457" s="422"/>
      <c r="D457" s="44">
        <f>'[2]Reporting Characteristics'!$D457</f>
        <v>2019</v>
      </c>
      <c r="E457" s="90"/>
      <c r="F457" s="92"/>
      <c r="G457" s="92"/>
      <c r="H457" s="92"/>
      <c r="I457" s="92"/>
      <c r="J457" s="91"/>
      <c r="K457" s="147"/>
      <c r="L457" s="148"/>
      <c r="M457" s="42"/>
      <c r="N457" s="43"/>
      <c r="O457" s="43"/>
      <c r="P457" s="224"/>
      <c r="Q457" s="43"/>
      <c r="R457" s="43"/>
      <c r="S457" s="224"/>
      <c r="T457" s="43"/>
      <c r="U457" s="44"/>
      <c r="V457" s="95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94"/>
      <c r="AN457" s="42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4"/>
      <c r="BF457" s="95"/>
      <c r="BG457" s="43"/>
      <c r="BH457" s="43"/>
      <c r="BI457" s="94"/>
      <c r="BJ457" s="42"/>
      <c r="BK457" s="43"/>
      <c r="BL457" s="43"/>
      <c r="BM457" s="43"/>
      <c r="BN457" s="44"/>
    </row>
    <row r="458" spans="2:66" ht="15.75" hidden="1" customHeight="1" x14ac:dyDescent="0.25">
      <c r="B458" s="421" t="str">
        <f>'[2]Asset Characteristics'!$C233 &amp; ""</f>
        <v/>
      </c>
      <c r="C458" s="422" t="str">
        <f>'[2]Asset Characteristics'!$E233 &amp; ""</f>
        <v/>
      </c>
      <c r="D458" s="44">
        <f>'[2]Reporting Characteristics'!$D458</f>
        <v>2018</v>
      </c>
      <c r="E458" s="90"/>
      <c r="F458" s="92"/>
      <c r="G458" s="92"/>
      <c r="H458" s="92"/>
      <c r="I458" s="92"/>
      <c r="J458" s="91"/>
      <c r="K458" s="147"/>
      <c r="L458" s="148"/>
      <c r="M458" s="42"/>
      <c r="N458" s="43"/>
      <c r="O458" s="43"/>
      <c r="P458" s="43"/>
      <c r="Q458" s="43"/>
      <c r="R458" s="43"/>
      <c r="S458" s="43"/>
      <c r="T458" s="43"/>
      <c r="U458" s="44"/>
      <c r="V458" s="95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94"/>
      <c r="AN458" s="42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4"/>
      <c r="BF458" s="95"/>
      <c r="BG458" s="43"/>
      <c r="BH458" s="43"/>
      <c r="BI458" s="94"/>
      <c r="BJ458" s="42"/>
      <c r="BK458" s="43"/>
      <c r="BL458" s="43"/>
      <c r="BM458" s="43"/>
      <c r="BN458" s="44"/>
    </row>
    <row r="459" spans="2:66" ht="15.75" customHeight="1" x14ac:dyDescent="0.25">
      <c r="B459" s="421"/>
      <c r="C459" s="422"/>
      <c r="D459" s="44">
        <f>'[2]Reporting Characteristics'!$D459</f>
        <v>2019</v>
      </c>
      <c r="E459" s="90"/>
      <c r="F459" s="92"/>
      <c r="G459" s="92"/>
      <c r="H459" s="92"/>
      <c r="I459" s="92"/>
      <c r="J459" s="91"/>
      <c r="K459" s="147"/>
      <c r="L459" s="148"/>
      <c r="M459" s="42"/>
      <c r="N459" s="43"/>
      <c r="O459" s="43"/>
      <c r="P459" s="224"/>
      <c r="Q459" s="43"/>
      <c r="R459" s="43"/>
      <c r="S459" s="224"/>
      <c r="T459" s="43"/>
      <c r="U459" s="44"/>
      <c r="V459" s="95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94"/>
      <c r="AN459" s="42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4"/>
      <c r="BF459" s="95"/>
      <c r="BG459" s="43"/>
      <c r="BH459" s="43"/>
      <c r="BI459" s="94"/>
      <c r="BJ459" s="42"/>
      <c r="BK459" s="43"/>
      <c r="BL459" s="43"/>
      <c r="BM459" s="43"/>
      <c r="BN459" s="44"/>
    </row>
    <row r="460" spans="2:66" ht="15.75" hidden="1" customHeight="1" x14ac:dyDescent="0.25">
      <c r="B460" s="421" t="str">
        <f>'[2]Asset Characteristics'!$C234 &amp; ""</f>
        <v/>
      </c>
      <c r="C460" s="422" t="str">
        <f>'[2]Asset Characteristics'!$E234 &amp; ""</f>
        <v/>
      </c>
      <c r="D460" s="44">
        <f>'[2]Reporting Characteristics'!$D460</f>
        <v>2018</v>
      </c>
      <c r="E460" s="90"/>
      <c r="F460" s="92"/>
      <c r="G460" s="92"/>
      <c r="H460" s="92"/>
      <c r="I460" s="92"/>
      <c r="J460" s="91"/>
      <c r="K460" s="147"/>
      <c r="L460" s="148"/>
      <c r="M460" s="42"/>
      <c r="N460" s="43"/>
      <c r="O460" s="43"/>
      <c r="P460" s="43"/>
      <c r="Q460" s="43"/>
      <c r="R460" s="43"/>
      <c r="S460" s="43"/>
      <c r="T460" s="43"/>
      <c r="U460" s="44"/>
      <c r="V460" s="95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94"/>
      <c r="AN460" s="42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4"/>
      <c r="BF460" s="95"/>
      <c r="BG460" s="43"/>
      <c r="BH460" s="43"/>
      <c r="BI460" s="94"/>
      <c r="BJ460" s="42"/>
      <c r="BK460" s="43"/>
      <c r="BL460" s="43"/>
      <c r="BM460" s="43"/>
      <c r="BN460" s="44"/>
    </row>
    <row r="461" spans="2:66" ht="15.75" customHeight="1" x14ac:dyDescent="0.25">
      <c r="B461" s="421"/>
      <c r="C461" s="422"/>
      <c r="D461" s="44">
        <f>'[2]Reporting Characteristics'!$D461</f>
        <v>2019</v>
      </c>
      <c r="E461" s="90"/>
      <c r="F461" s="92"/>
      <c r="G461" s="92"/>
      <c r="H461" s="92"/>
      <c r="I461" s="92"/>
      <c r="J461" s="91"/>
      <c r="K461" s="147"/>
      <c r="L461" s="148"/>
      <c r="M461" s="42"/>
      <c r="N461" s="43"/>
      <c r="O461" s="43"/>
      <c r="P461" s="224"/>
      <c r="Q461" s="43"/>
      <c r="R461" s="43"/>
      <c r="S461" s="224"/>
      <c r="T461" s="43"/>
      <c r="U461" s="44"/>
      <c r="V461" s="95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94"/>
      <c r="AN461" s="42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4"/>
      <c r="BF461" s="95"/>
      <c r="BG461" s="43"/>
      <c r="BH461" s="43"/>
      <c r="BI461" s="94"/>
      <c r="BJ461" s="42"/>
      <c r="BK461" s="43"/>
      <c r="BL461" s="43"/>
      <c r="BM461" s="43"/>
      <c r="BN461" s="44"/>
    </row>
    <row r="462" spans="2:66" ht="15.75" hidden="1" customHeight="1" x14ac:dyDescent="0.25">
      <c r="B462" s="421" t="str">
        <f>'[2]Asset Characteristics'!$C235 &amp; ""</f>
        <v/>
      </c>
      <c r="C462" s="422" t="str">
        <f>'[2]Asset Characteristics'!$E235 &amp; ""</f>
        <v/>
      </c>
      <c r="D462" s="44">
        <f>'[2]Reporting Characteristics'!$D462</f>
        <v>2018</v>
      </c>
      <c r="E462" s="90"/>
      <c r="F462" s="92"/>
      <c r="G462" s="92"/>
      <c r="H462" s="92"/>
      <c r="I462" s="92"/>
      <c r="J462" s="91"/>
      <c r="K462" s="147"/>
      <c r="L462" s="148"/>
      <c r="M462" s="42"/>
      <c r="N462" s="43"/>
      <c r="O462" s="43"/>
      <c r="P462" s="43"/>
      <c r="Q462" s="43"/>
      <c r="R462" s="43"/>
      <c r="S462" s="43"/>
      <c r="T462" s="43"/>
      <c r="U462" s="44"/>
      <c r="V462" s="95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94"/>
      <c r="AN462" s="42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4"/>
      <c r="BF462" s="95"/>
      <c r="BG462" s="43"/>
      <c r="BH462" s="43"/>
      <c r="BI462" s="94"/>
      <c r="BJ462" s="42"/>
      <c r="BK462" s="43"/>
      <c r="BL462" s="43"/>
      <c r="BM462" s="43"/>
      <c r="BN462" s="44"/>
    </row>
    <row r="463" spans="2:66" ht="15.75" customHeight="1" x14ac:dyDescent="0.25">
      <c r="B463" s="421"/>
      <c r="C463" s="422"/>
      <c r="D463" s="44">
        <f>'[2]Reporting Characteristics'!$D463</f>
        <v>2019</v>
      </c>
      <c r="E463" s="90"/>
      <c r="F463" s="92"/>
      <c r="G463" s="92"/>
      <c r="H463" s="92"/>
      <c r="I463" s="92"/>
      <c r="J463" s="91"/>
      <c r="K463" s="147"/>
      <c r="L463" s="148"/>
      <c r="M463" s="42"/>
      <c r="N463" s="43"/>
      <c r="O463" s="43"/>
      <c r="P463" s="224"/>
      <c r="Q463" s="43"/>
      <c r="R463" s="43"/>
      <c r="S463" s="224"/>
      <c r="T463" s="43"/>
      <c r="U463" s="44"/>
      <c r="V463" s="95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94"/>
      <c r="AN463" s="42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4"/>
      <c r="BF463" s="95"/>
      <c r="BG463" s="43"/>
      <c r="BH463" s="43"/>
      <c r="BI463" s="94"/>
      <c r="BJ463" s="42"/>
      <c r="BK463" s="43"/>
      <c r="BL463" s="43"/>
      <c r="BM463" s="43"/>
      <c r="BN463" s="44"/>
    </row>
    <row r="464" spans="2:66" ht="15.75" hidden="1" customHeight="1" x14ac:dyDescent="0.25">
      <c r="B464" s="421" t="str">
        <f>'[2]Asset Characteristics'!$C236 &amp; ""</f>
        <v/>
      </c>
      <c r="C464" s="422" t="str">
        <f>'[2]Asset Characteristics'!$E236 &amp; ""</f>
        <v/>
      </c>
      <c r="D464" s="44">
        <f>'[2]Reporting Characteristics'!$D464</f>
        <v>2018</v>
      </c>
      <c r="E464" s="90"/>
      <c r="F464" s="92"/>
      <c r="G464" s="92"/>
      <c r="H464" s="92"/>
      <c r="I464" s="92"/>
      <c r="J464" s="91"/>
      <c r="K464" s="147"/>
      <c r="L464" s="148"/>
      <c r="M464" s="42"/>
      <c r="N464" s="43"/>
      <c r="O464" s="43"/>
      <c r="P464" s="43"/>
      <c r="Q464" s="43"/>
      <c r="R464" s="43"/>
      <c r="S464" s="43"/>
      <c r="T464" s="43"/>
      <c r="U464" s="44"/>
      <c r="V464" s="95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94"/>
      <c r="AN464" s="42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4"/>
      <c r="BF464" s="95"/>
      <c r="BG464" s="43"/>
      <c r="BH464" s="43"/>
      <c r="BI464" s="94"/>
      <c r="BJ464" s="42"/>
      <c r="BK464" s="43"/>
      <c r="BL464" s="43"/>
      <c r="BM464" s="43"/>
      <c r="BN464" s="44"/>
    </row>
    <row r="465" spans="2:66" ht="15.75" customHeight="1" x14ac:dyDescent="0.25">
      <c r="B465" s="421"/>
      <c r="C465" s="422"/>
      <c r="D465" s="44">
        <f>'[2]Reporting Characteristics'!$D465</f>
        <v>2019</v>
      </c>
      <c r="E465" s="90"/>
      <c r="F465" s="92"/>
      <c r="G465" s="92"/>
      <c r="H465" s="92"/>
      <c r="I465" s="92"/>
      <c r="J465" s="91"/>
      <c r="K465" s="147"/>
      <c r="L465" s="148"/>
      <c r="M465" s="42"/>
      <c r="N465" s="43"/>
      <c r="O465" s="43"/>
      <c r="P465" s="224"/>
      <c r="Q465" s="43"/>
      <c r="R465" s="43"/>
      <c r="S465" s="224"/>
      <c r="T465" s="43"/>
      <c r="U465" s="44"/>
      <c r="V465" s="95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94"/>
      <c r="AN465" s="42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4"/>
      <c r="BF465" s="95"/>
      <c r="BG465" s="43"/>
      <c r="BH465" s="43"/>
      <c r="BI465" s="94"/>
      <c r="BJ465" s="42"/>
      <c r="BK465" s="43"/>
      <c r="BL465" s="43"/>
      <c r="BM465" s="43"/>
      <c r="BN465" s="44"/>
    </row>
    <row r="466" spans="2:66" ht="15.75" hidden="1" customHeight="1" x14ac:dyDescent="0.25">
      <c r="B466" s="421" t="str">
        <f>'[2]Asset Characteristics'!$C237 &amp; ""</f>
        <v/>
      </c>
      <c r="C466" s="422" t="str">
        <f>'[2]Asset Characteristics'!$E237 &amp; ""</f>
        <v/>
      </c>
      <c r="D466" s="44">
        <f>'[2]Reporting Characteristics'!$D466</f>
        <v>2018</v>
      </c>
      <c r="E466" s="90"/>
      <c r="F466" s="92"/>
      <c r="G466" s="92"/>
      <c r="H466" s="92"/>
      <c r="I466" s="92"/>
      <c r="J466" s="91"/>
      <c r="K466" s="147"/>
      <c r="L466" s="148"/>
      <c r="M466" s="42"/>
      <c r="N466" s="43"/>
      <c r="O466" s="43"/>
      <c r="P466" s="43"/>
      <c r="Q466" s="43"/>
      <c r="R466" s="43"/>
      <c r="S466" s="43"/>
      <c r="T466" s="43"/>
      <c r="U466" s="44"/>
      <c r="V466" s="95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94"/>
      <c r="AN466" s="42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4"/>
      <c r="BF466" s="95"/>
      <c r="BG466" s="43"/>
      <c r="BH466" s="43"/>
      <c r="BI466" s="94"/>
      <c r="BJ466" s="42"/>
      <c r="BK466" s="43"/>
      <c r="BL466" s="43"/>
      <c r="BM466" s="43"/>
      <c r="BN466" s="44"/>
    </row>
    <row r="467" spans="2:66" ht="15.75" customHeight="1" x14ac:dyDescent="0.25">
      <c r="B467" s="421"/>
      <c r="C467" s="422"/>
      <c r="D467" s="44">
        <f>'[2]Reporting Characteristics'!$D467</f>
        <v>2019</v>
      </c>
      <c r="E467" s="90"/>
      <c r="F467" s="92"/>
      <c r="G467" s="92"/>
      <c r="H467" s="92"/>
      <c r="I467" s="92"/>
      <c r="J467" s="91"/>
      <c r="K467" s="147"/>
      <c r="L467" s="148"/>
      <c r="M467" s="42"/>
      <c r="N467" s="43"/>
      <c r="O467" s="43"/>
      <c r="P467" s="224"/>
      <c r="Q467" s="43"/>
      <c r="R467" s="43"/>
      <c r="S467" s="224"/>
      <c r="T467" s="43"/>
      <c r="U467" s="44"/>
      <c r="V467" s="95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94"/>
      <c r="AN467" s="42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4"/>
      <c r="BF467" s="95"/>
      <c r="BG467" s="43"/>
      <c r="BH467" s="43"/>
      <c r="BI467" s="94"/>
      <c r="BJ467" s="42"/>
      <c r="BK467" s="43"/>
      <c r="BL467" s="43"/>
      <c r="BM467" s="43"/>
      <c r="BN467" s="44"/>
    </row>
    <row r="468" spans="2:66" ht="15.75" hidden="1" customHeight="1" x14ac:dyDescent="0.25">
      <c r="B468" s="421" t="str">
        <f>'[2]Asset Characteristics'!$C238 &amp; ""</f>
        <v/>
      </c>
      <c r="C468" s="422" t="str">
        <f>'[2]Asset Characteristics'!$E238 &amp; ""</f>
        <v/>
      </c>
      <c r="D468" s="44">
        <f>'[2]Reporting Characteristics'!$D468</f>
        <v>2018</v>
      </c>
      <c r="E468" s="90"/>
      <c r="F468" s="92"/>
      <c r="G468" s="92"/>
      <c r="H468" s="92"/>
      <c r="I468" s="92"/>
      <c r="J468" s="91"/>
      <c r="K468" s="147"/>
      <c r="L468" s="148"/>
      <c r="M468" s="42"/>
      <c r="N468" s="43"/>
      <c r="O468" s="43"/>
      <c r="P468" s="43"/>
      <c r="Q468" s="43"/>
      <c r="R468" s="43"/>
      <c r="S468" s="43"/>
      <c r="T468" s="43"/>
      <c r="U468" s="44"/>
      <c r="V468" s="95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94"/>
      <c r="AN468" s="42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4"/>
      <c r="BF468" s="95"/>
      <c r="BG468" s="43"/>
      <c r="BH468" s="43"/>
      <c r="BI468" s="94"/>
      <c r="BJ468" s="42"/>
      <c r="BK468" s="43"/>
      <c r="BL468" s="43"/>
      <c r="BM468" s="43"/>
      <c r="BN468" s="44"/>
    </row>
    <row r="469" spans="2:66" ht="15.75" customHeight="1" x14ac:dyDescent="0.25">
      <c r="B469" s="421"/>
      <c r="C469" s="422"/>
      <c r="D469" s="44">
        <f>'[2]Reporting Characteristics'!$D469</f>
        <v>2019</v>
      </c>
      <c r="E469" s="90"/>
      <c r="F469" s="92"/>
      <c r="G469" s="92"/>
      <c r="H469" s="92"/>
      <c r="I469" s="92"/>
      <c r="J469" s="91"/>
      <c r="K469" s="147"/>
      <c r="L469" s="148"/>
      <c r="M469" s="42"/>
      <c r="N469" s="43"/>
      <c r="O469" s="43"/>
      <c r="P469" s="224"/>
      <c r="Q469" s="43"/>
      <c r="R469" s="43"/>
      <c r="S469" s="224"/>
      <c r="T469" s="43"/>
      <c r="U469" s="44"/>
      <c r="V469" s="95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94"/>
      <c r="AN469" s="42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4"/>
      <c r="BF469" s="95"/>
      <c r="BG469" s="43"/>
      <c r="BH469" s="43"/>
      <c r="BI469" s="94"/>
      <c r="BJ469" s="42"/>
      <c r="BK469" s="43"/>
      <c r="BL469" s="43"/>
      <c r="BM469" s="43"/>
      <c r="BN469" s="44"/>
    </row>
    <row r="470" spans="2:66" ht="15.75" hidden="1" customHeight="1" x14ac:dyDescent="0.25">
      <c r="B470" s="421" t="str">
        <f>'[2]Asset Characteristics'!$C239 &amp; ""</f>
        <v/>
      </c>
      <c r="C470" s="422" t="str">
        <f>'[2]Asset Characteristics'!$E239 &amp; ""</f>
        <v/>
      </c>
      <c r="D470" s="44">
        <f>'[2]Reporting Characteristics'!$D470</f>
        <v>2018</v>
      </c>
      <c r="E470" s="90"/>
      <c r="F470" s="92"/>
      <c r="G470" s="92"/>
      <c r="H470" s="92"/>
      <c r="I470" s="92"/>
      <c r="J470" s="91"/>
      <c r="K470" s="147"/>
      <c r="L470" s="148"/>
      <c r="M470" s="42"/>
      <c r="N470" s="43"/>
      <c r="O470" s="43"/>
      <c r="P470" s="43"/>
      <c r="Q470" s="43"/>
      <c r="R470" s="43"/>
      <c r="S470" s="43"/>
      <c r="T470" s="43"/>
      <c r="U470" s="44"/>
      <c r="V470" s="95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94"/>
      <c r="AN470" s="42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4"/>
      <c r="BF470" s="95"/>
      <c r="BG470" s="43"/>
      <c r="BH470" s="43"/>
      <c r="BI470" s="94"/>
      <c r="BJ470" s="42"/>
      <c r="BK470" s="43"/>
      <c r="BL470" s="43"/>
      <c r="BM470" s="43"/>
      <c r="BN470" s="44"/>
    </row>
    <row r="471" spans="2:66" ht="15.75" customHeight="1" x14ac:dyDescent="0.25">
      <c r="B471" s="421"/>
      <c r="C471" s="422"/>
      <c r="D471" s="44">
        <f>'[2]Reporting Characteristics'!$D471</f>
        <v>2019</v>
      </c>
      <c r="E471" s="90"/>
      <c r="F471" s="92"/>
      <c r="G471" s="92"/>
      <c r="H471" s="92"/>
      <c r="I471" s="92"/>
      <c r="J471" s="91"/>
      <c r="K471" s="147"/>
      <c r="L471" s="148"/>
      <c r="M471" s="42"/>
      <c r="N471" s="43"/>
      <c r="O471" s="43"/>
      <c r="P471" s="224"/>
      <c r="Q471" s="43"/>
      <c r="R471" s="43"/>
      <c r="S471" s="224"/>
      <c r="T471" s="43"/>
      <c r="U471" s="44"/>
      <c r="V471" s="95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94"/>
      <c r="AN471" s="42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4"/>
      <c r="BF471" s="95"/>
      <c r="BG471" s="43"/>
      <c r="BH471" s="43"/>
      <c r="BI471" s="94"/>
      <c r="BJ471" s="42"/>
      <c r="BK471" s="43"/>
      <c r="BL471" s="43"/>
      <c r="BM471" s="43"/>
      <c r="BN471" s="44"/>
    </row>
    <row r="472" spans="2:66" ht="15.75" hidden="1" customHeight="1" x14ac:dyDescent="0.25">
      <c r="B472" s="421" t="str">
        <f>'[2]Asset Characteristics'!$C240 &amp; ""</f>
        <v/>
      </c>
      <c r="C472" s="422" t="str">
        <f>'[2]Asset Characteristics'!$E240 &amp; ""</f>
        <v/>
      </c>
      <c r="D472" s="44">
        <f>'[2]Reporting Characteristics'!$D472</f>
        <v>2018</v>
      </c>
      <c r="E472" s="90"/>
      <c r="F472" s="92"/>
      <c r="G472" s="92"/>
      <c r="H472" s="92"/>
      <c r="I472" s="92"/>
      <c r="J472" s="91"/>
      <c r="K472" s="147"/>
      <c r="L472" s="148"/>
      <c r="M472" s="42"/>
      <c r="N472" s="43"/>
      <c r="O472" s="43"/>
      <c r="P472" s="43"/>
      <c r="Q472" s="43"/>
      <c r="R472" s="43"/>
      <c r="S472" s="43"/>
      <c r="T472" s="43"/>
      <c r="U472" s="44"/>
      <c r="V472" s="95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94"/>
      <c r="AN472" s="42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4"/>
      <c r="BF472" s="95"/>
      <c r="BG472" s="43"/>
      <c r="BH472" s="43"/>
      <c r="BI472" s="94"/>
      <c r="BJ472" s="42"/>
      <c r="BK472" s="43"/>
      <c r="BL472" s="43"/>
      <c r="BM472" s="43"/>
      <c r="BN472" s="44"/>
    </row>
    <row r="473" spans="2:66" ht="15.75" customHeight="1" x14ac:dyDescent="0.25">
      <c r="B473" s="421"/>
      <c r="C473" s="422"/>
      <c r="D473" s="44">
        <f>'[2]Reporting Characteristics'!$D473</f>
        <v>2019</v>
      </c>
      <c r="E473" s="90"/>
      <c r="F473" s="92"/>
      <c r="G473" s="92"/>
      <c r="H473" s="92"/>
      <c r="I473" s="92"/>
      <c r="J473" s="91"/>
      <c r="K473" s="147"/>
      <c r="L473" s="148"/>
      <c r="M473" s="42"/>
      <c r="N473" s="43"/>
      <c r="O473" s="43"/>
      <c r="P473" s="224"/>
      <c r="Q473" s="43"/>
      <c r="R473" s="43"/>
      <c r="S473" s="224"/>
      <c r="T473" s="43"/>
      <c r="U473" s="44"/>
      <c r="V473" s="95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94"/>
      <c r="AN473" s="42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4"/>
      <c r="BF473" s="95"/>
      <c r="BG473" s="43"/>
      <c r="BH473" s="43"/>
      <c r="BI473" s="94"/>
      <c r="BJ473" s="42"/>
      <c r="BK473" s="43"/>
      <c r="BL473" s="43"/>
      <c r="BM473" s="43"/>
      <c r="BN473" s="44"/>
    </row>
    <row r="474" spans="2:66" ht="15.75" hidden="1" customHeight="1" x14ac:dyDescent="0.25">
      <c r="B474" s="421" t="str">
        <f>'[2]Asset Characteristics'!$C241 &amp; ""</f>
        <v/>
      </c>
      <c r="C474" s="422" t="str">
        <f>'[2]Asset Characteristics'!$E241 &amp; ""</f>
        <v/>
      </c>
      <c r="D474" s="44">
        <f>'[2]Reporting Characteristics'!$D474</f>
        <v>2018</v>
      </c>
      <c r="E474" s="90"/>
      <c r="F474" s="92"/>
      <c r="G474" s="92"/>
      <c r="H474" s="92"/>
      <c r="I474" s="92"/>
      <c r="J474" s="91"/>
      <c r="K474" s="147"/>
      <c r="L474" s="148"/>
      <c r="M474" s="42"/>
      <c r="N474" s="43"/>
      <c r="O474" s="43"/>
      <c r="P474" s="43"/>
      <c r="Q474" s="43"/>
      <c r="R474" s="43"/>
      <c r="S474" s="43"/>
      <c r="T474" s="43"/>
      <c r="U474" s="44"/>
      <c r="V474" s="95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94"/>
      <c r="AN474" s="42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4"/>
      <c r="BF474" s="95"/>
      <c r="BG474" s="43"/>
      <c r="BH474" s="43"/>
      <c r="BI474" s="94"/>
      <c r="BJ474" s="42"/>
      <c r="BK474" s="43"/>
      <c r="BL474" s="43"/>
      <c r="BM474" s="43"/>
      <c r="BN474" s="44"/>
    </row>
    <row r="475" spans="2:66" ht="15.75" customHeight="1" x14ac:dyDescent="0.25">
      <c r="B475" s="421"/>
      <c r="C475" s="422"/>
      <c r="D475" s="44">
        <f>'[2]Reporting Characteristics'!$D475</f>
        <v>2019</v>
      </c>
      <c r="E475" s="90"/>
      <c r="F475" s="92"/>
      <c r="G475" s="92"/>
      <c r="H475" s="92"/>
      <c r="I475" s="92"/>
      <c r="J475" s="91"/>
      <c r="K475" s="147"/>
      <c r="L475" s="148"/>
      <c r="M475" s="42"/>
      <c r="N475" s="43"/>
      <c r="O475" s="43"/>
      <c r="P475" s="224"/>
      <c r="Q475" s="43"/>
      <c r="R475" s="43"/>
      <c r="S475" s="224"/>
      <c r="T475" s="43"/>
      <c r="U475" s="44"/>
      <c r="V475" s="95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94"/>
      <c r="AN475" s="42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4"/>
      <c r="BF475" s="95"/>
      <c r="BG475" s="43"/>
      <c r="BH475" s="43"/>
      <c r="BI475" s="94"/>
      <c r="BJ475" s="42"/>
      <c r="BK475" s="43"/>
      <c r="BL475" s="43"/>
      <c r="BM475" s="43"/>
      <c r="BN475" s="44"/>
    </row>
    <row r="476" spans="2:66" ht="15.75" hidden="1" customHeight="1" x14ac:dyDescent="0.25">
      <c r="B476" s="421" t="str">
        <f>'[2]Asset Characteristics'!$C242 &amp; ""</f>
        <v/>
      </c>
      <c r="C476" s="422" t="str">
        <f>'[2]Asset Characteristics'!$E242 &amp; ""</f>
        <v/>
      </c>
      <c r="D476" s="44">
        <f>'[2]Reporting Characteristics'!$D476</f>
        <v>2018</v>
      </c>
      <c r="E476" s="90"/>
      <c r="F476" s="92"/>
      <c r="G476" s="92"/>
      <c r="H476" s="92"/>
      <c r="I476" s="92"/>
      <c r="J476" s="91"/>
      <c r="K476" s="147"/>
      <c r="L476" s="148"/>
      <c r="M476" s="42"/>
      <c r="N476" s="43"/>
      <c r="O476" s="43"/>
      <c r="P476" s="43"/>
      <c r="Q476" s="43"/>
      <c r="R476" s="43"/>
      <c r="S476" s="43"/>
      <c r="T476" s="43"/>
      <c r="U476" s="44"/>
      <c r="V476" s="95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94"/>
      <c r="AN476" s="42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4"/>
      <c r="BF476" s="95"/>
      <c r="BG476" s="43"/>
      <c r="BH476" s="43"/>
      <c r="BI476" s="94"/>
      <c r="BJ476" s="42"/>
      <c r="BK476" s="43"/>
      <c r="BL476" s="43"/>
      <c r="BM476" s="43"/>
      <c r="BN476" s="44"/>
    </row>
    <row r="477" spans="2:66" ht="15.75" customHeight="1" x14ac:dyDescent="0.25">
      <c r="B477" s="421"/>
      <c r="C477" s="422"/>
      <c r="D477" s="44">
        <f>'[2]Reporting Characteristics'!$D477</f>
        <v>2019</v>
      </c>
      <c r="E477" s="90"/>
      <c r="F477" s="92"/>
      <c r="G477" s="92"/>
      <c r="H477" s="92"/>
      <c r="I477" s="92"/>
      <c r="J477" s="91"/>
      <c r="K477" s="147"/>
      <c r="L477" s="148"/>
      <c r="M477" s="42"/>
      <c r="N477" s="43"/>
      <c r="O477" s="43"/>
      <c r="P477" s="224"/>
      <c r="Q477" s="43"/>
      <c r="R477" s="43"/>
      <c r="S477" s="224"/>
      <c r="T477" s="43"/>
      <c r="U477" s="44"/>
      <c r="V477" s="95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94"/>
      <c r="AN477" s="42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4"/>
      <c r="BF477" s="95"/>
      <c r="BG477" s="43"/>
      <c r="BH477" s="43"/>
      <c r="BI477" s="94"/>
      <c r="BJ477" s="42"/>
      <c r="BK477" s="43"/>
      <c r="BL477" s="43"/>
      <c r="BM477" s="43"/>
      <c r="BN477" s="44"/>
    </row>
    <row r="478" spans="2:66" ht="15.75" hidden="1" customHeight="1" x14ac:dyDescent="0.25">
      <c r="B478" s="421" t="str">
        <f>'[2]Asset Characteristics'!$C243 &amp; ""</f>
        <v/>
      </c>
      <c r="C478" s="422" t="str">
        <f>'[2]Asset Characteristics'!$E243 &amp; ""</f>
        <v/>
      </c>
      <c r="D478" s="44">
        <f>'[2]Reporting Characteristics'!$D478</f>
        <v>2018</v>
      </c>
      <c r="E478" s="90"/>
      <c r="F478" s="92"/>
      <c r="G478" s="92"/>
      <c r="H478" s="92"/>
      <c r="I478" s="92"/>
      <c r="J478" s="91"/>
      <c r="K478" s="147"/>
      <c r="L478" s="148"/>
      <c r="M478" s="42"/>
      <c r="N478" s="43"/>
      <c r="O478" s="43"/>
      <c r="P478" s="43"/>
      <c r="Q478" s="43"/>
      <c r="R478" s="43"/>
      <c r="S478" s="43"/>
      <c r="T478" s="43"/>
      <c r="U478" s="44"/>
      <c r="V478" s="95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94"/>
      <c r="AN478" s="42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4"/>
      <c r="BF478" s="95"/>
      <c r="BG478" s="43"/>
      <c r="BH478" s="43"/>
      <c r="BI478" s="94"/>
      <c r="BJ478" s="42"/>
      <c r="BK478" s="43"/>
      <c r="BL478" s="43"/>
      <c r="BM478" s="43"/>
      <c r="BN478" s="44"/>
    </row>
    <row r="479" spans="2:66" ht="15.75" customHeight="1" x14ac:dyDescent="0.25">
      <c r="B479" s="421"/>
      <c r="C479" s="422"/>
      <c r="D479" s="44">
        <f>'[2]Reporting Characteristics'!$D479</f>
        <v>2019</v>
      </c>
      <c r="E479" s="90"/>
      <c r="F479" s="92"/>
      <c r="G479" s="92"/>
      <c r="H479" s="92"/>
      <c r="I479" s="92"/>
      <c r="J479" s="91"/>
      <c r="K479" s="147"/>
      <c r="L479" s="148"/>
      <c r="M479" s="42"/>
      <c r="N479" s="43"/>
      <c r="O479" s="43"/>
      <c r="P479" s="224"/>
      <c r="Q479" s="43"/>
      <c r="R479" s="43"/>
      <c r="S479" s="224"/>
      <c r="T479" s="43"/>
      <c r="U479" s="44"/>
      <c r="V479" s="95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94"/>
      <c r="AN479" s="42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4"/>
      <c r="BF479" s="95"/>
      <c r="BG479" s="43"/>
      <c r="BH479" s="43"/>
      <c r="BI479" s="94"/>
      <c r="BJ479" s="42"/>
      <c r="BK479" s="43"/>
      <c r="BL479" s="43"/>
      <c r="BM479" s="43"/>
      <c r="BN479" s="44"/>
    </row>
    <row r="480" spans="2:66" ht="15.75" hidden="1" customHeight="1" x14ac:dyDescent="0.25">
      <c r="B480" s="421" t="str">
        <f>'[2]Asset Characteristics'!$C244 &amp; ""</f>
        <v/>
      </c>
      <c r="C480" s="422" t="str">
        <f>'[2]Asset Characteristics'!$E244 &amp; ""</f>
        <v/>
      </c>
      <c r="D480" s="44">
        <f>'[2]Reporting Characteristics'!$D480</f>
        <v>2018</v>
      </c>
      <c r="E480" s="90"/>
      <c r="F480" s="92"/>
      <c r="G480" s="92"/>
      <c r="H480" s="92"/>
      <c r="I480" s="92"/>
      <c r="J480" s="91"/>
      <c r="K480" s="147"/>
      <c r="L480" s="148"/>
      <c r="M480" s="42"/>
      <c r="N480" s="43"/>
      <c r="O480" s="43"/>
      <c r="P480" s="43"/>
      <c r="Q480" s="43"/>
      <c r="R480" s="43"/>
      <c r="S480" s="43"/>
      <c r="T480" s="43"/>
      <c r="U480" s="44"/>
      <c r="V480" s="95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94"/>
      <c r="AN480" s="42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4"/>
      <c r="BF480" s="95"/>
      <c r="BG480" s="43"/>
      <c r="BH480" s="43"/>
      <c r="BI480" s="94"/>
      <c r="BJ480" s="42"/>
      <c r="BK480" s="43"/>
      <c r="BL480" s="43"/>
      <c r="BM480" s="43"/>
      <c r="BN480" s="44"/>
    </row>
    <row r="481" spans="2:66" ht="15.75" customHeight="1" x14ac:dyDescent="0.25">
      <c r="B481" s="421"/>
      <c r="C481" s="422"/>
      <c r="D481" s="44">
        <f>'[2]Reporting Characteristics'!$D481</f>
        <v>2019</v>
      </c>
      <c r="E481" s="90"/>
      <c r="F481" s="92"/>
      <c r="G481" s="92"/>
      <c r="H481" s="92"/>
      <c r="I481" s="92"/>
      <c r="J481" s="91"/>
      <c r="K481" s="147"/>
      <c r="L481" s="148"/>
      <c r="M481" s="42"/>
      <c r="N481" s="43"/>
      <c r="O481" s="43"/>
      <c r="P481" s="224"/>
      <c r="Q481" s="43"/>
      <c r="R481" s="43"/>
      <c r="S481" s="224"/>
      <c r="T481" s="43"/>
      <c r="U481" s="44"/>
      <c r="V481" s="95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94"/>
      <c r="AN481" s="42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4"/>
      <c r="BF481" s="95"/>
      <c r="BG481" s="43"/>
      <c r="BH481" s="43"/>
      <c r="BI481" s="94"/>
      <c r="BJ481" s="42"/>
      <c r="BK481" s="43"/>
      <c r="BL481" s="43"/>
      <c r="BM481" s="43"/>
      <c r="BN481" s="44"/>
    </row>
    <row r="482" spans="2:66" ht="15.75" hidden="1" customHeight="1" x14ac:dyDescent="0.25">
      <c r="B482" s="421" t="str">
        <f>'[2]Asset Characteristics'!$C245 &amp; ""</f>
        <v/>
      </c>
      <c r="C482" s="422" t="str">
        <f>'[2]Asset Characteristics'!$E245 &amp; ""</f>
        <v/>
      </c>
      <c r="D482" s="44">
        <f>'[2]Reporting Characteristics'!$D482</f>
        <v>2018</v>
      </c>
      <c r="E482" s="90"/>
      <c r="F482" s="92"/>
      <c r="G482" s="92"/>
      <c r="H482" s="92"/>
      <c r="I482" s="92"/>
      <c r="J482" s="91"/>
      <c r="K482" s="147"/>
      <c r="L482" s="148"/>
      <c r="M482" s="42"/>
      <c r="N482" s="43"/>
      <c r="O482" s="43"/>
      <c r="P482" s="43"/>
      <c r="Q482" s="43"/>
      <c r="R482" s="43"/>
      <c r="S482" s="43"/>
      <c r="T482" s="43"/>
      <c r="U482" s="44"/>
      <c r="V482" s="95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94"/>
      <c r="AN482" s="42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4"/>
      <c r="BF482" s="95"/>
      <c r="BG482" s="43"/>
      <c r="BH482" s="43"/>
      <c r="BI482" s="94"/>
      <c r="BJ482" s="42"/>
      <c r="BK482" s="43"/>
      <c r="BL482" s="43"/>
      <c r="BM482" s="43"/>
      <c r="BN482" s="44"/>
    </row>
    <row r="483" spans="2:66" ht="15.75" customHeight="1" x14ac:dyDescent="0.25">
      <c r="B483" s="421"/>
      <c r="C483" s="422"/>
      <c r="D483" s="44">
        <f>'[2]Reporting Characteristics'!$D483</f>
        <v>2019</v>
      </c>
      <c r="E483" s="90"/>
      <c r="F483" s="92"/>
      <c r="G483" s="92"/>
      <c r="H483" s="92"/>
      <c r="I483" s="92"/>
      <c r="J483" s="91"/>
      <c r="K483" s="147"/>
      <c r="L483" s="148"/>
      <c r="M483" s="42"/>
      <c r="N483" s="43"/>
      <c r="O483" s="43"/>
      <c r="P483" s="224"/>
      <c r="Q483" s="43"/>
      <c r="R483" s="43"/>
      <c r="S483" s="224"/>
      <c r="T483" s="43"/>
      <c r="U483" s="44"/>
      <c r="V483" s="95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94"/>
      <c r="AN483" s="42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4"/>
      <c r="BF483" s="95"/>
      <c r="BG483" s="43"/>
      <c r="BH483" s="43"/>
      <c r="BI483" s="94"/>
      <c r="BJ483" s="42"/>
      <c r="BK483" s="43"/>
      <c r="BL483" s="43"/>
      <c r="BM483" s="43"/>
      <c r="BN483" s="44"/>
    </row>
    <row r="484" spans="2:66" ht="15.75" hidden="1" customHeight="1" x14ac:dyDescent="0.25">
      <c r="B484" s="421" t="str">
        <f>'[2]Asset Characteristics'!$C246 &amp; ""</f>
        <v/>
      </c>
      <c r="C484" s="422" t="str">
        <f>'[2]Asset Characteristics'!$E246 &amp; ""</f>
        <v/>
      </c>
      <c r="D484" s="44">
        <f>'[2]Reporting Characteristics'!$D484</f>
        <v>2018</v>
      </c>
      <c r="E484" s="90"/>
      <c r="F484" s="92"/>
      <c r="G484" s="92"/>
      <c r="H484" s="92"/>
      <c r="I484" s="92"/>
      <c r="J484" s="91"/>
      <c r="K484" s="147"/>
      <c r="L484" s="148"/>
      <c r="M484" s="42"/>
      <c r="N484" s="43"/>
      <c r="O484" s="43"/>
      <c r="P484" s="43"/>
      <c r="Q484" s="43"/>
      <c r="R484" s="43"/>
      <c r="S484" s="43"/>
      <c r="T484" s="43"/>
      <c r="U484" s="44"/>
      <c r="V484" s="95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94"/>
      <c r="AN484" s="42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4"/>
      <c r="BF484" s="95"/>
      <c r="BG484" s="43"/>
      <c r="BH484" s="43"/>
      <c r="BI484" s="94"/>
      <c r="BJ484" s="42"/>
      <c r="BK484" s="43"/>
      <c r="BL484" s="43"/>
      <c r="BM484" s="43"/>
      <c r="BN484" s="44"/>
    </row>
    <row r="485" spans="2:66" ht="15.75" customHeight="1" x14ac:dyDescent="0.25">
      <c r="B485" s="421"/>
      <c r="C485" s="422"/>
      <c r="D485" s="44">
        <f>'[2]Reporting Characteristics'!$D485</f>
        <v>2019</v>
      </c>
      <c r="E485" s="90"/>
      <c r="F485" s="92"/>
      <c r="G485" s="92"/>
      <c r="H485" s="92"/>
      <c r="I485" s="92"/>
      <c r="J485" s="91"/>
      <c r="K485" s="147"/>
      <c r="L485" s="148"/>
      <c r="M485" s="42"/>
      <c r="N485" s="43"/>
      <c r="O485" s="43"/>
      <c r="P485" s="224"/>
      <c r="Q485" s="43"/>
      <c r="R485" s="43"/>
      <c r="S485" s="224"/>
      <c r="T485" s="43"/>
      <c r="U485" s="44"/>
      <c r="V485" s="95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94"/>
      <c r="AN485" s="42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4"/>
      <c r="BF485" s="95"/>
      <c r="BG485" s="43"/>
      <c r="BH485" s="43"/>
      <c r="BI485" s="94"/>
      <c r="BJ485" s="42"/>
      <c r="BK485" s="43"/>
      <c r="BL485" s="43"/>
      <c r="BM485" s="43"/>
      <c r="BN485" s="44"/>
    </row>
    <row r="486" spans="2:66" ht="15.75" hidden="1" customHeight="1" x14ac:dyDescent="0.25">
      <c r="B486" s="421" t="str">
        <f>'[2]Asset Characteristics'!$C247 &amp; ""</f>
        <v/>
      </c>
      <c r="C486" s="422" t="str">
        <f>'[2]Asset Characteristics'!$E247 &amp; ""</f>
        <v/>
      </c>
      <c r="D486" s="44">
        <f>'[2]Reporting Characteristics'!$D486</f>
        <v>2018</v>
      </c>
      <c r="E486" s="90"/>
      <c r="F486" s="92"/>
      <c r="G486" s="92"/>
      <c r="H486" s="92"/>
      <c r="I486" s="92"/>
      <c r="J486" s="91"/>
      <c r="K486" s="147"/>
      <c r="L486" s="148"/>
      <c r="M486" s="42"/>
      <c r="N486" s="43"/>
      <c r="O486" s="43"/>
      <c r="P486" s="43"/>
      <c r="Q486" s="43"/>
      <c r="R486" s="43"/>
      <c r="S486" s="43"/>
      <c r="T486" s="43"/>
      <c r="U486" s="44"/>
      <c r="V486" s="95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94"/>
      <c r="AN486" s="42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4"/>
      <c r="BF486" s="95"/>
      <c r="BG486" s="43"/>
      <c r="BH486" s="43"/>
      <c r="BI486" s="94"/>
      <c r="BJ486" s="42"/>
      <c r="BK486" s="43"/>
      <c r="BL486" s="43"/>
      <c r="BM486" s="43"/>
      <c r="BN486" s="44"/>
    </row>
    <row r="487" spans="2:66" ht="15.75" customHeight="1" x14ac:dyDescent="0.25">
      <c r="B487" s="421"/>
      <c r="C487" s="422"/>
      <c r="D487" s="44">
        <f>'[2]Reporting Characteristics'!$D487</f>
        <v>2019</v>
      </c>
      <c r="E487" s="90"/>
      <c r="F487" s="92"/>
      <c r="G487" s="92"/>
      <c r="H487" s="92"/>
      <c r="I487" s="92"/>
      <c r="J487" s="91"/>
      <c r="K487" s="147"/>
      <c r="L487" s="148"/>
      <c r="M487" s="42"/>
      <c r="N487" s="43"/>
      <c r="O487" s="43"/>
      <c r="P487" s="224"/>
      <c r="Q487" s="43"/>
      <c r="R487" s="43"/>
      <c r="S487" s="224"/>
      <c r="T487" s="43"/>
      <c r="U487" s="44"/>
      <c r="V487" s="95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94"/>
      <c r="AN487" s="42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4"/>
      <c r="BF487" s="95"/>
      <c r="BG487" s="43"/>
      <c r="BH487" s="43"/>
      <c r="BI487" s="94"/>
      <c r="BJ487" s="42"/>
      <c r="BK487" s="43"/>
      <c r="BL487" s="43"/>
      <c r="BM487" s="43"/>
      <c r="BN487" s="44"/>
    </row>
    <row r="488" spans="2:66" ht="15.75" hidden="1" customHeight="1" x14ac:dyDescent="0.25">
      <c r="B488" s="421" t="str">
        <f>'[2]Asset Characteristics'!$C248 &amp; ""</f>
        <v/>
      </c>
      <c r="C488" s="422" t="str">
        <f>'[2]Asset Characteristics'!$E248 &amp; ""</f>
        <v/>
      </c>
      <c r="D488" s="44">
        <f>'[2]Reporting Characteristics'!$D488</f>
        <v>2018</v>
      </c>
      <c r="E488" s="90"/>
      <c r="F488" s="92"/>
      <c r="G488" s="92"/>
      <c r="H488" s="92"/>
      <c r="I488" s="92"/>
      <c r="J488" s="91"/>
      <c r="K488" s="147"/>
      <c r="L488" s="148"/>
      <c r="M488" s="42"/>
      <c r="N488" s="43"/>
      <c r="O488" s="43"/>
      <c r="P488" s="43"/>
      <c r="Q488" s="43"/>
      <c r="R488" s="43"/>
      <c r="S488" s="43"/>
      <c r="T488" s="43"/>
      <c r="U488" s="44"/>
      <c r="V488" s="95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94"/>
      <c r="AN488" s="42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4"/>
      <c r="BF488" s="95"/>
      <c r="BG488" s="43"/>
      <c r="BH488" s="43"/>
      <c r="BI488" s="94"/>
      <c r="BJ488" s="42"/>
      <c r="BK488" s="43"/>
      <c r="BL488" s="43"/>
      <c r="BM488" s="43"/>
      <c r="BN488" s="44"/>
    </row>
    <row r="489" spans="2:66" ht="15.75" customHeight="1" x14ac:dyDescent="0.25">
      <c r="B489" s="421"/>
      <c r="C489" s="422"/>
      <c r="D489" s="44">
        <f>'[2]Reporting Characteristics'!$D489</f>
        <v>2019</v>
      </c>
      <c r="E489" s="90"/>
      <c r="F489" s="92"/>
      <c r="G489" s="92"/>
      <c r="H489" s="92"/>
      <c r="I489" s="92"/>
      <c r="J489" s="91"/>
      <c r="K489" s="147"/>
      <c r="L489" s="148"/>
      <c r="M489" s="42"/>
      <c r="N489" s="43"/>
      <c r="O489" s="43"/>
      <c r="P489" s="224"/>
      <c r="Q489" s="43"/>
      <c r="R489" s="43"/>
      <c r="S489" s="224"/>
      <c r="T489" s="43"/>
      <c r="U489" s="44"/>
      <c r="V489" s="95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94"/>
      <c r="AN489" s="42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4"/>
      <c r="BF489" s="95"/>
      <c r="BG489" s="43"/>
      <c r="BH489" s="43"/>
      <c r="BI489" s="94"/>
      <c r="BJ489" s="42"/>
      <c r="BK489" s="43"/>
      <c r="BL489" s="43"/>
      <c r="BM489" s="43"/>
      <c r="BN489" s="44"/>
    </row>
    <row r="490" spans="2:66" ht="15.75" hidden="1" customHeight="1" x14ac:dyDescent="0.25">
      <c r="B490" s="421" t="str">
        <f>'[2]Asset Characteristics'!$C249 &amp; ""</f>
        <v/>
      </c>
      <c r="C490" s="422" t="str">
        <f>'[2]Asset Characteristics'!$E249 &amp; ""</f>
        <v/>
      </c>
      <c r="D490" s="44">
        <f>'[2]Reporting Characteristics'!$D490</f>
        <v>2018</v>
      </c>
      <c r="E490" s="90"/>
      <c r="F490" s="92"/>
      <c r="G490" s="92"/>
      <c r="H490" s="92"/>
      <c r="I490" s="92"/>
      <c r="J490" s="91"/>
      <c r="K490" s="147"/>
      <c r="L490" s="148"/>
      <c r="M490" s="42"/>
      <c r="N490" s="43"/>
      <c r="O490" s="43"/>
      <c r="P490" s="43"/>
      <c r="Q490" s="43"/>
      <c r="R490" s="43"/>
      <c r="S490" s="43"/>
      <c r="T490" s="43"/>
      <c r="U490" s="44"/>
      <c r="V490" s="95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94"/>
      <c r="AN490" s="42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4"/>
      <c r="BF490" s="95"/>
      <c r="BG490" s="43"/>
      <c r="BH490" s="43"/>
      <c r="BI490" s="94"/>
      <c r="BJ490" s="42"/>
      <c r="BK490" s="43"/>
      <c r="BL490" s="43"/>
      <c r="BM490" s="43"/>
      <c r="BN490" s="44"/>
    </row>
    <row r="491" spans="2:66" ht="15.75" customHeight="1" x14ac:dyDescent="0.25">
      <c r="B491" s="421"/>
      <c r="C491" s="422"/>
      <c r="D491" s="44">
        <f>'[2]Reporting Characteristics'!$D491</f>
        <v>2019</v>
      </c>
      <c r="E491" s="90"/>
      <c r="F491" s="92"/>
      <c r="G491" s="92"/>
      <c r="H491" s="92"/>
      <c r="I491" s="92"/>
      <c r="J491" s="91"/>
      <c r="K491" s="147"/>
      <c r="L491" s="148"/>
      <c r="M491" s="42"/>
      <c r="N491" s="43"/>
      <c r="O491" s="43"/>
      <c r="P491" s="224"/>
      <c r="Q491" s="43"/>
      <c r="R491" s="43"/>
      <c r="S491" s="224"/>
      <c r="T491" s="43"/>
      <c r="U491" s="44"/>
      <c r="V491" s="95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94"/>
      <c r="AN491" s="42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4"/>
      <c r="BF491" s="95"/>
      <c r="BG491" s="43"/>
      <c r="BH491" s="43"/>
      <c r="BI491" s="94"/>
      <c r="BJ491" s="42"/>
      <c r="BK491" s="43"/>
      <c r="BL491" s="43"/>
      <c r="BM491" s="43"/>
      <c r="BN491" s="44"/>
    </row>
    <row r="492" spans="2:66" ht="15.75" hidden="1" customHeight="1" x14ac:dyDescent="0.25">
      <c r="B492" s="421" t="str">
        <f>'[2]Asset Characteristics'!$C250 &amp; ""</f>
        <v/>
      </c>
      <c r="C492" s="422" t="str">
        <f>'[2]Asset Characteristics'!$E250 &amp; ""</f>
        <v/>
      </c>
      <c r="D492" s="44">
        <f>'[2]Reporting Characteristics'!$D492</f>
        <v>2018</v>
      </c>
      <c r="E492" s="90"/>
      <c r="F492" s="92"/>
      <c r="G492" s="92"/>
      <c r="H492" s="92"/>
      <c r="I492" s="92"/>
      <c r="J492" s="91"/>
      <c r="K492" s="147"/>
      <c r="L492" s="148"/>
      <c r="M492" s="42"/>
      <c r="N492" s="43"/>
      <c r="O492" s="43"/>
      <c r="P492" s="43"/>
      <c r="Q492" s="43"/>
      <c r="R492" s="43"/>
      <c r="S492" s="43"/>
      <c r="T492" s="43"/>
      <c r="U492" s="44"/>
      <c r="V492" s="95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94"/>
      <c r="AN492" s="42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4"/>
      <c r="BF492" s="95"/>
      <c r="BG492" s="43"/>
      <c r="BH492" s="43"/>
      <c r="BI492" s="94"/>
      <c r="BJ492" s="42"/>
      <c r="BK492" s="43"/>
      <c r="BL492" s="43"/>
      <c r="BM492" s="43"/>
      <c r="BN492" s="44"/>
    </row>
    <row r="493" spans="2:66" ht="15.75" customHeight="1" x14ac:dyDescent="0.25">
      <c r="B493" s="421"/>
      <c r="C493" s="422"/>
      <c r="D493" s="44">
        <f>'[2]Reporting Characteristics'!$D493</f>
        <v>2019</v>
      </c>
      <c r="E493" s="90"/>
      <c r="F493" s="92"/>
      <c r="G493" s="92"/>
      <c r="H493" s="92"/>
      <c r="I493" s="92"/>
      <c r="J493" s="91"/>
      <c r="K493" s="147"/>
      <c r="L493" s="148"/>
      <c r="M493" s="42"/>
      <c r="N493" s="43"/>
      <c r="O493" s="43"/>
      <c r="P493" s="224"/>
      <c r="Q493" s="43"/>
      <c r="R493" s="43"/>
      <c r="S493" s="224"/>
      <c r="T493" s="43"/>
      <c r="U493" s="44"/>
      <c r="V493" s="95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94"/>
      <c r="AN493" s="42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4"/>
      <c r="BF493" s="95"/>
      <c r="BG493" s="43"/>
      <c r="BH493" s="43"/>
      <c r="BI493" s="94"/>
      <c r="BJ493" s="42"/>
      <c r="BK493" s="43"/>
      <c r="BL493" s="43"/>
      <c r="BM493" s="43"/>
      <c r="BN493" s="44"/>
    </row>
    <row r="494" spans="2:66" ht="15.75" hidden="1" customHeight="1" x14ac:dyDescent="0.25">
      <c r="B494" s="421" t="str">
        <f>'[2]Asset Characteristics'!$C251 &amp; ""</f>
        <v/>
      </c>
      <c r="C494" s="422" t="str">
        <f>'[2]Asset Characteristics'!$E251 &amp; ""</f>
        <v/>
      </c>
      <c r="D494" s="44">
        <f>'[2]Reporting Characteristics'!$D494</f>
        <v>2018</v>
      </c>
      <c r="E494" s="90"/>
      <c r="F494" s="92"/>
      <c r="G494" s="92"/>
      <c r="H494" s="92"/>
      <c r="I494" s="92"/>
      <c r="J494" s="91"/>
      <c r="K494" s="147"/>
      <c r="L494" s="148"/>
      <c r="M494" s="42"/>
      <c r="N494" s="43"/>
      <c r="O494" s="43"/>
      <c r="P494" s="43"/>
      <c r="Q494" s="43"/>
      <c r="R494" s="43"/>
      <c r="S494" s="43"/>
      <c r="T494" s="43"/>
      <c r="U494" s="44"/>
      <c r="V494" s="95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94"/>
      <c r="AN494" s="42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4"/>
      <c r="BF494" s="95"/>
      <c r="BG494" s="43"/>
      <c r="BH494" s="43"/>
      <c r="BI494" s="94"/>
      <c r="BJ494" s="42"/>
      <c r="BK494" s="43"/>
      <c r="BL494" s="43"/>
      <c r="BM494" s="43"/>
      <c r="BN494" s="44"/>
    </row>
    <row r="495" spans="2:66" ht="15.75" customHeight="1" x14ac:dyDescent="0.25">
      <c r="B495" s="421"/>
      <c r="C495" s="422"/>
      <c r="D495" s="44">
        <f>'[2]Reporting Characteristics'!$D495</f>
        <v>2019</v>
      </c>
      <c r="E495" s="90"/>
      <c r="F495" s="92"/>
      <c r="G495" s="92"/>
      <c r="H495" s="92"/>
      <c r="I495" s="92"/>
      <c r="J495" s="91"/>
      <c r="K495" s="147"/>
      <c r="L495" s="148"/>
      <c r="M495" s="42"/>
      <c r="N495" s="43"/>
      <c r="O495" s="43"/>
      <c r="P495" s="224"/>
      <c r="Q495" s="43"/>
      <c r="R495" s="43"/>
      <c r="S495" s="224"/>
      <c r="T495" s="43"/>
      <c r="U495" s="44"/>
      <c r="V495" s="95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94"/>
      <c r="AN495" s="42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4"/>
      <c r="BF495" s="95"/>
      <c r="BG495" s="43"/>
      <c r="BH495" s="43"/>
      <c r="BI495" s="94"/>
      <c r="BJ495" s="42"/>
      <c r="BK495" s="43"/>
      <c r="BL495" s="43"/>
      <c r="BM495" s="43"/>
      <c r="BN495" s="44"/>
    </row>
    <row r="496" spans="2:66" ht="15.75" hidden="1" customHeight="1" x14ac:dyDescent="0.25">
      <c r="B496" s="421" t="str">
        <f>'[2]Asset Characteristics'!$C252 &amp; ""</f>
        <v/>
      </c>
      <c r="C496" s="422" t="str">
        <f>'[2]Asset Characteristics'!$E252 &amp; ""</f>
        <v/>
      </c>
      <c r="D496" s="44">
        <f>'[2]Reporting Characteristics'!$D496</f>
        <v>2018</v>
      </c>
      <c r="E496" s="90"/>
      <c r="F496" s="92"/>
      <c r="G496" s="92"/>
      <c r="H496" s="92"/>
      <c r="I496" s="92"/>
      <c r="J496" s="91"/>
      <c r="K496" s="147"/>
      <c r="L496" s="148"/>
      <c r="M496" s="42"/>
      <c r="N496" s="43"/>
      <c r="O496" s="43"/>
      <c r="P496" s="43"/>
      <c r="Q496" s="43"/>
      <c r="R496" s="43"/>
      <c r="S496" s="43"/>
      <c r="T496" s="43"/>
      <c r="U496" s="44"/>
      <c r="V496" s="95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94"/>
      <c r="AN496" s="42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4"/>
      <c r="BF496" s="95"/>
      <c r="BG496" s="43"/>
      <c r="BH496" s="43"/>
      <c r="BI496" s="94"/>
      <c r="BJ496" s="42"/>
      <c r="BK496" s="43"/>
      <c r="BL496" s="43"/>
      <c r="BM496" s="43"/>
      <c r="BN496" s="44"/>
    </row>
    <row r="497" spans="2:66" ht="15.75" customHeight="1" x14ac:dyDescent="0.25">
      <c r="B497" s="421"/>
      <c r="C497" s="422"/>
      <c r="D497" s="44">
        <f>'[2]Reporting Characteristics'!$D497</f>
        <v>2019</v>
      </c>
      <c r="E497" s="90"/>
      <c r="F497" s="92"/>
      <c r="G497" s="92"/>
      <c r="H497" s="92"/>
      <c r="I497" s="92"/>
      <c r="J497" s="91"/>
      <c r="K497" s="147"/>
      <c r="L497" s="148"/>
      <c r="M497" s="42"/>
      <c r="N497" s="43"/>
      <c r="O497" s="43"/>
      <c r="P497" s="224"/>
      <c r="Q497" s="43"/>
      <c r="R497" s="43"/>
      <c r="S497" s="224"/>
      <c r="T497" s="43"/>
      <c r="U497" s="44"/>
      <c r="V497" s="95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94"/>
      <c r="AN497" s="42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4"/>
      <c r="BF497" s="95"/>
      <c r="BG497" s="43"/>
      <c r="BH497" s="43"/>
      <c r="BI497" s="94"/>
      <c r="BJ497" s="42"/>
      <c r="BK497" s="43"/>
      <c r="BL497" s="43"/>
      <c r="BM497" s="43"/>
      <c r="BN497" s="44"/>
    </row>
    <row r="498" spans="2:66" ht="15.75" hidden="1" customHeight="1" x14ac:dyDescent="0.25">
      <c r="B498" s="421" t="str">
        <f>'[2]Asset Characteristics'!$C253 &amp; ""</f>
        <v/>
      </c>
      <c r="C498" s="422" t="str">
        <f>'[2]Asset Characteristics'!$E253 &amp; ""</f>
        <v/>
      </c>
      <c r="D498" s="44">
        <f>'[2]Reporting Characteristics'!$D498</f>
        <v>2018</v>
      </c>
      <c r="E498" s="90"/>
      <c r="F498" s="92"/>
      <c r="G498" s="92"/>
      <c r="H498" s="92"/>
      <c r="I498" s="92"/>
      <c r="J498" s="91"/>
      <c r="K498" s="147"/>
      <c r="L498" s="148"/>
      <c r="M498" s="42"/>
      <c r="N498" s="43"/>
      <c r="O498" s="43"/>
      <c r="P498" s="43"/>
      <c r="Q498" s="43"/>
      <c r="R498" s="43"/>
      <c r="S498" s="43"/>
      <c r="T498" s="43"/>
      <c r="U498" s="44"/>
      <c r="V498" s="95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94"/>
      <c r="AN498" s="42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4"/>
      <c r="BF498" s="95"/>
      <c r="BG498" s="43"/>
      <c r="BH498" s="43"/>
      <c r="BI498" s="94"/>
      <c r="BJ498" s="42"/>
      <c r="BK498" s="43"/>
      <c r="BL498" s="43"/>
      <c r="BM498" s="43"/>
      <c r="BN498" s="44"/>
    </row>
    <row r="499" spans="2:66" ht="15.75" customHeight="1" x14ac:dyDescent="0.25">
      <c r="B499" s="421"/>
      <c r="C499" s="422"/>
      <c r="D499" s="44">
        <f>'[2]Reporting Characteristics'!$D499</f>
        <v>2019</v>
      </c>
      <c r="E499" s="90"/>
      <c r="F499" s="92"/>
      <c r="G499" s="92"/>
      <c r="H499" s="92"/>
      <c r="I499" s="92"/>
      <c r="J499" s="91"/>
      <c r="K499" s="147"/>
      <c r="L499" s="148"/>
      <c r="M499" s="42"/>
      <c r="N499" s="43"/>
      <c r="O499" s="43"/>
      <c r="P499" s="224"/>
      <c r="Q499" s="43"/>
      <c r="R499" s="43"/>
      <c r="S499" s="224"/>
      <c r="T499" s="43"/>
      <c r="U499" s="44"/>
      <c r="V499" s="95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94"/>
      <c r="AN499" s="42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4"/>
      <c r="BF499" s="95"/>
      <c r="BG499" s="43"/>
      <c r="BH499" s="43"/>
      <c r="BI499" s="94"/>
      <c r="BJ499" s="42"/>
      <c r="BK499" s="43"/>
      <c r="BL499" s="43"/>
      <c r="BM499" s="43"/>
      <c r="BN499" s="44"/>
    </row>
    <row r="500" spans="2:66" ht="15.75" hidden="1" customHeight="1" x14ac:dyDescent="0.25">
      <c r="B500" s="421" t="str">
        <f>'[2]Asset Characteristics'!$C254 &amp; ""</f>
        <v/>
      </c>
      <c r="C500" s="422" t="str">
        <f>'[2]Asset Characteristics'!$E254 &amp; ""</f>
        <v/>
      </c>
      <c r="D500" s="44">
        <f>'[2]Reporting Characteristics'!$D500</f>
        <v>2018</v>
      </c>
      <c r="E500" s="90"/>
      <c r="F500" s="92"/>
      <c r="G500" s="92"/>
      <c r="H500" s="92"/>
      <c r="I500" s="92"/>
      <c r="J500" s="91"/>
      <c r="K500" s="147"/>
      <c r="L500" s="148"/>
      <c r="M500" s="42"/>
      <c r="N500" s="43"/>
      <c r="O500" s="43"/>
      <c r="P500" s="43"/>
      <c r="Q500" s="43"/>
      <c r="R500" s="43"/>
      <c r="S500" s="43"/>
      <c r="T500" s="43"/>
      <c r="U500" s="44"/>
      <c r="V500" s="95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94"/>
      <c r="AN500" s="42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4"/>
      <c r="BF500" s="95"/>
      <c r="BG500" s="43"/>
      <c r="BH500" s="43"/>
      <c r="BI500" s="94"/>
      <c r="BJ500" s="42"/>
      <c r="BK500" s="43"/>
      <c r="BL500" s="43"/>
      <c r="BM500" s="43"/>
      <c r="BN500" s="44"/>
    </row>
    <row r="501" spans="2:66" ht="15.75" customHeight="1" x14ac:dyDescent="0.25">
      <c r="B501" s="421"/>
      <c r="C501" s="422"/>
      <c r="D501" s="44">
        <f>'[2]Reporting Characteristics'!$D501</f>
        <v>2019</v>
      </c>
      <c r="E501" s="90"/>
      <c r="F501" s="92"/>
      <c r="G501" s="92"/>
      <c r="H501" s="92"/>
      <c r="I501" s="92"/>
      <c r="J501" s="91"/>
      <c r="K501" s="147"/>
      <c r="L501" s="148"/>
      <c r="M501" s="42"/>
      <c r="N501" s="43"/>
      <c r="O501" s="43"/>
      <c r="P501" s="224"/>
      <c r="Q501" s="43"/>
      <c r="R501" s="43"/>
      <c r="S501" s="224"/>
      <c r="T501" s="43"/>
      <c r="U501" s="44"/>
      <c r="V501" s="95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94"/>
      <c r="AN501" s="42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4"/>
      <c r="BF501" s="95"/>
      <c r="BG501" s="43"/>
      <c r="BH501" s="43"/>
      <c r="BI501" s="94"/>
      <c r="BJ501" s="42"/>
      <c r="BK501" s="43"/>
      <c r="BL501" s="43"/>
      <c r="BM501" s="43"/>
      <c r="BN501" s="44"/>
    </row>
    <row r="502" spans="2:66" ht="15.75" hidden="1" customHeight="1" x14ac:dyDescent="0.25">
      <c r="B502" s="421" t="str">
        <f>'[2]Asset Characteristics'!$C255 &amp; ""</f>
        <v/>
      </c>
      <c r="C502" s="422" t="str">
        <f>'[2]Asset Characteristics'!$E255 &amp; ""</f>
        <v/>
      </c>
      <c r="D502" s="44">
        <f>'[2]Reporting Characteristics'!$D502</f>
        <v>2018</v>
      </c>
      <c r="E502" s="90"/>
      <c r="F502" s="92"/>
      <c r="G502" s="92"/>
      <c r="H502" s="92"/>
      <c r="I502" s="92"/>
      <c r="J502" s="91"/>
      <c r="K502" s="147"/>
      <c r="L502" s="148"/>
      <c r="M502" s="42"/>
      <c r="N502" s="43"/>
      <c r="O502" s="43"/>
      <c r="P502" s="43"/>
      <c r="Q502" s="43"/>
      <c r="R502" s="43"/>
      <c r="S502" s="43"/>
      <c r="T502" s="43"/>
      <c r="U502" s="44"/>
      <c r="V502" s="95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94"/>
      <c r="AN502" s="42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4"/>
      <c r="BF502" s="95"/>
      <c r="BG502" s="43"/>
      <c r="BH502" s="43"/>
      <c r="BI502" s="94"/>
      <c r="BJ502" s="42"/>
      <c r="BK502" s="43"/>
      <c r="BL502" s="43"/>
      <c r="BM502" s="43"/>
      <c r="BN502" s="44"/>
    </row>
    <row r="503" spans="2:66" ht="15.75" customHeight="1" x14ac:dyDescent="0.25">
      <c r="B503" s="421"/>
      <c r="C503" s="422"/>
      <c r="D503" s="44">
        <f>'[2]Reporting Characteristics'!$D503</f>
        <v>2019</v>
      </c>
      <c r="E503" s="90"/>
      <c r="F503" s="92"/>
      <c r="G503" s="92"/>
      <c r="H503" s="92"/>
      <c r="I503" s="92"/>
      <c r="J503" s="91"/>
      <c r="K503" s="147"/>
      <c r="L503" s="148"/>
      <c r="M503" s="42"/>
      <c r="N503" s="43"/>
      <c r="O503" s="43"/>
      <c r="P503" s="224"/>
      <c r="Q503" s="43"/>
      <c r="R503" s="43"/>
      <c r="S503" s="224"/>
      <c r="T503" s="43"/>
      <c r="U503" s="44"/>
      <c r="V503" s="95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94"/>
      <c r="AN503" s="42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4"/>
      <c r="BF503" s="95"/>
      <c r="BG503" s="43"/>
      <c r="BH503" s="43"/>
      <c r="BI503" s="94"/>
      <c r="BJ503" s="42"/>
      <c r="BK503" s="43"/>
      <c r="BL503" s="43"/>
      <c r="BM503" s="43"/>
      <c r="BN503" s="44"/>
    </row>
    <row r="504" spans="2:66" ht="15.75" hidden="1" customHeight="1" x14ac:dyDescent="0.25">
      <c r="B504" s="421" t="str">
        <f>'[2]Asset Characteristics'!$C256 &amp; ""</f>
        <v/>
      </c>
      <c r="C504" s="422" t="str">
        <f>'[2]Asset Characteristics'!$E256 &amp; ""</f>
        <v/>
      </c>
      <c r="D504" s="44">
        <f>'[2]Reporting Characteristics'!$D504</f>
        <v>2018</v>
      </c>
      <c r="E504" s="90"/>
      <c r="F504" s="92"/>
      <c r="G504" s="92"/>
      <c r="H504" s="92"/>
      <c r="I504" s="92"/>
      <c r="J504" s="91"/>
      <c r="K504" s="147"/>
      <c r="L504" s="148"/>
      <c r="M504" s="42"/>
      <c r="N504" s="43"/>
      <c r="O504" s="43"/>
      <c r="P504" s="43"/>
      <c r="Q504" s="43"/>
      <c r="R504" s="43"/>
      <c r="S504" s="43"/>
      <c r="T504" s="43"/>
      <c r="U504" s="44"/>
      <c r="V504" s="95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94"/>
      <c r="AN504" s="42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4"/>
      <c r="BF504" s="95"/>
      <c r="BG504" s="43"/>
      <c r="BH504" s="43"/>
      <c r="BI504" s="94"/>
      <c r="BJ504" s="42"/>
      <c r="BK504" s="43"/>
      <c r="BL504" s="43"/>
      <c r="BM504" s="43"/>
      <c r="BN504" s="44"/>
    </row>
    <row r="505" spans="2:66" ht="15.75" customHeight="1" x14ac:dyDescent="0.25">
      <c r="B505" s="421"/>
      <c r="C505" s="422"/>
      <c r="D505" s="44">
        <f>'[2]Reporting Characteristics'!$D505</f>
        <v>2019</v>
      </c>
      <c r="E505" s="90"/>
      <c r="F505" s="92"/>
      <c r="G505" s="92"/>
      <c r="H505" s="92"/>
      <c r="I505" s="92"/>
      <c r="J505" s="91"/>
      <c r="K505" s="147"/>
      <c r="L505" s="148"/>
      <c r="M505" s="42"/>
      <c r="N505" s="43"/>
      <c r="O505" s="43"/>
      <c r="P505" s="224"/>
      <c r="Q505" s="43"/>
      <c r="R505" s="43"/>
      <c r="S505" s="224"/>
      <c r="T505" s="43"/>
      <c r="U505" s="44"/>
      <c r="V505" s="95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94"/>
      <c r="AN505" s="42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4"/>
      <c r="BF505" s="95"/>
      <c r="BG505" s="43"/>
      <c r="BH505" s="43"/>
      <c r="BI505" s="94"/>
      <c r="BJ505" s="42"/>
      <c r="BK505" s="43"/>
      <c r="BL505" s="43"/>
      <c r="BM505" s="43"/>
      <c r="BN505" s="44"/>
    </row>
    <row r="506" spans="2:66" ht="15.75" hidden="1" customHeight="1" x14ac:dyDescent="0.25">
      <c r="B506" s="421" t="str">
        <f>'[2]Asset Characteristics'!$C257 &amp; ""</f>
        <v/>
      </c>
      <c r="C506" s="422" t="str">
        <f>'[2]Asset Characteristics'!$E257 &amp; ""</f>
        <v/>
      </c>
      <c r="D506" s="44">
        <f>'[2]Reporting Characteristics'!$D506</f>
        <v>2018</v>
      </c>
      <c r="E506" s="90"/>
      <c r="F506" s="92"/>
      <c r="G506" s="92"/>
      <c r="H506" s="92"/>
      <c r="I506" s="92"/>
      <c r="J506" s="91"/>
      <c r="K506" s="147"/>
      <c r="L506" s="148"/>
      <c r="M506" s="42"/>
      <c r="N506" s="43"/>
      <c r="O506" s="43"/>
      <c r="P506" s="43"/>
      <c r="Q506" s="43"/>
      <c r="R506" s="43"/>
      <c r="S506" s="43"/>
      <c r="T506" s="43"/>
      <c r="U506" s="44"/>
      <c r="V506" s="95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94"/>
      <c r="AN506" s="42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4"/>
      <c r="BF506" s="95"/>
      <c r="BG506" s="43"/>
      <c r="BH506" s="43"/>
      <c r="BI506" s="94"/>
      <c r="BJ506" s="42"/>
      <c r="BK506" s="43"/>
      <c r="BL506" s="43"/>
      <c r="BM506" s="43"/>
      <c r="BN506" s="44"/>
    </row>
    <row r="507" spans="2:66" ht="15.75" customHeight="1" x14ac:dyDescent="0.25">
      <c r="B507" s="421"/>
      <c r="C507" s="422"/>
      <c r="D507" s="44">
        <f>'[2]Reporting Characteristics'!$D507</f>
        <v>2019</v>
      </c>
      <c r="E507" s="90"/>
      <c r="F507" s="92"/>
      <c r="G507" s="92"/>
      <c r="H507" s="92"/>
      <c r="I507" s="92"/>
      <c r="J507" s="91"/>
      <c r="K507" s="147"/>
      <c r="L507" s="148"/>
      <c r="M507" s="42"/>
      <c r="N507" s="43"/>
      <c r="O507" s="43"/>
      <c r="P507" s="224"/>
      <c r="Q507" s="43"/>
      <c r="R507" s="43"/>
      <c r="S507" s="224"/>
      <c r="T507" s="43"/>
      <c r="U507" s="44"/>
      <c r="V507" s="95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94"/>
      <c r="AN507" s="42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4"/>
      <c r="BF507" s="95"/>
      <c r="BG507" s="43"/>
      <c r="BH507" s="43"/>
      <c r="BI507" s="94"/>
      <c r="BJ507" s="42"/>
      <c r="BK507" s="43"/>
      <c r="BL507" s="43"/>
      <c r="BM507" s="43"/>
      <c r="BN507" s="44"/>
    </row>
    <row r="508" spans="2:66" ht="15.75" hidden="1" customHeight="1" x14ac:dyDescent="0.25">
      <c r="B508" s="421" t="str">
        <f>'[2]Asset Characteristics'!$C258 &amp; ""</f>
        <v/>
      </c>
      <c r="C508" s="422" t="str">
        <f>'[2]Asset Characteristics'!$E258 &amp; ""</f>
        <v/>
      </c>
      <c r="D508" s="44">
        <f>'[2]Reporting Characteristics'!$D508</f>
        <v>2018</v>
      </c>
      <c r="E508" s="90"/>
      <c r="F508" s="92"/>
      <c r="G508" s="92"/>
      <c r="H508" s="92"/>
      <c r="I508" s="92"/>
      <c r="J508" s="91"/>
      <c r="K508" s="147"/>
      <c r="L508" s="148"/>
      <c r="M508" s="42"/>
      <c r="N508" s="43"/>
      <c r="O508" s="43"/>
      <c r="P508" s="43"/>
      <c r="Q508" s="43"/>
      <c r="R508" s="43"/>
      <c r="S508" s="43"/>
      <c r="T508" s="43"/>
      <c r="U508" s="44"/>
      <c r="V508" s="95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94"/>
      <c r="AN508" s="42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4"/>
      <c r="BF508" s="95"/>
      <c r="BG508" s="43"/>
      <c r="BH508" s="43"/>
      <c r="BI508" s="94"/>
      <c r="BJ508" s="42"/>
      <c r="BK508" s="43"/>
      <c r="BL508" s="43"/>
      <c r="BM508" s="43"/>
      <c r="BN508" s="44"/>
    </row>
    <row r="509" spans="2:66" ht="15.75" customHeight="1" x14ac:dyDescent="0.25">
      <c r="B509" s="421"/>
      <c r="C509" s="422"/>
      <c r="D509" s="44">
        <f>'[2]Reporting Characteristics'!$D509</f>
        <v>2019</v>
      </c>
      <c r="E509" s="90"/>
      <c r="F509" s="92"/>
      <c r="G509" s="92"/>
      <c r="H509" s="92"/>
      <c r="I509" s="92"/>
      <c r="J509" s="91"/>
      <c r="K509" s="147"/>
      <c r="L509" s="148"/>
      <c r="M509" s="42"/>
      <c r="N509" s="43"/>
      <c r="O509" s="43"/>
      <c r="P509" s="224"/>
      <c r="Q509" s="43"/>
      <c r="R509" s="43"/>
      <c r="S509" s="224"/>
      <c r="T509" s="43"/>
      <c r="U509" s="44"/>
      <c r="V509" s="95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94"/>
      <c r="AN509" s="42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4"/>
      <c r="BF509" s="95"/>
      <c r="BG509" s="43"/>
      <c r="BH509" s="43"/>
      <c r="BI509" s="94"/>
      <c r="BJ509" s="42"/>
      <c r="BK509" s="43"/>
      <c r="BL509" s="43"/>
      <c r="BM509" s="43"/>
      <c r="BN509" s="44"/>
    </row>
    <row r="510" spans="2:66" ht="15.75" hidden="1" customHeight="1" x14ac:dyDescent="0.25">
      <c r="B510" s="421" t="str">
        <f>'[2]Asset Characteristics'!$C259 &amp; ""</f>
        <v/>
      </c>
      <c r="C510" s="422" t="str">
        <f>'[2]Asset Characteristics'!$E259 &amp; ""</f>
        <v/>
      </c>
      <c r="D510" s="44">
        <f>'[2]Reporting Characteristics'!$D510</f>
        <v>2018</v>
      </c>
      <c r="E510" s="90"/>
      <c r="F510" s="92"/>
      <c r="G510" s="92"/>
      <c r="H510" s="92"/>
      <c r="I510" s="92"/>
      <c r="J510" s="91"/>
      <c r="K510" s="147"/>
      <c r="L510" s="148"/>
      <c r="M510" s="42"/>
      <c r="N510" s="43"/>
      <c r="O510" s="43"/>
      <c r="P510" s="43"/>
      <c r="Q510" s="43"/>
      <c r="R510" s="43"/>
      <c r="S510" s="43"/>
      <c r="T510" s="43"/>
      <c r="U510" s="44"/>
      <c r="V510" s="95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94"/>
      <c r="AN510" s="42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4"/>
      <c r="BF510" s="95"/>
      <c r="BG510" s="43"/>
      <c r="BH510" s="43"/>
      <c r="BI510" s="94"/>
      <c r="BJ510" s="42"/>
      <c r="BK510" s="43"/>
      <c r="BL510" s="43"/>
      <c r="BM510" s="43"/>
      <c r="BN510" s="44"/>
    </row>
    <row r="511" spans="2:66" ht="15.75" customHeight="1" x14ac:dyDescent="0.25">
      <c r="B511" s="421"/>
      <c r="C511" s="422"/>
      <c r="D511" s="44">
        <f>'[2]Reporting Characteristics'!$D511</f>
        <v>2019</v>
      </c>
      <c r="E511" s="90"/>
      <c r="F511" s="92"/>
      <c r="G511" s="92"/>
      <c r="H511" s="92"/>
      <c r="I511" s="92"/>
      <c r="J511" s="91"/>
      <c r="K511" s="147"/>
      <c r="L511" s="148"/>
      <c r="M511" s="42"/>
      <c r="N511" s="43"/>
      <c r="O511" s="43"/>
      <c r="P511" s="224"/>
      <c r="Q511" s="43"/>
      <c r="R511" s="43"/>
      <c r="S511" s="224"/>
      <c r="T511" s="43"/>
      <c r="U511" s="44"/>
      <c r="V511" s="95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94"/>
      <c r="AN511" s="42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4"/>
      <c r="BF511" s="95"/>
      <c r="BG511" s="43"/>
      <c r="BH511" s="43"/>
      <c r="BI511" s="94"/>
      <c r="BJ511" s="42"/>
      <c r="BK511" s="43"/>
      <c r="BL511" s="43"/>
      <c r="BM511" s="43"/>
      <c r="BN511" s="44"/>
    </row>
    <row r="512" spans="2:66" ht="15.75" hidden="1" customHeight="1" x14ac:dyDescent="0.25">
      <c r="B512" s="421" t="str">
        <f>'[2]Asset Characteristics'!$C260 &amp; ""</f>
        <v/>
      </c>
      <c r="C512" s="422" t="str">
        <f>'[2]Asset Characteristics'!$E260 &amp; ""</f>
        <v/>
      </c>
      <c r="D512" s="44">
        <f>'[2]Reporting Characteristics'!$D512</f>
        <v>2018</v>
      </c>
      <c r="E512" s="90"/>
      <c r="F512" s="92"/>
      <c r="G512" s="92"/>
      <c r="H512" s="92"/>
      <c r="I512" s="92"/>
      <c r="J512" s="91"/>
      <c r="K512" s="147"/>
      <c r="L512" s="148"/>
      <c r="M512" s="42"/>
      <c r="N512" s="43"/>
      <c r="O512" s="43"/>
      <c r="P512" s="43"/>
      <c r="Q512" s="43"/>
      <c r="R512" s="43"/>
      <c r="S512" s="43"/>
      <c r="T512" s="43"/>
      <c r="U512" s="44"/>
      <c r="V512" s="95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94"/>
      <c r="AN512" s="42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4"/>
      <c r="BF512" s="95"/>
      <c r="BG512" s="43"/>
      <c r="BH512" s="43"/>
      <c r="BI512" s="94"/>
      <c r="BJ512" s="42"/>
      <c r="BK512" s="43"/>
      <c r="BL512" s="43"/>
      <c r="BM512" s="43"/>
      <c r="BN512" s="44"/>
    </row>
    <row r="513" spans="2:66" ht="15.75" customHeight="1" x14ac:dyDescent="0.25">
      <c r="B513" s="421"/>
      <c r="C513" s="422"/>
      <c r="D513" s="44">
        <f>'[2]Reporting Characteristics'!$D513</f>
        <v>2019</v>
      </c>
      <c r="E513" s="90"/>
      <c r="F513" s="92"/>
      <c r="G513" s="92"/>
      <c r="H513" s="92"/>
      <c r="I513" s="92"/>
      <c r="J513" s="91"/>
      <c r="K513" s="147"/>
      <c r="L513" s="148"/>
      <c r="M513" s="42"/>
      <c r="N513" s="43"/>
      <c r="O513" s="43"/>
      <c r="P513" s="224"/>
      <c r="Q513" s="43"/>
      <c r="R513" s="43"/>
      <c r="S513" s="224"/>
      <c r="T513" s="43"/>
      <c r="U513" s="44"/>
      <c r="V513" s="95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94"/>
      <c r="AN513" s="42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4"/>
      <c r="BF513" s="95"/>
      <c r="BG513" s="43"/>
      <c r="BH513" s="43"/>
      <c r="BI513" s="94"/>
      <c r="BJ513" s="42"/>
      <c r="BK513" s="43"/>
      <c r="BL513" s="43"/>
      <c r="BM513" s="43"/>
      <c r="BN513" s="44"/>
    </row>
    <row r="514" spans="2:66" ht="15.75" hidden="1" customHeight="1" x14ac:dyDescent="0.25">
      <c r="B514" s="421" t="str">
        <f>'[2]Asset Characteristics'!$C261 &amp; ""</f>
        <v/>
      </c>
      <c r="C514" s="422" t="str">
        <f>'[2]Asset Characteristics'!$E261 &amp; ""</f>
        <v/>
      </c>
      <c r="D514" s="44">
        <f>'[2]Reporting Characteristics'!$D514</f>
        <v>2018</v>
      </c>
      <c r="E514" s="90"/>
      <c r="F514" s="92"/>
      <c r="G514" s="92"/>
      <c r="H514" s="92"/>
      <c r="I514" s="92"/>
      <c r="J514" s="91"/>
      <c r="K514" s="147"/>
      <c r="L514" s="148"/>
      <c r="M514" s="42"/>
      <c r="N514" s="43"/>
      <c r="O514" s="43"/>
      <c r="P514" s="43"/>
      <c r="Q514" s="43"/>
      <c r="R514" s="43"/>
      <c r="S514" s="43"/>
      <c r="T514" s="43"/>
      <c r="U514" s="44"/>
      <c r="V514" s="95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94"/>
      <c r="AN514" s="42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4"/>
      <c r="BF514" s="95"/>
      <c r="BG514" s="43"/>
      <c r="BH514" s="43"/>
      <c r="BI514" s="94"/>
      <c r="BJ514" s="42"/>
      <c r="BK514" s="43"/>
      <c r="BL514" s="43"/>
      <c r="BM514" s="43"/>
      <c r="BN514" s="44"/>
    </row>
    <row r="515" spans="2:66" ht="15.75" customHeight="1" x14ac:dyDescent="0.25">
      <c r="B515" s="421"/>
      <c r="C515" s="422"/>
      <c r="D515" s="44">
        <f>'[2]Reporting Characteristics'!$D515</f>
        <v>2019</v>
      </c>
      <c r="E515" s="90"/>
      <c r="F515" s="92"/>
      <c r="G515" s="92"/>
      <c r="H515" s="92"/>
      <c r="I515" s="92"/>
      <c r="J515" s="91"/>
      <c r="K515" s="147"/>
      <c r="L515" s="148"/>
      <c r="M515" s="42"/>
      <c r="N515" s="43"/>
      <c r="O515" s="43"/>
      <c r="P515" s="224"/>
      <c r="Q515" s="43"/>
      <c r="R515" s="43"/>
      <c r="S515" s="224"/>
      <c r="T515" s="43"/>
      <c r="U515" s="44"/>
      <c r="V515" s="95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94"/>
      <c r="AN515" s="42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4"/>
      <c r="BF515" s="95"/>
      <c r="BG515" s="43"/>
      <c r="BH515" s="43"/>
      <c r="BI515" s="94"/>
      <c r="BJ515" s="42"/>
      <c r="BK515" s="43"/>
      <c r="BL515" s="43"/>
      <c r="BM515" s="43"/>
      <c r="BN515" s="44"/>
    </row>
    <row r="516" spans="2:66" ht="15.75" hidden="1" customHeight="1" x14ac:dyDescent="0.25">
      <c r="B516" s="421" t="str">
        <f>'[2]Asset Characteristics'!$C262 &amp; ""</f>
        <v/>
      </c>
      <c r="C516" s="422" t="str">
        <f>'[2]Asset Characteristics'!$E262 &amp; ""</f>
        <v/>
      </c>
      <c r="D516" s="44">
        <f>'[2]Reporting Characteristics'!$D516</f>
        <v>2018</v>
      </c>
      <c r="E516" s="90"/>
      <c r="F516" s="92"/>
      <c r="G516" s="92"/>
      <c r="H516" s="92"/>
      <c r="I516" s="92"/>
      <c r="J516" s="91"/>
      <c r="K516" s="147"/>
      <c r="L516" s="148"/>
      <c r="M516" s="42"/>
      <c r="N516" s="43"/>
      <c r="O516" s="43"/>
      <c r="P516" s="43"/>
      <c r="Q516" s="43"/>
      <c r="R516" s="43"/>
      <c r="S516" s="43"/>
      <c r="T516" s="43"/>
      <c r="U516" s="44"/>
      <c r="V516" s="95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94"/>
      <c r="AN516" s="42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4"/>
      <c r="BF516" s="95"/>
      <c r="BG516" s="43"/>
      <c r="BH516" s="43"/>
      <c r="BI516" s="94"/>
      <c r="BJ516" s="42"/>
      <c r="BK516" s="43"/>
      <c r="BL516" s="43"/>
      <c r="BM516" s="43"/>
      <c r="BN516" s="44"/>
    </row>
    <row r="517" spans="2:66" ht="15.75" customHeight="1" x14ac:dyDescent="0.25">
      <c r="B517" s="421"/>
      <c r="C517" s="422"/>
      <c r="D517" s="44">
        <f>'[2]Reporting Characteristics'!$D517</f>
        <v>2019</v>
      </c>
      <c r="E517" s="90"/>
      <c r="F517" s="92"/>
      <c r="G517" s="92"/>
      <c r="H517" s="92"/>
      <c r="I517" s="92"/>
      <c r="J517" s="91"/>
      <c r="K517" s="147"/>
      <c r="L517" s="148"/>
      <c r="M517" s="42"/>
      <c r="N517" s="43"/>
      <c r="O517" s="43"/>
      <c r="P517" s="224"/>
      <c r="Q517" s="43"/>
      <c r="R517" s="43"/>
      <c r="S517" s="224"/>
      <c r="T517" s="43"/>
      <c r="U517" s="44"/>
      <c r="V517" s="95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94"/>
      <c r="AN517" s="42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4"/>
      <c r="BF517" s="95"/>
      <c r="BG517" s="43"/>
      <c r="BH517" s="43"/>
      <c r="BI517" s="94"/>
      <c r="BJ517" s="42"/>
      <c r="BK517" s="43"/>
      <c r="BL517" s="43"/>
      <c r="BM517" s="43"/>
      <c r="BN517" s="44"/>
    </row>
    <row r="518" spans="2:66" ht="15.75" hidden="1" customHeight="1" x14ac:dyDescent="0.25">
      <c r="B518" s="421" t="str">
        <f>'[2]Asset Characteristics'!$C263 &amp; ""</f>
        <v/>
      </c>
      <c r="C518" s="422" t="str">
        <f>'[2]Asset Characteristics'!$E263 &amp; ""</f>
        <v/>
      </c>
      <c r="D518" s="44">
        <f>'[2]Reporting Characteristics'!$D518</f>
        <v>2018</v>
      </c>
      <c r="E518" s="90"/>
      <c r="F518" s="92"/>
      <c r="G518" s="92"/>
      <c r="H518" s="92"/>
      <c r="I518" s="92"/>
      <c r="J518" s="91"/>
      <c r="K518" s="147"/>
      <c r="L518" s="148"/>
      <c r="M518" s="42"/>
      <c r="N518" s="43"/>
      <c r="O518" s="43"/>
      <c r="P518" s="43"/>
      <c r="Q518" s="43"/>
      <c r="R518" s="43"/>
      <c r="S518" s="43"/>
      <c r="T518" s="43"/>
      <c r="U518" s="44"/>
      <c r="V518" s="95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94"/>
      <c r="AN518" s="42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4"/>
      <c r="BF518" s="95"/>
      <c r="BG518" s="43"/>
      <c r="BH518" s="43"/>
      <c r="BI518" s="94"/>
      <c r="BJ518" s="42"/>
      <c r="BK518" s="43"/>
      <c r="BL518" s="43"/>
      <c r="BM518" s="43"/>
      <c r="BN518" s="44"/>
    </row>
    <row r="519" spans="2:66" ht="15.75" customHeight="1" x14ac:dyDescent="0.25">
      <c r="B519" s="421"/>
      <c r="C519" s="422"/>
      <c r="D519" s="44">
        <f>'[2]Reporting Characteristics'!$D519</f>
        <v>2019</v>
      </c>
      <c r="E519" s="90"/>
      <c r="F519" s="92"/>
      <c r="G519" s="92"/>
      <c r="H519" s="92"/>
      <c r="I519" s="92"/>
      <c r="J519" s="91"/>
      <c r="K519" s="147"/>
      <c r="L519" s="148"/>
      <c r="M519" s="42"/>
      <c r="N519" s="43"/>
      <c r="O519" s="43"/>
      <c r="P519" s="224"/>
      <c r="Q519" s="43"/>
      <c r="R519" s="43"/>
      <c r="S519" s="224"/>
      <c r="T519" s="43"/>
      <c r="U519" s="44"/>
      <c r="V519" s="95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94"/>
      <c r="AN519" s="42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4"/>
      <c r="BF519" s="95"/>
      <c r="BG519" s="43"/>
      <c r="BH519" s="43"/>
      <c r="BI519" s="94"/>
      <c r="BJ519" s="42"/>
      <c r="BK519" s="43"/>
      <c r="BL519" s="43"/>
      <c r="BM519" s="43"/>
      <c r="BN519" s="44"/>
    </row>
    <row r="520" spans="2:66" ht="15.75" hidden="1" customHeight="1" x14ac:dyDescent="0.25">
      <c r="B520" s="421" t="str">
        <f>'[2]Asset Characteristics'!$C264 &amp; ""</f>
        <v/>
      </c>
      <c r="C520" s="422" t="str">
        <f>'[2]Asset Characteristics'!$E264 &amp; ""</f>
        <v/>
      </c>
      <c r="D520" s="44">
        <f>'[2]Reporting Characteristics'!$D520</f>
        <v>2018</v>
      </c>
      <c r="E520" s="90"/>
      <c r="F520" s="92"/>
      <c r="G520" s="92"/>
      <c r="H520" s="92"/>
      <c r="I520" s="92"/>
      <c r="J520" s="91"/>
      <c r="K520" s="147"/>
      <c r="L520" s="148"/>
      <c r="M520" s="42"/>
      <c r="N520" s="43"/>
      <c r="O520" s="43"/>
      <c r="P520" s="43"/>
      <c r="Q520" s="43"/>
      <c r="R520" s="43"/>
      <c r="S520" s="43"/>
      <c r="T520" s="43"/>
      <c r="U520" s="44"/>
      <c r="V520" s="95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94"/>
      <c r="AN520" s="42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4"/>
      <c r="BF520" s="95"/>
      <c r="BG520" s="43"/>
      <c r="BH520" s="43"/>
      <c r="BI520" s="94"/>
      <c r="BJ520" s="42"/>
      <c r="BK520" s="43"/>
      <c r="BL520" s="43"/>
      <c r="BM520" s="43"/>
      <c r="BN520" s="44"/>
    </row>
    <row r="521" spans="2:66" ht="15.75" customHeight="1" x14ac:dyDescent="0.25">
      <c r="B521" s="421"/>
      <c r="C521" s="422"/>
      <c r="D521" s="44">
        <f>'[2]Reporting Characteristics'!$D521</f>
        <v>2019</v>
      </c>
      <c r="E521" s="90"/>
      <c r="F521" s="92"/>
      <c r="G521" s="92"/>
      <c r="H521" s="92"/>
      <c r="I521" s="92"/>
      <c r="J521" s="91"/>
      <c r="K521" s="147"/>
      <c r="L521" s="148"/>
      <c r="M521" s="42"/>
      <c r="N521" s="43"/>
      <c r="O521" s="43"/>
      <c r="P521" s="224"/>
      <c r="Q521" s="43"/>
      <c r="R521" s="43"/>
      <c r="S521" s="224"/>
      <c r="T521" s="43"/>
      <c r="U521" s="44"/>
      <c r="V521" s="95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94"/>
      <c r="AN521" s="42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4"/>
      <c r="BF521" s="95"/>
      <c r="BG521" s="43"/>
      <c r="BH521" s="43"/>
      <c r="BI521" s="94"/>
      <c r="BJ521" s="42"/>
      <c r="BK521" s="43"/>
      <c r="BL521" s="43"/>
      <c r="BM521" s="43"/>
      <c r="BN521" s="44"/>
    </row>
    <row r="522" spans="2:66" ht="15.75" hidden="1" customHeight="1" x14ac:dyDescent="0.25">
      <c r="B522" s="421" t="str">
        <f>'[2]Asset Characteristics'!$C265 &amp; ""</f>
        <v/>
      </c>
      <c r="C522" s="422" t="str">
        <f>'[2]Asset Characteristics'!$E265 &amp; ""</f>
        <v/>
      </c>
      <c r="D522" s="44">
        <f>'[2]Reporting Characteristics'!$D522</f>
        <v>2018</v>
      </c>
      <c r="E522" s="90"/>
      <c r="F522" s="92"/>
      <c r="G522" s="92"/>
      <c r="H522" s="92"/>
      <c r="I522" s="92"/>
      <c r="J522" s="91"/>
      <c r="K522" s="147"/>
      <c r="L522" s="148"/>
      <c r="M522" s="42"/>
      <c r="N522" s="43"/>
      <c r="O522" s="43"/>
      <c r="P522" s="43"/>
      <c r="Q522" s="43"/>
      <c r="R522" s="43"/>
      <c r="S522" s="43"/>
      <c r="T522" s="43"/>
      <c r="U522" s="44"/>
      <c r="V522" s="95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94"/>
      <c r="AN522" s="42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4"/>
      <c r="BF522" s="95"/>
      <c r="BG522" s="43"/>
      <c r="BH522" s="43"/>
      <c r="BI522" s="94"/>
      <c r="BJ522" s="42"/>
      <c r="BK522" s="43"/>
      <c r="BL522" s="43"/>
      <c r="BM522" s="43"/>
      <c r="BN522" s="44"/>
    </row>
    <row r="523" spans="2:66" ht="15.75" customHeight="1" x14ac:dyDescent="0.25">
      <c r="B523" s="421"/>
      <c r="C523" s="422"/>
      <c r="D523" s="44">
        <f>'[2]Reporting Characteristics'!$D523</f>
        <v>2019</v>
      </c>
      <c r="E523" s="90"/>
      <c r="F523" s="92"/>
      <c r="G523" s="92"/>
      <c r="H523" s="92"/>
      <c r="I523" s="92"/>
      <c r="J523" s="91"/>
      <c r="K523" s="147"/>
      <c r="L523" s="148"/>
      <c r="M523" s="42"/>
      <c r="N523" s="43"/>
      <c r="O523" s="43"/>
      <c r="P523" s="224"/>
      <c r="Q523" s="43"/>
      <c r="R523" s="43"/>
      <c r="S523" s="224"/>
      <c r="T523" s="43"/>
      <c r="U523" s="44"/>
      <c r="V523" s="95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94"/>
      <c r="AN523" s="42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4"/>
      <c r="BF523" s="95"/>
      <c r="BG523" s="43"/>
      <c r="BH523" s="43"/>
      <c r="BI523" s="94"/>
      <c r="BJ523" s="42"/>
      <c r="BK523" s="43"/>
      <c r="BL523" s="43"/>
      <c r="BM523" s="43"/>
      <c r="BN523" s="44"/>
    </row>
    <row r="524" spans="2:66" ht="15.75" hidden="1" customHeight="1" x14ac:dyDescent="0.25">
      <c r="B524" s="421" t="str">
        <f>'[2]Asset Characteristics'!$C266 &amp; ""</f>
        <v/>
      </c>
      <c r="C524" s="422" t="str">
        <f>'[2]Asset Characteristics'!$E266 &amp; ""</f>
        <v/>
      </c>
      <c r="D524" s="44">
        <f>'[2]Reporting Characteristics'!$D524</f>
        <v>2018</v>
      </c>
      <c r="E524" s="90"/>
      <c r="F524" s="92"/>
      <c r="G524" s="92"/>
      <c r="H524" s="92"/>
      <c r="I524" s="92"/>
      <c r="J524" s="91"/>
      <c r="K524" s="147"/>
      <c r="L524" s="148"/>
      <c r="M524" s="42"/>
      <c r="N524" s="43"/>
      <c r="O524" s="43"/>
      <c r="P524" s="43"/>
      <c r="Q524" s="43"/>
      <c r="R524" s="43"/>
      <c r="S524" s="43"/>
      <c r="T524" s="43"/>
      <c r="U524" s="44"/>
      <c r="V524" s="95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94"/>
      <c r="AN524" s="42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4"/>
      <c r="BF524" s="95"/>
      <c r="BG524" s="43"/>
      <c r="BH524" s="43"/>
      <c r="BI524" s="94"/>
      <c r="BJ524" s="42"/>
      <c r="BK524" s="43"/>
      <c r="BL524" s="43"/>
      <c r="BM524" s="43"/>
      <c r="BN524" s="44"/>
    </row>
    <row r="525" spans="2:66" ht="15.75" customHeight="1" x14ac:dyDescent="0.25">
      <c r="B525" s="421"/>
      <c r="C525" s="422"/>
      <c r="D525" s="44">
        <f>'[2]Reporting Characteristics'!$D525</f>
        <v>2019</v>
      </c>
      <c r="E525" s="90"/>
      <c r="F525" s="92"/>
      <c r="G525" s="92"/>
      <c r="H525" s="92"/>
      <c r="I525" s="92"/>
      <c r="J525" s="91"/>
      <c r="K525" s="147"/>
      <c r="L525" s="148"/>
      <c r="M525" s="42"/>
      <c r="N525" s="43"/>
      <c r="O525" s="43"/>
      <c r="P525" s="224"/>
      <c r="Q525" s="43"/>
      <c r="R525" s="43"/>
      <c r="S525" s="224"/>
      <c r="T525" s="43"/>
      <c r="U525" s="44"/>
      <c r="V525" s="95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94"/>
      <c r="AN525" s="42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4"/>
      <c r="BF525" s="95"/>
      <c r="BG525" s="43"/>
      <c r="BH525" s="43"/>
      <c r="BI525" s="94"/>
      <c r="BJ525" s="42"/>
      <c r="BK525" s="43"/>
      <c r="BL525" s="43"/>
      <c r="BM525" s="43"/>
      <c r="BN525" s="44"/>
    </row>
    <row r="526" spans="2:66" ht="15.75" hidden="1" customHeight="1" x14ac:dyDescent="0.25">
      <c r="B526" s="421" t="str">
        <f>'[2]Asset Characteristics'!$C267 &amp; ""</f>
        <v/>
      </c>
      <c r="C526" s="422" t="str">
        <f>'[2]Asset Characteristics'!$E267 &amp; ""</f>
        <v/>
      </c>
      <c r="D526" s="44">
        <f>'[2]Reporting Characteristics'!$D526</f>
        <v>2018</v>
      </c>
      <c r="E526" s="90"/>
      <c r="F526" s="92"/>
      <c r="G526" s="92"/>
      <c r="H526" s="92"/>
      <c r="I526" s="92"/>
      <c r="J526" s="91"/>
      <c r="K526" s="147"/>
      <c r="L526" s="148"/>
      <c r="M526" s="42"/>
      <c r="N526" s="43"/>
      <c r="O526" s="43"/>
      <c r="P526" s="43"/>
      <c r="Q526" s="43"/>
      <c r="R526" s="43"/>
      <c r="S526" s="43"/>
      <c r="T526" s="43"/>
      <c r="U526" s="44"/>
      <c r="V526" s="95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94"/>
      <c r="AN526" s="42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4"/>
      <c r="BF526" s="95"/>
      <c r="BG526" s="43"/>
      <c r="BH526" s="43"/>
      <c r="BI526" s="94"/>
      <c r="BJ526" s="42"/>
      <c r="BK526" s="43"/>
      <c r="BL526" s="43"/>
      <c r="BM526" s="43"/>
      <c r="BN526" s="44"/>
    </row>
    <row r="527" spans="2:66" ht="15.75" customHeight="1" x14ac:dyDescent="0.25">
      <c r="B527" s="421"/>
      <c r="C527" s="422"/>
      <c r="D527" s="44">
        <f>'[2]Reporting Characteristics'!$D527</f>
        <v>2019</v>
      </c>
      <c r="E527" s="90"/>
      <c r="F527" s="92"/>
      <c r="G527" s="92"/>
      <c r="H527" s="92"/>
      <c r="I527" s="92"/>
      <c r="J527" s="91"/>
      <c r="K527" s="147"/>
      <c r="L527" s="148"/>
      <c r="M527" s="42"/>
      <c r="N527" s="43"/>
      <c r="O527" s="43"/>
      <c r="P527" s="224"/>
      <c r="Q527" s="43"/>
      <c r="R527" s="43"/>
      <c r="S527" s="224"/>
      <c r="T527" s="43"/>
      <c r="U527" s="44"/>
      <c r="V527" s="95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94"/>
      <c r="AN527" s="42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4"/>
      <c r="BF527" s="95"/>
      <c r="BG527" s="43"/>
      <c r="BH527" s="43"/>
      <c r="BI527" s="94"/>
      <c r="BJ527" s="42"/>
      <c r="BK527" s="43"/>
      <c r="BL527" s="43"/>
      <c r="BM527" s="43"/>
      <c r="BN527" s="44"/>
    </row>
    <row r="528" spans="2:66" ht="15.75" hidden="1" customHeight="1" x14ac:dyDescent="0.25">
      <c r="B528" s="421" t="str">
        <f>'[2]Asset Characteristics'!$C268 &amp; ""</f>
        <v/>
      </c>
      <c r="C528" s="422" t="str">
        <f>'[2]Asset Characteristics'!$E268 &amp; ""</f>
        <v/>
      </c>
      <c r="D528" s="44">
        <f>'[2]Reporting Characteristics'!$D528</f>
        <v>2018</v>
      </c>
      <c r="E528" s="90"/>
      <c r="F528" s="92"/>
      <c r="G528" s="92"/>
      <c r="H528" s="92"/>
      <c r="I528" s="92"/>
      <c r="J528" s="91"/>
      <c r="K528" s="147"/>
      <c r="L528" s="148"/>
      <c r="M528" s="42"/>
      <c r="N528" s="43"/>
      <c r="O528" s="43"/>
      <c r="P528" s="43"/>
      <c r="Q528" s="43"/>
      <c r="R528" s="43"/>
      <c r="S528" s="43"/>
      <c r="T528" s="43"/>
      <c r="U528" s="44"/>
      <c r="V528" s="95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94"/>
      <c r="AN528" s="42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4"/>
      <c r="BF528" s="95"/>
      <c r="BG528" s="43"/>
      <c r="BH528" s="43"/>
      <c r="BI528" s="94"/>
      <c r="BJ528" s="42"/>
      <c r="BK528" s="43"/>
      <c r="BL528" s="43"/>
      <c r="BM528" s="43"/>
      <c r="BN528" s="44"/>
    </row>
    <row r="529" spans="2:66" ht="15.75" customHeight="1" x14ac:dyDescent="0.25">
      <c r="B529" s="421"/>
      <c r="C529" s="422"/>
      <c r="D529" s="44">
        <f>'[2]Reporting Characteristics'!$D529</f>
        <v>2019</v>
      </c>
      <c r="E529" s="90"/>
      <c r="F529" s="92"/>
      <c r="G529" s="92"/>
      <c r="H529" s="92"/>
      <c r="I529" s="92"/>
      <c r="J529" s="91"/>
      <c r="K529" s="147"/>
      <c r="L529" s="148"/>
      <c r="M529" s="42"/>
      <c r="N529" s="43"/>
      <c r="O529" s="43"/>
      <c r="P529" s="224"/>
      <c r="Q529" s="43"/>
      <c r="R529" s="43"/>
      <c r="S529" s="224"/>
      <c r="T529" s="43"/>
      <c r="U529" s="44"/>
      <c r="V529" s="95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94"/>
      <c r="AN529" s="42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4"/>
      <c r="BF529" s="95"/>
      <c r="BG529" s="43"/>
      <c r="BH529" s="43"/>
      <c r="BI529" s="94"/>
      <c r="BJ529" s="42"/>
      <c r="BK529" s="43"/>
      <c r="BL529" s="43"/>
      <c r="BM529" s="43"/>
      <c r="BN529" s="44"/>
    </row>
    <row r="530" spans="2:66" ht="15.75" hidden="1" customHeight="1" x14ac:dyDescent="0.25">
      <c r="B530" s="421" t="str">
        <f>'[2]Asset Characteristics'!$C269 &amp; ""</f>
        <v/>
      </c>
      <c r="C530" s="422" t="str">
        <f>'[2]Asset Characteristics'!$E269 &amp; ""</f>
        <v/>
      </c>
      <c r="D530" s="44">
        <f>'[2]Reporting Characteristics'!$D530</f>
        <v>2018</v>
      </c>
      <c r="E530" s="90"/>
      <c r="F530" s="92"/>
      <c r="G530" s="92"/>
      <c r="H530" s="92"/>
      <c r="I530" s="92"/>
      <c r="J530" s="91"/>
      <c r="K530" s="147"/>
      <c r="L530" s="148"/>
      <c r="M530" s="42"/>
      <c r="N530" s="43"/>
      <c r="O530" s="43"/>
      <c r="P530" s="43"/>
      <c r="Q530" s="43"/>
      <c r="R530" s="43"/>
      <c r="S530" s="43"/>
      <c r="T530" s="43"/>
      <c r="U530" s="44"/>
      <c r="V530" s="95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94"/>
      <c r="AN530" s="42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4"/>
      <c r="BF530" s="95"/>
      <c r="BG530" s="43"/>
      <c r="BH530" s="43"/>
      <c r="BI530" s="94"/>
      <c r="BJ530" s="42"/>
      <c r="BK530" s="43"/>
      <c r="BL530" s="43"/>
      <c r="BM530" s="43"/>
      <c r="BN530" s="44"/>
    </row>
    <row r="531" spans="2:66" ht="15.75" customHeight="1" x14ac:dyDescent="0.25">
      <c r="B531" s="421"/>
      <c r="C531" s="422"/>
      <c r="D531" s="44">
        <f>'[2]Reporting Characteristics'!$D531</f>
        <v>2019</v>
      </c>
      <c r="E531" s="90"/>
      <c r="F531" s="92"/>
      <c r="G531" s="92"/>
      <c r="H531" s="92"/>
      <c r="I531" s="92"/>
      <c r="J531" s="91"/>
      <c r="K531" s="147"/>
      <c r="L531" s="148"/>
      <c r="M531" s="42"/>
      <c r="N531" s="43"/>
      <c r="O531" s="43"/>
      <c r="P531" s="224"/>
      <c r="Q531" s="43"/>
      <c r="R531" s="43"/>
      <c r="S531" s="224"/>
      <c r="T531" s="43"/>
      <c r="U531" s="44"/>
      <c r="V531" s="95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94"/>
      <c r="AN531" s="42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4"/>
      <c r="BF531" s="95"/>
      <c r="BG531" s="43"/>
      <c r="BH531" s="43"/>
      <c r="BI531" s="94"/>
      <c r="BJ531" s="42"/>
      <c r="BK531" s="43"/>
      <c r="BL531" s="43"/>
      <c r="BM531" s="43"/>
      <c r="BN531" s="44"/>
    </row>
    <row r="532" spans="2:66" ht="15.75" hidden="1" customHeight="1" x14ac:dyDescent="0.25">
      <c r="B532" s="421" t="str">
        <f>'[2]Asset Characteristics'!$C270 &amp; ""</f>
        <v/>
      </c>
      <c r="C532" s="422" t="str">
        <f>'[2]Asset Characteristics'!$E270 &amp; ""</f>
        <v/>
      </c>
      <c r="D532" s="44">
        <f>'[2]Reporting Characteristics'!$D532</f>
        <v>2018</v>
      </c>
      <c r="E532" s="90"/>
      <c r="F532" s="92"/>
      <c r="G532" s="92"/>
      <c r="H532" s="92"/>
      <c r="I532" s="92"/>
      <c r="J532" s="91"/>
      <c r="K532" s="147"/>
      <c r="L532" s="148"/>
      <c r="M532" s="42"/>
      <c r="N532" s="43"/>
      <c r="O532" s="43"/>
      <c r="P532" s="43"/>
      <c r="Q532" s="43"/>
      <c r="R532" s="43"/>
      <c r="S532" s="43"/>
      <c r="T532" s="43"/>
      <c r="U532" s="44"/>
      <c r="V532" s="95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94"/>
      <c r="AN532" s="42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4"/>
      <c r="BF532" s="95"/>
      <c r="BG532" s="43"/>
      <c r="BH532" s="43"/>
      <c r="BI532" s="94"/>
      <c r="BJ532" s="42"/>
      <c r="BK532" s="43"/>
      <c r="BL532" s="43"/>
      <c r="BM532" s="43"/>
      <c r="BN532" s="44"/>
    </row>
    <row r="533" spans="2:66" ht="15.75" customHeight="1" x14ac:dyDescent="0.25">
      <c r="B533" s="421"/>
      <c r="C533" s="422"/>
      <c r="D533" s="44">
        <f>'[2]Reporting Characteristics'!$D533</f>
        <v>2019</v>
      </c>
      <c r="E533" s="90"/>
      <c r="F533" s="92"/>
      <c r="G533" s="92"/>
      <c r="H533" s="92"/>
      <c r="I533" s="92"/>
      <c r="J533" s="91"/>
      <c r="K533" s="147"/>
      <c r="L533" s="148"/>
      <c r="M533" s="42"/>
      <c r="N533" s="43"/>
      <c r="O533" s="43"/>
      <c r="P533" s="224"/>
      <c r="Q533" s="43"/>
      <c r="R533" s="43"/>
      <c r="S533" s="224"/>
      <c r="T533" s="43"/>
      <c r="U533" s="44"/>
      <c r="V533" s="95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94"/>
      <c r="AN533" s="42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4"/>
      <c r="BF533" s="95"/>
      <c r="BG533" s="43"/>
      <c r="BH533" s="43"/>
      <c r="BI533" s="94"/>
      <c r="BJ533" s="42"/>
      <c r="BK533" s="43"/>
      <c r="BL533" s="43"/>
      <c r="BM533" s="43"/>
      <c r="BN533" s="44"/>
    </row>
    <row r="534" spans="2:66" ht="15.75" hidden="1" customHeight="1" x14ac:dyDescent="0.25">
      <c r="B534" s="421" t="str">
        <f>'[2]Asset Characteristics'!$C271 &amp; ""</f>
        <v/>
      </c>
      <c r="C534" s="422" t="str">
        <f>'[2]Asset Characteristics'!$E271 &amp; ""</f>
        <v/>
      </c>
      <c r="D534" s="44">
        <f>'[2]Reporting Characteristics'!$D534</f>
        <v>2018</v>
      </c>
      <c r="E534" s="90"/>
      <c r="F534" s="92"/>
      <c r="G534" s="92"/>
      <c r="H534" s="92"/>
      <c r="I534" s="92"/>
      <c r="J534" s="91"/>
      <c r="K534" s="147"/>
      <c r="L534" s="148"/>
      <c r="M534" s="42"/>
      <c r="N534" s="43"/>
      <c r="O534" s="43"/>
      <c r="P534" s="43"/>
      <c r="Q534" s="43"/>
      <c r="R534" s="43"/>
      <c r="S534" s="43"/>
      <c r="T534" s="43"/>
      <c r="U534" s="44"/>
      <c r="V534" s="95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94"/>
      <c r="AN534" s="42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4"/>
      <c r="BF534" s="95"/>
      <c r="BG534" s="43"/>
      <c r="BH534" s="43"/>
      <c r="BI534" s="94"/>
      <c r="BJ534" s="42"/>
      <c r="BK534" s="43"/>
      <c r="BL534" s="43"/>
      <c r="BM534" s="43"/>
      <c r="BN534" s="44"/>
    </row>
    <row r="535" spans="2:66" ht="15.75" customHeight="1" x14ac:dyDescent="0.25">
      <c r="B535" s="421"/>
      <c r="C535" s="422"/>
      <c r="D535" s="44">
        <f>'[2]Reporting Characteristics'!$D535</f>
        <v>2019</v>
      </c>
      <c r="E535" s="90"/>
      <c r="F535" s="92"/>
      <c r="G535" s="92"/>
      <c r="H535" s="92"/>
      <c r="I535" s="92"/>
      <c r="J535" s="91"/>
      <c r="K535" s="147"/>
      <c r="L535" s="148"/>
      <c r="M535" s="42"/>
      <c r="N535" s="43"/>
      <c r="O535" s="43"/>
      <c r="P535" s="224"/>
      <c r="Q535" s="43"/>
      <c r="R535" s="43"/>
      <c r="S535" s="224"/>
      <c r="T535" s="43"/>
      <c r="U535" s="44"/>
      <c r="V535" s="95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94"/>
      <c r="AN535" s="42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4"/>
      <c r="BF535" s="95"/>
      <c r="BG535" s="43"/>
      <c r="BH535" s="43"/>
      <c r="BI535" s="94"/>
      <c r="BJ535" s="42"/>
      <c r="BK535" s="43"/>
      <c r="BL535" s="43"/>
      <c r="BM535" s="43"/>
      <c r="BN535" s="44"/>
    </row>
    <row r="536" spans="2:66" ht="15.75" hidden="1" customHeight="1" x14ac:dyDescent="0.25">
      <c r="B536" s="421" t="str">
        <f>'[2]Asset Characteristics'!$C272 &amp; ""</f>
        <v/>
      </c>
      <c r="C536" s="422" t="str">
        <f>'[2]Asset Characteristics'!$E272 &amp; ""</f>
        <v/>
      </c>
      <c r="D536" s="44">
        <f>'[2]Reporting Characteristics'!$D536</f>
        <v>2018</v>
      </c>
      <c r="E536" s="90"/>
      <c r="F536" s="92"/>
      <c r="G536" s="92"/>
      <c r="H536" s="92"/>
      <c r="I536" s="92"/>
      <c r="J536" s="91"/>
      <c r="K536" s="147"/>
      <c r="L536" s="148"/>
      <c r="M536" s="42"/>
      <c r="N536" s="43"/>
      <c r="O536" s="43"/>
      <c r="P536" s="43"/>
      <c r="Q536" s="43"/>
      <c r="R536" s="43"/>
      <c r="S536" s="43"/>
      <c r="T536" s="43"/>
      <c r="U536" s="44"/>
      <c r="V536" s="95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94"/>
      <c r="AN536" s="42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4"/>
      <c r="BF536" s="95"/>
      <c r="BG536" s="43"/>
      <c r="BH536" s="43"/>
      <c r="BI536" s="94"/>
      <c r="BJ536" s="42"/>
      <c r="BK536" s="43"/>
      <c r="BL536" s="43"/>
      <c r="BM536" s="43"/>
      <c r="BN536" s="44"/>
    </row>
    <row r="537" spans="2:66" ht="15.75" customHeight="1" x14ac:dyDescent="0.25">
      <c r="B537" s="421"/>
      <c r="C537" s="422"/>
      <c r="D537" s="44">
        <f>'[2]Reporting Characteristics'!$D537</f>
        <v>2019</v>
      </c>
      <c r="E537" s="90"/>
      <c r="F537" s="92"/>
      <c r="G537" s="92"/>
      <c r="H537" s="92"/>
      <c r="I537" s="92"/>
      <c r="J537" s="91"/>
      <c r="K537" s="147"/>
      <c r="L537" s="148"/>
      <c r="M537" s="42"/>
      <c r="N537" s="43"/>
      <c r="O537" s="43"/>
      <c r="P537" s="224"/>
      <c r="Q537" s="43"/>
      <c r="R537" s="43"/>
      <c r="S537" s="224"/>
      <c r="T537" s="43"/>
      <c r="U537" s="44"/>
      <c r="V537" s="95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94"/>
      <c r="AN537" s="42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4"/>
      <c r="BF537" s="95"/>
      <c r="BG537" s="43"/>
      <c r="BH537" s="43"/>
      <c r="BI537" s="94"/>
      <c r="BJ537" s="42"/>
      <c r="BK537" s="43"/>
      <c r="BL537" s="43"/>
      <c r="BM537" s="43"/>
      <c r="BN537" s="44"/>
    </row>
    <row r="538" spans="2:66" ht="15.75" hidden="1" customHeight="1" x14ac:dyDescent="0.25">
      <c r="B538" s="421" t="str">
        <f>'[2]Asset Characteristics'!$C273 &amp; ""</f>
        <v/>
      </c>
      <c r="C538" s="422" t="str">
        <f>'[2]Asset Characteristics'!$E273 &amp; ""</f>
        <v/>
      </c>
      <c r="D538" s="44">
        <f>'[2]Reporting Characteristics'!$D538</f>
        <v>2018</v>
      </c>
      <c r="E538" s="90"/>
      <c r="F538" s="92"/>
      <c r="G538" s="92"/>
      <c r="H538" s="92"/>
      <c r="I538" s="92"/>
      <c r="J538" s="91"/>
      <c r="K538" s="147"/>
      <c r="L538" s="148"/>
      <c r="M538" s="42"/>
      <c r="N538" s="43"/>
      <c r="O538" s="43"/>
      <c r="P538" s="43"/>
      <c r="Q538" s="43"/>
      <c r="R538" s="43"/>
      <c r="S538" s="43"/>
      <c r="T538" s="43"/>
      <c r="U538" s="44"/>
      <c r="V538" s="95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94"/>
      <c r="AN538" s="42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4"/>
      <c r="BF538" s="95"/>
      <c r="BG538" s="43"/>
      <c r="BH538" s="43"/>
      <c r="BI538" s="94"/>
      <c r="BJ538" s="42"/>
      <c r="BK538" s="43"/>
      <c r="BL538" s="43"/>
      <c r="BM538" s="43"/>
      <c r="BN538" s="44"/>
    </row>
    <row r="539" spans="2:66" ht="15.75" customHeight="1" x14ac:dyDescent="0.25">
      <c r="B539" s="421"/>
      <c r="C539" s="422"/>
      <c r="D539" s="44">
        <f>'[2]Reporting Characteristics'!$D539</f>
        <v>2019</v>
      </c>
      <c r="E539" s="90"/>
      <c r="F539" s="92"/>
      <c r="G539" s="92"/>
      <c r="H539" s="92"/>
      <c r="I539" s="92"/>
      <c r="J539" s="91"/>
      <c r="K539" s="147"/>
      <c r="L539" s="148"/>
      <c r="M539" s="42"/>
      <c r="N539" s="43"/>
      <c r="O539" s="43"/>
      <c r="P539" s="224"/>
      <c r="Q539" s="43"/>
      <c r="R539" s="43"/>
      <c r="S539" s="224"/>
      <c r="T539" s="43"/>
      <c r="U539" s="44"/>
      <c r="V539" s="95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94"/>
      <c r="AN539" s="42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4"/>
      <c r="BF539" s="95"/>
      <c r="BG539" s="43"/>
      <c r="BH539" s="43"/>
      <c r="BI539" s="94"/>
      <c r="BJ539" s="42"/>
      <c r="BK539" s="43"/>
      <c r="BL539" s="43"/>
      <c r="BM539" s="43"/>
      <c r="BN539" s="44"/>
    </row>
    <row r="540" spans="2:66" ht="15.75" hidden="1" customHeight="1" x14ac:dyDescent="0.25">
      <c r="B540" s="421" t="str">
        <f>'[2]Asset Characteristics'!$C274 &amp; ""</f>
        <v/>
      </c>
      <c r="C540" s="422" t="str">
        <f>'[2]Asset Characteristics'!$E274 &amp; ""</f>
        <v/>
      </c>
      <c r="D540" s="44">
        <f>'[2]Reporting Characteristics'!$D540</f>
        <v>2018</v>
      </c>
      <c r="E540" s="90"/>
      <c r="F540" s="92"/>
      <c r="G540" s="92"/>
      <c r="H540" s="92"/>
      <c r="I540" s="92"/>
      <c r="J540" s="91"/>
      <c r="K540" s="147"/>
      <c r="L540" s="148"/>
      <c r="M540" s="42"/>
      <c r="N540" s="43"/>
      <c r="O540" s="43"/>
      <c r="P540" s="43"/>
      <c r="Q540" s="43"/>
      <c r="R540" s="43"/>
      <c r="S540" s="43"/>
      <c r="T540" s="43"/>
      <c r="U540" s="44"/>
      <c r="V540" s="95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94"/>
      <c r="AN540" s="42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4"/>
      <c r="BF540" s="95"/>
      <c r="BG540" s="43"/>
      <c r="BH540" s="43"/>
      <c r="BI540" s="94"/>
      <c r="BJ540" s="42"/>
      <c r="BK540" s="43"/>
      <c r="BL540" s="43"/>
      <c r="BM540" s="43"/>
      <c r="BN540" s="44"/>
    </row>
    <row r="541" spans="2:66" ht="15.75" customHeight="1" x14ac:dyDescent="0.25">
      <c r="B541" s="421"/>
      <c r="C541" s="422"/>
      <c r="D541" s="44">
        <f>'[2]Reporting Characteristics'!$D541</f>
        <v>2019</v>
      </c>
      <c r="E541" s="90"/>
      <c r="F541" s="92"/>
      <c r="G541" s="92"/>
      <c r="H541" s="92"/>
      <c r="I541" s="92"/>
      <c r="J541" s="91"/>
      <c r="K541" s="147"/>
      <c r="L541" s="148"/>
      <c r="M541" s="42"/>
      <c r="N541" s="43"/>
      <c r="O541" s="43"/>
      <c r="P541" s="224"/>
      <c r="Q541" s="43"/>
      <c r="R541" s="43"/>
      <c r="S541" s="224"/>
      <c r="T541" s="43"/>
      <c r="U541" s="44"/>
      <c r="V541" s="95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94"/>
      <c r="AN541" s="42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4"/>
      <c r="BF541" s="95"/>
      <c r="BG541" s="43"/>
      <c r="BH541" s="43"/>
      <c r="BI541" s="94"/>
      <c r="BJ541" s="42"/>
      <c r="BK541" s="43"/>
      <c r="BL541" s="43"/>
      <c r="BM541" s="43"/>
      <c r="BN541" s="44"/>
    </row>
    <row r="542" spans="2:66" ht="15.75" hidden="1" customHeight="1" x14ac:dyDescent="0.25">
      <c r="B542" s="421" t="str">
        <f>'[2]Asset Characteristics'!$C275 &amp; ""</f>
        <v/>
      </c>
      <c r="C542" s="422" t="str">
        <f>'[2]Asset Characteristics'!$E275 &amp; ""</f>
        <v/>
      </c>
      <c r="D542" s="44">
        <f>'[2]Reporting Characteristics'!$D542</f>
        <v>2018</v>
      </c>
      <c r="E542" s="90"/>
      <c r="F542" s="92"/>
      <c r="G542" s="92"/>
      <c r="H542" s="92"/>
      <c r="I542" s="92"/>
      <c r="J542" s="91"/>
      <c r="K542" s="147"/>
      <c r="L542" s="148"/>
      <c r="M542" s="42"/>
      <c r="N542" s="43"/>
      <c r="O542" s="43"/>
      <c r="P542" s="43"/>
      <c r="Q542" s="43"/>
      <c r="R542" s="43"/>
      <c r="S542" s="43"/>
      <c r="T542" s="43"/>
      <c r="U542" s="44"/>
      <c r="V542" s="95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94"/>
      <c r="AN542" s="42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4"/>
      <c r="BF542" s="95"/>
      <c r="BG542" s="43"/>
      <c r="BH542" s="43"/>
      <c r="BI542" s="94"/>
      <c r="BJ542" s="42"/>
      <c r="BK542" s="43"/>
      <c r="BL542" s="43"/>
      <c r="BM542" s="43"/>
      <c r="BN542" s="44"/>
    </row>
    <row r="543" spans="2:66" ht="15.75" customHeight="1" x14ac:dyDescent="0.25">
      <c r="B543" s="421"/>
      <c r="C543" s="422"/>
      <c r="D543" s="44">
        <f>'[2]Reporting Characteristics'!$D543</f>
        <v>2019</v>
      </c>
      <c r="E543" s="90"/>
      <c r="F543" s="92"/>
      <c r="G543" s="92"/>
      <c r="H543" s="92"/>
      <c r="I543" s="92"/>
      <c r="J543" s="91"/>
      <c r="K543" s="147"/>
      <c r="L543" s="148"/>
      <c r="M543" s="42"/>
      <c r="N543" s="43"/>
      <c r="O543" s="43"/>
      <c r="P543" s="224"/>
      <c r="Q543" s="43"/>
      <c r="R543" s="43"/>
      <c r="S543" s="224"/>
      <c r="T543" s="43"/>
      <c r="U543" s="44"/>
      <c r="V543" s="95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94"/>
      <c r="AN543" s="42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4"/>
      <c r="BF543" s="95"/>
      <c r="BG543" s="43"/>
      <c r="BH543" s="43"/>
      <c r="BI543" s="94"/>
      <c r="BJ543" s="42"/>
      <c r="BK543" s="43"/>
      <c r="BL543" s="43"/>
      <c r="BM543" s="43"/>
      <c r="BN543" s="44"/>
    </row>
    <row r="544" spans="2:66" ht="15.75" hidden="1" customHeight="1" x14ac:dyDescent="0.25">
      <c r="B544" s="421" t="str">
        <f>'[2]Asset Characteristics'!$C276 &amp; ""</f>
        <v/>
      </c>
      <c r="C544" s="422" t="str">
        <f>'[2]Asset Characteristics'!$E276 &amp; ""</f>
        <v/>
      </c>
      <c r="D544" s="44">
        <f>'[2]Reporting Characteristics'!$D544</f>
        <v>2018</v>
      </c>
      <c r="E544" s="90"/>
      <c r="F544" s="92"/>
      <c r="G544" s="92"/>
      <c r="H544" s="92"/>
      <c r="I544" s="92"/>
      <c r="J544" s="91"/>
      <c r="K544" s="147"/>
      <c r="L544" s="148"/>
      <c r="M544" s="42"/>
      <c r="N544" s="43"/>
      <c r="O544" s="43"/>
      <c r="P544" s="43"/>
      <c r="Q544" s="43"/>
      <c r="R544" s="43"/>
      <c r="S544" s="43"/>
      <c r="T544" s="43"/>
      <c r="U544" s="44"/>
      <c r="V544" s="95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94"/>
      <c r="AN544" s="42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4"/>
      <c r="BF544" s="95"/>
      <c r="BG544" s="43"/>
      <c r="BH544" s="43"/>
      <c r="BI544" s="94"/>
      <c r="BJ544" s="42"/>
      <c r="BK544" s="43"/>
      <c r="BL544" s="43"/>
      <c r="BM544" s="43"/>
      <c r="BN544" s="44"/>
    </row>
    <row r="545" spans="2:66" ht="15.75" customHeight="1" x14ac:dyDescent="0.25">
      <c r="B545" s="421"/>
      <c r="C545" s="422"/>
      <c r="D545" s="44">
        <f>'[2]Reporting Characteristics'!$D545</f>
        <v>2019</v>
      </c>
      <c r="E545" s="90"/>
      <c r="F545" s="92"/>
      <c r="G545" s="92"/>
      <c r="H545" s="92"/>
      <c r="I545" s="92"/>
      <c r="J545" s="91"/>
      <c r="K545" s="147"/>
      <c r="L545" s="148"/>
      <c r="M545" s="42"/>
      <c r="N545" s="43"/>
      <c r="O545" s="43"/>
      <c r="P545" s="224"/>
      <c r="Q545" s="43"/>
      <c r="R545" s="43"/>
      <c r="S545" s="224"/>
      <c r="T545" s="43"/>
      <c r="U545" s="44"/>
      <c r="V545" s="95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94"/>
      <c r="AN545" s="42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4"/>
      <c r="BF545" s="95"/>
      <c r="BG545" s="43"/>
      <c r="BH545" s="43"/>
      <c r="BI545" s="94"/>
      <c r="BJ545" s="42"/>
      <c r="BK545" s="43"/>
      <c r="BL545" s="43"/>
      <c r="BM545" s="43"/>
      <c r="BN545" s="44"/>
    </row>
    <row r="546" spans="2:66" ht="15.75" hidden="1" customHeight="1" x14ac:dyDescent="0.25">
      <c r="B546" s="421" t="str">
        <f>'[2]Asset Characteristics'!$C277 &amp; ""</f>
        <v/>
      </c>
      <c r="C546" s="422" t="str">
        <f>'[2]Asset Characteristics'!$E277 &amp; ""</f>
        <v/>
      </c>
      <c r="D546" s="44">
        <f>'[2]Reporting Characteristics'!$D546</f>
        <v>2018</v>
      </c>
      <c r="E546" s="90"/>
      <c r="F546" s="92"/>
      <c r="G546" s="92"/>
      <c r="H546" s="92"/>
      <c r="I546" s="92"/>
      <c r="J546" s="91"/>
      <c r="K546" s="147"/>
      <c r="L546" s="148"/>
      <c r="M546" s="42"/>
      <c r="N546" s="43"/>
      <c r="O546" s="43"/>
      <c r="P546" s="43"/>
      <c r="Q546" s="43"/>
      <c r="R546" s="43"/>
      <c r="S546" s="43"/>
      <c r="T546" s="43"/>
      <c r="U546" s="44"/>
      <c r="V546" s="95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94"/>
      <c r="AN546" s="42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4"/>
      <c r="BF546" s="95"/>
      <c r="BG546" s="43"/>
      <c r="BH546" s="43"/>
      <c r="BI546" s="94"/>
      <c r="BJ546" s="42"/>
      <c r="BK546" s="43"/>
      <c r="BL546" s="43"/>
      <c r="BM546" s="43"/>
      <c r="BN546" s="44"/>
    </row>
    <row r="547" spans="2:66" ht="15.75" customHeight="1" x14ac:dyDescent="0.25">
      <c r="B547" s="421"/>
      <c r="C547" s="422"/>
      <c r="D547" s="44">
        <f>'[2]Reporting Characteristics'!$D547</f>
        <v>2019</v>
      </c>
      <c r="E547" s="90"/>
      <c r="F547" s="92"/>
      <c r="G547" s="92"/>
      <c r="H547" s="92"/>
      <c r="I547" s="92"/>
      <c r="J547" s="91"/>
      <c r="K547" s="147"/>
      <c r="L547" s="148"/>
      <c r="M547" s="42"/>
      <c r="N547" s="43"/>
      <c r="O547" s="43"/>
      <c r="P547" s="224"/>
      <c r="Q547" s="43"/>
      <c r="R547" s="43"/>
      <c r="S547" s="224"/>
      <c r="T547" s="43"/>
      <c r="U547" s="44"/>
      <c r="V547" s="95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94"/>
      <c r="AN547" s="42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4"/>
      <c r="BF547" s="95"/>
      <c r="BG547" s="43"/>
      <c r="BH547" s="43"/>
      <c r="BI547" s="94"/>
      <c r="BJ547" s="42"/>
      <c r="BK547" s="43"/>
      <c r="BL547" s="43"/>
      <c r="BM547" s="43"/>
      <c r="BN547" s="44"/>
    </row>
    <row r="548" spans="2:66" ht="15.75" hidden="1" customHeight="1" x14ac:dyDescent="0.25">
      <c r="B548" s="421" t="str">
        <f>'[2]Asset Characteristics'!$C278 &amp; ""</f>
        <v/>
      </c>
      <c r="C548" s="422" t="str">
        <f>'[2]Asset Characteristics'!$E278 &amp; ""</f>
        <v/>
      </c>
      <c r="D548" s="44">
        <f>'[2]Reporting Characteristics'!$D548</f>
        <v>2018</v>
      </c>
      <c r="E548" s="90"/>
      <c r="F548" s="92"/>
      <c r="G548" s="92"/>
      <c r="H548" s="92"/>
      <c r="I548" s="92"/>
      <c r="J548" s="91"/>
      <c r="K548" s="147"/>
      <c r="L548" s="148"/>
      <c r="M548" s="42"/>
      <c r="N548" s="43"/>
      <c r="O548" s="43"/>
      <c r="P548" s="43"/>
      <c r="Q548" s="43"/>
      <c r="R548" s="43"/>
      <c r="S548" s="43"/>
      <c r="T548" s="43"/>
      <c r="U548" s="44"/>
      <c r="V548" s="95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94"/>
      <c r="AN548" s="42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4"/>
      <c r="BF548" s="95"/>
      <c r="BG548" s="43"/>
      <c r="BH548" s="43"/>
      <c r="BI548" s="94"/>
      <c r="BJ548" s="42"/>
      <c r="BK548" s="43"/>
      <c r="BL548" s="43"/>
      <c r="BM548" s="43"/>
      <c r="BN548" s="44"/>
    </row>
    <row r="549" spans="2:66" ht="15.75" customHeight="1" x14ac:dyDescent="0.25">
      <c r="B549" s="421"/>
      <c r="C549" s="422"/>
      <c r="D549" s="44">
        <f>'[2]Reporting Characteristics'!$D549</f>
        <v>2019</v>
      </c>
      <c r="E549" s="90"/>
      <c r="F549" s="92"/>
      <c r="G549" s="92"/>
      <c r="H549" s="92"/>
      <c r="I549" s="92"/>
      <c r="J549" s="91"/>
      <c r="K549" s="147"/>
      <c r="L549" s="148"/>
      <c r="M549" s="42"/>
      <c r="N549" s="43"/>
      <c r="O549" s="43"/>
      <c r="P549" s="224"/>
      <c r="Q549" s="43"/>
      <c r="R549" s="43"/>
      <c r="S549" s="224"/>
      <c r="T549" s="43"/>
      <c r="U549" s="44"/>
      <c r="V549" s="95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94"/>
      <c r="AN549" s="42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4"/>
      <c r="BF549" s="95"/>
      <c r="BG549" s="43"/>
      <c r="BH549" s="43"/>
      <c r="BI549" s="94"/>
      <c r="BJ549" s="42"/>
      <c r="BK549" s="43"/>
      <c r="BL549" s="43"/>
      <c r="BM549" s="43"/>
      <c r="BN549" s="44"/>
    </row>
    <row r="550" spans="2:66" ht="15.75" hidden="1" customHeight="1" x14ac:dyDescent="0.25">
      <c r="B550" s="421" t="str">
        <f>'[2]Asset Characteristics'!$C279 &amp; ""</f>
        <v/>
      </c>
      <c r="C550" s="422" t="str">
        <f>'[2]Asset Characteristics'!$E279 &amp; ""</f>
        <v/>
      </c>
      <c r="D550" s="44">
        <f>'[2]Reporting Characteristics'!$D550</f>
        <v>2018</v>
      </c>
      <c r="E550" s="90"/>
      <c r="F550" s="92"/>
      <c r="G550" s="92"/>
      <c r="H550" s="92"/>
      <c r="I550" s="92"/>
      <c r="J550" s="91"/>
      <c r="K550" s="147"/>
      <c r="L550" s="148"/>
      <c r="M550" s="42"/>
      <c r="N550" s="43"/>
      <c r="O550" s="43"/>
      <c r="P550" s="43"/>
      <c r="Q550" s="43"/>
      <c r="R550" s="43"/>
      <c r="S550" s="43"/>
      <c r="T550" s="43"/>
      <c r="U550" s="44"/>
      <c r="V550" s="95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94"/>
      <c r="AN550" s="42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4"/>
      <c r="BF550" s="95"/>
      <c r="BG550" s="43"/>
      <c r="BH550" s="43"/>
      <c r="BI550" s="94"/>
      <c r="BJ550" s="42"/>
      <c r="BK550" s="43"/>
      <c r="BL550" s="43"/>
      <c r="BM550" s="43"/>
      <c r="BN550" s="44"/>
    </row>
    <row r="551" spans="2:66" ht="15.75" customHeight="1" x14ac:dyDescent="0.25">
      <c r="B551" s="421"/>
      <c r="C551" s="422"/>
      <c r="D551" s="44">
        <f>'[2]Reporting Characteristics'!$D551</f>
        <v>2019</v>
      </c>
      <c r="E551" s="90"/>
      <c r="F551" s="92"/>
      <c r="G551" s="92"/>
      <c r="H551" s="92"/>
      <c r="I551" s="92"/>
      <c r="J551" s="91"/>
      <c r="K551" s="147"/>
      <c r="L551" s="148"/>
      <c r="M551" s="42"/>
      <c r="N551" s="43"/>
      <c r="O551" s="43"/>
      <c r="P551" s="224"/>
      <c r="Q551" s="43"/>
      <c r="R551" s="43"/>
      <c r="S551" s="224"/>
      <c r="T551" s="43"/>
      <c r="U551" s="44"/>
      <c r="V551" s="95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94"/>
      <c r="AN551" s="42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4"/>
      <c r="BF551" s="95"/>
      <c r="BG551" s="43"/>
      <c r="BH551" s="43"/>
      <c r="BI551" s="94"/>
      <c r="BJ551" s="42"/>
      <c r="BK551" s="43"/>
      <c r="BL551" s="43"/>
      <c r="BM551" s="43"/>
      <c r="BN551" s="44"/>
    </row>
    <row r="552" spans="2:66" ht="15.75" hidden="1" customHeight="1" x14ac:dyDescent="0.25">
      <c r="B552" s="421" t="str">
        <f>'[2]Asset Characteristics'!$C280 &amp; ""</f>
        <v/>
      </c>
      <c r="C552" s="422" t="str">
        <f>'[2]Asset Characteristics'!$E280 &amp; ""</f>
        <v/>
      </c>
      <c r="D552" s="44">
        <f>'[2]Reporting Characteristics'!$D552</f>
        <v>2018</v>
      </c>
      <c r="E552" s="90"/>
      <c r="F552" s="92"/>
      <c r="G552" s="92"/>
      <c r="H552" s="92"/>
      <c r="I552" s="92"/>
      <c r="J552" s="91"/>
      <c r="K552" s="147"/>
      <c r="L552" s="148"/>
      <c r="M552" s="42"/>
      <c r="N552" s="43"/>
      <c r="O552" s="43"/>
      <c r="P552" s="43"/>
      <c r="Q552" s="43"/>
      <c r="R552" s="43"/>
      <c r="S552" s="43"/>
      <c r="T552" s="43"/>
      <c r="U552" s="44"/>
      <c r="V552" s="95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94"/>
      <c r="AN552" s="42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4"/>
      <c r="BF552" s="95"/>
      <c r="BG552" s="43"/>
      <c r="BH552" s="43"/>
      <c r="BI552" s="94"/>
      <c r="BJ552" s="42"/>
      <c r="BK552" s="43"/>
      <c r="BL552" s="43"/>
      <c r="BM552" s="43"/>
      <c r="BN552" s="44"/>
    </row>
    <row r="553" spans="2:66" ht="15.75" customHeight="1" x14ac:dyDescent="0.25">
      <c r="B553" s="421"/>
      <c r="C553" s="422"/>
      <c r="D553" s="44">
        <f>'[2]Reporting Characteristics'!$D553</f>
        <v>2019</v>
      </c>
      <c r="E553" s="90"/>
      <c r="F553" s="92"/>
      <c r="G553" s="92"/>
      <c r="H553" s="92"/>
      <c r="I553" s="92"/>
      <c r="J553" s="91"/>
      <c r="K553" s="147"/>
      <c r="L553" s="148"/>
      <c r="M553" s="42"/>
      <c r="N553" s="43"/>
      <c r="O553" s="43"/>
      <c r="P553" s="224"/>
      <c r="Q553" s="43"/>
      <c r="R553" s="43"/>
      <c r="S553" s="224"/>
      <c r="T553" s="43"/>
      <c r="U553" s="44"/>
      <c r="V553" s="95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94"/>
      <c r="AN553" s="42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4"/>
      <c r="BF553" s="95"/>
      <c r="BG553" s="43"/>
      <c r="BH553" s="43"/>
      <c r="BI553" s="94"/>
      <c r="BJ553" s="42"/>
      <c r="BK553" s="43"/>
      <c r="BL553" s="43"/>
      <c r="BM553" s="43"/>
      <c r="BN553" s="44"/>
    </row>
    <row r="554" spans="2:66" ht="15.75" hidden="1" customHeight="1" x14ac:dyDescent="0.25">
      <c r="B554" s="421" t="str">
        <f>'[2]Asset Characteristics'!$C281 &amp; ""</f>
        <v/>
      </c>
      <c r="C554" s="422" t="str">
        <f>'[2]Asset Characteristics'!$E281 &amp; ""</f>
        <v/>
      </c>
      <c r="D554" s="44">
        <f>'[2]Reporting Characteristics'!$D554</f>
        <v>2018</v>
      </c>
      <c r="E554" s="90"/>
      <c r="F554" s="92"/>
      <c r="G554" s="92"/>
      <c r="H554" s="92"/>
      <c r="I554" s="92"/>
      <c r="J554" s="91"/>
      <c r="K554" s="147"/>
      <c r="L554" s="148"/>
      <c r="M554" s="42"/>
      <c r="N554" s="43"/>
      <c r="O554" s="43"/>
      <c r="P554" s="43"/>
      <c r="Q554" s="43"/>
      <c r="R554" s="43"/>
      <c r="S554" s="43"/>
      <c r="T554" s="43"/>
      <c r="U554" s="44"/>
      <c r="V554" s="95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94"/>
      <c r="AN554" s="42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4"/>
      <c r="BF554" s="95"/>
      <c r="BG554" s="43"/>
      <c r="BH554" s="43"/>
      <c r="BI554" s="94"/>
      <c r="BJ554" s="42"/>
      <c r="BK554" s="43"/>
      <c r="BL554" s="43"/>
      <c r="BM554" s="43"/>
      <c r="BN554" s="44"/>
    </row>
    <row r="555" spans="2:66" ht="15.75" customHeight="1" x14ac:dyDescent="0.25">
      <c r="B555" s="421"/>
      <c r="C555" s="422"/>
      <c r="D555" s="44">
        <f>'[2]Reporting Characteristics'!$D555</f>
        <v>2019</v>
      </c>
      <c r="E555" s="90"/>
      <c r="F555" s="92"/>
      <c r="G555" s="92"/>
      <c r="H555" s="92"/>
      <c r="I555" s="92"/>
      <c r="J555" s="91"/>
      <c r="K555" s="147"/>
      <c r="L555" s="148"/>
      <c r="M555" s="42"/>
      <c r="N555" s="43"/>
      <c r="O555" s="43"/>
      <c r="P555" s="224"/>
      <c r="Q555" s="43"/>
      <c r="R555" s="43"/>
      <c r="S555" s="224"/>
      <c r="T555" s="43"/>
      <c r="U555" s="44"/>
      <c r="V555" s="95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94"/>
      <c r="AN555" s="42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4"/>
      <c r="BF555" s="95"/>
      <c r="BG555" s="43"/>
      <c r="BH555" s="43"/>
      <c r="BI555" s="94"/>
      <c r="BJ555" s="42"/>
      <c r="BK555" s="43"/>
      <c r="BL555" s="43"/>
      <c r="BM555" s="43"/>
      <c r="BN555" s="44"/>
    </row>
    <row r="556" spans="2:66" ht="15.75" hidden="1" customHeight="1" x14ac:dyDescent="0.25">
      <c r="B556" s="421" t="str">
        <f>'[2]Asset Characteristics'!$C282 &amp; ""</f>
        <v/>
      </c>
      <c r="C556" s="422" t="str">
        <f>'[2]Asset Characteristics'!$E282 &amp; ""</f>
        <v/>
      </c>
      <c r="D556" s="44">
        <f>'[2]Reporting Characteristics'!$D556</f>
        <v>2018</v>
      </c>
      <c r="E556" s="90"/>
      <c r="F556" s="92"/>
      <c r="G556" s="92"/>
      <c r="H556" s="92"/>
      <c r="I556" s="92"/>
      <c r="J556" s="91"/>
      <c r="K556" s="147"/>
      <c r="L556" s="148"/>
      <c r="M556" s="42"/>
      <c r="N556" s="43"/>
      <c r="O556" s="43"/>
      <c r="P556" s="43"/>
      <c r="Q556" s="43"/>
      <c r="R556" s="43"/>
      <c r="S556" s="43"/>
      <c r="T556" s="43"/>
      <c r="U556" s="44"/>
      <c r="V556" s="95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94"/>
      <c r="AN556" s="42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4"/>
      <c r="BF556" s="95"/>
      <c r="BG556" s="43"/>
      <c r="BH556" s="43"/>
      <c r="BI556" s="94"/>
      <c r="BJ556" s="42"/>
      <c r="BK556" s="43"/>
      <c r="BL556" s="43"/>
      <c r="BM556" s="43"/>
      <c r="BN556" s="44"/>
    </row>
    <row r="557" spans="2:66" ht="15.75" customHeight="1" x14ac:dyDescent="0.25">
      <c r="B557" s="421"/>
      <c r="C557" s="422"/>
      <c r="D557" s="44">
        <f>'[2]Reporting Characteristics'!$D557</f>
        <v>2019</v>
      </c>
      <c r="E557" s="90"/>
      <c r="F557" s="92"/>
      <c r="G557" s="92"/>
      <c r="H557" s="92"/>
      <c r="I557" s="92"/>
      <c r="J557" s="91"/>
      <c r="K557" s="147"/>
      <c r="L557" s="148"/>
      <c r="M557" s="42"/>
      <c r="N557" s="43"/>
      <c r="O557" s="43"/>
      <c r="P557" s="224"/>
      <c r="Q557" s="43"/>
      <c r="R557" s="43"/>
      <c r="S557" s="224"/>
      <c r="T557" s="43"/>
      <c r="U557" s="44"/>
      <c r="V557" s="95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94"/>
      <c r="AN557" s="42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4"/>
      <c r="BF557" s="95"/>
      <c r="BG557" s="43"/>
      <c r="BH557" s="43"/>
      <c r="BI557" s="94"/>
      <c r="BJ557" s="42"/>
      <c r="BK557" s="43"/>
      <c r="BL557" s="43"/>
      <c r="BM557" s="43"/>
      <c r="BN557" s="44"/>
    </row>
    <row r="558" spans="2:66" ht="15.75" hidden="1" customHeight="1" x14ac:dyDescent="0.25">
      <c r="B558" s="421" t="str">
        <f>'[2]Asset Characteristics'!$C283 &amp; ""</f>
        <v/>
      </c>
      <c r="C558" s="422" t="str">
        <f>'[2]Asset Characteristics'!$E283 &amp; ""</f>
        <v/>
      </c>
      <c r="D558" s="44">
        <f>'[2]Reporting Characteristics'!$D558</f>
        <v>2018</v>
      </c>
      <c r="E558" s="90"/>
      <c r="F558" s="92"/>
      <c r="G558" s="92"/>
      <c r="H558" s="92"/>
      <c r="I558" s="92"/>
      <c r="J558" s="91"/>
      <c r="K558" s="147"/>
      <c r="L558" s="148"/>
      <c r="M558" s="42"/>
      <c r="N558" s="43"/>
      <c r="O558" s="43"/>
      <c r="P558" s="43"/>
      <c r="Q558" s="43"/>
      <c r="R558" s="43"/>
      <c r="S558" s="43"/>
      <c r="T558" s="43"/>
      <c r="U558" s="44"/>
      <c r="V558" s="95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94"/>
      <c r="AN558" s="42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4"/>
      <c r="BF558" s="95"/>
      <c r="BG558" s="43"/>
      <c r="BH558" s="43"/>
      <c r="BI558" s="94"/>
      <c r="BJ558" s="42"/>
      <c r="BK558" s="43"/>
      <c r="BL558" s="43"/>
      <c r="BM558" s="43"/>
      <c r="BN558" s="44"/>
    </row>
    <row r="559" spans="2:66" ht="15.75" customHeight="1" x14ac:dyDescent="0.25">
      <c r="B559" s="421"/>
      <c r="C559" s="422"/>
      <c r="D559" s="44">
        <f>'[2]Reporting Characteristics'!$D559</f>
        <v>2019</v>
      </c>
      <c r="E559" s="90"/>
      <c r="F559" s="92"/>
      <c r="G559" s="92"/>
      <c r="H559" s="92"/>
      <c r="I559" s="92"/>
      <c r="J559" s="91"/>
      <c r="K559" s="147"/>
      <c r="L559" s="148"/>
      <c r="M559" s="42"/>
      <c r="N559" s="43"/>
      <c r="O559" s="43"/>
      <c r="P559" s="224"/>
      <c r="Q559" s="43"/>
      <c r="R559" s="43"/>
      <c r="S559" s="224"/>
      <c r="T559" s="43"/>
      <c r="U559" s="44"/>
      <c r="V559" s="95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94"/>
      <c r="AN559" s="42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4"/>
      <c r="BF559" s="95"/>
      <c r="BG559" s="43"/>
      <c r="BH559" s="43"/>
      <c r="BI559" s="94"/>
      <c r="BJ559" s="42"/>
      <c r="BK559" s="43"/>
      <c r="BL559" s="43"/>
      <c r="BM559" s="43"/>
      <c r="BN559" s="44"/>
    </row>
    <row r="560" spans="2:66" ht="15.75" hidden="1" customHeight="1" x14ac:dyDescent="0.25">
      <c r="B560" s="421" t="str">
        <f>'[2]Asset Characteristics'!$C284 &amp; ""</f>
        <v/>
      </c>
      <c r="C560" s="422" t="str">
        <f>'[2]Asset Characteristics'!$E284 &amp; ""</f>
        <v/>
      </c>
      <c r="D560" s="44">
        <f>'[2]Reporting Characteristics'!$D560</f>
        <v>2018</v>
      </c>
      <c r="E560" s="90"/>
      <c r="F560" s="92"/>
      <c r="G560" s="92"/>
      <c r="H560" s="92"/>
      <c r="I560" s="92"/>
      <c r="J560" s="91"/>
      <c r="K560" s="147"/>
      <c r="L560" s="148"/>
      <c r="M560" s="42"/>
      <c r="N560" s="43"/>
      <c r="O560" s="43"/>
      <c r="P560" s="43"/>
      <c r="Q560" s="43"/>
      <c r="R560" s="43"/>
      <c r="S560" s="43"/>
      <c r="T560" s="43"/>
      <c r="U560" s="44"/>
      <c r="V560" s="95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94"/>
      <c r="AN560" s="42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4"/>
      <c r="BF560" s="95"/>
      <c r="BG560" s="43"/>
      <c r="BH560" s="43"/>
      <c r="BI560" s="94"/>
      <c r="BJ560" s="42"/>
      <c r="BK560" s="43"/>
      <c r="BL560" s="43"/>
      <c r="BM560" s="43"/>
      <c r="BN560" s="44"/>
    </row>
    <row r="561" spans="2:66" ht="15.75" customHeight="1" x14ac:dyDescent="0.25">
      <c r="B561" s="421"/>
      <c r="C561" s="422"/>
      <c r="D561" s="44">
        <f>'[2]Reporting Characteristics'!$D561</f>
        <v>2019</v>
      </c>
      <c r="E561" s="90"/>
      <c r="F561" s="92"/>
      <c r="G561" s="92"/>
      <c r="H561" s="92"/>
      <c r="I561" s="92"/>
      <c r="J561" s="91"/>
      <c r="K561" s="147"/>
      <c r="L561" s="148"/>
      <c r="M561" s="42"/>
      <c r="N561" s="43"/>
      <c r="O561" s="43"/>
      <c r="P561" s="224"/>
      <c r="Q561" s="43"/>
      <c r="R561" s="43"/>
      <c r="S561" s="224"/>
      <c r="T561" s="43"/>
      <c r="U561" s="44"/>
      <c r="V561" s="95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94"/>
      <c r="AN561" s="42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4"/>
      <c r="BF561" s="95"/>
      <c r="BG561" s="43"/>
      <c r="BH561" s="43"/>
      <c r="BI561" s="94"/>
      <c r="BJ561" s="42"/>
      <c r="BK561" s="43"/>
      <c r="BL561" s="43"/>
      <c r="BM561" s="43"/>
      <c r="BN561" s="44"/>
    </row>
    <row r="562" spans="2:66" ht="15.75" hidden="1" customHeight="1" x14ac:dyDescent="0.25">
      <c r="B562" s="421" t="str">
        <f>'[2]Asset Characteristics'!$C285 &amp; ""</f>
        <v/>
      </c>
      <c r="C562" s="422" t="str">
        <f>'[2]Asset Characteristics'!$E285 &amp; ""</f>
        <v/>
      </c>
      <c r="D562" s="44">
        <f>'[2]Reporting Characteristics'!$D562</f>
        <v>2018</v>
      </c>
      <c r="E562" s="90"/>
      <c r="F562" s="92"/>
      <c r="G562" s="92"/>
      <c r="H562" s="92"/>
      <c r="I562" s="92"/>
      <c r="J562" s="91"/>
      <c r="K562" s="147"/>
      <c r="L562" s="148"/>
      <c r="M562" s="42"/>
      <c r="N562" s="43"/>
      <c r="O562" s="43"/>
      <c r="P562" s="43"/>
      <c r="Q562" s="43"/>
      <c r="R562" s="43"/>
      <c r="S562" s="43"/>
      <c r="T562" s="43"/>
      <c r="U562" s="44"/>
      <c r="V562" s="95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94"/>
      <c r="AN562" s="42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4"/>
      <c r="BF562" s="95"/>
      <c r="BG562" s="43"/>
      <c r="BH562" s="43"/>
      <c r="BI562" s="94"/>
      <c r="BJ562" s="42"/>
      <c r="BK562" s="43"/>
      <c r="BL562" s="43"/>
      <c r="BM562" s="43"/>
      <c r="BN562" s="44"/>
    </row>
    <row r="563" spans="2:66" ht="15.75" customHeight="1" x14ac:dyDescent="0.25">
      <c r="B563" s="421"/>
      <c r="C563" s="422"/>
      <c r="D563" s="44">
        <f>'[2]Reporting Characteristics'!$D563</f>
        <v>2019</v>
      </c>
      <c r="E563" s="90"/>
      <c r="F563" s="92"/>
      <c r="G563" s="92"/>
      <c r="H563" s="92"/>
      <c r="I563" s="92"/>
      <c r="J563" s="91"/>
      <c r="K563" s="147"/>
      <c r="L563" s="148"/>
      <c r="M563" s="42"/>
      <c r="N563" s="43"/>
      <c r="O563" s="43"/>
      <c r="P563" s="224"/>
      <c r="Q563" s="43"/>
      <c r="R563" s="43"/>
      <c r="S563" s="224"/>
      <c r="T563" s="43"/>
      <c r="U563" s="44"/>
      <c r="V563" s="95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94"/>
      <c r="AN563" s="42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4"/>
      <c r="BF563" s="95"/>
      <c r="BG563" s="43"/>
      <c r="BH563" s="43"/>
      <c r="BI563" s="94"/>
      <c r="BJ563" s="42"/>
      <c r="BK563" s="43"/>
      <c r="BL563" s="43"/>
      <c r="BM563" s="43"/>
      <c r="BN563" s="44"/>
    </row>
    <row r="564" spans="2:66" ht="15.75" hidden="1" customHeight="1" x14ac:dyDescent="0.25">
      <c r="B564" s="421" t="str">
        <f>'[2]Asset Characteristics'!$C286 &amp; ""</f>
        <v/>
      </c>
      <c r="C564" s="422" t="str">
        <f>'[2]Asset Characteristics'!$E286 &amp; ""</f>
        <v/>
      </c>
      <c r="D564" s="44">
        <f>'[2]Reporting Characteristics'!$D564</f>
        <v>2018</v>
      </c>
      <c r="E564" s="90"/>
      <c r="F564" s="92"/>
      <c r="G564" s="92"/>
      <c r="H564" s="92"/>
      <c r="I564" s="92"/>
      <c r="J564" s="91"/>
      <c r="K564" s="147"/>
      <c r="L564" s="148"/>
      <c r="M564" s="42"/>
      <c r="N564" s="43"/>
      <c r="O564" s="43"/>
      <c r="P564" s="43"/>
      <c r="Q564" s="43"/>
      <c r="R564" s="43"/>
      <c r="S564" s="43"/>
      <c r="T564" s="43"/>
      <c r="U564" s="44"/>
      <c r="V564" s="95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94"/>
      <c r="AN564" s="42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4"/>
      <c r="BF564" s="95"/>
      <c r="BG564" s="43"/>
      <c r="BH564" s="43"/>
      <c r="BI564" s="94"/>
      <c r="BJ564" s="42"/>
      <c r="BK564" s="43"/>
      <c r="BL564" s="43"/>
      <c r="BM564" s="43"/>
      <c r="BN564" s="44"/>
    </row>
    <row r="565" spans="2:66" ht="15.75" customHeight="1" x14ac:dyDescent="0.25">
      <c r="B565" s="421"/>
      <c r="C565" s="422"/>
      <c r="D565" s="44">
        <f>'[2]Reporting Characteristics'!$D565</f>
        <v>2019</v>
      </c>
      <c r="E565" s="90"/>
      <c r="F565" s="92"/>
      <c r="G565" s="92"/>
      <c r="H565" s="92"/>
      <c r="I565" s="92"/>
      <c r="J565" s="91"/>
      <c r="K565" s="147"/>
      <c r="L565" s="148"/>
      <c r="M565" s="42"/>
      <c r="N565" s="43"/>
      <c r="O565" s="43"/>
      <c r="P565" s="224"/>
      <c r="Q565" s="43"/>
      <c r="R565" s="43"/>
      <c r="S565" s="224"/>
      <c r="T565" s="43"/>
      <c r="U565" s="44"/>
      <c r="V565" s="95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94"/>
      <c r="AN565" s="42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4"/>
      <c r="BF565" s="95"/>
      <c r="BG565" s="43"/>
      <c r="BH565" s="43"/>
      <c r="BI565" s="94"/>
      <c r="BJ565" s="42"/>
      <c r="BK565" s="43"/>
      <c r="BL565" s="43"/>
      <c r="BM565" s="43"/>
      <c r="BN565" s="44"/>
    </row>
    <row r="566" spans="2:66" ht="15.75" hidden="1" customHeight="1" x14ac:dyDescent="0.25">
      <c r="B566" s="421" t="str">
        <f>'[2]Asset Characteristics'!$C287 &amp; ""</f>
        <v/>
      </c>
      <c r="C566" s="422" t="str">
        <f>'[2]Asset Characteristics'!$E287 &amp; ""</f>
        <v/>
      </c>
      <c r="D566" s="44">
        <f>'[2]Reporting Characteristics'!$D566</f>
        <v>2018</v>
      </c>
      <c r="E566" s="90"/>
      <c r="F566" s="92"/>
      <c r="G566" s="92"/>
      <c r="H566" s="92"/>
      <c r="I566" s="92"/>
      <c r="J566" s="91"/>
      <c r="K566" s="147"/>
      <c r="L566" s="148"/>
      <c r="M566" s="42"/>
      <c r="N566" s="43"/>
      <c r="O566" s="43"/>
      <c r="P566" s="43"/>
      <c r="Q566" s="43"/>
      <c r="R566" s="43"/>
      <c r="S566" s="43"/>
      <c r="T566" s="43"/>
      <c r="U566" s="44"/>
      <c r="V566" s="95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94"/>
      <c r="AN566" s="42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4"/>
      <c r="BF566" s="95"/>
      <c r="BG566" s="43"/>
      <c r="BH566" s="43"/>
      <c r="BI566" s="94"/>
      <c r="BJ566" s="42"/>
      <c r="BK566" s="43"/>
      <c r="BL566" s="43"/>
      <c r="BM566" s="43"/>
      <c r="BN566" s="44"/>
    </row>
    <row r="567" spans="2:66" ht="15.75" customHeight="1" x14ac:dyDescent="0.25">
      <c r="B567" s="421"/>
      <c r="C567" s="422"/>
      <c r="D567" s="44">
        <f>'[2]Reporting Characteristics'!$D567</f>
        <v>2019</v>
      </c>
      <c r="E567" s="90"/>
      <c r="F567" s="92"/>
      <c r="G567" s="92"/>
      <c r="H567" s="92"/>
      <c r="I567" s="92"/>
      <c r="J567" s="91"/>
      <c r="K567" s="147"/>
      <c r="L567" s="148"/>
      <c r="M567" s="42"/>
      <c r="N567" s="43"/>
      <c r="O567" s="43"/>
      <c r="P567" s="224"/>
      <c r="Q567" s="43"/>
      <c r="R567" s="43"/>
      <c r="S567" s="224"/>
      <c r="T567" s="43"/>
      <c r="U567" s="44"/>
      <c r="V567" s="95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94"/>
      <c r="AN567" s="42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4"/>
      <c r="BF567" s="95"/>
      <c r="BG567" s="43"/>
      <c r="BH567" s="43"/>
      <c r="BI567" s="94"/>
      <c r="BJ567" s="42"/>
      <c r="BK567" s="43"/>
      <c r="BL567" s="43"/>
      <c r="BM567" s="43"/>
      <c r="BN567" s="44"/>
    </row>
    <row r="568" spans="2:66" ht="15.75" hidden="1" customHeight="1" x14ac:dyDescent="0.25">
      <c r="B568" s="421" t="str">
        <f>'[2]Asset Characteristics'!$C288 &amp; ""</f>
        <v/>
      </c>
      <c r="C568" s="422" t="str">
        <f>'[2]Asset Characteristics'!$E288 &amp; ""</f>
        <v/>
      </c>
      <c r="D568" s="44">
        <f>'[2]Reporting Characteristics'!$D568</f>
        <v>2018</v>
      </c>
      <c r="E568" s="90"/>
      <c r="F568" s="92"/>
      <c r="G568" s="92"/>
      <c r="H568" s="92"/>
      <c r="I568" s="92"/>
      <c r="J568" s="91"/>
      <c r="K568" s="147"/>
      <c r="L568" s="148"/>
      <c r="M568" s="42"/>
      <c r="N568" s="43"/>
      <c r="O568" s="43"/>
      <c r="P568" s="43"/>
      <c r="Q568" s="43"/>
      <c r="R568" s="43"/>
      <c r="S568" s="43"/>
      <c r="T568" s="43"/>
      <c r="U568" s="44"/>
      <c r="V568" s="95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94"/>
      <c r="AN568" s="42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4"/>
      <c r="BF568" s="95"/>
      <c r="BG568" s="43"/>
      <c r="BH568" s="43"/>
      <c r="BI568" s="94"/>
      <c r="BJ568" s="42"/>
      <c r="BK568" s="43"/>
      <c r="BL568" s="43"/>
      <c r="BM568" s="43"/>
      <c r="BN568" s="44"/>
    </row>
    <row r="569" spans="2:66" ht="15.75" customHeight="1" x14ac:dyDescent="0.25">
      <c r="B569" s="421"/>
      <c r="C569" s="422"/>
      <c r="D569" s="44">
        <f>'[2]Reporting Characteristics'!$D569</f>
        <v>2019</v>
      </c>
      <c r="E569" s="90"/>
      <c r="F569" s="92"/>
      <c r="G569" s="92"/>
      <c r="H569" s="92"/>
      <c r="I569" s="92"/>
      <c r="J569" s="91"/>
      <c r="K569" s="147"/>
      <c r="L569" s="148"/>
      <c r="M569" s="42"/>
      <c r="N569" s="43"/>
      <c r="O569" s="43"/>
      <c r="P569" s="224"/>
      <c r="Q569" s="43"/>
      <c r="R569" s="43"/>
      <c r="S569" s="224"/>
      <c r="T569" s="43"/>
      <c r="U569" s="44"/>
      <c r="V569" s="95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94"/>
      <c r="AN569" s="42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4"/>
      <c r="BF569" s="95"/>
      <c r="BG569" s="43"/>
      <c r="BH569" s="43"/>
      <c r="BI569" s="94"/>
      <c r="BJ569" s="42"/>
      <c r="BK569" s="43"/>
      <c r="BL569" s="43"/>
      <c r="BM569" s="43"/>
      <c r="BN569" s="44"/>
    </row>
    <row r="570" spans="2:66" ht="15.75" hidden="1" customHeight="1" x14ac:dyDescent="0.25">
      <c r="B570" s="421" t="str">
        <f>'[2]Asset Characteristics'!$C289 &amp; ""</f>
        <v/>
      </c>
      <c r="C570" s="422" t="str">
        <f>'[2]Asset Characteristics'!$E289 &amp; ""</f>
        <v/>
      </c>
      <c r="D570" s="44">
        <f>'[2]Reporting Characteristics'!$D570</f>
        <v>2018</v>
      </c>
      <c r="E570" s="90"/>
      <c r="F570" s="92"/>
      <c r="G570" s="92"/>
      <c r="H570" s="92"/>
      <c r="I570" s="92"/>
      <c r="J570" s="91"/>
      <c r="K570" s="147"/>
      <c r="L570" s="148"/>
      <c r="M570" s="42"/>
      <c r="N570" s="43"/>
      <c r="O570" s="43"/>
      <c r="P570" s="43"/>
      <c r="Q570" s="43"/>
      <c r="R570" s="43"/>
      <c r="S570" s="43"/>
      <c r="T570" s="43"/>
      <c r="U570" s="44"/>
      <c r="V570" s="95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94"/>
      <c r="AN570" s="42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4"/>
      <c r="BF570" s="95"/>
      <c r="BG570" s="43"/>
      <c r="BH570" s="43"/>
      <c r="BI570" s="94"/>
      <c r="BJ570" s="42"/>
      <c r="BK570" s="43"/>
      <c r="BL570" s="43"/>
      <c r="BM570" s="43"/>
      <c r="BN570" s="44"/>
    </row>
    <row r="571" spans="2:66" ht="15.75" customHeight="1" x14ac:dyDescent="0.25">
      <c r="B571" s="421"/>
      <c r="C571" s="422"/>
      <c r="D571" s="44">
        <f>'[2]Reporting Characteristics'!$D571</f>
        <v>2019</v>
      </c>
      <c r="E571" s="90"/>
      <c r="F571" s="92"/>
      <c r="G571" s="92"/>
      <c r="H571" s="92"/>
      <c r="I571" s="92"/>
      <c r="J571" s="91"/>
      <c r="K571" s="147"/>
      <c r="L571" s="148"/>
      <c r="M571" s="42"/>
      <c r="N571" s="43"/>
      <c r="O571" s="43"/>
      <c r="P571" s="224"/>
      <c r="Q571" s="43"/>
      <c r="R571" s="43"/>
      <c r="S571" s="224"/>
      <c r="T571" s="43"/>
      <c r="U571" s="44"/>
      <c r="V571" s="95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94"/>
      <c r="AN571" s="42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4"/>
      <c r="BF571" s="95"/>
      <c r="BG571" s="43"/>
      <c r="BH571" s="43"/>
      <c r="BI571" s="94"/>
      <c r="BJ571" s="42"/>
      <c r="BK571" s="43"/>
      <c r="BL571" s="43"/>
      <c r="BM571" s="43"/>
      <c r="BN571" s="44"/>
    </row>
    <row r="572" spans="2:66" ht="15.75" hidden="1" customHeight="1" x14ac:dyDescent="0.25">
      <c r="B572" s="421" t="str">
        <f>'[2]Asset Characteristics'!$C290 &amp; ""</f>
        <v/>
      </c>
      <c r="C572" s="422" t="str">
        <f>'[2]Asset Characteristics'!$E290 &amp; ""</f>
        <v/>
      </c>
      <c r="D572" s="44">
        <f>'[2]Reporting Characteristics'!$D572</f>
        <v>2018</v>
      </c>
      <c r="E572" s="90"/>
      <c r="F572" s="92"/>
      <c r="G572" s="92"/>
      <c r="H572" s="92"/>
      <c r="I572" s="92"/>
      <c r="J572" s="91"/>
      <c r="K572" s="147"/>
      <c r="L572" s="148"/>
      <c r="M572" s="42"/>
      <c r="N572" s="43"/>
      <c r="O572" s="43"/>
      <c r="P572" s="43"/>
      <c r="Q572" s="43"/>
      <c r="R572" s="43"/>
      <c r="S572" s="43"/>
      <c r="T572" s="43"/>
      <c r="U572" s="44"/>
      <c r="V572" s="95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94"/>
      <c r="AN572" s="42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4"/>
      <c r="BF572" s="95"/>
      <c r="BG572" s="43"/>
      <c r="BH572" s="43"/>
      <c r="BI572" s="94"/>
      <c r="BJ572" s="42"/>
      <c r="BK572" s="43"/>
      <c r="BL572" s="43"/>
      <c r="BM572" s="43"/>
      <c r="BN572" s="44"/>
    </row>
    <row r="573" spans="2:66" ht="15.75" customHeight="1" x14ac:dyDescent="0.25">
      <c r="B573" s="421"/>
      <c r="C573" s="422"/>
      <c r="D573" s="44">
        <f>'[2]Reporting Characteristics'!$D573</f>
        <v>2019</v>
      </c>
      <c r="E573" s="90"/>
      <c r="F573" s="92"/>
      <c r="G573" s="92"/>
      <c r="H573" s="92"/>
      <c r="I573" s="92"/>
      <c r="J573" s="91"/>
      <c r="K573" s="147"/>
      <c r="L573" s="148"/>
      <c r="M573" s="42"/>
      <c r="N573" s="43"/>
      <c r="O573" s="43"/>
      <c r="P573" s="224"/>
      <c r="Q573" s="43"/>
      <c r="R573" s="43"/>
      <c r="S573" s="224"/>
      <c r="T573" s="43"/>
      <c r="U573" s="44"/>
      <c r="V573" s="95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94"/>
      <c r="AN573" s="42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4"/>
      <c r="BF573" s="95"/>
      <c r="BG573" s="43"/>
      <c r="BH573" s="43"/>
      <c r="BI573" s="94"/>
      <c r="BJ573" s="42"/>
      <c r="BK573" s="43"/>
      <c r="BL573" s="43"/>
      <c r="BM573" s="43"/>
      <c r="BN573" s="44"/>
    </row>
    <row r="574" spans="2:66" ht="15.75" hidden="1" customHeight="1" x14ac:dyDescent="0.25">
      <c r="B574" s="421" t="str">
        <f>'[2]Asset Characteristics'!$C291 &amp; ""</f>
        <v/>
      </c>
      <c r="C574" s="422" t="str">
        <f>'[2]Asset Characteristics'!$E291 &amp; ""</f>
        <v/>
      </c>
      <c r="D574" s="44">
        <f>'[2]Reporting Characteristics'!$D574</f>
        <v>2018</v>
      </c>
      <c r="E574" s="90"/>
      <c r="F574" s="92"/>
      <c r="G574" s="92"/>
      <c r="H574" s="92"/>
      <c r="I574" s="92"/>
      <c r="J574" s="91"/>
      <c r="K574" s="147"/>
      <c r="L574" s="148"/>
      <c r="M574" s="42"/>
      <c r="N574" s="43"/>
      <c r="O574" s="43"/>
      <c r="P574" s="43"/>
      <c r="Q574" s="43"/>
      <c r="R574" s="43"/>
      <c r="S574" s="43"/>
      <c r="T574" s="43"/>
      <c r="U574" s="44"/>
      <c r="V574" s="95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94"/>
      <c r="AN574" s="42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4"/>
      <c r="BF574" s="95"/>
      <c r="BG574" s="43"/>
      <c r="BH574" s="43"/>
      <c r="BI574" s="94"/>
      <c r="BJ574" s="42"/>
      <c r="BK574" s="43"/>
      <c r="BL574" s="43"/>
      <c r="BM574" s="43"/>
      <c r="BN574" s="44"/>
    </row>
    <row r="575" spans="2:66" ht="15.75" customHeight="1" x14ac:dyDescent="0.25">
      <c r="B575" s="421"/>
      <c r="C575" s="422"/>
      <c r="D575" s="44">
        <f>'[2]Reporting Characteristics'!$D575</f>
        <v>2019</v>
      </c>
      <c r="E575" s="90"/>
      <c r="F575" s="92"/>
      <c r="G575" s="92"/>
      <c r="H575" s="92"/>
      <c r="I575" s="92"/>
      <c r="J575" s="91"/>
      <c r="K575" s="147"/>
      <c r="L575" s="148"/>
      <c r="M575" s="42"/>
      <c r="N575" s="43"/>
      <c r="O575" s="43"/>
      <c r="P575" s="224"/>
      <c r="Q575" s="43"/>
      <c r="R575" s="43"/>
      <c r="S575" s="224"/>
      <c r="T575" s="43"/>
      <c r="U575" s="44"/>
      <c r="V575" s="95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94"/>
      <c r="AN575" s="42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4"/>
      <c r="BF575" s="95"/>
      <c r="BG575" s="43"/>
      <c r="BH575" s="43"/>
      <c r="BI575" s="94"/>
      <c r="BJ575" s="42"/>
      <c r="BK575" s="43"/>
      <c r="BL575" s="43"/>
      <c r="BM575" s="43"/>
      <c r="BN575" s="44"/>
    </row>
    <row r="576" spans="2:66" ht="15.75" hidden="1" customHeight="1" x14ac:dyDescent="0.25">
      <c r="B576" s="421" t="str">
        <f>'[2]Asset Characteristics'!$C292 &amp; ""</f>
        <v/>
      </c>
      <c r="C576" s="422" t="str">
        <f>'[2]Asset Characteristics'!$E292 &amp; ""</f>
        <v/>
      </c>
      <c r="D576" s="44">
        <f>'[2]Reporting Characteristics'!$D576</f>
        <v>2018</v>
      </c>
      <c r="E576" s="90"/>
      <c r="F576" s="92"/>
      <c r="G576" s="92"/>
      <c r="H576" s="92"/>
      <c r="I576" s="92"/>
      <c r="J576" s="91"/>
      <c r="K576" s="147"/>
      <c r="L576" s="148"/>
      <c r="M576" s="42"/>
      <c r="N576" s="43"/>
      <c r="O576" s="43"/>
      <c r="P576" s="43"/>
      <c r="Q576" s="43"/>
      <c r="R576" s="43"/>
      <c r="S576" s="43"/>
      <c r="T576" s="43"/>
      <c r="U576" s="44"/>
      <c r="V576" s="95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94"/>
      <c r="AN576" s="42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4"/>
      <c r="BF576" s="95"/>
      <c r="BG576" s="43"/>
      <c r="BH576" s="43"/>
      <c r="BI576" s="94"/>
      <c r="BJ576" s="42"/>
      <c r="BK576" s="43"/>
      <c r="BL576" s="43"/>
      <c r="BM576" s="43"/>
      <c r="BN576" s="44"/>
    </row>
    <row r="577" spans="2:66" ht="15.75" customHeight="1" x14ac:dyDescent="0.25">
      <c r="B577" s="421"/>
      <c r="C577" s="422"/>
      <c r="D577" s="44">
        <f>'[2]Reporting Characteristics'!$D577</f>
        <v>2019</v>
      </c>
      <c r="E577" s="90"/>
      <c r="F577" s="92"/>
      <c r="G577" s="92"/>
      <c r="H577" s="92"/>
      <c r="I577" s="92"/>
      <c r="J577" s="91"/>
      <c r="K577" s="147"/>
      <c r="L577" s="148"/>
      <c r="M577" s="42"/>
      <c r="N577" s="43"/>
      <c r="O577" s="43"/>
      <c r="P577" s="224"/>
      <c r="Q577" s="43"/>
      <c r="R577" s="43"/>
      <c r="S577" s="224"/>
      <c r="T577" s="43"/>
      <c r="U577" s="44"/>
      <c r="V577" s="95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94"/>
      <c r="AN577" s="42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4"/>
      <c r="BF577" s="95"/>
      <c r="BG577" s="43"/>
      <c r="BH577" s="43"/>
      <c r="BI577" s="94"/>
      <c r="BJ577" s="42"/>
      <c r="BK577" s="43"/>
      <c r="BL577" s="43"/>
      <c r="BM577" s="43"/>
      <c r="BN577" s="44"/>
    </row>
    <row r="578" spans="2:66" ht="15.75" hidden="1" customHeight="1" x14ac:dyDescent="0.25">
      <c r="B578" s="421" t="str">
        <f>'[2]Asset Characteristics'!$C293 &amp; ""</f>
        <v/>
      </c>
      <c r="C578" s="422" t="str">
        <f>'[2]Asset Characteristics'!$E293 &amp; ""</f>
        <v/>
      </c>
      <c r="D578" s="44">
        <f>'[2]Reporting Characteristics'!$D578</f>
        <v>2018</v>
      </c>
      <c r="E578" s="90"/>
      <c r="F578" s="92"/>
      <c r="G578" s="92"/>
      <c r="H578" s="92"/>
      <c r="I578" s="92"/>
      <c r="J578" s="91"/>
      <c r="K578" s="147"/>
      <c r="L578" s="148"/>
      <c r="M578" s="42"/>
      <c r="N578" s="43"/>
      <c r="O578" s="43"/>
      <c r="P578" s="43"/>
      <c r="Q578" s="43"/>
      <c r="R578" s="43"/>
      <c r="S578" s="43"/>
      <c r="T578" s="43"/>
      <c r="U578" s="44"/>
      <c r="V578" s="95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94"/>
      <c r="AN578" s="42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4"/>
      <c r="BF578" s="95"/>
      <c r="BG578" s="43"/>
      <c r="BH578" s="43"/>
      <c r="BI578" s="94"/>
      <c r="BJ578" s="42"/>
      <c r="BK578" s="43"/>
      <c r="BL578" s="43"/>
      <c r="BM578" s="43"/>
      <c r="BN578" s="44"/>
    </row>
    <row r="579" spans="2:66" ht="15.75" customHeight="1" x14ac:dyDescent="0.25">
      <c r="B579" s="421"/>
      <c r="C579" s="422"/>
      <c r="D579" s="44">
        <f>'[2]Reporting Characteristics'!$D579</f>
        <v>2019</v>
      </c>
      <c r="E579" s="90"/>
      <c r="F579" s="92"/>
      <c r="G579" s="92"/>
      <c r="H579" s="92"/>
      <c r="I579" s="92"/>
      <c r="J579" s="91"/>
      <c r="K579" s="147"/>
      <c r="L579" s="148"/>
      <c r="M579" s="42"/>
      <c r="N579" s="43"/>
      <c r="O579" s="43"/>
      <c r="P579" s="224"/>
      <c r="Q579" s="43"/>
      <c r="R579" s="43"/>
      <c r="S579" s="224"/>
      <c r="T579" s="43"/>
      <c r="U579" s="44"/>
      <c r="V579" s="95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94"/>
      <c r="AN579" s="42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4"/>
      <c r="BF579" s="95"/>
      <c r="BG579" s="43"/>
      <c r="BH579" s="43"/>
      <c r="BI579" s="94"/>
      <c r="BJ579" s="42"/>
      <c r="BK579" s="43"/>
      <c r="BL579" s="43"/>
      <c r="BM579" s="43"/>
      <c r="BN579" s="44"/>
    </row>
    <row r="580" spans="2:66" ht="15.75" hidden="1" customHeight="1" x14ac:dyDescent="0.25">
      <c r="B580" s="421" t="str">
        <f>'[2]Asset Characteristics'!$C294 &amp; ""</f>
        <v/>
      </c>
      <c r="C580" s="422" t="str">
        <f>'[2]Asset Characteristics'!$E294 &amp; ""</f>
        <v/>
      </c>
      <c r="D580" s="44">
        <f>'[2]Reporting Characteristics'!$D580</f>
        <v>2018</v>
      </c>
      <c r="E580" s="90"/>
      <c r="F580" s="92"/>
      <c r="G580" s="92"/>
      <c r="H580" s="92"/>
      <c r="I580" s="92"/>
      <c r="J580" s="91"/>
      <c r="K580" s="147"/>
      <c r="L580" s="148"/>
      <c r="M580" s="42"/>
      <c r="N580" s="43"/>
      <c r="O580" s="43"/>
      <c r="P580" s="43"/>
      <c r="Q580" s="43"/>
      <c r="R580" s="43"/>
      <c r="S580" s="43"/>
      <c r="T580" s="43"/>
      <c r="U580" s="44"/>
      <c r="V580" s="95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94"/>
      <c r="AN580" s="42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4"/>
      <c r="BF580" s="95"/>
      <c r="BG580" s="43"/>
      <c r="BH580" s="43"/>
      <c r="BI580" s="94"/>
      <c r="BJ580" s="42"/>
      <c r="BK580" s="43"/>
      <c r="BL580" s="43"/>
      <c r="BM580" s="43"/>
      <c r="BN580" s="44"/>
    </row>
    <row r="581" spans="2:66" ht="15.75" customHeight="1" x14ac:dyDescent="0.25">
      <c r="B581" s="421"/>
      <c r="C581" s="422"/>
      <c r="D581" s="44">
        <f>'[2]Reporting Characteristics'!$D581</f>
        <v>2019</v>
      </c>
      <c r="E581" s="90"/>
      <c r="F581" s="92"/>
      <c r="G581" s="92"/>
      <c r="H581" s="92"/>
      <c r="I581" s="92"/>
      <c r="J581" s="91"/>
      <c r="K581" s="147"/>
      <c r="L581" s="148"/>
      <c r="M581" s="42"/>
      <c r="N581" s="43"/>
      <c r="O581" s="43"/>
      <c r="P581" s="224"/>
      <c r="Q581" s="43"/>
      <c r="R581" s="43"/>
      <c r="S581" s="224"/>
      <c r="T581" s="43"/>
      <c r="U581" s="44"/>
      <c r="V581" s="95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94"/>
      <c r="AN581" s="42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4"/>
      <c r="BF581" s="95"/>
      <c r="BG581" s="43"/>
      <c r="BH581" s="43"/>
      <c r="BI581" s="94"/>
      <c r="BJ581" s="42"/>
      <c r="BK581" s="43"/>
      <c r="BL581" s="43"/>
      <c r="BM581" s="43"/>
      <c r="BN581" s="44"/>
    </row>
    <row r="582" spans="2:66" ht="15.75" hidden="1" customHeight="1" x14ac:dyDescent="0.25">
      <c r="B582" s="421" t="str">
        <f>'[2]Asset Characteristics'!$C295 &amp; ""</f>
        <v/>
      </c>
      <c r="C582" s="422" t="str">
        <f>'[2]Asset Characteristics'!$E295 &amp; ""</f>
        <v/>
      </c>
      <c r="D582" s="44">
        <f>'[2]Reporting Characteristics'!$D582</f>
        <v>2018</v>
      </c>
      <c r="E582" s="90"/>
      <c r="F582" s="92"/>
      <c r="G582" s="92"/>
      <c r="H582" s="92"/>
      <c r="I582" s="92"/>
      <c r="J582" s="91"/>
      <c r="K582" s="147"/>
      <c r="L582" s="148"/>
      <c r="M582" s="42"/>
      <c r="N582" s="43"/>
      <c r="O582" s="43"/>
      <c r="P582" s="43"/>
      <c r="Q582" s="43"/>
      <c r="R582" s="43"/>
      <c r="S582" s="43"/>
      <c r="T582" s="43"/>
      <c r="U582" s="44"/>
      <c r="V582" s="95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94"/>
      <c r="AN582" s="42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4"/>
      <c r="BF582" s="95"/>
      <c r="BG582" s="43"/>
      <c r="BH582" s="43"/>
      <c r="BI582" s="94"/>
      <c r="BJ582" s="42"/>
      <c r="BK582" s="43"/>
      <c r="BL582" s="43"/>
      <c r="BM582" s="43"/>
      <c r="BN582" s="44"/>
    </row>
    <row r="583" spans="2:66" ht="15.75" customHeight="1" x14ac:dyDescent="0.25">
      <c r="B583" s="421"/>
      <c r="C583" s="422"/>
      <c r="D583" s="44">
        <f>'[2]Reporting Characteristics'!$D583</f>
        <v>2019</v>
      </c>
      <c r="E583" s="90"/>
      <c r="F583" s="92"/>
      <c r="G583" s="92"/>
      <c r="H583" s="92"/>
      <c r="I583" s="92"/>
      <c r="J583" s="91"/>
      <c r="K583" s="147"/>
      <c r="L583" s="148"/>
      <c r="M583" s="42"/>
      <c r="N583" s="43"/>
      <c r="O583" s="43"/>
      <c r="P583" s="224"/>
      <c r="Q583" s="43"/>
      <c r="R583" s="43"/>
      <c r="S583" s="224"/>
      <c r="T583" s="43"/>
      <c r="U583" s="44"/>
      <c r="V583" s="95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94"/>
      <c r="AN583" s="42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4"/>
      <c r="BF583" s="95"/>
      <c r="BG583" s="43"/>
      <c r="BH583" s="43"/>
      <c r="BI583" s="94"/>
      <c r="BJ583" s="42"/>
      <c r="BK583" s="43"/>
      <c r="BL583" s="43"/>
      <c r="BM583" s="43"/>
      <c r="BN583" s="44"/>
    </row>
    <row r="584" spans="2:66" ht="15.75" hidden="1" customHeight="1" x14ac:dyDescent="0.25">
      <c r="B584" s="421" t="str">
        <f>'[2]Asset Characteristics'!$C296 &amp; ""</f>
        <v/>
      </c>
      <c r="C584" s="422" t="str">
        <f>'[2]Asset Characteristics'!$E296 &amp; ""</f>
        <v/>
      </c>
      <c r="D584" s="44">
        <f>'[2]Reporting Characteristics'!$D584</f>
        <v>2018</v>
      </c>
      <c r="E584" s="90"/>
      <c r="F584" s="92"/>
      <c r="G584" s="92"/>
      <c r="H584" s="92"/>
      <c r="I584" s="92"/>
      <c r="J584" s="91"/>
      <c r="K584" s="147"/>
      <c r="L584" s="148"/>
      <c r="M584" s="42"/>
      <c r="N584" s="43"/>
      <c r="O584" s="43"/>
      <c r="P584" s="43"/>
      <c r="Q584" s="43"/>
      <c r="R584" s="43"/>
      <c r="S584" s="43"/>
      <c r="T584" s="43"/>
      <c r="U584" s="44"/>
      <c r="V584" s="95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94"/>
      <c r="AN584" s="42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4"/>
      <c r="BF584" s="95"/>
      <c r="BG584" s="43"/>
      <c r="BH584" s="43"/>
      <c r="BI584" s="94"/>
      <c r="BJ584" s="42"/>
      <c r="BK584" s="43"/>
      <c r="BL584" s="43"/>
      <c r="BM584" s="43"/>
      <c r="BN584" s="44"/>
    </row>
    <row r="585" spans="2:66" ht="15.75" customHeight="1" x14ac:dyDescent="0.25">
      <c r="B585" s="421"/>
      <c r="C585" s="422"/>
      <c r="D585" s="44">
        <f>'[2]Reporting Characteristics'!$D585</f>
        <v>2019</v>
      </c>
      <c r="E585" s="90"/>
      <c r="F585" s="92"/>
      <c r="G585" s="92"/>
      <c r="H585" s="92"/>
      <c r="I585" s="92"/>
      <c r="J585" s="91"/>
      <c r="K585" s="147"/>
      <c r="L585" s="148"/>
      <c r="M585" s="42"/>
      <c r="N585" s="43"/>
      <c r="O585" s="43"/>
      <c r="P585" s="224"/>
      <c r="Q585" s="43"/>
      <c r="R585" s="43"/>
      <c r="S585" s="224"/>
      <c r="T585" s="43"/>
      <c r="U585" s="44"/>
      <c r="V585" s="95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94"/>
      <c r="AN585" s="42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4"/>
      <c r="BF585" s="95"/>
      <c r="BG585" s="43"/>
      <c r="BH585" s="43"/>
      <c r="BI585" s="94"/>
      <c r="BJ585" s="42"/>
      <c r="BK585" s="43"/>
      <c r="BL585" s="43"/>
      <c r="BM585" s="43"/>
      <c r="BN585" s="44"/>
    </row>
    <row r="586" spans="2:66" ht="15.75" hidden="1" customHeight="1" x14ac:dyDescent="0.25">
      <c r="B586" s="421" t="str">
        <f>'[2]Asset Characteristics'!$C297 &amp; ""</f>
        <v/>
      </c>
      <c r="C586" s="422" t="str">
        <f>'[2]Asset Characteristics'!$E297 &amp; ""</f>
        <v/>
      </c>
      <c r="D586" s="44">
        <f>'[2]Reporting Characteristics'!$D586</f>
        <v>2018</v>
      </c>
      <c r="E586" s="90"/>
      <c r="F586" s="92"/>
      <c r="G586" s="92"/>
      <c r="H586" s="92"/>
      <c r="I586" s="92"/>
      <c r="J586" s="91"/>
      <c r="K586" s="147"/>
      <c r="L586" s="148"/>
      <c r="M586" s="42"/>
      <c r="N586" s="43"/>
      <c r="O586" s="43"/>
      <c r="P586" s="43"/>
      <c r="Q586" s="43"/>
      <c r="R586" s="43"/>
      <c r="S586" s="43"/>
      <c r="T586" s="43"/>
      <c r="U586" s="44"/>
      <c r="V586" s="95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94"/>
      <c r="AN586" s="42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4"/>
      <c r="BF586" s="95"/>
      <c r="BG586" s="43"/>
      <c r="BH586" s="43"/>
      <c r="BI586" s="94"/>
      <c r="BJ586" s="42"/>
      <c r="BK586" s="43"/>
      <c r="BL586" s="43"/>
      <c r="BM586" s="43"/>
      <c r="BN586" s="44"/>
    </row>
    <row r="587" spans="2:66" ht="15.75" customHeight="1" x14ac:dyDescent="0.25">
      <c r="B587" s="421"/>
      <c r="C587" s="422"/>
      <c r="D587" s="44">
        <f>'[2]Reporting Characteristics'!$D587</f>
        <v>2019</v>
      </c>
      <c r="E587" s="90"/>
      <c r="F587" s="92"/>
      <c r="G587" s="92"/>
      <c r="H587" s="92"/>
      <c r="I587" s="92"/>
      <c r="J587" s="91"/>
      <c r="K587" s="147"/>
      <c r="L587" s="148"/>
      <c r="M587" s="42"/>
      <c r="N587" s="43"/>
      <c r="O587" s="43"/>
      <c r="P587" s="224"/>
      <c r="Q587" s="43"/>
      <c r="R587" s="43"/>
      <c r="S587" s="224"/>
      <c r="T587" s="43"/>
      <c r="U587" s="44"/>
      <c r="V587" s="95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94"/>
      <c r="AN587" s="42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4"/>
      <c r="BF587" s="95"/>
      <c r="BG587" s="43"/>
      <c r="BH587" s="43"/>
      <c r="BI587" s="94"/>
      <c r="BJ587" s="42"/>
      <c r="BK587" s="43"/>
      <c r="BL587" s="43"/>
      <c r="BM587" s="43"/>
      <c r="BN587" s="44"/>
    </row>
    <row r="588" spans="2:66" ht="15.75" hidden="1" customHeight="1" x14ac:dyDescent="0.25">
      <c r="B588" s="421" t="str">
        <f>'[2]Asset Characteristics'!$C298 &amp; ""</f>
        <v/>
      </c>
      <c r="C588" s="422" t="str">
        <f>'[2]Asset Characteristics'!$E298 &amp; ""</f>
        <v/>
      </c>
      <c r="D588" s="44">
        <f>'[2]Reporting Characteristics'!$D588</f>
        <v>2018</v>
      </c>
      <c r="E588" s="90"/>
      <c r="F588" s="92"/>
      <c r="G588" s="92"/>
      <c r="H588" s="92"/>
      <c r="I588" s="92"/>
      <c r="J588" s="91"/>
      <c r="K588" s="147"/>
      <c r="L588" s="148"/>
      <c r="M588" s="42"/>
      <c r="N588" s="43"/>
      <c r="O588" s="43"/>
      <c r="P588" s="43"/>
      <c r="Q588" s="43"/>
      <c r="R588" s="43"/>
      <c r="S588" s="43"/>
      <c r="T588" s="43"/>
      <c r="U588" s="44"/>
      <c r="V588" s="95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94"/>
      <c r="AN588" s="42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4"/>
      <c r="BF588" s="95"/>
      <c r="BG588" s="43"/>
      <c r="BH588" s="43"/>
      <c r="BI588" s="94"/>
      <c r="BJ588" s="42"/>
      <c r="BK588" s="43"/>
      <c r="BL588" s="43"/>
      <c r="BM588" s="43"/>
      <c r="BN588" s="44"/>
    </row>
    <row r="589" spans="2:66" ht="15.75" customHeight="1" x14ac:dyDescent="0.25">
      <c r="B589" s="421"/>
      <c r="C589" s="422"/>
      <c r="D589" s="44">
        <f>'[2]Reporting Characteristics'!$D589</f>
        <v>2019</v>
      </c>
      <c r="E589" s="90"/>
      <c r="F589" s="92"/>
      <c r="G589" s="92"/>
      <c r="H589" s="92"/>
      <c r="I589" s="92"/>
      <c r="J589" s="91"/>
      <c r="K589" s="147"/>
      <c r="L589" s="148"/>
      <c r="M589" s="42"/>
      <c r="N589" s="43"/>
      <c r="O589" s="43"/>
      <c r="P589" s="224"/>
      <c r="Q589" s="43"/>
      <c r="R589" s="43"/>
      <c r="S589" s="224"/>
      <c r="T589" s="43"/>
      <c r="U589" s="44"/>
      <c r="V589" s="95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94"/>
      <c r="AN589" s="42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4"/>
      <c r="BF589" s="95"/>
      <c r="BG589" s="43"/>
      <c r="BH589" s="43"/>
      <c r="BI589" s="94"/>
      <c r="BJ589" s="42"/>
      <c r="BK589" s="43"/>
      <c r="BL589" s="43"/>
      <c r="BM589" s="43"/>
      <c r="BN589" s="44"/>
    </row>
    <row r="590" spans="2:66" ht="15.75" hidden="1" customHeight="1" x14ac:dyDescent="0.25">
      <c r="B590" s="421" t="str">
        <f>'[2]Asset Characteristics'!$C299 &amp; ""</f>
        <v/>
      </c>
      <c r="C590" s="422" t="str">
        <f>'[2]Asset Characteristics'!$E299 &amp; ""</f>
        <v/>
      </c>
      <c r="D590" s="44">
        <f>'[2]Reporting Characteristics'!$D590</f>
        <v>2018</v>
      </c>
      <c r="E590" s="90"/>
      <c r="F590" s="92"/>
      <c r="G590" s="92"/>
      <c r="H590" s="92"/>
      <c r="I590" s="92"/>
      <c r="J590" s="91"/>
      <c r="K590" s="147"/>
      <c r="L590" s="148"/>
      <c r="M590" s="42"/>
      <c r="N590" s="43"/>
      <c r="O590" s="43"/>
      <c r="P590" s="43"/>
      <c r="Q590" s="43"/>
      <c r="R590" s="43"/>
      <c r="S590" s="43"/>
      <c r="T590" s="43"/>
      <c r="U590" s="44"/>
      <c r="V590" s="95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94"/>
      <c r="AN590" s="42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4"/>
      <c r="BF590" s="95"/>
      <c r="BG590" s="43"/>
      <c r="BH590" s="43"/>
      <c r="BI590" s="94"/>
      <c r="BJ590" s="42"/>
      <c r="BK590" s="43"/>
      <c r="BL590" s="43"/>
      <c r="BM590" s="43"/>
      <c r="BN590" s="44"/>
    </row>
    <row r="591" spans="2:66" ht="15.75" customHeight="1" x14ac:dyDescent="0.25">
      <c r="B591" s="421"/>
      <c r="C591" s="422"/>
      <c r="D591" s="44">
        <f>'[2]Reporting Characteristics'!$D591</f>
        <v>2019</v>
      </c>
      <c r="E591" s="90"/>
      <c r="F591" s="92"/>
      <c r="G591" s="92"/>
      <c r="H591" s="92"/>
      <c r="I591" s="92"/>
      <c r="J591" s="91"/>
      <c r="K591" s="147"/>
      <c r="L591" s="148"/>
      <c r="M591" s="42"/>
      <c r="N591" s="43"/>
      <c r="O591" s="43"/>
      <c r="P591" s="224"/>
      <c r="Q591" s="43"/>
      <c r="R591" s="43"/>
      <c r="S591" s="224"/>
      <c r="T591" s="43"/>
      <c r="U591" s="44"/>
      <c r="V591" s="95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94"/>
      <c r="AN591" s="42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4"/>
      <c r="BF591" s="95"/>
      <c r="BG591" s="43"/>
      <c r="BH591" s="43"/>
      <c r="BI591" s="94"/>
      <c r="BJ591" s="42"/>
      <c r="BK591" s="43"/>
      <c r="BL591" s="43"/>
      <c r="BM591" s="43"/>
      <c r="BN591" s="44"/>
    </row>
    <row r="592" spans="2:66" ht="15.75" hidden="1" customHeight="1" x14ac:dyDescent="0.25">
      <c r="B592" s="421" t="str">
        <f>'[2]Asset Characteristics'!$C300 &amp; ""</f>
        <v/>
      </c>
      <c r="C592" s="422" t="str">
        <f>'[2]Asset Characteristics'!$E300 &amp; ""</f>
        <v/>
      </c>
      <c r="D592" s="44">
        <f>'[2]Reporting Characteristics'!$D592</f>
        <v>2018</v>
      </c>
      <c r="E592" s="90"/>
      <c r="F592" s="92"/>
      <c r="G592" s="92"/>
      <c r="H592" s="92"/>
      <c r="I592" s="92"/>
      <c r="J592" s="91"/>
      <c r="K592" s="147"/>
      <c r="L592" s="148"/>
      <c r="M592" s="42"/>
      <c r="N592" s="43"/>
      <c r="O592" s="43"/>
      <c r="P592" s="43"/>
      <c r="Q592" s="43"/>
      <c r="R592" s="43"/>
      <c r="S592" s="43"/>
      <c r="T592" s="43"/>
      <c r="U592" s="44"/>
      <c r="V592" s="95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94"/>
      <c r="AN592" s="42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4"/>
      <c r="BF592" s="95"/>
      <c r="BG592" s="43"/>
      <c r="BH592" s="43"/>
      <c r="BI592" s="94"/>
      <c r="BJ592" s="42"/>
      <c r="BK592" s="43"/>
      <c r="BL592" s="43"/>
      <c r="BM592" s="43"/>
      <c r="BN592" s="44"/>
    </row>
    <row r="593" spans="2:66" ht="15.75" customHeight="1" x14ac:dyDescent="0.25">
      <c r="B593" s="421"/>
      <c r="C593" s="422"/>
      <c r="D593" s="44">
        <f>'[2]Reporting Characteristics'!$D593</f>
        <v>2019</v>
      </c>
      <c r="E593" s="90"/>
      <c r="F593" s="92"/>
      <c r="G593" s="92"/>
      <c r="H593" s="92"/>
      <c r="I593" s="92"/>
      <c r="J593" s="91"/>
      <c r="K593" s="147"/>
      <c r="L593" s="148"/>
      <c r="M593" s="42"/>
      <c r="N593" s="43"/>
      <c r="O593" s="43"/>
      <c r="P593" s="224"/>
      <c r="Q593" s="43"/>
      <c r="R593" s="43"/>
      <c r="S593" s="224"/>
      <c r="T593" s="43"/>
      <c r="U593" s="44"/>
      <c r="V593" s="95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94"/>
      <c r="AN593" s="42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4"/>
      <c r="BF593" s="95"/>
      <c r="BG593" s="43"/>
      <c r="BH593" s="43"/>
      <c r="BI593" s="94"/>
      <c r="BJ593" s="42"/>
      <c r="BK593" s="43"/>
      <c r="BL593" s="43"/>
      <c r="BM593" s="43"/>
      <c r="BN593" s="44"/>
    </row>
    <row r="594" spans="2:66" ht="15.75" hidden="1" customHeight="1" x14ac:dyDescent="0.25">
      <c r="B594" s="421" t="str">
        <f>'[2]Asset Characteristics'!$C301 &amp; ""</f>
        <v/>
      </c>
      <c r="C594" s="422" t="str">
        <f>'[2]Asset Characteristics'!$E301 &amp; ""</f>
        <v/>
      </c>
      <c r="D594" s="44">
        <f>'[2]Reporting Characteristics'!$D594</f>
        <v>2018</v>
      </c>
      <c r="E594" s="90"/>
      <c r="F594" s="92"/>
      <c r="G594" s="92"/>
      <c r="H594" s="92"/>
      <c r="I594" s="92"/>
      <c r="J594" s="91"/>
      <c r="K594" s="147"/>
      <c r="L594" s="148"/>
      <c r="M594" s="42"/>
      <c r="N594" s="43"/>
      <c r="O594" s="43"/>
      <c r="P594" s="43"/>
      <c r="Q594" s="43"/>
      <c r="R594" s="43"/>
      <c r="S594" s="43"/>
      <c r="T594" s="43"/>
      <c r="U594" s="44"/>
      <c r="V594" s="95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94"/>
      <c r="AN594" s="42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4"/>
      <c r="BF594" s="95"/>
      <c r="BG594" s="43"/>
      <c r="BH594" s="43"/>
      <c r="BI594" s="94"/>
      <c r="BJ594" s="42"/>
      <c r="BK594" s="43"/>
      <c r="BL594" s="43"/>
      <c r="BM594" s="43"/>
      <c r="BN594" s="44"/>
    </row>
    <row r="595" spans="2:66" ht="15.75" customHeight="1" x14ac:dyDescent="0.25">
      <c r="B595" s="421"/>
      <c r="C595" s="422"/>
      <c r="D595" s="44">
        <f>'[2]Reporting Characteristics'!$D595</f>
        <v>2019</v>
      </c>
      <c r="E595" s="90"/>
      <c r="F595" s="92"/>
      <c r="G595" s="92"/>
      <c r="H595" s="92"/>
      <c r="I595" s="92"/>
      <c r="J595" s="91"/>
      <c r="K595" s="147"/>
      <c r="L595" s="148"/>
      <c r="M595" s="42"/>
      <c r="N595" s="43"/>
      <c r="O595" s="43"/>
      <c r="P595" s="224"/>
      <c r="Q595" s="43"/>
      <c r="R595" s="43"/>
      <c r="S595" s="224"/>
      <c r="T595" s="43"/>
      <c r="U595" s="44"/>
      <c r="V595" s="95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94"/>
      <c r="AN595" s="42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4"/>
      <c r="BF595" s="95"/>
      <c r="BG595" s="43"/>
      <c r="BH595" s="43"/>
      <c r="BI595" s="94"/>
      <c r="BJ595" s="42"/>
      <c r="BK595" s="43"/>
      <c r="BL595" s="43"/>
      <c r="BM595" s="43"/>
      <c r="BN595" s="44"/>
    </row>
    <row r="596" spans="2:66" ht="15.75" hidden="1" customHeight="1" x14ac:dyDescent="0.25">
      <c r="B596" s="421" t="str">
        <f>'[2]Asset Characteristics'!$C302 &amp; ""</f>
        <v/>
      </c>
      <c r="C596" s="422" t="str">
        <f>'[2]Asset Characteristics'!$E302 &amp; ""</f>
        <v/>
      </c>
      <c r="D596" s="44">
        <f>'[2]Reporting Characteristics'!$D596</f>
        <v>2018</v>
      </c>
      <c r="E596" s="90"/>
      <c r="F596" s="92"/>
      <c r="G596" s="92"/>
      <c r="H596" s="92"/>
      <c r="I596" s="92"/>
      <c r="J596" s="91"/>
      <c r="K596" s="147"/>
      <c r="L596" s="148"/>
      <c r="M596" s="42"/>
      <c r="N596" s="43"/>
      <c r="O596" s="43"/>
      <c r="P596" s="43"/>
      <c r="Q596" s="43"/>
      <c r="R596" s="43"/>
      <c r="S596" s="43"/>
      <c r="T596" s="43"/>
      <c r="U596" s="44"/>
      <c r="V596" s="95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94"/>
      <c r="AN596" s="42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4"/>
      <c r="BF596" s="95"/>
      <c r="BG596" s="43"/>
      <c r="BH596" s="43"/>
      <c r="BI596" s="94"/>
      <c r="BJ596" s="42"/>
      <c r="BK596" s="43"/>
      <c r="BL596" s="43"/>
      <c r="BM596" s="43"/>
      <c r="BN596" s="44"/>
    </row>
    <row r="597" spans="2:66" ht="15.75" customHeight="1" x14ac:dyDescent="0.25">
      <c r="B597" s="421"/>
      <c r="C597" s="422"/>
      <c r="D597" s="44">
        <f>'[2]Reporting Characteristics'!$D597</f>
        <v>2019</v>
      </c>
      <c r="E597" s="90"/>
      <c r="F597" s="92"/>
      <c r="G597" s="92"/>
      <c r="H597" s="92"/>
      <c r="I597" s="92"/>
      <c r="J597" s="91"/>
      <c r="K597" s="147"/>
      <c r="L597" s="148"/>
      <c r="M597" s="42"/>
      <c r="N597" s="43"/>
      <c r="O597" s="43"/>
      <c r="P597" s="224"/>
      <c r="Q597" s="43"/>
      <c r="R597" s="43"/>
      <c r="S597" s="224"/>
      <c r="T597" s="43"/>
      <c r="U597" s="44"/>
      <c r="V597" s="95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94"/>
      <c r="AN597" s="42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4"/>
      <c r="BF597" s="95"/>
      <c r="BG597" s="43"/>
      <c r="BH597" s="43"/>
      <c r="BI597" s="94"/>
      <c r="BJ597" s="42"/>
      <c r="BK597" s="43"/>
      <c r="BL597" s="43"/>
      <c r="BM597" s="43"/>
      <c r="BN597" s="44"/>
    </row>
    <row r="598" spans="2:66" ht="15.75" hidden="1" customHeight="1" x14ac:dyDescent="0.25">
      <c r="B598" s="421" t="str">
        <f>'[2]Asset Characteristics'!$C303 &amp; ""</f>
        <v/>
      </c>
      <c r="C598" s="422" t="str">
        <f>'[2]Asset Characteristics'!$E303 &amp; ""</f>
        <v/>
      </c>
      <c r="D598" s="44">
        <f>'[2]Reporting Characteristics'!$D598</f>
        <v>2018</v>
      </c>
      <c r="E598" s="90"/>
      <c r="F598" s="92"/>
      <c r="G598" s="92"/>
      <c r="H598" s="92"/>
      <c r="I598" s="92"/>
      <c r="J598" s="91"/>
      <c r="K598" s="147"/>
      <c r="L598" s="148"/>
      <c r="M598" s="42"/>
      <c r="N598" s="43"/>
      <c r="O598" s="43"/>
      <c r="P598" s="43"/>
      <c r="Q598" s="43"/>
      <c r="R598" s="43"/>
      <c r="S598" s="43"/>
      <c r="T598" s="43"/>
      <c r="U598" s="44"/>
      <c r="V598" s="95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94"/>
      <c r="AN598" s="42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4"/>
      <c r="BF598" s="95"/>
      <c r="BG598" s="43"/>
      <c r="BH598" s="43"/>
      <c r="BI598" s="94"/>
      <c r="BJ598" s="42"/>
      <c r="BK598" s="43"/>
      <c r="BL598" s="43"/>
      <c r="BM598" s="43"/>
      <c r="BN598" s="44"/>
    </row>
    <row r="599" spans="2:66" ht="15.75" customHeight="1" x14ac:dyDescent="0.25">
      <c r="B599" s="421"/>
      <c r="C599" s="422"/>
      <c r="D599" s="44">
        <f>'[2]Reporting Characteristics'!$D599</f>
        <v>2019</v>
      </c>
      <c r="E599" s="90"/>
      <c r="F599" s="92"/>
      <c r="G599" s="92"/>
      <c r="H599" s="92"/>
      <c r="I599" s="92"/>
      <c r="J599" s="91"/>
      <c r="K599" s="147"/>
      <c r="L599" s="148"/>
      <c r="M599" s="42"/>
      <c r="N599" s="43"/>
      <c r="O599" s="43"/>
      <c r="P599" s="224"/>
      <c r="Q599" s="43"/>
      <c r="R599" s="43"/>
      <c r="S599" s="224"/>
      <c r="T599" s="43"/>
      <c r="U599" s="44"/>
      <c r="V599" s="95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94"/>
      <c r="AN599" s="42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4"/>
      <c r="BF599" s="95"/>
      <c r="BG599" s="43"/>
      <c r="BH599" s="43"/>
      <c r="BI599" s="94"/>
      <c r="BJ599" s="42"/>
      <c r="BK599" s="43"/>
      <c r="BL599" s="43"/>
      <c r="BM599" s="43"/>
      <c r="BN599" s="44"/>
    </row>
    <row r="600" spans="2:66" ht="15.75" hidden="1" customHeight="1" x14ac:dyDescent="0.25">
      <c r="B600" s="421" t="str">
        <f>'[2]Asset Characteristics'!$C304 &amp; ""</f>
        <v/>
      </c>
      <c r="C600" s="422" t="str">
        <f>'[2]Asset Characteristics'!$E304 &amp; ""</f>
        <v/>
      </c>
      <c r="D600" s="44">
        <f>'[2]Reporting Characteristics'!$D600</f>
        <v>2018</v>
      </c>
      <c r="E600" s="90"/>
      <c r="F600" s="92"/>
      <c r="G600" s="92"/>
      <c r="H600" s="92"/>
      <c r="I600" s="92"/>
      <c r="J600" s="91"/>
      <c r="K600" s="147"/>
      <c r="L600" s="148"/>
      <c r="M600" s="42"/>
      <c r="N600" s="43"/>
      <c r="O600" s="43"/>
      <c r="P600" s="43"/>
      <c r="Q600" s="43"/>
      <c r="R600" s="43"/>
      <c r="S600" s="43"/>
      <c r="T600" s="43"/>
      <c r="U600" s="44"/>
      <c r="V600" s="95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94"/>
      <c r="AN600" s="42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4"/>
      <c r="BF600" s="95"/>
      <c r="BG600" s="43"/>
      <c r="BH600" s="43"/>
      <c r="BI600" s="94"/>
      <c r="BJ600" s="42"/>
      <c r="BK600" s="43"/>
      <c r="BL600" s="43"/>
      <c r="BM600" s="43"/>
      <c r="BN600" s="44"/>
    </row>
    <row r="601" spans="2:66" ht="15.75" customHeight="1" x14ac:dyDescent="0.25">
      <c r="B601" s="421"/>
      <c r="C601" s="422"/>
      <c r="D601" s="44">
        <f>'[2]Reporting Characteristics'!$D601</f>
        <v>2019</v>
      </c>
      <c r="E601" s="90"/>
      <c r="F601" s="92"/>
      <c r="G601" s="92"/>
      <c r="H601" s="92"/>
      <c r="I601" s="92"/>
      <c r="J601" s="91"/>
      <c r="K601" s="147"/>
      <c r="L601" s="148"/>
      <c r="M601" s="42"/>
      <c r="N601" s="43"/>
      <c r="O601" s="43"/>
      <c r="P601" s="224"/>
      <c r="Q601" s="43"/>
      <c r="R601" s="43"/>
      <c r="S601" s="224"/>
      <c r="T601" s="43"/>
      <c r="U601" s="44"/>
      <c r="V601" s="95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94"/>
      <c r="AN601" s="42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4"/>
      <c r="BF601" s="95"/>
      <c r="BG601" s="43"/>
      <c r="BH601" s="43"/>
      <c r="BI601" s="94"/>
      <c r="BJ601" s="42"/>
      <c r="BK601" s="43"/>
      <c r="BL601" s="43"/>
      <c r="BM601" s="43"/>
      <c r="BN601" s="44"/>
    </row>
    <row r="602" spans="2:66" ht="15.75" hidden="1" customHeight="1" x14ac:dyDescent="0.25">
      <c r="B602" s="421" t="str">
        <f>'[2]Asset Characteristics'!$C305 &amp; ""</f>
        <v/>
      </c>
      <c r="C602" s="422" t="str">
        <f>'[2]Asset Characteristics'!$E305 &amp; ""</f>
        <v/>
      </c>
      <c r="D602" s="44">
        <f>'[2]Reporting Characteristics'!$D602</f>
        <v>2018</v>
      </c>
      <c r="E602" s="90"/>
      <c r="F602" s="92"/>
      <c r="G602" s="92"/>
      <c r="H602" s="92"/>
      <c r="I602" s="92"/>
      <c r="J602" s="91"/>
      <c r="K602" s="147"/>
      <c r="L602" s="148"/>
      <c r="M602" s="42"/>
      <c r="N602" s="43"/>
      <c r="O602" s="43"/>
      <c r="P602" s="43"/>
      <c r="Q602" s="43"/>
      <c r="R602" s="43"/>
      <c r="S602" s="43"/>
      <c r="T602" s="43"/>
      <c r="U602" s="44"/>
      <c r="V602" s="95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94"/>
      <c r="AN602" s="42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4"/>
      <c r="BF602" s="95"/>
      <c r="BG602" s="43"/>
      <c r="BH602" s="43"/>
      <c r="BI602" s="94"/>
      <c r="BJ602" s="42"/>
      <c r="BK602" s="43"/>
      <c r="BL602" s="43"/>
      <c r="BM602" s="43"/>
      <c r="BN602" s="44"/>
    </row>
    <row r="603" spans="2:66" ht="15.75" customHeight="1" x14ac:dyDescent="0.25">
      <c r="B603" s="421"/>
      <c r="C603" s="422"/>
      <c r="D603" s="44">
        <f>'[2]Reporting Characteristics'!$D603</f>
        <v>2019</v>
      </c>
      <c r="E603" s="90"/>
      <c r="F603" s="92"/>
      <c r="G603" s="92"/>
      <c r="H603" s="92"/>
      <c r="I603" s="92"/>
      <c r="J603" s="91"/>
      <c r="K603" s="147"/>
      <c r="L603" s="148"/>
      <c r="M603" s="42"/>
      <c r="N603" s="43"/>
      <c r="O603" s="43"/>
      <c r="P603" s="224"/>
      <c r="Q603" s="43"/>
      <c r="R603" s="43"/>
      <c r="S603" s="224"/>
      <c r="T603" s="43"/>
      <c r="U603" s="44"/>
      <c r="V603" s="95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94"/>
      <c r="AN603" s="42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4"/>
      <c r="BF603" s="95"/>
      <c r="BG603" s="43"/>
      <c r="BH603" s="43"/>
      <c r="BI603" s="94"/>
      <c r="BJ603" s="42"/>
      <c r="BK603" s="43"/>
      <c r="BL603" s="43"/>
      <c r="BM603" s="43"/>
      <c r="BN603" s="44"/>
    </row>
    <row r="604" spans="2:66" ht="15.75" hidden="1" customHeight="1" x14ac:dyDescent="0.25">
      <c r="B604" s="421" t="str">
        <f>'[2]Asset Characteristics'!$C306 &amp; ""</f>
        <v/>
      </c>
      <c r="C604" s="422" t="str">
        <f>'[2]Asset Characteristics'!$E306 &amp; ""</f>
        <v/>
      </c>
      <c r="D604" s="44">
        <f>'[2]Reporting Characteristics'!$D604</f>
        <v>2018</v>
      </c>
      <c r="E604" s="90"/>
      <c r="F604" s="92"/>
      <c r="G604" s="92"/>
      <c r="H604" s="92"/>
      <c r="I604" s="92"/>
      <c r="J604" s="91"/>
      <c r="K604" s="147"/>
      <c r="L604" s="148"/>
      <c r="M604" s="42"/>
      <c r="N604" s="43"/>
      <c r="O604" s="43"/>
      <c r="P604" s="43"/>
      <c r="Q604" s="43"/>
      <c r="R604" s="43"/>
      <c r="S604" s="43"/>
      <c r="T604" s="43"/>
      <c r="U604" s="44"/>
      <c r="V604" s="95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94"/>
      <c r="AN604" s="42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4"/>
      <c r="BF604" s="95"/>
      <c r="BG604" s="43"/>
      <c r="BH604" s="43"/>
      <c r="BI604" s="94"/>
      <c r="BJ604" s="42"/>
      <c r="BK604" s="43"/>
      <c r="BL604" s="43"/>
      <c r="BM604" s="43"/>
      <c r="BN604" s="44"/>
    </row>
    <row r="605" spans="2:66" ht="15.75" customHeight="1" x14ac:dyDescent="0.25">
      <c r="B605" s="421"/>
      <c r="C605" s="422"/>
      <c r="D605" s="44">
        <f>'[2]Reporting Characteristics'!$D605</f>
        <v>2019</v>
      </c>
      <c r="E605" s="90"/>
      <c r="F605" s="92"/>
      <c r="G605" s="92"/>
      <c r="H605" s="92"/>
      <c r="I605" s="92"/>
      <c r="J605" s="91"/>
      <c r="K605" s="147"/>
      <c r="L605" s="148"/>
      <c r="M605" s="42"/>
      <c r="N605" s="43"/>
      <c r="O605" s="43"/>
      <c r="P605" s="224"/>
      <c r="Q605" s="43"/>
      <c r="R605" s="43"/>
      <c r="S605" s="224"/>
      <c r="T605" s="43"/>
      <c r="U605" s="44"/>
      <c r="V605" s="95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94"/>
      <c r="AN605" s="42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4"/>
      <c r="BF605" s="95"/>
      <c r="BG605" s="43"/>
      <c r="BH605" s="43"/>
      <c r="BI605" s="94"/>
      <c r="BJ605" s="42"/>
      <c r="BK605" s="43"/>
      <c r="BL605" s="43"/>
      <c r="BM605" s="43"/>
      <c r="BN605" s="44"/>
    </row>
    <row r="606" spans="2:66" ht="15.75" hidden="1" customHeight="1" x14ac:dyDescent="0.25">
      <c r="B606" s="421" t="str">
        <f>'[2]Asset Characteristics'!$C307 &amp; ""</f>
        <v/>
      </c>
      <c r="C606" s="422" t="str">
        <f>'[2]Asset Characteristics'!$E307 &amp; ""</f>
        <v/>
      </c>
      <c r="D606" s="44">
        <f>'[2]Reporting Characteristics'!$D606</f>
        <v>2018</v>
      </c>
      <c r="E606" s="90"/>
      <c r="F606" s="92"/>
      <c r="G606" s="92"/>
      <c r="H606" s="92"/>
      <c r="I606" s="92"/>
      <c r="J606" s="91"/>
      <c r="K606" s="147"/>
      <c r="L606" s="148"/>
      <c r="M606" s="42"/>
      <c r="N606" s="43"/>
      <c r="O606" s="43"/>
      <c r="P606" s="43"/>
      <c r="Q606" s="43"/>
      <c r="R606" s="43"/>
      <c r="S606" s="43"/>
      <c r="T606" s="43"/>
      <c r="U606" s="44"/>
      <c r="V606" s="95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94"/>
      <c r="AN606" s="42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4"/>
      <c r="BF606" s="95"/>
      <c r="BG606" s="43"/>
      <c r="BH606" s="43"/>
      <c r="BI606" s="94"/>
      <c r="BJ606" s="42"/>
      <c r="BK606" s="43"/>
      <c r="BL606" s="43"/>
      <c r="BM606" s="43"/>
      <c r="BN606" s="44"/>
    </row>
    <row r="607" spans="2:66" ht="15.75" customHeight="1" x14ac:dyDescent="0.25">
      <c r="B607" s="421"/>
      <c r="C607" s="422"/>
      <c r="D607" s="44">
        <f>'[2]Reporting Characteristics'!$D607</f>
        <v>2019</v>
      </c>
      <c r="E607" s="90"/>
      <c r="F607" s="92"/>
      <c r="G607" s="92"/>
      <c r="H607" s="92"/>
      <c r="I607" s="92"/>
      <c r="J607" s="91"/>
      <c r="K607" s="147"/>
      <c r="L607" s="148"/>
      <c r="M607" s="42"/>
      <c r="N607" s="43"/>
      <c r="O607" s="43"/>
      <c r="P607" s="224"/>
      <c r="Q607" s="43"/>
      <c r="R607" s="43"/>
      <c r="S607" s="224"/>
      <c r="T607" s="43"/>
      <c r="U607" s="44"/>
      <c r="V607" s="95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94"/>
      <c r="AN607" s="42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4"/>
      <c r="BF607" s="95"/>
      <c r="BG607" s="43"/>
      <c r="BH607" s="43"/>
      <c r="BI607" s="94"/>
      <c r="BJ607" s="42"/>
      <c r="BK607" s="43"/>
      <c r="BL607" s="43"/>
      <c r="BM607" s="43"/>
      <c r="BN607" s="44"/>
    </row>
    <row r="608" spans="2:66" ht="15.75" hidden="1" customHeight="1" x14ac:dyDescent="0.25">
      <c r="B608" s="421" t="str">
        <f>'[2]Asset Characteristics'!$C308 &amp; ""</f>
        <v/>
      </c>
      <c r="C608" s="422" t="str">
        <f>'[2]Asset Characteristics'!$E308 &amp; ""</f>
        <v/>
      </c>
      <c r="D608" s="44">
        <f>'[2]Reporting Characteristics'!$D608</f>
        <v>2018</v>
      </c>
      <c r="E608" s="90"/>
      <c r="F608" s="92"/>
      <c r="G608" s="92"/>
      <c r="H608" s="92"/>
      <c r="I608" s="92"/>
      <c r="J608" s="91"/>
      <c r="K608" s="147"/>
      <c r="L608" s="148"/>
      <c r="M608" s="42"/>
      <c r="N608" s="43"/>
      <c r="O608" s="43"/>
      <c r="P608" s="43"/>
      <c r="Q608" s="43"/>
      <c r="R608" s="43"/>
      <c r="S608" s="43"/>
      <c r="T608" s="43"/>
      <c r="U608" s="44"/>
      <c r="V608" s="95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94"/>
      <c r="AN608" s="42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4"/>
      <c r="BF608" s="95"/>
      <c r="BG608" s="43"/>
      <c r="BH608" s="43"/>
      <c r="BI608" s="94"/>
      <c r="BJ608" s="42"/>
      <c r="BK608" s="43"/>
      <c r="BL608" s="43"/>
      <c r="BM608" s="43"/>
      <c r="BN608" s="44"/>
    </row>
    <row r="609" spans="2:66" ht="15.75" customHeight="1" x14ac:dyDescent="0.25">
      <c r="B609" s="421"/>
      <c r="C609" s="422"/>
      <c r="D609" s="44">
        <f>'[2]Reporting Characteristics'!$D609</f>
        <v>2019</v>
      </c>
      <c r="E609" s="90"/>
      <c r="F609" s="92"/>
      <c r="G609" s="92"/>
      <c r="H609" s="92"/>
      <c r="I609" s="92"/>
      <c r="J609" s="91"/>
      <c r="K609" s="147"/>
      <c r="L609" s="148"/>
      <c r="M609" s="42"/>
      <c r="N609" s="43"/>
      <c r="O609" s="43"/>
      <c r="P609" s="224"/>
      <c r="Q609" s="43"/>
      <c r="R609" s="43"/>
      <c r="S609" s="224"/>
      <c r="T609" s="43"/>
      <c r="U609" s="44"/>
      <c r="V609" s="95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94"/>
      <c r="AN609" s="42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4"/>
      <c r="BF609" s="95"/>
      <c r="BG609" s="43"/>
      <c r="BH609" s="43"/>
      <c r="BI609" s="94"/>
      <c r="BJ609" s="42"/>
      <c r="BK609" s="43"/>
      <c r="BL609" s="43"/>
      <c r="BM609" s="43"/>
      <c r="BN609" s="44"/>
    </row>
    <row r="610" spans="2:66" ht="15.75" hidden="1" customHeight="1" x14ac:dyDescent="0.25">
      <c r="B610" s="421" t="str">
        <f>'[2]Asset Characteristics'!$C309 &amp; ""</f>
        <v/>
      </c>
      <c r="C610" s="422" t="str">
        <f>'[2]Asset Characteristics'!$E309 &amp; ""</f>
        <v/>
      </c>
      <c r="D610" s="44">
        <f>'[2]Reporting Characteristics'!$D610</f>
        <v>2018</v>
      </c>
      <c r="E610" s="90"/>
      <c r="F610" s="92"/>
      <c r="G610" s="92"/>
      <c r="H610" s="92"/>
      <c r="I610" s="92"/>
      <c r="J610" s="91"/>
      <c r="K610" s="147"/>
      <c r="L610" s="148"/>
      <c r="M610" s="42"/>
      <c r="N610" s="43"/>
      <c r="O610" s="43"/>
      <c r="P610" s="43"/>
      <c r="Q610" s="43"/>
      <c r="R610" s="43"/>
      <c r="S610" s="43"/>
      <c r="T610" s="43"/>
      <c r="U610" s="44"/>
      <c r="V610" s="95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94"/>
      <c r="AN610" s="42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4"/>
      <c r="BF610" s="95"/>
      <c r="BG610" s="43"/>
      <c r="BH610" s="43"/>
      <c r="BI610" s="94"/>
      <c r="BJ610" s="42"/>
      <c r="BK610" s="43"/>
      <c r="BL610" s="43"/>
      <c r="BM610" s="43"/>
      <c r="BN610" s="44"/>
    </row>
    <row r="611" spans="2:66" ht="15.75" customHeight="1" x14ac:dyDescent="0.25">
      <c r="B611" s="421"/>
      <c r="C611" s="422"/>
      <c r="D611" s="44">
        <f>'[2]Reporting Characteristics'!$D611</f>
        <v>2019</v>
      </c>
      <c r="E611" s="90"/>
      <c r="F611" s="92"/>
      <c r="G611" s="92"/>
      <c r="H611" s="92"/>
      <c r="I611" s="92"/>
      <c r="J611" s="91"/>
      <c r="K611" s="147"/>
      <c r="L611" s="148"/>
      <c r="M611" s="42"/>
      <c r="N611" s="43"/>
      <c r="O611" s="43"/>
      <c r="P611" s="224"/>
      <c r="Q611" s="43"/>
      <c r="R611" s="43"/>
      <c r="S611" s="224"/>
      <c r="T611" s="43"/>
      <c r="U611" s="44"/>
      <c r="V611" s="95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94"/>
      <c r="AN611" s="42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4"/>
      <c r="BF611" s="95"/>
      <c r="BG611" s="43"/>
      <c r="BH611" s="43"/>
      <c r="BI611" s="94"/>
      <c r="BJ611" s="42"/>
      <c r="BK611" s="43"/>
      <c r="BL611" s="43"/>
      <c r="BM611" s="43"/>
      <c r="BN611" s="44"/>
    </row>
    <row r="612" spans="2:66" ht="15.75" hidden="1" customHeight="1" x14ac:dyDescent="0.25">
      <c r="B612" s="421" t="str">
        <f>'[2]Asset Characteristics'!$C310 &amp; ""</f>
        <v/>
      </c>
      <c r="C612" s="422" t="str">
        <f>'[2]Asset Characteristics'!$E310 &amp; ""</f>
        <v/>
      </c>
      <c r="D612" s="44">
        <f>'[2]Reporting Characteristics'!$D612</f>
        <v>2018</v>
      </c>
      <c r="E612" s="90"/>
      <c r="F612" s="92"/>
      <c r="G612" s="92"/>
      <c r="H612" s="92"/>
      <c r="I612" s="92"/>
      <c r="J612" s="91"/>
      <c r="K612" s="147"/>
      <c r="L612" s="148"/>
      <c r="M612" s="42"/>
      <c r="N612" s="43"/>
      <c r="O612" s="43"/>
      <c r="P612" s="43"/>
      <c r="Q612" s="43"/>
      <c r="R612" s="43"/>
      <c r="S612" s="43"/>
      <c r="T612" s="43"/>
      <c r="U612" s="44"/>
      <c r="V612" s="95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94"/>
      <c r="AN612" s="42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4"/>
      <c r="BF612" s="95"/>
      <c r="BG612" s="43"/>
      <c r="BH612" s="43"/>
      <c r="BI612" s="94"/>
      <c r="BJ612" s="42"/>
      <c r="BK612" s="43"/>
      <c r="BL612" s="43"/>
      <c r="BM612" s="43"/>
      <c r="BN612" s="44"/>
    </row>
    <row r="613" spans="2:66" ht="15.75" customHeight="1" x14ac:dyDescent="0.25">
      <c r="B613" s="421"/>
      <c r="C613" s="422"/>
      <c r="D613" s="44">
        <f>'[2]Reporting Characteristics'!$D613</f>
        <v>2019</v>
      </c>
      <c r="E613" s="90"/>
      <c r="F613" s="92"/>
      <c r="G613" s="92"/>
      <c r="H613" s="92"/>
      <c r="I613" s="92"/>
      <c r="J613" s="91"/>
      <c r="K613" s="147"/>
      <c r="L613" s="148"/>
      <c r="M613" s="42"/>
      <c r="N613" s="43"/>
      <c r="O613" s="43"/>
      <c r="P613" s="224"/>
      <c r="Q613" s="43"/>
      <c r="R613" s="43"/>
      <c r="S613" s="224"/>
      <c r="T613" s="43"/>
      <c r="U613" s="44"/>
      <c r="V613" s="95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94"/>
      <c r="AN613" s="42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4"/>
      <c r="BF613" s="95"/>
      <c r="BG613" s="43"/>
      <c r="BH613" s="43"/>
      <c r="BI613" s="94"/>
      <c r="BJ613" s="42"/>
      <c r="BK613" s="43"/>
      <c r="BL613" s="43"/>
      <c r="BM613" s="43"/>
      <c r="BN613" s="44"/>
    </row>
    <row r="614" spans="2:66" ht="15.75" hidden="1" customHeight="1" x14ac:dyDescent="0.25">
      <c r="B614" s="421" t="str">
        <f>'[2]Asset Characteristics'!$C311 &amp; ""</f>
        <v/>
      </c>
      <c r="C614" s="422" t="str">
        <f>'[2]Asset Characteristics'!$E311 &amp; ""</f>
        <v/>
      </c>
      <c r="D614" s="44">
        <f>'[2]Reporting Characteristics'!$D614</f>
        <v>2018</v>
      </c>
      <c r="E614" s="90"/>
      <c r="F614" s="92"/>
      <c r="G614" s="92"/>
      <c r="H614" s="92"/>
      <c r="I614" s="92"/>
      <c r="J614" s="91"/>
      <c r="K614" s="147"/>
      <c r="L614" s="148"/>
      <c r="M614" s="42"/>
      <c r="N614" s="43"/>
      <c r="O614" s="43"/>
      <c r="P614" s="43"/>
      <c r="Q614" s="43"/>
      <c r="R614" s="43"/>
      <c r="S614" s="43"/>
      <c r="T614" s="43"/>
      <c r="U614" s="44"/>
      <c r="V614" s="95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94"/>
      <c r="AN614" s="42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4"/>
      <c r="BF614" s="95"/>
      <c r="BG614" s="43"/>
      <c r="BH614" s="43"/>
      <c r="BI614" s="94"/>
      <c r="BJ614" s="42"/>
      <c r="BK614" s="43"/>
      <c r="BL614" s="43"/>
      <c r="BM614" s="43"/>
      <c r="BN614" s="44"/>
    </row>
    <row r="615" spans="2:66" ht="15.75" customHeight="1" x14ac:dyDescent="0.25">
      <c r="B615" s="421"/>
      <c r="C615" s="422"/>
      <c r="D615" s="44">
        <f>'[2]Reporting Characteristics'!$D615</f>
        <v>2019</v>
      </c>
      <c r="E615" s="90"/>
      <c r="F615" s="92"/>
      <c r="G615" s="92"/>
      <c r="H615" s="92"/>
      <c r="I615" s="92"/>
      <c r="J615" s="91"/>
      <c r="K615" s="147"/>
      <c r="L615" s="148"/>
      <c r="M615" s="42"/>
      <c r="N615" s="43"/>
      <c r="O615" s="43"/>
      <c r="P615" s="224"/>
      <c r="Q615" s="43"/>
      <c r="R615" s="43"/>
      <c r="S615" s="224"/>
      <c r="T615" s="43"/>
      <c r="U615" s="44"/>
      <c r="V615" s="95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94"/>
      <c r="AN615" s="42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4"/>
      <c r="BF615" s="95"/>
      <c r="BG615" s="43"/>
      <c r="BH615" s="43"/>
      <c r="BI615" s="94"/>
      <c r="BJ615" s="42"/>
      <c r="BK615" s="43"/>
      <c r="BL615" s="43"/>
      <c r="BM615" s="43"/>
      <c r="BN615" s="44"/>
    </row>
    <row r="616" spans="2:66" ht="15.75" hidden="1" customHeight="1" x14ac:dyDescent="0.25">
      <c r="B616" s="421" t="str">
        <f>'[2]Asset Characteristics'!$C312 &amp; ""</f>
        <v/>
      </c>
      <c r="C616" s="422" t="str">
        <f>'[2]Asset Characteristics'!$E312 &amp; ""</f>
        <v/>
      </c>
      <c r="D616" s="44">
        <f>'[2]Reporting Characteristics'!$D616</f>
        <v>2018</v>
      </c>
      <c r="E616" s="90"/>
      <c r="F616" s="92"/>
      <c r="G616" s="92"/>
      <c r="H616" s="92"/>
      <c r="I616" s="92"/>
      <c r="J616" s="91"/>
      <c r="K616" s="147"/>
      <c r="L616" s="148"/>
      <c r="M616" s="42"/>
      <c r="N616" s="43"/>
      <c r="O616" s="43"/>
      <c r="P616" s="43"/>
      <c r="Q616" s="43"/>
      <c r="R616" s="43"/>
      <c r="S616" s="43"/>
      <c r="T616" s="43"/>
      <c r="U616" s="44"/>
      <c r="V616" s="95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94"/>
      <c r="AN616" s="42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4"/>
      <c r="BF616" s="95"/>
      <c r="BG616" s="43"/>
      <c r="BH616" s="43"/>
      <c r="BI616" s="94"/>
      <c r="BJ616" s="42"/>
      <c r="BK616" s="43"/>
      <c r="BL616" s="43"/>
      <c r="BM616" s="43"/>
      <c r="BN616" s="44"/>
    </row>
    <row r="617" spans="2:66" ht="15.75" customHeight="1" x14ac:dyDescent="0.25">
      <c r="B617" s="421"/>
      <c r="C617" s="422"/>
      <c r="D617" s="44">
        <f>'[2]Reporting Characteristics'!$D617</f>
        <v>2019</v>
      </c>
      <c r="E617" s="90"/>
      <c r="F617" s="92"/>
      <c r="G617" s="92"/>
      <c r="H617" s="92"/>
      <c r="I617" s="92"/>
      <c r="J617" s="91"/>
      <c r="K617" s="147"/>
      <c r="L617" s="148"/>
      <c r="M617" s="42"/>
      <c r="N617" s="43"/>
      <c r="O617" s="43"/>
      <c r="P617" s="224"/>
      <c r="Q617" s="43"/>
      <c r="R617" s="43"/>
      <c r="S617" s="224"/>
      <c r="T617" s="43"/>
      <c r="U617" s="44"/>
      <c r="V617" s="95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94"/>
      <c r="AN617" s="42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4"/>
      <c r="BF617" s="95"/>
      <c r="BG617" s="43"/>
      <c r="BH617" s="43"/>
      <c r="BI617" s="94"/>
      <c r="BJ617" s="42"/>
      <c r="BK617" s="43"/>
      <c r="BL617" s="43"/>
      <c r="BM617" s="43"/>
      <c r="BN617" s="44"/>
    </row>
    <row r="618" spans="2:66" ht="15.75" hidden="1" customHeight="1" x14ac:dyDescent="0.25">
      <c r="B618" s="421" t="str">
        <f>'[2]Asset Characteristics'!$C313 &amp; ""</f>
        <v/>
      </c>
      <c r="C618" s="422" t="str">
        <f>'[2]Asset Characteristics'!$E313 &amp; ""</f>
        <v/>
      </c>
      <c r="D618" s="44">
        <f>'[2]Reporting Characteristics'!$D618</f>
        <v>2018</v>
      </c>
      <c r="E618" s="90"/>
      <c r="F618" s="92"/>
      <c r="G618" s="92"/>
      <c r="H618" s="92"/>
      <c r="I618" s="92"/>
      <c r="J618" s="91"/>
      <c r="K618" s="147"/>
      <c r="L618" s="148"/>
      <c r="M618" s="42"/>
      <c r="N618" s="43"/>
      <c r="O618" s="43"/>
      <c r="P618" s="43"/>
      <c r="Q618" s="43"/>
      <c r="R618" s="43"/>
      <c r="S618" s="43"/>
      <c r="T618" s="43"/>
      <c r="U618" s="44"/>
      <c r="V618" s="95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94"/>
      <c r="AN618" s="42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4"/>
      <c r="BF618" s="95"/>
      <c r="BG618" s="43"/>
      <c r="BH618" s="43"/>
      <c r="BI618" s="94"/>
      <c r="BJ618" s="42"/>
      <c r="BK618" s="43"/>
      <c r="BL618" s="43"/>
      <c r="BM618" s="43"/>
      <c r="BN618" s="44"/>
    </row>
    <row r="619" spans="2:66" ht="15.75" customHeight="1" x14ac:dyDescent="0.25">
      <c r="B619" s="421"/>
      <c r="C619" s="422"/>
      <c r="D619" s="44">
        <f>'[2]Reporting Characteristics'!$D619</f>
        <v>2019</v>
      </c>
      <c r="E619" s="90"/>
      <c r="F619" s="92"/>
      <c r="G619" s="92"/>
      <c r="H619" s="92"/>
      <c r="I619" s="92"/>
      <c r="J619" s="91"/>
      <c r="K619" s="147"/>
      <c r="L619" s="148"/>
      <c r="M619" s="42"/>
      <c r="N619" s="43"/>
      <c r="O619" s="43"/>
      <c r="P619" s="224"/>
      <c r="Q619" s="43"/>
      <c r="R619" s="43"/>
      <c r="S619" s="224"/>
      <c r="T619" s="43"/>
      <c r="U619" s="44"/>
      <c r="V619" s="95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94"/>
      <c r="AN619" s="42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4"/>
      <c r="BF619" s="95"/>
      <c r="BG619" s="43"/>
      <c r="BH619" s="43"/>
      <c r="BI619" s="94"/>
      <c r="BJ619" s="42"/>
      <c r="BK619" s="43"/>
      <c r="BL619" s="43"/>
      <c r="BM619" s="43"/>
      <c r="BN619" s="44"/>
    </row>
    <row r="620" spans="2:66" ht="15.75" hidden="1" customHeight="1" x14ac:dyDescent="0.25">
      <c r="B620" s="421" t="str">
        <f>'[2]Asset Characteristics'!$C314 &amp; ""</f>
        <v/>
      </c>
      <c r="C620" s="422" t="str">
        <f>'[2]Asset Characteristics'!$E314 &amp; ""</f>
        <v/>
      </c>
      <c r="D620" s="44">
        <f>'[2]Reporting Characteristics'!$D620</f>
        <v>2018</v>
      </c>
      <c r="E620" s="90"/>
      <c r="F620" s="92"/>
      <c r="G620" s="92"/>
      <c r="H620" s="92"/>
      <c r="I620" s="92"/>
      <c r="J620" s="91"/>
      <c r="K620" s="147"/>
      <c r="L620" s="148"/>
      <c r="M620" s="42"/>
      <c r="N620" s="43"/>
      <c r="O620" s="43"/>
      <c r="P620" s="43"/>
      <c r="Q620" s="43"/>
      <c r="R620" s="43"/>
      <c r="S620" s="43"/>
      <c r="T620" s="43"/>
      <c r="U620" s="44"/>
      <c r="V620" s="95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94"/>
      <c r="AN620" s="42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4"/>
      <c r="BF620" s="95"/>
      <c r="BG620" s="43"/>
      <c r="BH620" s="43"/>
      <c r="BI620" s="94"/>
      <c r="BJ620" s="42"/>
      <c r="BK620" s="43"/>
      <c r="BL620" s="43"/>
      <c r="BM620" s="43"/>
      <c r="BN620" s="44"/>
    </row>
    <row r="621" spans="2:66" ht="15.75" customHeight="1" x14ac:dyDescent="0.25">
      <c r="B621" s="421"/>
      <c r="C621" s="422"/>
      <c r="D621" s="44">
        <f>'[2]Reporting Characteristics'!$D621</f>
        <v>2019</v>
      </c>
      <c r="E621" s="90"/>
      <c r="F621" s="92"/>
      <c r="G621" s="92"/>
      <c r="H621" s="92"/>
      <c r="I621" s="92"/>
      <c r="J621" s="91"/>
      <c r="K621" s="147"/>
      <c r="L621" s="148"/>
      <c r="M621" s="42"/>
      <c r="N621" s="43"/>
      <c r="O621" s="43"/>
      <c r="P621" s="224"/>
      <c r="Q621" s="43"/>
      <c r="R621" s="43"/>
      <c r="S621" s="224"/>
      <c r="T621" s="43"/>
      <c r="U621" s="44"/>
      <c r="V621" s="95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94"/>
      <c r="AN621" s="42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4"/>
      <c r="BF621" s="95"/>
      <c r="BG621" s="43"/>
      <c r="BH621" s="43"/>
      <c r="BI621" s="94"/>
      <c r="BJ621" s="42"/>
      <c r="BK621" s="43"/>
      <c r="BL621" s="43"/>
      <c r="BM621" s="43"/>
      <c r="BN621" s="44"/>
    </row>
    <row r="622" spans="2:66" ht="15.75" hidden="1" customHeight="1" x14ac:dyDescent="0.25">
      <c r="B622" s="421" t="str">
        <f>'[2]Asset Characteristics'!$C315 &amp; ""</f>
        <v/>
      </c>
      <c r="C622" s="422" t="str">
        <f>'[2]Asset Characteristics'!$E315 &amp; ""</f>
        <v/>
      </c>
      <c r="D622" s="44">
        <f>'[2]Reporting Characteristics'!$D622</f>
        <v>2018</v>
      </c>
      <c r="E622" s="90"/>
      <c r="F622" s="92"/>
      <c r="G622" s="92"/>
      <c r="H622" s="92"/>
      <c r="I622" s="92"/>
      <c r="J622" s="91"/>
      <c r="K622" s="147"/>
      <c r="L622" s="148"/>
      <c r="M622" s="42"/>
      <c r="N622" s="43"/>
      <c r="O622" s="43"/>
      <c r="P622" s="43"/>
      <c r="Q622" s="43"/>
      <c r="R622" s="43"/>
      <c r="S622" s="43"/>
      <c r="T622" s="43"/>
      <c r="U622" s="44"/>
      <c r="V622" s="95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94"/>
      <c r="AN622" s="42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4"/>
      <c r="BF622" s="95"/>
      <c r="BG622" s="43"/>
      <c r="BH622" s="43"/>
      <c r="BI622" s="94"/>
      <c r="BJ622" s="42"/>
      <c r="BK622" s="43"/>
      <c r="BL622" s="43"/>
      <c r="BM622" s="43"/>
      <c r="BN622" s="44"/>
    </row>
    <row r="623" spans="2:66" ht="15.75" customHeight="1" x14ac:dyDescent="0.25">
      <c r="B623" s="421"/>
      <c r="C623" s="422"/>
      <c r="D623" s="44">
        <f>'[2]Reporting Characteristics'!$D623</f>
        <v>2019</v>
      </c>
      <c r="E623" s="90"/>
      <c r="F623" s="92"/>
      <c r="G623" s="92"/>
      <c r="H623" s="92"/>
      <c r="I623" s="92"/>
      <c r="J623" s="91"/>
      <c r="K623" s="147"/>
      <c r="L623" s="148"/>
      <c r="M623" s="42"/>
      <c r="N623" s="43"/>
      <c r="O623" s="43"/>
      <c r="P623" s="224"/>
      <c r="Q623" s="43"/>
      <c r="R623" s="43"/>
      <c r="S623" s="224"/>
      <c r="T623" s="43"/>
      <c r="U623" s="44"/>
      <c r="V623" s="95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94"/>
      <c r="AN623" s="42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4"/>
      <c r="BF623" s="95"/>
      <c r="BG623" s="43"/>
      <c r="BH623" s="43"/>
      <c r="BI623" s="94"/>
      <c r="BJ623" s="42"/>
      <c r="BK623" s="43"/>
      <c r="BL623" s="43"/>
      <c r="BM623" s="43"/>
      <c r="BN623" s="44"/>
    </row>
    <row r="624" spans="2:66" ht="15.75" hidden="1" customHeight="1" x14ac:dyDescent="0.25">
      <c r="B624" s="421" t="str">
        <f>'[2]Asset Characteristics'!$C316 &amp; ""</f>
        <v/>
      </c>
      <c r="C624" s="422" t="str">
        <f>'[2]Asset Characteristics'!$E316 &amp; ""</f>
        <v/>
      </c>
      <c r="D624" s="44">
        <f>'[2]Reporting Characteristics'!$D624</f>
        <v>2018</v>
      </c>
      <c r="E624" s="90"/>
      <c r="F624" s="92"/>
      <c r="G624" s="92"/>
      <c r="H624" s="92"/>
      <c r="I624" s="92"/>
      <c r="J624" s="91"/>
      <c r="K624" s="147"/>
      <c r="L624" s="148"/>
      <c r="M624" s="42"/>
      <c r="N624" s="43"/>
      <c r="O624" s="43"/>
      <c r="P624" s="43"/>
      <c r="Q624" s="43"/>
      <c r="R624" s="43"/>
      <c r="S624" s="43"/>
      <c r="T624" s="43"/>
      <c r="U624" s="44"/>
      <c r="V624" s="95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94"/>
      <c r="AN624" s="42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4"/>
      <c r="BF624" s="95"/>
      <c r="BG624" s="43"/>
      <c r="BH624" s="43"/>
      <c r="BI624" s="94"/>
      <c r="BJ624" s="42"/>
      <c r="BK624" s="43"/>
      <c r="BL624" s="43"/>
      <c r="BM624" s="43"/>
      <c r="BN624" s="44"/>
    </row>
    <row r="625" spans="2:66" ht="15.75" customHeight="1" x14ac:dyDescent="0.25">
      <c r="B625" s="421"/>
      <c r="C625" s="422"/>
      <c r="D625" s="44">
        <f>'[2]Reporting Characteristics'!$D625</f>
        <v>2019</v>
      </c>
      <c r="E625" s="90"/>
      <c r="F625" s="92"/>
      <c r="G625" s="92"/>
      <c r="H625" s="92"/>
      <c r="I625" s="92"/>
      <c r="J625" s="91"/>
      <c r="K625" s="147"/>
      <c r="L625" s="148"/>
      <c r="M625" s="42"/>
      <c r="N625" s="43"/>
      <c r="O625" s="43"/>
      <c r="P625" s="224"/>
      <c r="Q625" s="43"/>
      <c r="R625" s="43"/>
      <c r="S625" s="224"/>
      <c r="T625" s="43"/>
      <c r="U625" s="44"/>
      <c r="V625" s="95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94"/>
      <c r="AN625" s="42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4"/>
      <c r="BF625" s="95"/>
      <c r="BG625" s="43"/>
      <c r="BH625" s="43"/>
      <c r="BI625" s="94"/>
      <c r="BJ625" s="42"/>
      <c r="BK625" s="43"/>
      <c r="BL625" s="43"/>
      <c r="BM625" s="43"/>
      <c r="BN625" s="44"/>
    </row>
    <row r="626" spans="2:66" ht="15.75" hidden="1" customHeight="1" x14ac:dyDescent="0.25">
      <c r="B626" s="421" t="str">
        <f>'[2]Asset Characteristics'!$C317 &amp; ""</f>
        <v/>
      </c>
      <c r="C626" s="422" t="str">
        <f>'[2]Asset Characteristics'!$E317 &amp; ""</f>
        <v/>
      </c>
      <c r="D626" s="44">
        <f>'[2]Reporting Characteristics'!$D626</f>
        <v>2018</v>
      </c>
      <c r="E626" s="90"/>
      <c r="F626" s="92"/>
      <c r="G626" s="92"/>
      <c r="H626" s="92"/>
      <c r="I626" s="92"/>
      <c r="J626" s="91"/>
      <c r="K626" s="147"/>
      <c r="L626" s="148"/>
      <c r="M626" s="42"/>
      <c r="N626" s="43"/>
      <c r="O626" s="43"/>
      <c r="P626" s="43"/>
      <c r="Q626" s="43"/>
      <c r="R626" s="43"/>
      <c r="S626" s="43"/>
      <c r="T626" s="43"/>
      <c r="U626" s="44"/>
      <c r="V626" s="95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94"/>
      <c r="AN626" s="42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4"/>
      <c r="BF626" s="95"/>
      <c r="BG626" s="43"/>
      <c r="BH626" s="43"/>
      <c r="BI626" s="94"/>
      <c r="BJ626" s="42"/>
      <c r="BK626" s="43"/>
      <c r="BL626" s="43"/>
      <c r="BM626" s="43"/>
      <c r="BN626" s="44"/>
    </row>
    <row r="627" spans="2:66" ht="15.75" customHeight="1" x14ac:dyDescent="0.25">
      <c r="B627" s="421"/>
      <c r="C627" s="422"/>
      <c r="D627" s="44">
        <f>'[2]Reporting Characteristics'!$D627</f>
        <v>2019</v>
      </c>
      <c r="E627" s="90"/>
      <c r="F627" s="92"/>
      <c r="G627" s="92"/>
      <c r="H627" s="92"/>
      <c r="I627" s="92"/>
      <c r="J627" s="91"/>
      <c r="K627" s="147"/>
      <c r="L627" s="148"/>
      <c r="M627" s="42"/>
      <c r="N627" s="43"/>
      <c r="O627" s="43"/>
      <c r="P627" s="224"/>
      <c r="Q627" s="43"/>
      <c r="R627" s="43"/>
      <c r="S627" s="224"/>
      <c r="T627" s="43"/>
      <c r="U627" s="44"/>
      <c r="V627" s="95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94"/>
      <c r="AN627" s="42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4"/>
      <c r="BF627" s="95"/>
      <c r="BG627" s="43"/>
      <c r="BH627" s="43"/>
      <c r="BI627" s="94"/>
      <c r="BJ627" s="42"/>
      <c r="BK627" s="43"/>
      <c r="BL627" s="43"/>
      <c r="BM627" s="43"/>
      <c r="BN627" s="44"/>
    </row>
    <row r="628" spans="2:66" ht="15.75" hidden="1" customHeight="1" x14ac:dyDescent="0.25">
      <c r="B628" s="421" t="str">
        <f>'[2]Asset Characteristics'!$C318 &amp; ""</f>
        <v/>
      </c>
      <c r="C628" s="422" t="str">
        <f>'[2]Asset Characteristics'!$E318 &amp; ""</f>
        <v/>
      </c>
      <c r="D628" s="44">
        <f>'[2]Reporting Characteristics'!$D628</f>
        <v>2018</v>
      </c>
      <c r="E628" s="90"/>
      <c r="F628" s="92"/>
      <c r="G628" s="92"/>
      <c r="H628" s="92"/>
      <c r="I628" s="92"/>
      <c r="J628" s="91"/>
      <c r="K628" s="147"/>
      <c r="L628" s="148"/>
      <c r="M628" s="42"/>
      <c r="N628" s="43"/>
      <c r="O628" s="43"/>
      <c r="P628" s="43"/>
      <c r="Q628" s="43"/>
      <c r="R628" s="43"/>
      <c r="S628" s="43"/>
      <c r="T628" s="43"/>
      <c r="U628" s="44"/>
      <c r="V628" s="95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94"/>
      <c r="AN628" s="42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4"/>
      <c r="BF628" s="95"/>
      <c r="BG628" s="43"/>
      <c r="BH628" s="43"/>
      <c r="BI628" s="94"/>
      <c r="BJ628" s="42"/>
      <c r="BK628" s="43"/>
      <c r="BL628" s="43"/>
      <c r="BM628" s="43"/>
      <c r="BN628" s="44"/>
    </row>
    <row r="629" spans="2:66" ht="15.75" customHeight="1" x14ac:dyDescent="0.25">
      <c r="B629" s="421"/>
      <c r="C629" s="422"/>
      <c r="D629" s="44">
        <f>'[2]Reporting Characteristics'!$D629</f>
        <v>2019</v>
      </c>
      <c r="E629" s="90"/>
      <c r="F629" s="92"/>
      <c r="G629" s="92"/>
      <c r="H629" s="92"/>
      <c r="I629" s="92"/>
      <c r="J629" s="91"/>
      <c r="K629" s="147"/>
      <c r="L629" s="148"/>
      <c r="M629" s="42"/>
      <c r="N629" s="43"/>
      <c r="O629" s="43"/>
      <c r="P629" s="224"/>
      <c r="Q629" s="43"/>
      <c r="R629" s="43"/>
      <c r="S629" s="224"/>
      <c r="T629" s="43"/>
      <c r="U629" s="44"/>
      <c r="V629" s="95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94"/>
      <c r="AN629" s="42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4"/>
      <c r="BF629" s="95"/>
      <c r="BG629" s="43"/>
      <c r="BH629" s="43"/>
      <c r="BI629" s="94"/>
      <c r="BJ629" s="42"/>
      <c r="BK629" s="43"/>
      <c r="BL629" s="43"/>
      <c r="BM629" s="43"/>
      <c r="BN629" s="44"/>
    </row>
    <row r="630" spans="2:66" ht="15.75" hidden="1" customHeight="1" x14ac:dyDescent="0.25">
      <c r="B630" s="421" t="str">
        <f>'[2]Asset Characteristics'!$C319 &amp; ""</f>
        <v/>
      </c>
      <c r="C630" s="422" t="str">
        <f>'[2]Asset Characteristics'!$E319 &amp; ""</f>
        <v/>
      </c>
      <c r="D630" s="44">
        <f>'[2]Reporting Characteristics'!$D630</f>
        <v>2018</v>
      </c>
      <c r="E630" s="90"/>
      <c r="F630" s="92"/>
      <c r="G630" s="92"/>
      <c r="H630" s="92"/>
      <c r="I630" s="92"/>
      <c r="J630" s="91"/>
      <c r="K630" s="147"/>
      <c r="L630" s="148"/>
      <c r="M630" s="42"/>
      <c r="N630" s="43"/>
      <c r="O630" s="43"/>
      <c r="P630" s="43"/>
      <c r="Q630" s="43"/>
      <c r="R630" s="43"/>
      <c r="S630" s="43"/>
      <c r="T630" s="43"/>
      <c r="U630" s="44"/>
      <c r="V630" s="95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94"/>
      <c r="AN630" s="42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4"/>
      <c r="BF630" s="95"/>
      <c r="BG630" s="43"/>
      <c r="BH630" s="43"/>
      <c r="BI630" s="94"/>
      <c r="BJ630" s="42"/>
      <c r="BK630" s="43"/>
      <c r="BL630" s="43"/>
      <c r="BM630" s="43"/>
      <c r="BN630" s="44"/>
    </row>
    <row r="631" spans="2:66" ht="15.75" customHeight="1" x14ac:dyDescent="0.25">
      <c r="B631" s="421"/>
      <c r="C631" s="422"/>
      <c r="D631" s="44">
        <f>'[2]Reporting Characteristics'!$D631</f>
        <v>2019</v>
      </c>
      <c r="E631" s="90"/>
      <c r="F631" s="92"/>
      <c r="G631" s="92"/>
      <c r="H631" s="92"/>
      <c r="I631" s="92"/>
      <c r="J631" s="91"/>
      <c r="K631" s="147"/>
      <c r="L631" s="148"/>
      <c r="M631" s="42"/>
      <c r="N631" s="43"/>
      <c r="O631" s="43"/>
      <c r="P631" s="224"/>
      <c r="Q631" s="43"/>
      <c r="R631" s="43"/>
      <c r="S631" s="224"/>
      <c r="T631" s="43"/>
      <c r="U631" s="44"/>
      <c r="V631" s="95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94"/>
      <c r="AN631" s="42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4"/>
      <c r="BF631" s="95"/>
      <c r="BG631" s="43"/>
      <c r="BH631" s="43"/>
      <c r="BI631" s="94"/>
      <c r="BJ631" s="42"/>
      <c r="BK631" s="43"/>
      <c r="BL631" s="43"/>
      <c r="BM631" s="43"/>
      <c r="BN631" s="44"/>
    </row>
    <row r="632" spans="2:66" ht="15.75" hidden="1" customHeight="1" x14ac:dyDescent="0.25">
      <c r="B632" s="421" t="str">
        <f>'[2]Asset Characteristics'!$C320 &amp; ""</f>
        <v/>
      </c>
      <c r="C632" s="422" t="str">
        <f>'[2]Asset Characteristics'!$E320 &amp; ""</f>
        <v/>
      </c>
      <c r="D632" s="44">
        <f>'[2]Reporting Characteristics'!$D632</f>
        <v>2018</v>
      </c>
      <c r="E632" s="90"/>
      <c r="F632" s="92"/>
      <c r="G632" s="92"/>
      <c r="H632" s="92"/>
      <c r="I632" s="92"/>
      <c r="J632" s="91"/>
      <c r="K632" s="147"/>
      <c r="L632" s="148"/>
      <c r="M632" s="42"/>
      <c r="N632" s="43"/>
      <c r="O632" s="43"/>
      <c r="P632" s="43"/>
      <c r="Q632" s="43"/>
      <c r="R632" s="43"/>
      <c r="S632" s="43"/>
      <c r="T632" s="43"/>
      <c r="U632" s="44"/>
      <c r="V632" s="95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94"/>
      <c r="AN632" s="42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4"/>
      <c r="BF632" s="95"/>
      <c r="BG632" s="43"/>
      <c r="BH632" s="43"/>
      <c r="BI632" s="94"/>
      <c r="BJ632" s="42"/>
      <c r="BK632" s="43"/>
      <c r="BL632" s="43"/>
      <c r="BM632" s="43"/>
      <c r="BN632" s="44"/>
    </row>
    <row r="633" spans="2:66" ht="15.75" customHeight="1" x14ac:dyDescent="0.25">
      <c r="B633" s="421"/>
      <c r="C633" s="422"/>
      <c r="D633" s="44">
        <f>'[2]Reporting Characteristics'!$D633</f>
        <v>2019</v>
      </c>
      <c r="E633" s="90"/>
      <c r="F633" s="92"/>
      <c r="G633" s="92"/>
      <c r="H633" s="92"/>
      <c r="I633" s="92"/>
      <c r="J633" s="91"/>
      <c r="K633" s="147"/>
      <c r="L633" s="148"/>
      <c r="M633" s="42"/>
      <c r="N633" s="43"/>
      <c r="O633" s="43"/>
      <c r="P633" s="224"/>
      <c r="Q633" s="43"/>
      <c r="R633" s="43"/>
      <c r="S633" s="224"/>
      <c r="T633" s="43"/>
      <c r="U633" s="44"/>
      <c r="V633" s="95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94"/>
      <c r="AN633" s="42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4"/>
      <c r="BF633" s="95"/>
      <c r="BG633" s="43"/>
      <c r="BH633" s="43"/>
      <c r="BI633" s="94"/>
      <c r="BJ633" s="42"/>
      <c r="BK633" s="43"/>
      <c r="BL633" s="43"/>
      <c r="BM633" s="43"/>
      <c r="BN633" s="44"/>
    </row>
    <row r="634" spans="2:66" ht="15.75" hidden="1" customHeight="1" x14ac:dyDescent="0.25">
      <c r="B634" s="421" t="str">
        <f>'[2]Asset Characteristics'!$C321 &amp; ""</f>
        <v/>
      </c>
      <c r="C634" s="422" t="str">
        <f>'[2]Asset Characteristics'!$E321 &amp; ""</f>
        <v/>
      </c>
      <c r="D634" s="44">
        <f>'[2]Reporting Characteristics'!$D634</f>
        <v>2018</v>
      </c>
      <c r="E634" s="90"/>
      <c r="F634" s="92"/>
      <c r="G634" s="92"/>
      <c r="H634" s="92"/>
      <c r="I634" s="92"/>
      <c r="J634" s="91"/>
      <c r="K634" s="147"/>
      <c r="L634" s="148"/>
      <c r="M634" s="42"/>
      <c r="N634" s="43"/>
      <c r="O634" s="43"/>
      <c r="P634" s="43"/>
      <c r="Q634" s="43"/>
      <c r="R634" s="43"/>
      <c r="S634" s="43"/>
      <c r="T634" s="43"/>
      <c r="U634" s="44"/>
      <c r="V634" s="95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94"/>
      <c r="AN634" s="42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4"/>
      <c r="BF634" s="95"/>
      <c r="BG634" s="43"/>
      <c r="BH634" s="43"/>
      <c r="BI634" s="94"/>
      <c r="BJ634" s="42"/>
      <c r="BK634" s="43"/>
      <c r="BL634" s="43"/>
      <c r="BM634" s="43"/>
      <c r="BN634" s="44"/>
    </row>
    <row r="635" spans="2:66" ht="15.75" customHeight="1" x14ac:dyDescent="0.25">
      <c r="B635" s="421"/>
      <c r="C635" s="422"/>
      <c r="D635" s="44">
        <f>'[2]Reporting Characteristics'!$D635</f>
        <v>2019</v>
      </c>
      <c r="E635" s="90"/>
      <c r="F635" s="92"/>
      <c r="G635" s="92"/>
      <c r="H635" s="92"/>
      <c r="I635" s="92"/>
      <c r="J635" s="91"/>
      <c r="K635" s="147"/>
      <c r="L635" s="148"/>
      <c r="M635" s="42"/>
      <c r="N635" s="43"/>
      <c r="O635" s="43"/>
      <c r="P635" s="224"/>
      <c r="Q635" s="43"/>
      <c r="R635" s="43"/>
      <c r="S635" s="224"/>
      <c r="T635" s="43"/>
      <c r="U635" s="44"/>
      <c r="V635" s="95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94"/>
      <c r="AN635" s="42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4"/>
      <c r="BF635" s="95"/>
      <c r="BG635" s="43"/>
      <c r="BH635" s="43"/>
      <c r="BI635" s="94"/>
      <c r="BJ635" s="42"/>
      <c r="BK635" s="43"/>
      <c r="BL635" s="43"/>
      <c r="BM635" s="43"/>
      <c r="BN635" s="44"/>
    </row>
    <row r="636" spans="2:66" ht="15.75" hidden="1" customHeight="1" x14ac:dyDescent="0.25">
      <c r="B636" s="421" t="str">
        <f>'[2]Asset Characteristics'!$C322 &amp; ""</f>
        <v/>
      </c>
      <c r="C636" s="422" t="str">
        <f>'[2]Asset Characteristics'!$E322 &amp; ""</f>
        <v/>
      </c>
      <c r="D636" s="44">
        <f>'[2]Reporting Characteristics'!$D636</f>
        <v>2018</v>
      </c>
      <c r="E636" s="90"/>
      <c r="F636" s="92"/>
      <c r="G636" s="92"/>
      <c r="H636" s="92"/>
      <c r="I636" s="92"/>
      <c r="J636" s="91"/>
      <c r="K636" s="147"/>
      <c r="L636" s="148"/>
      <c r="M636" s="42"/>
      <c r="N636" s="43"/>
      <c r="O636" s="43"/>
      <c r="P636" s="43"/>
      <c r="Q636" s="43"/>
      <c r="R636" s="43"/>
      <c r="S636" s="43"/>
      <c r="T636" s="43"/>
      <c r="U636" s="44"/>
      <c r="V636" s="95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94"/>
      <c r="AN636" s="42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4"/>
      <c r="BF636" s="95"/>
      <c r="BG636" s="43"/>
      <c r="BH636" s="43"/>
      <c r="BI636" s="94"/>
      <c r="BJ636" s="42"/>
      <c r="BK636" s="43"/>
      <c r="BL636" s="43"/>
      <c r="BM636" s="43"/>
      <c r="BN636" s="44"/>
    </row>
    <row r="637" spans="2:66" ht="15.75" customHeight="1" x14ac:dyDescent="0.25">
      <c r="B637" s="421"/>
      <c r="C637" s="422"/>
      <c r="D637" s="44">
        <f>'[2]Reporting Characteristics'!$D637</f>
        <v>2019</v>
      </c>
      <c r="E637" s="90"/>
      <c r="F637" s="92"/>
      <c r="G637" s="92"/>
      <c r="H637" s="92"/>
      <c r="I637" s="92"/>
      <c r="J637" s="91"/>
      <c r="K637" s="147"/>
      <c r="L637" s="148"/>
      <c r="M637" s="42"/>
      <c r="N637" s="43"/>
      <c r="O637" s="43"/>
      <c r="P637" s="224"/>
      <c r="Q637" s="43"/>
      <c r="R637" s="43"/>
      <c r="S637" s="224"/>
      <c r="T637" s="43"/>
      <c r="U637" s="44"/>
      <c r="V637" s="95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94"/>
      <c r="AN637" s="42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4"/>
      <c r="BF637" s="95"/>
      <c r="BG637" s="43"/>
      <c r="BH637" s="43"/>
      <c r="BI637" s="94"/>
      <c r="BJ637" s="42"/>
      <c r="BK637" s="43"/>
      <c r="BL637" s="43"/>
      <c r="BM637" s="43"/>
      <c r="BN637" s="44"/>
    </row>
    <row r="638" spans="2:66" ht="15.75" hidden="1" customHeight="1" x14ac:dyDescent="0.25">
      <c r="B638" s="421" t="str">
        <f>'[2]Asset Characteristics'!$C323 &amp; ""</f>
        <v/>
      </c>
      <c r="C638" s="422" t="str">
        <f>'[2]Asset Characteristics'!$E323 &amp; ""</f>
        <v/>
      </c>
      <c r="D638" s="44">
        <f>'[2]Reporting Characteristics'!$D638</f>
        <v>2018</v>
      </c>
      <c r="E638" s="90"/>
      <c r="F638" s="92"/>
      <c r="G638" s="92"/>
      <c r="H638" s="92"/>
      <c r="I638" s="92"/>
      <c r="J638" s="91"/>
      <c r="K638" s="147"/>
      <c r="L638" s="148"/>
      <c r="M638" s="42"/>
      <c r="N638" s="43"/>
      <c r="O638" s="43"/>
      <c r="P638" s="43"/>
      <c r="Q638" s="43"/>
      <c r="R638" s="43"/>
      <c r="S638" s="43"/>
      <c r="T638" s="43"/>
      <c r="U638" s="44"/>
      <c r="V638" s="95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94"/>
      <c r="AN638" s="42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4"/>
      <c r="BF638" s="95"/>
      <c r="BG638" s="43"/>
      <c r="BH638" s="43"/>
      <c r="BI638" s="94"/>
      <c r="BJ638" s="42"/>
      <c r="BK638" s="43"/>
      <c r="BL638" s="43"/>
      <c r="BM638" s="43"/>
      <c r="BN638" s="44"/>
    </row>
    <row r="639" spans="2:66" ht="15.75" customHeight="1" x14ac:dyDescent="0.25">
      <c r="B639" s="421"/>
      <c r="C639" s="422"/>
      <c r="D639" s="44">
        <f>'[2]Reporting Characteristics'!$D639</f>
        <v>2019</v>
      </c>
      <c r="E639" s="90"/>
      <c r="F639" s="92"/>
      <c r="G639" s="92"/>
      <c r="H639" s="92"/>
      <c r="I639" s="92"/>
      <c r="J639" s="91"/>
      <c r="K639" s="147"/>
      <c r="L639" s="148"/>
      <c r="M639" s="42"/>
      <c r="N639" s="43"/>
      <c r="O639" s="43"/>
      <c r="P639" s="224"/>
      <c r="Q639" s="43"/>
      <c r="R639" s="43"/>
      <c r="S639" s="224"/>
      <c r="T639" s="43"/>
      <c r="U639" s="44"/>
      <c r="V639" s="95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94"/>
      <c r="AN639" s="42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4"/>
      <c r="BF639" s="95"/>
      <c r="BG639" s="43"/>
      <c r="BH639" s="43"/>
      <c r="BI639" s="94"/>
      <c r="BJ639" s="42"/>
      <c r="BK639" s="43"/>
      <c r="BL639" s="43"/>
      <c r="BM639" s="43"/>
      <c r="BN639" s="44"/>
    </row>
    <row r="640" spans="2:66" ht="15.75" hidden="1" customHeight="1" x14ac:dyDescent="0.25">
      <c r="B640" s="421" t="str">
        <f>'[2]Asset Characteristics'!$C324 &amp; ""</f>
        <v/>
      </c>
      <c r="C640" s="422" t="str">
        <f>'[2]Asset Characteristics'!$E324 &amp; ""</f>
        <v/>
      </c>
      <c r="D640" s="44">
        <f>'[2]Reporting Characteristics'!$D640</f>
        <v>2018</v>
      </c>
      <c r="E640" s="90"/>
      <c r="F640" s="92"/>
      <c r="G640" s="92"/>
      <c r="H640" s="92"/>
      <c r="I640" s="92"/>
      <c r="J640" s="91"/>
      <c r="K640" s="147"/>
      <c r="L640" s="148"/>
      <c r="M640" s="42"/>
      <c r="N640" s="43"/>
      <c r="O640" s="43"/>
      <c r="P640" s="43"/>
      <c r="Q640" s="43"/>
      <c r="R640" s="43"/>
      <c r="S640" s="43"/>
      <c r="T640" s="43"/>
      <c r="U640" s="44"/>
      <c r="V640" s="95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94"/>
      <c r="AN640" s="42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4"/>
      <c r="BF640" s="95"/>
      <c r="BG640" s="43"/>
      <c r="BH640" s="43"/>
      <c r="BI640" s="94"/>
      <c r="BJ640" s="42"/>
      <c r="BK640" s="43"/>
      <c r="BL640" s="43"/>
      <c r="BM640" s="43"/>
      <c r="BN640" s="44"/>
    </row>
    <row r="641" spans="2:66" ht="15.75" customHeight="1" x14ac:dyDescent="0.25">
      <c r="B641" s="421"/>
      <c r="C641" s="422"/>
      <c r="D641" s="44">
        <f>'[2]Reporting Characteristics'!$D641</f>
        <v>2019</v>
      </c>
      <c r="E641" s="90"/>
      <c r="F641" s="92"/>
      <c r="G641" s="92"/>
      <c r="H641" s="92"/>
      <c r="I641" s="92"/>
      <c r="J641" s="91"/>
      <c r="K641" s="147"/>
      <c r="L641" s="148"/>
      <c r="M641" s="42"/>
      <c r="N641" s="43"/>
      <c r="O641" s="43"/>
      <c r="P641" s="224"/>
      <c r="Q641" s="43"/>
      <c r="R641" s="43"/>
      <c r="S641" s="224"/>
      <c r="T641" s="43"/>
      <c r="U641" s="44"/>
      <c r="V641" s="95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94"/>
      <c r="AN641" s="42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4"/>
      <c r="BF641" s="95"/>
      <c r="BG641" s="43"/>
      <c r="BH641" s="43"/>
      <c r="BI641" s="94"/>
      <c r="BJ641" s="42"/>
      <c r="BK641" s="43"/>
      <c r="BL641" s="43"/>
      <c r="BM641" s="43"/>
      <c r="BN641" s="44"/>
    </row>
    <row r="642" spans="2:66" ht="15.75" hidden="1" customHeight="1" x14ac:dyDescent="0.25">
      <c r="B642" s="421" t="str">
        <f>'[2]Asset Characteristics'!$C325 &amp; ""</f>
        <v/>
      </c>
      <c r="C642" s="422" t="str">
        <f>'[2]Asset Characteristics'!$E325 &amp; ""</f>
        <v/>
      </c>
      <c r="D642" s="44">
        <f>'[2]Reporting Characteristics'!$D642</f>
        <v>2018</v>
      </c>
      <c r="E642" s="90"/>
      <c r="F642" s="92"/>
      <c r="G642" s="92"/>
      <c r="H642" s="92"/>
      <c r="I642" s="92"/>
      <c r="J642" s="91"/>
      <c r="K642" s="147"/>
      <c r="L642" s="148"/>
      <c r="M642" s="42"/>
      <c r="N642" s="43"/>
      <c r="O642" s="43"/>
      <c r="P642" s="43"/>
      <c r="Q642" s="43"/>
      <c r="R642" s="43"/>
      <c r="S642" s="43"/>
      <c r="T642" s="43"/>
      <c r="U642" s="44"/>
      <c r="V642" s="95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94"/>
      <c r="AN642" s="42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4"/>
      <c r="BF642" s="95"/>
      <c r="BG642" s="43"/>
      <c r="BH642" s="43"/>
      <c r="BI642" s="94"/>
      <c r="BJ642" s="42"/>
      <c r="BK642" s="43"/>
      <c r="BL642" s="43"/>
      <c r="BM642" s="43"/>
      <c r="BN642" s="44"/>
    </row>
    <row r="643" spans="2:66" ht="15.75" customHeight="1" x14ac:dyDescent="0.25">
      <c r="B643" s="421"/>
      <c r="C643" s="422"/>
      <c r="D643" s="44">
        <f>'[2]Reporting Characteristics'!$D643</f>
        <v>2019</v>
      </c>
      <c r="E643" s="90"/>
      <c r="F643" s="92"/>
      <c r="G643" s="92"/>
      <c r="H643" s="92"/>
      <c r="I643" s="92"/>
      <c r="J643" s="91"/>
      <c r="K643" s="147"/>
      <c r="L643" s="148"/>
      <c r="M643" s="42"/>
      <c r="N643" s="43"/>
      <c r="O643" s="43"/>
      <c r="P643" s="224"/>
      <c r="Q643" s="43"/>
      <c r="R643" s="43"/>
      <c r="S643" s="224"/>
      <c r="T643" s="43"/>
      <c r="U643" s="44"/>
      <c r="V643" s="95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94"/>
      <c r="AN643" s="42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4"/>
      <c r="BF643" s="95"/>
      <c r="BG643" s="43"/>
      <c r="BH643" s="43"/>
      <c r="BI643" s="94"/>
      <c r="BJ643" s="42"/>
      <c r="BK643" s="43"/>
      <c r="BL643" s="43"/>
      <c r="BM643" s="43"/>
      <c r="BN643" s="44"/>
    </row>
    <row r="644" spans="2:66" ht="15.75" hidden="1" customHeight="1" x14ac:dyDescent="0.25">
      <c r="B644" s="421" t="str">
        <f>'[2]Asset Characteristics'!$C326 &amp; ""</f>
        <v/>
      </c>
      <c r="C644" s="422" t="str">
        <f>'[2]Asset Characteristics'!$E326 &amp; ""</f>
        <v/>
      </c>
      <c r="D644" s="44">
        <f>'[2]Reporting Characteristics'!$D644</f>
        <v>2018</v>
      </c>
      <c r="E644" s="90"/>
      <c r="F644" s="92"/>
      <c r="G644" s="92"/>
      <c r="H644" s="92"/>
      <c r="I644" s="92"/>
      <c r="J644" s="91"/>
      <c r="K644" s="147"/>
      <c r="L644" s="148"/>
      <c r="M644" s="42"/>
      <c r="N644" s="43"/>
      <c r="O644" s="43"/>
      <c r="P644" s="43"/>
      <c r="Q644" s="43"/>
      <c r="R644" s="43"/>
      <c r="S644" s="43"/>
      <c r="T644" s="43"/>
      <c r="U644" s="44"/>
      <c r="V644" s="95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94"/>
      <c r="AN644" s="42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4"/>
      <c r="BF644" s="95"/>
      <c r="BG644" s="43"/>
      <c r="BH644" s="43"/>
      <c r="BI644" s="94"/>
      <c r="BJ644" s="42"/>
      <c r="BK644" s="43"/>
      <c r="BL644" s="43"/>
      <c r="BM644" s="43"/>
      <c r="BN644" s="44"/>
    </row>
    <row r="645" spans="2:66" ht="15.75" customHeight="1" x14ac:dyDescent="0.25">
      <c r="B645" s="421"/>
      <c r="C645" s="422"/>
      <c r="D645" s="44">
        <f>'[2]Reporting Characteristics'!$D645</f>
        <v>2019</v>
      </c>
      <c r="E645" s="90"/>
      <c r="F645" s="92"/>
      <c r="G645" s="92"/>
      <c r="H645" s="92"/>
      <c r="I645" s="92"/>
      <c r="J645" s="91"/>
      <c r="K645" s="147"/>
      <c r="L645" s="148"/>
      <c r="M645" s="42"/>
      <c r="N645" s="43"/>
      <c r="O645" s="43"/>
      <c r="P645" s="224"/>
      <c r="Q645" s="43"/>
      <c r="R645" s="43"/>
      <c r="S645" s="224"/>
      <c r="T645" s="43"/>
      <c r="U645" s="44"/>
      <c r="V645" s="95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94"/>
      <c r="AN645" s="42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4"/>
      <c r="BF645" s="95"/>
      <c r="BG645" s="43"/>
      <c r="BH645" s="43"/>
      <c r="BI645" s="94"/>
      <c r="BJ645" s="42"/>
      <c r="BK645" s="43"/>
      <c r="BL645" s="43"/>
      <c r="BM645" s="43"/>
      <c r="BN645" s="44"/>
    </row>
    <row r="646" spans="2:66" ht="15.75" hidden="1" customHeight="1" x14ac:dyDescent="0.25">
      <c r="B646" s="421" t="str">
        <f>'[2]Asset Characteristics'!$C327 &amp; ""</f>
        <v/>
      </c>
      <c r="C646" s="422" t="str">
        <f>'[2]Asset Characteristics'!$E327 &amp; ""</f>
        <v/>
      </c>
      <c r="D646" s="44">
        <f>'[2]Reporting Characteristics'!$D646</f>
        <v>2018</v>
      </c>
      <c r="E646" s="90"/>
      <c r="F646" s="92"/>
      <c r="G646" s="92"/>
      <c r="H646" s="92"/>
      <c r="I646" s="92"/>
      <c r="J646" s="91"/>
      <c r="K646" s="147"/>
      <c r="L646" s="148"/>
      <c r="M646" s="42"/>
      <c r="N646" s="43"/>
      <c r="O646" s="43"/>
      <c r="P646" s="43"/>
      <c r="Q646" s="43"/>
      <c r="R646" s="43"/>
      <c r="S646" s="43"/>
      <c r="T646" s="43"/>
      <c r="U646" s="44"/>
      <c r="V646" s="95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94"/>
      <c r="AN646" s="42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4"/>
      <c r="BF646" s="95"/>
      <c r="BG646" s="43"/>
      <c r="BH646" s="43"/>
      <c r="BI646" s="94"/>
      <c r="BJ646" s="42"/>
      <c r="BK646" s="43"/>
      <c r="BL646" s="43"/>
      <c r="BM646" s="43"/>
      <c r="BN646" s="44"/>
    </row>
    <row r="647" spans="2:66" ht="15.75" customHeight="1" x14ac:dyDescent="0.25">
      <c r="B647" s="421"/>
      <c r="C647" s="422"/>
      <c r="D647" s="44">
        <f>'[2]Reporting Characteristics'!$D647</f>
        <v>2019</v>
      </c>
      <c r="E647" s="90"/>
      <c r="F647" s="92"/>
      <c r="G647" s="92"/>
      <c r="H647" s="92"/>
      <c r="I647" s="92"/>
      <c r="J647" s="91"/>
      <c r="K647" s="147"/>
      <c r="L647" s="148"/>
      <c r="M647" s="42"/>
      <c r="N647" s="43"/>
      <c r="O647" s="43"/>
      <c r="P647" s="224"/>
      <c r="Q647" s="43"/>
      <c r="R647" s="43"/>
      <c r="S647" s="224"/>
      <c r="T647" s="43"/>
      <c r="U647" s="44"/>
      <c r="V647" s="95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94"/>
      <c r="AN647" s="42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4"/>
      <c r="BF647" s="95"/>
      <c r="BG647" s="43"/>
      <c r="BH647" s="43"/>
      <c r="BI647" s="94"/>
      <c r="BJ647" s="42"/>
      <c r="BK647" s="43"/>
      <c r="BL647" s="43"/>
      <c r="BM647" s="43"/>
      <c r="BN647" s="44"/>
    </row>
    <row r="648" spans="2:66" ht="15.75" hidden="1" customHeight="1" x14ac:dyDescent="0.25">
      <c r="B648" s="421" t="str">
        <f>'[2]Asset Characteristics'!$C328 &amp; ""</f>
        <v/>
      </c>
      <c r="C648" s="422" t="str">
        <f>'[2]Asset Characteristics'!$E328 &amp; ""</f>
        <v/>
      </c>
      <c r="D648" s="44">
        <f>'[2]Reporting Characteristics'!$D648</f>
        <v>2018</v>
      </c>
      <c r="E648" s="90"/>
      <c r="F648" s="92"/>
      <c r="G648" s="92"/>
      <c r="H648" s="92"/>
      <c r="I648" s="92"/>
      <c r="J648" s="91"/>
      <c r="K648" s="147"/>
      <c r="L648" s="148"/>
      <c r="M648" s="42"/>
      <c r="N648" s="43"/>
      <c r="O648" s="43"/>
      <c r="P648" s="43"/>
      <c r="Q648" s="43"/>
      <c r="R648" s="43"/>
      <c r="S648" s="43"/>
      <c r="T648" s="43"/>
      <c r="U648" s="44"/>
      <c r="V648" s="95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94"/>
      <c r="AN648" s="42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4"/>
      <c r="BF648" s="95"/>
      <c r="BG648" s="43"/>
      <c r="BH648" s="43"/>
      <c r="BI648" s="94"/>
      <c r="BJ648" s="42"/>
      <c r="BK648" s="43"/>
      <c r="BL648" s="43"/>
      <c r="BM648" s="43"/>
      <c r="BN648" s="44"/>
    </row>
    <row r="649" spans="2:66" ht="15.75" customHeight="1" x14ac:dyDescent="0.25">
      <c r="B649" s="421"/>
      <c r="C649" s="422"/>
      <c r="D649" s="44">
        <f>'[2]Reporting Characteristics'!$D649</f>
        <v>2019</v>
      </c>
      <c r="E649" s="90"/>
      <c r="F649" s="92"/>
      <c r="G649" s="92"/>
      <c r="H649" s="92"/>
      <c r="I649" s="92"/>
      <c r="J649" s="91"/>
      <c r="K649" s="147"/>
      <c r="L649" s="148"/>
      <c r="M649" s="42"/>
      <c r="N649" s="43"/>
      <c r="O649" s="43"/>
      <c r="P649" s="224"/>
      <c r="Q649" s="43"/>
      <c r="R649" s="43"/>
      <c r="S649" s="224"/>
      <c r="T649" s="43"/>
      <c r="U649" s="44"/>
      <c r="V649" s="95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94"/>
      <c r="AN649" s="42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4"/>
      <c r="BF649" s="95"/>
      <c r="BG649" s="43"/>
      <c r="BH649" s="43"/>
      <c r="BI649" s="94"/>
      <c r="BJ649" s="42"/>
      <c r="BK649" s="43"/>
      <c r="BL649" s="43"/>
      <c r="BM649" s="43"/>
      <c r="BN649" s="44"/>
    </row>
    <row r="650" spans="2:66" ht="15.75" hidden="1" customHeight="1" x14ac:dyDescent="0.25">
      <c r="B650" s="421" t="str">
        <f>'[2]Asset Characteristics'!$C329 &amp; ""</f>
        <v/>
      </c>
      <c r="C650" s="422" t="str">
        <f>'[2]Asset Characteristics'!$E329 &amp; ""</f>
        <v/>
      </c>
      <c r="D650" s="44">
        <f>'[2]Reporting Characteristics'!$D650</f>
        <v>2018</v>
      </c>
      <c r="E650" s="90"/>
      <c r="F650" s="92"/>
      <c r="G650" s="92"/>
      <c r="H650" s="92"/>
      <c r="I650" s="92"/>
      <c r="J650" s="91"/>
      <c r="K650" s="147"/>
      <c r="L650" s="148"/>
      <c r="M650" s="42"/>
      <c r="N650" s="43"/>
      <c r="O650" s="43"/>
      <c r="P650" s="43"/>
      <c r="Q650" s="43"/>
      <c r="R650" s="43"/>
      <c r="S650" s="43"/>
      <c r="T650" s="43"/>
      <c r="U650" s="44"/>
      <c r="V650" s="95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94"/>
      <c r="AN650" s="42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4"/>
      <c r="BF650" s="95"/>
      <c r="BG650" s="43"/>
      <c r="BH650" s="43"/>
      <c r="BI650" s="94"/>
      <c r="BJ650" s="42"/>
      <c r="BK650" s="43"/>
      <c r="BL650" s="43"/>
      <c r="BM650" s="43"/>
      <c r="BN650" s="44"/>
    </row>
    <row r="651" spans="2:66" ht="15.75" customHeight="1" x14ac:dyDescent="0.25">
      <c r="B651" s="421"/>
      <c r="C651" s="422"/>
      <c r="D651" s="44">
        <f>'[2]Reporting Characteristics'!$D651</f>
        <v>2019</v>
      </c>
      <c r="E651" s="90"/>
      <c r="F651" s="92"/>
      <c r="G651" s="92"/>
      <c r="H651" s="92"/>
      <c r="I651" s="92"/>
      <c r="J651" s="91"/>
      <c r="K651" s="147"/>
      <c r="L651" s="148"/>
      <c r="M651" s="42"/>
      <c r="N651" s="43"/>
      <c r="O651" s="43"/>
      <c r="P651" s="224"/>
      <c r="Q651" s="43"/>
      <c r="R651" s="43"/>
      <c r="S651" s="224"/>
      <c r="T651" s="43"/>
      <c r="U651" s="44"/>
      <c r="V651" s="95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94"/>
      <c r="AN651" s="42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4"/>
      <c r="BF651" s="95"/>
      <c r="BG651" s="43"/>
      <c r="BH651" s="43"/>
      <c r="BI651" s="94"/>
      <c r="BJ651" s="42"/>
      <c r="BK651" s="43"/>
      <c r="BL651" s="43"/>
      <c r="BM651" s="43"/>
      <c r="BN651" s="44"/>
    </row>
    <row r="652" spans="2:66" ht="15.75" hidden="1" customHeight="1" x14ac:dyDescent="0.25">
      <c r="B652" s="421" t="str">
        <f>'[2]Asset Characteristics'!$C330 &amp; ""</f>
        <v/>
      </c>
      <c r="C652" s="422" t="str">
        <f>'[2]Asset Characteristics'!$E330 &amp; ""</f>
        <v/>
      </c>
      <c r="D652" s="44">
        <f>'[2]Reporting Characteristics'!$D652</f>
        <v>2018</v>
      </c>
      <c r="E652" s="90"/>
      <c r="F652" s="92"/>
      <c r="G652" s="92"/>
      <c r="H652" s="92"/>
      <c r="I652" s="92"/>
      <c r="J652" s="91"/>
      <c r="K652" s="147"/>
      <c r="L652" s="148"/>
      <c r="M652" s="42"/>
      <c r="N652" s="43"/>
      <c r="O652" s="43"/>
      <c r="P652" s="43"/>
      <c r="Q652" s="43"/>
      <c r="R652" s="43"/>
      <c r="S652" s="43"/>
      <c r="T652" s="43"/>
      <c r="U652" s="44"/>
      <c r="V652" s="95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94"/>
      <c r="AN652" s="42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4"/>
      <c r="BF652" s="95"/>
      <c r="BG652" s="43"/>
      <c r="BH652" s="43"/>
      <c r="BI652" s="94"/>
      <c r="BJ652" s="42"/>
      <c r="BK652" s="43"/>
      <c r="BL652" s="43"/>
      <c r="BM652" s="43"/>
      <c r="BN652" s="44"/>
    </row>
    <row r="653" spans="2:66" ht="15.75" customHeight="1" x14ac:dyDescent="0.25">
      <c r="B653" s="421"/>
      <c r="C653" s="422"/>
      <c r="D653" s="44">
        <f>'[2]Reporting Characteristics'!$D653</f>
        <v>2019</v>
      </c>
      <c r="E653" s="90"/>
      <c r="F653" s="92"/>
      <c r="G653" s="92"/>
      <c r="H653" s="92"/>
      <c r="I653" s="92"/>
      <c r="J653" s="91"/>
      <c r="K653" s="147"/>
      <c r="L653" s="148"/>
      <c r="M653" s="42"/>
      <c r="N653" s="43"/>
      <c r="O653" s="43"/>
      <c r="P653" s="224"/>
      <c r="Q653" s="43"/>
      <c r="R653" s="43"/>
      <c r="S653" s="224"/>
      <c r="T653" s="43"/>
      <c r="U653" s="44"/>
      <c r="V653" s="95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94"/>
      <c r="AN653" s="42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4"/>
      <c r="BF653" s="95"/>
      <c r="BG653" s="43"/>
      <c r="BH653" s="43"/>
      <c r="BI653" s="94"/>
      <c r="BJ653" s="42"/>
      <c r="BK653" s="43"/>
      <c r="BL653" s="43"/>
      <c r="BM653" s="43"/>
      <c r="BN653" s="44"/>
    </row>
    <row r="654" spans="2:66" ht="15.75" hidden="1" customHeight="1" x14ac:dyDescent="0.25">
      <c r="B654" s="421" t="str">
        <f>'[2]Asset Characteristics'!$C331 &amp; ""</f>
        <v/>
      </c>
      <c r="C654" s="422" t="str">
        <f>'[2]Asset Characteristics'!$E331 &amp; ""</f>
        <v/>
      </c>
      <c r="D654" s="44">
        <f>'[2]Reporting Characteristics'!$D654</f>
        <v>2018</v>
      </c>
      <c r="E654" s="90"/>
      <c r="F654" s="92"/>
      <c r="G654" s="92"/>
      <c r="H654" s="92"/>
      <c r="I654" s="92"/>
      <c r="J654" s="91"/>
      <c r="K654" s="147"/>
      <c r="L654" s="148"/>
      <c r="M654" s="42"/>
      <c r="N654" s="43"/>
      <c r="O654" s="43"/>
      <c r="P654" s="43"/>
      <c r="Q654" s="43"/>
      <c r="R654" s="43"/>
      <c r="S654" s="43"/>
      <c r="T654" s="43"/>
      <c r="U654" s="44"/>
      <c r="V654" s="95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94"/>
      <c r="AN654" s="42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4"/>
      <c r="BF654" s="95"/>
      <c r="BG654" s="43"/>
      <c r="BH654" s="43"/>
      <c r="BI654" s="94"/>
      <c r="BJ654" s="42"/>
      <c r="BK654" s="43"/>
      <c r="BL654" s="43"/>
      <c r="BM654" s="43"/>
      <c r="BN654" s="44"/>
    </row>
    <row r="655" spans="2:66" ht="15.75" customHeight="1" x14ac:dyDescent="0.25">
      <c r="B655" s="421"/>
      <c r="C655" s="422"/>
      <c r="D655" s="44">
        <f>'[2]Reporting Characteristics'!$D655</f>
        <v>2019</v>
      </c>
      <c r="E655" s="90"/>
      <c r="F655" s="92"/>
      <c r="G655" s="92"/>
      <c r="H655" s="92"/>
      <c r="I655" s="92"/>
      <c r="J655" s="91"/>
      <c r="K655" s="147"/>
      <c r="L655" s="148"/>
      <c r="M655" s="42"/>
      <c r="N655" s="43"/>
      <c r="O655" s="43"/>
      <c r="P655" s="224"/>
      <c r="Q655" s="43"/>
      <c r="R655" s="43"/>
      <c r="S655" s="224"/>
      <c r="T655" s="43"/>
      <c r="U655" s="44"/>
      <c r="V655" s="95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94"/>
      <c r="AN655" s="42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4"/>
      <c r="BF655" s="95"/>
      <c r="BG655" s="43"/>
      <c r="BH655" s="43"/>
      <c r="BI655" s="94"/>
      <c r="BJ655" s="42"/>
      <c r="BK655" s="43"/>
      <c r="BL655" s="43"/>
      <c r="BM655" s="43"/>
      <c r="BN655" s="44"/>
    </row>
    <row r="656" spans="2:66" ht="15.75" hidden="1" customHeight="1" x14ac:dyDescent="0.25">
      <c r="B656" s="421" t="str">
        <f>'[2]Asset Characteristics'!$C332 &amp; ""</f>
        <v/>
      </c>
      <c r="C656" s="422" t="str">
        <f>'[2]Asset Characteristics'!$E332 &amp; ""</f>
        <v/>
      </c>
      <c r="D656" s="44">
        <f>'[2]Reporting Characteristics'!$D656</f>
        <v>2018</v>
      </c>
      <c r="E656" s="90"/>
      <c r="F656" s="92"/>
      <c r="G656" s="92"/>
      <c r="H656" s="92"/>
      <c r="I656" s="92"/>
      <c r="J656" s="91"/>
      <c r="K656" s="147"/>
      <c r="L656" s="148"/>
      <c r="M656" s="42"/>
      <c r="N656" s="43"/>
      <c r="O656" s="43"/>
      <c r="P656" s="43"/>
      <c r="Q656" s="43"/>
      <c r="R656" s="43"/>
      <c r="S656" s="43"/>
      <c r="T656" s="43"/>
      <c r="U656" s="44"/>
      <c r="V656" s="95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94"/>
      <c r="AN656" s="42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4"/>
      <c r="BF656" s="95"/>
      <c r="BG656" s="43"/>
      <c r="BH656" s="43"/>
      <c r="BI656" s="94"/>
      <c r="BJ656" s="42"/>
      <c r="BK656" s="43"/>
      <c r="BL656" s="43"/>
      <c r="BM656" s="43"/>
      <c r="BN656" s="44"/>
    </row>
    <row r="657" spans="2:66" ht="15.75" customHeight="1" x14ac:dyDescent="0.25">
      <c r="B657" s="421"/>
      <c r="C657" s="422"/>
      <c r="D657" s="44">
        <f>'[2]Reporting Characteristics'!$D657</f>
        <v>2019</v>
      </c>
      <c r="E657" s="90"/>
      <c r="F657" s="92"/>
      <c r="G657" s="92"/>
      <c r="H657" s="92"/>
      <c r="I657" s="92"/>
      <c r="J657" s="91"/>
      <c r="K657" s="147"/>
      <c r="L657" s="148"/>
      <c r="M657" s="42"/>
      <c r="N657" s="43"/>
      <c r="O657" s="43"/>
      <c r="P657" s="224"/>
      <c r="Q657" s="43"/>
      <c r="R657" s="43"/>
      <c r="S657" s="224"/>
      <c r="T657" s="43"/>
      <c r="U657" s="44"/>
      <c r="V657" s="95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94"/>
      <c r="AN657" s="42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4"/>
      <c r="BF657" s="95"/>
      <c r="BG657" s="43"/>
      <c r="BH657" s="43"/>
      <c r="BI657" s="94"/>
      <c r="BJ657" s="42"/>
      <c r="BK657" s="43"/>
      <c r="BL657" s="43"/>
      <c r="BM657" s="43"/>
      <c r="BN657" s="44"/>
    </row>
    <row r="658" spans="2:66" ht="15.75" hidden="1" customHeight="1" x14ac:dyDescent="0.25">
      <c r="B658" s="421" t="str">
        <f>'[2]Asset Characteristics'!$C333 &amp; ""</f>
        <v/>
      </c>
      <c r="C658" s="422" t="str">
        <f>'[2]Asset Characteristics'!$E333 &amp; ""</f>
        <v/>
      </c>
      <c r="D658" s="44">
        <f>'[2]Reporting Characteristics'!$D658</f>
        <v>2018</v>
      </c>
      <c r="E658" s="90"/>
      <c r="F658" s="92"/>
      <c r="G658" s="92"/>
      <c r="H658" s="92"/>
      <c r="I658" s="92"/>
      <c r="J658" s="91"/>
      <c r="K658" s="147"/>
      <c r="L658" s="148"/>
      <c r="M658" s="42"/>
      <c r="N658" s="43"/>
      <c r="O658" s="43"/>
      <c r="P658" s="43"/>
      <c r="Q658" s="43"/>
      <c r="R658" s="43"/>
      <c r="S658" s="43"/>
      <c r="T658" s="43"/>
      <c r="U658" s="44"/>
      <c r="V658" s="95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94"/>
      <c r="AN658" s="42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4"/>
      <c r="BF658" s="95"/>
      <c r="BG658" s="43"/>
      <c r="BH658" s="43"/>
      <c r="BI658" s="94"/>
      <c r="BJ658" s="42"/>
      <c r="BK658" s="43"/>
      <c r="BL658" s="43"/>
      <c r="BM658" s="43"/>
      <c r="BN658" s="44"/>
    </row>
    <row r="659" spans="2:66" ht="15.75" customHeight="1" x14ac:dyDescent="0.25">
      <c r="B659" s="421"/>
      <c r="C659" s="422"/>
      <c r="D659" s="44">
        <f>'[2]Reporting Characteristics'!$D659</f>
        <v>2019</v>
      </c>
      <c r="E659" s="90"/>
      <c r="F659" s="92"/>
      <c r="G659" s="92"/>
      <c r="H659" s="92"/>
      <c r="I659" s="92"/>
      <c r="J659" s="91"/>
      <c r="K659" s="147"/>
      <c r="L659" s="148"/>
      <c r="M659" s="42"/>
      <c r="N659" s="43"/>
      <c r="O659" s="43"/>
      <c r="P659" s="224"/>
      <c r="Q659" s="43"/>
      <c r="R659" s="43"/>
      <c r="S659" s="224"/>
      <c r="T659" s="43"/>
      <c r="U659" s="44"/>
      <c r="V659" s="95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94"/>
      <c r="AN659" s="42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4"/>
      <c r="BF659" s="95"/>
      <c r="BG659" s="43"/>
      <c r="BH659" s="43"/>
      <c r="BI659" s="94"/>
      <c r="BJ659" s="42"/>
      <c r="BK659" s="43"/>
      <c r="BL659" s="43"/>
      <c r="BM659" s="43"/>
      <c r="BN659" s="44"/>
    </row>
    <row r="660" spans="2:66" ht="15.75" hidden="1" customHeight="1" x14ac:dyDescent="0.25">
      <c r="B660" s="421" t="str">
        <f>'[2]Asset Characteristics'!$C334 &amp; ""</f>
        <v/>
      </c>
      <c r="C660" s="422" t="str">
        <f>'[2]Asset Characteristics'!$E334 &amp; ""</f>
        <v/>
      </c>
      <c r="D660" s="44">
        <f>'[2]Reporting Characteristics'!$D660</f>
        <v>2018</v>
      </c>
      <c r="E660" s="90"/>
      <c r="F660" s="92"/>
      <c r="G660" s="92"/>
      <c r="H660" s="92"/>
      <c r="I660" s="92"/>
      <c r="J660" s="91"/>
      <c r="K660" s="147"/>
      <c r="L660" s="148"/>
      <c r="M660" s="42"/>
      <c r="N660" s="43"/>
      <c r="O660" s="43"/>
      <c r="P660" s="43"/>
      <c r="Q660" s="43"/>
      <c r="R660" s="43"/>
      <c r="S660" s="43"/>
      <c r="T660" s="43"/>
      <c r="U660" s="44"/>
      <c r="V660" s="95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94"/>
      <c r="AN660" s="42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4"/>
      <c r="BF660" s="95"/>
      <c r="BG660" s="43"/>
      <c r="BH660" s="43"/>
      <c r="BI660" s="94"/>
      <c r="BJ660" s="42"/>
      <c r="BK660" s="43"/>
      <c r="BL660" s="43"/>
      <c r="BM660" s="43"/>
      <c r="BN660" s="44"/>
    </row>
    <row r="661" spans="2:66" ht="15.75" customHeight="1" x14ac:dyDescent="0.25">
      <c r="B661" s="421"/>
      <c r="C661" s="422"/>
      <c r="D661" s="44">
        <f>'[2]Reporting Characteristics'!$D661</f>
        <v>2019</v>
      </c>
      <c r="E661" s="90"/>
      <c r="F661" s="92"/>
      <c r="G661" s="92"/>
      <c r="H661" s="92"/>
      <c r="I661" s="92"/>
      <c r="J661" s="91"/>
      <c r="K661" s="147"/>
      <c r="L661" s="148"/>
      <c r="M661" s="42"/>
      <c r="N661" s="43"/>
      <c r="O661" s="43"/>
      <c r="P661" s="224"/>
      <c r="Q661" s="43"/>
      <c r="R661" s="43"/>
      <c r="S661" s="224"/>
      <c r="T661" s="43"/>
      <c r="U661" s="44"/>
      <c r="V661" s="95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94"/>
      <c r="AN661" s="42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4"/>
      <c r="BF661" s="95"/>
      <c r="BG661" s="43"/>
      <c r="BH661" s="43"/>
      <c r="BI661" s="94"/>
      <c r="BJ661" s="42"/>
      <c r="BK661" s="43"/>
      <c r="BL661" s="43"/>
      <c r="BM661" s="43"/>
      <c r="BN661" s="44"/>
    </row>
    <row r="662" spans="2:66" ht="15.75" hidden="1" customHeight="1" x14ac:dyDescent="0.25">
      <c r="B662" s="421" t="str">
        <f>'[2]Asset Characteristics'!$C335 &amp; ""</f>
        <v/>
      </c>
      <c r="C662" s="422" t="str">
        <f>'[2]Asset Characteristics'!$E335 &amp; ""</f>
        <v/>
      </c>
      <c r="D662" s="44">
        <f>'[2]Reporting Characteristics'!$D662</f>
        <v>2018</v>
      </c>
      <c r="E662" s="90"/>
      <c r="F662" s="92"/>
      <c r="G662" s="92"/>
      <c r="H662" s="92"/>
      <c r="I662" s="92"/>
      <c r="J662" s="91"/>
      <c r="K662" s="147"/>
      <c r="L662" s="148"/>
      <c r="M662" s="42"/>
      <c r="N662" s="43"/>
      <c r="O662" s="43"/>
      <c r="P662" s="43"/>
      <c r="Q662" s="43"/>
      <c r="R662" s="43"/>
      <c r="S662" s="43"/>
      <c r="T662" s="43"/>
      <c r="U662" s="44"/>
      <c r="V662" s="95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94"/>
      <c r="AN662" s="42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4"/>
      <c r="BF662" s="95"/>
      <c r="BG662" s="43"/>
      <c r="BH662" s="43"/>
      <c r="BI662" s="94"/>
      <c r="BJ662" s="42"/>
      <c r="BK662" s="43"/>
      <c r="BL662" s="43"/>
      <c r="BM662" s="43"/>
      <c r="BN662" s="44"/>
    </row>
    <row r="663" spans="2:66" ht="15.75" customHeight="1" x14ac:dyDescent="0.25">
      <c r="B663" s="421"/>
      <c r="C663" s="422"/>
      <c r="D663" s="44">
        <f>'[2]Reporting Characteristics'!$D663</f>
        <v>2019</v>
      </c>
      <c r="E663" s="90"/>
      <c r="F663" s="92"/>
      <c r="G663" s="92"/>
      <c r="H663" s="92"/>
      <c r="I663" s="92"/>
      <c r="J663" s="91"/>
      <c r="K663" s="147"/>
      <c r="L663" s="148"/>
      <c r="M663" s="42"/>
      <c r="N663" s="43"/>
      <c r="O663" s="43"/>
      <c r="P663" s="224"/>
      <c r="Q663" s="43"/>
      <c r="R663" s="43"/>
      <c r="S663" s="224"/>
      <c r="T663" s="43"/>
      <c r="U663" s="44"/>
      <c r="V663" s="95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94"/>
      <c r="AN663" s="42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4"/>
      <c r="BF663" s="95"/>
      <c r="BG663" s="43"/>
      <c r="BH663" s="43"/>
      <c r="BI663" s="94"/>
      <c r="BJ663" s="42"/>
      <c r="BK663" s="43"/>
      <c r="BL663" s="43"/>
      <c r="BM663" s="43"/>
      <c r="BN663" s="44"/>
    </row>
    <row r="664" spans="2:66" ht="15.75" hidden="1" customHeight="1" x14ac:dyDescent="0.25">
      <c r="B664" s="421" t="str">
        <f>'[2]Asset Characteristics'!$C336 &amp; ""</f>
        <v/>
      </c>
      <c r="C664" s="422" t="str">
        <f>'[2]Asset Characteristics'!$E336 &amp; ""</f>
        <v/>
      </c>
      <c r="D664" s="44">
        <f>'[2]Reporting Characteristics'!$D664</f>
        <v>2018</v>
      </c>
      <c r="E664" s="90"/>
      <c r="F664" s="92"/>
      <c r="G664" s="92"/>
      <c r="H664" s="92"/>
      <c r="I664" s="92"/>
      <c r="J664" s="91"/>
      <c r="K664" s="147"/>
      <c r="L664" s="148"/>
      <c r="M664" s="42"/>
      <c r="N664" s="43"/>
      <c r="O664" s="43"/>
      <c r="P664" s="43"/>
      <c r="Q664" s="43"/>
      <c r="R664" s="43"/>
      <c r="S664" s="43"/>
      <c r="T664" s="43"/>
      <c r="U664" s="44"/>
      <c r="V664" s="95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94"/>
      <c r="AN664" s="42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4"/>
      <c r="BF664" s="95"/>
      <c r="BG664" s="43"/>
      <c r="BH664" s="43"/>
      <c r="BI664" s="94"/>
      <c r="BJ664" s="42"/>
      <c r="BK664" s="43"/>
      <c r="BL664" s="43"/>
      <c r="BM664" s="43"/>
      <c r="BN664" s="44"/>
    </row>
    <row r="665" spans="2:66" ht="15.75" customHeight="1" x14ac:dyDescent="0.25">
      <c r="B665" s="421"/>
      <c r="C665" s="422"/>
      <c r="D665" s="44">
        <f>'[2]Reporting Characteristics'!$D665</f>
        <v>2019</v>
      </c>
      <c r="E665" s="90"/>
      <c r="F665" s="92"/>
      <c r="G665" s="92"/>
      <c r="H665" s="92"/>
      <c r="I665" s="92"/>
      <c r="J665" s="91"/>
      <c r="K665" s="147"/>
      <c r="L665" s="148"/>
      <c r="M665" s="42"/>
      <c r="N665" s="43"/>
      <c r="O665" s="43"/>
      <c r="P665" s="224"/>
      <c r="Q665" s="43"/>
      <c r="R665" s="43"/>
      <c r="S665" s="224"/>
      <c r="T665" s="43"/>
      <c r="U665" s="44"/>
      <c r="V665" s="95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94"/>
      <c r="AN665" s="42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4"/>
      <c r="BF665" s="95"/>
      <c r="BG665" s="43"/>
      <c r="BH665" s="43"/>
      <c r="BI665" s="94"/>
      <c r="BJ665" s="42"/>
      <c r="BK665" s="43"/>
      <c r="BL665" s="43"/>
      <c r="BM665" s="43"/>
      <c r="BN665" s="44"/>
    </row>
    <row r="666" spans="2:66" ht="15.75" hidden="1" customHeight="1" x14ac:dyDescent="0.25">
      <c r="B666" s="421" t="str">
        <f>'[2]Asset Characteristics'!$C337 &amp; ""</f>
        <v/>
      </c>
      <c r="C666" s="422" t="str">
        <f>'[2]Asset Characteristics'!$E337 &amp; ""</f>
        <v/>
      </c>
      <c r="D666" s="44">
        <f>'[2]Reporting Characteristics'!$D666</f>
        <v>2018</v>
      </c>
      <c r="E666" s="90"/>
      <c r="F666" s="92"/>
      <c r="G666" s="92"/>
      <c r="H666" s="92"/>
      <c r="I666" s="92"/>
      <c r="J666" s="91"/>
      <c r="K666" s="147"/>
      <c r="L666" s="148"/>
      <c r="M666" s="42"/>
      <c r="N666" s="43"/>
      <c r="O666" s="43"/>
      <c r="P666" s="43"/>
      <c r="Q666" s="43"/>
      <c r="R666" s="43"/>
      <c r="S666" s="43"/>
      <c r="T666" s="43"/>
      <c r="U666" s="44"/>
      <c r="V666" s="95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94"/>
      <c r="AN666" s="42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4"/>
      <c r="BF666" s="95"/>
      <c r="BG666" s="43"/>
      <c r="BH666" s="43"/>
      <c r="BI666" s="94"/>
      <c r="BJ666" s="42"/>
      <c r="BK666" s="43"/>
      <c r="BL666" s="43"/>
      <c r="BM666" s="43"/>
      <c r="BN666" s="44"/>
    </row>
    <row r="667" spans="2:66" ht="15.75" customHeight="1" x14ac:dyDescent="0.25">
      <c r="B667" s="421"/>
      <c r="C667" s="422"/>
      <c r="D667" s="44">
        <f>'[2]Reporting Characteristics'!$D667</f>
        <v>2019</v>
      </c>
      <c r="E667" s="90"/>
      <c r="F667" s="92"/>
      <c r="G667" s="92"/>
      <c r="H667" s="92"/>
      <c r="I667" s="92"/>
      <c r="J667" s="91"/>
      <c r="K667" s="147"/>
      <c r="L667" s="148"/>
      <c r="M667" s="42"/>
      <c r="N667" s="43"/>
      <c r="O667" s="43"/>
      <c r="P667" s="224"/>
      <c r="Q667" s="43"/>
      <c r="R667" s="43"/>
      <c r="S667" s="224"/>
      <c r="T667" s="43"/>
      <c r="U667" s="44"/>
      <c r="V667" s="95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94"/>
      <c r="AN667" s="42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4"/>
      <c r="BF667" s="95"/>
      <c r="BG667" s="43"/>
      <c r="BH667" s="43"/>
      <c r="BI667" s="94"/>
      <c r="BJ667" s="42"/>
      <c r="BK667" s="43"/>
      <c r="BL667" s="43"/>
      <c r="BM667" s="43"/>
      <c r="BN667" s="44"/>
    </row>
    <row r="668" spans="2:66" ht="15.75" hidden="1" customHeight="1" x14ac:dyDescent="0.25">
      <c r="B668" s="421" t="str">
        <f>'[2]Asset Characteristics'!$C338 &amp; ""</f>
        <v/>
      </c>
      <c r="C668" s="422" t="str">
        <f>'[2]Asset Characteristics'!$E338 &amp; ""</f>
        <v/>
      </c>
      <c r="D668" s="44">
        <f>'[2]Reporting Characteristics'!$D668</f>
        <v>2018</v>
      </c>
      <c r="E668" s="90"/>
      <c r="F668" s="92"/>
      <c r="G668" s="92"/>
      <c r="H668" s="92"/>
      <c r="I668" s="92"/>
      <c r="J668" s="91"/>
      <c r="K668" s="147"/>
      <c r="L668" s="148"/>
      <c r="M668" s="42"/>
      <c r="N668" s="43"/>
      <c r="O668" s="43"/>
      <c r="P668" s="43"/>
      <c r="Q668" s="43"/>
      <c r="R668" s="43"/>
      <c r="S668" s="43"/>
      <c r="T668" s="43"/>
      <c r="U668" s="44"/>
      <c r="V668" s="95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94"/>
      <c r="AN668" s="42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4"/>
      <c r="BF668" s="95"/>
      <c r="BG668" s="43"/>
      <c r="BH668" s="43"/>
      <c r="BI668" s="94"/>
      <c r="BJ668" s="42"/>
      <c r="BK668" s="43"/>
      <c r="BL668" s="43"/>
      <c r="BM668" s="43"/>
      <c r="BN668" s="44"/>
    </row>
    <row r="669" spans="2:66" ht="15.75" customHeight="1" x14ac:dyDescent="0.25">
      <c r="B669" s="421"/>
      <c r="C669" s="422"/>
      <c r="D669" s="44">
        <f>'[2]Reporting Characteristics'!$D669</f>
        <v>2019</v>
      </c>
      <c r="E669" s="90"/>
      <c r="F669" s="92"/>
      <c r="G669" s="92"/>
      <c r="H669" s="92"/>
      <c r="I669" s="92"/>
      <c r="J669" s="91"/>
      <c r="K669" s="147"/>
      <c r="L669" s="148"/>
      <c r="M669" s="42"/>
      <c r="N669" s="43"/>
      <c r="O669" s="43"/>
      <c r="P669" s="224"/>
      <c r="Q669" s="43"/>
      <c r="R669" s="43"/>
      <c r="S669" s="224"/>
      <c r="T669" s="43"/>
      <c r="U669" s="44"/>
      <c r="V669" s="95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94"/>
      <c r="AN669" s="42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4"/>
      <c r="BF669" s="95"/>
      <c r="BG669" s="43"/>
      <c r="BH669" s="43"/>
      <c r="BI669" s="94"/>
      <c r="BJ669" s="42"/>
      <c r="BK669" s="43"/>
      <c r="BL669" s="43"/>
      <c r="BM669" s="43"/>
      <c r="BN669" s="44"/>
    </row>
    <row r="670" spans="2:66" ht="15.75" hidden="1" customHeight="1" x14ac:dyDescent="0.25">
      <c r="B670" s="421" t="str">
        <f>'[2]Asset Characteristics'!$C339 &amp; ""</f>
        <v/>
      </c>
      <c r="C670" s="422" t="str">
        <f>'[2]Asset Characteristics'!$E339 &amp; ""</f>
        <v/>
      </c>
      <c r="D670" s="44">
        <f>'[2]Reporting Characteristics'!$D670</f>
        <v>2018</v>
      </c>
      <c r="E670" s="90"/>
      <c r="F670" s="92"/>
      <c r="G670" s="92"/>
      <c r="H670" s="92"/>
      <c r="I670" s="92"/>
      <c r="J670" s="91"/>
      <c r="K670" s="147"/>
      <c r="L670" s="148"/>
      <c r="M670" s="42"/>
      <c r="N670" s="43"/>
      <c r="O670" s="43"/>
      <c r="P670" s="43"/>
      <c r="Q670" s="43"/>
      <c r="R670" s="43"/>
      <c r="S670" s="43"/>
      <c r="T670" s="43"/>
      <c r="U670" s="44"/>
      <c r="V670" s="95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94"/>
      <c r="AN670" s="42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4"/>
      <c r="BF670" s="95"/>
      <c r="BG670" s="43"/>
      <c r="BH670" s="43"/>
      <c r="BI670" s="94"/>
      <c r="BJ670" s="42"/>
      <c r="BK670" s="43"/>
      <c r="BL670" s="43"/>
      <c r="BM670" s="43"/>
      <c r="BN670" s="44"/>
    </row>
    <row r="671" spans="2:66" ht="15.75" customHeight="1" x14ac:dyDescent="0.25">
      <c r="B671" s="421"/>
      <c r="C671" s="422"/>
      <c r="D671" s="44">
        <f>'[2]Reporting Characteristics'!$D671</f>
        <v>2019</v>
      </c>
      <c r="E671" s="90"/>
      <c r="F671" s="92"/>
      <c r="G671" s="92"/>
      <c r="H671" s="92"/>
      <c r="I671" s="92"/>
      <c r="J671" s="91"/>
      <c r="K671" s="147"/>
      <c r="L671" s="148"/>
      <c r="M671" s="42"/>
      <c r="N671" s="43"/>
      <c r="O671" s="43"/>
      <c r="P671" s="224"/>
      <c r="Q671" s="43"/>
      <c r="R671" s="43"/>
      <c r="S671" s="224"/>
      <c r="T671" s="43"/>
      <c r="U671" s="44"/>
      <c r="V671" s="95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94"/>
      <c r="AN671" s="42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4"/>
      <c r="BF671" s="95"/>
      <c r="BG671" s="43"/>
      <c r="BH671" s="43"/>
      <c r="BI671" s="94"/>
      <c r="BJ671" s="42"/>
      <c r="BK671" s="43"/>
      <c r="BL671" s="43"/>
      <c r="BM671" s="43"/>
      <c r="BN671" s="44"/>
    </row>
    <row r="672" spans="2:66" ht="15.75" hidden="1" customHeight="1" x14ac:dyDescent="0.25">
      <c r="B672" s="421" t="str">
        <f>'[2]Asset Characteristics'!$C340 &amp; ""</f>
        <v/>
      </c>
      <c r="C672" s="422" t="str">
        <f>'[2]Asset Characteristics'!$E340 &amp; ""</f>
        <v/>
      </c>
      <c r="D672" s="44">
        <f>'[2]Reporting Characteristics'!$D672</f>
        <v>2018</v>
      </c>
      <c r="E672" s="90"/>
      <c r="F672" s="92"/>
      <c r="G672" s="92"/>
      <c r="H672" s="92"/>
      <c r="I672" s="92"/>
      <c r="J672" s="91"/>
      <c r="K672" s="147"/>
      <c r="L672" s="148"/>
      <c r="M672" s="42"/>
      <c r="N672" s="43"/>
      <c r="O672" s="43"/>
      <c r="P672" s="43"/>
      <c r="Q672" s="43"/>
      <c r="R672" s="43"/>
      <c r="S672" s="43"/>
      <c r="T672" s="43"/>
      <c r="U672" s="44"/>
      <c r="V672" s="95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94"/>
      <c r="AN672" s="42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4"/>
      <c r="BF672" s="95"/>
      <c r="BG672" s="43"/>
      <c r="BH672" s="43"/>
      <c r="BI672" s="94"/>
      <c r="BJ672" s="42"/>
      <c r="BK672" s="43"/>
      <c r="BL672" s="43"/>
      <c r="BM672" s="43"/>
      <c r="BN672" s="44"/>
    </row>
    <row r="673" spans="2:66" ht="15.75" customHeight="1" x14ac:dyDescent="0.25">
      <c r="B673" s="421"/>
      <c r="C673" s="422"/>
      <c r="D673" s="44">
        <f>'[2]Reporting Characteristics'!$D673</f>
        <v>2019</v>
      </c>
      <c r="E673" s="90"/>
      <c r="F673" s="92"/>
      <c r="G673" s="92"/>
      <c r="H673" s="92"/>
      <c r="I673" s="92"/>
      <c r="J673" s="91"/>
      <c r="K673" s="147"/>
      <c r="L673" s="148"/>
      <c r="M673" s="42"/>
      <c r="N673" s="43"/>
      <c r="O673" s="43"/>
      <c r="P673" s="224"/>
      <c r="Q673" s="43"/>
      <c r="R673" s="43"/>
      <c r="S673" s="224"/>
      <c r="T673" s="43"/>
      <c r="U673" s="44"/>
      <c r="V673" s="95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94"/>
      <c r="AN673" s="42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4"/>
      <c r="BF673" s="95"/>
      <c r="BG673" s="43"/>
      <c r="BH673" s="43"/>
      <c r="BI673" s="94"/>
      <c r="BJ673" s="42"/>
      <c r="BK673" s="43"/>
      <c r="BL673" s="43"/>
      <c r="BM673" s="43"/>
      <c r="BN673" s="44"/>
    </row>
    <row r="674" spans="2:66" ht="15.75" hidden="1" customHeight="1" x14ac:dyDescent="0.25">
      <c r="B674" s="421" t="str">
        <f>'[2]Asset Characteristics'!$C341 &amp; ""</f>
        <v/>
      </c>
      <c r="C674" s="422" t="str">
        <f>'[2]Asset Characteristics'!$E341 &amp; ""</f>
        <v/>
      </c>
      <c r="D674" s="44">
        <f>'[2]Reporting Characteristics'!$D674</f>
        <v>2018</v>
      </c>
      <c r="E674" s="90"/>
      <c r="F674" s="92"/>
      <c r="G674" s="92"/>
      <c r="H674" s="92"/>
      <c r="I674" s="92"/>
      <c r="J674" s="91"/>
      <c r="K674" s="147"/>
      <c r="L674" s="148"/>
      <c r="M674" s="42"/>
      <c r="N674" s="43"/>
      <c r="O674" s="43"/>
      <c r="P674" s="43"/>
      <c r="Q674" s="43"/>
      <c r="R674" s="43"/>
      <c r="S674" s="43"/>
      <c r="T674" s="43"/>
      <c r="U674" s="44"/>
      <c r="V674" s="95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94"/>
      <c r="AN674" s="42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4"/>
      <c r="BF674" s="95"/>
      <c r="BG674" s="43"/>
      <c r="BH674" s="43"/>
      <c r="BI674" s="94"/>
      <c r="BJ674" s="42"/>
      <c r="BK674" s="43"/>
      <c r="BL674" s="43"/>
      <c r="BM674" s="43"/>
      <c r="BN674" s="44"/>
    </row>
    <row r="675" spans="2:66" ht="15.75" customHeight="1" x14ac:dyDescent="0.25">
      <c r="B675" s="421"/>
      <c r="C675" s="422"/>
      <c r="D675" s="44">
        <f>'[2]Reporting Characteristics'!$D675</f>
        <v>2019</v>
      </c>
      <c r="E675" s="90"/>
      <c r="F675" s="92"/>
      <c r="G675" s="92"/>
      <c r="H675" s="92"/>
      <c r="I675" s="92"/>
      <c r="J675" s="91"/>
      <c r="K675" s="147"/>
      <c r="L675" s="148"/>
      <c r="M675" s="42"/>
      <c r="N675" s="43"/>
      <c r="O675" s="43"/>
      <c r="P675" s="224"/>
      <c r="Q675" s="43"/>
      <c r="R675" s="43"/>
      <c r="S675" s="224"/>
      <c r="T675" s="43"/>
      <c r="U675" s="44"/>
      <c r="V675" s="95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94"/>
      <c r="AN675" s="42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4"/>
      <c r="BF675" s="95"/>
      <c r="BG675" s="43"/>
      <c r="BH675" s="43"/>
      <c r="BI675" s="94"/>
      <c r="BJ675" s="42"/>
      <c r="BK675" s="43"/>
      <c r="BL675" s="43"/>
      <c r="BM675" s="43"/>
      <c r="BN675" s="44"/>
    </row>
    <row r="676" spans="2:66" ht="15.75" hidden="1" customHeight="1" x14ac:dyDescent="0.25">
      <c r="B676" s="421" t="str">
        <f>'[2]Asset Characteristics'!$C342 &amp; ""</f>
        <v/>
      </c>
      <c r="C676" s="422" t="str">
        <f>'[2]Asset Characteristics'!$E342 &amp; ""</f>
        <v/>
      </c>
      <c r="D676" s="44">
        <f>'[2]Reporting Characteristics'!$D676</f>
        <v>2018</v>
      </c>
      <c r="E676" s="90"/>
      <c r="F676" s="92"/>
      <c r="G676" s="92"/>
      <c r="H676" s="92"/>
      <c r="I676" s="92"/>
      <c r="J676" s="91"/>
      <c r="K676" s="147"/>
      <c r="L676" s="148"/>
      <c r="M676" s="42"/>
      <c r="N676" s="43"/>
      <c r="O676" s="43"/>
      <c r="P676" s="43"/>
      <c r="Q676" s="43"/>
      <c r="R676" s="43"/>
      <c r="S676" s="43"/>
      <c r="T676" s="43"/>
      <c r="U676" s="44"/>
      <c r="V676" s="95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94"/>
      <c r="AN676" s="42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4"/>
      <c r="BF676" s="95"/>
      <c r="BG676" s="43"/>
      <c r="BH676" s="43"/>
      <c r="BI676" s="94"/>
      <c r="BJ676" s="42"/>
      <c r="BK676" s="43"/>
      <c r="BL676" s="43"/>
      <c r="BM676" s="43"/>
      <c r="BN676" s="44"/>
    </row>
    <row r="677" spans="2:66" ht="15.75" customHeight="1" x14ac:dyDescent="0.25">
      <c r="B677" s="421"/>
      <c r="C677" s="422"/>
      <c r="D677" s="44">
        <f>'[2]Reporting Characteristics'!$D677</f>
        <v>2019</v>
      </c>
      <c r="E677" s="90"/>
      <c r="F677" s="92"/>
      <c r="G677" s="92"/>
      <c r="H677" s="92"/>
      <c r="I677" s="92"/>
      <c r="J677" s="91"/>
      <c r="K677" s="147"/>
      <c r="L677" s="148"/>
      <c r="M677" s="42"/>
      <c r="N677" s="43"/>
      <c r="O677" s="43"/>
      <c r="P677" s="224"/>
      <c r="Q677" s="43"/>
      <c r="R677" s="43"/>
      <c r="S677" s="224"/>
      <c r="T677" s="43"/>
      <c r="U677" s="44"/>
      <c r="V677" s="95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94"/>
      <c r="AN677" s="42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4"/>
      <c r="BF677" s="95"/>
      <c r="BG677" s="43"/>
      <c r="BH677" s="43"/>
      <c r="BI677" s="94"/>
      <c r="BJ677" s="42"/>
      <c r="BK677" s="43"/>
      <c r="BL677" s="43"/>
      <c r="BM677" s="43"/>
      <c r="BN677" s="44"/>
    </row>
    <row r="678" spans="2:66" ht="15.75" hidden="1" customHeight="1" x14ac:dyDescent="0.25">
      <c r="B678" s="421" t="str">
        <f>'[2]Asset Characteristics'!$C343 &amp; ""</f>
        <v/>
      </c>
      <c r="C678" s="422" t="str">
        <f>'[2]Asset Characteristics'!$E343 &amp; ""</f>
        <v/>
      </c>
      <c r="D678" s="44">
        <f>'[2]Reporting Characteristics'!$D678</f>
        <v>2018</v>
      </c>
      <c r="E678" s="90"/>
      <c r="F678" s="92"/>
      <c r="G678" s="92"/>
      <c r="H678" s="92"/>
      <c r="I678" s="92"/>
      <c r="J678" s="91"/>
      <c r="K678" s="147"/>
      <c r="L678" s="148"/>
      <c r="M678" s="42"/>
      <c r="N678" s="43"/>
      <c r="O678" s="43"/>
      <c r="P678" s="43"/>
      <c r="Q678" s="43"/>
      <c r="R678" s="43"/>
      <c r="S678" s="43"/>
      <c r="T678" s="43"/>
      <c r="U678" s="44"/>
      <c r="V678" s="95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94"/>
      <c r="AN678" s="42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4"/>
      <c r="BF678" s="95"/>
      <c r="BG678" s="43"/>
      <c r="BH678" s="43"/>
      <c r="BI678" s="94"/>
      <c r="BJ678" s="42"/>
      <c r="BK678" s="43"/>
      <c r="BL678" s="43"/>
      <c r="BM678" s="43"/>
      <c r="BN678" s="44"/>
    </row>
    <row r="679" spans="2:66" ht="15.75" customHeight="1" x14ac:dyDescent="0.25">
      <c r="B679" s="421"/>
      <c r="C679" s="422"/>
      <c r="D679" s="44">
        <f>'[2]Reporting Characteristics'!$D679</f>
        <v>2019</v>
      </c>
      <c r="E679" s="90"/>
      <c r="F679" s="92"/>
      <c r="G679" s="92"/>
      <c r="H679" s="92"/>
      <c r="I679" s="92"/>
      <c r="J679" s="91"/>
      <c r="K679" s="147"/>
      <c r="L679" s="148"/>
      <c r="M679" s="42"/>
      <c r="N679" s="43"/>
      <c r="O679" s="43"/>
      <c r="P679" s="224"/>
      <c r="Q679" s="43"/>
      <c r="R679" s="43"/>
      <c r="S679" s="224"/>
      <c r="T679" s="43"/>
      <c r="U679" s="44"/>
      <c r="V679" s="95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94"/>
      <c r="AN679" s="42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4"/>
      <c r="BF679" s="95"/>
      <c r="BG679" s="43"/>
      <c r="BH679" s="43"/>
      <c r="BI679" s="94"/>
      <c r="BJ679" s="42"/>
      <c r="BK679" s="43"/>
      <c r="BL679" s="43"/>
      <c r="BM679" s="43"/>
      <c r="BN679" s="44"/>
    </row>
    <row r="680" spans="2:66" ht="15.75" hidden="1" customHeight="1" x14ac:dyDescent="0.25">
      <c r="B680" s="421" t="str">
        <f>'[2]Asset Characteristics'!$C344 &amp; ""</f>
        <v/>
      </c>
      <c r="C680" s="422" t="str">
        <f>'[2]Asset Characteristics'!$E344 &amp; ""</f>
        <v/>
      </c>
      <c r="D680" s="44">
        <f>'[2]Reporting Characteristics'!$D680</f>
        <v>2018</v>
      </c>
      <c r="E680" s="90"/>
      <c r="F680" s="92"/>
      <c r="G680" s="92"/>
      <c r="H680" s="92"/>
      <c r="I680" s="92"/>
      <c r="J680" s="91"/>
      <c r="K680" s="147"/>
      <c r="L680" s="148"/>
      <c r="M680" s="42"/>
      <c r="N680" s="43"/>
      <c r="O680" s="43"/>
      <c r="P680" s="43"/>
      <c r="Q680" s="43"/>
      <c r="R680" s="43"/>
      <c r="S680" s="43"/>
      <c r="T680" s="43"/>
      <c r="U680" s="44"/>
      <c r="V680" s="95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94"/>
      <c r="AN680" s="42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4"/>
      <c r="BF680" s="95"/>
      <c r="BG680" s="43"/>
      <c r="BH680" s="43"/>
      <c r="BI680" s="94"/>
      <c r="BJ680" s="42"/>
      <c r="BK680" s="43"/>
      <c r="BL680" s="43"/>
      <c r="BM680" s="43"/>
      <c r="BN680" s="44"/>
    </row>
    <row r="681" spans="2:66" ht="15.75" customHeight="1" x14ac:dyDescent="0.25">
      <c r="B681" s="421"/>
      <c r="C681" s="422"/>
      <c r="D681" s="44">
        <f>'[2]Reporting Characteristics'!$D681</f>
        <v>2019</v>
      </c>
      <c r="E681" s="90"/>
      <c r="F681" s="92"/>
      <c r="G681" s="92"/>
      <c r="H681" s="92"/>
      <c r="I681" s="92"/>
      <c r="J681" s="91"/>
      <c r="K681" s="147"/>
      <c r="L681" s="148"/>
      <c r="M681" s="42"/>
      <c r="N681" s="43"/>
      <c r="O681" s="43"/>
      <c r="P681" s="224"/>
      <c r="Q681" s="43"/>
      <c r="R681" s="43"/>
      <c r="S681" s="224"/>
      <c r="T681" s="43"/>
      <c r="U681" s="44"/>
      <c r="V681" s="95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94"/>
      <c r="AN681" s="42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4"/>
      <c r="BF681" s="95"/>
      <c r="BG681" s="43"/>
      <c r="BH681" s="43"/>
      <c r="BI681" s="94"/>
      <c r="BJ681" s="42"/>
      <c r="BK681" s="43"/>
      <c r="BL681" s="43"/>
      <c r="BM681" s="43"/>
      <c r="BN681" s="44"/>
    </row>
    <row r="682" spans="2:66" ht="15.75" hidden="1" customHeight="1" x14ac:dyDescent="0.25">
      <c r="B682" s="421" t="str">
        <f>'[2]Asset Characteristics'!$C345 &amp; ""</f>
        <v/>
      </c>
      <c r="C682" s="422" t="str">
        <f>'[2]Asset Characteristics'!$E345 &amp; ""</f>
        <v/>
      </c>
      <c r="D682" s="44">
        <f>'[2]Reporting Characteristics'!$D682</f>
        <v>2018</v>
      </c>
      <c r="E682" s="90"/>
      <c r="F682" s="92"/>
      <c r="G682" s="92"/>
      <c r="H682" s="92"/>
      <c r="I682" s="92"/>
      <c r="J682" s="91"/>
      <c r="K682" s="147"/>
      <c r="L682" s="148"/>
      <c r="M682" s="42"/>
      <c r="N682" s="43"/>
      <c r="O682" s="43"/>
      <c r="P682" s="43"/>
      <c r="Q682" s="43"/>
      <c r="R682" s="43"/>
      <c r="S682" s="43"/>
      <c r="T682" s="43"/>
      <c r="U682" s="44"/>
      <c r="V682" s="95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94"/>
      <c r="AN682" s="42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4"/>
      <c r="BF682" s="95"/>
      <c r="BG682" s="43"/>
      <c r="BH682" s="43"/>
      <c r="BI682" s="94"/>
      <c r="BJ682" s="42"/>
      <c r="BK682" s="43"/>
      <c r="BL682" s="43"/>
      <c r="BM682" s="43"/>
      <c r="BN682" s="44"/>
    </row>
    <row r="683" spans="2:66" ht="15.75" customHeight="1" x14ac:dyDescent="0.25">
      <c r="B683" s="421"/>
      <c r="C683" s="422"/>
      <c r="D683" s="44">
        <f>'[2]Reporting Characteristics'!$D683</f>
        <v>2019</v>
      </c>
      <c r="E683" s="90"/>
      <c r="F683" s="92"/>
      <c r="G683" s="92"/>
      <c r="H683" s="92"/>
      <c r="I683" s="92"/>
      <c r="J683" s="91"/>
      <c r="K683" s="147"/>
      <c r="L683" s="148"/>
      <c r="M683" s="42"/>
      <c r="N683" s="43"/>
      <c r="O683" s="43"/>
      <c r="P683" s="224"/>
      <c r="Q683" s="43"/>
      <c r="R683" s="43"/>
      <c r="S683" s="224"/>
      <c r="T683" s="43"/>
      <c r="U683" s="44"/>
      <c r="V683" s="95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94"/>
      <c r="AN683" s="42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4"/>
      <c r="BF683" s="95"/>
      <c r="BG683" s="43"/>
      <c r="BH683" s="43"/>
      <c r="BI683" s="94"/>
      <c r="BJ683" s="42"/>
      <c r="BK683" s="43"/>
      <c r="BL683" s="43"/>
      <c r="BM683" s="43"/>
      <c r="BN683" s="44"/>
    </row>
    <row r="684" spans="2:66" ht="15.75" hidden="1" customHeight="1" x14ac:dyDescent="0.25">
      <c r="B684" s="421" t="str">
        <f>'[2]Asset Characteristics'!$C346 &amp; ""</f>
        <v/>
      </c>
      <c r="C684" s="422" t="str">
        <f>'[2]Asset Characteristics'!$E346 &amp; ""</f>
        <v/>
      </c>
      <c r="D684" s="44">
        <f>'[2]Reporting Characteristics'!$D684</f>
        <v>2018</v>
      </c>
      <c r="E684" s="90"/>
      <c r="F684" s="92"/>
      <c r="G684" s="92"/>
      <c r="H684" s="92"/>
      <c r="I684" s="92"/>
      <c r="J684" s="91"/>
      <c r="K684" s="147"/>
      <c r="L684" s="148"/>
      <c r="M684" s="42"/>
      <c r="N684" s="43"/>
      <c r="O684" s="43"/>
      <c r="P684" s="43"/>
      <c r="Q684" s="43"/>
      <c r="R684" s="43"/>
      <c r="S684" s="43"/>
      <c r="T684" s="43"/>
      <c r="U684" s="44"/>
      <c r="V684" s="95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94"/>
      <c r="AN684" s="42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4"/>
      <c r="BF684" s="95"/>
      <c r="BG684" s="43"/>
      <c r="BH684" s="43"/>
      <c r="BI684" s="94"/>
      <c r="BJ684" s="42"/>
      <c r="BK684" s="43"/>
      <c r="BL684" s="43"/>
      <c r="BM684" s="43"/>
      <c r="BN684" s="44"/>
    </row>
    <row r="685" spans="2:66" ht="15.75" customHeight="1" x14ac:dyDescent="0.25">
      <c r="B685" s="421"/>
      <c r="C685" s="422"/>
      <c r="D685" s="44">
        <f>'[2]Reporting Characteristics'!$D685</f>
        <v>2019</v>
      </c>
      <c r="E685" s="90"/>
      <c r="F685" s="92"/>
      <c r="G685" s="92"/>
      <c r="H685" s="92"/>
      <c r="I685" s="92"/>
      <c r="J685" s="91"/>
      <c r="K685" s="147"/>
      <c r="L685" s="148"/>
      <c r="M685" s="42"/>
      <c r="N685" s="43"/>
      <c r="O685" s="43"/>
      <c r="P685" s="224"/>
      <c r="Q685" s="43"/>
      <c r="R685" s="43"/>
      <c r="S685" s="224"/>
      <c r="T685" s="43"/>
      <c r="U685" s="44"/>
      <c r="V685" s="95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94"/>
      <c r="AN685" s="42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4"/>
      <c r="BF685" s="95"/>
      <c r="BG685" s="43"/>
      <c r="BH685" s="43"/>
      <c r="BI685" s="94"/>
      <c r="BJ685" s="42"/>
      <c r="BK685" s="43"/>
      <c r="BL685" s="43"/>
      <c r="BM685" s="43"/>
      <c r="BN685" s="44"/>
    </row>
    <row r="686" spans="2:66" ht="15.75" hidden="1" customHeight="1" x14ac:dyDescent="0.25">
      <c r="B686" s="421" t="str">
        <f>'[2]Asset Characteristics'!$C347 &amp; ""</f>
        <v/>
      </c>
      <c r="C686" s="422" t="str">
        <f>'[2]Asset Characteristics'!$E347 &amp; ""</f>
        <v/>
      </c>
      <c r="D686" s="44">
        <f>'[2]Reporting Characteristics'!$D686</f>
        <v>2018</v>
      </c>
      <c r="E686" s="90"/>
      <c r="F686" s="92"/>
      <c r="G686" s="92"/>
      <c r="H686" s="92"/>
      <c r="I686" s="92"/>
      <c r="J686" s="91"/>
      <c r="K686" s="147"/>
      <c r="L686" s="148"/>
      <c r="M686" s="42"/>
      <c r="N686" s="43"/>
      <c r="O686" s="43"/>
      <c r="P686" s="43"/>
      <c r="Q686" s="43"/>
      <c r="R686" s="43"/>
      <c r="S686" s="43"/>
      <c r="T686" s="43"/>
      <c r="U686" s="44"/>
      <c r="V686" s="95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94"/>
      <c r="AN686" s="42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4"/>
      <c r="BF686" s="95"/>
      <c r="BG686" s="43"/>
      <c r="BH686" s="43"/>
      <c r="BI686" s="94"/>
      <c r="BJ686" s="42"/>
      <c r="BK686" s="43"/>
      <c r="BL686" s="43"/>
      <c r="BM686" s="43"/>
      <c r="BN686" s="44"/>
    </row>
    <row r="687" spans="2:66" ht="15.75" customHeight="1" x14ac:dyDescent="0.25">
      <c r="B687" s="421"/>
      <c r="C687" s="422"/>
      <c r="D687" s="44">
        <f>'[2]Reporting Characteristics'!$D687</f>
        <v>2019</v>
      </c>
      <c r="E687" s="90"/>
      <c r="F687" s="92"/>
      <c r="G687" s="92"/>
      <c r="H687" s="92"/>
      <c r="I687" s="92"/>
      <c r="J687" s="91"/>
      <c r="K687" s="147"/>
      <c r="L687" s="148"/>
      <c r="M687" s="42"/>
      <c r="N687" s="43"/>
      <c r="O687" s="43"/>
      <c r="P687" s="224"/>
      <c r="Q687" s="43"/>
      <c r="R687" s="43"/>
      <c r="S687" s="224"/>
      <c r="T687" s="43"/>
      <c r="U687" s="44"/>
      <c r="V687" s="95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94"/>
      <c r="AN687" s="42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4"/>
      <c r="BF687" s="95"/>
      <c r="BG687" s="43"/>
      <c r="BH687" s="43"/>
      <c r="BI687" s="94"/>
      <c r="BJ687" s="42"/>
      <c r="BK687" s="43"/>
      <c r="BL687" s="43"/>
      <c r="BM687" s="43"/>
      <c r="BN687" s="44"/>
    </row>
    <row r="688" spans="2:66" ht="15.75" hidden="1" customHeight="1" x14ac:dyDescent="0.25">
      <c r="B688" s="421" t="str">
        <f>'[2]Asset Characteristics'!$C348 &amp; ""</f>
        <v/>
      </c>
      <c r="C688" s="422" t="str">
        <f>'[2]Asset Characteristics'!$E348 &amp; ""</f>
        <v/>
      </c>
      <c r="D688" s="44">
        <f>'[2]Reporting Characteristics'!$D688</f>
        <v>2018</v>
      </c>
      <c r="E688" s="90"/>
      <c r="F688" s="92"/>
      <c r="G688" s="92"/>
      <c r="H688" s="92"/>
      <c r="I688" s="92"/>
      <c r="J688" s="91"/>
      <c r="K688" s="147"/>
      <c r="L688" s="148"/>
      <c r="M688" s="42"/>
      <c r="N688" s="43"/>
      <c r="O688" s="43"/>
      <c r="P688" s="43"/>
      <c r="Q688" s="43"/>
      <c r="R688" s="43"/>
      <c r="S688" s="43"/>
      <c r="T688" s="43"/>
      <c r="U688" s="44"/>
      <c r="V688" s="95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94"/>
      <c r="AN688" s="42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4"/>
      <c r="BF688" s="95"/>
      <c r="BG688" s="43"/>
      <c r="BH688" s="43"/>
      <c r="BI688" s="94"/>
      <c r="BJ688" s="42"/>
      <c r="BK688" s="43"/>
      <c r="BL688" s="43"/>
      <c r="BM688" s="43"/>
      <c r="BN688" s="44"/>
    </row>
    <row r="689" spans="2:66" ht="15.75" customHeight="1" x14ac:dyDescent="0.25">
      <c r="B689" s="421"/>
      <c r="C689" s="422"/>
      <c r="D689" s="44">
        <f>'[2]Reporting Characteristics'!$D689</f>
        <v>2019</v>
      </c>
      <c r="E689" s="90"/>
      <c r="F689" s="92"/>
      <c r="G689" s="92"/>
      <c r="H689" s="92"/>
      <c r="I689" s="92"/>
      <c r="J689" s="91"/>
      <c r="K689" s="147"/>
      <c r="L689" s="148"/>
      <c r="M689" s="42"/>
      <c r="N689" s="43"/>
      <c r="O689" s="43"/>
      <c r="P689" s="224"/>
      <c r="Q689" s="43"/>
      <c r="R689" s="43"/>
      <c r="S689" s="224"/>
      <c r="T689" s="43"/>
      <c r="U689" s="44"/>
      <c r="V689" s="95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94"/>
      <c r="AN689" s="42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4"/>
      <c r="BF689" s="95"/>
      <c r="BG689" s="43"/>
      <c r="BH689" s="43"/>
      <c r="BI689" s="94"/>
      <c r="BJ689" s="42"/>
      <c r="BK689" s="43"/>
      <c r="BL689" s="43"/>
      <c r="BM689" s="43"/>
      <c r="BN689" s="44"/>
    </row>
    <row r="690" spans="2:66" ht="15.75" hidden="1" customHeight="1" x14ac:dyDescent="0.25">
      <c r="B690" s="421" t="str">
        <f>'[2]Asset Characteristics'!$C349 &amp; ""</f>
        <v/>
      </c>
      <c r="C690" s="422" t="str">
        <f>'[2]Asset Characteristics'!$E349 &amp; ""</f>
        <v/>
      </c>
      <c r="D690" s="44">
        <f>'[2]Reporting Characteristics'!$D690</f>
        <v>2018</v>
      </c>
      <c r="E690" s="90"/>
      <c r="F690" s="92"/>
      <c r="G690" s="92"/>
      <c r="H690" s="92"/>
      <c r="I690" s="92"/>
      <c r="J690" s="91"/>
      <c r="K690" s="147"/>
      <c r="L690" s="148"/>
      <c r="M690" s="42"/>
      <c r="N690" s="43"/>
      <c r="O690" s="43"/>
      <c r="P690" s="43"/>
      <c r="Q690" s="43"/>
      <c r="R690" s="43"/>
      <c r="S690" s="43"/>
      <c r="T690" s="43"/>
      <c r="U690" s="44"/>
      <c r="V690" s="95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94"/>
      <c r="AN690" s="42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4"/>
      <c r="BF690" s="95"/>
      <c r="BG690" s="43"/>
      <c r="BH690" s="43"/>
      <c r="BI690" s="94"/>
      <c r="BJ690" s="42"/>
      <c r="BK690" s="43"/>
      <c r="BL690" s="43"/>
      <c r="BM690" s="43"/>
      <c r="BN690" s="44"/>
    </row>
    <row r="691" spans="2:66" ht="15.75" customHeight="1" x14ac:dyDescent="0.25">
      <c r="B691" s="421"/>
      <c r="C691" s="422"/>
      <c r="D691" s="44">
        <f>'[2]Reporting Characteristics'!$D691</f>
        <v>2019</v>
      </c>
      <c r="E691" s="90"/>
      <c r="F691" s="92"/>
      <c r="G691" s="92"/>
      <c r="H691" s="92"/>
      <c r="I691" s="92"/>
      <c r="J691" s="91"/>
      <c r="K691" s="147"/>
      <c r="L691" s="148"/>
      <c r="M691" s="42"/>
      <c r="N691" s="43"/>
      <c r="O691" s="43"/>
      <c r="P691" s="224"/>
      <c r="Q691" s="43"/>
      <c r="R691" s="43"/>
      <c r="S691" s="224"/>
      <c r="T691" s="43"/>
      <c r="U691" s="44"/>
      <c r="V691" s="95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94"/>
      <c r="AN691" s="42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4"/>
      <c r="BF691" s="95"/>
      <c r="BG691" s="43"/>
      <c r="BH691" s="43"/>
      <c r="BI691" s="94"/>
      <c r="BJ691" s="42"/>
      <c r="BK691" s="43"/>
      <c r="BL691" s="43"/>
      <c r="BM691" s="43"/>
      <c r="BN691" s="44"/>
    </row>
    <row r="692" spans="2:66" ht="15.75" hidden="1" customHeight="1" x14ac:dyDescent="0.25">
      <c r="B692" s="421" t="str">
        <f>'[2]Asset Characteristics'!$C350 &amp; ""</f>
        <v/>
      </c>
      <c r="C692" s="422" t="str">
        <f>'[2]Asset Characteristics'!$E350 &amp; ""</f>
        <v/>
      </c>
      <c r="D692" s="44">
        <f>'[2]Reporting Characteristics'!$D692</f>
        <v>2018</v>
      </c>
      <c r="E692" s="90"/>
      <c r="F692" s="92"/>
      <c r="G692" s="92"/>
      <c r="H692" s="92"/>
      <c r="I692" s="92"/>
      <c r="J692" s="91"/>
      <c r="K692" s="147"/>
      <c r="L692" s="148"/>
      <c r="M692" s="42"/>
      <c r="N692" s="43"/>
      <c r="O692" s="43"/>
      <c r="P692" s="43"/>
      <c r="Q692" s="43"/>
      <c r="R692" s="43"/>
      <c r="S692" s="43"/>
      <c r="T692" s="43"/>
      <c r="U692" s="44"/>
      <c r="V692" s="95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94"/>
      <c r="AN692" s="42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4"/>
      <c r="BF692" s="95"/>
      <c r="BG692" s="43"/>
      <c r="BH692" s="43"/>
      <c r="BI692" s="94"/>
      <c r="BJ692" s="42"/>
      <c r="BK692" s="43"/>
      <c r="BL692" s="43"/>
      <c r="BM692" s="43"/>
      <c r="BN692" s="44"/>
    </row>
    <row r="693" spans="2:66" ht="15.75" customHeight="1" x14ac:dyDescent="0.25">
      <c r="B693" s="421"/>
      <c r="C693" s="422"/>
      <c r="D693" s="44">
        <f>'[2]Reporting Characteristics'!$D693</f>
        <v>2019</v>
      </c>
      <c r="E693" s="90"/>
      <c r="F693" s="92"/>
      <c r="G693" s="92"/>
      <c r="H693" s="92"/>
      <c r="I693" s="92"/>
      <c r="J693" s="91"/>
      <c r="K693" s="147"/>
      <c r="L693" s="148"/>
      <c r="M693" s="42"/>
      <c r="N693" s="43"/>
      <c r="O693" s="43"/>
      <c r="P693" s="224"/>
      <c r="Q693" s="43"/>
      <c r="R693" s="43"/>
      <c r="S693" s="224"/>
      <c r="T693" s="43"/>
      <c r="U693" s="44"/>
      <c r="V693" s="95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94"/>
      <c r="AN693" s="42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4"/>
      <c r="BF693" s="95"/>
      <c r="BG693" s="43"/>
      <c r="BH693" s="43"/>
      <c r="BI693" s="94"/>
      <c r="BJ693" s="42"/>
      <c r="BK693" s="43"/>
      <c r="BL693" s="43"/>
      <c r="BM693" s="43"/>
      <c r="BN693" s="44"/>
    </row>
    <row r="694" spans="2:66" ht="15.75" hidden="1" customHeight="1" x14ac:dyDescent="0.25">
      <c r="B694" s="421" t="str">
        <f>'[2]Asset Characteristics'!$C351 &amp; ""</f>
        <v/>
      </c>
      <c r="C694" s="422" t="str">
        <f>'[2]Asset Characteristics'!$E351 &amp; ""</f>
        <v/>
      </c>
      <c r="D694" s="44">
        <f>'[2]Reporting Characteristics'!$D694</f>
        <v>2018</v>
      </c>
      <c r="E694" s="90"/>
      <c r="F694" s="92"/>
      <c r="G694" s="92"/>
      <c r="H694" s="92"/>
      <c r="I694" s="92"/>
      <c r="J694" s="91"/>
      <c r="K694" s="147"/>
      <c r="L694" s="148"/>
      <c r="M694" s="42"/>
      <c r="N694" s="43"/>
      <c r="O694" s="43"/>
      <c r="P694" s="43"/>
      <c r="Q694" s="43"/>
      <c r="R694" s="43"/>
      <c r="S694" s="43"/>
      <c r="T694" s="43"/>
      <c r="U694" s="44"/>
      <c r="V694" s="95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94"/>
      <c r="AN694" s="42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4"/>
      <c r="BF694" s="95"/>
      <c r="BG694" s="43"/>
      <c r="BH694" s="43"/>
      <c r="BI694" s="94"/>
      <c r="BJ694" s="42"/>
      <c r="BK694" s="43"/>
      <c r="BL694" s="43"/>
      <c r="BM694" s="43"/>
      <c r="BN694" s="44"/>
    </row>
    <row r="695" spans="2:66" ht="15.75" customHeight="1" x14ac:dyDescent="0.25">
      <c r="B695" s="421"/>
      <c r="C695" s="422"/>
      <c r="D695" s="44">
        <f>'[2]Reporting Characteristics'!$D695</f>
        <v>2019</v>
      </c>
      <c r="E695" s="90"/>
      <c r="F695" s="92"/>
      <c r="G695" s="92"/>
      <c r="H695" s="92"/>
      <c r="I695" s="92"/>
      <c r="J695" s="91"/>
      <c r="K695" s="147"/>
      <c r="L695" s="148"/>
      <c r="M695" s="42"/>
      <c r="N695" s="43"/>
      <c r="O695" s="43"/>
      <c r="P695" s="224"/>
      <c r="Q695" s="43"/>
      <c r="R695" s="43"/>
      <c r="S695" s="224"/>
      <c r="T695" s="43"/>
      <c r="U695" s="44"/>
      <c r="V695" s="95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94"/>
      <c r="AN695" s="42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4"/>
      <c r="BF695" s="95"/>
      <c r="BG695" s="43"/>
      <c r="BH695" s="43"/>
      <c r="BI695" s="94"/>
      <c r="BJ695" s="42"/>
      <c r="BK695" s="43"/>
      <c r="BL695" s="43"/>
      <c r="BM695" s="43"/>
      <c r="BN695" s="44"/>
    </row>
    <row r="696" spans="2:66" ht="15.75" hidden="1" customHeight="1" x14ac:dyDescent="0.25">
      <c r="B696" s="421" t="str">
        <f>'[2]Asset Characteristics'!$C352 &amp; ""</f>
        <v/>
      </c>
      <c r="C696" s="422" t="str">
        <f>'[2]Asset Characteristics'!$E352 &amp; ""</f>
        <v/>
      </c>
      <c r="D696" s="44">
        <f>'[2]Reporting Characteristics'!$D696</f>
        <v>2018</v>
      </c>
      <c r="E696" s="90"/>
      <c r="F696" s="92"/>
      <c r="G696" s="92"/>
      <c r="H696" s="92"/>
      <c r="I696" s="92"/>
      <c r="J696" s="91"/>
      <c r="K696" s="147"/>
      <c r="L696" s="148"/>
      <c r="M696" s="42"/>
      <c r="N696" s="43"/>
      <c r="O696" s="43"/>
      <c r="P696" s="43"/>
      <c r="Q696" s="43"/>
      <c r="R696" s="43"/>
      <c r="S696" s="43"/>
      <c r="T696" s="43"/>
      <c r="U696" s="44"/>
      <c r="V696" s="95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94"/>
      <c r="AN696" s="42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4"/>
      <c r="BF696" s="95"/>
      <c r="BG696" s="43"/>
      <c r="BH696" s="43"/>
      <c r="BI696" s="94"/>
      <c r="BJ696" s="42"/>
      <c r="BK696" s="43"/>
      <c r="BL696" s="43"/>
      <c r="BM696" s="43"/>
      <c r="BN696" s="44"/>
    </row>
    <row r="697" spans="2:66" ht="15.75" customHeight="1" x14ac:dyDescent="0.25">
      <c r="B697" s="421"/>
      <c r="C697" s="422"/>
      <c r="D697" s="44">
        <f>'[2]Reporting Characteristics'!$D697</f>
        <v>2019</v>
      </c>
      <c r="E697" s="90"/>
      <c r="F697" s="92"/>
      <c r="G697" s="92"/>
      <c r="H697" s="92"/>
      <c r="I697" s="92"/>
      <c r="J697" s="91"/>
      <c r="K697" s="147"/>
      <c r="L697" s="148"/>
      <c r="M697" s="42"/>
      <c r="N697" s="43"/>
      <c r="O697" s="43"/>
      <c r="P697" s="224"/>
      <c r="Q697" s="43"/>
      <c r="R697" s="43"/>
      <c r="S697" s="224"/>
      <c r="T697" s="43"/>
      <c r="U697" s="44"/>
      <c r="V697" s="95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94"/>
      <c r="AN697" s="42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4"/>
      <c r="BF697" s="95"/>
      <c r="BG697" s="43"/>
      <c r="BH697" s="43"/>
      <c r="BI697" s="94"/>
      <c r="BJ697" s="42"/>
      <c r="BK697" s="43"/>
      <c r="BL697" s="43"/>
      <c r="BM697" s="43"/>
      <c r="BN697" s="44"/>
    </row>
    <row r="698" spans="2:66" ht="15.75" hidden="1" customHeight="1" x14ac:dyDescent="0.25">
      <c r="B698" s="421" t="str">
        <f>'[2]Asset Characteristics'!$C353 &amp; ""</f>
        <v/>
      </c>
      <c r="C698" s="422" t="str">
        <f>'[2]Asset Characteristics'!$E353 &amp; ""</f>
        <v/>
      </c>
      <c r="D698" s="44">
        <f>'[2]Reporting Characteristics'!$D698</f>
        <v>2018</v>
      </c>
      <c r="E698" s="90"/>
      <c r="F698" s="92"/>
      <c r="G698" s="92"/>
      <c r="H698" s="92"/>
      <c r="I698" s="92"/>
      <c r="J698" s="91"/>
      <c r="K698" s="147"/>
      <c r="L698" s="148"/>
      <c r="M698" s="42"/>
      <c r="N698" s="43"/>
      <c r="O698" s="43"/>
      <c r="P698" s="43"/>
      <c r="Q698" s="43"/>
      <c r="R698" s="43"/>
      <c r="S698" s="43"/>
      <c r="T698" s="43"/>
      <c r="U698" s="44"/>
      <c r="V698" s="95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94"/>
      <c r="AN698" s="42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4"/>
      <c r="BF698" s="95"/>
      <c r="BG698" s="43"/>
      <c r="BH698" s="43"/>
      <c r="BI698" s="94"/>
      <c r="BJ698" s="42"/>
      <c r="BK698" s="43"/>
      <c r="BL698" s="43"/>
      <c r="BM698" s="43"/>
      <c r="BN698" s="44"/>
    </row>
    <row r="699" spans="2:66" ht="15.75" customHeight="1" x14ac:dyDescent="0.25">
      <c r="B699" s="421"/>
      <c r="C699" s="422"/>
      <c r="D699" s="44">
        <f>'[2]Reporting Characteristics'!$D699</f>
        <v>2019</v>
      </c>
      <c r="E699" s="90"/>
      <c r="F699" s="92"/>
      <c r="G699" s="92"/>
      <c r="H699" s="92"/>
      <c r="I699" s="92"/>
      <c r="J699" s="91"/>
      <c r="K699" s="147"/>
      <c r="L699" s="148"/>
      <c r="M699" s="42"/>
      <c r="N699" s="43"/>
      <c r="O699" s="43"/>
      <c r="P699" s="224"/>
      <c r="Q699" s="43"/>
      <c r="R699" s="43"/>
      <c r="S699" s="224"/>
      <c r="T699" s="43"/>
      <c r="U699" s="44"/>
      <c r="V699" s="95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94"/>
      <c r="AN699" s="42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4"/>
      <c r="BF699" s="95"/>
      <c r="BG699" s="43"/>
      <c r="BH699" s="43"/>
      <c r="BI699" s="94"/>
      <c r="BJ699" s="42"/>
      <c r="BK699" s="43"/>
      <c r="BL699" s="43"/>
      <c r="BM699" s="43"/>
      <c r="BN699" s="44"/>
    </row>
    <row r="700" spans="2:66" ht="15.75" hidden="1" customHeight="1" x14ac:dyDescent="0.25">
      <c r="B700" s="421" t="str">
        <f>'[2]Asset Characteristics'!$C354 &amp; ""</f>
        <v/>
      </c>
      <c r="C700" s="422" t="str">
        <f>'[2]Asset Characteristics'!$E354 &amp; ""</f>
        <v/>
      </c>
      <c r="D700" s="44">
        <f>'[2]Reporting Characteristics'!$D700</f>
        <v>2018</v>
      </c>
      <c r="E700" s="90"/>
      <c r="F700" s="92"/>
      <c r="G700" s="92"/>
      <c r="H700" s="92"/>
      <c r="I700" s="92"/>
      <c r="J700" s="91"/>
      <c r="K700" s="147"/>
      <c r="L700" s="148"/>
      <c r="M700" s="42"/>
      <c r="N700" s="43"/>
      <c r="O700" s="43"/>
      <c r="P700" s="43"/>
      <c r="Q700" s="43"/>
      <c r="R700" s="43"/>
      <c r="S700" s="43"/>
      <c r="T700" s="43"/>
      <c r="U700" s="44"/>
      <c r="V700" s="95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94"/>
      <c r="AN700" s="42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4"/>
      <c r="BF700" s="95"/>
      <c r="BG700" s="43"/>
      <c r="BH700" s="43"/>
      <c r="BI700" s="94"/>
      <c r="BJ700" s="42"/>
      <c r="BK700" s="43"/>
      <c r="BL700" s="43"/>
      <c r="BM700" s="43"/>
      <c r="BN700" s="44"/>
    </row>
    <row r="701" spans="2:66" ht="15.75" customHeight="1" x14ac:dyDescent="0.25">
      <c r="B701" s="421"/>
      <c r="C701" s="422"/>
      <c r="D701" s="44">
        <f>'[2]Reporting Characteristics'!$D701</f>
        <v>2019</v>
      </c>
      <c r="E701" s="90"/>
      <c r="F701" s="92"/>
      <c r="G701" s="92"/>
      <c r="H701" s="92"/>
      <c r="I701" s="92"/>
      <c r="J701" s="91"/>
      <c r="K701" s="147"/>
      <c r="L701" s="148"/>
      <c r="M701" s="42"/>
      <c r="N701" s="43"/>
      <c r="O701" s="43"/>
      <c r="P701" s="224"/>
      <c r="Q701" s="43"/>
      <c r="R701" s="43"/>
      <c r="S701" s="224"/>
      <c r="T701" s="43"/>
      <c r="U701" s="44"/>
      <c r="V701" s="95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94"/>
      <c r="AN701" s="42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4"/>
      <c r="BF701" s="95"/>
      <c r="BG701" s="43"/>
      <c r="BH701" s="43"/>
      <c r="BI701" s="94"/>
      <c r="BJ701" s="42"/>
      <c r="BK701" s="43"/>
      <c r="BL701" s="43"/>
      <c r="BM701" s="43"/>
      <c r="BN701" s="44"/>
    </row>
    <row r="702" spans="2:66" ht="15.75" hidden="1" customHeight="1" x14ac:dyDescent="0.25">
      <c r="B702" s="421" t="str">
        <f>'[2]Asset Characteristics'!$C355 &amp; ""</f>
        <v/>
      </c>
      <c r="C702" s="422" t="str">
        <f>'[2]Asset Characteristics'!$E355 &amp; ""</f>
        <v/>
      </c>
      <c r="D702" s="44">
        <f>'[2]Reporting Characteristics'!$D702</f>
        <v>2018</v>
      </c>
      <c r="E702" s="90"/>
      <c r="F702" s="92"/>
      <c r="G702" s="92"/>
      <c r="H702" s="92"/>
      <c r="I702" s="92"/>
      <c r="J702" s="91"/>
      <c r="K702" s="147"/>
      <c r="L702" s="148"/>
      <c r="M702" s="42"/>
      <c r="N702" s="43"/>
      <c r="O702" s="43"/>
      <c r="P702" s="43"/>
      <c r="Q702" s="43"/>
      <c r="R702" s="43"/>
      <c r="S702" s="43"/>
      <c r="T702" s="43"/>
      <c r="U702" s="44"/>
      <c r="V702" s="95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94"/>
      <c r="AN702" s="42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4"/>
      <c r="BF702" s="95"/>
      <c r="BG702" s="43"/>
      <c r="BH702" s="43"/>
      <c r="BI702" s="94"/>
      <c r="BJ702" s="42"/>
      <c r="BK702" s="43"/>
      <c r="BL702" s="43"/>
      <c r="BM702" s="43"/>
      <c r="BN702" s="44"/>
    </row>
    <row r="703" spans="2:66" ht="15.75" customHeight="1" x14ac:dyDescent="0.25">
      <c r="B703" s="421"/>
      <c r="C703" s="422"/>
      <c r="D703" s="44">
        <f>'[2]Reporting Characteristics'!$D703</f>
        <v>2019</v>
      </c>
      <c r="E703" s="90"/>
      <c r="F703" s="92"/>
      <c r="G703" s="92"/>
      <c r="H703" s="92"/>
      <c r="I703" s="92"/>
      <c r="J703" s="91"/>
      <c r="K703" s="147"/>
      <c r="L703" s="148"/>
      <c r="M703" s="42"/>
      <c r="N703" s="43"/>
      <c r="O703" s="43"/>
      <c r="P703" s="224"/>
      <c r="Q703" s="43"/>
      <c r="R703" s="43"/>
      <c r="S703" s="224"/>
      <c r="T703" s="43"/>
      <c r="U703" s="44"/>
      <c r="V703" s="95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94"/>
      <c r="AN703" s="42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4"/>
      <c r="BF703" s="95"/>
      <c r="BG703" s="43"/>
      <c r="BH703" s="43"/>
      <c r="BI703" s="94"/>
      <c r="BJ703" s="42"/>
      <c r="BK703" s="43"/>
      <c r="BL703" s="43"/>
      <c r="BM703" s="43"/>
      <c r="BN703" s="44"/>
    </row>
    <row r="704" spans="2:66" ht="15.75" hidden="1" customHeight="1" x14ac:dyDescent="0.25">
      <c r="B704" s="421" t="str">
        <f>'[2]Asset Characteristics'!$C356 &amp; ""</f>
        <v/>
      </c>
      <c r="C704" s="422" t="str">
        <f>'[2]Asset Characteristics'!$E356 &amp; ""</f>
        <v/>
      </c>
      <c r="D704" s="44">
        <f>'[2]Reporting Characteristics'!$D704</f>
        <v>2018</v>
      </c>
      <c r="E704" s="90"/>
      <c r="F704" s="92"/>
      <c r="G704" s="92"/>
      <c r="H704" s="92"/>
      <c r="I704" s="92"/>
      <c r="J704" s="91"/>
      <c r="K704" s="147"/>
      <c r="L704" s="148"/>
      <c r="M704" s="42"/>
      <c r="N704" s="43"/>
      <c r="O704" s="43"/>
      <c r="P704" s="43"/>
      <c r="Q704" s="43"/>
      <c r="R704" s="43"/>
      <c r="S704" s="43"/>
      <c r="T704" s="43"/>
      <c r="U704" s="44"/>
      <c r="V704" s="95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94"/>
      <c r="AN704" s="42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4"/>
      <c r="BF704" s="95"/>
      <c r="BG704" s="43"/>
      <c r="BH704" s="43"/>
      <c r="BI704" s="94"/>
      <c r="BJ704" s="42"/>
      <c r="BK704" s="43"/>
      <c r="BL704" s="43"/>
      <c r="BM704" s="43"/>
      <c r="BN704" s="44"/>
    </row>
    <row r="705" spans="2:66" ht="15.75" customHeight="1" x14ac:dyDescent="0.25">
      <c r="B705" s="421"/>
      <c r="C705" s="422"/>
      <c r="D705" s="44">
        <f>'[2]Reporting Characteristics'!$D705</f>
        <v>2019</v>
      </c>
      <c r="E705" s="90"/>
      <c r="F705" s="92"/>
      <c r="G705" s="92"/>
      <c r="H705" s="92"/>
      <c r="I705" s="92"/>
      <c r="J705" s="91"/>
      <c r="K705" s="147"/>
      <c r="L705" s="148"/>
      <c r="M705" s="42"/>
      <c r="N705" s="43"/>
      <c r="O705" s="43"/>
      <c r="P705" s="224"/>
      <c r="Q705" s="43"/>
      <c r="R705" s="43"/>
      <c r="S705" s="224"/>
      <c r="T705" s="43"/>
      <c r="U705" s="44"/>
      <c r="V705" s="95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94"/>
      <c r="AN705" s="42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4"/>
      <c r="BF705" s="95"/>
      <c r="BG705" s="43"/>
      <c r="BH705" s="43"/>
      <c r="BI705" s="94"/>
      <c r="BJ705" s="42"/>
      <c r="BK705" s="43"/>
      <c r="BL705" s="43"/>
      <c r="BM705" s="43"/>
      <c r="BN705" s="44"/>
    </row>
    <row r="706" spans="2:66" ht="15.75" hidden="1" customHeight="1" x14ac:dyDescent="0.25">
      <c r="B706" s="421" t="str">
        <f>'[2]Asset Characteristics'!$C357 &amp; ""</f>
        <v/>
      </c>
      <c r="C706" s="422" t="str">
        <f>'[2]Asset Characteristics'!$E357 &amp; ""</f>
        <v/>
      </c>
      <c r="D706" s="44">
        <f>'[2]Reporting Characteristics'!$D706</f>
        <v>2018</v>
      </c>
      <c r="E706" s="90"/>
      <c r="F706" s="92"/>
      <c r="G706" s="92"/>
      <c r="H706" s="92"/>
      <c r="I706" s="92"/>
      <c r="J706" s="91"/>
      <c r="K706" s="147"/>
      <c r="L706" s="148"/>
      <c r="M706" s="42"/>
      <c r="N706" s="43"/>
      <c r="O706" s="43"/>
      <c r="P706" s="43"/>
      <c r="Q706" s="43"/>
      <c r="R706" s="43"/>
      <c r="S706" s="43"/>
      <c r="T706" s="43"/>
      <c r="U706" s="44"/>
      <c r="V706" s="95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94"/>
      <c r="AN706" s="42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4"/>
      <c r="BF706" s="95"/>
      <c r="BG706" s="43"/>
      <c r="BH706" s="43"/>
      <c r="BI706" s="94"/>
      <c r="BJ706" s="42"/>
      <c r="BK706" s="43"/>
      <c r="BL706" s="43"/>
      <c r="BM706" s="43"/>
      <c r="BN706" s="44"/>
    </row>
    <row r="707" spans="2:66" ht="15.75" customHeight="1" x14ac:dyDescent="0.25">
      <c r="B707" s="421"/>
      <c r="C707" s="422"/>
      <c r="D707" s="44">
        <f>'[2]Reporting Characteristics'!$D707</f>
        <v>2019</v>
      </c>
      <c r="E707" s="90"/>
      <c r="F707" s="92"/>
      <c r="G707" s="92"/>
      <c r="H707" s="92"/>
      <c r="I707" s="92"/>
      <c r="J707" s="91"/>
      <c r="K707" s="147"/>
      <c r="L707" s="148"/>
      <c r="M707" s="42"/>
      <c r="N707" s="43"/>
      <c r="O707" s="43"/>
      <c r="P707" s="224"/>
      <c r="Q707" s="43"/>
      <c r="R707" s="43"/>
      <c r="S707" s="224"/>
      <c r="T707" s="43"/>
      <c r="U707" s="44"/>
      <c r="V707" s="95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94"/>
      <c r="AN707" s="42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4"/>
      <c r="BF707" s="95"/>
      <c r="BG707" s="43"/>
      <c r="BH707" s="43"/>
      <c r="BI707" s="94"/>
      <c r="BJ707" s="42"/>
      <c r="BK707" s="43"/>
      <c r="BL707" s="43"/>
      <c r="BM707" s="43"/>
      <c r="BN707" s="44"/>
    </row>
    <row r="708" spans="2:66" ht="15.75" hidden="1" customHeight="1" x14ac:dyDescent="0.25">
      <c r="B708" s="421" t="str">
        <f>'[2]Asset Characteristics'!$C358 &amp; ""</f>
        <v/>
      </c>
      <c r="C708" s="422" t="str">
        <f>'[2]Asset Characteristics'!$E358 &amp; ""</f>
        <v/>
      </c>
      <c r="D708" s="44">
        <f>'[2]Reporting Characteristics'!$D708</f>
        <v>2018</v>
      </c>
      <c r="E708" s="90"/>
      <c r="F708" s="92"/>
      <c r="G708" s="92"/>
      <c r="H708" s="92"/>
      <c r="I708" s="92"/>
      <c r="J708" s="91"/>
      <c r="K708" s="147"/>
      <c r="L708" s="148"/>
      <c r="M708" s="42"/>
      <c r="N708" s="43"/>
      <c r="O708" s="43"/>
      <c r="P708" s="43"/>
      <c r="Q708" s="43"/>
      <c r="R708" s="43"/>
      <c r="S708" s="43"/>
      <c r="T708" s="43"/>
      <c r="U708" s="44"/>
      <c r="V708" s="95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94"/>
      <c r="AN708" s="42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4"/>
      <c r="BF708" s="95"/>
      <c r="BG708" s="43"/>
      <c r="BH708" s="43"/>
      <c r="BI708" s="94"/>
      <c r="BJ708" s="42"/>
      <c r="BK708" s="43"/>
      <c r="BL708" s="43"/>
      <c r="BM708" s="43"/>
      <c r="BN708" s="44"/>
    </row>
    <row r="709" spans="2:66" ht="15.75" customHeight="1" x14ac:dyDescent="0.25">
      <c r="B709" s="421"/>
      <c r="C709" s="422"/>
      <c r="D709" s="44">
        <f>'[2]Reporting Characteristics'!$D709</f>
        <v>2019</v>
      </c>
      <c r="E709" s="90"/>
      <c r="F709" s="92"/>
      <c r="G709" s="92"/>
      <c r="H709" s="92"/>
      <c r="I709" s="92"/>
      <c r="J709" s="91"/>
      <c r="K709" s="147"/>
      <c r="L709" s="148"/>
      <c r="M709" s="42"/>
      <c r="N709" s="43"/>
      <c r="O709" s="43"/>
      <c r="P709" s="224"/>
      <c r="Q709" s="43"/>
      <c r="R709" s="43"/>
      <c r="S709" s="224"/>
      <c r="T709" s="43"/>
      <c r="U709" s="44"/>
      <c r="V709" s="95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94"/>
      <c r="AN709" s="42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4"/>
      <c r="BF709" s="95"/>
      <c r="BG709" s="43"/>
      <c r="BH709" s="43"/>
      <c r="BI709" s="94"/>
      <c r="BJ709" s="42"/>
      <c r="BK709" s="43"/>
      <c r="BL709" s="43"/>
      <c r="BM709" s="43"/>
      <c r="BN709" s="44"/>
    </row>
    <row r="710" spans="2:66" ht="15.75" hidden="1" customHeight="1" x14ac:dyDescent="0.25">
      <c r="B710" s="421" t="str">
        <f>'[2]Asset Characteristics'!$C359 &amp; ""</f>
        <v/>
      </c>
      <c r="C710" s="422" t="str">
        <f>'[2]Asset Characteristics'!$E359 &amp; ""</f>
        <v/>
      </c>
      <c r="D710" s="44">
        <f>'[2]Reporting Characteristics'!$D710</f>
        <v>2018</v>
      </c>
      <c r="E710" s="90"/>
      <c r="F710" s="92"/>
      <c r="G710" s="92"/>
      <c r="H710" s="92"/>
      <c r="I710" s="92"/>
      <c r="J710" s="91"/>
      <c r="K710" s="147"/>
      <c r="L710" s="148"/>
      <c r="M710" s="42"/>
      <c r="N710" s="43"/>
      <c r="O710" s="43"/>
      <c r="P710" s="43"/>
      <c r="Q710" s="43"/>
      <c r="R710" s="43"/>
      <c r="S710" s="43"/>
      <c r="T710" s="43"/>
      <c r="U710" s="44"/>
      <c r="V710" s="95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94"/>
      <c r="AN710" s="42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4"/>
      <c r="BF710" s="95"/>
      <c r="BG710" s="43"/>
      <c r="BH710" s="43"/>
      <c r="BI710" s="94"/>
      <c r="BJ710" s="42"/>
      <c r="BK710" s="43"/>
      <c r="BL710" s="43"/>
      <c r="BM710" s="43"/>
      <c r="BN710" s="44"/>
    </row>
    <row r="711" spans="2:66" ht="15.75" customHeight="1" x14ac:dyDescent="0.25">
      <c r="B711" s="421"/>
      <c r="C711" s="422"/>
      <c r="D711" s="44">
        <f>'[2]Reporting Characteristics'!$D711</f>
        <v>2019</v>
      </c>
      <c r="E711" s="90"/>
      <c r="F711" s="92"/>
      <c r="G711" s="92"/>
      <c r="H711" s="92"/>
      <c r="I711" s="92"/>
      <c r="J711" s="91"/>
      <c r="K711" s="147"/>
      <c r="L711" s="148"/>
      <c r="M711" s="42"/>
      <c r="N711" s="43"/>
      <c r="O711" s="43"/>
      <c r="P711" s="224"/>
      <c r="Q711" s="43"/>
      <c r="R711" s="43"/>
      <c r="S711" s="224"/>
      <c r="T711" s="43"/>
      <c r="U711" s="44"/>
      <c r="V711" s="95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94"/>
      <c r="AN711" s="42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4"/>
      <c r="BF711" s="95"/>
      <c r="BG711" s="43"/>
      <c r="BH711" s="43"/>
      <c r="BI711" s="94"/>
      <c r="BJ711" s="42"/>
      <c r="BK711" s="43"/>
      <c r="BL711" s="43"/>
      <c r="BM711" s="43"/>
      <c r="BN711" s="44"/>
    </row>
    <row r="712" spans="2:66" ht="15.75" hidden="1" customHeight="1" x14ac:dyDescent="0.25">
      <c r="B712" s="421" t="str">
        <f>'[2]Asset Characteristics'!$C360 &amp; ""</f>
        <v/>
      </c>
      <c r="C712" s="422" t="str">
        <f>'[2]Asset Characteristics'!$E360 &amp; ""</f>
        <v/>
      </c>
      <c r="D712" s="44">
        <f>'[2]Reporting Characteristics'!$D712</f>
        <v>2018</v>
      </c>
      <c r="E712" s="90"/>
      <c r="F712" s="92"/>
      <c r="G712" s="92"/>
      <c r="H712" s="92"/>
      <c r="I712" s="92"/>
      <c r="J712" s="91"/>
      <c r="K712" s="147"/>
      <c r="L712" s="148"/>
      <c r="M712" s="42"/>
      <c r="N712" s="43"/>
      <c r="O712" s="43"/>
      <c r="P712" s="43"/>
      <c r="Q712" s="43"/>
      <c r="R712" s="43"/>
      <c r="S712" s="43"/>
      <c r="T712" s="43"/>
      <c r="U712" s="44"/>
      <c r="V712" s="95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94"/>
      <c r="AN712" s="42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4"/>
      <c r="BF712" s="95"/>
      <c r="BG712" s="43"/>
      <c r="BH712" s="43"/>
      <c r="BI712" s="94"/>
      <c r="BJ712" s="42"/>
      <c r="BK712" s="43"/>
      <c r="BL712" s="43"/>
      <c r="BM712" s="43"/>
      <c r="BN712" s="44"/>
    </row>
    <row r="713" spans="2:66" ht="15.75" customHeight="1" x14ac:dyDescent="0.25">
      <c r="B713" s="421"/>
      <c r="C713" s="422"/>
      <c r="D713" s="44">
        <f>'[2]Reporting Characteristics'!$D713</f>
        <v>2019</v>
      </c>
      <c r="E713" s="90"/>
      <c r="F713" s="92"/>
      <c r="G713" s="92"/>
      <c r="H713" s="92"/>
      <c r="I713" s="92"/>
      <c r="J713" s="91"/>
      <c r="K713" s="147"/>
      <c r="L713" s="148"/>
      <c r="M713" s="42"/>
      <c r="N713" s="43"/>
      <c r="O713" s="43"/>
      <c r="P713" s="224"/>
      <c r="Q713" s="43"/>
      <c r="R713" s="43"/>
      <c r="S713" s="224"/>
      <c r="T713" s="43"/>
      <c r="U713" s="44"/>
      <c r="V713" s="95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94"/>
      <c r="AN713" s="42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4"/>
      <c r="BF713" s="95"/>
      <c r="BG713" s="43"/>
      <c r="BH713" s="43"/>
      <c r="BI713" s="94"/>
      <c r="BJ713" s="42"/>
      <c r="BK713" s="43"/>
      <c r="BL713" s="43"/>
      <c r="BM713" s="43"/>
      <c r="BN713" s="44"/>
    </row>
    <row r="714" spans="2:66" ht="15.75" hidden="1" customHeight="1" x14ac:dyDescent="0.25">
      <c r="B714" s="421" t="str">
        <f>'[2]Asset Characteristics'!$C361 &amp; ""</f>
        <v/>
      </c>
      <c r="C714" s="422" t="str">
        <f>'[2]Asset Characteristics'!$E361 &amp; ""</f>
        <v/>
      </c>
      <c r="D714" s="44">
        <f>'[2]Reporting Characteristics'!$D714</f>
        <v>2018</v>
      </c>
      <c r="E714" s="90"/>
      <c r="F714" s="92"/>
      <c r="G714" s="92"/>
      <c r="H714" s="92"/>
      <c r="I714" s="92"/>
      <c r="J714" s="91"/>
      <c r="K714" s="147"/>
      <c r="L714" s="148"/>
      <c r="M714" s="42"/>
      <c r="N714" s="43"/>
      <c r="O714" s="43"/>
      <c r="P714" s="43"/>
      <c r="Q714" s="43"/>
      <c r="R714" s="43"/>
      <c r="S714" s="43"/>
      <c r="T714" s="43"/>
      <c r="U714" s="44"/>
      <c r="V714" s="95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94"/>
      <c r="AN714" s="42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4"/>
      <c r="BF714" s="95"/>
      <c r="BG714" s="43"/>
      <c r="BH714" s="43"/>
      <c r="BI714" s="94"/>
      <c r="BJ714" s="42"/>
      <c r="BK714" s="43"/>
      <c r="BL714" s="43"/>
      <c r="BM714" s="43"/>
      <c r="BN714" s="44"/>
    </row>
    <row r="715" spans="2:66" ht="15.75" customHeight="1" x14ac:dyDescent="0.25">
      <c r="B715" s="421"/>
      <c r="C715" s="422"/>
      <c r="D715" s="44">
        <f>'[2]Reporting Characteristics'!$D715</f>
        <v>2019</v>
      </c>
      <c r="E715" s="90"/>
      <c r="F715" s="92"/>
      <c r="G715" s="92"/>
      <c r="H715" s="92"/>
      <c r="I715" s="92"/>
      <c r="J715" s="91"/>
      <c r="K715" s="147"/>
      <c r="L715" s="148"/>
      <c r="M715" s="42"/>
      <c r="N715" s="43"/>
      <c r="O715" s="43"/>
      <c r="P715" s="224"/>
      <c r="Q715" s="43"/>
      <c r="R715" s="43"/>
      <c r="S715" s="224"/>
      <c r="T715" s="43"/>
      <c r="U715" s="44"/>
      <c r="V715" s="95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94"/>
      <c r="AN715" s="42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4"/>
      <c r="BF715" s="95"/>
      <c r="BG715" s="43"/>
      <c r="BH715" s="43"/>
      <c r="BI715" s="94"/>
      <c r="BJ715" s="42"/>
      <c r="BK715" s="43"/>
      <c r="BL715" s="43"/>
      <c r="BM715" s="43"/>
      <c r="BN715" s="44"/>
    </row>
    <row r="716" spans="2:66" ht="15.75" hidden="1" customHeight="1" x14ac:dyDescent="0.25">
      <c r="B716" s="421" t="str">
        <f>'[2]Asset Characteristics'!$C362 &amp; ""</f>
        <v/>
      </c>
      <c r="C716" s="422" t="str">
        <f>'[2]Asset Characteristics'!$E362 &amp; ""</f>
        <v/>
      </c>
      <c r="D716" s="44">
        <f>'[2]Reporting Characteristics'!$D716</f>
        <v>2018</v>
      </c>
      <c r="E716" s="90"/>
      <c r="F716" s="92"/>
      <c r="G716" s="92"/>
      <c r="H716" s="92"/>
      <c r="I716" s="92"/>
      <c r="J716" s="91"/>
      <c r="K716" s="147"/>
      <c r="L716" s="148"/>
      <c r="M716" s="42"/>
      <c r="N716" s="43"/>
      <c r="O716" s="43"/>
      <c r="P716" s="43"/>
      <c r="Q716" s="43"/>
      <c r="R716" s="43"/>
      <c r="S716" s="43"/>
      <c r="T716" s="43"/>
      <c r="U716" s="44"/>
      <c r="V716" s="95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94"/>
      <c r="AN716" s="42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4"/>
      <c r="BF716" s="95"/>
      <c r="BG716" s="43"/>
      <c r="BH716" s="43"/>
      <c r="BI716" s="94"/>
      <c r="BJ716" s="42"/>
      <c r="BK716" s="43"/>
      <c r="BL716" s="43"/>
      <c r="BM716" s="43"/>
      <c r="BN716" s="44"/>
    </row>
    <row r="717" spans="2:66" ht="15.75" customHeight="1" x14ac:dyDescent="0.25">
      <c r="B717" s="421"/>
      <c r="C717" s="422"/>
      <c r="D717" s="44">
        <f>'[2]Reporting Characteristics'!$D717</f>
        <v>2019</v>
      </c>
      <c r="E717" s="90"/>
      <c r="F717" s="92"/>
      <c r="G717" s="92"/>
      <c r="H717" s="92"/>
      <c r="I717" s="92"/>
      <c r="J717" s="91"/>
      <c r="K717" s="147"/>
      <c r="L717" s="148"/>
      <c r="M717" s="42"/>
      <c r="N717" s="43"/>
      <c r="O717" s="43"/>
      <c r="P717" s="224"/>
      <c r="Q717" s="43"/>
      <c r="R717" s="43"/>
      <c r="S717" s="224"/>
      <c r="T717" s="43"/>
      <c r="U717" s="44"/>
      <c r="V717" s="95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94"/>
      <c r="AN717" s="42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4"/>
      <c r="BF717" s="95"/>
      <c r="BG717" s="43"/>
      <c r="BH717" s="43"/>
      <c r="BI717" s="94"/>
      <c r="BJ717" s="42"/>
      <c r="BK717" s="43"/>
      <c r="BL717" s="43"/>
      <c r="BM717" s="43"/>
      <c r="BN717" s="44"/>
    </row>
    <row r="718" spans="2:66" ht="15.75" hidden="1" customHeight="1" x14ac:dyDescent="0.25">
      <c r="B718" s="421" t="str">
        <f>'[2]Asset Characteristics'!$C363 &amp; ""</f>
        <v/>
      </c>
      <c r="C718" s="422" t="str">
        <f>'[2]Asset Characteristics'!$E363 &amp; ""</f>
        <v/>
      </c>
      <c r="D718" s="44">
        <f>'[2]Reporting Characteristics'!$D718</f>
        <v>2018</v>
      </c>
      <c r="E718" s="90"/>
      <c r="F718" s="92"/>
      <c r="G718" s="92"/>
      <c r="H718" s="92"/>
      <c r="I718" s="92"/>
      <c r="J718" s="91"/>
      <c r="K718" s="147"/>
      <c r="L718" s="148"/>
      <c r="M718" s="42"/>
      <c r="N718" s="43"/>
      <c r="O718" s="43"/>
      <c r="P718" s="43"/>
      <c r="Q718" s="43"/>
      <c r="R718" s="43"/>
      <c r="S718" s="43"/>
      <c r="T718" s="43"/>
      <c r="U718" s="44"/>
      <c r="V718" s="95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94"/>
      <c r="AN718" s="42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4"/>
      <c r="BF718" s="95"/>
      <c r="BG718" s="43"/>
      <c r="BH718" s="43"/>
      <c r="BI718" s="94"/>
      <c r="BJ718" s="42"/>
      <c r="BK718" s="43"/>
      <c r="BL718" s="43"/>
      <c r="BM718" s="43"/>
      <c r="BN718" s="44"/>
    </row>
    <row r="719" spans="2:66" ht="15.75" customHeight="1" x14ac:dyDescent="0.25">
      <c r="B719" s="421"/>
      <c r="C719" s="422"/>
      <c r="D719" s="44">
        <f>'[2]Reporting Characteristics'!$D719</f>
        <v>2019</v>
      </c>
      <c r="E719" s="90"/>
      <c r="F719" s="92"/>
      <c r="G719" s="92"/>
      <c r="H719" s="92"/>
      <c r="I719" s="92"/>
      <c r="J719" s="91"/>
      <c r="K719" s="147"/>
      <c r="L719" s="148"/>
      <c r="M719" s="42"/>
      <c r="N719" s="43"/>
      <c r="O719" s="43"/>
      <c r="P719" s="224"/>
      <c r="Q719" s="43"/>
      <c r="R719" s="43"/>
      <c r="S719" s="224"/>
      <c r="T719" s="43"/>
      <c r="U719" s="44"/>
      <c r="V719" s="95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94"/>
      <c r="AN719" s="42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4"/>
      <c r="BF719" s="95"/>
      <c r="BG719" s="43"/>
      <c r="BH719" s="43"/>
      <c r="BI719" s="94"/>
      <c r="BJ719" s="42"/>
      <c r="BK719" s="43"/>
      <c r="BL719" s="43"/>
      <c r="BM719" s="43"/>
      <c r="BN719" s="44"/>
    </row>
    <row r="720" spans="2:66" ht="15.75" hidden="1" customHeight="1" x14ac:dyDescent="0.25">
      <c r="B720" s="421" t="str">
        <f>'[2]Asset Characteristics'!$C364 &amp; ""</f>
        <v/>
      </c>
      <c r="C720" s="422" t="str">
        <f>'[2]Asset Characteristics'!$E364 &amp; ""</f>
        <v/>
      </c>
      <c r="D720" s="44">
        <f>'[2]Reporting Characteristics'!$D720</f>
        <v>2018</v>
      </c>
      <c r="E720" s="90"/>
      <c r="F720" s="92"/>
      <c r="G720" s="92"/>
      <c r="H720" s="92"/>
      <c r="I720" s="92"/>
      <c r="J720" s="91"/>
      <c r="K720" s="147"/>
      <c r="L720" s="148"/>
      <c r="M720" s="42"/>
      <c r="N720" s="43"/>
      <c r="O720" s="43"/>
      <c r="P720" s="43"/>
      <c r="Q720" s="43"/>
      <c r="R720" s="43"/>
      <c r="S720" s="43"/>
      <c r="T720" s="43"/>
      <c r="U720" s="44"/>
      <c r="V720" s="95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94"/>
      <c r="AN720" s="42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4"/>
      <c r="BF720" s="95"/>
      <c r="BG720" s="43"/>
      <c r="BH720" s="43"/>
      <c r="BI720" s="94"/>
      <c r="BJ720" s="42"/>
      <c r="BK720" s="43"/>
      <c r="BL720" s="43"/>
      <c r="BM720" s="43"/>
      <c r="BN720" s="44"/>
    </row>
    <row r="721" spans="2:66" ht="15.75" customHeight="1" x14ac:dyDescent="0.25">
      <c r="B721" s="421"/>
      <c r="C721" s="422"/>
      <c r="D721" s="44">
        <f>'[2]Reporting Characteristics'!$D721</f>
        <v>2019</v>
      </c>
      <c r="E721" s="90"/>
      <c r="F721" s="92"/>
      <c r="G721" s="92"/>
      <c r="H721" s="92"/>
      <c r="I721" s="92"/>
      <c r="J721" s="91"/>
      <c r="K721" s="147"/>
      <c r="L721" s="148"/>
      <c r="M721" s="42"/>
      <c r="N721" s="43"/>
      <c r="O721" s="43"/>
      <c r="P721" s="224"/>
      <c r="Q721" s="43"/>
      <c r="R721" s="43"/>
      <c r="S721" s="224"/>
      <c r="T721" s="43"/>
      <c r="U721" s="44"/>
      <c r="V721" s="95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94"/>
      <c r="AN721" s="42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4"/>
      <c r="BF721" s="95"/>
      <c r="BG721" s="43"/>
      <c r="BH721" s="43"/>
      <c r="BI721" s="94"/>
      <c r="BJ721" s="42"/>
      <c r="BK721" s="43"/>
      <c r="BL721" s="43"/>
      <c r="BM721" s="43"/>
      <c r="BN721" s="44"/>
    </row>
    <row r="722" spans="2:66" ht="15.75" hidden="1" customHeight="1" x14ac:dyDescent="0.25">
      <c r="B722" s="421" t="str">
        <f>'[2]Asset Characteristics'!$C365 &amp; ""</f>
        <v/>
      </c>
      <c r="C722" s="422" t="str">
        <f>'[2]Asset Characteristics'!$E365 &amp; ""</f>
        <v/>
      </c>
      <c r="D722" s="44">
        <f>'[2]Reporting Characteristics'!$D722</f>
        <v>2018</v>
      </c>
      <c r="E722" s="90"/>
      <c r="F722" s="92"/>
      <c r="G722" s="92"/>
      <c r="H722" s="92"/>
      <c r="I722" s="92"/>
      <c r="J722" s="91"/>
      <c r="K722" s="147"/>
      <c r="L722" s="148"/>
      <c r="M722" s="42"/>
      <c r="N722" s="43"/>
      <c r="O722" s="43"/>
      <c r="P722" s="43"/>
      <c r="Q722" s="43"/>
      <c r="R722" s="43"/>
      <c r="S722" s="43"/>
      <c r="T722" s="43"/>
      <c r="U722" s="44"/>
      <c r="V722" s="95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94"/>
      <c r="AN722" s="42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4"/>
      <c r="BF722" s="95"/>
      <c r="BG722" s="43"/>
      <c r="BH722" s="43"/>
      <c r="BI722" s="94"/>
      <c r="BJ722" s="42"/>
      <c r="BK722" s="43"/>
      <c r="BL722" s="43"/>
      <c r="BM722" s="43"/>
      <c r="BN722" s="44"/>
    </row>
    <row r="723" spans="2:66" ht="15.75" customHeight="1" x14ac:dyDescent="0.25">
      <c r="B723" s="421"/>
      <c r="C723" s="422"/>
      <c r="D723" s="44">
        <f>'[2]Reporting Characteristics'!$D723</f>
        <v>2019</v>
      </c>
      <c r="E723" s="90"/>
      <c r="F723" s="92"/>
      <c r="G723" s="92"/>
      <c r="H723" s="92"/>
      <c r="I723" s="92"/>
      <c r="J723" s="91"/>
      <c r="K723" s="147"/>
      <c r="L723" s="148"/>
      <c r="M723" s="42"/>
      <c r="N723" s="43"/>
      <c r="O723" s="43"/>
      <c r="P723" s="224"/>
      <c r="Q723" s="43"/>
      <c r="R723" s="43"/>
      <c r="S723" s="224"/>
      <c r="T723" s="43"/>
      <c r="U723" s="44"/>
      <c r="V723" s="95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94"/>
      <c r="AN723" s="42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4"/>
      <c r="BF723" s="95"/>
      <c r="BG723" s="43"/>
      <c r="BH723" s="43"/>
      <c r="BI723" s="94"/>
      <c r="BJ723" s="42"/>
      <c r="BK723" s="43"/>
      <c r="BL723" s="43"/>
      <c r="BM723" s="43"/>
      <c r="BN723" s="44"/>
    </row>
    <row r="724" spans="2:66" ht="15.75" hidden="1" customHeight="1" x14ac:dyDescent="0.25">
      <c r="B724" s="421" t="str">
        <f>'[2]Asset Characteristics'!$C366 &amp; ""</f>
        <v/>
      </c>
      <c r="C724" s="422" t="str">
        <f>'[2]Asset Characteristics'!$E366 &amp; ""</f>
        <v/>
      </c>
      <c r="D724" s="44">
        <f>'[2]Reporting Characteristics'!$D724</f>
        <v>2018</v>
      </c>
      <c r="E724" s="90"/>
      <c r="F724" s="92"/>
      <c r="G724" s="92"/>
      <c r="H724" s="92"/>
      <c r="I724" s="92"/>
      <c r="J724" s="91"/>
      <c r="K724" s="147"/>
      <c r="L724" s="148"/>
      <c r="M724" s="42"/>
      <c r="N724" s="43"/>
      <c r="O724" s="43"/>
      <c r="P724" s="43"/>
      <c r="Q724" s="43"/>
      <c r="R724" s="43"/>
      <c r="S724" s="43"/>
      <c r="T724" s="43"/>
      <c r="U724" s="44"/>
      <c r="V724" s="95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94"/>
      <c r="AN724" s="42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4"/>
      <c r="BF724" s="95"/>
      <c r="BG724" s="43"/>
      <c r="BH724" s="43"/>
      <c r="BI724" s="94"/>
      <c r="BJ724" s="42"/>
      <c r="BK724" s="43"/>
      <c r="BL724" s="43"/>
      <c r="BM724" s="43"/>
      <c r="BN724" s="44"/>
    </row>
    <row r="725" spans="2:66" ht="15.75" customHeight="1" x14ac:dyDescent="0.25">
      <c r="B725" s="421"/>
      <c r="C725" s="422"/>
      <c r="D725" s="44">
        <f>'[2]Reporting Characteristics'!$D725</f>
        <v>2019</v>
      </c>
      <c r="E725" s="90"/>
      <c r="F725" s="92"/>
      <c r="G725" s="92"/>
      <c r="H725" s="92"/>
      <c r="I725" s="92"/>
      <c r="J725" s="91"/>
      <c r="K725" s="147"/>
      <c r="L725" s="148"/>
      <c r="M725" s="42"/>
      <c r="N725" s="43"/>
      <c r="O725" s="43"/>
      <c r="P725" s="224"/>
      <c r="Q725" s="43"/>
      <c r="R725" s="43"/>
      <c r="S725" s="224"/>
      <c r="T725" s="43"/>
      <c r="U725" s="44"/>
      <c r="V725" s="95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94"/>
      <c r="AN725" s="42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4"/>
      <c r="BF725" s="95"/>
      <c r="BG725" s="43"/>
      <c r="BH725" s="43"/>
      <c r="BI725" s="94"/>
      <c r="BJ725" s="42"/>
      <c r="BK725" s="43"/>
      <c r="BL725" s="43"/>
      <c r="BM725" s="43"/>
      <c r="BN725" s="44"/>
    </row>
    <row r="726" spans="2:66" ht="15.75" hidden="1" customHeight="1" x14ac:dyDescent="0.25">
      <c r="B726" s="421" t="str">
        <f>'[2]Asset Characteristics'!$C367 &amp; ""</f>
        <v/>
      </c>
      <c r="C726" s="422" t="str">
        <f>'[2]Asset Characteristics'!$E367 &amp; ""</f>
        <v/>
      </c>
      <c r="D726" s="44">
        <f>'[2]Reporting Characteristics'!$D726</f>
        <v>2018</v>
      </c>
      <c r="E726" s="90"/>
      <c r="F726" s="92"/>
      <c r="G726" s="92"/>
      <c r="H726" s="92"/>
      <c r="I726" s="92"/>
      <c r="J726" s="91"/>
      <c r="K726" s="147"/>
      <c r="L726" s="148"/>
      <c r="M726" s="42"/>
      <c r="N726" s="43"/>
      <c r="O726" s="43"/>
      <c r="P726" s="43"/>
      <c r="Q726" s="43"/>
      <c r="R726" s="43"/>
      <c r="S726" s="43"/>
      <c r="T726" s="43"/>
      <c r="U726" s="44"/>
      <c r="V726" s="95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94"/>
      <c r="AN726" s="42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4"/>
      <c r="BF726" s="95"/>
      <c r="BG726" s="43"/>
      <c r="BH726" s="43"/>
      <c r="BI726" s="94"/>
      <c r="BJ726" s="42"/>
      <c r="BK726" s="43"/>
      <c r="BL726" s="43"/>
      <c r="BM726" s="43"/>
      <c r="BN726" s="44"/>
    </row>
    <row r="727" spans="2:66" ht="15.75" customHeight="1" x14ac:dyDescent="0.25">
      <c r="B727" s="421"/>
      <c r="C727" s="422"/>
      <c r="D727" s="44">
        <f>'[2]Reporting Characteristics'!$D727</f>
        <v>2019</v>
      </c>
      <c r="E727" s="90"/>
      <c r="F727" s="92"/>
      <c r="G727" s="92"/>
      <c r="H727" s="92"/>
      <c r="I727" s="92"/>
      <c r="J727" s="91"/>
      <c r="K727" s="147"/>
      <c r="L727" s="148"/>
      <c r="M727" s="42"/>
      <c r="N727" s="43"/>
      <c r="O727" s="43"/>
      <c r="P727" s="224"/>
      <c r="Q727" s="43"/>
      <c r="R727" s="43"/>
      <c r="S727" s="224"/>
      <c r="T727" s="43"/>
      <c r="U727" s="44"/>
      <c r="V727" s="95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94"/>
      <c r="AN727" s="42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4"/>
      <c r="BF727" s="95"/>
      <c r="BG727" s="43"/>
      <c r="BH727" s="43"/>
      <c r="BI727" s="94"/>
      <c r="BJ727" s="42"/>
      <c r="BK727" s="43"/>
      <c r="BL727" s="43"/>
      <c r="BM727" s="43"/>
      <c r="BN727" s="44"/>
    </row>
    <row r="728" spans="2:66" ht="15.75" hidden="1" customHeight="1" x14ac:dyDescent="0.25">
      <c r="B728" s="421" t="str">
        <f>'[2]Asset Characteristics'!$C368 &amp; ""</f>
        <v/>
      </c>
      <c r="C728" s="422" t="str">
        <f>'[2]Asset Characteristics'!$E368 &amp; ""</f>
        <v/>
      </c>
      <c r="D728" s="44">
        <f>'[2]Reporting Characteristics'!$D728</f>
        <v>2018</v>
      </c>
      <c r="E728" s="90"/>
      <c r="F728" s="92"/>
      <c r="G728" s="92"/>
      <c r="H728" s="92"/>
      <c r="I728" s="92"/>
      <c r="J728" s="91"/>
      <c r="K728" s="147"/>
      <c r="L728" s="148"/>
      <c r="M728" s="42"/>
      <c r="N728" s="43"/>
      <c r="O728" s="43"/>
      <c r="P728" s="43"/>
      <c r="Q728" s="43"/>
      <c r="R728" s="43"/>
      <c r="S728" s="43"/>
      <c r="T728" s="43"/>
      <c r="U728" s="44"/>
      <c r="V728" s="95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94"/>
      <c r="AN728" s="42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4"/>
      <c r="BF728" s="95"/>
      <c r="BG728" s="43"/>
      <c r="BH728" s="43"/>
      <c r="BI728" s="94"/>
      <c r="BJ728" s="42"/>
      <c r="BK728" s="43"/>
      <c r="BL728" s="43"/>
      <c r="BM728" s="43"/>
      <c r="BN728" s="44"/>
    </row>
    <row r="729" spans="2:66" ht="15.75" customHeight="1" x14ac:dyDescent="0.25">
      <c r="B729" s="421"/>
      <c r="C729" s="422"/>
      <c r="D729" s="44">
        <f>'[2]Reporting Characteristics'!$D729</f>
        <v>2019</v>
      </c>
      <c r="E729" s="90"/>
      <c r="F729" s="92"/>
      <c r="G729" s="92"/>
      <c r="H729" s="92"/>
      <c r="I729" s="92"/>
      <c r="J729" s="91"/>
      <c r="K729" s="147"/>
      <c r="L729" s="148"/>
      <c r="M729" s="42"/>
      <c r="N729" s="43"/>
      <c r="O729" s="43"/>
      <c r="P729" s="224"/>
      <c r="Q729" s="43"/>
      <c r="R729" s="43"/>
      <c r="S729" s="224"/>
      <c r="T729" s="43"/>
      <c r="U729" s="44"/>
      <c r="V729" s="95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94"/>
      <c r="AN729" s="42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4"/>
      <c r="BF729" s="95"/>
      <c r="BG729" s="43"/>
      <c r="BH729" s="43"/>
      <c r="BI729" s="94"/>
      <c r="BJ729" s="42"/>
      <c r="BK729" s="43"/>
      <c r="BL729" s="43"/>
      <c r="BM729" s="43"/>
      <c r="BN729" s="44"/>
    </row>
    <row r="730" spans="2:66" ht="15.75" hidden="1" customHeight="1" x14ac:dyDescent="0.25">
      <c r="B730" s="421" t="str">
        <f>'[2]Asset Characteristics'!$C369 &amp; ""</f>
        <v/>
      </c>
      <c r="C730" s="422" t="str">
        <f>'[2]Asset Characteristics'!$E369 &amp; ""</f>
        <v/>
      </c>
      <c r="D730" s="44">
        <f>'[2]Reporting Characteristics'!$D730</f>
        <v>2018</v>
      </c>
      <c r="E730" s="90"/>
      <c r="F730" s="92"/>
      <c r="G730" s="92"/>
      <c r="H730" s="92"/>
      <c r="I730" s="92"/>
      <c r="J730" s="91"/>
      <c r="K730" s="147"/>
      <c r="L730" s="148"/>
      <c r="M730" s="42"/>
      <c r="N730" s="43"/>
      <c r="O730" s="43"/>
      <c r="P730" s="43"/>
      <c r="Q730" s="43"/>
      <c r="R730" s="43"/>
      <c r="S730" s="43"/>
      <c r="T730" s="43"/>
      <c r="U730" s="44"/>
      <c r="V730" s="95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94"/>
      <c r="AN730" s="42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4"/>
      <c r="BF730" s="95"/>
      <c r="BG730" s="43"/>
      <c r="BH730" s="43"/>
      <c r="BI730" s="94"/>
      <c r="BJ730" s="42"/>
      <c r="BK730" s="43"/>
      <c r="BL730" s="43"/>
      <c r="BM730" s="43"/>
      <c r="BN730" s="44"/>
    </row>
    <row r="731" spans="2:66" ht="15.75" customHeight="1" x14ac:dyDescent="0.25">
      <c r="B731" s="421"/>
      <c r="C731" s="422"/>
      <c r="D731" s="44">
        <f>'[2]Reporting Characteristics'!$D731</f>
        <v>2019</v>
      </c>
      <c r="E731" s="90"/>
      <c r="F731" s="92"/>
      <c r="G731" s="92"/>
      <c r="H731" s="92"/>
      <c r="I731" s="92"/>
      <c r="J731" s="91"/>
      <c r="K731" s="147"/>
      <c r="L731" s="148"/>
      <c r="M731" s="42"/>
      <c r="N731" s="43"/>
      <c r="O731" s="43"/>
      <c r="P731" s="224"/>
      <c r="Q731" s="43"/>
      <c r="R731" s="43"/>
      <c r="S731" s="224"/>
      <c r="T731" s="43"/>
      <c r="U731" s="44"/>
      <c r="V731" s="95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94"/>
      <c r="AN731" s="42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4"/>
      <c r="BF731" s="95"/>
      <c r="BG731" s="43"/>
      <c r="BH731" s="43"/>
      <c r="BI731" s="94"/>
      <c r="BJ731" s="42"/>
      <c r="BK731" s="43"/>
      <c r="BL731" s="43"/>
      <c r="BM731" s="43"/>
      <c r="BN731" s="44"/>
    </row>
    <row r="732" spans="2:66" ht="15.75" hidden="1" customHeight="1" x14ac:dyDescent="0.25">
      <c r="B732" s="421" t="str">
        <f>'[2]Asset Characteristics'!$C370 &amp; ""</f>
        <v/>
      </c>
      <c r="C732" s="422" t="str">
        <f>'[2]Asset Characteristics'!$E370 &amp; ""</f>
        <v/>
      </c>
      <c r="D732" s="44">
        <f>'[2]Reporting Characteristics'!$D732</f>
        <v>2018</v>
      </c>
      <c r="E732" s="90"/>
      <c r="F732" s="92"/>
      <c r="G732" s="92"/>
      <c r="H732" s="92"/>
      <c r="I732" s="92"/>
      <c r="J732" s="91"/>
      <c r="K732" s="147"/>
      <c r="L732" s="148"/>
      <c r="M732" s="42"/>
      <c r="N732" s="43"/>
      <c r="O732" s="43"/>
      <c r="P732" s="43"/>
      <c r="Q732" s="43"/>
      <c r="R732" s="43"/>
      <c r="S732" s="43"/>
      <c r="T732" s="43"/>
      <c r="U732" s="44"/>
      <c r="V732" s="95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94"/>
      <c r="AN732" s="42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4"/>
      <c r="BF732" s="95"/>
      <c r="BG732" s="43"/>
      <c r="BH732" s="43"/>
      <c r="BI732" s="94"/>
      <c r="BJ732" s="42"/>
      <c r="BK732" s="43"/>
      <c r="BL732" s="43"/>
      <c r="BM732" s="43"/>
      <c r="BN732" s="44"/>
    </row>
    <row r="733" spans="2:66" ht="15.75" customHeight="1" x14ac:dyDescent="0.25">
      <c r="B733" s="421"/>
      <c r="C733" s="422"/>
      <c r="D733" s="44">
        <f>'[2]Reporting Characteristics'!$D733</f>
        <v>2019</v>
      </c>
      <c r="E733" s="90"/>
      <c r="F733" s="92"/>
      <c r="G733" s="92"/>
      <c r="H733" s="92"/>
      <c r="I733" s="92"/>
      <c r="J733" s="91"/>
      <c r="K733" s="147"/>
      <c r="L733" s="148"/>
      <c r="M733" s="42"/>
      <c r="N733" s="43"/>
      <c r="O733" s="43"/>
      <c r="P733" s="224"/>
      <c r="Q733" s="43"/>
      <c r="R733" s="43"/>
      <c r="S733" s="224"/>
      <c r="T733" s="43"/>
      <c r="U733" s="44"/>
      <c r="V733" s="95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94"/>
      <c r="AN733" s="42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4"/>
      <c r="BF733" s="95"/>
      <c r="BG733" s="43"/>
      <c r="BH733" s="43"/>
      <c r="BI733" s="94"/>
      <c r="BJ733" s="42"/>
      <c r="BK733" s="43"/>
      <c r="BL733" s="43"/>
      <c r="BM733" s="43"/>
      <c r="BN733" s="44"/>
    </row>
    <row r="734" spans="2:66" ht="15.75" hidden="1" customHeight="1" x14ac:dyDescent="0.25">
      <c r="B734" s="421" t="str">
        <f>'[2]Asset Characteristics'!$C371 &amp; ""</f>
        <v/>
      </c>
      <c r="C734" s="422" t="str">
        <f>'[2]Asset Characteristics'!$E371 &amp; ""</f>
        <v/>
      </c>
      <c r="D734" s="44">
        <f>'[2]Reporting Characteristics'!$D734</f>
        <v>2018</v>
      </c>
      <c r="E734" s="90"/>
      <c r="F734" s="92"/>
      <c r="G734" s="92"/>
      <c r="H734" s="92"/>
      <c r="I734" s="92"/>
      <c r="J734" s="91"/>
      <c r="K734" s="147"/>
      <c r="L734" s="148"/>
      <c r="M734" s="42"/>
      <c r="N734" s="43"/>
      <c r="O734" s="43"/>
      <c r="P734" s="43"/>
      <c r="Q734" s="43"/>
      <c r="R734" s="43"/>
      <c r="S734" s="43"/>
      <c r="T734" s="43"/>
      <c r="U734" s="44"/>
      <c r="V734" s="95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94"/>
      <c r="AN734" s="42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4"/>
      <c r="BF734" s="95"/>
      <c r="BG734" s="43"/>
      <c r="BH734" s="43"/>
      <c r="BI734" s="94"/>
      <c r="BJ734" s="42"/>
      <c r="BK734" s="43"/>
      <c r="BL734" s="43"/>
      <c r="BM734" s="43"/>
      <c r="BN734" s="44"/>
    </row>
    <row r="735" spans="2:66" ht="15.75" customHeight="1" x14ac:dyDescent="0.25">
      <c r="B735" s="421"/>
      <c r="C735" s="422"/>
      <c r="D735" s="44">
        <f>'[2]Reporting Characteristics'!$D735</f>
        <v>2019</v>
      </c>
      <c r="E735" s="90"/>
      <c r="F735" s="92"/>
      <c r="G735" s="92"/>
      <c r="H735" s="92"/>
      <c r="I735" s="92"/>
      <c r="J735" s="91"/>
      <c r="K735" s="147"/>
      <c r="L735" s="148"/>
      <c r="M735" s="42"/>
      <c r="N735" s="43"/>
      <c r="O735" s="43"/>
      <c r="P735" s="224"/>
      <c r="Q735" s="43"/>
      <c r="R735" s="43"/>
      <c r="S735" s="224"/>
      <c r="T735" s="43"/>
      <c r="U735" s="44"/>
      <c r="V735" s="95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94"/>
      <c r="AN735" s="42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4"/>
      <c r="BF735" s="95"/>
      <c r="BG735" s="43"/>
      <c r="BH735" s="43"/>
      <c r="BI735" s="94"/>
      <c r="BJ735" s="42"/>
      <c r="BK735" s="43"/>
      <c r="BL735" s="43"/>
      <c r="BM735" s="43"/>
      <c r="BN735" s="44"/>
    </row>
    <row r="736" spans="2:66" ht="15.75" hidden="1" customHeight="1" x14ac:dyDescent="0.25">
      <c r="B736" s="421" t="str">
        <f>'[2]Asset Characteristics'!$C372 &amp; ""</f>
        <v/>
      </c>
      <c r="C736" s="422" t="str">
        <f>'[2]Asset Characteristics'!$E372 &amp; ""</f>
        <v/>
      </c>
      <c r="D736" s="44">
        <f>'[2]Reporting Characteristics'!$D736</f>
        <v>2018</v>
      </c>
      <c r="E736" s="90"/>
      <c r="F736" s="92"/>
      <c r="G736" s="92"/>
      <c r="H736" s="92"/>
      <c r="I736" s="92"/>
      <c r="J736" s="91"/>
      <c r="K736" s="147"/>
      <c r="L736" s="148"/>
      <c r="M736" s="42"/>
      <c r="N736" s="43"/>
      <c r="O736" s="43"/>
      <c r="P736" s="43"/>
      <c r="Q736" s="43"/>
      <c r="R736" s="43"/>
      <c r="S736" s="43"/>
      <c r="T736" s="43"/>
      <c r="U736" s="44"/>
      <c r="V736" s="95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94"/>
      <c r="AN736" s="42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4"/>
      <c r="BF736" s="95"/>
      <c r="BG736" s="43"/>
      <c r="BH736" s="43"/>
      <c r="BI736" s="94"/>
      <c r="BJ736" s="42"/>
      <c r="BK736" s="43"/>
      <c r="BL736" s="43"/>
      <c r="BM736" s="43"/>
      <c r="BN736" s="44"/>
    </row>
    <row r="737" spans="2:66" ht="15.75" customHeight="1" x14ac:dyDescent="0.25">
      <c r="B737" s="421"/>
      <c r="C737" s="422"/>
      <c r="D737" s="44">
        <f>'[2]Reporting Characteristics'!$D737</f>
        <v>2019</v>
      </c>
      <c r="E737" s="90"/>
      <c r="F737" s="92"/>
      <c r="G737" s="92"/>
      <c r="H737" s="92"/>
      <c r="I737" s="92"/>
      <c r="J737" s="91"/>
      <c r="K737" s="147"/>
      <c r="L737" s="148"/>
      <c r="M737" s="42"/>
      <c r="N737" s="43"/>
      <c r="O737" s="43"/>
      <c r="P737" s="224"/>
      <c r="Q737" s="43"/>
      <c r="R737" s="43"/>
      <c r="S737" s="224"/>
      <c r="T737" s="43"/>
      <c r="U737" s="44"/>
      <c r="V737" s="95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94"/>
      <c r="AN737" s="42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4"/>
      <c r="BF737" s="95"/>
      <c r="BG737" s="43"/>
      <c r="BH737" s="43"/>
      <c r="BI737" s="94"/>
      <c r="BJ737" s="42"/>
      <c r="BK737" s="43"/>
      <c r="BL737" s="43"/>
      <c r="BM737" s="43"/>
      <c r="BN737" s="44"/>
    </row>
    <row r="738" spans="2:66" ht="15.75" hidden="1" customHeight="1" x14ac:dyDescent="0.25">
      <c r="B738" s="421" t="str">
        <f>'[2]Asset Characteristics'!$C373 &amp; ""</f>
        <v/>
      </c>
      <c r="C738" s="422" t="str">
        <f>'[2]Asset Characteristics'!$E373 &amp; ""</f>
        <v/>
      </c>
      <c r="D738" s="44">
        <f>'[2]Reporting Characteristics'!$D738</f>
        <v>2018</v>
      </c>
      <c r="E738" s="90"/>
      <c r="F738" s="92"/>
      <c r="G738" s="92"/>
      <c r="H738" s="92"/>
      <c r="I738" s="92"/>
      <c r="J738" s="91"/>
      <c r="K738" s="147"/>
      <c r="L738" s="148"/>
      <c r="M738" s="42"/>
      <c r="N738" s="43"/>
      <c r="O738" s="43"/>
      <c r="P738" s="43"/>
      <c r="Q738" s="43"/>
      <c r="R738" s="43"/>
      <c r="S738" s="43"/>
      <c r="T738" s="43"/>
      <c r="U738" s="44"/>
      <c r="V738" s="95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94"/>
      <c r="AN738" s="42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4"/>
      <c r="BF738" s="95"/>
      <c r="BG738" s="43"/>
      <c r="BH738" s="43"/>
      <c r="BI738" s="94"/>
      <c r="BJ738" s="42"/>
      <c r="BK738" s="43"/>
      <c r="BL738" s="43"/>
      <c r="BM738" s="43"/>
      <c r="BN738" s="44"/>
    </row>
    <row r="739" spans="2:66" ht="15.75" customHeight="1" x14ac:dyDescent="0.25">
      <c r="B739" s="421"/>
      <c r="C739" s="422"/>
      <c r="D739" s="44">
        <f>'[2]Reporting Characteristics'!$D739</f>
        <v>2019</v>
      </c>
      <c r="E739" s="90"/>
      <c r="F739" s="92"/>
      <c r="G739" s="92"/>
      <c r="H739" s="92"/>
      <c r="I739" s="92"/>
      <c r="J739" s="91"/>
      <c r="K739" s="147"/>
      <c r="L739" s="148"/>
      <c r="M739" s="42"/>
      <c r="N739" s="43"/>
      <c r="O739" s="43"/>
      <c r="P739" s="224"/>
      <c r="Q739" s="43"/>
      <c r="R739" s="43"/>
      <c r="S739" s="224"/>
      <c r="T739" s="43"/>
      <c r="U739" s="44"/>
      <c r="V739" s="95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94"/>
      <c r="AN739" s="42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4"/>
      <c r="BF739" s="95"/>
      <c r="BG739" s="43"/>
      <c r="BH739" s="43"/>
      <c r="BI739" s="94"/>
      <c r="BJ739" s="42"/>
      <c r="BK739" s="43"/>
      <c r="BL739" s="43"/>
      <c r="BM739" s="43"/>
      <c r="BN739" s="44"/>
    </row>
    <row r="740" spans="2:66" ht="15.75" hidden="1" customHeight="1" x14ac:dyDescent="0.25">
      <c r="B740" s="421" t="str">
        <f>'[2]Asset Characteristics'!$C374 &amp; ""</f>
        <v/>
      </c>
      <c r="C740" s="422" t="str">
        <f>'[2]Asset Characteristics'!$E374 &amp; ""</f>
        <v/>
      </c>
      <c r="D740" s="44">
        <f>'[2]Reporting Characteristics'!$D740</f>
        <v>2018</v>
      </c>
      <c r="E740" s="90"/>
      <c r="F740" s="92"/>
      <c r="G740" s="92"/>
      <c r="H740" s="92"/>
      <c r="I740" s="92"/>
      <c r="J740" s="91"/>
      <c r="K740" s="147"/>
      <c r="L740" s="148"/>
      <c r="M740" s="42"/>
      <c r="N740" s="43"/>
      <c r="O740" s="43"/>
      <c r="P740" s="43"/>
      <c r="Q740" s="43"/>
      <c r="R740" s="43"/>
      <c r="S740" s="43"/>
      <c r="T740" s="43"/>
      <c r="U740" s="44"/>
      <c r="V740" s="95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94"/>
      <c r="AN740" s="42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4"/>
      <c r="BF740" s="95"/>
      <c r="BG740" s="43"/>
      <c r="BH740" s="43"/>
      <c r="BI740" s="94"/>
      <c r="BJ740" s="42"/>
      <c r="BK740" s="43"/>
      <c r="BL740" s="43"/>
      <c r="BM740" s="43"/>
      <c r="BN740" s="44"/>
    </row>
    <row r="741" spans="2:66" ht="15.75" customHeight="1" x14ac:dyDescent="0.25">
      <c r="B741" s="421"/>
      <c r="C741" s="422"/>
      <c r="D741" s="44">
        <f>'[2]Reporting Characteristics'!$D741</f>
        <v>2019</v>
      </c>
      <c r="E741" s="90"/>
      <c r="F741" s="92"/>
      <c r="G741" s="92"/>
      <c r="H741" s="92"/>
      <c r="I741" s="92"/>
      <c r="J741" s="91"/>
      <c r="K741" s="147"/>
      <c r="L741" s="148"/>
      <c r="M741" s="42"/>
      <c r="N741" s="43"/>
      <c r="O741" s="43"/>
      <c r="P741" s="224"/>
      <c r="Q741" s="43"/>
      <c r="R741" s="43"/>
      <c r="S741" s="224"/>
      <c r="T741" s="43"/>
      <c r="U741" s="44"/>
      <c r="V741" s="95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94"/>
      <c r="AN741" s="42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4"/>
      <c r="BF741" s="95"/>
      <c r="BG741" s="43"/>
      <c r="BH741" s="43"/>
      <c r="BI741" s="94"/>
      <c r="BJ741" s="42"/>
      <c r="BK741" s="43"/>
      <c r="BL741" s="43"/>
      <c r="BM741" s="43"/>
      <c r="BN741" s="44"/>
    </row>
    <row r="742" spans="2:66" ht="15.75" hidden="1" customHeight="1" x14ac:dyDescent="0.25">
      <c r="B742" s="421" t="str">
        <f>'[2]Asset Characteristics'!$C375 &amp; ""</f>
        <v/>
      </c>
      <c r="C742" s="422" t="str">
        <f>'[2]Asset Characteristics'!$E375 &amp; ""</f>
        <v/>
      </c>
      <c r="D742" s="44">
        <f>'[2]Reporting Characteristics'!$D742</f>
        <v>2018</v>
      </c>
      <c r="E742" s="90"/>
      <c r="F742" s="92"/>
      <c r="G742" s="92"/>
      <c r="H742" s="92"/>
      <c r="I742" s="92"/>
      <c r="J742" s="91"/>
      <c r="K742" s="147"/>
      <c r="L742" s="148"/>
      <c r="M742" s="42"/>
      <c r="N742" s="43"/>
      <c r="O742" s="43"/>
      <c r="P742" s="43"/>
      <c r="Q742" s="43"/>
      <c r="R742" s="43"/>
      <c r="S742" s="43"/>
      <c r="T742" s="43"/>
      <c r="U742" s="44"/>
      <c r="V742" s="95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94"/>
      <c r="AN742" s="42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4"/>
      <c r="BF742" s="95"/>
      <c r="BG742" s="43"/>
      <c r="BH742" s="43"/>
      <c r="BI742" s="94"/>
      <c r="BJ742" s="42"/>
      <c r="BK742" s="43"/>
      <c r="BL742" s="43"/>
      <c r="BM742" s="43"/>
      <c r="BN742" s="44"/>
    </row>
    <row r="743" spans="2:66" ht="15.75" customHeight="1" x14ac:dyDescent="0.25">
      <c r="B743" s="421"/>
      <c r="C743" s="422"/>
      <c r="D743" s="44">
        <f>'[2]Reporting Characteristics'!$D743</f>
        <v>2019</v>
      </c>
      <c r="E743" s="90"/>
      <c r="F743" s="92"/>
      <c r="G743" s="92"/>
      <c r="H743" s="92"/>
      <c r="I743" s="92"/>
      <c r="J743" s="91"/>
      <c r="K743" s="147"/>
      <c r="L743" s="148"/>
      <c r="M743" s="42"/>
      <c r="N743" s="43"/>
      <c r="O743" s="43"/>
      <c r="P743" s="224"/>
      <c r="Q743" s="43"/>
      <c r="R743" s="43"/>
      <c r="S743" s="224"/>
      <c r="T743" s="43"/>
      <c r="U743" s="44"/>
      <c r="V743" s="95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94"/>
      <c r="AN743" s="42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4"/>
      <c r="BF743" s="95"/>
      <c r="BG743" s="43"/>
      <c r="BH743" s="43"/>
      <c r="BI743" s="94"/>
      <c r="BJ743" s="42"/>
      <c r="BK743" s="43"/>
      <c r="BL743" s="43"/>
      <c r="BM743" s="43"/>
      <c r="BN743" s="44"/>
    </row>
    <row r="744" spans="2:66" ht="15.75" hidden="1" customHeight="1" x14ac:dyDescent="0.25">
      <c r="B744" s="421" t="str">
        <f>'[2]Asset Characteristics'!$C376 &amp; ""</f>
        <v/>
      </c>
      <c r="C744" s="422" t="str">
        <f>'[2]Asset Characteristics'!$E376 &amp; ""</f>
        <v/>
      </c>
      <c r="D744" s="44">
        <f>'[2]Reporting Characteristics'!$D744</f>
        <v>2018</v>
      </c>
      <c r="E744" s="90"/>
      <c r="F744" s="92"/>
      <c r="G744" s="92"/>
      <c r="H744" s="92"/>
      <c r="I744" s="92"/>
      <c r="J744" s="91"/>
      <c r="K744" s="147"/>
      <c r="L744" s="148"/>
      <c r="M744" s="42"/>
      <c r="N744" s="43"/>
      <c r="O744" s="43"/>
      <c r="P744" s="43"/>
      <c r="Q744" s="43"/>
      <c r="R744" s="43"/>
      <c r="S744" s="43"/>
      <c r="T744" s="43"/>
      <c r="U744" s="44"/>
      <c r="V744" s="95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94"/>
      <c r="AN744" s="42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4"/>
      <c r="BF744" s="95"/>
      <c r="BG744" s="43"/>
      <c r="BH744" s="43"/>
      <c r="BI744" s="94"/>
      <c r="BJ744" s="42"/>
      <c r="BK744" s="43"/>
      <c r="BL744" s="43"/>
      <c r="BM744" s="43"/>
      <c r="BN744" s="44"/>
    </row>
    <row r="745" spans="2:66" ht="15.75" customHeight="1" x14ac:dyDescent="0.25">
      <c r="B745" s="421"/>
      <c r="C745" s="422"/>
      <c r="D745" s="44">
        <f>'[2]Reporting Characteristics'!$D745</f>
        <v>2019</v>
      </c>
      <c r="E745" s="90"/>
      <c r="F745" s="92"/>
      <c r="G745" s="92"/>
      <c r="H745" s="92"/>
      <c r="I745" s="92"/>
      <c r="J745" s="91"/>
      <c r="K745" s="147"/>
      <c r="L745" s="148"/>
      <c r="M745" s="42"/>
      <c r="N745" s="43"/>
      <c r="O745" s="43"/>
      <c r="P745" s="224"/>
      <c r="Q745" s="43"/>
      <c r="R745" s="43"/>
      <c r="S745" s="224"/>
      <c r="T745" s="43"/>
      <c r="U745" s="44"/>
      <c r="V745" s="95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94"/>
      <c r="AN745" s="42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4"/>
      <c r="BF745" s="95"/>
      <c r="BG745" s="43"/>
      <c r="BH745" s="43"/>
      <c r="BI745" s="94"/>
      <c r="BJ745" s="42"/>
      <c r="BK745" s="43"/>
      <c r="BL745" s="43"/>
      <c r="BM745" s="43"/>
      <c r="BN745" s="44"/>
    </row>
    <row r="746" spans="2:66" ht="15.75" hidden="1" customHeight="1" x14ac:dyDescent="0.25">
      <c r="B746" s="421" t="str">
        <f>'[2]Asset Characteristics'!$C377 &amp; ""</f>
        <v/>
      </c>
      <c r="C746" s="422" t="str">
        <f>'[2]Asset Characteristics'!$E377 &amp; ""</f>
        <v/>
      </c>
      <c r="D746" s="44">
        <f>'[2]Reporting Characteristics'!$D746</f>
        <v>2018</v>
      </c>
      <c r="E746" s="90"/>
      <c r="F746" s="92"/>
      <c r="G746" s="92"/>
      <c r="H746" s="92"/>
      <c r="I746" s="92"/>
      <c r="J746" s="91"/>
      <c r="K746" s="147"/>
      <c r="L746" s="148"/>
      <c r="M746" s="42"/>
      <c r="N746" s="43"/>
      <c r="O746" s="43"/>
      <c r="P746" s="43"/>
      <c r="Q746" s="43"/>
      <c r="R746" s="43"/>
      <c r="S746" s="43"/>
      <c r="T746" s="43"/>
      <c r="U746" s="44"/>
      <c r="V746" s="95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94"/>
      <c r="AN746" s="42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4"/>
      <c r="BF746" s="95"/>
      <c r="BG746" s="43"/>
      <c r="BH746" s="43"/>
      <c r="BI746" s="94"/>
      <c r="BJ746" s="42"/>
      <c r="BK746" s="43"/>
      <c r="BL746" s="43"/>
      <c r="BM746" s="43"/>
      <c r="BN746" s="44"/>
    </row>
    <row r="747" spans="2:66" ht="15.75" customHeight="1" x14ac:dyDescent="0.25">
      <c r="B747" s="421"/>
      <c r="C747" s="422"/>
      <c r="D747" s="44">
        <f>'[2]Reporting Characteristics'!$D747</f>
        <v>2019</v>
      </c>
      <c r="E747" s="90"/>
      <c r="F747" s="92"/>
      <c r="G747" s="92"/>
      <c r="H747" s="92"/>
      <c r="I747" s="92"/>
      <c r="J747" s="91"/>
      <c r="K747" s="147"/>
      <c r="L747" s="148"/>
      <c r="M747" s="42"/>
      <c r="N747" s="43"/>
      <c r="O747" s="43"/>
      <c r="P747" s="224"/>
      <c r="Q747" s="43"/>
      <c r="R747" s="43"/>
      <c r="S747" s="224"/>
      <c r="T747" s="43"/>
      <c r="U747" s="44"/>
      <c r="V747" s="95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94"/>
      <c r="AN747" s="42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4"/>
      <c r="BF747" s="95"/>
      <c r="BG747" s="43"/>
      <c r="BH747" s="43"/>
      <c r="BI747" s="94"/>
      <c r="BJ747" s="42"/>
      <c r="BK747" s="43"/>
      <c r="BL747" s="43"/>
      <c r="BM747" s="43"/>
      <c r="BN747" s="44"/>
    </row>
    <row r="748" spans="2:66" ht="15.75" hidden="1" customHeight="1" x14ac:dyDescent="0.25">
      <c r="B748" s="421" t="str">
        <f>'[2]Asset Characteristics'!$C378 &amp; ""</f>
        <v/>
      </c>
      <c r="C748" s="422" t="str">
        <f>'[2]Asset Characteristics'!$E378 &amp; ""</f>
        <v/>
      </c>
      <c r="D748" s="44">
        <f>'[2]Reporting Characteristics'!$D748</f>
        <v>2018</v>
      </c>
      <c r="E748" s="90"/>
      <c r="F748" s="92"/>
      <c r="G748" s="92"/>
      <c r="H748" s="92"/>
      <c r="I748" s="92"/>
      <c r="J748" s="91"/>
      <c r="K748" s="147"/>
      <c r="L748" s="148"/>
      <c r="M748" s="42"/>
      <c r="N748" s="43"/>
      <c r="O748" s="43"/>
      <c r="P748" s="43"/>
      <c r="Q748" s="43"/>
      <c r="R748" s="43"/>
      <c r="S748" s="43"/>
      <c r="T748" s="43"/>
      <c r="U748" s="44"/>
      <c r="V748" s="95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94"/>
      <c r="AN748" s="42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4"/>
      <c r="BF748" s="95"/>
      <c r="BG748" s="43"/>
      <c r="BH748" s="43"/>
      <c r="BI748" s="94"/>
      <c r="BJ748" s="42"/>
      <c r="BK748" s="43"/>
      <c r="BL748" s="43"/>
      <c r="BM748" s="43"/>
      <c r="BN748" s="44"/>
    </row>
    <row r="749" spans="2:66" ht="15.75" customHeight="1" x14ac:dyDescent="0.25">
      <c r="B749" s="421"/>
      <c r="C749" s="422"/>
      <c r="D749" s="44">
        <f>'[2]Reporting Characteristics'!$D749</f>
        <v>2019</v>
      </c>
      <c r="E749" s="90"/>
      <c r="F749" s="92"/>
      <c r="G749" s="92"/>
      <c r="H749" s="92"/>
      <c r="I749" s="92"/>
      <c r="J749" s="91"/>
      <c r="K749" s="147"/>
      <c r="L749" s="148"/>
      <c r="M749" s="42"/>
      <c r="N749" s="43"/>
      <c r="O749" s="43"/>
      <c r="P749" s="224"/>
      <c r="Q749" s="43"/>
      <c r="R749" s="43"/>
      <c r="S749" s="224"/>
      <c r="T749" s="43"/>
      <c r="U749" s="44"/>
      <c r="V749" s="95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94"/>
      <c r="AN749" s="42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4"/>
      <c r="BF749" s="95"/>
      <c r="BG749" s="43"/>
      <c r="BH749" s="43"/>
      <c r="BI749" s="94"/>
      <c r="BJ749" s="42"/>
      <c r="BK749" s="43"/>
      <c r="BL749" s="43"/>
      <c r="BM749" s="43"/>
      <c r="BN749" s="44"/>
    </row>
    <row r="750" spans="2:66" ht="15.75" hidden="1" customHeight="1" x14ac:dyDescent="0.25">
      <c r="B750" s="421" t="str">
        <f>'[2]Asset Characteristics'!$C379 &amp; ""</f>
        <v/>
      </c>
      <c r="C750" s="422" t="str">
        <f>'[2]Asset Characteristics'!$E379 &amp; ""</f>
        <v/>
      </c>
      <c r="D750" s="44">
        <f>'[2]Reporting Characteristics'!$D750</f>
        <v>2018</v>
      </c>
      <c r="E750" s="90"/>
      <c r="F750" s="92"/>
      <c r="G750" s="92"/>
      <c r="H750" s="92"/>
      <c r="I750" s="92"/>
      <c r="J750" s="91"/>
      <c r="K750" s="147"/>
      <c r="L750" s="148"/>
      <c r="M750" s="42"/>
      <c r="N750" s="43"/>
      <c r="O750" s="43"/>
      <c r="P750" s="43"/>
      <c r="Q750" s="43"/>
      <c r="R750" s="43"/>
      <c r="S750" s="43"/>
      <c r="T750" s="43"/>
      <c r="U750" s="44"/>
      <c r="V750" s="95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94"/>
      <c r="AN750" s="42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4"/>
      <c r="BF750" s="95"/>
      <c r="BG750" s="43"/>
      <c r="BH750" s="43"/>
      <c r="BI750" s="94"/>
      <c r="BJ750" s="42"/>
      <c r="BK750" s="43"/>
      <c r="BL750" s="43"/>
      <c r="BM750" s="43"/>
      <c r="BN750" s="44"/>
    </row>
    <row r="751" spans="2:66" ht="15.75" customHeight="1" x14ac:dyDescent="0.25">
      <c r="B751" s="421"/>
      <c r="C751" s="422"/>
      <c r="D751" s="44">
        <f>'[2]Reporting Characteristics'!$D751</f>
        <v>2019</v>
      </c>
      <c r="E751" s="90"/>
      <c r="F751" s="92"/>
      <c r="G751" s="92"/>
      <c r="H751" s="92"/>
      <c r="I751" s="92"/>
      <c r="J751" s="91"/>
      <c r="K751" s="147"/>
      <c r="L751" s="148"/>
      <c r="M751" s="42"/>
      <c r="N751" s="43"/>
      <c r="O751" s="43"/>
      <c r="P751" s="224"/>
      <c r="Q751" s="43"/>
      <c r="R751" s="43"/>
      <c r="S751" s="224"/>
      <c r="T751" s="43"/>
      <c r="U751" s="44"/>
      <c r="V751" s="95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94"/>
      <c r="AN751" s="42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4"/>
      <c r="BF751" s="95"/>
      <c r="BG751" s="43"/>
      <c r="BH751" s="43"/>
      <c r="BI751" s="94"/>
      <c r="BJ751" s="42"/>
      <c r="BK751" s="43"/>
      <c r="BL751" s="43"/>
      <c r="BM751" s="43"/>
      <c r="BN751" s="44"/>
    </row>
    <row r="752" spans="2:66" ht="15.75" hidden="1" customHeight="1" x14ac:dyDescent="0.25">
      <c r="B752" s="421" t="str">
        <f>'[2]Asset Characteristics'!$C380 &amp; ""</f>
        <v/>
      </c>
      <c r="C752" s="422" t="str">
        <f>'[2]Asset Characteristics'!$E380 &amp; ""</f>
        <v/>
      </c>
      <c r="D752" s="44">
        <f>'[2]Reporting Characteristics'!$D752</f>
        <v>2018</v>
      </c>
      <c r="E752" s="90"/>
      <c r="F752" s="92"/>
      <c r="G752" s="92"/>
      <c r="H752" s="92"/>
      <c r="I752" s="92"/>
      <c r="J752" s="91"/>
      <c r="K752" s="147"/>
      <c r="L752" s="148"/>
      <c r="M752" s="42"/>
      <c r="N752" s="43"/>
      <c r="O752" s="43"/>
      <c r="P752" s="43"/>
      <c r="Q752" s="43"/>
      <c r="R752" s="43"/>
      <c r="S752" s="43"/>
      <c r="T752" s="43"/>
      <c r="U752" s="44"/>
      <c r="V752" s="95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94"/>
      <c r="AN752" s="42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4"/>
      <c r="BF752" s="95"/>
      <c r="BG752" s="43"/>
      <c r="BH752" s="43"/>
      <c r="BI752" s="94"/>
      <c r="BJ752" s="42"/>
      <c r="BK752" s="43"/>
      <c r="BL752" s="43"/>
      <c r="BM752" s="43"/>
      <c r="BN752" s="44"/>
    </row>
    <row r="753" spans="2:66" ht="15.75" customHeight="1" x14ac:dyDescent="0.25">
      <c r="B753" s="421"/>
      <c r="C753" s="422"/>
      <c r="D753" s="44">
        <f>'[2]Reporting Characteristics'!$D753</f>
        <v>2019</v>
      </c>
      <c r="E753" s="90"/>
      <c r="F753" s="92"/>
      <c r="G753" s="92"/>
      <c r="H753" s="92"/>
      <c r="I753" s="92"/>
      <c r="J753" s="91"/>
      <c r="K753" s="147"/>
      <c r="L753" s="148"/>
      <c r="M753" s="42"/>
      <c r="N753" s="43"/>
      <c r="O753" s="43"/>
      <c r="P753" s="224"/>
      <c r="Q753" s="43"/>
      <c r="R753" s="43"/>
      <c r="S753" s="224"/>
      <c r="T753" s="43"/>
      <c r="U753" s="44"/>
      <c r="V753" s="95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94"/>
      <c r="AN753" s="42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4"/>
      <c r="BF753" s="95"/>
      <c r="BG753" s="43"/>
      <c r="BH753" s="43"/>
      <c r="BI753" s="94"/>
      <c r="BJ753" s="42"/>
      <c r="BK753" s="43"/>
      <c r="BL753" s="43"/>
      <c r="BM753" s="43"/>
      <c r="BN753" s="44"/>
    </row>
    <row r="754" spans="2:66" ht="15.75" hidden="1" customHeight="1" x14ac:dyDescent="0.25">
      <c r="B754" s="421" t="str">
        <f>'[2]Asset Characteristics'!$C381 &amp; ""</f>
        <v/>
      </c>
      <c r="C754" s="422" t="str">
        <f>'[2]Asset Characteristics'!$E381 &amp; ""</f>
        <v/>
      </c>
      <c r="D754" s="44">
        <f>'[2]Reporting Characteristics'!$D754</f>
        <v>2018</v>
      </c>
      <c r="E754" s="90"/>
      <c r="F754" s="92"/>
      <c r="G754" s="92"/>
      <c r="H754" s="92"/>
      <c r="I754" s="92"/>
      <c r="J754" s="91"/>
      <c r="K754" s="147"/>
      <c r="L754" s="148"/>
      <c r="M754" s="42"/>
      <c r="N754" s="43"/>
      <c r="O754" s="43"/>
      <c r="P754" s="43"/>
      <c r="Q754" s="43"/>
      <c r="R754" s="43"/>
      <c r="S754" s="43"/>
      <c r="T754" s="43"/>
      <c r="U754" s="44"/>
      <c r="V754" s="95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94"/>
      <c r="AN754" s="42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4"/>
      <c r="BF754" s="95"/>
      <c r="BG754" s="43"/>
      <c r="BH754" s="43"/>
      <c r="BI754" s="94"/>
      <c r="BJ754" s="42"/>
      <c r="BK754" s="43"/>
      <c r="BL754" s="43"/>
      <c r="BM754" s="43"/>
      <c r="BN754" s="44"/>
    </row>
    <row r="755" spans="2:66" ht="15.75" customHeight="1" x14ac:dyDescent="0.25">
      <c r="B755" s="421"/>
      <c r="C755" s="422"/>
      <c r="D755" s="44">
        <f>'[2]Reporting Characteristics'!$D755</f>
        <v>2019</v>
      </c>
      <c r="E755" s="90"/>
      <c r="F755" s="92"/>
      <c r="G755" s="92"/>
      <c r="H755" s="92"/>
      <c r="I755" s="92"/>
      <c r="J755" s="91"/>
      <c r="K755" s="147"/>
      <c r="L755" s="148"/>
      <c r="M755" s="42"/>
      <c r="N755" s="43"/>
      <c r="O755" s="43"/>
      <c r="P755" s="224"/>
      <c r="Q755" s="43"/>
      <c r="R755" s="43"/>
      <c r="S755" s="224"/>
      <c r="T755" s="43"/>
      <c r="U755" s="44"/>
      <c r="V755" s="95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94"/>
      <c r="AN755" s="42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4"/>
      <c r="BF755" s="95"/>
      <c r="BG755" s="43"/>
      <c r="BH755" s="43"/>
      <c r="BI755" s="94"/>
      <c r="BJ755" s="42"/>
      <c r="BK755" s="43"/>
      <c r="BL755" s="43"/>
      <c r="BM755" s="43"/>
      <c r="BN755" s="44"/>
    </row>
    <row r="756" spans="2:66" ht="15.75" hidden="1" customHeight="1" x14ac:dyDescent="0.25">
      <c r="B756" s="421" t="str">
        <f>'[2]Asset Characteristics'!$C382 &amp; ""</f>
        <v/>
      </c>
      <c r="C756" s="422" t="str">
        <f>'[2]Asset Characteristics'!$E382 &amp; ""</f>
        <v/>
      </c>
      <c r="D756" s="44">
        <f>'[2]Reporting Characteristics'!$D756</f>
        <v>2018</v>
      </c>
      <c r="E756" s="90"/>
      <c r="F756" s="92"/>
      <c r="G756" s="92"/>
      <c r="H756" s="92"/>
      <c r="I756" s="92"/>
      <c r="J756" s="91"/>
      <c r="K756" s="147"/>
      <c r="L756" s="148"/>
      <c r="M756" s="42"/>
      <c r="N756" s="43"/>
      <c r="O756" s="43"/>
      <c r="P756" s="43"/>
      <c r="Q756" s="43"/>
      <c r="R756" s="43"/>
      <c r="S756" s="43"/>
      <c r="T756" s="43"/>
      <c r="U756" s="44"/>
      <c r="V756" s="95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94"/>
      <c r="AN756" s="42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4"/>
      <c r="BF756" s="95"/>
      <c r="BG756" s="43"/>
      <c r="BH756" s="43"/>
      <c r="BI756" s="94"/>
      <c r="BJ756" s="42"/>
      <c r="BK756" s="43"/>
      <c r="BL756" s="43"/>
      <c r="BM756" s="43"/>
      <c r="BN756" s="44"/>
    </row>
    <row r="757" spans="2:66" ht="15.75" customHeight="1" x14ac:dyDescent="0.25">
      <c r="B757" s="421"/>
      <c r="C757" s="422"/>
      <c r="D757" s="44">
        <f>'[2]Reporting Characteristics'!$D757</f>
        <v>2019</v>
      </c>
      <c r="E757" s="90"/>
      <c r="F757" s="92"/>
      <c r="G757" s="92"/>
      <c r="H757" s="92"/>
      <c r="I757" s="92"/>
      <c r="J757" s="91"/>
      <c r="K757" s="147"/>
      <c r="L757" s="148"/>
      <c r="M757" s="42"/>
      <c r="N757" s="43"/>
      <c r="O757" s="43"/>
      <c r="P757" s="224"/>
      <c r="Q757" s="43"/>
      <c r="R757" s="43"/>
      <c r="S757" s="224"/>
      <c r="T757" s="43"/>
      <c r="U757" s="44"/>
      <c r="V757" s="95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94"/>
      <c r="AN757" s="42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4"/>
      <c r="BF757" s="95"/>
      <c r="BG757" s="43"/>
      <c r="BH757" s="43"/>
      <c r="BI757" s="94"/>
      <c r="BJ757" s="42"/>
      <c r="BK757" s="43"/>
      <c r="BL757" s="43"/>
      <c r="BM757" s="43"/>
      <c r="BN757" s="44"/>
    </row>
    <row r="758" spans="2:66" ht="15.75" hidden="1" customHeight="1" x14ac:dyDescent="0.25">
      <c r="B758" s="421" t="str">
        <f>'[2]Asset Characteristics'!$C383 &amp; ""</f>
        <v/>
      </c>
      <c r="C758" s="422" t="str">
        <f>'[2]Asset Characteristics'!$E383 &amp; ""</f>
        <v/>
      </c>
      <c r="D758" s="44">
        <f>'[2]Reporting Characteristics'!$D758</f>
        <v>2018</v>
      </c>
      <c r="E758" s="90"/>
      <c r="F758" s="92"/>
      <c r="G758" s="92"/>
      <c r="H758" s="92"/>
      <c r="I758" s="92"/>
      <c r="J758" s="91"/>
      <c r="K758" s="147"/>
      <c r="L758" s="148"/>
      <c r="M758" s="42"/>
      <c r="N758" s="43"/>
      <c r="O758" s="43"/>
      <c r="P758" s="43"/>
      <c r="Q758" s="43"/>
      <c r="R758" s="43"/>
      <c r="S758" s="43"/>
      <c r="T758" s="43"/>
      <c r="U758" s="44"/>
      <c r="V758" s="95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94"/>
      <c r="AN758" s="42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4"/>
      <c r="BF758" s="95"/>
      <c r="BG758" s="43"/>
      <c r="BH758" s="43"/>
      <c r="BI758" s="94"/>
      <c r="BJ758" s="42"/>
      <c r="BK758" s="43"/>
      <c r="BL758" s="43"/>
      <c r="BM758" s="43"/>
      <c r="BN758" s="44"/>
    </row>
    <row r="759" spans="2:66" ht="15.75" customHeight="1" x14ac:dyDescent="0.25">
      <c r="B759" s="421"/>
      <c r="C759" s="422"/>
      <c r="D759" s="44">
        <f>'[2]Reporting Characteristics'!$D759</f>
        <v>2019</v>
      </c>
      <c r="E759" s="90"/>
      <c r="F759" s="92"/>
      <c r="G759" s="92"/>
      <c r="H759" s="92"/>
      <c r="I759" s="92"/>
      <c r="J759" s="91"/>
      <c r="K759" s="147"/>
      <c r="L759" s="148"/>
      <c r="M759" s="42"/>
      <c r="N759" s="43"/>
      <c r="O759" s="43"/>
      <c r="P759" s="224"/>
      <c r="Q759" s="43"/>
      <c r="R759" s="43"/>
      <c r="S759" s="224"/>
      <c r="T759" s="43"/>
      <c r="U759" s="44"/>
      <c r="V759" s="95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94"/>
      <c r="AN759" s="42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4"/>
      <c r="BF759" s="95"/>
      <c r="BG759" s="43"/>
      <c r="BH759" s="43"/>
      <c r="BI759" s="94"/>
      <c r="BJ759" s="42"/>
      <c r="BK759" s="43"/>
      <c r="BL759" s="43"/>
      <c r="BM759" s="43"/>
      <c r="BN759" s="44"/>
    </row>
    <row r="760" spans="2:66" ht="15.75" hidden="1" customHeight="1" x14ac:dyDescent="0.25">
      <c r="B760" s="421" t="str">
        <f>'[2]Asset Characteristics'!$C384 &amp; ""</f>
        <v/>
      </c>
      <c r="C760" s="422" t="str">
        <f>'[2]Asset Characteristics'!$E384 &amp; ""</f>
        <v/>
      </c>
      <c r="D760" s="44">
        <f>'[2]Reporting Characteristics'!$D760</f>
        <v>2018</v>
      </c>
      <c r="E760" s="90"/>
      <c r="F760" s="92"/>
      <c r="G760" s="92"/>
      <c r="H760" s="92"/>
      <c r="I760" s="92"/>
      <c r="J760" s="91"/>
      <c r="K760" s="147"/>
      <c r="L760" s="148"/>
      <c r="M760" s="42"/>
      <c r="N760" s="43"/>
      <c r="O760" s="43"/>
      <c r="P760" s="43"/>
      <c r="Q760" s="43"/>
      <c r="R760" s="43"/>
      <c r="S760" s="43"/>
      <c r="T760" s="43"/>
      <c r="U760" s="44"/>
      <c r="V760" s="95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94"/>
      <c r="AN760" s="42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4"/>
      <c r="BF760" s="95"/>
      <c r="BG760" s="43"/>
      <c r="BH760" s="43"/>
      <c r="BI760" s="94"/>
      <c r="BJ760" s="42"/>
      <c r="BK760" s="43"/>
      <c r="BL760" s="43"/>
      <c r="BM760" s="43"/>
      <c r="BN760" s="44"/>
    </row>
    <row r="761" spans="2:66" ht="15.75" customHeight="1" x14ac:dyDescent="0.25">
      <c r="B761" s="421"/>
      <c r="C761" s="422"/>
      <c r="D761" s="44">
        <f>'[2]Reporting Characteristics'!$D761</f>
        <v>2019</v>
      </c>
      <c r="E761" s="90"/>
      <c r="F761" s="92"/>
      <c r="G761" s="92"/>
      <c r="H761" s="92"/>
      <c r="I761" s="92"/>
      <c r="J761" s="91"/>
      <c r="K761" s="147"/>
      <c r="L761" s="148"/>
      <c r="M761" s="42"/>
      <c r="N761" s="43"/>
      <c r="O761" s="43"/>
      <c r="P761" s="224"/>
      <c r="Q761" s="43"/>
      <c r="R761" s="43"/>
      <c r="S761" s="224"/>
      <c r="T761" s="43"/>
      <c r="U761" s="44"/>
      <c r="V761" s="95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94"/>
      <c r="AN761" s="42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4"/>
      <c r="BF761" s="95"/>
      <c r="BG761" s="43"/>
      <c r="BH761" s="43"/>
      <c r="BI761" s="94"/>
      <c r="BJ761" s="42"/>
      <c r="BK761" s="43"/>
      <c r="BL761" s="43"/>
      <c r="BM761" s="43"/>
      <c r="BN761" s="44"/>
    </row>
    <row r="762" spans="2:66" ht="15.75" hidden="1" customHeight="1" x14ac:dyDescent="0.25">
      <c r="B762" s="421" t="str">
        <f>'[2]Asset Characteristics'!$C385 &amp; ""</f>
        <v/>
      </c>
      <c r="C762" s="422" t="str">
        <f>'[2]Asset Characteristics'!$E385 &amp; ""</f>
        <v/>
      </c>
      <c r="D762" s="44">
        <f>'[2]Reporting Characteristics'!$D762</f>
        <v>2018</v>
      </c>
      <c r="E762" s="90"/>
      <c r="F762" s="92"/>
      <c r="G762" s="92"/>
      <c r="H762" s="92"/>
      <c r="I762" s="92"/>
      <c r="J762" s="91"/>
      <c r="K762" s="147"/>
      <c r="L762" s="148"/>
      <c r="M762" s="42"/>
      <c r="N762" s="43"/>
      <c r="O762" s="43"/>
      <c r="P762" s="43"/>
      <c r="Q762" s="43"/>
      <c r="R762" s="43"/>
      <c r="S762" s="43"/>
      <c r="T762" s="43"/>
      <c r="U762" s="44"/>
      <c r="V762" s="95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94"/>
      <c r="AN762" s="42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4"/>
      <c r="BF762" s="95"/>
      <c r="BG762" s="43"/>
      <c r="BH762" s="43"/>
      <c r="BI762" s="94"/>
      <c r="BJ762" s="42"/>
      <c r="BK762" s="43"/>
      <c r="BL762" s="43"/>
      <c r="BM762" s="43"/>
      <c r="BN762" s="44"/>
    </row>
    <row r="763" spans="2:66" ht="15.75" customHeight="1" x14ac:dyDescent="0.25">
      <c r="B763" s="421"/>
      <c r="C763" s="422"/>
      <c r="D763" s="44">
        <f>'[2]Reporting Characteristics'!$D763</f>
        <v>2019</v>
      </c>
      <c r="E763" s="90"/>
      <c r="F763" s="92"/>
      <c r="G763" s="92"/>
      <c r="H763" s="92"/>
      <c r="I763" s="92"/>
      <c r="J763" s="91"/>
      <c r="K763" s="147"/>
      <c r="L763" s="148"/>
      <c r="M763" s="42"/>
      <c r="N763" s="43"/>
      <c r="O763" s="43"/>
      <c r="P763" s="224"/>
      <c r="Q763" s="43"/>
      <c r="R763" s="43"/>
      <c r="S763" s="224"/>
      <c r="T763" s="43"/>
      <c r="U763" s="44"/>
      <c r="V763" s="95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94"/>
      <c r="AN763" s="42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4"/>
      <c r="BF763" s="95"/>
      <c r="BG763" s="43"/>
      <c r="BH763" s="43"/>
      <c r="BI763" s="94"/>
      <c r="BJ763" s="42"/>
      <c r="BK763" s="43"/>
      <c r="BL763" s="43"/>
      <c r="BM763" s="43"/>
      <c r="BN763" s="44"/>
    </row>
    <row r="764" spans="2:66" ht="15.75" hidden="1" customHeight="1" x14ac:dyDescent="0.25">
      <c r="B764" s="421" t="str">
        <f>'[2]Asset Characteristics'!$C386 &amp; ""</f>
        <v/>
      </c>
      <c r="C764" s="422" t="str">
        <f>'[2]Asset Characteristics'!$E386 &amp; ""</f>
        <v/>
      </c>
      <c r="D764" s="44">
        <f>'[2]Reporting Characteristics'!$D764</f>
        <v>2018</v>
      </c>
      <c r="E764" s="90"/>
      <c r="F764" s="92"/>
      <c r="G764" s="92"/>
      <c r="H764" s="92"/>
      <c r="I764" s="92"/>
      <c r="J764" s="91"/>
      <c r="K764" s="147"/>
      <c r="L764" s="148"/>
      <c r="M764" s="42"/>
      <c r="N764" s="43"/>
      <c r="O764" s="43"/>
      <c r="P764" s="43"/>
      <c r="Q764" s="43"/>
      <c r="R764" s="43"/>
      <c r="S764" s="43"/>
      <c r="T764" s="43"/>
      <c r="U764" s="44"/>
      <c r="V764" s="95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94"/>
      <c r="AN764" s="42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4"/>
      <c r="BF764" s="95"/>
      <c r="BG764" s="43"/>
      <c r="BH764" s="43"/>
      <c r="BI764" s="94"/>
      <c r="BJ764" s="42"/>
      <c r="BK764" s="43"/>
      <c r="BL764" s="43"/>
      <c r="BM764" s="43"/>
      <c r="BN764" s="44"/>
    </row>
    <row r="765" spans="2:66" ht="15.75" customHeight="1" x14ac:dyDescent="0.25">
      <c r="B765" s="421"/>
      <c r="C765" s="422"/>
      <c r="D765" s="44">
        <f>'[2]Reporting Characteristics'!$D765</f>
        <v>2019</v>
      </c>
      <c r="E765" s="90"/>
      <c r="F765" s="92"/>
      <c r="G765" s="92"/>
      <c r="H765" s="92"/>
      <c r="I765" s="92"/>
      <c r="J765" s="91"/>
      <c r="K765" s="147"/>
      <c r="L765" s="148"/>
      <c r="M765" s="42"/>
      <c r="N765" s="43"/>
      <c r="O765" s="43"/>
      <c r="P765" s="224"/>
      <c r="Q765" s="43"/>
      <c r="R765" s="43"/>
      <c r="S765" s="224"/>
      <c r="T765" s="43"/>
      <c r="U765" s="44"/>
      <c r="V765" s="95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94"/>
      <c r="AN765" s="42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4"/>
      <c r="BF765" s="95"/>
      <c r="BG765" s="43"/>
      <c r="BH765" s="43"/>
      <c r="BI765" s="94"/>
      <c r="BJ765" s="42"/>
      <c r="BK765" s="43"/>
      <c r="BL765" s="43"/>
      <c r="BM765" s="43"/>
      <c r="BN765" s="44"/>
    </row>
    <row r="766" spans="2:66" ht="15.75" hidden="1" customHeight="1" x14ac:dyDescent="0.25">
      <c r="B766" s="421" t="str">
        <f>'[2]Asset Characteristics'!$C387 &amp; ""</f>
        <v/>
      </c>
      <c r="C766" s="422" t="str">
        <f>'[2]Asset Characteristics'!$E387 &amp; ""</f>
        <v/>
      </c>
      <c r="D766" s="44">
        <f>'[2]Reporting Characteristics'!$D766</f>
        <v>2018</v>
      </c>
      <c r="E766" s="90"/>
      <c r="F766" s="92"/>
      <c r="G766" s="92"/>
      <c r="H766" s="92"/>
      <c r="I766" s="92"/>
      <c r="J766" s="91"/>
      <c r="K766" s="147"/>
      <c r="L766" s="148"/>
      <c r="M766" s="42"/>
      <c r="N766" s="43"/>
      <c r="O766" s="43"/>
      <c r="P766" s="43"/>
      <c r="Q766" s="43"/>
      <c r="R766" s="43"/>
      <c r="S766" s="43"/>
      <c r="T766" s="43"/>
      <c r="U766" s="44"/>
      <c r="V766" s="95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94"/>
      <c r="AN766" s="42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4"/>
      <c r="BF766" s="95"/>
      <c r="BG766" s="43"/>
      <c r="BH766" s="43"/>
      <c r="BI766" s="94"/>
      <c r="BJ766" s="42"/>
      <c r="BK766" s="43"/>
      <c r="BL766" s="43"/>
      <c r="BM766" s="43"/>
      <c r="BN766" s="44"/>
    </row>
    <row r="767" spans="2:66" ht="15.75" customHeight="1" x14ac:dyDescent="0.25">
      <c r="B767" s="421"/>
      <c r="C767" s="422"/>
      <c r="D767" s="44">
        <f>'[2]Reporting Characteristics'!$D767</f>
        <v>2019</v>
      </c>
      <c r="E767" s="90"/>
      <c r="F767" s="92"/>
      <c r="G767" s="92"/>
      <c r="H767" s="92"/>
      <c r="I767" s="92"/>
      <c r="J767" s="91"/>
      <c r="K767" s="147"/>
      <c r="L767" s="148"/>
      <c r="M767" s="42"/>
      <c r="N767" s="43"/>
      <c r="O767" s="43"/>
      <c r="P767" s="224"/>
      <c r="Q767" s="43"/>
      <c r="R767" s="43"/>
      <c r="S767" s="224"/>
      <c r="T767" s="43"/>
      <c r="U767" s="44"/>
      <c r="V767" s="95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94"/>
      <c r="AN767" s="42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4"/>
      <c r="BF767" s="95"/>
      <c r="BG767" s="43"/>
      <c r="BH767" s="43"/>
      <c r="BI767" s="94"/>
      <c r="BJ767" s="42"/>
      <c r="BK767" s="43"/>
      <c r="BL767" s="43"/>
      <c r="BM767" s="43"/>
      <c r="BN767" s="44"/>
    </row>
    <row r="768" spans="2:66" ht="15.75" hidden="1" customHeight="1" x14ac:dyDescent="0.25">
      <c r="B768" s="421" t="str">
        <f>'[2]Asset Characteristics'!$C388 &amp; ""</f>
        <v/>
      </c>
      <c r="C768" s="422" t="str">
        <f>'[2]Asset Characteristics'!$E388 &amp; ""</f>
        <v/>
      </c>
      <c r="D768" s="44">
        <f>'[2]Reporting Characteristics'!$D768</f>
        <v>2018</v>
      </c>
      <c r="E768" s="90"/>
      <c r="F768" s="92"/>
      <c r="G768" s="92"/>
      <c r="H768" s="92"/>
      <c r="I768" s="92"/>
      <c r="J768" s="91"/>
      <c r="K768" s="147"/>
      <c r="L768" s="148"/>
      <c r="M768" s="42"/>
      <c r="N768" s="43"/>
      <c r="O768" s="43"/>
      <c r="P768" s="43"/>
      <c r="Q768" s="43"/>
      <c r="R768" s="43"/>
      <c r="S768" s="43"/>
      <c r="T768" s="43"/>
      <c r="U768" s="44"/>
      <c r="V768" s="95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94"/>
      <c r="AN768" s="42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4"/>
      <c r="BF768" s="95"/>
      <c r="BG768" s="43"/>
      <c r="BH768" s="43"/>
      <c r="BI768" s="94"/>
      <c r="BJ768" s="42"/>
      <c r="BK768" s="43"/>
      <c r="BL768" s="43"/>
      <c r="BM768" s="43"/>
      <c r="BN768" s="44"/>
    </row>
    <row r="769" spans="2:66" ht="15.75" customHeight="1" x14ac:dyDescent="0.25">
      <c r="B769" s="421"/>
      <c r="C769" s="422"/>
      <c r="D769" s="44">
        <f>'[2]Reporting Characteristics'!$D769</f>
        <v>2019</v>
      </c>
      <c r="E769" s="90"/>
      <c r="F769" s="92"/>
      <c r="G769" s="92"/>
      <c r="H769" s="92"/>
      <c r="I769" s="92"/>
      <c r="J769" s="91"/>
      <c r="K769" s="147"/>
      <c r="L769" s="148"/>
      <c r="M769" s="42"/>
      <c r="N769" s="43"/>
      <c r="O769" s="43"/>
      <c r="P769" s="224"/>
      <c r="Q769" s="43"/>
      <c r="R769" s="43"/>
      <c r="S769" s="224"/>
      <c r="T769" s="43"/>
      <c r="U769" s="44"/>
      <c r="V769" s="95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94"/>
      <c r="AN769" s="42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4"/>
      <c r="BF769" s="95"/>
      <c r="BG769" s="43"/>
      <c r="BH769" s="43"/>
      <c r="BI769" s="94"/>
      <c r="BJ769" s="42"/>
      <c r="BK769" s="43"/>
      <c r="BL769" s="43"/>
      <c r="BM769" s="43"/>
      <c r="BN769" s="44"/>
    </row>
    <row r="770" spans="2:66" ht="15.75" hidden="1" customHeight="1" x14ac:dyDescent="0.25">
      <c r="B770" s="421" t="str">
        <f>'[2]Asset Characteristics'!$C389 &amp; ""</f>
        <v/>
      </c>
      <c r="C770" s="422" t="str">
        <f>'[2]Asset Characteristics'!$E389 &amp; ""</f>
        <v/>
      </c>
      <c r="D770" s="44">
        <f>'[2]Reporting Characteristics'!$D770</f>
        <v>2018</v>
      </c>
      <c r="E770" s="90"/>
      <c r="F770" s="92"/>
      <c r="G770" s="92"/>
      <c r="H770" s="92"/>
      <c r="I770" s="92"/>
      <c r="J770" s="91"/>
      <c r="K770" s="147"/>
      <c r="L770" s="148"/>
      <c r="M770" s="42"/>
      <c r="N770" s="43"/>
      <c r="O770" s="43"/>
      <c r="P770" s="43"/>
      <c r="Q770" s="43"/>
      <c r="R770" s="43"/>
      <c r="S770" s="43"/>
      <c r="T770" s="43"/>
      <c r="U770" s="44"/>
      <c r="V770" s="95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94"/>
      <c r="AN770" s="42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4"/>
      <c r="BF770" s="95"/>
      <c r="BG770" s="43"/>
      <c r="BH770" s="43"/>
      <c r="BI770" s="94"/>
      <c r="BJ770" s="42"/>
      <c r="BK770" s="43"/>
      <c r="BL770" s="43"/>
      <c r="BM770" s="43"/>
      <c r="BN770" s="44"/>
    </row>
    <row r="771" spans="2:66" ht="15.75" customHeight="1" x14ac:dyDescent="0.25">
      <c r="B771" s="421"/>
      <c r="C771" s="422"/>
      <c r="D771" s="44">
        <f>'[2]Reporting Characteristics'!$D771</f>
        <v>2019</v>
      </c>
      <c r="E771" s="90"/>
      <c r="F771" s="92"/>
      <c r="G771" s="92"/>
      <c r="H771" s="92"/>
      <c r="I771" s="92"/>
      <c r="J771" s="91"/>
      <c r="K771" s="147"/>
      <c r="L771" s="148"/>
      <c r="M771" s="42"/>
      <c r="N771" s="43"/>
      <c r="O771" s="43"/>
      <c r="P771" s="224"/>
      <c r="Q771" s="43"/>
      <c r="R771" s="43"/>
      <c r="S771" s="224"/>
      <c r="T771" s="43"/>
      <c r="U771" s="44"/>
      <c r="V771" s="95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94"/>
      <c r="AN771" s="42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4"/>
      <c r="BF771" s="95"/>
      <c r="BG771" s="43"/>
      <c r="BH771" s="43"/>
      <c r="BI771" s="94"/>
      <c r="BJ771" s="42"/>
      <c r="BK771" s="43"/>
      <c r="BL771" s="43"/>
      <c r="BM771" s="43"/>
      <c r="BN771" s="44"/>
    </row>
    <row r="772" spans="2:66" ht="15.75" hidden="1" customHeight="1" x14ac:dyDescent="0.25">
      <c r="B772" s="421" t="str">
        <f>'[2]Asset Characteristics'!$C390 &amp; ""</f>
        <v/>
      </c>
      <c r="C772" s="422" t="str">
        <f>'[2]Asset Characteristics'!$E390 &amp; ""</f>
        <v/>
      </c>
      <c r="D772" s="44">
        <f>'[2]Reporting Characteristics'!$D772</f>
        <v>2018</v>
      </c>
      <c r="E772" s="90"/>
      <c r="F772" s="92"/>
      <c r="G772" s="92"/>
      <c r="H772" s="92"/>
      <c r="I772" s="92"/>
      <c r="J772" s="91"/>
      <c r="K772" s="147"/>
      <c r="L772" s="148"/>
      <c r="M772" s="42"/>
      <c r="N772" s="43"/>
      <c r="O772" s="43"/>
      <c r="P772" s="43"/>
      <c r="Q772" s="43"/>
      <c r="R772" s="43"/>
      <c r="S772" s="43"/>
      <c r="T772" s="43"/>
      <c r="U772" s="44"/>
      <c r="V772" s="95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94"/>
      <c r="AN772" s="42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4"/>
      <c r="BF772" s="95"/>
      <c r="BG772" s="43"/>
      <c r="BH772" s="43"/>
      <c r="BI772" s="94"/>
      <c r="BJ772" s="42"/>
      <c r="BK772" s="43"/>
      <c r="BL772" s="43"/>
      <c r="BM772" s="43"/>
      <c r="BN772" s="44"/>
    </row>
    <row r="773" spans="2:66" ht="15.75" customHeight="1" x14ac:dyDescent="0.25">
      <c r="B773" s="421"/>
      <c r="C773" s="422"/>
      <c r="D773" s="44">
        <f>'[2]Reporting Characteristics'!$D773</f>
        <v>2019</v>
      </c>
      <c r="E773" s="90"/>
      <c r="F773" s="92"/>
      <c r="G773" s="92"/>
      <c r="H773" s="92"/>
      <c r="I773" s="92"/>
      <c r="J773" s="91"/>
      <c r="K773" s="147"/>
      <c r="L773" s="148"/>
      <c r="M773" s="42"/>
      <c r="N773" s="43"/>
      <c r="O773" s="43"/>
      <c r="P773" s="224"/>
      <c r="Q773" s="43"/>
      <c r="R773" s="43"/>
      <c r="S773" s="224"/>
      <c r="T773" s="43"/>
      <c r="U773" s="44"/>
      <c r="V773" s="95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94"/>
      <c r="AN773" s="42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4"/>
      <c r="BF773" s="95"/>
      <c r="BG773" s="43"/>
      <c r="BH773" s="43"/>
      <c r="BI773" s="94"/>
      <c r="BJ773" s="42"/>
      <c r="BK773" s="43"/>
      <c r="BL773" s="43"/>
      <c r="BM773" s="43"/>
      <c r="BN773" s="44"/>
    </row>
    <row r="774" spans="2:66" ht="15.75" hidden="1" customHeight="1" x14ac:dyDescent="0.25">
      <c r="B774" s="421" t="str">
        <f>'[2]Asset Characteristics'!$C391 &amp; ""</f>
        <v/>
      </c>
      <c r="C774" s="422" t="str">
        <f>'[2]Asset Characteristics'!$E391 &amp; ""</f>
        <v/>
      </c>
      <c r="D774" s="44">
        <f>'[2]Reporting Characteristics'!$D774</f>
        <v>2018</v>
      </c>
      <c r="E774" s="90"/>
      <c r="F774" s="92"/>
      <c r="G774" s="92"/>
      <c r="H774" s="92"/>
      <c r="I774" s="92"/>
      <c r="J774" s="91"/>
      <c r="K774" s="147"/>
      <c r="L774" s="148"/>
      <c r="M774" s="42"/>
      <c r="N774" s="43"/>
      <c r="O774" s="43"/>
      <c r="P774" s="43"/>
      <c r="Q774" s="43"/>
      <c r="R774" s="43"/>
      <c r="S774" s="43"/>
      <c r="T774" s="43"/>
      <c r="U774" s="44"/>
      <c r="V774" s="95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94"/>
      <c r="AN774" s="42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4"/>
      <c r="BF774" s="95"/>
      <c r="BG774" s="43"/>
      <c r="BH774" s="43"/>
      <c r="BI774" s="94"/>
      <c r="BJ774" s="42"/>
      <c r="BK774" s="43"/>
      <c r="BL774" s="43"/>
      <c r="BM774" s="43"/>
      <c r="BN774" s="44"/>
    </row>
    <row r="775" spans="2:66" ht="15.75" customHeight="1" x14ac:dyDescent="0.25">
      <c r="B775" s="421"/>
      <c r="C775" s="422"/>
      <c r="D775" s="44">
        <f>'[2]Reporting Characteristics'!$D775</f>
        <v>2019</v>
      </c>
      <c r="E775" s="90"/>
      <c r="F775" s="92"/>
      <c r="G775" s="92"/>
      <c r="H775" s="92"/>
      <c r="I775" s="92"/>
      <c r="J775" s="91"/>
      <c r="K775" s="147"/>
      <c r="L775" s="148"/>
      <c r="M775" s="42"/>
      <c r="N775" s="43"/>
      <c r="O775" s="43"/>
      <c r="P775" s="224"/>
      <c r="Q775" s="43"/>
      <c r="R775" s="43"/>
      <c r="S775" s="224"/>
      <c r="T775" s="43"/>
      <c r="U775" s="44"/>
      <c r="V775" s="95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94"/>
      <c r="AN775" s="42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4"/>
      <c r="BF775" s="95"/>
      <c r="BG775" s="43"/>
      <c r="BH775" s="43"/>
      <c r="BI775" s="94"/>
      <c r="BJ775" s="42"/>
      <c r="BK775" s="43"/>
      <c r="BL775" s="43"/>
      <c r="BM775" s="43"/>
      <c r="BN775" s="44"/>
    </row>
    <row r="776" spans="2:66" ht="15.75" hidden="1" customHeight="1" x14ac:dyDescent="0.25">
      <c r="B776" s="421" t="str">
        <f>'[2]Asset Characteristics'!$C392 &amp; ""</f>
        <v/>
      </c>
      <c r="C776" s="422" t="str">
        <f>'[2]Asset Characteristics'!$E392 &amp; ""</f>
        <v/>
      </c>
      <c r="D776" s="44">
        <f>'[2]Reporting Characteristics'!$D776</f>
        <v>2018</v>
      </c>
      <c r="E776" s="90"/>
      <c r="F776" s="92"/>
      <c r="G776" s="92"/>
      <c r="H776" s="92"/>
      <c r="I776" s="92"/>
      <c r="J776" s="91"/>
      <c r="K776" s="147"/>
      <c r="L776" s="148"/>
      <c r="M776" s="42"/>
      <c r="N776" s="43"/>
      <c r="O776" s="43"/>
      <c r="P776" s="43"/>
      <c r="Q776" s="43"/>
      <c r="R776" s="43"/>
      <c r="S776" s="43"/>
      <c r="T776" s="43"/>
      <c r="U776" s="44"/>
      <c r="V776" s="95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94"/>
      <c r="AN776" s="42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4"/>
      <c r="BF776" s="95"/>
      <c r="BG776" s="43"/>
      <c r="BH776" s="43"/>
      <c r="BI776" s="94"/>
      <c r="BJ776" s="42"/>
      <c r="BK776" s="43"/>
      <c r="BL776" s="43"/>
      <c r="BM776" s="43"/>
      <c r="BN776" s="44"/>
    </row>
    <row r="777" spans="2:66" ht="15.75" customHeight="1" x14ac:dyDescent="0.25">
      <c r="B777" s="421"/>
      <c r="C777" s="422"/>
      <c r="D777" s="44">
        <f>'[2]Reporting Characteristics'!$D777</f>
        <v>2019</v>
      </c>
      <c r="E777" s="90"/>
      <c r="F777" s="92"/>
      <c r="G777" s="92"/>
      <c r="H777" s="92"/>
      <c r="I777" s="92"/>
      <c r="J777" s="91"/>
      <c r="K777" s="147"/>
      <c r="L777" s="148"/>
      <c r="M777" s="42"/>
      <c r="N777" s="43"/>
      <c r="O777" s="43"/>
      <c r="P777" s="224"/>
      <c r="Q777" s="43"/>
      <c r="R777" s="43"/>
      <c r="S777" s="224"/>
      <c r="T777" s="43"/>
      <c r="U777" s="44"/>
      <c r="V777" s="95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94"/>
      <c r="AN777" s="42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4"/>
      <c r="BF777" s="95"/>
      <c r="BG777" s="43"/>
      <c r="BH777" s="43"/>
      <c r="BI777" s="94"/>
      <c r="BJ777" s="42"/>
      <c r="BK777" s="43"/>
      <c r="BL777" s="43"/>
      <c r="BM777" s="43"/>
      <c r="BN777" s="44"/>
    </row>
    <row r="778" spans="2:66" ht="15.75" hidden="1" customHeight="1" x14ac:dyDescent="0.25">
      <c r="B778" s="421" t="str">
        <f>'[2]Asset Characteristics'!$C393 &amp; ""</f>
        <v/>
      </c>
      <c r="C778" s="422" t="str">
        <f>'[2]Asset Characteristics'!$E393 &amp; ""</f>
        <v/>
      </c>
      <c r="D778" s="44">
        <f>'[2]Reporting Characteristics'!$D778</f>
        <v>2018</v>
      </c>
      <c r="E778" s="90"/>
      <c r="F778" s="92"/>
      <c r="G778" s="92"/>
      <c r="H778" s="92"/>
      <c r="I778" s="92"/>
      <c r="J778" s="91"/>
      <c r="K778" s="147"/>
      <c r="L778" s="148"/>
      <c r="M778" s="42"/>
      <c r="N778" s="43"/>
      <c r="O778" s="43"/>
      <c r="P778" s="43"/>
      <c r="Q778" s="43"/>
      <c r="R778" s="43"/>
      <c r="S778" s="43"/>
      <c r="T778" s="43"/>
      <c r="U778" s="44"/>
      <c r="V778" s="95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94"/>
      <c r="AN778" s="42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4"/>
      <c r="BF778" s="95"/>
      <c r="BG778" s="43"/>
      <c r="BH778" s="43"/>
      <c r="BI778" s="94"/>
      <c r="BJ778" s="42"/>
      <c r="BK778" s="43"/>
      <c r="BL778" s="43"/>
      <c r="BM778" s="43"/>
      <c r="BN778" s="44"/>
    </row>
    <row r="779" spans="2:66" ht="15.75" customHeight="1" x14ac:dyDescent="0.25">
      <c r="B779" s="421"/>
      <c r="C779" s="422"/>
      <c r="D779" s="44">
        <f>'[2]Reporting Characteristics'!$D779</f>
        <v>2019</v>
      </c>
      <c r="E779" s="90"/>
      <c r="F779" s="92"/>
      <c r="G779" s="92"/>
      <c r="H779" s="92"/>
      <c r="I779" s="92"/>
      <c r="J779" s="91"/>
      <c r="K779" s="147"/>
      <c r="L779" s="148"/>
      <c r="M779" s="42"/>
      <c r="N779" s="43"/>
      <c r="O779" s="43"/>
      <c r="P779" s="224"/>
      <c r="Q779" s="43"/>
      <c r="R779" s="43"/>
      <c r="S779" s="224"/>
      <c r="T779" s="43"/>
      <c r="U779" s="44"/>
      <c r="V779" s="95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94"/>
      <c r="AN779" s="42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4"/>
      <c r="BF779" s="95"/>
      <c r="BG779" s="43"/>
      <c r="BH779" s="43"/>
      <c r="BI779" s="94"/>
      <c r="BJ779" s="42"/>
      <c r="BK779" s="43"/>
      <c r="BL779" s="43"/>
      <c r="BM779" s="43"/>
      <c r="BN779" s="44"/>
    </row>
    <row r="780" spans="2:66" ht="15.75" hidden="1" customHeight="1" x14ac:dyDescent="0.25">
      <c r="B780" s="421" t="str">
        <f>'[2]Asset Characteristics'!$C394 &amp; ""</f>
        <v/>
      </c>
      <c r="C780" s="422" t="str">
        <f>'[2]Asset Characteristics'!$E394 &amp; ""</f>
        <v/>
      </c>
      <c r="D780" s="44">
        <f>'[2]Reporting Characteristics'!$D780</f>
        <v>2018</v>
      </c>
      <c r="E780" s="90"/>
      <c r="F780" s="92"/>
      <c r="G780" s="92"/>
      <c r="H780" s="92"/>
      <c r="I780" s="92"/>
      <c r="J780" s="91"/>
      <c r="K780" s="147"/>
      <c r="L780" s="148"/>
      <c r="M780" s="42"/>
      <c r="N780" s="43"/>
      <c r="O780" s="43"/>
      <c r="P780" s="43"/>
      <c r="Q780" s="43"/>
      <c r="R780" s="43"/>
      <c r="S780" s="43"/>
      <c r="T780" s="43"/>
      <c r="U780" s="44"/>
      <c r="V780" s="95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94"/>
      <c r="AN780" s="42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4"/>
      <c r="BF780" s="95"/>
      <c r="BG780" s="43"/>
      <c r="BH780" s="43"/>
      <c r="BI780" s="94"/>
      <c r="BJ780" s="42"/>
      <c r="BK780" s="43"/>
      <c r="BL780" s="43"/>
      <c r="BM780" s="43"/>
      <c r="BN780" s="44"/>
    </row>
    <row r="781" spans="2:66" ht="15.75" customHeight="1" x14ac:dyDescent="0.25">
      <c r="B781" s="421"/>
      <c r="C781" s="422"/>
      <c r="D781" s="44">
        <f>'[2]Reporting Characteristics'!$D781</f>
        <v>2019</v>
      </c>
      <c r="E781" s="90"/>
      <c r="F781" s="92"/>
      <c r="G781" s="92"/>
      <c r="H781" s="92"/>
      <c r="I781" s="92"/>
      <c r="J781" s="91"/>
      <c r="K781" s="147"/>
      <c r="L781" s="148"/>
      <c r="M781" s="42"/>
      <c r="N781" s="43"/>
      <c r="O781" s="43"/>
      <c r="P781" s="224"/>
      <c r="Q781" s="43"/>
      <c r="R781" s="43"/>
      <c r="S781" s="224"/>
      <c r="T781" s="43"/>
      <c r="U781" s="44"/>
      <c r="V781" s="95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94"/>
      <c r="AN781" s="42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4"/>
      <c r="BF781" s="95"/>
      <c r="BG781" s="43"/>
      <c r="BH781" s="43"/>
      <c r="BI781" s="94"/>
      <c r="BJ781" s="42"/>
      <c r="BK781" s="43"/>
      <c r="BL781" s="43"/>
      <c r="BM781" s="43"/>
      <c r="BN781" s="44"/>
    </row>
    <row r="782" spans="2:66" ht="15.75" hidden="1" customHeight="1" x14ac:dyDescent="0.25">
      <c r="B782" s="421" t="str">
        <f>'[2]Asset Characteristics'!$C395 &amp; ""</f>
        <v/>
      </c>
      <c r="C782" s="422" t="str">
        <f>'[2]Asset Characteristics'!$E395 &amp; ""</f>
        <v/>
      </c>
      <c r="D782" s="44">
        <f>'[2]Reporting Characteristics'!$D782</f>
        <v>2018</v>
      </c>
      <c r="E782" s="90"/>
      <c r="F782" s="92"/>
      <c r="G782" s="92"/>
      <c r="H782" s="92"/>
      <c r="I782" s="92"/>
      <c r="J782" s="91"/>
      <c r="K782" s="147"/>
      <c r="L782" s="148"/>
      <c r="M782" s="42"/>
      <c r="N782" s="43"/>
      <c r="O782" s="43"/>
      <c r="P782" s="43"/>
      <c r="Q782" s="43"/>
      <c r="R782" s="43"/>
      <c r="S782" s="43"/>
      <c r="T782" s="43"/>
      <c r="U782" s="44"/>
      <c r="V782" s="95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94"/>
      <c r="AN782" s="42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4"/>
      <c r="BF782" s="95"/>
      <c r="BG782" s="43"/>
      <c r="BH782" s="43"/>
      <c r="BI782" s="94"/>
      <c r="BJ782" s="42"/>
      <c r="BK782" s="43"/>
      <c r="BL782" s="43"/>
      <c r="BM782" s="43"/>
      <c r="BN782" s="44"/>
    </row>
    <row r="783" spans="2:66" ht="15.75" customHeight="1" x14ac:dyDescent="0.25">
      <c r="B783" s="421"/>
      <c r="C783" s="422"/>
      <c r="D783" s="44">
        <f>'[2]Reporting Characteristics'!$D783</f>
        <v>2019</v>
      </c>
      <c r="E783" s="90"/>
      <c r="F783" s="92"/>
      <c r="G783" s="92"/>
      <c r="H783" s="92"/>
      <c r="I783" s="92"/>
      <c r="J783" s="91"/>
      <c r="K783" s="147"/>
      <c r="L783" s="148"/>
      <c r="M783" s="42"/>
      <c r="N783" s="43"/>
      <c r="O783" s="43"/>
      <c r="P783" s="224"/>
      <c r="Q783" s="43"/>
      <c r="R783" s="43"/>
      <c r="S783" s="224"/>
      <c r="T783" s="43"/>
      <c r="U783" s="44"/>
      <c r="V783" s="95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94"/>
      <c r="AN783" s="42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4"/>
      <c r="BF783" s="95"/>
      <c r="BG783" s="43"/>
      <c r="BH783" s="43"/>
      <c r="BI783" s="94"/>
      <c r="BJ783" s="42"/>
      <c r="BK783" s="43"/>
      <c r="BL783" s="43"/>
      <c r="BM783" s="43"/>
      <c r="BN783" s="44"/>
    </row>
    <row r="784" spans="2:66" ht="15.75" hidden="1" customHeight="1" x14ac:dyDescent="0.25">
      <c r="B784" s="421" t="str">
        <f>'[2]Asset Characteristics'!$C396 &amp; ""</f>
        <v/>
      </c>
      <c r="C784" s="422" t="str">
        <f>'[2]Asset Characteristics'!$E396 &amp; ""</f>
        <v/>
      </c>
      <c r="D784" s="44">
        <f>'[2]Reporting Characteristics'!$D784</f>
        <v>2018</v>
      </c>
      <c r="E784" s="90"/>
      <c r="F784" s="92"/>
      <c r="G784" s="92"/>
      <c r="H784" s="92"/>
      <c r="I784" s="92"/>
      <c r="J784" s="91"/>
      <c r="K784" s="147"/>
      <c r="L784" s="148"/>
      <c r="M784" s="42"/>
      <c r="N784" s="43"/>
      <c r="O784" s="43"/>
      <c r="P784" s="43"/>
      <c r="Q784" s="43"/>
      <c r="R784" s="43"/>
      <c r="S784" s="43"/>
      <c r="T784" s="43"/>
      <c r="U784" s="44"/>
      <c r="V784" s="95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94"/>
      <c r="AN784" s="42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4"/>
      <c r="BF784" s="95"/>
      <c r="BG784" s="43"/>
      <c r="BH784" s="43"/>
      <c r="BI784" s="94"/>
      <c r="BJ784" s="42"/>
      <c r="BK784" s="43"/>
      <c r="BL784" s="43"/>
      <c r="BM784" s="43"/>
      <c r="BN784" s="44"/>
    </row>
    <row r="785" spans="2:66" ht="15.75" customHeight="1" x14ac:dyDescent="0.25">
      <c r="B785" s="421"/>
      <c r="C785" s="422"/>
      <c r="D785" s="44">
        <f>'[2]Reporting Characteristics'!$D785</f>
        <v>2019</v>
      </c>
      <c r="E785" s="90"/>
      <c r="F785" s="92"/>
      <c r="G785" s="92"/>
      <c r="H785" s="92"/>
      <c r="I785" s="92"/>
      <c r="J785" s="91"/>
      <c r="K785" s="147"/>
      <c r="L785" s="148"/>
      <c r="M785" s="42"/>
      <c r="N785" s="43"/>
      <c r="O785" s="43"/>
      <c r="P785" s="224"/>
      <c r="Q785" s="43"/>
      <c r="R785" s="43"/>
      <c r="S785" s="224"/>
      <c r="T785" s="43"/>
      <c r="U785" s="44"/>
      <c r="V785" s="95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94"/>
      <c r="AN785" s="42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4"/>
      <c r="BF785" s="95"/>
      <c r="BG785" s="43"/>
      <c r="BH785" s="43"/>
      <c r="BI785" s="94"/>
      <c r="BJ785" s="42"/>
      <c r="BK785" s="43"/>
      <c r="BL785" s="43"/>
      <c r="BM785" s="43"/>
      <c r="BN785" s="44"/>
    </row>
    <row r="786" spans="2:66" ht="15.75" hidden="1" customHeight="1" x14ac:dyDescent="0.25">
      <c r="B786" s="421" t="str">
        <f>'[2]Asset Characteristics'!$C397 &amp; ""</f>
        <v/>
      </c>
      <c r="C786" s="422" t="str">
        <f>'[2]Asset Characteristics'!$E397 &amp; ""</f>
        <v/>
      </c>
      <c r="D786" s="44">
        <f>'[2]Reporting Characteristics'!$D786</f>
        <v>2018</v>
      </c>
      <c r="E786" s="90"/>
      <c r="F786" s="92"/>
      <c r="G786" s="92"/>
      <c r="H786" s="92"/>
      <c r="I786" s="92"/>
      <c r="J786" s="91"/>
      <c r="K786" s="147"/>
      <c r="L786" s="148"/>
      <c r="M786" s="42"/>
      <c r="N786" s="43"/>
      <c r="O786" s="43"/>
      <c r="P786" s="43"/>
      <c r="Q786" s="43"/>
      <c r="R786" s="43"/>
      <c r="S786" s="43"/>
      <c r="T786" s="43"/>
      <c r="U786" s="44"/>
      <c r="V786" s="95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94"/>
      <c r="AN786" s="42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4"/>
      <c r="BF786" s="95"/>
      <c r="BG786" s="43"/>
      <c r="BH786" s="43"/>
      <c r="BI786" s="94"/>
      <c r="BJ786" s="42"/>
      <c r="BK786" s="43"/>
      <c r="BL786" s="43"/>
      <c r="BM786" s="43"/>
      <c r="BN786" s="44"/>
    </row>
    <row r="787" spans="2:66" ht="15.75" customHeight="1" x14ac:dyDescent="0.25">
      <c r="B787" s="421"/>
      <c r="C787" s="422"/>
      <c r="D787" s="44">
        <f>'[2]Reporting Characteristics'!$D787</f>
        <v>2019</v>
      </c>
      <c r="E787" s="90"/>
      <c r="F787" s="92"/>
      <c r="G787" s="92"/>
      <c r="H787" s="92"/>
      <c r="I787" s="92"/>
      <c r="J787" s="91"/>
      <c r="K787" s="147"/>
      <c r="L787" s="148"/>
      <c r="M787" s="42"/>
      <c r="N787" s="43"/>
      <c r="O787" s="43"/>
      <c r="P787" s="224"/>
      <c r="Q787" s="43"/>
      <c r="R787" s="43"/>
      <c r="S787" s="224"/>
      <c r="T787" s="43"/>
      <c r="U787" s="44"/>
      <c r="V787" s="95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94"/>
      <c r="AN787" s="42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4"/>
      <c r="BF787" s="95"/>
      <c r="BG787" s="43"/>
      <c r="BH787" s="43"/>
      <c r="BI787" s="94"/>
      <c r="BJ787" s="42"/>
      <c r="BK787" s="43"/>
      <c r="BL787" s="43"/>
      <c r="BM787" s="43"/>
      <c r="BN787" s="44"/>
    </row>
    <row r="788" spans="2:66" ht="15.75" hidden="1" customHeight="1" x14ac:dyDescent="0.25">
      <c r="B788" s="421" t="str">
        <f>'[2]Asset Characteristics'!$C398 &amp; ""</f>
        <v/>
      </c>
      <c r="C788" s="422" t="str">
        <f>'[2]Asset Characteristics'!$E398 &amp; ""</f>
        <v/>
      </c>
      <c r="D788" s="44">
        <f>'[2]Reporting Characteristics'!$D788</f>
        <v>2018</v>
      </c>
      <c r="E788" s="90"/>
      <c r="F788" s="92"/>
      <c r="G788" s="92"/>
      <c r="H788" s="92"/>
      <c r="I788" s="92"/>
      <c r="J788" s="91"/>
      <c r="K788" s="147"/>
      <c r="L788" s="148"/>
      <c r="M788" s="42"/>
      <c r="N788" s="43"/>
      <c r="O788" s="43"/>
      <c r="P788" s="43"/>
      <c r="Q788" s="43"/>
      <c r="R788" s="43"/>
      <c r="S788" s="43"/>
      <c r="T788" s="43"/>
      <c r="U788" s="44"/>
      <c r="V788" s="95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94"/>
      <c r="AN788" s="42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4"/>
      <c r="BF788" s="95"/>
      <c r="BG788" s="43"/>
      <c r="BH788" s="43"/>
      <c r="BI788" s="94"/>
      <c r="BJ788" s="42"/>
      <c r="BK788" s="43"/>
      <c r="BL788" s="43"/>
      <c r="BM788" s="43"/>
      <c r="BN788" s="44"/>
    </row>
    <row r="789" spans="2:66" ht="15.75" customHeight="1" x14ac:dyDescent="0.25">
      <c r="B789" s="421"/>
      <c r="C789" s="422"/>
      <c r="D789" s="44">
        <f>'[2]Reporting Characteristics'!$D789</f>
        <v>2019</v>
      </c>
      <c r="E789" s="90"/>
      <c r="F789" s="92"/>
      <c r="G789" s="92"/>
      <c r="H789" s="92"/>
      <c r="I789" s="92"/>
      <c r="J789" s="91"/>
      <c r="K789" s="147"/>
      <c r="L789" s="148"/>
      <c r="M789" s="42"/>
      <c r="N789" s="43"/>
      <c r="O789" s="43"/>
      <c r="P789" s="224"/>
      <c r="Q789" s="43"/>
      <c r="R789" s="43"/>
      <c r="S789" s="224"/>
      <c r="T789" s="43"/>
      <c r="U789" s="44"/>
      <c r="V789" s="95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94"/>
      <c r="AN789" s="42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4"/>
      <c r="BF789" s="95"/>
      <c r="BG789" s="43"/>
      <c r="BH789" s="43"/>
      <c r="BI789" s="94"/>
      <c r="BJ789" s="42"/>
      <c r="BK789" s="43"/>
      <c r="BL789" s="43"/>
      <c r="BM789" s="43"/>
      <c r="BN789" s="44"/>
    </row>
    <row r="790" spans="2:66" ht="15.75" hidden="1" customHeight="1" x14ac:dyDescent="0.25">
      <c r="B790" s="421" t="str">
        <f>'[2]Asset Characteristics'!$C399 &amp; ""</f>
        <v/>
      </c>
      <c r="C790" s="422" t="str">
        <f>'[2]Asset Characteristics'!$E399 &amp; ""</f>
        <v/>
      </c>
      <c r="D790" s="44">
        <f>'[2]Reporting Characteristics'!$D790</f>
        <v>2018</v>
      </c>
      <c r="E790" s="90"/>
      <c r="F790" s="92"/>
      <c r="G790" s="92"/>
      <c r="H790" s="92"/>
      <c r="I790" s="92"/>
      <c r="J790" s="91"/>
      <c r="K790" s="147"/>
      <c r="L790" s="148"/>
      <c r="M790" s="42"/>
      <c r="N790" s="43"/>
      <c r="O790" s="43"/>
      <c r="P790" s="43"/>
      <c r="Q790" s="43"/>
      <c r="R790" s="43"/>
      <c r="S790" s="43"/>
      <c r="T790" s="43"/>
      <c r="U790" s="44"/>
      <c r="V790" s="95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94"/>
      <c r="AN790" s="42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4"/>
      <c r="BF790" s="95"/>
      <c r="BG790" s="43"/>
      <c r="BH790" s="43"/>
      <c r="BI790" s="94"/>
      <c r="BJ790" s="42"/>
      <c r="BK790" s="43"/>
      <c r="BL790" s="43"/>
      <c r="BM790" s="43"/>
      <c r="BN790" s="44"/>
    </row>
    <row r="791" spans="2:66" ht="15.75" customHeight="1" x14ac:dyDescent="0.25">
      <c r="B791" s="421"/>
      <c r="C791" s="422"/>
      <c r="D791" s="44">
        <f>'[2]Reporting Characteristics'!$D791</f>
        <v>2019</v>
      </c>
      <c r="E791" s="90"/>
      <c r="F791" s="92"/>
      <c r="G791" s="92"/>
      <c r="H791" s="92"/>
      <c r="I791" s="92"/>
      <c r="J791" s="91"/>
      <c r="K791" s="147"/>
      <c r="L791" s="148"/>
      <c r="M791" s="42"/>
      <c r="N791" s="43"/>
      <c r="O791" s="43"/>
      <c r="P791" s="224"/>
      <c r="Q791" s="43"/>
      <c r="R791" s="43"/>
      <c r="S791" s="224"/>
      <c r="T791" s="43"/>
      <c r="U791" s="44"/>
      <c r="V791" s="95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94"/>
      <c r="AN791" s="42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4"/>
      <c r="BF791" s="95"/>
      <c r="BG791" s="43"/>
      <c r="BH791" s="43"/>
      <c r="BI791" s="94"/>
      <c r="BJ791" s="42"/>
      <c r="BK791" s="43"/>
      <c r="BL791" s="43"/>
      <c r="BM791" s="43"/>
      <c r="BN791" s="44"/>
    </row>
    <row r="792" spans="2:66" ht="15.75" hidden="1" customHeight="1" x14ac:dyDescent="0.25">
      <c r="B792" s="421" t="str">
        <f>'[2]Asset Characteristics'!$C400 &amp; ""</f>
        <v/>
      </c>
      <c r="C792" s="422" t="str">
        <f>'[2]Asset Characteristics'!$E400 &amp; ""</f>
        <v/>
      </c>
      <c r="D792" s="44">
        <f>'[2]Reporting Characteristics'!$D792</f>
        <v>2018</v>
      </c>
      <c r="E792" s="90"/>
      <c r="F792" s="92"/>
      <c r="G792" s="92"/>
      <c r="H792" s="92"/>
      <c r="I792" s="92"/>
      <c r="J792" s="91"/>
      <c r="K792" s="147"/>
      <c r="L792" s="148"/>
      <c r="M792" s="42"/>
      <c r="N792" s="43"/>
      <c r="O792" s="43"/>
      <c r="P792" s="43"/>
      <c r="Q792" s="43"/>
      <c r="R792" s="43"/>
      <c r="S792" s="43"/>
      <c r="T792" s="43"/>
      <c r="U792" s="44"/>
      <c r="V792" s="95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94"/>
      <c r="AN792" s="42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4"/>
      <c r="BF792" s="95"/>
      <c r="BG792" s="43"/>
      <c r="BH792" s="43"/>
      <c r="BI792" s="94"/>
      <c r="BJ792" s="42"/>
      <c r="BK792" s="43"/>
      <c r="BL792" s="43"/>
      <c r="BM792" s="43"/>
      <c r="BN792" s="44"/>
    </row>
    <row r="793" spans="2:66" ht="15.75" customHeight="1" x14ac:dyDescent="0.25">
      <c r="B793" s="421"/>
      <c r="C793" s="422"/>
      <c r="D793" s="44">
        <f>'[2]Reporting Characteristics'!$D793</f>
        <v>2019</v>
      </c>
      <c r="E793" s="90"/>
      <c r="F793" s="92"/>
      <c r="G793" s="92"/>
      <c r="H793" s="92"/>
      <c r="I793" s="92"/>
      <c r="J793" s="91"/>
      <c r="K793" s="147"/>
      <c r="L793" s="148"/>
      <c r="M793" s="42"/>
      <c r="N793" s="43"/>
      <c r="O793" s="43"/>
      <c r="P793" s="224"/>
      <c r="Q793" s="43"/>
      <c r="R793" s="43"/>
      <c r="S793" s="224"/>
      <c r="T793" s="43"/>
      <c r="U793" s="44"/>
      <c r="V793" s="95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94"/>
      <c r="AN793" s="42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4"/>
      <c r="BF793" s="95"/>
      <c r="BG793" s="43"/>
      <c r="BH793" s="43"/>
      <c r="BI793" s="94"/>
      <c r="BJ793" s="42"/>
      <c r="BK793" s="43"/>
      <c r="BL793" s="43"/>
      <c r="BM793" s="43"/>
      <c r="BN793" s="44"/>
    </row>
    <row r="794" spans="2:66" ht="15.75" hidden="1" customHeight="1" x14ac:dyDescent="0.25">
      <c r="B794" s="421" t="str">
        <f>'[2]Asset Characteristics'!$C401 &amp; ""</f>
        <v/>
      </c>
      <c r="C794" s="422" t="str">
        <f>'[2]Asset Characteristics'!$E401 &amp; ""</f>
        <v/>
      </c>
      <c r="D794" s="44">
        <f>'[2]Reporting Characteristics'!$D794</f>
        <v>2018</v>
      </c>
      <c r="E794" s="90"/>
      <c r="F794" s="92"/>
      <c r="G794" s="92"/>
      <c r="H794" s="92"/>
      <c r="I794" s="92"/>
      <c r="J794" s="91"/>
      <c r="K794" s="147"/>
      <c r="L794" s="148"/>
      <c r="M794" s="42"/>
      <c r="N794" s="43"/>
      <c r="O794" s="43"/>
      <c r="P794" s="43"/>
      <c r="Q794" s="43"/>
      <c r="R794" s="43"/>
      <c r="S794" s="43"/>
      <c r="T794" s="43"/>
      <c r="U794" s="44"/>
      <c r="V794" s="95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94"/>
      <c r="AN794" s="42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4"/>
      <c r="BF794" s="95"/>
      <c r="BG794" s="43"/>
      <c r="BH794" s="43"/>
      <c r="BI794" s="94"/>
      <c r="BJ794" s="42"/>
      <c r="BK794" s="43"/>
      <c r="BL794" s="43"/>
      <c r="BM794" s="43"/>
      <c r="BN794" s="44"/>
    </row>
    <row r="795" spans="2:66" ht="15.75" customHeight="1" x14ac:dyDescent="0.25">
      <c r="B795" s="421"/>
      <c r="C795" s="422"/>
      <c r="D795" s="44">
        <f>'[2]Reporting Characteristics'!$D795</f>
        <v>2019</v>
      </c>
      <c r="E795" s="90"/>
      <c r="F795" s="92"/>
      <c r="G795" s="92"/>
      <c r="H795" s="92"/>
      <c r="I795" s="92"/>
      <c r="J795" s="91"/>
      <c r="K795" s="147"/>
      <c r="L795" s="148"/>
      <c r="M795" s="42"/>
      <c r="N795" s="43"/>
      <c r="O795" s="43"/>
      <c r="P795" s="224"/>
      <c r="Q795" s="43"/>
      <c r="R795" s="43"/>
      <c r="S795" s="224"/>
      <c r="T795" s="43"/>
      <c r="U795" s="44"/>
      <c r="V795" s="95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94"/>
      <c r="AN795" s="42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4"/>
      <c r="BF795" s="95"/>
      <c r="BG795" s="43"/>
      <c r="BH795" s="43"/>
      <c r="BI795" s="94"/>
      <c r="BJ795" s="42"/>
      <c r="BK795" s="43"/>
      <c r="BL795" s="43"/>
      <c r="BM795" s="43"/>
      <c r="BN795" s="44"/>
    </row>
    <row r="796" spans="2:66" ht="15.75" hidden="1" customHeight="1" x14ac:dyDescent="0.25">
      <c r="B796" s="421" t="str">
        <f>'[2]Asset Characteristics'!$C402 &amp; ""</f>
        <v/>
      </c>
      <c r="C796" s="422" t="str">
        <f>'[2]Asset Characteristics'!$E402 &amp; ""</f>
        <v/>
      </c>
      <c r="D796" s="44">
        <f>'[2]Reporting Characteristics'!$D796</f>
        <v>2018</v>
      </c>
      <c r="E796" s="90"/>
      <c r="F796" s="92"/>
      <c r="G796" s="92"/>
      <c r="H796" s="92"/>
      <c r="I796" s="92"/>
      <c r="J796" s="91"/>
      <c r="K796" s="147"/>
      <c r="L796" s="148"/>
      <c r="M796" s="42"/>
      <c r="N796" s="43"/>
      <c r="O796" s="43"/>
      <c r="P796" s="43"/>
      <c r="Q796" s="43"/>
      <c r="R796" s="43"/>
      <c r="S796" s="43"/>
      <c r="T796" s="43"/>
      <c r="U796" s="44"/>
      <c r="V796" s="95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94"/>
      <c r="AN796" s="42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4"/>
      <c r="BF796" s="95"/>
      <c r="BG796" s="43"/>
      <c r="BH796" s="43"/>
      <c r="BI796" s="94"/>
      <c r="BJ796" s="42"/>
      <c r="BK796" s="43"/>
      <c r="BL796" s="43"/>
      <c r="BM796" s="43"/>
      <c r="BN796" s="44"/>
    </row>
    <row r="797" spans="2:66" ht="15.75" customHeight="1" x14ac:dyDescent="0.25">
      <c r="B797" s="421"/>
      <c r="C797" s="422"/>
      <c r="D797" s="44">
        <f>'[2]Reporting Characteristics'!$D797</f>
        <v>2019</v>
      </c>
      <c r="E797" s="90"/>
      <c r="F797" s="92"/>
      <c r="G797" s="92"/>
      <c r="H797" s="92"/>
      <c r="I797" s="92"/>
      <c r="J797" s="91"/>
      <c r="K797" s="147"/>
      <c r="L797" s="148"/>
      <c r="M797" s="42"/>
      <c r="N797" s="43"/>
      <c r="O797" s="43"/>
      <c r="P797" s="224"/>
      <c r="Q797" s="43"/>
      <c r="R797" s="43"/>
      <c r="S797" s="224"/>
      <c r="T797" s="43"/>
      <c r="U797" s="44"/>
      <c r="V797" s="95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94"/>
      <c r="AN797" s="42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4"/>
      <c r="BF797" s="95"/>
      <c r="BG797" s="43"/>
      <c r="BH797" s="43"/>
      <c r="BI797" s="94"/>
      <c r="BJ797" s="42"/>
      <c r="BK797" s="43"/>
      <c r="BL797" s="43"/>
      <c r="BM797" s="43"/>
      <c r="BN797" s="44"/>
    </row>
    <row r="798" spans="2:66" ht="15.75" hidden="1" customHeight="1" x14ac:dyDescent="0.25">
      <c r="B798" s="421" t="str">
        <f>'[2]Asset Characteristics'!$C403 &amp; ""</f>
        <v/>
      </c>
      <c r="C798" s="422" t="str">
        <f>'[2]Asset Characteristics'!$E403 &amp; ""</f>
        <v/>
      </c>
      <c r="D798" s="44">
        <f>'[2]Reporting Characteristics'!$D798</f>
        <v>2018</v>
      </c>
      <c r="E798" s="90"/>
      <c r="F798" s="92"/>
      <c r="G798" s="92"/>
      <c r="H798" s="92"/>
      <c r="I798" s="92"/>
      <c r="J798" s="91"/>
      <c r="K798" s="147"/>
      <c r="L798" s="148"/>
      <c r="M798" s="42"/>
      <c r="N798" s="43"/>
      <c r="O798" s="43"/>
      <c r="P798" s="43"/>
      <c r="Q798" s="43"/>
      <c r="R798" s="43"/>
      <c r="S798" s="43"/>
      <c r="T798" s="43"/>
      <c r="U798" s="44"/>
      <c r="V798" s="95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94"/>
      <c r="AN798" s="42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4"/>
      <c r="BF798" s="95"/>
      <c r="BG798" s="43"/>
      <c r="BH798" s="43"/>
      <c r="BI798" s="94"/>
      <c r="BJ798" s="42"/>
      <c r="BK798" s="43"/>
      <c r="BL798" s="43"/>
      <c r="BM798" s="43"/>
      <c r="BN798" s="44"/>
    </row>
    <row r="799" spans="2:66" ht="15.75" customHeight="1" x14ac:dyDescent="0.25">
      <c r="B799" s="421"/>
      <c r="C799" s="422"/>
      <c r="D799" s="44">
        <f>'[2]Reporting Characteristics'!$D799</f>
        <v>2019</v>
      </c>
      <c r="E799" s="90"/>
      <c r="F799" s="92"/>
      <c r="G799" s="92"/>
      <c r="H799" s="92"/>
      <c r="I799" s="92"/>
      <c r="J799" s="91"/>
      <c r="K799" s="147"/>
      <c r="L799" s="148"/>
      <c r="M799" s="42"/>
      <c r="N799" s="43"/>
      <c r="O799" s="43"/>
      <c r="P799" s="224"/>
      <c r="Q799" s="43"/>
      <c r="R799" s="43"/>
      <c r="S799" s="224"/>
      <c r="T799" s="43"/>
      <c r="U799" s="44"/>
      <c r="V799" s="95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94"/>
      <c r="AN799" s="42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4"/>
      <c r="BF799" s="95"/>
      <c r="BG799" s="43"/>
      <c r="BH799" s="43"/>
      <c r="BI799" s="94"/>
      <c r="BJ799" s="42"/>
      <c r="BK799" s="43"/>
      <c r="BL799" s="43"/>
      <c r="BM799" s="43"/>
      <c r="BN799" s="44"/>
    </row>
    <row r="800" spans="2:66" ht="15.75" hidden="1" customHeight="1" x14ac:dyDescent="0.25">
      <c r="B800" s="421" t="str">
        <f>'[2]Asset Characteristics'!$C404 &amp; ""</f>
        <v/>
      </c>
      <c r="C800" s="422" t="str">
        <f>'[2]Asset Characteristics'!$E404 &amp; ""</f>
        <v/>
      </c>
      <c r="D800" s="44">
        <f>'[2]Reporting Characteristics'!$D800</f>
        <v>2018</v>
      </c>
      <c r="E800" s="90"/>
      <c r="F800" s="92"/>
      <c r="G800" s="92"/>
      <c r="H800" s="92"/>
      <c r="I800" s="92"/>
      <c r="J800" s="91"/>
      <c r="K800" s="147"/>
      <c r="L800" s="148"/>
      <c r="M800" s="42"/>
      <c r="N800" s="43"/>
      <c r="O800" s="43"/>
      <c r="P800" s="43"/>
      <c r="Q800" s="43"/>
      <c r="R800" s="43"/>
      <c r="S800" s="43"/>
      <c r="T800" s="43"/>
      <c r="U800" s="44"/>
      <c r="V800" s="95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94"/>
      <c r="AN800" s="42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4"/>
      <c r="BF800" s="95"/>
      <c r="BG800" s="43"/>
      <c r="BH800" s="43"/>
      <c r="BI800" s="94"/>
      <c r="BJ800" s="42"/>
      <c r="BK800" s="43"/>
      <c r="BL800" s="43"/>
      <c r="BM800" s="43"/>
      <c r="BN800" s="44"/>
    </row>
    <row r="801" spans="2:66" ht="15.75" customHeight="1" x14ac:dyDescent="0.25">
      <c r="B801" s="421"/>
      <c r="C801" s="422"/>
      <c r="D801" s="44">
        <f>'[2]Reporting Characteristics'!$D801</f>
        <v>2019</v>
      </c>
      <c r="E801" s="90"/>
      <c r="F801" s="92"/>
      <c r="G801" s="92"/>
      <c r="H801" s="92"/>
      <c r="I801" s="92"/>
      <c r="J801" s="91"/>
      <c r="K801" s="147"/>
      <c r="L801" s="148"/>
      <c r="M801" s="42"/>
      <c r="N801" s="43"/>
      <c r="O801" s="43"/>
      <c r="P801" s="224"/>
      <c r="Q801" s="43"/>
      <c r="R801" s="43"/>
      <c r="S801" s="224"/>
      <c r="T801" s="43"/>
      <c r="U801" s="44"/>
      <c r="V801" s="95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94"/>
      <c r="AN801" s="42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4"/>
      <c r="BF801" s="95"/>
      <c r="BG801" s="43"/>
      <c r="BH801" s="43"/>
      <c r="BI801" s="94"/>
      <c r="BJ801" s="42"/>
      <c r="BK801" s="43"/>
      <c r="BL801" s="43"/>
      <c r="BM801" s="43"/>
      <c r="BN801" s="44"/>
    </row>
    <row r="802" spans="2:66" ht="15.75" hidden="1" customHeight="1" x14ac:dyDescent="0.25">
      <c r="B802" s="421" t="str">
        <f>'[2]Asset Characteristics'!$C405 &amp; ""</f>
        <v/>
      </c>
      <c r="C802" s="422" t="str">
        <f>'[2]Asset Characteristics'!$E405 &amp; ""</f>
        <v/>
      </c>
      <c r="D802" s="44">
        <f>'[2]Reporting Characteristics'!$D802</f>
        <v>2018</v>
      </c>
      <c r="E802" s="90"/>
      <c r="F802" s="92"/>
      <c r="G802" s="92"/>
      <c r="H802" s="92"/>
      <c r="I802" s="92"/>
      <c r="J802" s="91"/>
      <c r="K802" s="147"/>
      <c r="L802" s="148"/>
      <c r="M802" s="42"/>
      <c r="N802" s="43"/>
      <c r="O802" s="43"/>
      <c r="P802" s="43"/>
      <c r="Q802" s="43"/>
      <c r="R802" s="43"/>
      <c r="S802" s="43"/>
      <c r="T802" s="43"/>
      <c r="U802" s="44"/>
      <c r="V802" s="95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94"/>
      <c r="AN802" s="42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4"/>
      <c r="BF802" s="95"/>
      <c r="BG802" s="43"/>
      <c r="BH802" s="43"/>
      <c r="BI802" s="94"/>
      <c r="BJ802" s="42"/>
      <c r="BK802" s="43"/>
      <c r="BL802" s="43"/>
      <c r="BM802" s="43"/>
      <c r="BN802" s="44"/>
    </row>
    <row r="803" spans="2:66" ht="15.75" customHeight="1" x14ac:dyDescent="0.25">
      <c r="B803" s="421"/>
      <c r="C803" s="422"/>
      <c r="D803" s="44">
        <f>'[2]Reporting Characteristics'!$D803</f>
        <v>2019</v>
      </c>
      <c r="E803" s="90"/>
      <c r="F803" s="92"/>
      <c r="G803" s="92"/>
      <c r="H803" s="92"/>
      <c r="I803" s="92"/>
      <c r="J803" s="91"/>
      <c r="K803" s="147"/>
      <c r="L803" s="148"/>
      <c r="M803" s="42"/>
      <c r="N803" s="43"/>
      <c r="O803" s="43"/>
      <c r="P803" s="224"/>
      <c r="Q803" s="43"/>
      <c r="R803" s="43"/>
      <c r="S803" s="224"/>
      <c r="T803" s="43"/>
      <c r="U803" s="44"/>
      <c r="V803" s="95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94"/>
      <c r="AN803" s="42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4"/>
      <c r="BF803" s="95"/>
      <c r="BG803" s="43"/>
      <c r="BH803" s="43"/>
      <c r="BI803" s="94"/>
      <c r="BJ803" s="42"/>
      <c r="BK803" s="43"/>
      <c r="BL803" s="43"/>
      <c r="BM803" s="43"/>
      <c r="BN803" s="44"/>
    </row>
    <row r="804" spans="2:66" ht="15.75" hidden="1" customHeight="1" x14ac:dyDescent="0.25">
      <c r="B804" s="421" t="str">
        <f>'[2]Asset Characteristics'!$C406 &amp; ""</f>
        <v/>
      </c>
      <c r="C804" s="422" t="str">
        <f>'[2]Asset Characteristics'!$E406 &amp; ""</f>
        <v/>
      </c>
      <c r="D804" s="44">
        <f>'[2]Reporting Characteristics'!$D804</f>
        <v>2018</v>
      </c>
      <c r="E804" s="90"/>
      <c r="F804" s="92"/>
      <c r="G804" s="92"/>
      <c r="H804" s="92"/>
      <c r="I804" s="92"/>
      <c r="J804" s="91"/>
      <c r="K804" s="147"/>
      <c r="L804" s="148"/>
      <c r="M804" s="42"/>
      <c r="N804" s="43"/>
      <c r="O804" s="43"/>
      <c r="P804" s="43"/>
      <c r="Q804" s="43"/>
      <c r="R804" s="43"/>
      <c r="S804" s="43"/>
      <c r="T804" s="43"/>
      <c r="U804" s="44"/>
      <c r="V804" s="95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94"/>
      <c r="AN804" s="42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4"/>
      <c r="BF804" s="95"/>
      <c r="BG804" s="43"/>
      <c r="BH804" s="43"/>
      <c r="BI804" s="94"/>
      <c r="BJ804" s="42"/>
      <c r="BK804" s="43"/>
      <c r="BL804" s="43"/>
      <c r="BM804" s="43"/>
      <c r="BN804" s="44"/>
    </row>
    <row r="805" spans="2:66" ht="15.75" customHeight="1" x14ac:dyDescent="0.25">
      <c r="B805" s="421"/>
      <c r="C805" s="422"/>
      <c r="D805" s="44">
        <f>'[2]Reporting Characteristics'!$D805</f>
        <v>2019</v>
      </c>
      <c r="E805" s="90"/>
      <c r="F805" s="92"/>
      <c r="G805" s="92"/>
      <c r="H805" s="92"/>
      <c r="I805" s="92"/>
      <c r="J805" s="91"/>
      <c r="K805" s="147"/>
      <c r="L805" s="148"/>
      <c r="M805" s="42"/>
      <c r="N805" s="43"/>
      <c r="O805" s="43"/>
      <c r="P805" s="224"/>
      <c r="Q805" s="43"/>
      <c r="R805" s="43"/>
      <c r="S805" s="224"/>
      <c r="T805" s="43"/>
      <c r="U805" s="44"/>
      <c r="V805" s="95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94"/>
      <c r="AN805" s="42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4"/>
      <c r="BF805" s="95"/>
      <c r="BG805" s="43"/>
      <c r="BH805" s="43"/>
      <c r="BI805" s="94"/>
      <c r="BJ805" s="42"/>
      <c r="BK805" s="43"/>
      <c r="BL805" s="43"/>
      <c r="BM805" s="43"/>
      <c r="BN805" s="44"/>
    </row>
    <row r="806" spans="2:66" ht="15.75" hidden="1" customHeight="1" x14ac:dyDescent="0.25">
      <c r="B806" s="421" t="str">
        <f>'[2]Asset Characteristics'!$C407 &amp; ""</f>
        <v/>
      </c>
      <c r="C806" s="422" t="str">
        <f>'[2]Asset Characteristics'!$E407 &amp; ""</f>
        <v/>
      </c>
      <c r="D806" s="44">
        <f>'[2]Reporting Characteristics'!$D806</f>
        <v>2018</v>
      </c>
      <c r="E806" s="90"/>
      <c r="F806" s="92"/>
      <c r="G806" s="92"/>
      <c r="H806" s="92"/>
      <c r="I806" s="92"/>
      <c r="J806" s="91"/>
      <c r="K806" s="147"/>
      <c r="L806" s="148"/>
      <c r="M806" s="42"/>
      <c r="N806" s="43"/>
      <c r="O806" s="43"/>
      <c r="P806" s="43"/>
      <c r="Q806" s="43"/>
      <c r="R806" s="43"/>
      <c r="S806" s="43"/>
      <c r="T806" s="43"/>
      <c r="U806" s="44"/>
      <c r="V806" s="95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94"/>
      <c r="AN806" s="42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4"/>
      <c r="BF806" s="95"/>
      <c r="BG806" s="43"/>
      <c r="BH806" s="43"/>
      <c r="BI806" s="94"/>
      <c r="BJ806" s="42"/>
      <c r="BK806" s="43"/>
      <c r="BL806" s="43"/>
      <c r="BM806" s="43"/>
      <c r="BN806" s="44"/>
    </row>
    <row r="807" spans="2:66" ht="15.75" customHeight="1" x14ac:dyDescent="0.25">
      <c r="B807" s="421"/>
      <c r="C807" s="422"/>
      <c r="D807" s="44">
        <f>'[2]Reporting Characteristics'!$D807</f>
        <v>2019</v>
      </c>
      <c r="E807" s="90"/>
      <c r="F807" s="92"/>
      <c r="G807" s="92"/>
      <c r="H807" s="92"/>
      <c r="I807" s="92"/>
      <c r="J807" s="91"/>
      <c r="K807" s="147"/>
      <c r="L807" s="148"/>
      <c r="M807" s="42"/>
      <c r="N807" s="43"/>
      <c r="O807" s="43"/>
      <c r="P807" s="224"/>
      <c r="Q807" s="43"/>
      <c r="R807" s="43"/>
      <c r="S807" s="224"/>
      <c r="T807" s="43"/>
      <c r="U807" s="44"/>
      <c r="V807" s="95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94"/>
      <c r="AN807" s="42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4"/>
      <c r="BF807" s="95"/>
      <c r="BG807" s="43"/>
      <c r="BH807" s="43"/>
      <c r="BI807" s="94"/>
      <c r="BJ807" s="42"/>
      <c r="BK807" s="43"/>
      <c r="BL807" s="43"/>
      <c r="BM807" s="43"/>
      <c r="BN807" s="44"/>
    </row>
    <row r="808" spans="2:66" ht="15.75" hidden="1" customHeight="1" x14ac:dyDescent="0.25">
      <c r="B808" s="421" t="str">
        <f>'[2]Asset Characteristics'!$C408 &amp; ""</f>
        <v/>
      </c>
      <c r="C808" s="422" t="str">
        <f>'[2]Asset Characteristics'!$E408 &amp; ""</f>
        <v/>
      </c>
      <c r="D808" s="44">
        <f>'[2]Reporting Characteristics'!$D808</f>
        <v>2018</v>
      </c>
      <c r="E808" s="90"/>
      <c r="F808" s="92"/>
      <c r="G808" s="92"/>
      <c r="H808" s="92"/>
      <c r="I808" s="92"/>
      <c r="J808" s="91"/>
      <c r="K808" s="147"/>
      <c r="L808" s="148"/>
      <c r="M808" s="42"/>
      <c r="N808" s="43"/>
      <c r="O808" s="43"/>
      <c r="P808" s="43"/>
      <c r="Q808" s="43"/>
      <c r="R808" s="43"/>
      <c r="S808" s="43"/>
      <c r="T808" s="43"/>
      <c r="U808" s="44"/>
      <c r="V808" s="95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94"/>
      <c r="AN808" s="42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4"/>
      <c r="BF808" s="95"/>
      <c r="BG808" s="43"/>
      <c r="BH808" s="43"/>
      <c r="BI808" s="94"/>
      <c r="BJ808" s="42"/>
      <c r="BK808" s="43"/>
      <c r="BL808" s="43"/>
      <c r="BM808" s="43"/>
      <c r="BN808" s="44"/>
    </row>
    <row r="809" spans="2:66" ht="15.75" customHeight="1" x14ac:dyDescent="0.25">
      <c r="B809" s="421"/>
      <c r="C809" s="422"/>
      <c r="D809" s="44">
        <f>'[2]Reporting Characteristics'!$D809</f>
        <v>2019</v>
      </c>
      <c r="E809" s="90"/>
      <c r="F809" s="92"/>
      <c r="G809" s="92"/>
      <c r="H809" s="92"/>
      <c r="I809" s="92"/>
      <c r="J809" s="91"/>
      <c r="K809" s="147"/>
      <c r="L809" s="148"/>
      <c r="M809" s="42"/>
      <c r="N809" s="43"/>
      <c r="O809" s="43"/>
      <c r="P809" s="224"/>
      <c r="Q809" s="43"/>
      <c r="R809" s="43"/>
      <c r="S809" s="224"/>
      <c r="T809" s="43"/>
      <c r="U809" s="44"/>
      <c r="V809" s="95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94"/>
      <c r="AN809" s="42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4"/>
      <c r="BF809" s="95"/>
      <c r="BG809" s="43"/>
      <c r="BH809" s="43"/>
      <c r="BI809" s="94"/>
      <c r="BJ809" s="42"/>
      <c r="BK809" s="43"/>
      <c r="BL809" s="43"/>
      <c r="BM809" s="43"/>
      <c r="BN809" s="44"/>
    </row>
    <row r="810" spans="2:66" ht="15.75" hidden="1" customHeight="1" x14ac:dyDescent="0.25">
      <c r="B810" s="421" t="str">
        <f>'[2]Asset Characteristics'!$C409 &amp; ""</f>
        <v/>
      </c>
      <c r="C810" s="422" t="str">
        <f>'[2]Asset Characteristics'!$E409 &amp; ""</f>
        <v/>
      </c>
      <c r="D810" s="44">
        <f>'[2]Reporting Characteristics'!$D810</f>
        <v>2018</v>
      </c>
      <c r="E810" s="90"/>
      <c r="F810" s="92"/>
      <c r="G810" s="92"/>
      <c r="H810" s="92"/>
      <c r="I810" s="92"/>
      <c r="J810" s="91"/>
      <c r="K810" s="147"/>
      <c r="L810" s="148"/>
      <c r="M810" s="42"/>
      <c r="N810" s="43"/>
      <c r="O810" s="43"/>
      <c r="P810" s="43"/>
      <c r="Q810" s="43"/>
      <c r="R810" s="43"/>
      <c r="S810" s="43"/>
      <c r="T810" s="43"/>
      <c r="U810" s="44"/>
      <c r="V810" s="95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94"/>
      <c r="AN810" s="42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4"/>
      <c r="BF810" s="95"/>
      <c r="BG810" s="43"/>
      <c r="BH810" s="43"/>
      <c r="BI810" s="94"/>
      <c r="BJ810" s="42"/>
      <c r="BK810" s="43"/>
      <c r="BL810" s="43"/>
      <c r="BM810" s="43"/>
      <c r="BN810" s="44"/>
    </row>
    <row r="811" spans="2:66" ht="15.75" customHeight="1" x14ac:dyDescent="0.25">
      <c r="B811" s="421"/>
      <c r="C811" s="422"/>
      <c r="D811" s="44">
        <f>'[2]Reporting Characteristics'!$D811</f>
        <v>2019</v>
      </c>
      <c r="E811" s="90"/>
      <c r="F811" s="92"/>
      <c r="G811" s="92"/>
      <c r="H811" s="92"/>
      <c r="I811" s="92"/>
      <c r="J811" s="91"/>
      <c r="K811" s="147"/>
      <c r="L811" s="148"/>
      <c r="M811" s="42"/>
      <c r="N811" s="43"/>
      <c r="O811" s="43"/>
      <c r="P811" s="224"/>
      <c r="Q811" s="43"/>
      <c r="R811" s="43"/>
      <c r="S811" s="224"/>
      <c r="T811" s="43"/>
      <c r="U811" s="44"/>
      <c r="V811" s="95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94"/>
      <c r="AN811" s="42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4"/>
      <c r="BF811" s="95"/>
      <c r="BG811" s="43"/>
      <c r="BH811" s="43"/>
      <c r="BI811" s="94"/>
      <c r="BJ811" s="42"/>
      <c r="BK811" s="43"/>
      <c r="BL811" s="43"/>
      <c r="BM811" s="43"/>
      <c r="BN811" s="44"/>
    </row>
    <row r="812" spans="2:66" ht="15.75" hidden="1" customHeight="1" x14ac:dyDescent="0.25">
      <c r="B812" s="421" t="str">
        <f>'[2]Asset Characteristics'!$C410 &amp; ""</f>
        <v/>
      </c>
      <c r="C812" s="422" t="str">
        <f>'[2]Asset Characteristics'!$E410 &amp; ""</f>
        <v/>
      </c>
      <c r="D812" s="44">
        <f>'[2]Reporting Characteristics'!$D812</f>
        <v>2018</v>
      </c>
      <c r="E812" s="90"/>
      <c r="F812" s="92"/>
      <c r="G812" s="92"/>
      <c r="H812" s="92"/>
      <c r="I812" s="92"/>
      <c r="J812" s="91"/>
      <c r="K812" s="147"/>
      <c r="L812" s="148"/>
      <c r="M812" s="42"/>
      <c r="N812" s="43"/>
      <c r="O812" s="43"/>
      <c r="P812" s="43"/>
      <c r="Q812" s="43"/>
      <c r="R812" s="43"/>
      <c r="S812" s="43"/>
      <c r="T812" s="43"/>
      <c r="U812" s="44"/>
      <c r="V812" s="95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94"/>
      <c r="AN812" s="42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4"/>
      <c r="BF812" s="95"/>
      <c r="BG812" s="43"/>
      <c r="BH812" s="43"/>
      <c r="BI812" s="94"/>
      <c r="BJ812" s="42"/>
      <c r="BK812" s="43"/>
      <c r="BL812" s="43"/>
      <c r="BM812" s="43"/>
      <c r="BN812" s="44"/>
    </row>
    <row r="813" spans="2:66" ht="15.75" customHeight="1" x14ac:dyDescent="0.25">
      <c r="B813" s="421"/>
      <c r="C813" s="422"/>
      <c r="D813" s="44">
        <f>'[2]Reporting Characteristics'!$D813</f>
        <v>2019</v>
      </c>
      <c r="E813" s="90"/>
      <c r="F813" s="92"/>
      <c r="G813" s="92"/>
      <c r="H813" s="92"/>
      <c r="I813" s="92"/>
      <c r="J813" s="91"/>
      <c r="K813" s="147"/>
      <c r="L813" s="148"/>
      <c r="M813" s="42"/>
      <c r="N813" s="43"/>
      <c r="O813" s="43"/>
      <c r="P813" s="224"/>
      <c r="Q813" s="43"/>
      <c r="R813" s="43"/>
      <c r="S813" s="224"/>
      <c r="T813" s="43"/>
      <c r="U813" s="44"/>
      <c r="V813" s="95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94"/>
      <c r="AN813" s="42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4"/>
      <c r="BF813" s="95"/>
      <c r="BG813" s="43"/>
      <c r="BH813" s="43"/>
      <c r="BI813" s="94"/>
      <c r="BJ813" s="42"/>
      <c r="BK813" s="43"/>
      <c r="BL813" s="43"/>
      <c r="BM813" s="43"/>
      <c r="BN813" s="44"/>
    </row>
    <row r="814" spans="2:66" ht="15.75" hidden="1" customHeight="1" x14ac:dyDescent="0.25">
      <c r="B814" s="421" t="str">
        <f>'[2]Asset Characteristics'!$C411 &amp; ""</f>
        <v/>
      </c>
      <c r="C814" s="422" t="str">
        <f>'[2]Asset Characteristics'!$E411 &amp; ""</f>
        <v/>
      </c>
      <c r="D814" s="44">
        <f>'[2]Reporting Characteristics'!$D814</f>
        <v>2018</v>
      </c>
      <c r="E814" s="90"/>
      <c r="F814" s="92"/>
      <c r="G814" s="92"/>
      <c r="H814" s="92"/>
      <c r="I814" s="92"/>
      <c r="J814" s="91"/>
      <c r="K814" s="147"/>
      <c r="L814" s="148"/>
      <c r="M814" s="42"/>
      <c r="N814" s="43"/>
      <c r="O814" s="43"/>
      <c r="P814" s="43"/>
      <c r="Q814" s="43"/>
      <c r="R814" s="43"/>
      <c r="S814" s="43"/>
      <c r="T814" s="43"/>
      <c r="U814" s="44"/>
      <c r="V814" s="95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94"/>
      <c r="AN814" s="42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4"/>
      <c r="BF814" s="95"/>
      <c r="BG814" s="43"/>
      <c r="BH814" s="43"/>
      <c r="BI814" s="94"/>
      <c r="BJ814" s="42"/>
      <c r="BK814" s="43"/>
      <c r="BL814" s="43"/>
      <c r="BM814" s="43"/>
      <c r="BN814" s="44"/>
    </row>
    <row r="815" spans="2:66" ht="15.75" customHeight="1" x14ac:dyDescent="0.25">
      <c r="B815" s="421"/>
      <c r="C815" s="422"/>
      <c r="D815" s="44">
        <f>'[2]Reporting Characteristics'!$D815</f>
        <v>2019</v>
      </c>
      <c r="E815" s="90"/>
      <c r="F815" s="92"/>
      <c r="G815" s="92"/>
      <c r="H815" s="92"/>
      <c r="I815" s="92"/>
      <c r="J815" s="91"/>
      <c r="K815" s="147"/>
      <c r="L815" s="148"/>
      <c r="M815" s="42"/>
      <c r="N815" s="43"/>
      <c r="O815" s="43"/>
      <c r="P815" s="224"/>
      <c r="Q815" s="43"/>
      <c r="R815" s="43"/>
      <c r="S815" s="224"/>
      <c r="T815" s="43"/>
      <c r="U815" s="44"/>
      <c r="V815" s="95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94"/>
      <c r="AN815" s="42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4"/>
      <c r="BF815" s="95"/>
      <c r="BG815" s="43"/>
      <c r="BH815" s="43"/>
      <c r="BI815" s="94"/>
      <c r="BJ815" s="42"/>
      <c r="BK815" s="43"/>
      <c r="BL815" s="43"/>
      <c r="BM815" s="43"/>
      <c r="BN815" s="44"/>
    </row>
    <row r="816" spans="2:66" ht="15.75" hidden="1" customHeight="1" x14ac:dyDescent="0.25">
      <c r="B816" s="421" t="str">
        <f>'[2]Asset Characteristics'!$C412 &amp; ""</f>
        <v/>
      </c>
      <c r="C816" s="422" t="str">
        <f>'[2]Asset Characteristics'!$E412 &amp; ""</f>
        <v/>
      </c>
      <c r="D816" s="44">
        <f>'[2]Reporting Characteristics'!$D816</f>
        <v>2018</v>
      </c>
      <c r="E816" s="90"/>
      <c r="F816" s="92"/>
      <c r="G816" s="92"/>
      <c r="H816" s="92"/>
      <c r="I816" s="92"/>
      <c r="J816" s="91"/>
      <c r="K816" s="147"/>
      <c r="L816" s="148"/>
      <c r="M816" s="42"/>
      <c r="N816" s="43"/>
      <c r="O816" s="43"/>
      <c r="P816" s="43"/>
      <c r="Q816" s="43"/>
      <c r="R816" s="43"/>
      <c r="S816" s="43"/>
      <c r="T816" s="43"/>
      <c r="U816" s="44"/>
      <c r="V816" s="95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94"/>
      <c r="AN816" s="42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4"/>
      <c r="BF816" s="95"/>
      <c r="BG816" s="43"/>
      <c r="BH816" s="43"/>
      <c r="BI816" s="94"/>
      <c r="BJ816" s="42"/>
      <c r="BK816" s="43"/>
      <c r="BL816" s="43"/>
      <c r="BM816" s="43"/>
      <c r="BN816" s="44"/>
    </row>
    <row r="817" spans="2:66" ht="15.75" customHeight="1" x14ac:dyDescent="0.25">
      <c r="B817" s="421"/>
      <c r="C817" s="422"/>
      <c r="D817" s="44">
        <f>'[2]Reporting Characteristics'!$D817</f>
        <v>2019</v>
      </c>
      <c r="E817" s="90"/>
      <c r="F817" s="92"/>
      <c r="G817" s="92"/>
      <c r="H817" s="92"/>
      <c r="I817" s="92"/>
      <c r="J817" s="91"/>
      <c r="K817" s="147"/>
      <c r="L817" s="148"/>
      <c r="M817" s="42"/>
      <c r="N817" s="43"/>
      <c r="O817" s="43"/>
      <c r="P817" s="224"/>
      <c r="Q817" s="43"/>
      <c r="R817" s="43"/>
      <c r="S817" s="224"/>
      <c r="T817" s="43"/>
      <c r="U817" s="44"/>
      <c r="V817" s="95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94"/>
      <c r="AN817" s="42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4"/>
      <c r="BF817" s="95"/>
      <c r="BG817" s="43"/>
      <c r="BH817" s="43"/>
      <c r="BI817" s="94"/>
      <c r="BJ817" s="42"/>
      <c r="BK817" s="43"/>
      <c r="BL817" s="43"/>
      <c r="BM817" s="43"/>
      <c r="BN817" s="44"/>
    </row>
    <row r="818" spans="2:66" ht="15.75" hidden="1" customHeight="1" x14ac:dyDescent="0.25">
      <c r="B818" s="421" t="str">
        <f>'[2]Asset Characteristics'!$C413 &amp; ""</f>
        <v/>
      </c>
      <c r="C818" s="422" t="str">
        <f>'[2]Asset Characteristics'!$E413 &amp; ""</f>
        <v/>
      </c>
      <c r="D818" s="44">
        <f>'[2]Reporting Characteristics'!$D818</f>
        <v>2018</v>
      </c>
      <c r="E818" s="90"/>
      <c r="F818" s="92"/>
      <c r="G818" s="92"/>
      <c r="H818" s="92"/>
      <c r="I818" s="92"/>
      <c r="J818" s="91"/>
      <c r="K818" s="147"/>
      <c r="L818" s="148"/>
      <c r="M818" s="42"/>
      <c r="N818" s="43"/>
      <c r="O818" s="43"/>
      <c r="P818" s="43"/>
      <c r="Q818" s="43"/>
      <c r="R818" s="43"/>
      <c r="S818" s="43"/>
      <c r="T818" s="43"/>
      <c r="U818" s="44"/>
      <c r="V818" s="95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94"/>
      <c r="AN818" s="42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4"/>
      <c r="BF818" s="95"/>
      <c r="BG818" s="43"/>
      <c r="BH818" s="43"/>
      <c r="BI818" s="94"/>
      <c r="BJ818" s="42"/>
      <c r="BK818" s="43"/>
      <c r="BL818" s="43"/>
      <c r="BM818" s="43"/>
      <c r="BN818" s="44"/>
    </row>
    <row r="819" spans="2:66" ht="15.75" customHeight="1" x14ac:dyDescent="0.25">
      <c r="B819" s="421"/>
      <c r="C819" s="422"/>
      <c r="D819" s="44">
        <f>'[2]Reporting Characteristics'!$D819</f>
        <v>2019</v>
      </c>
      <c r="E819" s="90"/>
      <c r="F819" s="92"/>
      <c r="G819" s="92"/>
      <c r="H819" s="92"/>
      <c r="I819" s="92"/>
      <c r="J819" s="91"/>
      <c r="K819" s="147"/>
      <c r="L819" s="148"/>
      <c r="M819" s="42"/>
      <c r="N819" s="43"/>
      <c r="O819" s="43"/>
      <c r="P819" s="224"/>
      <c r="Q819" s="43"/>
      <c r="R819" s="43"/>
      <c r="S819" s="224"/>
      <c r="T819" s="43"/>
      <c r="U819" s="44"/>
      <c r="V819" s="95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94"/>
      <c r="AN819" s="42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4"/>
      <c r="BF819" s="95"/>
      <c r="BG819" s="43"/>
      <c r="BH819" s="43"/>
      <c r="BI819" s="94"/>
      <c r="BJ819" s="42"/>
      <c r="BK819" s="43"/>
      <c r="BL819" s="43"/>
      <c r="BM819" s="43"/>
      <c r="BN819" s="44"/>
    </row>
    <row r="820" spans="2:66" ht="15.75" hidden="1" customHeight="1" x14ac:dyDescent="0.25">
      <c r="B820" s="421" t="str">
        <f>'[2]Asset Characteristics'!$C414 &amp; ""</f>
        <v/>
      </c>
      <c r="C820" s="422" t="str">
        <f>'[2]Asset Characteristics'!$E414 &amp; ""</f>
        <v/>
      </c>
      <c r="D820" s="44">
        <f>'[2]Reporting Characteristics'!$D820</f>
        <v>2018</v>
      </c>
      <c r="E820" s="90"/>
      <c r="F820" s="92"/>
      <c r="G820" s="92"/>
      <c r="H820" s="92"/>
      <c r="I820" s="92"/>
      <c r="J820" s="91"/>
      <c r="K820" s="147"/>
      <c r="L820" s="148"/>
      <c r="M820" s="42"/>
      <c r="N820" s="43"/>
      <c r="O820" s="43"/>
      <c r="P820" s="43"/>
      <c r="Q820" s="43"/>
      <c r="R820" s="43"/>
      <c r="S820" s="43"/>
      <c r="T820" s="43"/>
      <c r="U820" s="44"/>
      <c r="V820" s="95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94"/>
      <c r="AN820" s="42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4"/>
      <c r="BF820" s="95"/>
      <c r="BG820" s="43"/>
      <c r="BH820" s="43"/>
      <c r="BI820" s="94"/>
      <c r="BJ820" s="42"/>
      <c r="BK820" s="43"/>
      <c r="BL820" s="43"/>
      <c r="BM820" s="43"/>
      <c r="BN820" s="44"/>
    </row>
    <row r="821" spans="2:66" ht="15.75" customHeight="1" x14ac:dyDescent="0.25">
      <c r="B821" s="421"/>
      <c r="C821" s="422"/>
      <c r="D821" s="44">
        <f>'[2]Reporting Characteristics'!$D821</f>
        <v>2019</v>
      </c>
      <c r="E821" s="90"/>
      <c r="F821" s="92"/>
      <c r="G821" s="92"/>
      <c r="H821" s="92"/>
      <c r="I821" s="92"/>
      <c r="J821" s="91"/>
      <c r="K821" s="147"/>
      <c r="L821" s="148"/>
      <c r="M821" s="42"/>
      <c r="N821" s="43"/>
      <c r="O821" s="43"/>
      <c r="P821" s="224"/>
      <c r="Q821" s="43"/>
      <c r="R821" s="43"/>
      <c r="S821" s="224"/>
      <c r="T821" s="43"/>
      <c r="U821" s="44"/>
      <c r="V821" s="95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94"/>
      <c r="AN821" s="42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4"/>
      <c r="BF821" s="95"/>
      <c r="BG821" s="43"/>
      <c r="BH821" s="43"/>
      <c r="BI821" s="94"/>
      <c r="BJ821" s="42"/>
      <c r="BK821" s="43"/>
      <c r="BL821" s="43"/>
      <c r="BM821" s="43"/>
      <c r="BN821" s="44"/>
    </row>
    <row r="822" spans="2:66" ht="15.75" hidden="1" customHeight="1" x14ac:dyDescent="0.25">
      <c r="B822" s="421" t="str">
        <f>'[2]Asset Characteristics'!$C415 &amp; ""</f>
        <v/>
      </c>
      <c r="C822" s="422" t="str">
        <f>'[2]Asset Characteristics'!$E415 &amp; ""</f>
        <v/>
      </c>
      <c r="D822" s="44">
        <f>'[2]Reporting Characteristics'!$D822</f>
        <v>2018</v>
      </c>
      <c r="E822" s="90"/>
      <c r="F822" s="92"/>
      <c r="G822" s="92"/>
      <c r="H822" s="92"/>
      <c r="I822" s="92"/>
      <c r="J822" s="91"/>
      <c r="K822" s="147"/>
      <c r="L822" s="148"/>
      <c r="M822" s="42"/>
      <c r="N822" s="43"/>
      <c r="O822" s="43"/>
      <c r="P822" s="43"/>
      <c r="Q822" s="43"/>
      <c r="R822" s="43"/>
      <c r="S822" s="43"/>
      <c r="T822" s="43"/>
      <c r="U822" s="44"/>
      <c r="V822" s="95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94"/>
      <c r="AN822" s="42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4"/>
      <c r="BF822" s="95"/>
      <c r="BG822" s="43"/>
      <c r="BH822" s="43"/>
      <c r="BI822" s="94"/>
      <c r="BJ822" s="42"/>
      <c r="BK822" s="43"/>
      <c r="BL822" s="43"/>
      <c r="BM822" s="43"/>
      <c r="BN822" s="44"/>
    </row>
    <row r="823" spans="2:66" ht="15.75" customHeight="1" x14ac:dyDescent="0.25">
      <c r="B823" s="421"/>
      <c r="C823" s="422"/>
      <c r="D823" s="44">
        <f>'[2]Reporting Characteristics'!$D823</f>
        <v>2019</v>
      </c>
      <c r="E823" s="90"/>
      <c r="F823" s="92"/>
      <c r="G823" s="92"/>
      <c r="H823" s="92"/>
      <c r="I823" s="92"/>
      <c r="J823" s="91"/>
      <c r="K823" s="147"/>
      <c r="L823" s="148"/>
      <c r="M823" s="42"/>
      <c r="N823" s="43"/>
      <c r="O823" s="43"/>
      <c r="P823" s="224"/>
      <c r="Q823" s="43"/>
      <c r="R823" s="43"/>
      <c r="S823" s="224"/>
      <c r="T823" s="43"/>
      <c r="U823" s="44"/>
      <c r="V823" s="95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94"/>
      <c r="AN823" s="42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4"/>
      <c r="BF823" s="95"/>
      <c r="BG823" s="43"/>
      <c r="BH823" s="43"/>
      <c r="BI823" s="94"/>
      <c r="BJ823" s="42"/>
      <c r="BK823" s="43"/>
      <c r="BL823" s="43"/>
      <c r="BM823" s="43"/>
      <c r="BN823" s="44"/>
    </row>
    <row r="824" spans="2:66" ht="15.75" hidden="1" customHeight="1" x14ac:dyDescent="0.25">
      <c r="B824" s="421" t="str">
        <f>'[2]Asset Characteristics'!$C416 &amp; ""</f>
        <v/>
      </c>
      <c r="C824" s="422" t="str">
        <f>'[2]Asset Characteristics'!$E416 &amp; ""</f>
        <v/>
      </c>
      <c r="D824" s="44">
        <f>'[2]Reporting Characteristics'!$D824</f>
        <v>2018</v>
      </c>
      <c r="E824" s="90"/>
      <c r="F824" s="92"/>
      <c r="G824" s="92"/>
      <c r="H824" s="92"/>
      <c r="I824" s="92"/>
      <c r="J824" s="91"/>
      <c r="K824" s="147"/>
      <c r="L824" s="148"/>
      <c r="M824" s="42"/>
      <c r="N824" s="43"/>
      <c r="O824" s="43"/>
      <c r="P824" s="43"/>
      <c r="Q824" s="43"/>
      <c r="R824" s="43"/>
      <c r="S824" s="43"/>
      <c r="T824" s="43"/>
      <c r="U824" s="44"/>
      <c r="V824" s="95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94"/>
      <c r="AN824" s="42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4"/>
      <c r="BF824" s="95"/>
      <c r="BG824" s="43"/>
      <c r="BH824" s="43"/>
      <c r="BI824" s="94"/>
      <c r="BJ824" s="42"/>
      <c r="BK824" s="43"/>
      <c r="BL824" s="43"/>
      <c r="BM824" s="43"/>
      <c r="BN824" s="44"/>
    </row>
    <row r="825" spans="2:66" ht="15.75" customHeight="1" x14ac:dyDescent="0.25">
      <c r="B825" s="421"/>
      <c r="C825" s="422"/>
      <c r="D825" s="44">
        <f>'[2]Reporting Characteristics'!$D825</f>
        <v>2019</v>
      </c>
      <c r="E825" s="90"/>
      <c r="F825" s="92"/>
      <c r="G825" s="92"/>
      <c r="H825" s="92"/>
      <c r="I825" s="92"/>
      <c r="J825" s="91"/>
      <c r="K825" s="147"/>
      <c r="L825" s="148"/>
      <c r="M825" s="42"/>
      <c r="N825" s="43"/>
      <c r="O825" s="43"/>
      <c r="P825" s="224"/>
      <c r="Q825" s="43"/>
      <c r="R825" s="43"/>
      <c r="S825" s="224"/>
      <c r="T825" s="43"/>
      <c r="U825" s="44"/>
      <c r="V825" s="95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94"/>
      <c r="AN825" s="42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4"/>
      <c r="BF825" s="95"/>
      <c r="BG825" s="43"/>
      <c r="BH825" s="43"/>
      <c r="BI825" s="94"/>
      <c r="BJ825" s="42"/>
      <c r="BK825" s="43"/>
      <c r="BL825" s="43"/>
      <c r="BM825" s="43"/>
      <c r="BN825" s="44"/>
    </row>
    <row r="826" spans="2:66" ht="15.75" hidden="1" customHeight="1" x14ac:dyDescent="0.25">
      <c r="B826" s="421" t="str">
        <f>'[2]Asset Characteristics'!$C417 &amp; ""</f>
        <v/>
      </c>
      <c r="C826" s="422" t="str">
        <f>'[2]Asset Characteristics'!$E417 &amp; ""</f>
        <v/>
      </c>
      <c r="D826" s="44">
        <f>'[2]Reporting Characteristics'!$D826</f>
        <v>2018</v>
      </c>
      <c r="E826" s="90"/>
      <c r="F826" s="92"/>
      <c r="G826" s="92"/>
      <c r="H826" s="92"/>
      <c r="I826" s="92"/>
      <c r="J826" s="91"/>
      <c r="K826" s="147"/>
      <c r="L826" s="148"/>
      <c r="M826" s="42"/>
      <c r="N826" s="43"/>
      <c r="O826" s="43"/>
      <c r="P826" s="43"/>
      <c r="Q826" s="43"/>
      <c r="R826" s="43"/>
      <c r="S826" s="43"/>
      <c r="T826" s="43"/>
      <c r="U826" s="44"/>
      <c r="V826" s="95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94"/>
      <c r="AN826" s="42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4"/>
      <c r="BF826" s="95"/>
      <c r="BG826" s="43"/>
      <c r="BH826" s="43"/>
      <c r="BI826" s="94"/>
      <c r="BJ826" s="42"/>
      <c r="BK826" s="43"/>
      <c r="BL826" s="43"/>
      <c r="BM826" s="43"/>
      <c r="BN826" s="44"/>
    </row>
    <row r="827" spans="2:66" ht="15.75" customHeight="1" x14ac:dyDescent="0.25">
      <c r="B827" s="421"/>
      <c r="C827" s="422"/>
      <c r="D827" s="44">
        <f>'[2]Reporting Characteristics'!$D827</f>
        <v>2019</v>
      </c>
      <c r="E827" s="90"/>
      <c r="F827" s="92"/>
      <c r="G827" s="92"/>
      <c r="H827" s="92"/>
      <c r="I827" s="92"/>
      <c r="J827" s="91"/>
      <c r="K827" s="147"/>
      <c r="L827" s="148"/>
      <c r="M827" s="42"/>
      <c r="N827" s="43"/>
      <c r="O827" s="43"/>
      <c r="P827" s="224"/>
      <c r="Q827" s="43"/>
      <c r="R827" s="43"/>
      <c r="S827" s="224"/>
      <c r="T827" s="43"/>
      <c r="U827" s="44"/>
      <c r="V827" s="95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94"/>
      <c r="AN827" s="42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4"/>
      <c r="BF827" s="95"/>
      <c r="BG827" s="43"/>
      <c r="BH827" s="43"/>
      <c r="BI827" s="94"/>
      <c r="BJ827" s="42"/>
      <c r="BK827" s="43"/>
      <c r="BL827" s="43"/>
      <c r="BM827" s="43"/>
      <c r="BN827" s="44"/>
    </row>
    <row r="828" spans="2:66" ht="15.75" hidden="1" customHeight="1" x14ac:dyDescent="0.25">
      <c r="B828" s="421" t="str">
        <f>'[2]Asset Characteristics'!$C418 &amp; ""</f>
        <v/>
      </c>
      <c r="C828" s="422" t="str">
        <f>'[2]Asset Characteristics'!$E418 &amp; ""</f>
        <v/>
      </c>
      <c r="D828" s="44">
        <f>'[2]Reporting Characteristics'!$D828</f>
        <v>2018</v>
      </c>
      <c r="E828" s="90"/>
      <c r="F828" s="92"/>
      <c r="G828" s="92"/>
      <c r="H828" s="92"/>
      <c r="I828" s="92"/>
      <c r="J828" s="91"/>
      <c r="K828" s="147"/>
      <c r="L828" s="148"/>
      <c r="M828" s="42"/>
      <c r="N828" s="43"/>
      <c r="O828" s="43"/>
      <c r="P828" s="43"/>
      <c r="Q828" s="43"/>
      <c r="R828" s="43"/>
      <c r="S828" s="43"/>
      <c r="T828" s="43"/>
      <c r="U828" s="44"/>
      <c r="V828" s="95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94"/>
      <c r="AN828" s="42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4"/>
      <c r="BF828" s="95"/>
      <c r="BG828" s="43"/>
      <c r="BH828" s="43"/>
      <c r="BI828" s="94"/>
      <c r="BJ828" s="42"/>
      <c r="BK828" s="43"/>
      <c r="BL828" s="43"/>
      <c r="BM828" s="43"/>
      <c r="BN828" s="44"/>
    </row>
    <row r="829" spans="2:66" ht="15.75" customHeight="1" x14ac:dyDescent="0.25">
      <c r="B829" s="421"/>
      <c r="C829" s="422"/>
      <c r="D829" s="44">
        <f>'[2]Reporting Characteristics'!$D829</f>
        <v>2019</v>
      </c>
      <c r="E829" s="90"/>
      <c r="F829" s="92"/>
      <c r="G829" s="92"/>
      <c r="H829" s="92"/>
      <c r="I829" s="92"/>
      <c r="J829" s="91"/>
      <c r="K829" s="147"/>
      <c r="L829" s="148"/>
      <c r="M829" s="42"/>
      <c r="N829" s="43"/>
      <c r="O829" s="43"/>
      <c r="P829" s="224"/>
      <c r="Q829" s="43"/>
      <c r="R829" s="43"/>
      <c r="S829" s="224"/>
      <c r="T829" s="43"/>
      <c r="U829" s="44"/>
      <c r="V829" s="95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94"/>
      <c r="AN829" s="42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4"/>
      <c r="BF829" s="95"/>
      <c r="BG829" s="43"/>
      <c r="BH829" s="43"/>
      <c r="BI829" s="94"/>
      <c r="BJ829" s="42"/>
      <c r="BK829" s="43"/>
      <c r="BL829" s="43"/>
      <c r="BM829" s="43"/>
      <c r="BN829" s="44"/>
    </row>
    <row r="830" spans="2:66" ht="15.75" hidden="1" customHeight="1" x14ac:dyDescent="0.25">
      <c r="B830" s="421" t="str">
        <f>'[2]Asset Characteristics'!$C419 &amp; ""</f>
        <v/>
      </c>
      <c r="C830" s="422" t="str">
        <f>'[2]Asset Characteristics'!$E419 &amp; ""</f>
        <v/>
      </c>
      <c r="D830" s="44">
        <f>'[2]Reporting Characteristics'!$D830</f>
        <v>2018</v>
      </c>
      <c r="E830" s="90"/>
      <c r="F830" s="92"/>
      <c r="G830" s="92"/>
      <c r="H830" s="92"/>
      <c r="I830" s="92"/>
      <c r="J830" s="91"/>
      <c r="K830" s="147"/>
      <c r="L830" s="148"/>
      <c r="M830" s="42"/>
      <c r="N830" s="43"/>
      <c r="O830" s="43"/>
      <c r="P830" s="43"/>
      <c r="Q830" s="43"/>
      <c r="R830" s="43"/>
      <c r="S830" s="43"/>
      <c r="T830" s="43"/>
      <c r="U830" s="44"/>
      <c r="V830" s="95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94"/>
      <c r="AN830" s="42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4"/>
      <c r="BF830" s="95"/>
      <c r="BG830" s="43"/>
      <c r="BH830" s="43"/>
      <c r="BI830" s="94"/>
      <c r="BJ830" s="42"/>
      <c r="BK830" s="43"/>
      <c r="BL830" s="43"/>
      <c r="BM830" s="43"/>
      <c r="BN830" s="44"/>
    </row>
    <row r="831" spans="2:66" ht="15.75" customHeight="1" x14ac:dyDescent="0.25">
      <c r="B831" s="421"/>
      <c r="C831" s="422"/>
      <c r="D831" s="44">
        <f>'[2]Reporting Characteristics'!$D831</f>
        <v>2019</v>
      </c>
      <c r="E831" s="90"/>
      <c r="F831" s="92"/>
      <c r="G831" s="92"/>
      <c r="H831" s="92"/>
      <c r="I831" s="92"/>
      <c r="J831" s="91"/>
      <c r="K831" s="147"/>
      <c r="L831" s="148"/>
      <c r="M831" s="42"/>
      <c r="N831" s="43"/>
      <c r="O831" s="43"/>
      <c r="P831" s="224"/>
      <c r="Q831" s="43"/>
      <c r="R831" s="43"/>
      <c r="S831" s="224"/>
      <c r="T831" s="43"/>
      <c r="U831" s="44"/>
      <c r="V831" s="95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94"/>
      <c r="AN831" s="42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4"/>
      <c r="BF831" s="95"/>
      <c r="BG831" s="43"/>
      <c r="BH831" s="43"/>
      <c r="BI831" s="94"/>
      <c r="BJ831" s="42"/>
      <c r="BK831" s="43"/>
      <c r="BL831" s="43"/>
      <c r="BM831" s="43"/>
      <c r="BN831" s="44"/>
    </row>
    <row r="832" spans="2:66" ht="15.75" hidden="1" customHeight="1" x14ac:dyDescent="0.25">
      <c r="B832" s="421" t="str">
        <f>'[2]Asset Characteristics'!$C420 &amp; ""</f>
        <v/>
      </c>
      <c r="C832" s="422" t="str">
        <f>'[2]Asset Characteristics'!$E420 &amp; ""</f>
        <v/>
      </c>
      <c r="D832" s="44">
        <f>'[2]Reporting Characteristics'!$D832</f>
        <v>2018</v>
      </c>
      <c r="E832" s="90"/>
      <c r="F832" s="92"/>
      <c r="G832" s="92"/>
      <c r="H832" s="92"/>
      <c r="I832" s="92"/>
      <c r="J832" s="91"/>
      <c r="K832" s="147"/>
      <c r="L832" s="148"/>
      <c r="M832" s="42"/>
      <c r="N832" s="43"/>
      <c r="O832" s="43"/>
      <c r="P832" s="43"/>
      <c r="Q832" s="43"/>
      <c r="R832" s="43"/>
      <c r="S832" s="43"/>
      <c r="T832" s="43"/>
      <c r="U832" s="44"/>
      <c r="V832" s="95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94"/>
      <c r="AN832" s="42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4"/>
      <c r="BF832" s="95"/>
      <c r="BG832" s="43"/>
      <c r="BH832" s="43"/>
      <c r="BI832" s="94"/>
      <c r="BJ832" s="42"/>
      <c r="BK832" s="43"/>
      <c r="BL832" s="43"/>
      <c r="BM832" s="43"/>
      <c r="BN832" s="44"/>
    </row>
    <row r="833" spans="2:66" ht="15.75" customHeight="1" x14ac:dyDescent="0.25">
      <c r="B833" s="421"/>
      <c r="C833" s="422"/>
      <c r="D833" s="44">
        <f>'[2]Reporting Characteristics'!$D833</f>
        <v>2019</v>
      </c>
      <c r="E833" s="90"/>
      <c r="F833" s="92"/>
      <c r="G833" s="92"/>
      <c r="H833" s="92"/>
      <c r="I833" s="92"/>
      <c r="J833" s="91"/>
      <c r="K833" s="147"/>
      <c r="L833" s="148"/>
      <c r="M833" s="42"/>
      <c r="N833" s="43"/>
      <c r="O833" s="43"/>
      <c r="P833" s="224"/>
      <c r="Q833" s="43"/>
      <c r="R833" s="43"/>
      <c r="S833" s="224"/>
      <c r="T833" s="43"/>
      <c r="U833" s="44"/>
      <c r="V833" s="95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94"/>
      <c r="AN833" s="42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4"/>
      <c r="BF833" s="95"/>
      <c r="BG833" s="43"/>
      <c r="BH833" s="43"/>
      <c r="BI833" s="94"/>
      <c r="BJ833" s="42"/>
      <c r="BK833" s="43"/>
      <c r="BL833" s="43"/>
      <c r="BM833" s="43"/>
      <c r="BN833" s="44"/>
    </row>
    <row r="834" spans="2:66" ht="15.75" hidden="1" customHeight="1" x14ac:dyDescent="0.25">
      <c r="B834" s="421" t="str">
        <f>'[2]Asset Characteristics'!$C421 &amp; ""</f>
        <v/>
      </c>
      <c r="C834" s="422" t="str">
        <f>'[2]Asset Characteristics'!$E421 &amp; ""</f>
        <v/>
      </c>
      <c r="D834" s="44">
        <f>'[2]Reporting Characteristics'!$D834</f>
        <v>2018</v>
      </c>
      <c r="E834" s="90"/>
      <c r="F834" s="92"/>
      <c r="G834" s="92"/>
      <c r="H834" s="92"/>
      <c r="I834" s="92"/>
      <c r="J834" s="91"/>
      <c r="K834" s="147"/>
      <c r="L834" s="148"/>
      <c r="M834" s="42"/>
      <c r="N834" s="43"/>
      <c r="O834" s="43"/>
      <c r="P834" s="43"/>
      <c r="Q834" s="43"/>
      <c r="R834" s="43"/>
      <c r="S834" s="43"/>
      <c r="T834" s="43"/>
      <c r="U834" s="44"/>
      <c r="V834" s="95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94"/>
      <c r="AN834" s="42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4"/>
      <c r="BF834" s="95"/>
      <c r="BG834" s="43"/>
      <c r="BH834" s="43"/>
      <c r="BI834" s="94"/>
      <c r="BJ834" s="42"/>
      <c r="BK834" s="43"/>
      <c r="BL834" s="43"/>
      <c r="BM834" s="43"/>
      <c r="BN834" s="44"/>
    </row>
    <row r="835" spans="2:66" ht="15.75" customHeight="1" x14ac:dyDescent="0.25">
      <c r="B835" s="421"/>
      <c r="C835" s="422"/>
      <c r="D835" s="44">
        <f>'[2]Reporting Characteristics'!$D835</f>
        <v>2019</v>
      </c>
      <c r="E835" s="90"/>
      <c r="F835" s="92"/>
      <c r="G835" s="92"/>
      <c r="H835" s="92"/>
      <c r="I835" s="92"/>
      <c r="J835" s="91"/>
      <c r="K835" s="147"/>
      <c r="L835" s="148"/>
      <c r="M835" s="42"/>
      <c r="N835" s="43"/>
      <c r="O835" s="43"/>
      <c r="P835" s="224"/>
      <c r="Q835" s="43"/>
      <c r="R835" s="43"/>
      <c r="S835" s="224"/>
      <c r="T835" s="43"/>
      <c r="U835" s="44"/>
      <c r="V835" s="95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94"/>
      <c r="AN835" s="42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4"/>
      <c r="BF835" s="95"/>
      <c r="BG835" s="43"/>
      <c r="BH835" s="43"/>
      <c r="BI835" s="94"/>
      <c r="BJ835" s="42"/>
      <c r="BK835" s="43"/>
      <c r="BL835" s="43"/>
      <c r="BM835" s="43"/>
      <c r="BN835" s="44"/>
    </row>
    <row r="836" spans="2:66" ht="15.75" hidden="1" customHeight="1" x14ac:dyDescent="0.25">
      <c r="B836" s="421" t="str">
        <f>'[2]Asset Characteristics'!$C422 &amp; ""</f>
        <v/>
      </c>
      <c r="C836" s="422" t="str">
        <f>'[2]Asset Characteristics'!$E422 &amp; ""</f>
        <v/>
      </c>
      <c r="D836" s="44">
        <f>'[2]Reporting Characteristics'!$D836</f>
        <v>2018</v>
      </c>
      <c r="E836" s="90"/>
      <c r="F836" s="92"/>
      <c r="G836" s="92"/>
      <c r="H836" s="92"/>
      <c r="I836" s="92"/>
      <c r="J836" s="91"/>
      <c r="K836" s="147"/>
      <c r="L836" s="148"/>
      <c r="M836" s="42"/>
      <c r="N836" s="43"/>
      <c r="O836" s="43"/>
      <c r="P836" s="43"/>
      <c r="Q836" s="43"/>
      <c r="R836" s="43"/>
      <c r="S836" s="43"/>
      <c r="T836" s="43"/>
      <c r="U836" s="44"/>
      <c r="V836" s="95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94"/>
      <c r="AN836" s="42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4"/>
      <c r="BF836" s="95"/>
      <c r="BG836" s="43"/>
      <c r="BH836" s="43"/>
      <c r="BI836" s="94"/>
      <c r="BJ836" s="42"/>
      <c r="BK836" s="43"/>
      <c r="BL836" s="43"/>
      <c r="BM836" s="43"/>
      <c r="BN836" s="44"/>
    </row>
    <row r="837" spans="2:66" ht="15.75" customHeight="1" x14ac:dyDescent="0.25">
      <c r="B837" s="421"/>
      <c r="C837" s="422"/>
      <c r="D837" s="44">
        <f>'[2]Reporting Characteristics'!$D837</f>
        <v>2019</v>
      </c>
      <c r="E837" s="90"/>
      <c r="F837" s="92"/>
      <c r="G837" s="92"/>
      <c r="H837" s="92"/>
      <c r="I837" s="92"/>
      <c r="J837" s="91"/>
      <c r="K837" s="147"/>
      <c r="L837" s="148"/>
      <c r="M837" s="42"/>
      <c r="N837" s="43"/>
      <c r="O837" s="43"/>
      <c r="P837" s="224"/>
      <c r="Q837" s="43"/>
      <c r="R837" s="43"/>
      <c r="S837" s="224"/>
      <c r="T837" s="43"/>
      <c r="U837" s="44"/>
      <c r="V837" s="95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94"/>
      <c r="AN837" s="42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4"/>
      <c r="BF837" s="95"/>
      <c r="BG837" s="43"/>
      <c r="BH837" s="43"/>
      <c r="BI837" s="94"/>
      <c r="BJ837" s="42"/>
      <c r="BK837" s="43"/>
      <c r="BL837" s="43"/>
      <c r="BM837" s="43"/>
      <c r="BN837" s="44"/>
    </row>
    <row r="838" spans="2:66" ht="15.75" hidden="1" customHeight="1" x14ac:dyDescent="0.25">
      <c r="B838" s="421" t="str">
        <f>'[2]Asset Characteristics'!$C423 &amp; ""</f>
        <v/>
      </c>
      <c r="C838" s="422" t="str">
        <f>'[2]Asset Characteristics'!$E423 &amp; ""</f>
        <v/>
      </c>
      <c r="D838" s="44">
        <f>'[2]Reporting Characteristics'!$D838</f>
        <v>2018</v>
      </c>
      <c r="E838" s="90"/>
      <c r="F838" s="92"/>
      <c r="G838" s="92"/>
      <c r="H838" s="92"/>
      <c r="I838" s="92"/>
      <c r="J838" s="91"/>
      <c r="K838" s="147"/>
      <c r="L838" s="148"/>
      <c r="M838" s="42"/>
      <c r="N838" s="43"/>
      <c r="O838" s="43"/>
      <c r="P838" s="43"/>
      <c r="Q838" s="43"/>
      <c r="R838" s="43"/>
      <c r="S838" s="43"/>
      <c r="T838" s="43"/>
      <c r="U838" s="44"/>
      <c r="V838" s="95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94"/>
      <c r="AN838" s="42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4"/>
      <c r="BF838" s="95"/>
      <c r="BG838" s="43"/>
      <c r="BH838" s="43"/>
      <c r="BI838" s="94"/>
      <c r="BJ838" s="42"/>
      <c r="BK838" s="43"/>
      <c r="BL838" s="43"/>
      <c r="BM838" s="43"/>
      <c r="BN838" s="44"/>
    </row>
    <row r="839" spans="2:66" ht="15.75" customHeight="1" x14ac:dyDescent="0.25">
      <c r="B839" s="421"/>
      <c r="C839" s="422"/>
      <c r="D839" s="44">
        <f>'[2]Reporting Characteristics'!$D839</f>
        <v>2019</v>
      </c>
      <c r="E839" s="90"/>
      <c r="F839" s="92"/>
      <c r="G839" s="92"/>
      <c r="H839" s="92"/>
      <c r="I839" s="92"/>
      <c r="J839" s="91"/>
      <c r="K839" s="147"/>
      <c r="L839" s="148"/>
      <c r="M839" s="42"/>
      <c r="N839" s="43"/>
      <c r="O839" s="43"/>
      <c r="P839" s="224"/>
      <c r="Q839" s="43"/>
      <c r="R839" s="43"/>
      <c r="S839" s="224"/>
      <c r="T839" s="43"/>
      <c r="U839" s="44"/>
      <c r="V839" s="95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94"/>
      <c r="AN839" s="42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4"/>
      <c r="BF839" s="95"/>
      <c r="BG839" s="43"/>
      <c r="BH839" s="43"/>
      <c r="BI839" s="94"/>
      <c r="BJ839" s="42"/>
      <c r="BK839" s="43"/>
      <c r="BL839" s="43"/>
      <c r="BM839" s="43"/>
      <c r="BN839" s="44"/>
    </row>
    <row r="840" spans="2:66" ht="15.75" hidden="1" customHeight="1" x14ac:dyDescent="0.25">
      <c r="B840" s="421" t="str">
        <f>'[2]Asset Characteristics'!$C424 &amp; ""</f>
        <v/>
      </c>
      <c r="C840" s="422" t="str">
        <f>'[2]Asset Characteristics'!$E424 &amp; ""</f>
        <v/>
      </c>
      <c r="D840" s="44">
        <f>'[2]Reporting Characteristics'!$D840</f>
        <v>2018</v>
      </c>
      <c r="E840" s="90"/>
      <c r="F840" s="92"/>
      <c r="G840" s="92"/>
      <c r="H840" s="92"/>
      <c r="I840" s="92"/>
      <c r="J840" s="91"/>
      <c r="K840" s="147"/>
      <c r="L840" s="148"/>
      <c r="M840" s="42"/>
      <c r="N840" s="43"/>
      <c r="O840" s="43"/>
      <c r="P840" s="43"/>
      <c r="Q840" s="43"/>
      <c r="R840" s="43"/>
      <c r="S840" s="43"/>
      <c r="T840" s="43"/>
      <c r="U840" s="44"/>
      <c r="V840" s="95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94"/>
      <c r="AN840" s="42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4"/>
      <c r="BF840" s="95"/>
      <c r="BG840" s="43"/>
      <c r="BH840" s="43"/>
      <c r="BI840" s="94"/>
      <c r="BJ840" s="42"/>
      <c r="BK840" s="43"/>
      <c r="BL840" s="43"/>
      <c r="BM840" s="43"/>
      <c r="BN840" s="44"/>
    </row>
    <row r="841" spans="2:66" ht="15.75" customHeight="1" x14ac:dyDescent="0.25">
      <c r="B841" s="421"/>
      <c r="C841" s="422"/>
      <c r="D841" s="44">
        <f>'[2]Reporting Characteristics'!$D841</f>
        <v>2019</v>
      </c>
      <c r="E841" s="90"/>
      <c r="F841" s="92"/>
      <c r="G841" s="92"/>
      <c r="H841" s="92"/>
      <c r="I841" s="92"/>
      <c r="J841" s="91"/>
      <c r="K841" s="147"/>
      <c r="L841" s="148"/>
      <c r="M841" s="42"/>
      <c r="N841" s="43"/>
      <c r="O841" s="43"/>
      <c r="P841" s="224"/>
      <c r="Q841" s="43"/>
      <c r="R841" s="43"/>
      <c r="S841" s="224"/>
      <c r="T841" s="43"/>
      <c r="U841" s="44"/>
      <c r="V841" s="95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94"/>
      <c r="AN841" s="42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4"/>
      <c r="BF841" s="95"/>
      <c r="BG841" s="43"/>
      <c r="BH841" s="43"/>
      <c r="BI841" s="94"/>
      <c r="BJ841" s="42"/>
      <c r="BK841" s="43"/>
      <c r="BL841" s="43"/>
      <c r="BM841" s="43"/>
      <c r="BN841" s="44"/>
    </row>
    <row r="842" spans="2:66" ht="15.75" hidden="1" customHeight="1" x14ac:dyDescent="0.25">
      <c r="B842" s="421" t="str">
        <f>'[2]Asset Characteristics'!$C425 &amp; ""</f>
        <v/>
      </c>
      <c r="C842" s="422" t="str">
        <f>'[2]Asset Characteristics'!$E425 &amp; ""</f>
        <v/>
      </c>
      <c r="D842" s="44">
        <f>'[2]Reporting Characteristics'!$D842</f>
        <v>2018</v>
      </c>
      <c r="E842" s="90"/>
      <c r="F842" s="92"/>
      <c r="G842" s="92"/>
      <c r="H842" s="92"/>
      <c r="I842" s="92"/>
      <c r="J842" s="91"/>
      <c r="K842" s="147"/>
      <c r="L842" s="148"/>
      <c r="M842" s="42"/>
      <c r="N842" s="43"/>
      <c r="O842" s="43"/>
      <c r="P842" s="43"/>
      <c r="Q842" s="43"/>
      <c r="R842" s="43"/>
      <c r="S842" s="43"/>
      <c r="T842" s="43"/>
      <c r="U842" s="44"/>
      <c r="V842" s="95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94"/>
      <c r="AN842" s="42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4"/>
      <c r="BF842" s="95"/>
      <c r="BG842" s="43"/>
      <c r="BH842" s="43"/>
      <c r="BI842" s="94"/>
      <c r="BJ842" s="42"/>
      <c r="BK842" s="43"/>
      <c r="BL842" s="43"/>
      <c r="BM842" s="43"/>
      <c r="BN842" s="44"/>
    </row>
    <row r="843" spans="2:66" ht="15.75" customHeight="1" x14ac:dyDescent="0.25">
      <c r="B843" s="421"/>
      <c r="C843" s="422"/>
      <c r="D843" s="44">
        <f>'[2]Reporting Characteristics'!$D843</f>
        <v>2019</v>
      </c>
      <c r="E843" s="90"/>
      <c r="F843" s="92"/>
      <c r="G843" s="92"/>
      <c r="H843" s="92"/>
      <c r="I843" s="92"/>
      <c r="J843" s="91"/>
      <c r="K843" s="147"/>
      <c r="L843" s="148"/>
      <c r="M843" s="42"/>
      <c r="N843" s="43"/>
      <c r="O843" s="43"/>
      <c r="P843" s="224"/>
      <c r="Q843" s="43"/>
      <c r="R843" s="43"/>
      <c r="S843" s="224"/>
      <c r="T843" s="43"/>
      <c r="U843" s="44"/>
      <c r="V843" s="95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94"/>
      <c r="AN843" s="42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4"/>
      <c r="BF843" s="95"/>
      <c r="BG843" s="43"/>
      <c r="BH843" s="43"/>
      <c r="BI843" s="94"/>
      <c r="BJ843" s="42"/>
      <c r="BK843" s="43"/>
      <c r="BL843" s="43"/>
      <c r="BM843" s="43"/>
      <c r="BN843" s="44"/>
    </row>
    <row r="844" spans="2:66" ht="15.75" hidden="1" customHeight="1" x14ac:dyDescent="0.25">
      <c r="B844" s="421" t="str">
        <f>'[2]Asset Characteristics'!$C426 &amp; ""</f>
        <v/>
      </c>
      <c r="C844" s="422" t="str">
        <f>'[2]Asset Characteristics'!$E426 &amp; ""</f>
        <v/>
      </c>
      <c r="D844" s="44">
        <f>'[2]Reporting Characteristics'!$D844</f>
        <v>2018</v>
      </c>
      <c r="E844" s="90"/>
      <c r="F844" s="92"/>
      <c r="G844" s="92"/>
      <c r="H844" s="92"/>
      <c r="I844" s="92"/>
      <c r="J844" s="91"/>
      <c r="K844" s="147"/>
      <c r="L844" s="148"/>
      <c r="M844" s="42"/>
      <c r="N844" s="43"/>
      <c r="O844" s="43"/>
      <c r="P844" s="43"/>
      <c r="Q844" s="43"/>
      <c r="R844" s="43"/>
      <c r="S844" s="43"/>
      <c r="T844" s="43"/>
      <c r="U844" s="44"/>
      <c r="V844" s="95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94"/>
      <c r="AN844" s="42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4"/>
      <c r="BF844" s="95"/>
      <c r="BG844" s="43"/>
      <c r="BH844" s="43"/>
      <c r="BI844" s="94"/>
      <c r="BJ844" s="42"/>
      <c r="BK844" s="43"/>
      <c r="BL844" s="43"/>
      <c r="BM844" s="43"/>
      <c r="BN844" s="44"/>
    </row>
    <row r="845" spans="2:66" ht="15.75" customHeight="1" x14ac:dyDescent="0.25">
      <c r="B845" s="421"/>
      <c r="C845" s="422"/>
      <c r="D845" s="44">
        <f>'[2]Reporting Characteristics'!$D845</f>
        <v>2019</v>
      </c>
      <c r="E845" s="90"/>
      <c r="F845" s="92"/>
      <c r="G845" s="92"/>
      <c r="H845" s="92"/>
      <c r="I845" s="92"/>
      <c r="J845" s="91"/>
      <c r="K845" s="147"/>
      <c r="L845" s="148"/>
      <c r="M845" s="42"/>
      <c r="N845" s="43"/>
      <c r="O845" s="43"/>
      <c r="P845" s="224"/>
      <c r="Q845" s="43"/>
      <c r="R845" s="43"/>
      <c r="S845" s="224"/>
      <c r="T845" s="43"/>
      <c r="U845" s="44"/>
      <c r="V845" s="95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94"/>
      <c r="AN845" s="42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4"/>
      <c r="BF845" s="95"/>
      <c r="BG845" s="43"/>
      <c r="BH845" s="43"/>
      <c r="BI845" s="94"/>
      <c r="BJ845" s="42"/>
      <c r="BK845" s="43"/>
      <c r="BL845" s="43"/>
      <c r="BM845" s="43"/>
      <c r="BN845" s="44"/>
    </row>
    <row r="846" spans="2:66" ht="15.75" hidden="1" customHeight="1" x14ac:dyDescent="0.25">
      <c r="B846" s="421" t="str">
        <f>'[2]Asset Characteristics'!$C427 &amp; ""</f>
        <v/>
      </c>
      <c r="C846" s="422" t="str">
        <f>'[2]Asset Characteristics'!$E427 &amp; ""</f>
        <v/>
      </c>
      <c r="D846" s="44">
        <f>'[2]Reporting Characteristics'!$D846</f>
        <v>2018</v>
      </c>
      <c r="E846" s="90"/>
      <c r="F846" s="92"/>
      <c r="G846" s="92"/>
      <c r="H846" s="92"/>
      <c r="I846" s="92"/>
      <c r="J846" s="91"/>
      <c r="K846" s="147"/>
      <c r="L846" s="148"/>
      <c r="M846" s="42"/>
      <c r="N846" s="43"/>
      <c r="O846" s="43"/>
      <c r="P846" s="43"/>
      <c r="Q846" s="43"/>
      <c r="R846" s="43"/>
      <c r="S846" s="43"/>
      <c r="T846" s="43"/>
      <c r="U846" s="44"/>
      <c r="V846" s="95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94"/>
      <c r="AN846" s="42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4"/>
      <c r="BF846" s="95"/>
      <c r="BG846" s="43"/>
      <c r="BH846" s="43"/>
      <c r="BI846" s="94"/>
      <c r="BJ846" s="42"/>
      <c r="BK846" s="43"/>
      <c r="BL846" s="43"/>
      <c r="BM846" s="43"/>
      <c r="BN846" s="44"/>
    </row>
    <row r="847" spans="2:66" ht="15.75" customHeight="1" x14ac:dyDescent="0.25">
      <c r="B847" s="421"/>
      <c r="C847" s="422"/>
      <c r="D847" s="44">
        <f>'[2]Reporting Characteristics'!$D847</f>
        <v>2019</v>
      </c>
      <c r="E847" s="90"/>
      <c r="F847" s="92"/>
      <c r="G847" s="92"/>
      <c r="H847" s="92"/>
      <c r="I847" s="92"/>
      <c r="J847" s="91"/>
      <c r="K847" s="147"/>
      <c r="L847" s="148"/>
      <c r="M847" s="42"/>
      <c r="N847" s="43"/>
      <c r="O847" s="43"/>
      <c r="P847" s="224"/>
      <c r="Q847" s="43"/>
      <c r="R847" s="43"/>
      <c r="S847" s="224"/>
      <c r="T847" s="43"/>
      <c r="U847" s="44"/>
      <c r="V847" s="95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94"/>
      <c r="AN847" s="42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4"/>
      <c r="BF847" s="95"/>
      <c r="BG847" s="43"/>
      <c r="BH847" s="43"/>
      <c r="BI847" s="94"/>
      <c r="BJ847" s="42"/>
      <c r="BK847" s="43"/>
      <c r="BL847" s="43"/>
      <c r="BM847" s="43"/>
      <c r="BN847" s="44"/>
    </row>
    <row r="848" spans="2:66" ht="15.75" hidden="1" customHeight="1" x14ac:dyDescent="0.25">
      <c r="B848" s="421" t="str">
        <f>'[2]Asset Characteristics'!$C428 &amp; ""</f>
        <v/>
      </c>
      <c r="C848" s="422" t="str">
        <f>'[2]Asset Characteristics'!$E428 &amp; ""</f>
        <v/>
      </c>
      <c r="D848" s="44">
        <f>'[2]Reporting Characteristics'!$D848</f>
        <v>2018</v>
      </c>
      <c r="E848" s="90"/>
      <c r="F848" s="92"/>
      <c r="G848" s="92"/>
      <c r="H848" s="92"/>
      <c r="I848" s="92"/>
      <c r="J848" s="91"/>
      <c r="K848" s="147"/>
      <c r="L848" s="148"/>
      <c r="M848" s="42"/>
      <c r="N848" s="43"/>
      <c r="O848" s="43"/>
      <c r="P848" s="43"/>
      <c r="Q848" s="43"/>
      <c r="R848" s="43"/>
      <c r="S848" s="43"/>
      <c r="T848" s="43"/>
      <c r="U848" s="44"/>
      <c r="V848" s="95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94"/>
      <c r="AN848" s="42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4"/>
      <c r="BF848" s="95"/>
      <c r="BG848" s="43"/>
      <c r="BH848" s="43"/>
      <c r="BI848" s="94"/>
      <c r="BJ848" s="42"/>
      <c r="BK848" s="43"/>
      <c r="BL848" s="43"/>
      <c r="BM848" s="43"/>
      <c r="BN848" s="44"/>
    </row>
    <row r="849" spans="2:66" ht="15.75" customHeight="1" x14ac:dyDescent="0.25">
      <c r="B849" s="421"/>
      <c r="C849" s="422"/>
      <c r="D849" s="44">
        <f>'[2]Reporting Characteristics'!$D849</f>
        <v>2019</v>
      </c>
      <c r="E849" s="90"/>
      <c r="F849" s="92"/>
      <c r="G849" s="92"/>
      <c r="H849" s="92"/>
      <c r="I849" s="92"/>
      <c r="J849" s="91"/>
      <c r="K849" s="147"/>
      <c r="L849" s="148"/>
      <c r="M849" s="42"/>
      <c r="N849" s="43"/>
      <c r="O849" s="43"/>
      <c r="P849" s="224"/>
      <c r="Q849" s="43"/>
      <c r="R849" s="43"/>
      <c r="S849" s="224"/>
      <c r="T849" s="43"/>
      <c r="U849" s="44"/>
      <c r="V849" s="95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94"/>
      <c r="AN849" s="42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4"/>
      <c r="BF849" s="95"/>
      <c r="BG849" s="43"/>
      <c r="BH849" s="43"/>
      <c r="BI849" s="94"/>
      <c r="BJ849" s="42"/>
      <c r="BK849" s="43"/>
      <c r="BL849" s="43"/>
      <c r="BM849" s="43"/>
      <c r="BN849" s="44"/>
    </row>
    <row r="850" spans="2:66" ht="15.75" hidden="1" customHeight="1" x14ac:dyDescent="0.25">
      <c r="B850" s="421" t="str">
        <f>'[2]Asset Characteristics'!$C429 &amp; ""</f>
        <v/>
      </c>
      <c r="C850" s="422" t="str">
        <f>'[2]Asset Characteristics'!$E429 &amp; ""</f>
        <v/>
      </c>
      <c r="D850" s="44">
        <f>'[2]Reporting Characteristics'!$D850</f>
        <v>2018</v>
      </c>
      <c r="E850" s="90"/>
      <c r="F850" s="92"/>
      <c r="G850" s="92"/>
      <c r="H850" s="92"/>
      <c r="I850" s="92"/>
      <c r="J850" s="91"/>
      <c r="K850" s="147"/>
      <c r="L850" s="148"/>
      <c r="M850" s="42"/>
      <c r="N850" s="43"/>
      <c r="O850" s="43"/>
      <c r="P850" s="43"/>
      <c r="Q850" s="43"/>
      <c r="R850" s="43"/>
      <c r="S850" s="43"/>
      <c r="T850" s="43"/>
      <c r="U850" s="44"/>
      <c r="V850" s="95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94"/>
      <c r="AN850" s="42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4"/>
      <c r="BF850" s="95"/>
      <c r="BG850" s="43"/>
      <c r="BH850" s="43"/>
      <c r="BI850" s="94"/>
      <c r="BJ850" s="42"/>
      <c r="BK850" s="43"/>
      <c r="BL850" s="43"/>
      <c r="BM850" s="43"/>
      <c r="BN850" s="44"/>
    </row>
    <row r="851" spans="2:66" ht="15.75" customHeight="1" x14ac:dyDescent="0.25">
      <c r="B851" s="421"/>
      <c r="C851" s="422"/>
      <c r="D851" s="44">
        <f>'[2]Reporting Characteristics'!$D851</f>
        <v>2019</v>
      </c>
      <c r="E851" s="90"/>
      <c r="F851" s="92"/>
      <c r="G851" s="92"/>
      <c r="H851" s="92"/>
      <c r="I851" s="92"/>
      <c r="J851" s="91"/>
      <c r="K851" s="147"/>
      <c r="L851" s="148"/>
      <c r="M851" s="42"/>
      <c r="N851" s="43"/>
      <c r="O851" s="43"/>
      <c r="P851" s="224"/>
      <c r="Q851" s="43"/>
      <c r="R851" s="43"/>
      <c r="S851" s="224"/>
      <c r="T851" s="43"/>
      <c r="U851" s="44"/>
      <c r="V851" s="95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94"/>
      <c r="AN851" s="42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4"/>
      <c r="BF851" s="95"/>
      <c r="BG851" s="43"/>
      <c r="BH851" s="43"/>
      <c r="BI851" s="94"/>
      <c r="BJ851" s="42"/>
      <c r="BK851" s="43"/>
      <c r="BL851" s="43"/>
      <c r="BM851" s="43"/>
      <c r="BN851" s="44"/>
    </row>
    <row r="852" spans="2:66" ht="15.75" hidden="1" customHeight="1" x14ac:dyDescent="0.25">
      <c r="B852" s="421" t="str">
        <f>'[2]Asset Characteristics'!$C430 &amp; ""</f>
        <v/>
      </c>
      <c r="C852" s="422" t="str">
        <f>'[2]Asset Characteristics'!$E430 &amp; ""</f>
        <v/>
      </c>
      <c r="D852" s="44">
        <f>'[2]Reporting Characteristics'!$D852</f>
        <v>2018</v>
      </c>
      <c r="E852" s="90"/>
      <c r="F852" s="92"/>
      <c r="G852" s="92"/>
      <c r="H852" s="92"/>
      <c r="I852" s="92"/>
      <c r="J852" s="91"/>
      <c r="K852" s="147"/>
      <c r="L852" s="148"/>
      <c r="M852" s="42"/>
      <c r="N852" s="43"/>
      <c r="O852" s="43"/>
      <c r="P852" s="43"/>
      <c r="Q852" s="43"/>
      <c r="R852" s="43"/>
      <c r="S852" s="43"/>
      <c r="T852" s="43"/>
      <c r="U852" s="44"/>
      <c r="V852" s="95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94"/>
      <c r="AN852" s="42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4"/>
      <c r="BF852" s="95"/>
      <c r="BG852" s="43"/>
      <c r="BH852" s="43"/>
      <c r="BI852" s="94"/>
      <c r="BJ852" s="42"/>
      <c r="BK852" s="43"/>
      <c r="BL852" s="43"/>
      <c r="BM852" s="43"/>
      <c r="BN852" s="44"/>
    </row>
    <row r="853" spans="2:66" ht="15.75" customHeight="1" x14ac:dyDescent="0.25">
      <c r="B853" s="421"/>
      <c r="C853" s="422"/>
      <c r="D853" s="44">
        <f>'[2]Reporting Characteristics'!$D853</f>
        <v>2019</v>
      </c>
      <c r="E853" s="90"/>
      <c r="F853" s="92"/>
      <c r="G853" s="92"/>
      <c r="H853" s="92"/>
      <c r="I853" s="92"/>
      <c r="J853" s="91"/>
      <c r="K853" s="147"/>
      <c r="L853" s="148"/>
      <c r="M853" s="42"/>
      <c r="N853" s="43"/>
      <c r="O853" s="43"/>
      <c r="P853" s="224"/>
      <c r="Q853" s="43"/>
      <c r="R853" s="43"/>
      <c r="S853" s="224"/>
      <c r="T853" s="43"/>
      <c r="U853" s="44"/>
      <c r="V853" s="95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94"/>
      <c r="AN853" s="42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4"/>
      <c r="BF853" s="95"/>
      <c r="BG853" s="43"/>
      <c r="BH853" s="43"/>
      <c r="BI853" s="94"/>
      <c r="BJ853" s="42"/>
      <c r="BK853" s="43"/>
      <c r="BL853" s="43"/>
      <c r="BM853" s="43"/>
      <c r="BN853" s="44"/>
    </row>
    <row r="854" spans="2:66" ht="15.75" hidden="1" customHeight="1" x14ac:dyDescent="0.25">
      <c r="B854" s="421" t="str">
        <f>'[2]Asset Characteristics'!$C431 &amp; ""</f>
        <v/>
      </c>
      <c r="C854" s="422" t="str">
        <f>'[2]Asset Characteristics'!$E431 &amp; ""</f>
        <v/>
      </c>
      <c r="D854" s="44">
        <f>'[2]Reporting Characteristics'!$D854</f>
        <v>2018</v>
      </c>
      <c r="E854" s="90"/>
      <c r="F854" s="92"/>
      <c r="G854" s="92"/>
      <c r="H854" s="92"/>
      <c r="I854" s="92"/>
      <c r="J854" s="91"/>
      <c r="K854" s="147"/>
      <c r="L854" s="148"/>
      <c r="M854" s="42"/>
      <c r="N854" s="43"/>
      <c r="O854" s="43"/>
      <c r="P854" s="43"/>
      <c r="Q854" s="43"/>
      <c r="R854" s="43"/>
      <c r="S854" s="43"/>
      <c r="T854" s="43"/>
      <c r="U854" s="44"/>
      <c r="V854" s="95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94"/>
      <c r="AN854" s="42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4"/>
      <c r="BF854" s="95"/>
      <c r="BG854" s="43"/>
      <c r="BH854" s="43"/>
      <c r="BI854" s="94"/>
      <c r="BJ854" s="42"/>
      <c r="BK854" s="43"/>
      <c r="BL854" s="43"/>
      <c r="BM854" s="43"/>
      <c r="BN854" s="44"/>
    </row>
    <row r="855" spans="2:66" ht="15.75" customHeight="1" x14ac:dyDescent="0.25">
      <c r="B855" s="421"/>
      <c r="C855" s="422"/>
      <c r="D855" s="44">
        <f>'[2]Reporting Characteristics'!$D855</f>
        <v>2019</v>
      </c>
      <c r="E855" s="90"/>
      <c r="F855" s="92"/>
      <c r="G855" s="92"/>
      <c r="H855" s="92"/>
      <c r="I855" s="92"/>
      <c r="J855" s="91"/>
      <c r="K855" s="147"/>
      <c r="L855" s="148"/>
      <c r="M855" s="42"/>
      <c r="N855" s="43"/>
      <c r="O855" s="43"/>
      <c r="P855" s="224"/>
      <c r="Q855" s="43"/>
      <c r="R855" s="43"/>
      <c r="S855" s="224"/>
      <c r="T855" s="43"/>
      <c r="U855" s="44"/>
      <c r="V855" s="95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94"/>
      <c r="AN855" s="42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4"/>
      <c r="BF855" s="95"/>
      <c r="BG855" s="43"/>
      <c r="BH855" s="43"/>
      <c r="BI855" s="94"/>
      <c r="BJ855" s="42"/>
      <c r="BK855" s="43"/>
      <c r="BL855" s="43"/>
      <c r="BM855" s="43"/>
      <c r="BN855" s="44"/>
    </row>
    <row r="856" spans="2:66" ht="15.75" hidden="1" customHeight="1" x14ac:dyDescent="0.25">
      <c r="B856" s="421" t="str">
        <f>'[2]Asset Characteristics'!$C432 &amp; ""</f>
        <v/>
      </c>
      <c r="C856" s="422" t="str">
        <f>'[2]Asset Characteristics'!$E432 &amp; ""</f>
        <v/>
      </c>
      <c r="D856" s="44">
        <f>'[2]Reporting Characteristics'!$D856</f>
        <v>2018</v>
      </c>
      <c r="E856" s="90"/>
      <c r="F856" s="92"/>
      <c r="G856" s="92"/>
      <c r="H856" s="92"/>
      <c r="I856" s="92"/>
      <c r="J856" s="91"/>
      <c r="K856" s="147"/>
      <c r="L856" s="148"/>
      <c r="M856" s="42"/>
      <c r="N856" s="43"/>
      <c r="O856" s="43"/>
      <c r="P856" s="43"/>
      <c r="Q856" s="43"/>
      <c r="R856" s="43"/>
      <c r="S856" s="43"/>
      <c r="T856" s="43"/>
      <c r="U856" s="44"/>
      <c r="V856" s="95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94"/>
      <c r="AN856" s="42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4"/>
      <c r="BF856" s="95"/>
      <c r="BG856" s="43"/>
      <c r="BH856" s="43"/>
      <c r="BI856" s="94"/>
      <c r="BJ856" s="42"/>
      <c r="BK856" s="43"/>
      <c r="BL856" s="43"/>
      <c r="BM856" s="43"/>
      <c r="BN856" s="44"/>
    </row>
    <row r="857" spans="2:66" ht="15.75" customHeight="1" x14ac:dyDescent="0.25">
      <c r="B857" s="421"/>
      <c r="C857" s="422"/>
      <c r="D857" s="44">
        <f>'[2]Reporting Characteristics'!$D857</f>
        <v>2019</v>
      </c>
      <c r="E857" s="90"/>
      <c r="F857" s="92"/>
      <c r="G857" s="92"/>
      <c r="H857" s="92"/>
      <c r="I857" s="92"/>
      <c r="J857" s="91"/>
      <c r="K857" s="147"/>
      <c r="L857" s="148"/>
      <c r="M857" s="42"/>
      <c r="N857" s="43"/>
      <c r="O857" s="43"/>
      <c r="P857" s="224"/>
      <c r="Q857" s="43"/>
      <c r="R857" s="43"/>
      <c r="S857" s="224"/>
      <c r="T857" s="43"/>
      <c r="U857" s="44"/>
      <c r="V857" s="95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94"/>
      <c r="AN857" s="42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4"/>
      <c r="BF857" s="95"/>
      <c r="BG857" s="43"/>
      <c r="BH857" s="43"/>
      <c r="BI857" s="94"/>
      <c r="BJ857" s="42"/>
      <c r="BK857" s="43"/>
      <c r="BL857" s="43"/>
      <c r="BM857" s="43"/>
      <c r="BN857" s="44"/>
    </row>
    <row r="858" spans="2:66" ht="15.75" hidden="1" customHeight="1" x14ac:dyDescent="0.25">
      <c r="B858" s="421" t="str">
        <f>'[2]Asset Characteristics'!$C433 &amp; ""</f>
        <v/>
      </c>
      <c r="C858" s="422" t="str">
        <f>'[2]Asset Characteristics'!$E433 &amp; ""</f>
        <v/>
      </c>
      <c r="D858" s="44">
        <f>'[2]Reporting Characteristics'!$D858</f>
        <v>2018</v>
      </c>
      <c r="E858" s="90"/>
      <c r="F858" s="92"/>
      <c r="G858" s="92"/>
      <c r="H858" s="92"/>
      <c r="I858" s="92"/>
      <c r="J858" s="91"/>
      <c r="K858" s="147"/>
      <c r="L858" s="148"/>
      <c r="M858" s="42"/>
      <c r="N858" s="43"/>
      <c r="O858" s="43"/>
      <c r="P858" s="43"/>
      <c r="Q858" s="43"/>
      <c r="R858" s="43"/>
      <c r="S858" s="43"/>
      <c r="T858" s="43"/>
      <c r="U858" s="44"/>
      <c r="V858" s="95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94"/>
      <c r="AN858" s="42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4"/>
      <c r="BF858" s="95"/>
      <c r="BG858" s="43"/>
      <c r="BH858" s="43"/>
      <c r="BI858" s="94"/>
      <c r="BJ858" s="42"/>
      <c r="BK858" s="43"/>
      <c r="BL858" s="43"/>
      <c r="BM858" s="43"/>
      <c r="BN858" s="44"/>
    </row>
    <row r="859" spans="2:66" ht="15.75" customHeight="1" x14ac:dyDescent="0.25">
      <c r="B859" s="421"/>
      <c r="C859" s="422"/>
      <c r="D859" s="44">
        <f>'[2]Reporting Characteristics'!$D859</f>
        <v>2019</v>
      </c>
      <c r="E859" s="90"/>
      <c r="F859" s="92"/>
      <c r="G859" s="92"/>
      <c r="H859" s="92"/>
      <c r="I859" s="92"/>
      <c r="J859" s="91"/>
      <c r="K859" s="147"/>
      <c r="L859" s="148"/>
      <c r="M859" s="42"/>
      <c r="N859" s="43"/>
      <c r="O859" s="43"/>
      <c r="P859" s="224"/>
      <c r="Q859" s="43"/>
      <c r="R859" s="43"/>
      <c r="S859" s="224"/>
      <c r="T859" s="43"/>
      <c r="U859" s="44"/>
      <c r="V859" s="95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94"/>
      <c r="AN859" s="42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4"/>
      <c r="BF859" s="95"/>
      <c r="BG859" s="43"/>
      <c r="BH859" s="43"/>
      <c r="BI859" s="94"/>
      <c r="BJ859" s="42"/>
      <c r="BK859" s="43"/>
      <c r="BL859" s="43"/>
      <c r="BM859" s="43"/>
      <c r="BN859" s="44"/>
    </row>
    <row r="860" spans="2:66" ht="15.75" hidden="1" customHeight="1" x14ac:dyDescent="0.25">
      <c r="B860" s="421" t="str">
        <f>'[2]Asset Characteristics'!$C434 &amp; ""</f>
        <v/>
      </c>
      <c r="C860" s="422" t="str">
        <f>'[2]Asset Characteristics'!$E434 &amp; ""</f>
        <v/>
      </c>
      <c r="D860" s="44">
        <f>'[2]Reporting Characteristics'!$D860</f>
        <v>2018</v>
      </c>
      <c r="E860" s="90"/>
      <c r="F860" s="92"/>
      <c r="G860" s="92"/>
      <c r="H860" s="92"/>
      <c r="I860" s="92"/>
      <c r="J860" s="91"/>
      <c r="K860" s="147"/>
      <c r="L860" s="148"/>
      <c r="M860" s="42"/>
      <c r="N860" s="43"/>
      <c r="O860" s="43"/>
      <c r="P860" s="43"/>
      <c r="Q860" s="43"/>
      <c r="R860" s="43"/>
      <c r="S860" s="43"/>
      <c r="T860" s="43"/>
      <c r="U860" s="44"/>
      <c r="V860" s="95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94"/>
      <c r="AN860" s="42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4"/>
      <c r="BF860" s="95"/>
      <c r="BG860" s="43"/>
      <c r="BH860" s="43"/>
      <c r="BI860" s="94"/>
      <c r="BJ860" s="42"/>
      <c r="BK860" s="43"/>
      <c r="BL860" s="43"/>
      <c r="BM860" s="43"/>
      <c r="BN860" s="44"/>
    </row>
    <row r="861" spans="2:66" ht="15.75" customHeight="1" x14ac:dyDescent="0.25">
      <c r="B861" s="421"/>
      <c r="C861" s="422"/>
      <c r="D861" s="44">
        <f>'[2]Reporting Characteristics'!$D861</f>
        <v>2019</v>
      </c>
      <c r="E861" s="90"/>
      <c r="F861" s="92"/>
      <c r="G861" s="92"/>
      <c r="H861" s="92"/>
      <c r="I861" s="92"/>
      <c r="J861" s="91"/>
      <c r="K861" s="147"/>
      <c r="L861" s="148"/>
      <c r="M861" s="42"/>
      <c r="N861" s="43"/>
      <c r="O861" s="43"/>
      <c r="P861" s="224"/>
      <c r="Q861" s="43"/>
      <c r="R861" s="43"/>
      <c r="S861" s="224"/>
      <c r="T861" s="43"/>
      <c r="U861" s="44"/>
      <c r="V861" s="95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94"/>
      <c r="AN861" s="42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4"/>
      <c r="BF861" s="95"/>
      <c r="BG861" s="43"/>
      <c r="BH861" s="43"/>
      <c r="BI861" s="94"/>
      <c r="BJ861" s="42"/>
      <c r="BK861" s="43"/>
      <c r="BL861" s="43"/>
      <c r="BM861" s="43"/>
      <c r="BN861" s="44"/>
    </row>
    <row r="862" spans="2:66" ht="15.75" hidden="1" customHeight="1" x14ac:dyDescent="0.25">
      <c r="B862" s="421" t="str">
        <f>'[2]Asset Characteristics'!$C435 &amp; ""</f>
        <v/>
      </c>
      <c r="C862" s="422" t="str">
        <f>'[2]Asset Characteristics'!$E435 &amp; ""</f>
        <v/>
      </c>
      <c r="D862" s="44">
        <f>'[2]Reporting Characteristics'!$D862</f>
        <v>2018</v>
      </c>
      <c r="E862" s="90"/>
      <c r="F862" s="92"/>
      <c r="G862" s="92"/>
      <c r="H862" s="92"/>
      <c r="I862" s="92"/>
      <c r="J862" s="91"/>
      <c r="K862" s="147"/>
      <c r="L862" s="148"/>
      <c r="M862" s="42"/>
      <c r="N862" s="43"/>
      <c r="O862" s="43"/>
      <c r="P862" s="43"/>
      <c r="Q862" s="43"/>
      <c r="R862" s="43"/>
      <c r="S862" s="43"/>
      <c r="T862" s="43"/>
      <c r="U862" s="44"/>
      <c r="V862" s="95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94"/>
      <c r="AN862" s="42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4"/>
      <c r="BF862" s="95"/>
      <c r="BG862" s="43"/>
      <c r="BH862" s="43"/>
      <c r="BI862" s="94"/>
      <c r="BJ862" s="42"/>
      <c r="BK862" s="43"/>
      <c r="BL862" s="43"/>
      <c r="BM862" s="43"/>
      <c r="BN862" s="44"/>
    </row>
    <row r="863" spans="2:66" ht="15.75" customHeight="1" x14ac:dyDescent="0.25">
      <c r="B863" s="421"/>
      <c r="C863" s="422"/>
      <c r="D863" s="44">
        <f>'[2]Reporting Characteristics'!$D863</f>
        <v>2019</v>
      </c>
      <c r="E863" s="90"/>
      <c r="F863" s="92"/>
      <c r="G863" s="92"/>
      <c r="H863" s="92"/>
      <c r="I863" s="92"/>
      <c r="J863" s="91"/>
      <c r="K863" s="147"/>
      <c r="L863" s="148"/>
      <c r="M863" s="42"/>
      <c r="N863" s="43"/>
      <c r="O863" s="43"/>
      <c r="P863" s="224"/>
      <c r="Q863" s="43"/>
      <c r="R863" s="43"/>
      <c r="S863" s="224"/>
      <c r="T863" s="43"/>
      <c r="U863" s="44"/>
      <c r="V863" s="95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94"/>
      <c r="AN863" s="42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4"/>
      <c r="BF863" s="95"/>
      <c r="BG863" s="43"/>
      <c r="BH863" s="43"/>
      <c r="BI863" s="94"/>
      <c r="BJ863" s="42"/>
      <c r="BK863" s="43"/>
      <c r="BL863" s="43"/>
      <c r="BM863" s="43"/>
      <c r="BN863" s="44"/>
    </row>
    <row r="864" spans="2:66" ht="15.75" hidden="1" customHeight="1" x14ac:dyDescent="0.25">
      <c r="B864" s="421" t="str">
        <f>'[2]Asset Characteristics'!$C436 &amp; ""</f>
        <v/>
      </c>
      <c r="C864" s="422" t="str">
        <f>'[2]Asset Characteristics'!$E436 &amp; ""</f>
        <v/>
      </c>
      <c r="D864" s="44">
        <f>'[2]Reporting Characteristics'!$D864</f>
        <v>2018</v>
      </c>
      <c r="E864" s="90"/>
      <c r="F864" s="92"/>
      <c r="G864" s="92"/>
      <c r="H864" s="92"/>
      <c r="I864" s="92"/>
      <c r="J864" s="91"/>
      <c r="K864" s="147"/>
      <c r="L864" s="148"/>
      <c r="M864" s="42"/>
      <c r="N864" s="43"/>
      <c r="O864" s="43"/>
      <c r="P864" s="43"/>
      <c r="Q864" s="43"/>
      <c r="R864" s="43"/>
      <c r="S864" s="43"/>
      <c r="T864" s="43"/>
      <c r="U864" s="44"/>
      <c r="V864" s="95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94"/>
      <c r="AN864" s="42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4"/>
      <c r="BF864" s="95"/>
      <c r="BG864" s="43"/>
      <c r="BH864" s="43"/>
      <c r="BI864" s="94"/>
      <c r="BJ864" s="42"/>
      <c r="BK864" s="43"/>
      <c r="BL864" s="43"/>
      <c r="BM864" s="43"/>
      <c r="BN864" s="44"/>
    </row>
    <row r="865" spans="2:66" ht="15.75" customHeight="1" x14ac:dyDescent="0.25">
      <c r="B865" s="421"/>
      <c r="C865" s="422"/>
      <c r="D865" s="44">
        <f>'[2]Reporting Characteristics'!$D865</f>
        <v>2019</v>
      </c>
      <c r="E865" s="90"/>
      <c r="F865" s="92"/>
      <c r="G865" s="92"/>
      <c r="H865" s="92"/>
      <c r="I865" s="92"/>
      <c r="J865" s="91"/>
      <c r="K865" s="147"/>
      <c r="L865" s="148"/>
      <c r="M865" s="42"/>
      <c r="N865" s="43"/>
      <c r="O865" s="43"/>
      <c r="P865" s="224"/>
      <c r="Q865" s="43"/>
      <c r="R865" s="43"/>
      <c r="S865" s="224"/>
      <c r="T865" s="43"/>
      <c r="U865" s="44"/>
      <c r="V865" s="95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94"/>
      <c r="AN865" s="42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4"/>
      <c r="BF865" s="95"/>
      <c r="BG865" s="43"/>
      <c r="BH865" s="43"/>
      <c r="BI865" s="94"/>
      <c r="BJ865" s="42"/>
      <c r="BK865" s="43"/>
      <c r="BL865" s="43"/>
      <c r="BM865" s="43"/>
      <c r="BN865" s="44"/>
    </row>
    <row r="866" spans="2:66" ht="15.75" hidden="1" customHeight="1" x14ac:dyDescent="0.25">
      <c r="B866" s="421" t="str">
        <f>'[2]Asset Characteristics'!$C437 &amp; ""</f>
        <v/>
      </c>
      <c r="C866" s="422" t="str">
        <f>'[2]Asset Characteristics'!$E437 &amp; ""</f>
        <v/>
      </c>
      <c r="D866" s="44">
        <f>'[2]Reporting Characteristics'!$D866</f>
        <v>2018</v>
      </c>
      <c r="E866" s="90"/>
      <c r="F866" s="92"/>
      <c r="G866" s="92"/>
      <c r="H866" s="92"/>
      <c r="I866" s="92"/>
      <c r="J866" s="91"/>
      <c r="K866" s="147"/>
      <c r="L866" s="148"/>
      <c r="M866" s="42"/>
      <c r="N866" s="43"/>
      <c r="O866" s="43"/>
      <c r="P866" s="43"/>
      <c r="Q866" s="43"/>
      <c r="R866" s="43"/>
      <c r="S866" s="43"/>
      <c r="T866" s="43"/>
      <c r="U866" s="44"/>
      <c r="V866" s="95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94"/>
      <c r="AN866" s="42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4"/>
      <c r="BF866" s="95"/>
      <c r="BG866" s="43"/>
      <c r="BH866" s="43"/>
      <c r="BI866" s="94"/>
      <c r="BJ866" s="42"/>
      <c r="BK866" s="43"/>
      <c r="BL866" s="43"/>
      <c r="BM866" s="43"/>
      <c r="BN866" s="44"/>
    </row>
    <row r="867" spans="2:66" ht="15.75" customHeight="1" x14ac:dyDescent="0.25">
      <c r="B867" s="421"/>
      <c r="C867" s="422"/>
      <c r="D867" s="44">
        <f>'[2]Reporting Characteristics'!$D867</f>
        <v>2019</v>
      </c>
      <c r="E867" s="90"/>
      <c r="F867" s="92"/>
      <c r="G867" s="92"/>
      <c r="H867" s="92"/>
      <c r="I867" s="92"/>
      <c r="J867" s="91"/>
      <c r="K867" s="147"/>
      <c r="L867" s="148"/>
      <c r="M867" s="42"/>
      <c r="N867" s="43"/>
      <c r="O867" s="43"/>
      <c r="P867" s="224"/>
      <c r="Q867" s="43"/>
      <c r="R867" s="43"/>
      <c r="S867" s="224"/>
      <c r="T867" s="43"/>
      <c r="U867" s="44"/>
      <c r="V867" s="95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94"/>
      <c r="AN867" s="42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4"/>
      <c r="BF867" s="95"/>
      <c r="BG867" s="43"/>
      <c r="BH867" s="43"/>
      <c r="BI867" s="94"/>
      <c r="BJ867" s="42"/>
      <c r="BK867" s="43"/>
      <c r="BL867" s="43"/>
      <c r="BM867" s="43"/>
      <c r="BN867" s="44"/>
    </row>
    <row r="868" spans="2:66" ht="15.75" hidden="1" customHeight="1" x14ac:dyDescent="0.25">
      <c r="B868" s="421" t="str">
        <f>'[2]Asset Characteristics'!$C438 &amp; ""</f>
        <v/>
      </c>
      <c r="C868" s="422" t="str">
        <f>'[2]Asset Characteristics'!$E438 &amp; ""</f>
        <v/>
      </c>
      <c r="D868" s="44">
        <f>'[2]Reporting Characteristics'!$D868</f>
        <v>2018</v>
      </c>
      <c r="E868" s="90"/>
      <c r="F868" s="92"/>
      <c r="G868" s="92"/>
      <c r="H868" s="92"/>
      <c r="I868" s="92"/>
      <c r="J868" s="91"/>
      <c r="K868" s="147"/>
      <c r="L868" s="148"/>
      <c r="M868" s="42"/>
      <c r="N868" s="43"/>
      <c r="O868" s="43"/>
      <c r="P868" s="43"/>
      <c r="Q868" s="43"/>
      <c r="R868" s="43"/>
      <c r="S868" s="43"/>
      <c r="T868" s="43"/>
      <c r="U868" s="44"/>
      <c r="V868" s="95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94"/>
      <c r="AN868" s="42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4"/>
      <c r="BF868" s="95"/>
      <c r="BG868" s="43"/>
      <c r="BH868" s="43"/>
      <c r="BI868" s="94"/>
      <c r="BJ868" s="42"/>
      <c r="BK868" s="43"/>
      <c r="BL868" s="43"/>
      <c r="BM868" s="43"/>
      <c r="BN868" s="44"/>
    </row>
    <row r="869" spans="2:66" ht="15.75" customHeight="1" x14ac:dyDescent="0.25">
      <c r="B869" s="421"/>
      <c r="C869" s="422"/>
      <c r="D869" s="44">
        <f>'[2]Reporting Characteristics'!$D869</f>
        <v>2019</v>
      </c>
      <c r="E869" s="90"/>
      <c r="F869" s="92"/>
      <c r="G869" s="92"/>
      <c r="H869" s="92"/>
      <c r="I869" s="92"/>
      <c r="J869" s="91"/>
      <c r="K869" s="147"/>
      <c r="L869" s="148"/>
      <c r="M869" s="42"/>
      <c r="N869" s="43"/>
      <c r="O869" s="43"/>
      <c r="P869" s="224"/>
      <c r="Q869" s="43"/>
      <c r="R869" s="43"/>
      <c r="S869" s="224"/>
      <c r="T869" s="43"/>
      <c r="U869" s="44"/>
      <c r="V869" s="95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94"/>
      <c r="AN869" s="42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4"/>
      <c r="BF869" s="95"/>
      <c r="BG869" s="43"/>
      <c r="BH869" s="43"/>
      <c r="BI869" s="94"/>
      <c r="BJ869" s="42"/>
      <c r="BK869" s="43"/>
      <c r="BL869" s="43"/>
      <c r="BM869" s="43"/>
      <c r="BN869" s="44"/>
    </row>
    <row r="870" spans="2:66" ht="15.75" hidden="1" customHeight="1" x14ac:dyDescent="0.25">
      <c r="B870" s="421" t="str">
        <f>'[2]Asset Characteristics'!$C439 &amp; ""</f>
        <v/>
      </c>
      <c r="C870" s="422" t="str">
        <f>'[2]Asset Characteristics'!$E439 &amp; ""</f>
        <v/>
      </c>
      <c r="D870" s="44">
        <f>'[2]Reporting Characteristics'!$D870</f>
        <v>2018</v>
      </c>
      <c r="E870" s="90"/>
      <c r="F870" s="92"/>
      <c r="G870" s="92"/>
      <c r="H870" s="92"/>
      <c r="I870" s="92"/>
      <c r="J870" s="91"/>
      <c r="K870" s="147"/>
      <c r="L870" s="148"/>
      <c r="M870" s="42"/>
      <c r="N870" s="43"/>
      <c r="O870" s="43"/>
      <c r="P870" s="43"/>
      <c r="Q870" s="43"/>
      <c r="R870" s="43"/>
      <c r="S870" s="43"/>
      <c r="T870" s="43"/>
      <c r="U870" s="44"/>
      <c r="V870" s="95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94"/>
      <c r="AN870" s="42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4"/>
      <c r="BF870" s="95"/>
      <c r="BG870" s="43"/>
      <c r="BH870" s="43"/>
      <c r="BI870" s="94"/>
      <c r="BJ870" s="42"/>
      <c r="BK870" s="43"/>
      <c r="BL870" s="43"/>
      <c r="BM870" s="43"/>
      <c r="BN870" s="44"/>
    </row>
    <row r="871" spans="2:66" ht="15.75" customHeight="1" x14ac:dyDescent="0.25">
      <c r="B871" s="421"/>
      <c r="C871" s="422"/>
      <c r="D871" s="44">
        <f>'[2]Reporting Characteristics'!$D871</f>
        <v>2019</v>
      </c>
      <c r="E871" s="90"/>
      <c r="F871" s="92"/>
      <c r="G871" s="92"/>
      <c r="H871" s="92"/>
      <c r="I871" s="92"/>
      <c r="J871" s="91"/>
      <c r="K871" s="147"/>
      <c r="L871" s="148"/>
      <c r="M871" s="42"/>
      <c r="N871" s="43"/>
      <c r="O871" s="43"/>
      <c r="P871" s="224"/>
      <c r="Q871" s="43"/>
      <c r="R871" s="43"/>
      <c r="S871" s="224"/>
      <c r="T871" s="43"/>
      <c r="U871" s="44"/>
      <c r="V871" s="95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94"/>
      <c r="AN871" s="42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4"/>
      <c r="BF871" s="95"/>
      <c r="BG871" s="43"/>
      <c r="BH871" s="43"/>
      <c r="BI871" s="94"/>
      <c r="BJ871" s="42"/>
      <c r="BK871" s="43"/>
      <c r="BL871" s="43"/>
      <c r="BM871" s="43"/>
      <c r="BN871" s="44"/>
    </row>
    <row r="872" spans="2:66" ht="15.75" hidden="1" customHeight="1" x14ac:dyDescent="0.25">
      <c r="B872" s="421" t="str">
        <f>'[2]Asset Characteristics'!$C440 &amp; ""</f>
        <v/>
      </c>
      <c r="C872" s="422" t="str">
        <f>'[2]Asset Characteristics'!$E440 &amp; ""</f>
        <v/>
      </c>
      <c r="D872" s="44">
        <f>'[2]Reporting Characteristics'!$D872</f>
        <v>2018</v>
      </c>
      <c r="E872" s="90"/>
      <c r="F872" s="92"/>
      <c r="G872" s="92"/>
      <c r="H872" s="92"/>
      <c r="I872" s="92"/>
      <c r="J872" s="91"/>
      <c r="K872" s="147"/>
      <c r="L872" s="148"/>
      <c r="M872" s="42"/>
      <c r="N872" s="43"/>
      <c r="O872" s="43"/>
      <c r="P872" s="43"/>
      <c r="Q872" s="43"/>
      <c r="R872" s="43"/>
      <c r="S872" s="43"/>
      <c r="T872" s="43"/>
      <c r="U872" s="44"/>
      <c r="V872" s="95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94"/>
      <c r="AN872" s="42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4"/>
      <c r="BF872" s="95"/>
      <c r="BG872" s="43"/>
      <c r="BH872" s="43"/>
      <c r="BI872" s="94"/>
      <c r="BJ872" s="42"/>
      <c r="BK872" s="43"/>
      <c r="BL872" s="43"/>
      <c r="BM872" s="43"/>
      <c r="BN872" s="44"/>
    </row>
    <row r="873" spans="2:66" ht="15.75" customHeight="1" x14ac:dyDescent="0.25">
      <c r="B873" s="421"/>
      <c r="C873" s="422"/>
      <c r="D873" s="44">
        <f>'[2]Reporting Characteristics'!$D873</f>
        <v>2019</v>
      </c>
      <c r="E873" s="90"/>
      <c r="F873" s="92"/>
      <c r="G873" s="92"/>
      <c r="H873" s="92"/>
      <c r="I873" s="92"/>
      <c r="J873" s="91"/>
      <c r="K873" s="147"/>
      <c r="L873" s="148"/>
      <c r="M873" s="42"/>
      <c r="N873" s="43"/>
      <c r="O873" s="43"/>
      <c r="P873" s="224"/>
      <c r="Q873" s="43"/>
      <c r="R873" s="43"/>
      <c r="S873" s="224"/>
      <c r="T873" s="43"/>
      <c r="U873" s="44"/>
      <c r="V873" s="95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94"/>
      <c r="AN873" s="42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4"/>
      <c r="BF873" s="95"/>
      <c r="BG873" s="43"/>
      <c r="BH873" s="43"/>
      <c r="BI873" s="94"/>
      <c r="BJ873" s="42"/>
      <c r="BK873" s="43"/>
      <c r="BL873" s="43"/>
      <c r="BM873" s="43"/>
      <c r="BN873" s="44"/>
    </row>
    <row r="874" spans="2:66" ht="15.75" hidden="1" customHeight="1" x14ac:dyDescent="0.25">
      <c r="B874" s="421" t="str">
        <f>'[2]Asset Characteristics'!$C441 &amp; ""</f>
        <v/>
      </c>
      <c r="C874" s="422" t="str">
        <f>'[2]Asset Characteristics'!$E441 &amp; ""</f>
        <v/>
      </c>
      <c r="D874" s="44">
        <f>'[2]Reporting Characteristics'!$D874</f>
        <v>2018</v>
      </c>
      <c r="E874" s="90"/>
      <c r="F874" s="92"/>
      <c r="G874" s="92"/>
      <c r="H874" s="92"/>
      <c r="I874" s="92"/>
      <c r="J874" s="91"/>
      <c r="K874" s="147"/>
      <c r="L874" s="148"/>
      <c r="M874" s="42"/>
      <c r="N874" s="43"/>
      <c r="O874" s="43"/>
      <c r="P874" s="43"/>
      <c r="Q874" s="43"/>
      <c r="R874" s="43"/>
      <c r="S874" s="43"/>
      <c r="T874" s="43"/>
      <c r="U874" s="44"/>
      <c r="V874" s="95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94"/>
      <c r="AN874" s="42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4"/>
      <c r="BF874" s="95"/>
      <c r="BG874" s="43"/>
      <c r="BH874" s="43"/>
      <c r="BI874" s="94"/>
      <c r="BJ874" s="42"/>
      <c r="BK874" s="43"/>
      <c r="BL874" s="43"/>
      <c r="BM874" s="43"/>
      <c r="BN874" s="44"/>
    </row>
    <row r="875" spans="2:66" ht="15.75" customHeight="1" x14ac:dyDescent="0.25">
      <c r="B875" s="421"/>
      <c r="C875" s="422"/>
      <c r="D875" s="44">
        <f>'[2]Reporting Characteristics'!$D875</f>
        <v>2019</v>
      </c>
      <c r="E875" s="90"/>
      <c r="F875" s="92"/>
      <c r="G875" s="92"/>
      <c r="H875" s="92"/>
      <c r="I875" s="92"/>
      <c r="J875" s="91"/>
      <c r="K875" s="147"/>
      <c r="L875" s="148"/>
      <c r="M875" s="42"/>
      <c r="N875" s="43"/>
      <c r="O875" s="43"/>
      <c r="P875" s="224"/>
      <c r="Q875" s="43"/>
      <c r="R875" s="43"/>
      <c r="S875" s="224"/>
      <c r="T875" s="43"/>
      <c r="U875" s="44"/>
      <c r="V875" s="95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94"/>
      <c r="AN875" s="42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4"/>
      <c r="BF875" s="95"/>
      <c r="BG875" s="43"/>
      <c r="BH875" s="43"/>
      <c r="BI875" s="94"/>
      <c r="BJ875" s="42"/>
      <c r="BK875" s="43"/>
      <c r="BL875" s="43"/>
      <c r="BM875" s="43"/>
      <c r="BN875" s="44"/>
    </row>
    <row r="876" spans="2:66" ht="15.75" hidden="1" customHeight="1" x14ac:dyDescent="0.25">
      <c r="B876" s="421" t="str">
        <f>'[2]Asset Characteristics'!$C442 &amp; ""</f>
        <v/>
      </c>
      <c r="C876" s="422" t="str">
        <f>'[2]Asset Characteristics'!$E442 &amp; ""</f>
        <v/>
      </c>
      <c r="D876" s="44">
        <f>'[2]Reporting Characteristics'!$D876</f>
        <v>2018</v>
      </c>
      <c r="E876" s="90"/>
      <c r="F876" s="92"/>
      <c r="G876" s="92"/>
      <c r="H876" s="92"/>
      <c r="I876" s="92"/>
      <c r="J876" s="91"/>
      <c r="K876" s="147"/>
      <c r="L876" s="148"/>
      <c r="M876" s="42"/>
      <c r="N876" s="43"/>
      <c r="O876" s="43"/>
      <c r="P876" s="43"/>
      <c r="Q876" s="43"/>
      <c r="R876" s="43"/>
      <c r="S876" s="43"/>
      <c r="T876" s="43"/>
      <c r="U876" s="44"/>
      <c r="V876" s="95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94"/>
      <c r="AN876" s="42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4"/>
      <c r="BF876" s="95"/>
      <c r="BG876" s="43"/>
      <c r="BH876" s="43"/>
      <c r="BI876" s="94"/>
      <c r="BJ876" s="42"/>
      <c r="BK876" s="43"/>
      <c r="BL876" s="43"/>
      <c r="BM876" s="43"/>
      <c r="BN876" s="44"/>
    </row>
    <row r="877" spans="2:66" ht="15.75" customHeight="1" x14ac:dyDescent="0.25">
      <c r="B877" s="421"/>
      <c r="C877" s="422"/>
      <c r="D877" s="44">
        <f>'[2]Reporting Characteristics'!$D877</f>
        <v>2019</v>
      </c>
      <c r="E877" s="90"/>
      <c r="F877" s="92"/>
      <c r="G877" s="92"/>
      <c r="H877" s="92"/>
      <c r="I877" s="92"/>
      <c r="J877" s="91"/>
      <c r="K877" s="147"/>
      <c r="L877" s="148"/>
      <c r="M877" s="42"/>
      <c r="N877" s="43"/>
      <c r="O877" s="43"/>
      <c r="P877" s="224"/>
      <c r="Q877" s="43"/>
      <c r="R877" s="43"/>
      <c r="S877" s="224"/>
      <c r="T877" s="43"/>
      <c r="U877" s="44"/>
      <c r="V877" s="95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94"/>
      <c r="AN877" s="42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4"/>
      <c r="BF877" s="95"/>
      <c r="BG877" s="43"/>
      <c r="BH877" s="43"/>
      <c r="BI877" s="94"/>
      <c r="BJ877" s="42"/>
      <c r="BK877" s="43"/>
      <c r="BL877" s="43"/>
      <c r="BM877" s="43"/>
      <c r="BN877" s="44"/>
    </row>
    <row r="878" spans="2:66" ht="15.75" hidden="1" customHeight="1" x14ac:dyDescent="0.25">
      <c r="B878" s="421" t="str">
        <f>'[2]Asset Characteristics'!$C443 &amp; ""</f>
        <v/>
      </c>
      <c r="C878" s="422" t="str">
        <f>'[2]Asset Characteristics'!$E443 &amp; ""</f>
        <v/>
      </c>
      <c r="D878" s="44">
        <f>'[2]Reporting Characteristics'!$D878</f>
        <v>2018</v>
      </c>
      <c r="E878" s="90"/>
      <c r="F878" s="92"/>
      <c r="G878" s="92"/>
      <c r="H878" s="92"/>
      <c r="I878" s="92"/>
      <c r="J878" s="91"/>
      <c r="K878" s="147"/>
      <c r="L878" s="148"/>
      <c r="M878" s="42"/>
      <c r="N878" s="43"/>
      <c r="O878" s="43"/>
      <c r="P878" s="43"/>
      <c r="Q878" s="43"/>
      <c r="R878" s="43"/>
      <c r="S878" s="43"/>
      <c r="T878" s="43"/>
      <c r="U878" s="44"/>
      <c r="V878" s="95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94"/>
      <c r="AN878" s="42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4"/>
      <c r="BF878" s="95"/>
      <c r="BG878" s="43"/>
      <c r="BH878" s="43"/>
      <c r="BI878" s="94"/>
      <c r="BJ878" s="42"/>
      <c r="BK878" s="43"/>
      <c r="BL878" s="43"/>
      <c r="BM878" s="43"/>
      <c r="BN878" s="44"/>
    </row>
    <row r="879" spans="2:66" ht="15.75" customHeight="1" x14ac:dyDescent="0.25">
      <c r="B879" s="421"/>
      <c r="C879" s="422"/>
      <c r="D879" s="44">
        <f>'[2]Reporting Characteristics'!$D879</f>
        <v>2019</v>
      </c>
      <c r="E879" s="90"/>
      <c r="F879" s="92"/>
      <c r="G879" s="92"/>
      <c r="H879" s="92"/>
      <c r="I879" s="92"/>
      <c r="J879" s="91"/>
      <c r="K879" s="147"/>
      <c r="L879" s="148"/>
      <c r="M879" s="42"/>
      <c r="N879" s="43"/>
      <c r="O879" s="43"/>
      <c r="P879" s="224"/>
      <c r="Q879" s="43"/>
      <c r="R879" s="43"/>
      <c r="S879" s="224"/>
      <c r="T879" s="43"/>
      <c r="U879" s="44"/>
      <c r="V879" s="95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94"/>
      <c r="AN879" s="42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4"/>
      <c r="BF879" s="95"/>
      <c r="BG879" s="43"/>
      <c r="BH879" s="43"/>
      <c r="BI879" s="94"/>
      <c r="BJ879" s="42"/>
      <c r="BK879" s="43"/>
      <c r="BL879" s="43"/>
      <c r="BM879" s="43"/>
      <c r="BN879" s="44"/>
    </row>
    <row r="880" spans="2:66" ht="15.75" hidden="1" customHeight="1" x14ac:dyDescent="0.25">
      <c r="B880" s="421" t="str">
        <f>'[2]Asset Characteristics'!$C444 &amp; ""</f>
        <v/>
      </c>
      <c r="C880" s="422" t="str">
        <f>'[2]Asset Characteristics'!$E444 &amp; ""</f>
        <v/>
      </c>
      <c r="D880" s="44">
        <f>'[2]Reporting Characteristics'!$D880</f>
        <v>2018</v>
      </c>
      <c r="E880" s="90"/>
      <c r="F880" s="92"/>
      <c r="G880" s="92"/>
      <c r="H880" s="92"/>
      <c r="I880" s="92"/>
      <c r="J880" s="91"/>
      <c r="K880" s="147"/>
      <c r="L880" s="148"/>
      <c r="M880" s="42"/>
      <c r="N880" s="43"/>
      <c r="O880" s="43"/>
      <c r="P880" s="43"/>
      <c r="Q880" s="43"/>
      <c r="R880" s="43"/>
      <c r="S880" s="43"/>
      <c r="T880" s="43"/>
      <c r="U880" s="44"/>
      <c r="V880" s="95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94"/>
      <c r="AN880" s="42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4"/>
      <c r="BF880" s="95"/>
      <c r="BG880" s="43"/>
      <c r="BH880" s="43"/>
      <c r="BI880" s="94"/>
      <c r="BJ880" s="42"/>
      <c r="BK880" s="43"/>
      <c r="BL880" s="43"/>
      <c r="BM880" s="43"/>
      <c r="BN880" s="44"/>
    </row>
    <row r="881" spans="2:66" ht="15.75" customHeight="1" x14ac:dyDescent="0.25">
      <c r="B881" s="421"/>
      <c r="C881" s="422"/>
      <c r="D881" s="44">
        <f>'[2]Reporting Characteristics'!$D881</f>
        <v>2019</v>
      </c>
      <c r="E881" s="90"/>
      <c r="F881" s="92"/>
      <c r="G881" s="92"/>
      <c r="H881" s="92"/>
      <c r="I881" s="92"/>
      <c r="J881" s="91"/>
      <c r="K881" s="147"/>
      <c r="L881" s="148"/>
      <c r="M881" s="42"/>
      <c r="N881" s="43"/>
      <c r="O881" s="43"/>
      <c r="P881" s="224"/>
      <c r="Q881" s="43"/>
      <c r="R881" s="43"/>
      <c r="S881" s="224"/>
      <c r="T881" s="43"/>
      <c r="U881" s="44"/>
      <c r="V881" s="95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94"/>
      <c r="AN881" s="42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4"/>
      <c r="BF881" s="95"/>
      <c r="BG881" s="43"/>
      <c r="BH881" s="43"/>
      <c r="BI881" s="94"/>
      <c r="BJ881" s="42"/>
      <c r="BK881" s="43"/>
      <c r="BL881" s="43"/>
      <c r="BM881" s="43"/>
      <c r="BN881" s="44"/>
    </row>
    <row r="882" spans="2:66" ht="15.75" hidden="1" customHeight="1" x14ac:dyDescent="0.25">
      <c r="B882" s="421" t="str">
        <f>'[2]Asset Characteristics'!$C445 &amp; ""</f>
        <v/>
      </c>
      <c r="C882" s="422" t="str">
        <f>'[2]Asset Characteristics'!$E445 &amp; ""</f>
        <v/>
      </c>
      <c r="D882" s="44">
        <f>'[2]Reporting Characteristics'!$D882</f>
        <v>2018</v>
      </c>
      <c r="E882" s="90"/>
      <c r="F882" s="92"/>
      <c r="G882" s="92"/>
      <c r="H882" s="92"/>
      <c r="I882" s="92"/>
      <c r="J882" s="91"/>
      <c r="K882" s="147"/>
      <c r="L882" s="148"/>
      <c r="M882" s="42"/>
      <c r="N882" s="43"/>
      <c r="O882" s="43"/>
      <c r="P882" s="43"/>
      <c r="Q882" s="43"/>
      <c r="R882" s="43"/>
      <c r="S882" s="43"/>
      <c r="T882" s="43"/>
      <c r="U882" s="44"/>
      <c r="V882" s="95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94"/>
      <c r="AN882" s="42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4"/>
      <c r="BF882" s="95"/>
      <c r="BG882" s="43"/>
      <c r="BH882" s="43"/>
      <c r="BI882" s="94"/>
      <c r="BJ882" s="42"/>
      <c r="BK882" s="43"/>
      <c r="BL882" s="43"/>
      <c r="BM882" s="43"/>
      <c r="BN882" s="44"/>
    </row>
    <row r="883" spans="2:66" ht="15.75" customHeight="1" x14ac:dyDescent="0.25">
      <c r="B883" s="421"/>
      <c r="C883" s="422"/>
      <c r="D883" s="44">
        <f>'[2]Reporting Characteristics'!$D883</f>
        <v>2019</v>
      </c>
      <c r="E883" s="90"/>
      <c r="F883" s="92"/>
      <c r="G883" s="92"/>
      <c r="H883" s="92"/>
      <c r="I883" s="92"/>
      <c r="J883" s="91"/>
      <c r="K883" s="147"/>
      <c r="L883" s="148"/>
      <c r="M883" s="42"/>
      <c r="N883" s="43"/>
      <c r="O883" s="43"/>
      <c r="P883" s="224"/>
      <c r="Q883" s="43"/>
      <c r="R883" s="43"/>
      <c r="S883" s="224"/>
      <c r="T883" s="43"/>
      <c r="U883" s="44"/>
      <c r="V883" s="95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94"/>
      <c r="AN883" s="42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4"/>
      <c r="BF883" s="95"/>
      <c r="BG883" s="43"/>
      <c r="BH883" s="43"/>
      <c r="BI883" s="94"/>
      <c r="BJ883" s="42"/>
      <c r="BK883" s="43"/>
      <c r="BL883" s="43"/>
      <c r="BM883" s="43"/>
      <c r="BN883" s="44"/>
    </row>
    <row r="884" spans="2:66" ht="15.75" hidden="1" customHeight="1" x14ac:dyDescent="0.25">
      <c r="B884" s="421" t="str">
        <f>'[2]Asset Characteristics'!$C446 &amp; ""</f>
        <v/>
      </c>
      <c r="C884" s="422" t="str">
        <f>'[2]Asset Characteristics'!$E446 &amp; ""</f>
        <v/>
      </c>
      <c r="D884" s="44">
        <f>'[2]Reporting Characteristics'!$D884</f>
        <v>2018</v>
      </c>
      <c r="E884" s="90"/>
      <c r="F884" s="92"/>
      <c r="G884" s="92"/>
      <c r="H884" s="92"/>
      <c r="I884" s="92"/>
      <c r="J884" s="91"/>
      <c r="K884" s="147"/>
      <c r="L884" s="148"/>
      <c r="M884" s="42"/>
      <c r="N884" s="43"/>
      <c r="O884" s="43"/>
      <c r="P884" s="43"/>
      <c r="Q884" s="43"/>
      <c r="R884" s="43"/>
      <c r="S884" s="43"/>
      <c r="T884" s="43"/>
      <c r="U884" s="44"/>
      <c r="V884" s="95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94"/>
      <c r="AN884" s="42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4"/>
      <c r="BF884" s="95"/>
      <c r="BG884" s="43"/>
      <c r="BH884" s="43"/>
      <c r="BI884" s="94"/>
      <c r="BJ884" s="42"/>
      <c r="BK884" s="43"/>
      <c r="BL884" s="43"/>
      <c r="BM884" s="43"/>
      <c r="BN884" s="44"/>
    </row>
    <row r="885" spans="2:66" ht="15.75" customHeight="1" x14ac:dyDescent="0.25">
      <c r="B885" s="421"/>
      <c r="C885" s="422"/>
      <c r="D885" s="44">
        <f>'[2]Reporting Characteristics'!$D885</f>
        <v>2019</v>
      </c>
      <c r="E885" s="90"/>
      <c r="F885" s="92"/>
      <c r="G885" s="92"/>
      <c r="H885" s="92"/>
      <c r="I885" s="92"/>
      <c r="J885" s="91"/>
      <c r="K885" s="147"/>
      <c r="L885" s="148"/>
      <c r="M885" s="42"/>
      <c r="N885" s="43"/>
      <c r="O885" s="43"/>
      <c r="P885" s="224"/>
      <c r="Q885" s="43"/>
      <c r="R885" s="43"/>
      <c r="S885" s="224"/>
      <c r="T885" s="43"/>
      <c r="U885" s="44"/>
      <c r="V885" s="95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94"/>
      <c r="AN885" s="42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4"/>
      <c r="BF885" s="95"/>
      <c r="BG885" s="43"/>
      <c r="BH885" s="43"/>
      <c r="BI885" s="94"/>
      <c r="BJ885" s="42"/>
      <c r="BK885" s="43"/>
      <c r="BL885" s="43"/>
      <c r="BM885" s="43"/>
      <c r="BN885" s="44"/>
    </row>
    <row r="886" spans="2:66" ht="15.75" hidden="1" customHeight="1" x14ac:dyDescent="0.25">
      <c r="B886" s="421" t="str">
        <f>'[2]Asset Characteristics'!$C447 &amp; ""</f>
        <v/>
      </c>
      <c r="C886" s="422" t="str">
        <f>'[2]Asset Characteristics'!$E447 &amp; ""</f>
        <v/>
      </c>
      <c r="D886" s="44">
        <f>'[2]Reporting Characteristics'!$D886</f>
        <v>2018</v>
      </c>
      <c r="E886" s="90"/>
      <c r="F886" s="92"/>
      <c r="G886" s="92"/>
      <c r="H886" s="92"/>
      <c r="I886" s="92"/>
      <c r="J886" s="91"/>
      <c r="K886" s="147"/>
      <c r="L886" s="148"/>
      <c r="M886" s="42"/>
      <c r="N886" s="43"/>
      <c r="O886" s="43"/>
      <c r="P886" s="43"/>
      <c r="Q886" s="43"/>
      <c r="R886" s="43"/>
      <c r="S886" s="43"/>
      <c r="T886" s="43"/>
      <c r="U886" s="44"/>
      <c r="V886" s="95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94"/>
      <c r="AN886" s="42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4"/>
      <c r="BF886" s="95"/>
      <c r="BG886" s="43"/>
      <c r="BH886" s="43"/>
      <c r="BI886" s="94"/>
      <c r="BJ886" s="42"/>
      <c r="BK886" s="43"/>
      <c r="BL886" s="43"/>
      <c r="BM886" s="43"/>
      <c r="BN886" s="44"/>
    </row>
    <row r="887" spans="2:66" ht="15.75" customHeight="1" x14ac:dyDescent="0.25">
      <c r="B887" s="421"/>
      <c r="C887" s="422"/>
      <c r="D887" s="44">
        <f>'[2]Reporting Characteristics'!$D887</f>
        <v>2019</v>
      </c>
      <c r="E887" s="90"/>
      <c r="F887" s="92"/>
      <c r="G887" s="92"/>
      <c r="H887" s="92"/>
      <c r="I887" s="92"/>
      <c r="J887" s="91"/>
      <c r="K887" s="147"/>
      <c r="L887" s="148"/>
      <c r="M887" s="42"/>
      <c r="N887" s="43"/>
      <c r="O887" s="43"/>
      <c r="P887" s="224"/>
      <c r="Q887" s="43"/>
      <c r="R887" s="43"/>
      <c r="S887" s="224"/>
      <c r="T887" s="43"/>
      <c r="U887" s="44"/>
      <c r="V887" s="95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94"/>
      <c r="AN887" s="42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4"/>
      <c r="BF887" s="95"/>
      <c r="BG887" s="43"/>
      <c r="BH887" s="43"/>
      <c r="BI887" s="94"/>
      <c r="BJ887" s="42"/>
      <c r="BK887" s="43"/>
      <c r="BL887" s="43"/>
      <c r="BM887" s="43"/>
      <c r="BN887" s="44"/>
    </row>
    <row r="888" spans="2:66" ht="15.75" hidden="1" customHeight="1" x14ac:dyDescent="0.25">
      <c r="B888" s="421" t="str">
        <f>'[2]Asset Characteristics'!$C448 &amp; ""</f>
        <v/>
      </c>
      <c r="C888" s="422" t="str">
        <f>'[2]Asset Characteristics'!$E448 &amp; ""</f>
        <v/>
      </c>
      <c r="D888" s="44">
        <f>'[2]Reporting Characteristics'!$D888</f>
        <v>2018</v>
      </c>
      <c r="E888" s="90"/>
      <c r="F888" s="92"/>
      <c r="G888" s="92"/>
      <c r="H888" s="92"/>
      <c r="I888" s="92"/>
      <c r="J888" s="91"/>
      <c r="K888" s="147"/>
      <c r="L888" s="148"/>
      <c r="M888" s="42"/>
      <c r="N888" s="43"/>
      <c r="O888" s="43"/>
      <c r="P888" s="43"/>
      <c r="Q888" s="43"/>
      <c r="R888" s="43"/>
      <c r="S888" s="43"/>
      <c r="T888" s="43"/>
      <c r="U888" s="44"/>
      <c r="V888" s="95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94"/>
      <c r="AN888" s="42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4"/>
      <c r="BF888" s="95"/>
      <c r="BG888" s="43"/>
      <c r="BH888" s="43"/>
      <c r="BI888" s="94"/>
      <c r="BJ888" s="42"/>
      <c r="BK888" s="43"/>
      <c r="BL888" s="43"/>
      <c r="BM888" s="43"/>
      <c r="BN888" s="44"/>
    </row>
    <row r="889" spans="2:66" ht="15.75" customHeight="1" x14ac:dyDescent="0.25">
      <c r="B889" s="421"/>
      <c r="C889" s="422"/>
      <c r="D889" s="44">
        <f>'[2]Reporting Characteristics'!$D889</f>
        <v>2019</v>
      </c>
      <c r="E889" s="90"/>
      <c r="F889" s="92"/>
      <c r="G889" s="92"/>
      <c r="H889" s="92"/>
      <c r="I889" s="92"/>
      <c r="J889" s="91"/>
      <c r="K889" s="147"/>
      <c r="L889" s="148"/>
      <c r="M889" s="42"/>
      <c r="N889" s="43"/>
      <c r="O889" s="43"/>
      <c r="P889" s="224"/>
      <c r="Q889" s="43"/>
      <c r="R889" s="43"/>
      <c r="S889" s="224"/>
      <c r="T889" s="43"/>
      <c r="U889" s="44"/>
      <c r="V889" s="95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94"/>
      <c r="AN889" s="42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4"/>
      <c r="BF889" s="95"/>
      <c r="BG889" s="43"/>
      <c r="BH889" s="43"/>
      <c r="BI889" s="94"/>
      <c r="BJ889" s="42"/>
      <c r="BK889" s="43"/>
      <c r="BL889" s="43"/>
      <c r="BM889" s="43"/>
      <c r="BN889" s="44"/>
    </row>
    <row r="890" spans="2:66" ht="15.75" hidden="1" customHeight="1" x14ac:dyDescent="0.25">
      <c r="B890" s="421" t="str">
        <f>'[2]Asset Characteristics'!$C449 &amp; ""</f>
        <v/>
      </c>
      <c r="C890" s="422" t="str">
        <f>'[2]Asset Characteristics'!$E449 &amp; ""</f>
        <v/>
      </c>
      <c r="D890" s="44">
        <f>'[2]Reporting Characteristics'!$D890</f>
        <v>2018</v>
      </c>
      <c r="E890" s="90"/>
      <c r="F890" s="92"/>
      <c r="G890" s="92"/>
      <c r="H890" s="92"/>
      <c r="I890" s="92"/>
      <c r="J890" s="91"/>
      <c r="K890" s="147"/>
      <c r="L890" s="148"/>
      <c r="M890" s="42"/>
      <c r="N890" s="43"/>
      <c r="O890" s="43"/>
      <c r="P890" s="43"/>
      <c r="Q890" s="43"/>
      <c r="R890" s="43"/>
      <c r="S890" s="43"/>
      <c r="T890" s="43"/>
      <c r="U890" s="44"/>
      <c r="V890" s="95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94"/>
      <c r="AN890" s="42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4"/>
      <c r="BF890" s="95"/>
      <c r="BG890" s="43"/>
      <c r="BH890" s="43"/>
      <c r="BI890" s="94"/>
      <c r="BJ890" s="42"/>
      <c r="BK890" s="43"/>
      <c r="BL890" s="43"/>
      <c r="BM890" s="43"/>
      <c r="BN890" s="44"/>
    </row>
    <row r="891" spans="2:66" ht="15.75" customHeight="1" x14ac:dyDescent="0.25">
      <c r="B891" s="421"/>
      <c r="C891" s="422"/>
      <c r="D891" s="44">
        <f>'[2]Reporting Characteristics'!$D891</f>
        <v>2019</v>
      </c>
      <c r="E891" s="90"/>
      <c r="F891" s="92"/>
      <c r="G891" s="92"/>
      <c r="H891" s="92"/>
      <c r="I891" s="92"/>
      <c r="J891" s="91"/>
      <c r="K891" s="147"/>
      <c r="L891" s="148"/>
      <c r="M891" s="42"/>
      <c r="N891" s="43"/>
      <c r="O891" s="43"/>
      <c r="P891" s="224"/>
      <c r="Q891" s="43"/>
      <c r="R891" s="43"/>
      <c r="S891" s="224"/>
      <c r="T891" s="43"/>
      <c r="U891" s="44"/>
      <c r="V891" s="95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94"/>
      <c r="AN891" s="42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4"/>
      <c r="BF891" s="95"/>
      <c r="BG891" s="43"/>
      <c r="BH891" s="43"/>
      <c r="BI891" s="94"/>
      <c r="BJ891" s="42"/>
      <c r="BK891" s="43"/>
      <c r="BL891" s="43"/>
      <c r="BM891" s="43"/>
      <c r="BN891" s="44"/>
    </row>
    <row r="892" spans="2:66" ht="15.75" hidden="1" customHeight="1" x14ac:dyDescent="0.25">
      <c r="B892" s="421" t="str">
        <f>'[2]Asset Characteristics'!$C450 &amp; ""</f>
        <v/>
      </c>
      <c r="C892" s="422" t="str">
        <f>'[2]Asset Characteristics'!$E450 &amp; ""</f>
        <v/>
      </c>
      <c r="D892" s="44">
        <f>'[2]Reporting Characteristics'!$D892</f>
        <v>2018</v>
      </c>
      <c r="E892" s="90"/>
      <c r="F892" s="92"/>
      <c r="G892" s="92"/>
      <c r="H892" s="92"/>
      <c r="I892" s="92"/>
      <c r="J892" s="91"/>
      <c r="K892" s="147"/>
      <c r="L892" s="148"/>
      <c r="M892" s="42"/>
      <c r="N892" s="43"/>
      <c r="O892" s="43"/>
      <c r="P892" s="43"/>
      <c r="Q892" s="43"/>
      <c r="R892" s="43"/>
      <c r="S892" s="43"/>
      <c r="T892" s="43"/>
      <c r="U892" s="44"/>
      <c r="V892" s="95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94"/>
      <c r="AN892" s="42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4"/>
      <c r="BF892" s="95"/>
      <c r="BG892" s="43"/>
      <c r="BH892" s="43"/>
      <c r="BI892" s="94"/>
      <c r="BJ892" s="42"/>
      <c r="BK892" s="43"/>
      <c r="BL892" s="43"/>
      <c r="BM892" s="43"/>
      <c r="BN892" s="44"/>
    </row>
    <row r="893" spans="2:66" ht="15.75" customHeight="1" x14ac:dyDescent="0.25">
      <c r="B893" s="421"/>
      <c r="C893" s="422"/>
      <c r="D893" s="44">
        <f>'[2]Reporting Characteristics'!$D893</f>
        <v>2019</v>
      </c>
      <c r="E893" s="90"/>
      <c r="F893" s="92"/>
      <c r="G893" s="92"/>
      <c r="H893" s="92"/>
      <c r="I893" s="92"/>
      <c r="J893" s="91"/>
      <c r="K893" s="147"/>
      <c r="L893" s="148"/>
      <c r="M893" s="42"/>
      <c r="N893" s="43"/>
      <c r="O893" s="43"/>
      <c r="P893" s="224"/>
      <c r="Q893" s="43"/>
      <c r="R893" s="43"/>
      <c r="S893" s="224"/>
      <c r="T893" s="43"/>
      <c r="U893" s="44"/>
      <c r="V893" s="95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94"/>
      <c r="AN893" s="42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4"/>
      <c r="BF893" s="95"/>
      <c r="BG893" s="43"/>
      <c r="BH893" s="43"/>
      <c r="BI893" s="94"/>
      <c r="BJ893" s="42"/>
      <c r="BK893" s="43"/>
      <c r="BL893" s="43"/>
      <c r="BM893" s="43"/>
      <c r="BN893" s="44"/>
    </row>
    <row r="894" spans="2:66" ht="15.75" hidden="1" customHeight="1" x14ac:dyDescent="0.25">
      <c r="B894" s="421" t="str">
        <f>'[2]Asset Characteristics'!$C451 &amp; ""</f>
        <v/>
      </c>
      <c r="C894" s="422" t="str">
        <f>'[2]Asset Characteristics'!$E451 &amp; ""</f>
        <v/>
      </c>
      <c r="D894" s="44">
        <f>'[2]Reporting Characteristics'!$D894</f>
        <v>2018</v>
      </c>
      <c r="E894" s="90"/>
      <c r="F894" s="92"/>
      <c r="G894" s="92"/>
      <c r="H894" s="92"/>
      <c r="I894" s="92"/>
      <c r="J894" s="91"/>
      <c r="K894" s="147"/>
      <c r="L894" s="148"/>
      <c r="M894" s="42"/>
      <c r="N894" s="43"/>
      <c r="O894" s="43"/>
      <c r="P894" s="43"/>
      <c r="Q894" s="43"/>
      <c r="R894" s="43"/>
      <c r="S894" s="43"/>
      <c r="T894" s="43"/>
      <c r="U894" s="44"/>
      <c r="V894" s="95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94"/>
      <c r="AN894" s="42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4"/>
      <c r="BF894" s="95"/>
      <c r="BG894" s="43"/>
      <c r="BH894" s="43"/>
      <c r="BI894" s="94"/>
      <c r="BJ894" s="42"/>
      <c r="BK894" s="43"/>
      <c r="BL894" s="43"/>
      <c r="BM894" s="43"/>
      <c r="BN894" s="44"/>
    </row>
    <row r="895" spans="2:66" ht="15.75" customHeight="1" x14ac:dyDescent="0.25">
      <c r="B895" s="421"/>
      <c r="C895" s="422"/>
      <c r="D895" s="44">
        <f>'[2]Reporting Characteristics'!$D895</f>
        <v>2019</v>
      </c>
      <c r="E895" s="90"/>
      <c r="F895" s="92"/>
      <c r="G895" s="92"/>
      <c r="H895" s="92"/>
      <c r="I895" s="92"/>
      <c r="J895" s="91"/>
      <c r="K895" s="147"/>
      <c r="L895" s="148"/>
      <c r="M895" s="42"/>
      <c r="N895" s="43"/>
      <c r="O895" s="43"/>
      <c r="P895" s="224"/>
      <c r="Q895" s="43"/>
      <c r="R895" s="43"/>
      <c r="S895" s="224"/>
      <c r="T895" s="43"/>
      <c r="U895" s="44"/>
      <c r="V895" s="95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94"/>
      <c r="AN895" s="42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4"/>
      <c r="BF895" s="95"/>
      <c r="BG895" s="43"/>
      <c r="BH895" s="43"/>
      <c r="BI895" s="94"/>
      <c r="BJ895" s="42"/>
      <c r="BK895" s="43"/>
      <c r="BL895" s="43"/>
      <c r="BM895" s="43"/>
      <c r="BN895" s="44"/>
    </row>
    <row r="896" spans="2:66" ht="15.75" hidden="1" customHeight="1" x14ac:dyDescent="0.25">
      <c r="B896" s="421" t="str">
        <f>'[2]Asset Characteristics'!$C452 &amp; ""</f>
        <v/>
      </c>
      <c r="C896" s="422" t="str">
        <f>'[2]Asset Characteristics'!$E452 &amp; ""</f>
        <v/>
      </c>
      <c r="D896" s="44">
        <f>'[2]Reporting Characteristics'!$D896</f>
        <v>2018</v>
      </c>
      <c r="E896" s="90"/>
      <c r="F896" s="92"/>
      <c r="G896" s="92"/>
      <c r="H896" s="92"/>
      <c r="I896" s="92"/>
      <c r="J896" s="91"/>
      <c r="K896" s="147"/>
      <c r="L896" s="148"/>
      <c r="M896" s="42"/>
      <c r="N896" s="43"/>
      <c r="O896" s="43"/>
      <c r="P896" s="43"/>
      <c r="Q896" s="43"/>
      <c r="R896" s="43"/>
      <c r="S896" s="43"/>
      <c r="T896" s="43"/>
      <c r="U896" s="44"/>
      <c r="V896" s="95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94"/>
      <c r="AN896" s="42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4"/>
      <c r="BF896" s="95"/>
      <c r="BG896" s="43"/>
      <c r="BH896" s="43"/>
      <c r="BI896" s="94"/>
      <c r="BJ896" s="42"/>
      <c r="BK896" s="43"/>
      <c r="BL896" s="43"/>
      <c r="BM896" s="43"/>
      <c r="BN896" s="44"/>
    </row>
    <row r="897" spans="2:66" ht="15.75" customHeight="1" x14ac:dyDescent="0.25">
      <c r="B897" s="421"/>
      <c r="C897" s="422"/>
      <c r="D897" s="44">
        <f>'[2]Reporting Characteristics'!$D897</f>
        <v>2019</v>
      </c>
      <c r="E897" s="90"/>
      <c r="F897" s="92"/>
      <c r="G897" s="92"/>
      <c r="H897" s="92"/>
      <c r="I897" s="92"/>
      <c r="J897" s="91"/>
      <c r="K897" s="147"/>
      <c r="L897" s="148"/>
      <c r="M897" s="42"/>
      <c r="N897" s="43"/>
      <c r="O897" s="43"/>
      <c r="P897" s="224"/>
      <c r="Q897" s="43"/>
      <c r="R897" s="43"/>
      <c r="S897" s="224"/>
      <c r="T897" s="43"/>
      <c r="U897" s="44"/>
      <c r="V897" s="95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94"/>
      <c r="AN897" s="42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4"/>
      <c r="BF897" s="95"/>
      <c r="BG897" s="43"/>
      <c r="BH897" s="43"/>
      <c r="BI897" s="94"/>
      <c r="BJ897" s="42"/>
      <c r="BK897" s="43"/>
      <c r="BL897" s="43"/>
      <c r="BM897" s="43"/>
      <c r="BN897" s="44"/>
    </row>
    <row r="898" spans="2:66" ht="15.75" hidden="1" customHeight="1" x14ac:dyDescent="0.25">
      <c r="B898" s="421" t="str">
        <f>'[2]Asset Characteristics'!$C453 &amp; ""</f>
        <v/>
      </c>
      <c r="C898" s="422" t="str">
        <f>'[2]Asset Characteristics'!$E453 &amp; ""</f>
        <v/>
      </c>
      <c r="D898" s="44">
        <f>'[2]Reporting Characteristics'!$D898</f>
        <v>2018</v>
      </c>
      <c r="E898" s="90"/>
      <c r="F898" s="92"/>
      <c r="G898" s="92"/>
      <c r="H898" s="92"/>
      <c r="I898" s="92"/>
      <c r="J898" s="91"/>
      <c r="K898" s="147"/>
      <c r="L898" s="148"/>
      <c r="M898" s="42"/>
      <c r="N898" s="43"/>
      <c r="O898" s="43"/>
      <c r="P898" s="43"/>
      <c r="Q898" s="43"/>
      <c r="R898" s="43"/>
      <c r="S898" s="43"/>
      <c r="T898" s="43"/>
      <c r="U898" s="44"/>
      <c r="V898" s="95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94"/>
      <c r="AN898" s="42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4"/>
      <c r="BF898" s="95"/>
      <c r="BG898" s="43"/>
      <c r="BH898" s="43"/>
      <c r="BI898" s="94"/>
      <c r="BJ898" s="42"/>
      <c r="BK898" s="43"/>
      <c r="BL898" s="43"/>
      <c r="BM898" s="43"/>
      <c r="BN898" s="44"/>
    </row>
    <row r="899" spans="2:66" ht="15.75" customHeight="1" x14ac:dyDescent="0.25">
      <c r="B899" s="421"/>
      <c r="C899" s="422"/>
      <c r="D899" s="44">
        <f>'[2]Reporting Characteristics'!$D899</f>
        <v>2019</v>
      </c>
      <c r="E899" s="90"/>
      <c r="F899" s="92"/>
      <c r="G899" s="92"/>
      <c r="H899" s="92"/>
      <c r="I899" s="92"/>
      <c r="J899" s="91"/>
      <c r="K899" s="147"/>
      <c r="L899" s="148"/>
      <c r="M899" s="42"/>
      <c r="N899" s="43"/>
      <c r="O899" s="43"/>
      <c r="P899" s="224"/>
      <c r="Q899" s="43"/>
      <c r="R899" s="43"/>
      <c r="S899" s="224"/>
      <c r="T899" s="43"/>
      <c r="U899" s="44"/>
      <c r="V899" s="95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94"/>
      <c r="AN899" s="42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4"/>
      <c r="BF899" s="95"/>
      <c r="BG899" s="43"/>
      <c r="BH899" s="43"/>
      <c r="BI899" s="94"/>
      <c r="BJ899" s="42"/>
      <c r="BK899" s="43"/>
      <c r="BL899" s="43"/>
      <c r="BM899" s="43"/>
      <c r="BN899" s="44"/>
    </row>
    <row r="900" spans="2:66" ht="15.75" hidden="1" customHeight="1" x14ac:dyDescent="0.25">
      <c r="B900" s="421" t="str">
        <f>'[2]Asset Characteristics'!$C454 &amp; ""</f>
        <v/>
      </c>
      <c r="C900" s="422" t="str">
        <f>'[2]Asset Characteristics'!$E454 &amp; ""</f>
        <v/>
      </c>
      <c r="D900" s="44">
        <f>'[2]Reporting Characteristics'!$D900</f>
        <v>2018</v>
      </c>
      <c r="E900" s="90"/>
      <c r="F900" s="92"/>
      <c r="G900" s="92"/>
      <c r="H900" s="92"/>
      <c r="I900" s="92"/>
      <c r="J900" s="91"/>
      <c r="K900" s="147"/>
      <c r="L900" s="148"/>
      <c r="M900" s="42"/>
      <c r="N900" s="43"/>
      <c r="O900" s="43"/>
      <c r="P900" s="43"/>
      <c r="Q900" s="43"/>
      <c r="R900" s="43"/>
      <c r="S900" s="43"/>
      <c r="T900" s="43"/>
      <c r="U900" s="44"/>
      <c r="V900" s="95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94"/>
      <c r="AN900" s="42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4"/>
      <c r="BF900" s="95"/>
      <c r="BG900" s="43"/>
      <c r="BH900" s="43"/>
      <c r="BI900" s="94"/>
      <c r="BJ900" s="42"/>
      <c r="BK900" s="43"/>
      <c r="BL900" s="43"/>
      <c r="BM900" s="43"/>
      <c r="BN900" s="44"/>
    </row>
    <row r="901" spans="2:66" ht="15.75" customHeight="1" x14ac:dyDescent="0.25">
      <c r="B901" s="421"/>
      <c r="C901" s="422"/>
      <c r="D901" s="44">
        <f>'[2]Reporting Characteristics'!$D901</f>
        <v>2019</v>
      </c>
      <c r="E901" s="90"/>
      <c r="F901" s="92"/>
      <c r="G901" s="92"/>
      <c r="H901" s="92"/>
      <c r="I901" s="92"/>
      <c r="J901" s="91"/>
      <c r="K901" s="147"/>
      <c r="L901" s="148"/>
      <c r="M901" s="42"/>
      <c r="N901" s="43"/>
      <c r="O901" s="43"/>
      <c r="P901" s="224"/>
      <c r="Q901" s="43"/>
      <c r="R901" s="43"/>
      <c r="S901" s="224"/>
      <c r="T901" s="43"/>
      <c r="U901" s="44"/>
      <c r="V901" s="95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94"/>
      <c r="AN901" s="42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4"/>
      <c r="BF901" s="95"/>
      <c r="BG901" s="43"/>
      <c r="BH901" s="43"/>
      <c r="BI901" s="94"/>
      <c r="BJ901" s="42"/>
      <c r="BK901" s="43"/>
      <c r="BL901" s="43"/>
      <c r="BM901" s="43"/>
      <c r="BN901" s="44"/>
    </row>
    <row r="902" spans="2:66" ht="15.75" hidden="1" customHeight="1" x14ac:dyDescent="0.25">
      <c r="B902" s="421" t="str">
        <f>'[2]Asset Characteristics'!$C455 &amp; ""</f>
        <v/>
      </c>
      <c r="C902" s="422" t="str">
        <f>'[2]Asset Characteristics'!$E455 &amp; ""</f>
        <v/>
      </c>
      <c r="D902" s="44">
        <f>'[2]Reporting Characteristics'!$D902</f>
        <v>2018</v>
      </c>
      <c r="E902" s="90"/>
      <c r="F902" s="92"/>
      <c r="G902" s="92"/>
      <c r="H902" s="92"/>
      <c r="I902" s="92"/>
      <c r="J902" s="91"/>
      <c r="K902" s="147"/>
      <c r="L902" s="148"/>
      <c r="M902" s="42"/>
      <c r="N902" s="43"/>
      <c r="O902" s="43"/>
      <c r="P902" s="43"/>
      <c r="Q902" s="43"/>
      <c r="R902" s="43"/>
      <c r="S902" s="43"/>
      <c r="T902" s="43"/>
      <c r="U902" s="44"/>
      <c r="V902" s="95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94"/>
      <c r="AN902" s="42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4"/>
      <c r="BF902" s="95"/>
      <c r="BG902" s="43"/>
      <c r="BH902" s="43"/>
      <c r="BI902" s="94"/>
      <c r="BJ902" s="42"/>
      <c r="BK902" s="43"/>
      <c r="BL902" s="43"/>
      <c r="BM902" s="43"/>
      <c r="BN902" s="44"/>
    </row>
    <row r="903" spans="2:66" ht="15.75" customHeight="1" x14ac:dyDescent="0.25">
      <c r="B903" s="421"/>
      <c r="C903" s="422"/>
      <c r="D903" s="44">
        <f>'[2]Reporting Characteristics'!$D903</f>
        <v>2019</v>
      </c>
      <c r="E903" s="90"/>
      <c r="F903" s="92"/>
      <c r="G903" s="92"/>
      <c r="H903" s="92"/>
      <c r="I903" s="92"/>
      <c r="J903" s="91"/>
      <c r="K903" s="147"/>
      <c r="L903" s="148"/>
      <c r="M903" s="42"/>
      <c r="N903" s="43"/>
      <c r="O903" s="43"/>
      <c r="P903" s="224"/>
      <c r="Q903" s="43"/>
      <c r="R903" s="43"/>
      <c r="S903" s="224"/>
      <c r="T903" s="43"/>
      <c r="U903" s="44"/>
      <c r="V903" s="95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94"/>
      <c r="AN903" s="42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4"/>
      <c r="BF903" s="95"/>
      <c r="BG903" s="43"/>
      <c r="BH903" s="43"/>
      <c r="BI903" s="94"/>
      <c r="BJ903" s="42"/>
      <c r="BK903" s="43"/>
      <c r="BL903" s="43"/>
      <c r="BM903" s="43"/>
      <c r="BN903" s="44"/>
    </row>
    <row r="904" spans="2:66" ht="15.75" hidden="1" customHeight="1" x14ac:dyDescent="0.25">
      <c r="B904" s="421" t="str">
        <f>'[2]Asset Characteristics'!$C456 &amp; ""</f>
        <v/>
      </c>
      <c r="C904" s="422" t="str">
        <f>'[2]Asset Characteristics'!$E456 &amp; ""</f>
        <v/>
      </c>
      <c r="D904" s="44">
        <f>'[2]Reporting Characteristics'!$D904</f>
        <v>2018</v>
      </c>
      <c r="E904" s="90"/>
      <c r="F904" s="92"/>
      <c r="G904" s="92"/>
      <c r="H904" s="92"/>
      <c r="I904" s="92"/>
      <c r="J904" s="91"/>
      <c r="K904" s="147"/>
      <c r="L904" s="148"/>
      <c r="M904" s="42"/>
      <c r="N904" s="43"/>
      <c r="O904" s="43"/>
      <c r="P904" s="43"/>
      <c r="Q904" s="43"/>
      <c r="R904" s="43"/>
      <c r="S904" s="43"/>
      <c r="T904" s="43"/>
      <c r="U904" s="44"/>
      <c r="V904" s="95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94"/>
      <c r="AN904" s="42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4"/>
      <c r="BF904" s="95"/>
      <c r="BG904" s="43"/>
      <c r="BH904" s="43"/>
      <c r="BI904" s="94"/>
      <c r="BJ904" s="42"/>
      <c r="BK904" s="43"/>
      <c r="BL904" s="43"/>
      <c r="BM904" s="43"/>
      <c r="BN904" s="44"/>
    </row>
    <row r="905" spans="2:66" ht="15.75" customHeight="1" x14ac:dyDescent="0.25">
      <c r="B905" s="421"/>
      <c r="C905" s="422"/>
      <c r="D905" s="44">
        <f>'[2]Reporting Characteristics'!$D905</f>
        <v>2019</v>
      </c>
      <c r="E905" s="90"/>
      <c r="F905" s="92"/>
      <c r="G905" s="92"/>
      <c r="H905" s="92"/>
      <c r="I905" s="92"/>
      <c r="J905" s="91"/>
      <c r="K905" s="147"/>
      <c r="L905" s="148"/>
      <c r="M905" s="42"/>
      <c r="N905" s="43"/>
      <c r="O905" s="43"/>
      <c r="P905" s="224"/>
      <c r="Q905" s="43"/>
      <c r="R905" s="43"/>
      <c r="S905" s="224"/>
      <c r="T905" s="43"/>
      <c r="U905" s="44"/>
      <c r="V905" s="95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94"/>
      <c r="AN905" s="42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4"/>
      <c r="BF905" s="95"/>
      <c r="BG905" s="43"/>
      <c r="BH905" s="43"/>
      <c r="BI905" s="94"/>
      <c r="BJ905" s="42"/>
      <c r="BK905" s="43"/>
      <c r="BL905" s="43"/>
      <c r="BM905" s="43"/>
      <c r="BN905" s="44"/>
    </row>
    <row r="906" spans="2:66" ht="15.75" hidden="1" customHeight="1" x14ac:dyDescent="0.25">
      <c r="B906" s="421" t="str">
        <f>'[2]Asset Characteristics'!$C457 &amp; ""</f>
        <v/>
      </c>
      <c r="C906" s="422" t="str">
        <f>'[2]Asset Characteristics'!$E457 &amp; ""</f>
        <v/>
      </c>
      <c r="D906" s="44">
        <f>'[2]Reporting Characteristics'!$D906</f>
        <v>2018</v>
      </c>
      <c r="E906" s="90"/>
      <c r="F906" s="92"/>
      <c r="G906" s="92"/>
      <c r="H906" s="92"/>
      <c r="I906" s="92"/>
      <c r="J906" s="91"/>
      <c r="K906" s="147"/>
      <c r="L906" s="148"/>
      <c r="M906" s="42"/>
      <c r="N906" s="43"/>
      <c r="O906" s="43"/>
      <c r="P906" s="43"/>
      <c r="Q906" s="43"/>
      <c r="R906" s="43"/>
      <c r="S906" s="43"/>
      <c r="T906" s="43"/>
      <c r="U906" s="44"/>
      <c r="V906" s="95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94"/>
      <c r="AN906" s="42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4"/>
      <c r="BF906" s="95"/>
      <c r="BG906" s="43"/>
      <c r="BH906" s="43"/>
      <c r="BI906" s="94"/>
      <c r="BJ906" s="42"/>
      <c r="BK906" s="43"/>
      <c r="BL906" s="43"/>
      <c r="BM906" s="43"/>
      <c r="BN906" s="44"/>
    </row>
    <row r="907" spans="2:66" ht="15.75" customHeight="1" x14ac:dyDescent="0.25">
      <c r="B907" s="421"/>
      <c r="C907" s="422"/>
      <c r="D907" s="44">
        <f>'[2]Reporting Characteristics'!$D907</f>
        <v>2019</v>
      </c>
      <c r="E907" s="90"/>
      <c r="F907" s="92"/>
      <c r="G907" s="92"/>
      <c r="H907" s="92"/>
      <c r="I907" s="92"/>
      <c r="J907" s="91"/>
      <c r="K907" s="147"/>
      <c r="L907" s="148"/>
      <c r="M907" s="42"/>
      <c r="N907" s="43"/>
      <c r="O907" s="43"/>
      <c r="P907" s="224"/>
      <c r="Q907" s="43"/>
      <c r="R907" s="43"/>
      <c r="S907" s="224"/>
      <c r="T907" s="43"/>
      <c r="U907" s="44"/>
      <c r="V907" s="95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94"/>
      <c r="AN907" s="42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4"/>
      <c r="BF907" s="95"/>
      <c r="BG907" s="43"/>
      <c r="BH907" s="43"/>
      <c r="BI907" s="94"/>
      <c r="BJ907" s="42"/>
      <c r="BK907" s="43"/>
      <c r="BL907" s="43"/>
      <c r="BM907" s="43"/>
      <c r="BN907" s="44"/>
    </row>
    <row r="908" spans="2:66" ht="15.75" hidden="1" customHeight="1" x14ac:dyDescent="0.25">
      <c r="B908" s="421" t="str">
        <f>'[2]Asset Characteristics'!$C458 &amp; ""</f>
        <v/>
      </c>
      <c r="C908" s="422" t="str">
        <f>'[2]Asset Characteristics'!$E458 &amp; ""</f>
        <v/>
      </c>
      <c r="D908" s="44">
        <f>'[2]Reporting Characteristics'!$D908</f>
        <v>2018</v>
      </c>
      <c r="E908" s="90"/>
      <c r="F908" s="92"/>
      <c r="G908" s="92"/>
      <c r="H908" s="92"/>
      <c r="I908" s="92"/>
      <c r="J908" s="91"/>
      <c r="K908" s="147"/>
      <c r="L908" s="148"/>
      <c r="M908" s="42"/>
      <c r="N908" s="43"/>
      <c r="O908" s="43"/>
      <c r="P908" s="43"/>
      <c r="Q908" s="43"/>
      <c r="R908" s="43"/>
      <c r="S908" s="43"/>
      <c r="T908" s="43"/>
      <c r="U908" s="44"/>
      <c r="V908" s="95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94"/>
      <c r="AN908" s="42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4"/>
      <c r="BF908" s="95"/>
      <c r="BG908" s="43"/>
      <c r="BH908" s="43"/>
      <c r="BI908" s="94"/>
      <c r="BJ908" s="42"/>
      <c r="BK908" s="43"/>
      <c r="BL908" s="43"/>
      <c r="BM908" s="43"/>
      <c r="BN908" s="44"/>
    </row>
    <row r="909" spans="2:66" ht="15.75" customHeight="1" x14ac:dyDescent="0.25">
      <c r="B909" s="421"/>
      <c r="C909" s="422"/>
      <c r="D909" s="44">
        <f>'[2]Reporting Characteristics'!$D909</f>
        <v>2019</v>
      </c>
      <c r="E909" s="90"/>
      <c r="F909" s="92"/>
      <c r="G909" s="92"/>
      <c r="H909" s="92"/>
      <c r="I909" s="92"/>
      <c r="J909" s="91"/>
      <c r="K909" s="147"/>
      <c r="L909" s="148"/>
      <c r="M909" s="42"/>
      <c r="N909" s="43"/>
      <c r="O909" s="43"/>
      <c r="P909" s="224"/>
      <c r="Q909" s="43"/>
      <c r="R909" s="43"/>
      <c r="S909" s="224"/>
      <c r="T909" s="43"/>
      <c r="U909" s="44"/>
      <c r="V909" s="95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94"/>
      <c r="AN909" s="42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4"/>
      <c r="BF909" s="95"/>
      <c r="BG909" s="43"/>
      <c r="BH909" s="43"/>
      <c r="BI909" s="94"/>
      <c r="BJ909" s="42"/>
      <c r="BK909" s="43"/>
      <c r="BL909" s="43"/>
      <c r="BM909" s="43"/>
      <c r="BN909" s="44"/>
    </row>
    <row r="910" spans="2:66" ht="15.75" hidden="1" customHeight="1" x14ac:dyDescent="0.25">
      <c r="B910" s="421" t="str">
        <f>'[2]Asset Characteristics'!$C459 &amp; ""</f>
        <v/>
      </c>
      <c r="C910" s="422" t="str">
        <f>'[2]Asset Characteristics'!$E459 &amp; ""</f>
        <v/>
      </c>
      <c r="D910" s="44">
        <f>'[2]Reporting Characteristics'!$D910</f>
        <v>2018</v>
      </c>
      <c r="E910" s="90"/>
      <c r="F910" s="92"/>
      <c r="G910" s="92"/>
      <c r="H910" s="92"/>
      <c r="I910" s="92"/>
      <c r="J910" s="91"/>
      <c r="K910" s="147"/>
      <c r="L910" s="148"/>
      <c r="M910" s="42"/>
      <c r="N910" s="43"/>
      <c r="O910" s="43"/>
      <c r="P910" s="43"/>
      <c r="Q910" s="43"/>
      <c r="R910" s="43"/>
      <c r="S910" s="43"/>
      <c r="T910" s="43"/>
      <c r="U910" s="44"/>
      <c r="V910" s="95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94"/>
      <c r="AN910" s="42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4"/>
      <c r="BF910" s="95"/>
      <c r="BG910" s="43"/>
      <c r="BH910" s="43"/>
      <c r="BI910" s="94"/>
      <c r="BJ910" s="42"/>
      <c r="BK910" s="43"/>
      <c r="BL910" s="43"/>
      <c r="BM910" s="43"/>
      <c r="BN910" s="44"/>
    </row>
    <row r="911" spans="2:66" ht="15.75" customHeight="1" x14ac:dyDescent="0.25">
      <c r="B911" s="421"/>
      <c r="C911" s="422"/>
      <c r="D911" s="44">
        <f>'[2]Reporting Characteristics'!$D911</f>
        <v>2019</v>
      </c>
      <c r="E911" s="90"/>
      <c r="F911" s="92"/>
      <c r="G911" s="92"/>
      <c r="H911" s="92"/>
      <c r="I911" s="92"/>
      <c r="J911" s="91"/>
      <c r="K911" s="147"/>
      <c r="L911" s="148"/>
      <c r="M911" s="42"/>
      <c r="N911" s="43"/>
      <c r="O911" s="43"/>
      <c r="P911" s="224"/>
      <c r="Q911" s="43"/>
      <c r="R911" s="43"/>
      <c r="S911" s="224"/>
      <c r="T911" s="43"/>
      <c r="U911" s="44"/>
      <c r="V911" s="95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94"/>
      <c r="AN911" s="42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4"/>
      <c r="BF911" s="95"/>
      <c r="BG911" s="43"/>
      <c r="BH911" s="43"/>
      <c r="BI911" s="94"/>
      <c r="BJ911" s="42"/>
      <c r="BK911" s="43"/>
      <c r="BL911" s="43"/>
      <c r="BM911" s="43"/>
      <c r="BN911" s="44"/>
    </row>
    <row r="912" spans="2:66" ht="15.75" hidden="1" customHeight="1" x14ac:dyDescent="0.25">
      <c r="B912" s="421" t="str">
        <f>'[2]Asset Characteristics'!$C460 &amp; ""</f>
        <v/>
      </c>
      <c r="C912" s="422" t="str">
        <f>'[2]Asset Characteristics'!$E460 &amp; ""</f>
        <v/>
      </c>
      <c r="D912" s="44">
        <f>'[2]Reporting Characteristics'!$D912</f>
        <v>2018</v>
      </c>
      <c r="E912" s="90"/>
      <c r="F912" s="92"/>
      <c r="G912" s="92"/>
      <c r="H912" s="92"/>
      <c r="I912" s="92"/>
      <c r="J912" s="91"/>
      <c r="K912" s="147"/>
      <c r="L912" s="148"/>
      <c r="M912" s="42"/>
      <c r="N912" s="43"/>
      <c r="O912" s="43"/>
      <c r="P912" s="43"/>
      <c r="Q912" s="43"/>
      <c r="R912" s="43"/>
      <c r="S912" s="43"/>
      <c r="T912" s="43"/>
      <c r="U912" s="44"/>
      <c r="V912" s="95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94"/>
      <c r="AN912" s="42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4"/>
      <c r="BF912" s="95"/>
      <c r="BG912" s="43"/>
      <c r="BH912" s="43"/>
      <c r="BI912" s="94"/>
      <c r="BJ912" s="42"/>
      <c r="BK912" s="43"/>
      <c r="BL912" s="43"/>
      <c r="BM912" s="43"/>
      <c r="BN912" s="44"/>
    </row>
    <row r="913" spans="2:66" ht="15.75" customHeight="1" x14ac:dyDescent="0.25">
      <c r="B913" s="421"/>
      <c r="C913" s="422"/>
      <c r="D913" s="44">
        <f>'[2]Reporting Characteristics'!$D913</f>
        <v>2019</v>
      </c>
      <c r="E913" s="90"/>
      <c r="F913" s="92"/>
      <c r="G913" s="92"/>
      <c r="H913" s="92"/>
      <c r="I913" s="92"/>
      <c r="J913" s="91"/>
      <c r="K913" s="147"/>
      <c r="L913" s="148"/>
      <c r="M913" s="42"/>
      <c r="N913" s="43"/>
      <c r="O913" s="43"/>
      <c r="P913" s="224"/>
      <c r="Q913" s="43"/>
      <c r="R913" s="43"/>
      <c r="S913" s="224"/>
      <c r="T913" s="43"/>
      <c r="U913" s="44"/>
      <c r="V913" s="95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94"/>
      <c r="AN913" s="42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4"/>
      <c r="BF913" s="95"/>
      <c r="BG913" s="43"/>
      <c r="BH913" s="43"/>
      <c r="BI913" s="94"/>
      <c r="BJ913" s="42"/>
      <c r="BK913" s="43"/>
      <c r="BL913" s="43"/>
      <c r="BM913" s="43"/>
      <c r="BN913" s="44"/>
    </row>
    <row r="914" spans="2:66" ht="15.75" hidden="1" customHeight="1" x14ac:dyDescent="0.25">
      <c r="B914" s="421" t="str">
        <f>'[2]Asset Characteristics'!$C461 &amp; ""</f>
        <v/>
      </c>
      <c r="C914" s="422" t="str">
        <f>'[2]Asset Characteristics'!$E461 &amp; ""</f>
        <v/>
      </c>
      <c r="D914" s="44">
        <f>'[2]Reporting Characteristics'!$D914</f>
        <v>2018</v>
      </c>
      <c r="E914" s="90"/>
      <c r="F914" s="92"/>
      <c r="G914" s="92"/>
      <c r="H914" s="92"/>
      <c r="I914" s="92"/>
      <c r="J914" s="91"/>
      <c r="K914" s="147"/>
      <c r="L914" s="148"/>
      <c r="M914" s="42"/>
      <c r="N914" s="43"/>
      <c r="O914" s="43"/>
      <c r="P914" s="43"/>
      <c r="Q914" s="43"/>
      <c r="R914" s="43"/>
      <c r="S914" s="43"/>
      <c r="T914" s="43"/>
      <c r="U914" s="44"/>
      <c r="V914" s="95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94"/>
      <c r="AN914" s="42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4"/>
      <c r="BF914" s="95"/>
      <c r="BG914" s="43"/>
      <c r="BH914" s="43"/>
      <c r="BI914" s="94"/>
      <c r="BJ914" s="42"/>
      <c r="BK914" s="43"/>
      <c r="BL914" s="43"/>
      <c r="BM914" s="43"/>
      <c r="BN914" s="44"/>
    </row>
    <row r="915" spans="2:66" ht="15.75" customHeight="1" x14ac:dyDescent="0.25">
      <c r="B915" s="421"/>
      <c r="C915" s="422"/>
      <c r="D915" s="44">
        <f>'[2]Reporting Characteristics'!$D915</f>
        <v>2019</v>
      </c>
      <c r="E915" s="90"/>
      <c r="F915" s="92"/>
      <c r="G915" s="92"/>
      <c r="H915" s="92"/>
      <c r="I915" s="92"/>
      <c r="J915" s="91"/>
      <c r="K915" s="147"/>
      <c r="L915" s="148"/>
      <c r="M915" s="42"/>
      <c r="N915" s="43"/>
      <c r="O915" s="43"/>
      <c r="P915" s="224"/>
      <c r="Q915" s="43"/>
      <c r="R915" s="43"/>
      <c r="S915" s="224"/>
      <c r="T915" s="43"/>
      <c r="U915" s="44"/>
      <c r="V915" s="95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94"/>
      <c r="AN915" s="42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4"/>
      <c r="BF915" s="95"/>
      <c r="BG915" s="43"/>
      <c r="BH915" s="43"/>
      <c r="BI915" s="94"/>
      <c r="BJ915" s="42"/>
      <c r="BK915" s="43"/>
      <c r="BL915" s="43"/>
      <c r="BM915" s="43"/>
      <c r="BN915" s="44"/>
    </row>
    <row r="916" spans="2:66" ht="15.75" hidden="1" customHeight="1" x14ac:dyDescent="0.25">
      <c r="B916" s="421" t="str">
        <f>'[2]Asset Characteristics'!$C462 &amp; ""</f>
        <v/>
      </c>
      <c r="C916" s="422" t="str">
        <f>'[2]Asset Characteristics'!$E462 &amp; ""</f>
        <v/>
      </c>
      <c r="D916" s="44">
        <f>'[2]Reporting Characteristics'!$D916</f>
        <v>2018</v>
      </c>
      <c r="E916" s="90"/>
      <c r="F916" s="92"/>
      <c r="G916" s="92"/>
      <c r="H916" s="92"/>
      <c r="I916" s="92"/>
      <c r="J916" s="91"/>
      <c r="K916" s="147"/>
      <c r="L916" s="148"/>
      <c r="M916" s="42"/>
      <c r="N916" s="43"/>
      <c r="O916" s="43"/>
      <c r="P916" s="43"/>
      <c r="Q916" s="43"/>
      <c r="R916" s="43"/>
      <c r="S916" s="43"/>
      <c r="T916" s="43"/>
      <c r="U916" s="44"/>
      <c r="V916" s="95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94"/>
      <c r="AN916" s="42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4"/>
      <c r="BF916" s="95"/>
      <c r="BG916" s="43"/>
      <c r="BH916" s="43"/>
      <c r="BI916" s="94"/>
      <c r="BJ916" s="42"/>
      <c r="BK916" s="43"/>
      <c r="BL916" s="43"/>
      <c r="BM916" s="43"/>
      <c r="BN916" s="44"/>
    </row>
    <row r="917" spans="2:66" ht="15.75" customHeight="1" x14ac:dyDescent="0.25">
      <c r="B917" s="421"/>
      <c r="C917" s="422"/>
      <c r="D917" s="44">
        <f>'[2]Reporting Characteristics'!$D917</f>
        <v>2019</v>
      </c>
      <c r="E917" s="90"/>
      <c r="F917" s="92"/>
      <c r="G917" s="92"/>
      <c r="H917" s="92"/>
      <c r="I917" s="92"/>
      <c r="J917" s="91"/>
      <c r="K917" s="147"/>
      <c r="L917" s="148"/>
      <c r="M917" s="42"/>
      <c r="N917" s="43"/>
      <c r="O917" s="43"/>
      <c r="P917" s="224"/>
      <c r="Q917" s="43"/>
      <c r="R917" s="43"/>
      <c r="S917" s="224"/>
      <c r="T917" s="43"/>
      <c r="U917" s="44"/>
      <c r="V917" s="95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94"/>
      <c r="AN917" s="42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4"/>
      <c r="BF917" s="95"/>
      <c r="BG917" s="43"/>
      <c r="BH917" s="43"/>
      <c r="BI917" s="94"/>
      <c r="BJ917" s="42"/>
      <c r="BK917" s="43"/>
      <c r="BL917" s="43"/>
      <c r="BM917" s="43"/>
      <c r="BN917" s="44"/>
    </row>
    <row r="918" spans="2:66" ht="15.75" hidden="1" customHeight="1" x14ac:dyDescent="0.25">
      <c r="B918" s="421" t="str">
        <f>'[2]Asset Characteristics'!$C463 &amp; ""</f>
        <v/>
      </c>
      <c r="C918" s="422" t="str">
        <f>'[2]Asset Characteristics'!$E463 &amp; ""</f>
        <v/>
      </c>
      <c r="D918" s="44">
        <f>'[2]Reporting Characteristics'!$D918</f>
        <v>2018</v>
      </c>
      <c r="E918" s="90"/>
      <c r="F918" s="92"/>
      <c r="G918" s="92"/>
      <c r="H918" s="92"/>
      <c r="I918" s="92"/>
      <c r="J918" s="91"/>
      <c r="K918" s="147"/>
      <c r="L918" s="148"/>
      <c r="M918" s="42"/>
      <c r="N918" s="43"/>
      <c r="O918" s="43"/>
      <c r="P918" s="43"/>
      <c r="Q918" s="43"/>
      <c r="R918" s="43"/>
      <c r="S918" s="43"/>
      <c r="T918" s="43"/>
      <c r="U918" s="44"/>
      <c r="V918" s="95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94"/>
      <c r="AN918" s="42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4"/>
      <c r="BF918" s="95"/>
      <c r="BG918" s="43"/>
      <c r="BH918" s="43"/>
      <c r="BI918" s="94"/>
      <c r="BJ918" s="42"/>
      <c r="BK918" s="43"/>
      <c r="BL918" s="43"/>
      <c r="BM918" s="43"/>
      <c r="BN918" s="44"/>
    </row>
    <row r="919" spans="2:66" ht="15.75" customHeight="1" x14ac:dyDescent="0.25">
      <c r="B919" s="421"/>
      <c r="C919" s="422"/>
      <c r="D919" s="44">
        <f>'[2]Reporting Characteristics'!$D919</f>
        <v>2019</v>
      </c>
      <c r="E919" s="90"/>
      <c r="F919" s="92"/>
      <c r="G919" s="92"/>
      <c r="H919" s="92"/>
      <c r="I919" s="92"/>
      <c r="J919" s="91"/>
      <c r="K919" s="147"/>
      <c r="L919" s="148"/>
      <c r="M919" s="42"/>
      <c r="N919" s="43"/>
      <c r="O919" s="43"/>
      <c r="P919" s="224"/>
      <c r="Q919" s="43"/>
      <c r="R919" s="43"/>
      <c r="S919" s="224"/>
      <c r="T919" s="43"/>
      <c r="U919" s="44"/>
      <c r="V919" s="95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94"/>
      <c r="AN919" s="42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4"/>
      <c r="BF919" s="95"/>
      <c r="BG919" s="43"/>
      <c r="BH919" s="43"/>
      <c r="BI919" s="94"/>
      <c r="BJ919" s="42"/>
      <c r="BK919" s="43"/>
      <c r="BL919" s="43"/>
      <c r="BM919" s="43"/>
      <c r="BN919" s="44"/>
    </row>
    <row r="920" spans="2:66" ht="15.75" hidden="1" customHeight="1" x14ac:dyDescent="0.25">
      <c r="B920" s="421" t="str">
        <f>'[2]Asset Characteristics'!$C464 &amp; ""</f>
        <v/>
      </c>
      <c r="C920" s="422" t="str">
        <f>'[2]Asset Characteristics'!$E464 &amp; ""</f>
        <v/>
      </c>
      <c r="D920" s="44">
        <f>'[2]Reporting Characteristics'!$D920</f>
        <v>2018</v>
      </c>
      <c r="E920" s="90"/>
      <c r="F920" s="92"/>
      <c r="G920" s="92"/>
      <c r="H920" s="92"/>
      <c r="I920" s="92"/>
      <c r="J920" s="91"/>
      <c r="K920" s="147"/>
      <c r="L920" s="148"/>
      <c r="M920" s="42"/>
      <c r="N920" s="43"/>
      <c r="O920" s="43"/>
      <c r="P920" s="43"/>
      <c r="Q920" s="43"/>
      <c r="R920" s="43"/>
      <c r="S920" s="43"/>
      <c r="T920" s="43"/>
      <c r="U920" s="44"/>
      <c r="V920" s="95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94"/>
      <c r="AN920" s="42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4"/>
      <c r="BF920" s="95"/>
      <c r="BG920" s="43"/>
      <c r="BH920" s="43"/>
      <c r="BI920" s="94"/>
      <c r="BJ920" s="42"/>
      <c r="BK920" s="43"/>
      <c r="BL920" s="43"/>
      <c r="BM920" s="43"/>
      <c r="BN920" s="44"/>
    </row>
    <row r="921" spans="2:66" ht="15.75" customHeight="1" x14ac:dyDescent="0.25">
      <c r="B921" s="421"/>
      <c r="C921" s="422"/>
      <c r="D921" s="44">
        <f>'[2]Reporting Characteristics'!$D921</f>
        <v>2019</v>
      </c>
      <c r="E921" s="90"/>
      <c r="F921" s="92"/>
      <c r="G921" s="92"/>
      <c r="H921" s="92"/>
      <c r="I921" s="92"/>
      <c r="J921" s="91"/>
      <c r="K921" s="147"/>
      <c r="L921" s="148"/>
      <c r="M921" s="42"/>
      <c r="N921" s="43"/>
      <c r="O921" s="43"/>
      <c r="P921" s="224"/>
      <c r="Q921" s="43"/>
      <c r="R921" s="43"/>
      <c r="S921" s="224"/>
      <c r="T921" s="43"/>
      <c r="U921" s="44"/>
      <c r="V921" s="95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94"/>
      <c r="AN921" s="42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4"/>
      <c r="BF921" s="95"/>
      <c r="BG921" s="43"/>
      <c r="BH921" s="43"/>
      <c r="BI921" s="94"/>
      <c r="BJ921" s="42"/>
      <c r="BK921" s="43"/>
      <c r="BL921" s="43"/>
      <c r="BM921" s="43"/>
      <c r="BN921" s="44"/>
    </row>
    <row r="922" spans="2:66" ht="15.75" hidden="1" customHeight="1" x14ac:dyDescent="0.25">
      <c r="B922" s="421" t="str">
        <f>'[2]Asset Characteristics'!$C465 &amp; ""</f>
        <v/>
      </c>
      <c r="C922" s="422" t="str">
        <f>'[2]Asset Characteristics'!$E465 &amp; ""</f>
        <v/>
      </c>
      <c r="D922" s="44">
        <f>'[2]Reporting Characteristics'!$D922</f>
        <v>2018</v>
      </c>
      <c r="E922" s="90"/>
      <c r="F922" s="92"/>
      <c r="G922" s="92"/>
      <c r="H922" s="92"/>
      <c r="I922" s="92"/>
      <c r="J922" s="91"/>
      <c r="K922" s="147"/>
      <c r="L922" s="148"/>
      <c r="M922" s="42"/>
      <c r="N922" s="43"/>
      <c r="O922" s="43"/>
      <c r="P922" s="43"/>
      <c r="Q922" s="43"/>
      <c r="R922" s="43"/>
      <c r="S922" s="43"/>
      <c r="T922" s="43"/>
      <c r="U922" s="44"/>
      <c r="V922" s="95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94"/>
      <c r="AN922" s="42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4"/>
      <c r="BF922" s="95"/>
      <c r="BG922" s="43"/>
      <c r="BH922" s="43"/>
      <c r="BI922" s="94"/>
      <c r="BJ922" s="42"/>
      <c r="BK922" s="43"/>
      <c r="BL922" s="43"/>
      <c r="BM922" s="43"/>
      <c r="BN922" s="44"/>
    </row>
    <row r="923" spans="2:66" ht="15.75" customHeight="1" x14ac:dyDescent="0.25">
      <c r="B923" s="421"/>
      <c r="C923" s="422"/>
      <c r="D923" s="44">
        <f>'[2]Reporting Characteristics'!$D923</f>
        <v>2019</v>
      </c>
      <c r="E923" s="90"/>
      <c r="F923" s="92"/>
      <c r="G923" s="92"/>
      <c r="H923" s="92"/>
      <c r="I923" s="92"/>
      <c r="J923" s="91"/>
      <c r="K923" s="147"/>
      <c r="L923" s="148"/>
      <c r="M923" s="42"/>
      <c r="N923" s="43"/>
      <c r="O923" s="43"/>
      <c r="P923" s="224"/>
      <c r="Q923" s="43"/>
      <c r="R923" s="43"/>
      <c r="S923" s="224"/>
      <c r="T923" s="43"/>
      <c r="U923" s="44"/>
      <c r="V923" s="95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94"/>
      <c r="AN923" s="42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4"/>
      <c r="BF923" s="95"/>
      <c r="BG923" s="43"/>
      <c r="BH923" s="43"/>
      <c r="BI923" s="94"/>
      <c r="BJ923" s="42"/>
      <c r="BK923" s="43"/>
      <c r="BL923" s="43"/>
      <c r="BM923" s="43"/>
      <c r="BN923" s="44"/>
    </row>
    <row r="924" spans="2:66" ht="15.75" hidden="1" customHeight="1" x14ac:dyDescent="0.25">
      <c r="B924" s="421" t="str">
        <f>'[2]Asset Characteristics'!$C466 &amp; ""</f>
        <v/>
      </c>
      <c r="C924" s="422" t="str">
        <f>'[2]Asset Characteristics'!$E466 &amp; ""</f>
        <v/>
      </c>
      <c r="D924" s="44">
        <f>'[2]Reporting Characteristics'!$D924</f>
        <v>2018</v>
      </c>
      <c r="E924" s="90"/>
      <c r="F924" s="92"/>
      <c r="G924" s="92"/>
      <c r="H924" s="92"/>
      <c r="I924" s="92"/>
      <c r="J924" s="91"/>
      <c r="K924" s="147"/>
      <c r="L924" s="148"/>
      <c r="M924" s="42"/>
      <c r="N924" s="43"/>
      <c r="O924" s="43"/>
      <c r="P924" s="43"/>
      <c r="Q924" s="43"/>
      <c r="R924" s="43"/>
      <c r="S924" s="43"/>
      <c r="T924" s="43"/>
      <c r="U924" s="44"/>
      <c r="V924" s="95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94"/>
      <c r="AN924" s="42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4"/>
      <c r="BF924" s="95"/>
      <c r="BG924" s="43"/>
      <c r="BH924" s="43"/>
      <c r="BI924" s="94"/>
      <c r="BJ924" s="42"/>
      <c r="BK924" s="43"/>
      <c r="BL924" s="43"/>
      <c r="BM924" s="43"/>
      <c r="BN924" s="44"/>
    </row>
    <row r="925" spans="2:66" ht="15.75" customHeight="1" x14ac:dyDescent="0.25">
      <c r="B925" s="421"/>
      <c r="C925" s="422"/>
      <c r="D925" s="44">
        <f>'[2]Reporting Characteristics'!$D925</f>
        <v>2019</v>
      </c>
      <c r="E925" s="90"/>
      <c r="F925" s="92"/>
      <c r="G925" s="92"/>
      <c r="H925" s="92"/>
      <c r="I925" s="92"/>
      <c r="J925" s="91"/>
      <c r="K925" s="147"/>
      <c r="L925" s="148"/>
      <c r="M925" s="42"/>
      <c r="N925" s="43"/>
      <c r="O925" s="43"/>
      <c r="P925" s="224"/>
      <c r="Q925" s="43"/>
      <c r="R925" s="43"/>
      <c r="S925" s="224"/>
      <c r="T925" s="43"/>
      <c r="U925" s="44"/>
      <c r="V925" s="95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94"/>
      <c r="AN925" s="42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4"/>
      <c r="BF925" s="95"/>
      <c r="BG925" s="43"/>
      <c r="BH925" s="43"/>
      <c r="BI925" s="94"/>
      <c r="BJ925" s="42"/>
      <c r="BK925" s="43"/>
      <c r="BL925" s="43"/>
      <c r="BM925" s="43"/>
      <c r="BN925" s="44"/>
    </row>
    <row r="926" spans="2:66" ht="15.75" hidden="1" customHeight="1" x14ac:dyDescent="0.25">
      <c r="B926" s="421" t="str">
        <f>'[2]Asset Characteristics'!$C467 &amp; ""</f>
        <v/>
      </c>
      <c r="C926" s="422" t="str">
        <f>'[2]Asset Characteristics'!$E467 &amp; ""</f>
        <v/>
      </c>
      <c r="D926" s="44">
        <f>'[2]Reporting Characteristics'!$D926</f>
        <v>2018</v>
      </c>
      <c r="E926" s="90"/>
      <c r="F926" s="92"/>
      <c r="G926" s="92"/>
      <c r="H926" s="92"/>
      <c r="I926" s="92"/>
      <c r="J926" s="91"/>
      <c r="K926" s="147"/>
      <c r="L926" s="148"/>
      <c r="M926" s="42"/>
      <c r="N926" s="43"/>
      <c r="O926" s="43"/>
      <c r="P926" s="43"/>
      <c r="Q926" s="43"/>
      <c r="R926" s="43"/>
      <c r="S926" s="43"/>
      <c r="T926" s="43"/>
      <c r="U926" s="44"/>
      <c r="V926" s="95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94"/>
      <c r="AN926" s="42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4"/>
      <c r="BF926" s="95"/>
      <c r="BG926" s="43"/>
      <c r="BH926" s="43"/>
      <c r="BI926" s="94"/>
      <c r="BJ926" s="42"/>
      <c r="BK926" s="43"/>
      <c r="BL926" s="43"/>
      <c r="BM926" s="43"/>
      <c r="BN926" s="44"/>
    </row>
    <row r="927" spans="2:66" ht="15.75" customHeight="1" x14ac:dyDescent="0.25">
      <c r="B927" s="421"/>
      <c r="C927" s="422"/>
      <c r="D927" s="44">
        <f>'[2]Reporting Characteristics'!$D927</f>
        <v>2019</v>
      </c>
      <c r="E927" s="90"/>
      <c r="F927" s="92"/>
      <c r="G927" s="92"/>
      <c r="H927" s="92"/>
      <c r="I927" s="92"/>
      <c r="J927" s="91"/>
      <c r="K927" s="147"/>
      <c r="L927" s="148"/>
      <c r="M927" s="42"/>
      <c r="N927" s="43"/>
      <c r="O927" s="43"/>
      <c r="P927" s="224"/>
      <c r="Q927" s="43"/>
      <c r="R927" s="43"/>
      <c r="S927" s="224"/>
      <c r="T927" s="43"/>
      <c r="U927" s="44"/>
      <c r="V927" s="95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94"/>
      <c r="AN927" s="42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4"/>
      <c r="BF927" s="95"/>
      <c r="BG927" s="43"/>
      <c r="BH927" s="43"/>
      <c r="BI927" s="94"/>
      <c r="BJ927" s="42"/>
      <c r="BK927" s="43"/>
      <c r="BL927" s="43"/>
      <c r="BM927" s="43"/>
      <c r="BN927" s="44"/>
    </row>
    <row r="928" spans="2:66" ht="15.75" hidden="1" customHeight="1" x14ac:dyDescent="0.25">
      <c r="B928" s="421" t="str">
        <f>'[2]Asset Characteristics'!$C468 &amp; ""</f>
        <v/>
      </c>
      <c r="C928" s="422" t="str">
        <f>'[2]Asset Characteristics'!$E468 &amp; ""</f>
        <v/>
      </c>
      <c r="D928" s="44">
        <f>'[2]Reporting Characteristics'!$D928</f>
        <v>2018</v>
      </c>
      <c r="E928" s="90"/>
      <c r="F928" s="92"/>
      <c r="G928" s="92"/>
      <c r="H928" s="92"/>
      <c r="I928" s="92"/>
      <c r="J928" s="91"/>
      <c r="K928" s="147"/>
      <c r="L928" s="148"/>
      <c r="M928" s="42"/>
      <c r="N928" s="43"/>
      <c r="O928" s="43"/>
      <c r="P928" s="43"/>
      <c r="Q928" s="43"/>
      <c r="R928" s="43"/>
      <c r="S928" s="43"/>
      <c r="T928" s="43"/>
      <c r="U928" s="44"/>
      <c r="V928" s="95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94"/>
      <c r="AN928" s="42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4"/>
      <c r="BF928" s="95"/>
      <c r="BG928" s="43"/>
      <c r="BH928" s="43"/>
      <c r="BI928" s="94"/>
      <c r="BJ928" s="42"/>
      <c r="BK928" s="43"/>
      <c r="BL928" s="43"/>
      <c r="BM928" s="43"/>
      <c r="BN928" s="44"/>
    </row>
    <row r="929" spans="2:66" ht="15.75" customHeight="1" x14ac:dyDescent="0.25">
      <c r="B929" s="421"/>
      <c r="C929" s="422"/>
      <c r="D929" s="44">
        <f>'[2]Reporting Characteristics'!$D929</f>
        <v>2019</v>
      </c>
      <c r="E929" s="90"/>
      <c r="F929" s="92"/>
      <c r="G929" s="92"/>
      <c r="H929" s="92"/>
      <c r="I929" s="92"/>
      <c r="J929" s="91"/>
      <c r="K929" s="147"/>
      <c r="L929" s="148"/>
      <c r="M929" s="42"/>
      <c r="N929" s="43"/>
      <c r="O929" s="43"/>
      <c r="P929" s="224"/>
      <c r="Q929" s="43"/>
      <c r="R929" s="43"/>
      <c r="S929" s="224"/>
      <c r="T929" s="43"/>
      <c r="U929" s="44"/>
      <c r="V929" s="95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94"/>
      <c r="AN929" s="42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4"/>
      <c r="BF929" s="95"/>
      <c r="BG929" s="43"/>
      <c r="BH929" s="43"/>
      <c r="BI929" s="94"/>
      <c r="BJ929" s="42"/>
      <c r="BK929" s="43"/>
      <c r="BL929" s="43"/>
      <c r="BM929" s="43"/>
      <c r="BN929" s="44"/>
    </row>
    <row r="930" spans="2:66" ht="15.75" hidden="1" customHeight="1" x14ac:dyDescent="0.25">
      <c r="B930" s="421" t="str">
        <f>'[2]Asset Characteristics'!$C469 &amp; ""</f>
        <v/>
      </c>
      <c r="C930" s="422" t="str">
        <f>'[2]Asset Characteristics'!$E469 &amp; ""</f>
        <v/>
      </c>
      <c r="D930" s="44">
        <f>'[2]Reporting Characteristics'!$D930</f>
        <v>2018</v>
      </c>
      <c r="E930" s="90"/>
      <c r="F930" s="92"/>
      <c r="G930" s="92"/>
      <c r="H930" s="92"/>
      <c r="I930" s="92"/>
      <c r="J930" s="91"/>
      <c r="K930" s="147"/>
      <c r="L930" s="148"/>
      <c r="M930" s="42"/>
      <c r="N930" s="43"/>
      <c r="O930" s="43"/>
      <c r="P930" s="43"/>
      <c r="Q930" s="43"/>
      <c r="R930" s="43"/>
      <c r="S930" s="43"/>
      <c r="T930" s="43"/>
      <c r="U930" s="44"/>
      <c r="V930" s="95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94"/>
      <c r="AN930" s="42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4"/>
      <c r="BF930" s="95"/>
      <c r="BG930" s="43"/>
      <c r="BH930" s="43"/>
      <c r="BI930" s="94"/>
      <c r="BJ930" s="42"/>
      <c r="BK930" s="43"/>
      <c r="BL930" s="43"/>
      <c r="BM930" s="43"/>
      <c r="BN930" s="44"/>
    </row>
    <row r="931" spans="2:66" ht="15.75" customHeight="1" x14ac:dyDescent="0.25">
      <c r="B931" s="421"/>
      <c r="C931" s="422"/>
      <c r="D931" s="44">
        <f>'[2]Reporting Characteristics'!$D931</f>
        <v>2019</v>
      </c>
      <c r="E931" s="90"/>
      <c r="F931" s="92"/>
      <c r="G931" s="92"/>
      <c r="H931" s="92"/>
      <c r="I931" s="92"/>
      <c r="J931" s="91"/>
      <c r="K931" s="147"/>
      <c r="L931" s="148"/>
      <c r="M931" s="42"/>
      <c r="N931" s="43"/>
      <c r="O931" s="43"/>
      <c r="P931" s="224"/>
      <c r="Q931" s="43"/>
      <c r="R931" s="43"/>
      <c r="S931" s="224"/>
      <c r="T931" s="43"/>
      <c r="U931" s="44"/>
      <c r="V931" s="95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94"/>
      <c r="AN931" s="42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4"/>
      <c r="BF931" s="95"/>
      <c r="BG931" s="43"/>
      <c r="BH931" s="43"/>
      <c r="BI931" s="94"/>
      <c r="BJ931" s="42"/>
      <c r="BK931" s="43"/>
      <c r="BL931" s="43"/>
      <c r="BM931" s="43"/>
      <c r="BN931" s="44"/>
    </row>
    <row r="932" spans="2:66" ht="15.75" hidden="1" customHeight="1" x14ac:dyDescent="0.25">
      <c r="B932" s="421" t="str">
        <f>'[2]Asset Characteristics'!$C470 &amp; ""</f>
        <v/>
      </c>
      <c r="C932" s="422" t="str">
        <f>'[2]Asset Characteristics'!$E470 &amp; ""</f>
        <v/>
      </c>
      <c r="D932" s="44">
        <f>'[2]Reporting Characteristics'!$D932</f>
        <v>2018</v>
      </c>
      <c r="E932" s="90"/>
      <c r="F932" s="92"/>
      <c r="G932" s="92"/>
      <c r="H932" s="92"/>
      <c r="I932" s="92"/>
      <c r="J932" s="91"/>
      <c r="K932" s="147"/>
      <c r="L932" s="148"/>
      <c r="M932" s="42"/>
      <c r="N932" s="43"/>
      <c r="O932" s="43"/>
      <c r="P932" s="43"/>
      <c r="Q932" s="43"/>
      <c r="R932" s="43"/>
      <c r="S932" s="43"/>
      <c r="T932" s="43"/>
      <c r="U932" s="44"/>
      <c r="V932" s="95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94"/>
      <c r="AN932" s="42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4"/>
      <c r="BF932" s="95"/>
      <c r="BG932" s="43"/>
      <c r="BH932" s="43"/>
      <c r="BI932" s="94"/>
      <c r="BJ932" s="42"/>
      <c r="BK932" s="43"/>
      <c r="BL932" s="43"/>
      <c r="BM932" s="43"/>
      <c r="BN932" s="44"/>
    </row>
    <row r="933" spans="2:66" ht="15.75" customHeight="1" x14ac:dyDescent="0.25">
      <c r="B933" s="421"/>
      <c r="C933" s="422"/>
      <c r="D933" s="44">
        <f>'[2]Reporting Characteristics'!$D933</f>
        <v>2019</v>
      </c>
      <c r="E933" s="90"/>
      <c r="F933" s="92"/>
      <c r="G933" s="92"/>
      <c r="H933" s="92"/>
      <c r="I933" s="92"/>
      <c r="J933" s="91"/>
      <c r="K933" s="147"/>
      <c r="L933" s="148"/>
      <c r="M933" s="42"/>
      <c r="N933" s="43"/>
      <c r="O933" s="43"/>
      <c r="P933" s="224"/>
      <c r="Q933" s="43"/>
      <c r="R933" s="43"/>
      <c r="S933" s="224"/>
      <c r="T933" s="43"/>
      <c r="U933" s="44"/>
      <c r="V933" s="95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94"/>
      <c r="AN933" s="42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4"/>
      <c r="BF933" s="95"/>
      <c r="BG933" s="43"/>
      <c r="BH933" s="43"/>
      <c r="BI933" s="94"/>
      <c r="BJ933" s="42"/>
      <c r="BK933" s="43"/>
      <c r="BL933" s="43"/>
      <c r="BM933" s="43"/>
      <c r="BN933" s="44"/>
    </row>
    <row r="934" spans="2:66" ht="15.75" hidden="1" customHeight="1" x14ac:dyDescent="0.25">
      <c r="B934" s="421" t="str">
        <f>'[2]Asset Characteristics'!$C471 &amp; ""</f>
        <v/>
      </c>
      <c r="C934" s="422" t="str">
        <f>'[2]Asset Characteristics'!$E471 &amp; ""</f>
        <v/>
      </c>
      <c r="D934" s="44">
        <f>'[2]Reporting Characteristics'!$D934</f>
        <v>2018</v>
      </c>
      <c r="E934" s="90"/>
      <c r="F934" s="92"/>
      <c r="G934" s="92"/>
      <c r="H934" s="92"/>
      <c r="I934" s="92"/>
      <c r="J934" s="91"/>
      <c r="K934" s="147"/>
      <c r="L934" s="148"/>
      <c r="M934" s="42"/>
      <c r="N934" s="43"/>
      <c r="O934" s="43"/>
      <c r="P934" s="43"/>
      <c r="Q934" s="43"/>
      <c r="R934" s="43"/>
      <c r="S934" s="43"/>
      <c r="T934" s="43"/>
      <c r="U934" s="44"/>
      <c r="V934" s="95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94"/>
      <c r="AN934" s="42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4"/>
      <c r="BF934" s="95"/>
      <c r="BG934" s="43"/>
      <c r="BH934" s="43"/>
      <c r="BI934" s="94"/>
      <c r="BJ934" s="42"/>
      <c r="BK934" s="43"/>
      <c r="BL934" s="43"/>
      <c r="BM934" s="43"/>
      <c r="BN934" s="44"/>
    </row>
    <row r="935" spans="2:66" ht="15.75" customHeight="1" x14ac:dyDescent="0.25">
      <c r="B935" s="421"/>
      <c r="C935" s="422"/>
      <c r="D935" s="44">
        <f>'[2]Reporting Characteristics'!$D935</f>
        <v>2019</v>
      </c>
      <c r="E935" s="90"/>
      <c r="F935" s="92"/>
      <c r="G935" s="92"/>
      <c r="H935" s="92"/>
      <c r="I935" s="92"/>
      <c r="J935" s="91"/>
      <c r="K935" s="147"/>
      <c r="L935" s="148"/>
      <c r="M935" s="42"/>
      <c r="N935" s="43"/>
      <c r="O935" s="43"/>
      <c r="P935" s="224"/>
      <c r="Q935" s="43"/>
      <c r="R935" s="43"/>
      <c r="S935" s="224"/>
      <c r="T935" s="43"/>
      <c r="U935" s="44"/>
      <c r="V935" s="95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94"/>
      <c r="AN935" s="42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4"/>
      <c r="BF935" s="95"/>
      <c r="BG935" s="43"/>
      <c r="BH935" s="43"/>
      <c r="BI935" s="94"/>
      <c r="BJ935" s="42"/>
      <c r="BK935" s="43"/>
      <c r="BL935" s="43"/>
      <c r="BM935" s="43"/>
      <c r="BN935" s="44"/>
    </row>
    <row r="936" spans="2:66" ht="15.75" hidden="1" customHeight="1" x14ac:dyDescent="0.25">
      <c r="B936" s="421" t="str">
        <f>'[2]Asset Characteristics'!$C472 &amp; ""</f>
        <v/>
      </c>
      <c r="C936" s="422" t="str">
        <f>'[2]Asset Characteristics'!$E472 &amp; ""</f>
        <v/>
      </c>
      <c r="D936" s="44">
        <f>'[2]Reporting Characteristics'!$D936</f>
        <v>2018</v>
      </c>
      <c r="E936" s="90"/>
      <c r="F936" s="92"/>
      <c r="G936" s="92"/>
      <c r="H936" s="92"/>
      <c r="I936" s="92"/>
      <c r="J936" s="91"/>
      <c r="K936" s="147"/>
      <c r="L936" s="148"/>
      <c r="M936" s="42"/>
      <c r="N936" s="43"/>
      <c r="O936" s="43"/>
      <c r="P936" s="43"/>
      <c r="Q936" s="43"/>
      <c r="R936" s="43"/>
      <c r="S936" s="43"/>
      <c r="T936" s="43"/>
      <c r="U936" s="44"/>
      <c r="V936" s="95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94"/>
      <c r="AN936" s="42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4"/>
      <c r="BF936" s="95"/>
      <c r="BG936" s="43"/>
      <c r="BH936" s="43"/>
      <c r="BI936" s="94"/>
      <c r="BJ936" s="42"/>
      <c r="BK936" s="43"/>
      <c r="BL936" s="43"/>
      <c r="BM936" s="43"/>
      <c r="BN936" s="44"/>
    </row>
    <row r="937" spans="2:66" ht="15.75" customHeight="1" x14ac:dyDescent="0.25">
      <c r="B937" s="421"/>
      <c r="C937" s="422"/>
      <c r="D937" s="44">
        <f>'[2]Reporting Characteristics'!$D937</f>
        <v>2019</v>
      </c>
      <c r="E937" s="90"/>
      <c r="F937" s="92"/>
      <c r="G937" s="92"/>
      <c r="H937" s="92"/>
      <c r="I937" s="92"/>
      <c r="J937" s="91"/>
      <c r="K937" s="147"/>
      <c r="L937" s="148"/>
      <c r="M937" s="42"/>
      <c r="N937" s="43"/>
      <c r="O937" s="43"/>
      <c r="P937" s="224"/>
      <c r="Q937" s="43"/>
      <c r="R937" s="43"/>
      <c r="S937" s="224"/>
      <c r="T937" s="43"/>
      <c r="U937" s="44"/>
      <c r="V937" s="95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94"/>
      <c r="AN937" s="42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4"/>
      <c r="BF937" s="95"/>
      <c r="BG937" s="43"/>
      <c r="BH937" s="43"/>
      <c r="BI937" s="94"/>
      <c r="BJ937" s="42"/>
      <c r="BK937" s="43"/>
      <c r="BL937" s="43"/>
      <c r="BM937" s="43"/>
      <c r="BN937" s="44"/>
    </row>
    <row r="938" spans="2:66" ht="15.75" hidden="1" customHeight="1" x14ac:dyDescent="0.25">
      <c r="B938" s="421" t="str">
        <f>'[2]Asset Characteristics'!$C473 &amp; ""</f>
        <v/>
      </c>
      <c r="C938" s="422" t="str">
        <f>'[2]Asset Characteristics'!$E473 &amp; ""</f>
        <v/>
      </c>
      <c r="D938" s="44">
        <f>'[2]Reporting Characteristics'!$D938</f>
        <v>2018</v>
      </c>
      <c r="E938" s="90"/>
      <c r="F938" s="92"/>
      <c r="G938" s="92"/>
      <c r="H938" s="92"/>
      <c r="I938" s="92"/>
      <c r="J938" s="91"/>
      <c r="K938" s="147"/>
      <c r="L938" s="148"/>
      <c r="M938" s="42"/>
      <c r="N938" s="43"/>
      <c r="O938" s="43"/>
      <c r="P938" s="43"/>
      <c r="Q938" s="43"/>
      <c r="R938" s="43"/>
      <c r="S938" s="43"/>
      <c r="T938" s="43"/>
      <c r="U938" s="44"/>
      <c r="V938" s="95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94"/>
      <c r="AN938" s="42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4"/>
      <c r="BF938" s="95"/>
      <c r="BG938" s="43"/>
      <c r="BH938" s="43"/>
      <c r="BI938" s="94"/>
      <c r="BJ938" s="42"/>
      <c r="BK938" s="43"/>
      <c r="BL938" s="43"/>
      <c r="BM938" s="43"/>
      <c r="BN938" s="44"/>
    </row>
    <row r="939" spans="2:66" ht="15.75" customHeight="1" x14ac:dyDescent="0.25">
      <c r="B939" s="421"/>
      <c r="C939" s="422"/>
      <c r="D939" s="44">
        <f>'[2]Reporting Characteristics'!$D939</f>
        <v>2019</v>
      </c>
      <c r="E939" s="90"/>
      <c r="F939" s="92"/>
      <c r="G939" s="92"/>
      <c r="H939" s="92"/>
      <c r="I939" s="92"/>
      <c r="J939" s="91"/>
      <c r="K939" s="147"/>
      <c r="L939" s="148"/>
      <c r="M939" s="42"/>
      <c r="N939" s="43"/>
      <c r="O939" s="43"/>
      <c r="P939" s="224"/>
      <c r="Q939" s="43"/>
      <c r="R939" s="43"/>
      <c r="S939" s="224"/>
      <c r="T939" s="43"/>
      <c r="U939" s="44"/>
      <c r="V939" s="95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94"/>
      <c r="AN939" s="42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4"/>
      <c r="BF939" s="95"/>
      <c r="BG939" s="43"/>
      <c r="BH939" s="43"/>
      <c r="BI939" s="94"/>
      <c r="BJ939" s="42"/>
      <c r="BK939" s="43"/>
      <c r="BL939" s="43"/>
      <c r="BM939" s="43"/>
      <c r="BN939" s="44"/>
    </row>
    <row r="940" spans="2:66" ht="15.75" hidden="1" customHeight="1" x14ac:dyDescent="0.25">
      <c r="B940" s="421" t="str">
        <f>'[2]Asset Characteristics'!$C474 &amp; ""</f>
        <v/>
      </c>
      <c r="C940" s="422" t="str">
        <f>'[2]Asset Characteristics'!$E474 &amp; ""</f>
        <v/>
      </c>
      <c r="D940" s="44">
        <f>'[2]Reporting Characteristics'!$D940</f>
        <v>2018</v>
      </c>
      <c r="E940" s="90"/>
      <c r="F940" s="92"/>
      <c r="G940" s="92"/>
      <c r="H940" s="92"/>
      <c r="I940" s="92"/>
      <c r="J940" s="91"/>
      <c r="K940" s="147"/>
      <c r="L940" s="148"/>
      <c r="M940" s="42"/>
      <c r="N940" s="43"/>
      <c r="O940" s="43"/>
      <c r="P940" s="43"/>
      <c r="Q940" s="43"/>
      <c r="R940" s="43"/>
      <c r="S940" s="43"/>
      <c r="T940" s="43"/>
      <c r="U940" s="44"/>
      <c r="V940" s="95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94"/>
      <c r="AN940" s="42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4"/>
      <c r="BF940" s="95"/>
      <c r="BG940" s="43"/>
      <c r="BH940" s="43"/>
      <c r="BI940" s="94"/>
      <c r="BJ940" s="42"/>
      <c r="BK940" s="43"/>
      <c r="BL940" s="43"/>
      <c r="BM940" s="43"/>
      <c r="BN940" s="44"/>
    </row>
    <row r="941" spans="2:66" ht="15.75" customHeight="1" x14ac:dyDescent="0.25">
      <c r="B941" s="421"/>
      <c r="C941" s="422"/>
      <c r="D941" s="44">
        <f>'[2]Reporting Characteristics'!$D941</f>
        <v>2019</v>
      </c>
      <c r="E941" s="90"/>
      <c r="F941" s="92"/>
      <c r="G941" s="92"/>
      <c r="H941" s="92"/>
      <c r="I941" s="92"/>
      <c r="J941" s="91"/>
      <c r="K941" s="147"/>
      <c r="L941" s="148"/>
      <c r="M941" s="42"/>
      <c r="N941" s="43"/>
      <c r="O941" s="43"/>
      <c r="P941" s="224"/>
      <c r="Q941" s="43"/>
      <c r="R941" s="43"/>
      <c r="S941" s="224"/>
      <c r="T941" s="43"/>
      <c r="U941" s="44"/>
      <c r="V941" s="95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94"/>
      <c r="AN941" s="42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4"/>
      <c r="BF941" s="95"/>
      <c r="BG941" s="43"/>
      <c r="BH941" s="43"/>
      <c r="BI941" s="94"/>
      <c r="BJ941" s="42"/>
      <c r="BK941" s="43"/>
      <c r="BL941" s="43"/>
      <c r="BM941" s="43"/>
      <c r="BN941" s="44"/>
    </row>
    <row r="942" spans="2:66" ht="15.75" hidden="1" customHeight="1" x14ac:dyDescent="0.25">
      <c r="B942" s="421" t="str">
        <f>'[2]Asset Characteristics'!$C475 &amp; ""</f>
        <v/>
      </c>
      <c r="C942" s="422" t="str">
        <f>'[2]Asset Characteristics'!$E475 &amp; ""</f>
        <v/>
      </c>
      <c r="D942" s="44">
        <f>'[2]Reporting Characteristics'!$D942</f>
        <v>2018</v>
      </c>
      <c r="E942" s="90"/>
      <c r="F942" s="92"/>
      <c r="G942" s="92"/>
      <c r="H942" s="92"/>
      <c r="I942" s="92"/>
      <c r="J942" s="91"/>
      <c r="K942" s="147"/>
      <c r="L942" s="148"/>
      <c r="M942" s="42"/>
      <c r="N942" s="43"/>
      <c r="O942" s="43"/>
      <c r="P942" s="43"/>
      <c r="Q942" s="43"/>
      <c r="R942" s="43"/>
      <c r="S942" s="43"/>
      <c r="T942" s="43"/>
      <c r="U942" s="44"/>
      <c r="V942" s="95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94"/>
      <c r="AN942" s="42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4"/>
      <c r="BF942" s="95"/>
      <c r="BG942" s="43"/>
      <c r="BH942" s="43"/>
      <c r="BI942" s="94"/>
      <c r="BJ942" s="42"/>
      <c r="BK942" s="43"/>
      <c r="BL942" s="43"/>
      <c r="BM942" s="43"/>
      <c r="BN942" s="44"/>
    </row>
    <row r="943" spans="2:66" ht="15.75" customHeight="1" x14ac:dyDescent="0.25">
      <c r="B943" s="421"/>
      <c r="C943" s="422"/>
      <c r="D943" s="44">
        <f>'[2]Reporting Characteristics'!$D943</f>
        <v>2019</v>
      </c>
      <c r="E943" s="90"/>
      <c r="F943" s="92"/>
      <c r="G943" s="92"/>
      <c r="H943" s="92"/>
      <c r="I943" s="92"/>
      <c r="J943" s="91"/>
      <c r="K943" s="147"/>
      <c r="L943" s="148"/>
      <c r="M943" s="42"/>
      <c r="N943" s="43"/>
      <c r="O943" s="43"/>
      <c r="P943" s="224"/>
      <c r="Q943" s="43"/>
      <c r="R943" s="43"/>
      <c r="S943" s="224"/>
      <c r="T943" s="43"/>
      <c r="U943" s="44"/>
      <c r="V943" s="95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94"/>
      <c r="AN943" s="42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4"/>
      <c r="BF943" s="95"/>
      <c r="BG943" s="43"/>
      <c r="BH943" s="43"/>
      <c r="BI943" s="94"/>
      <c r="BJ943" s="42"/>
      <c r="BK943" s="43"/>
      <c r="BL943" s="43"/>
      <c r="BM943" s="43"/>
      <c r="BN943" s="44"/>
    </row>
    <row r="944" spans="2:66" ht="15.75" hidden="1" customHeight="1" x14ac:dyDescent="0.25">
      <c r="B944" s="421" t="str">
        <f>'[2]Asset Characteristics'!$C476 &amp; ""</f>
        <v/>
      </c>
      <c r="C944" s="422" t="str">
        <f>'[2]Asset Characteristics'!$E476 &amp; ""</f>
        <v/>
      </c>
      <c r="D944" s="44">
        <f>'[2]Reporting Characteristics'!$D944</f>
        <v>2018</v>
      </c>
      <c r="E944" s="90"/>
      <c r="F944" s="92"/>
      <c r="G944" s="92"/>
      <c r="H944" s="92"/>
      <c r="I944" s="92"/>
      <c r="J944" s="91"/>
      <c r="K944" s="147"/>
      <c r="L944" s="148"/>
      <c r="M944" s="42"/>
      <c r="N944" s="43"/>
      <c r="O944" s="43"/>
      <c r="P944" s="43"/>
      <c r="Q944" s="43"/>
      <c r="R944" s="43"/>
      <c r="S944" s="43"/>
      <c r="T944" s="43"/>
      <c r="U944" s="44"/>
      <c r="V944" s="95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94"/>
      <c r="AN944" s="42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4"/>
      <c r="BF944" s="95"/>
      <c r="BG944" s="43"/>
      <c r="BH944" s="43"/>
      <c r="BI944" s="94"/>
      <c r="BJ944" s="42"/>
      <c r="BK944" s="43"/>
      <c r="BL944" s="43"/>
      <c r="BM944" s="43"/>
      <c r="BN944" s="44"/>
    </row>
    <row r="945" spans="2:66" ht="15.75" customHeight="1" x14ac:dyDescent="0.25">
      <c r="B945" s="421"/>
      <c r="C945" s="422"/>
      <c r="D945" s="44">
        <f>'[2]Reporting Characteristics'!$D945</f>
        <v>2019</v>
      </c>
      <c r="E945" s="90"/>
      <c r="F945" s="92"/>
      <c r="G945" s="92"/>
      <c r="H945" s="92"/>
      <c r="I945" s="92"/>
      <c r="J945" s="91"/>
      <c r="K945" s="147"/>
      <c r="L945" s="148"/>
      <c r="M945" s="42"/>
      <c r="N945" s="43"/>
      <c r="O945" s="43"/>
      <c r="P945" s="224"/>
      <c r="Q945" s="43"/>
      <c r="R945" s="43"/>
      <c r="S945" s="224"/>
      <c r="T945" s="43"/>
      <c r="U945" s="44"/>
      <c r="V945" s="95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94"/>
      <c r="AN945" s="42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4"/>
      <c r="BF945" s="95"/>
      <c r="BG945" s="43"/>
      <c r="BH945" s="43"/>
      <c r="BI945" s="94"/>
      <c r="BJ945" s="42"/>
      <c r="BK945" s="43"/>
      <c r="BL945" s="43"/>
      <c r="BM945" s="43"/>
      <c r="BN945" s="44"/>
    </row>
    <row r="946" spans="2:66" ht="15.75" hidden="1" customHeight="1" x14ac:dyDescent="0.25">
      <c r="B946" s="421" t="str">
        <f>'[2]Asset Characteristics'!$C477 &amp; ""</f>
        <v/>
      </c>
      <c r="C946" s="422" t="str">
        <f>'[2]Asset Characteristics'!$E477 &amp; ""</f>
        <v/>
      </c>
      <c r="D946" s="44">
        <f>'[2]Reporting Characteristics'!$D946</f>
        <v>2018</v>
      </c>
      <c r="E946" s="90"/>
      <c r="F946" s="92"/>
      <c r="G946" s="92"/>
      <c r="H946" s="92"/>
      <c r="I946" s="92"/>
      <c r="J946" s="91"/>
      <c r="K946" s="147"/>
      <c r="L946" s="148"/>
      <c r="M946" s="42"/>
      <c r="N946" s="43"/>
      <c r="O946" s="43"/>
      <c r="P946" s="43"/>
      <c r="Q946" s="43"/>
      <c r="R946" s="43"/>
      <c r="S946" s="43"/>
      <c r="T946" s="43"/>
      <c r="U946" s="44"/>
      <c r="V946" s="95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94"/>
      <c r="AN946" s="42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4"/>
      <c r="BF946" s="95"/>
      <c r="BG946" s="43"/>
      <c r="BH946" s="43"/>
      <c r="BI946" s="94"/>
      <c r="BJ946" s="42"/>
      <c r="BK946" s="43"/>
      <c r="BL946" s="43"/>
      <c r="BM946" s="43"/>
      <c r="BN946" s="44"/>
    </row>
    <row r="947" spans="2:66" ht="15.75" customHeight="1" x14ac:dyDescent="0.25">
      <c r="B947" s="421"/>
      <c r="C947" s="422"/>
      <c r="D947" s="44">
        <f>'[2]Reporting Characteristics'!$D947</f>
        <v>2019</v>
      </c>
      <c r="E947" s="90"/>
      <c r="F947" s="92"/>
      <c r="G947" s="92"/>
      <c r="H947" s="92"/>
      <c r="I947" s="92"/>
      <c r="J947" s="91"/>
      <c r="K947" s="147"/>
      <c r="L947" s="148"/>
      <c r="M947" s="42"/>
      <c r="N947" s="43"/>
      <c r="O947" s="43"/>
      <c r="P947" s="224"/>
      <c r="Q947" s="43"/>
      <c r="R947" s="43"/>
      <c r="S947" s="224"/>
      <c r="T947" s="43"/>
      <c r="U947" s="44"/>
      <c r="V947" s="95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94"/>
      <c r="AN947" s="42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4"/>
      <c r="BF947" s="95"/>
      <c r="BG947" s="43"/>
      <c r="BH947" s="43"/>
      <c r="BI947" s="94"/>
      <c r="BJ947" s="42"/>
      <c r="BK947" s="43"/>
      <c r="BL947" s="43"/>
      <c r="BM947" s="43"/>
      <c r="BN947" s="44"/>
    </row>
    <row r="948" spans="2:66" ht="15.75" hidden="1" customHeight="1" x14ac:dyDescent="0.25">
      <c r="B948" s="421" t="str">
        <f>'[2]Asset Characteristics'!$C478 &amp; ""</f>
        <v/>
      </c>
      <c r="C948" s="422" t="str">
        <f>'[2]Asset Characteristics'!$E478 &amp; ""</f>
        <v/>
      </c>
      <c r="D948" s="44">
        <f>'[2]Reporting Characteristics'!$D948</f>
        <v>2018</v>
      </c>
      <c r="E948" s="90"/>
      <c r="F948" s="92"/>
      <c r="G948" s="92"/>
      <c r="H948" s="92"/>
      <c r="I948" s="92"/>
      <c r="J948" s="91"/>
      <c r="K948" s="147"/>
      <c r="L948" s="148"/>
      <c r="M948" s="42"/>
      <c r="N948" s="43"/>
      <c r="O948" s="43"/>
      <c r="P948" s="43"/>
      <c r="Q948" s="43"/>
      <c r="R948" s="43"/>
      <c r="S948" s="43"/>
      <c r="T948" s="43"/>
      <c r="U948" s="44"/>
      <c r="V948" s="95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94"/>
      <c r="AN948" s="42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4"/>
      <c r="BF948" s="95"/>
      <c r="BG948" s="43"/>
      <c r="BH948" s="43"/>
      <c r="BI948" s="94"/>
      <c r="BJ948" s="42"/>
      <c r="BK948" s="43"/>
      <c r="BL948" s="43"/>
      <c r="BM948" s="43"/>
      <c r="BN948" s="44"/>
    </row>
    <row r="949" spans="2:66" ht="15.75" customHeight="1" x14ac:dyDescent="0.25">
      <c r="B949" s="421"/>
      <c r="C949" s="422"/>
      <c r="D949" s="44">
        <f>'[2]Reporting Characteristics'!$D949</f>
        <v>2019</v>
      </c>
      <c r="E949" s="90"/>
      <c r="F949" s="92"/>
      <c r="G949" s="92"/>
      <c r="H949" s="92"/>
      <c r="I949" s="92"/>
      <c r="J949" s="91"/>
      <c r="K949" s="147"/>
      <c r="L949" s="148"/>
      <c r="M949" s="42"/>
      <c r="N949" s="43"/>
      <c r="O949" s="43"/>
      <c r="P949" s="224"/>
      <c r="Q949" s="43"/>
      <c r="R949" s="43"/>
      <c r="S949" s="224"/>
      <c r="T949" s="43"/>
      <c r="U949" s="44"/>
      <c r="V949" s="95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94"/>
      <c r="AN949" s="42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4"/>
      <c r="BF949" s="95"/>
      <c r="BG949" s="43"/>
      <c r="BH949" s="43"/>
      <c r="BI949" s="94"/>
      <c r="BJ949" s="42"/>
      <c r="BK949" s="43"/>
      <c r="BL949" s="43"/>
      <c r="BM949" s="43"/>
      <c r="BN949" s="44"/>
    </row>
    <row r="950" spans="2:66" ht="15.75" hidden="1" customHeight="1" x14ac:dyDescent="0.25">
      <c r="B950" s="421" t="str">
        <f>'[2]Asset Characteristics'!$C479 &amp; ""</f>
        <v/>
      </c>
      <c r="C950" s="422" t="str">
        <f>'[2]Asset Characteristics'!$E479 &amp; ""</f>
        <v/>
      </c>
      <c r="D950" s="44">
        <f>'[2]Reporting Characteristics'!$D950</f>
        <v>2018</v>
      </c>
      <c r="E950" s="90"/>
      <c r="F950" s="92"/>
      <c r="G950" s="92"/>
      <c r="H950" s="92"/>
      <c r="I950" s="92"/>
      <c r="J950" s="91"/>
      <c r="K950" s="147"/>
      <c r="L950" s="148"/>
      <c r="M950" s="42"/>
      <c r="N950" s="43"/>
      <c r="O950" s="43"/>
      <c r="P950" s="43"/>
      <c r="Q950" s="43"/>
      <c r="R950" s="43"/>
      <c r="S950" s="43"/>
      <c r="T950" s="43"/>
      <c r="U950" s="44"/>
      <c r="V950" s="95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94"/>
      <c r="AN950" s="42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4"/>
      <c r="BF950" s="95"/>
      <c r="BG950" s="43"/>
      <c r="BH950" s="43"/>
      <c r="BI950" s="94"/>
      <c r="BJ950" s="42"/>
      <c r="BK950" s="43"/>
      <c r="BL950" s="43"/>
      <c r="BM950" s="43"/>
      <c r="BN950" s="44"/>
    </row>
    <row r="951" spans="2:66" ht="15.75" customHeight="1" x14ac:dyDescent="0.25">
      <c r="B951" s="421"/>
      <c r="C951" s="422"/>
      <c r="D951" s="44">
        <f>'[2]Reporting Characteristics'!$D951</f>
        <v>2019</v>
      </c>
      <c r="E951" s="90"/>
      <c r="F951" s="92"/>
      <c r="G951" s="92"/>
      <c r="H951" s="92"/>
      <c r="I951" s="92"/>
      <c r="J951" s="91"/>
      <c r="K951" s="147"/>
      <c r="L951" s="148"/>
      <c r="M951" s="42"/>
      <c r="N951" s="43"/>
      <c r="O951" s="43"/>
      <c r="P951" s="224"/>
      <c r="Q951" s="43"/>
      <c r="R951" s="43"/>
      <c r="S951" s="224"/>
      <c r="T951" s="43"/>
      <c r="U951" s="44"/>
      <c r="V951" s="95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94"/>
      <c r="AN951" s="42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4"/>
      <c r="BF951" s="95"/>
      <c r="BG951" s="43"/>
      <c r="BH951" s="43"/>
      <c r="BI951" s="94"/>
      <c r="BJ951" s="42"/>
      <c r="BK951" s="43"/>
      <c r="BL951" s="43"/>
      <c r="BM951" s="43"/>
      <c r="BN951" s="44"/>
    </row>
    <row r="952" spans="2:66" ht="15.75" hidden="1" customHeight="1" x14ac:dyDescent="0.25">
      <c r="B952" s="421" t="str">
        <f>'[2]Asset Characteristics'!$C480 &amp; ""</f>
        <v/>
      </c>
      <c r="C952" s="422" t="str">
        <f>'[2]Asset Characteristics'!$E480 &amp; ""</f>
        <v/>
      </c>
      <c r="D952" s="44">
        <f>'[2]Reporting Characteristics'!$D952</f>
        <v>2018</v>
      </c>
      <c r="E952" s="90"/>
      <c r="F952" s="92"/>
      <c r="G952" s="92"/>
      <c r="H952" s="92"/>
      <c r="I952" s="92"/>
      <c r="J952" s="91"/>
      <c r="K952" s="147"/>
      <c r="L952" s="148"/>
      <c r="M952" s="42"/>
      <c r="N952" s="43"/>
      <c r="O952" s="43"/>
      <c r="P952" s="43"/>
      <c r="Q952" s="43"/>
      <c r="R952" s="43"/>
      <c r="S952" s="43"/>
      <c r="T952" s="43"/>
      <c r="U952" s="44"/>
      <c r="V952" s="95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94"/>
      <c r="AN952" s="42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4"/>
      <c r="BF952" s="95"/>
      <c r="BG952" s="43"/>
      <c r="BH952" s="43"/>
      <c r="BI952" s="94"/>
      <c r="BJ952" s="42"/>
      <c r="BK952" s="43"/>
      <c r="BL952" s="43"/>
      <c r="BM952" s="43"/>
      <c r="BN952" s="44"/>
    </row>
    <row r="953" spans="2:66" ht="15.75" customHeight="1" x14ac:dyDescent="0.25">
      <c r="B953" s="421"/>
      <c r="C953" s="422"/>
      <c r="D953" s="44">
        <f>'[2]Reporting Characteristics'!$D953</f>
        <v>2019</v>
      </c>
      <c r="E953" s="90"/>
      <c r="F953" s="92"/>
      <c r="G953" s="92"/>
      <c r="H953" s="92"/>
      <c r="I953" s="92"/>
      <c r="J953" s="91"/>
      <c r="K953" s="147"/>
      <c r="L953" s="148"/>
      <c r="M953" s="42"/>
      <c r="N953" s="43"/>
      <c r="O953" s="43"/>
      <c r="P953" s="224"/>
      <c r="Q953" s="43"/>
      <c r="R953" s="43"/>
      <c r="S953" s="224"/>
      <c r="T953" s="43"/>
      <c r="U953" s="44"/>
      <c r="V953" s="95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94"/>
      <c r="AN953" s="42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4"/>
      <c r="BF953" s="95"/>
      <c r="BG953" s="43"/>
      <c r="BH953" s="43"/>
      <c r="BI953" s="94"/>
      <c r="BJ953" s="42"/>
      <c r="BK953" s="43"/>
      <c r="BL953" s="43"/>
      <c r="BM953" s="43"/>
      <c r="BN953" s="44"/>
    </row>
    <row r="954" spans="2:66" ht="15.75" hidden="1" customHeight="1" x14ac:dyDescent="0.25">
      <c r="B954" s="421" t="str">
        <f>'[2]Asset Characteristics'!$C481 &amp; ""</f>
        <v/>
      </c>
      <c r="C954" s="422" t="str">
        <f>'[2]Asset Characteristics'!$E481 &amp; ""</f>
        <v/>
      </c>
      <c r="D954" s="44">
        <f>'[2]Reporting Characteristics'!$D954</f>
        <v>2018</v>
      </c>
      <c r="E954" s="90"/>
      <c r="F954" s="92"/>
      <c r="G954" s="92"/>
      <c r="H954" s="92"/>
      <c r="I954" s="92"/>
      <c r="J954" s="91"/>
      <c r="K954" s="147"/>
      <c r="L954" s="148"/>
      <c r="M954" s="42"/>
      <c r="N954" s="43"/>
      <c r="O954" s="43"/>
      <c r="P954" s="43"/>
      <c r="Q954" s="43"/>
      <c r="R954" s="43"/>
      <c r="S954" s="43"/>
      <c r="T954" s="43"/>
      <c r="U954" s="44"/>
      <c r="V954" s="95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94"/>
      <c r="AN954" s="42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4"/>
      <c r="BF954" s="95"/>
      <c r="BG954" s="43"/>
      <c r="BH954" s="43"/>
      <c r="BI954" s="94"/>
      <c r="BJ954" s="42"/>
      <c r="BK954" s="43"/>
      <c r="BL954" s="43"/>
      <c r="BM954" s="43"/>
      <c r="BN954" s="44"/>
    </row>
    <row r="955" spans="2:66" ht="15.75" customHeight="1" x14ac:dyDescent="0.25">
      <c r="B955" s="421"/>
      <c r="C955" s="422"/>
      <c r="D955" s="44">
        <f>'[2]Reporting Characteristics'!$D955</f>
        <v>2019</v>
      </c>
      <c r="E955" s="90"/>
      <c r="F955" s="92"/>
      <c r="G955" s="92"/>
      <c r="H955" s="92"/>
      <c r="I955" s="92"/>
      <c r="J955" s="91"/>
      <c r="K955" s="147"/>
      <c r="L955" s="148"/>
      <c r="M955" s="42"/>
      <c r="N955" s="43"/>
      <c r="O955" s="43"/>
      <c r="P955" s="224"/>
      <c r="Q955" s="43"/>
      <c r="R955" s="43"/>
      <c r="S955" s="224"/>
      <c r="T955" s="43"/>
      <c r="U955" s="44"/>
      <c r="V955" s="95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94"/>
      <c r="AN955" s="42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4"/>
      <c r="BF955" s="95"/>
      <c r="BG955" s="43"/>
      <c r="BH955" s="43"/>
      <c r="BI955" s="94"/>
      <c r="BJ955" s="42"/>
      <c r="BK955" s="43"/>
      <c r="BL955" s="43"/>
      <c r="BM955" s="43"/>
      <c r="BN955" s="44"/>
    </row>
    <row r="956" spans="2:66" ht="15.75" hidden="1" customHeight="1" x14ac:dyDescent="0.25">
      <c r="B956" s="421" t="str">
        <f>'[2]Asset Characteristics'!$C482 &amp; ""</f>
        <v/>
      </c>
      <c r="C956" s="422" t="str">
        <f>'[2]Asset Characteristics'!$E482 &amp; ""</f>
        <v/>
      </c>
      <c r="D956" s="44">
        <f>'[2]Reporting Characteristics'!$D956</f>
        <v>2018</v>
      </c>
      <c r="E956" s="90"/>
      <c r="F956" s="92"/>
      <c r="G956" s="92"/>
      <c r="H956" s="92"/>
      <c r="I956" s="92"/>
      <c r="J956" s="91"/>
      <c r="K956" s="147"/>
      <c r="L956" s="148"/>
      <c r="M956" s="42"/>
      <c r="N956" s="43"/>
      <c r="O956" s="43"/>
      <c r="P956" s="43"/>
      <c r="Q956" s="43"/>
      <c r="R956" s="43"/>
      <c r="S956" s="43"/>
      <c r="T956" s="43"/>
      <c r="U956" s="44"/>
      <c r="V956" s="95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94"/>
      <c r="AN956" s="42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4"/>
      <c r="BF956" s="95"/>
      <c r="BG956" s="43"/>
      <c r="BH956" s="43"/>
      <c r="BI956" s="94"/>
      <c r="BJ956" s="42"/>
      <c r="BK956" s="43"/>
      <c r="BL956" s="43"/>
      <c r="BM956" s="43"/>
      <c r="BN956" s="44"/>
    </row>
    <row r="957" spans="2:66" ht="15.75" customHeight="1" x14ac:dyDescent="0.25">
      <c r="B957" s="421"/>
      <c r="C957" s="422"/>
      <c r="D957" s="44">
        <f>'[2]Reporting Characteristics'!$D957</f>
        <v>2019</v>
      </c>
      <c r="E957" s="90"/>
      <c r="F957" s="92"/>
      <c r="G957" s="92"/>
      <c r="H957" s="92"/>
      <c r="I957" s="92"/>
      <c r="J957" s="91"/>
      <c r="K957" s="147"/>
      <c r="L957" s="148"/>
      <c r="M957" s="42"/>
      <c r="N957" s="43"/>
      <c r="O957" s="43"/>
      <c r="P957" s="224"/>
      <c r="Q957" s="43"/>
      <c r="R957" s="43"/>
      <c r="S957" s="224"/>
      <c r="T957" s="43"/>
      <c r="U957" s="44"/>
      <c r="V957" s="95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94"/>
      <c r="AN957" s="42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4"/>
      <c r="BF957" s="95"/>
      <c r="BG957" s="43"/>
      <c r="BH957" s="43"/>
      <c r="BI957" s="94"/>
      <c r="BJ957" s="42"/>
      <c r="BK957" s="43"/>
      <c r="BL957" s="43"/>
      <c r="BM957" s="43"/>
      <c r="BN957" s="44"/>
    </row>
    <row r="958" spans="2:66" ht="15.75" hidden="1" customHeight="1" x14ac:dyDescent="0.25">
      <c r="B958" s="421" t="str">
        <f>'[2]Asset Characteristics'!$C483 &amp; ""</f>
        <v/>
      </c>
      <c r="C958" s="422" t="str">
        <f>'[2]Asset Characteristics'!$E483 &amp; ""</f>
        <v/>
      </c>
      <c r="D958" s="44">
        <f>'[2]Reporting Characteristics'!$D958</f>
        <v>2018</v>
      </c>
      <c r="E958" s="90"/>
      <c r="F958" s="92"/>
      <c r="G958" s="92"/>
      <c r="H958" s="92"/>
      <c r="I958" s="92"/>
      <c r="J958" s="91"/>
      <c r="K958" s="147"/>
      <c r="L958" s="148"/>
      <c r="M958" s="42"/>
      <c r="N958" s="43"/>
      <c r="O958" s="43"/>
      <c r="P958" s="43"/>
      <c r="Q958" s="43"/>
      <c r="R958" s="43"/>
      <c r="S958" s="43"/>
      <c r="T958" s="43"/>
      <c r="U958" s="44"/>
      <c r="V958" s="95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94"/>
      <c r="AN958" s="42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4"/>
      <c r="BF958" s="95"/>
      <c r="BG958" s="43"/>
      <c r="BH958" s="43"/>
      <c r="BI958" s="94"/>
      <c r="BJ958" s="42"/>
      <c r="BK958" s="43"/>
      <c r="BL958" s="43"/>
      <c r="BM958" s="43"/>
      <c r="BN958" s="44"/>
    </row>
    <row r="959" spans="2:66" ht="15.75" customHeight="1" x14ac:dyDescent="0.25">
      <c r="B959" s="421"/>
      <c r="C959" s="422"/>
      <c r="D959" s="44">
        <f>'[2]Reporting Characteristics'!$D959</f>
        <v>2019</v>
      </c>
      <c r="E959" s="90"/>
      <c r="F959" s="92"/>
      <c r="G959" s="92"/>
      <c r="H959" s="92"/>
      <c r="I959" s="92"/>
      <c r="J959" s="91"/>
      <c r="K959" s="147"/>
      <c r="L959" s="148"/>
      <c r="M959" s="42"/>
      <c r="N959" s="43"/>
      <c r="O959" s="43"/>
      <c r="P959" s="224"/>
      <c r="Q959" s="43"/>
      <c r="R959" s="43"/>
      <c r="S959" s="224"/>
      <c r="T959" s="43"/>
      <c r="U959" s="44"/>
      <c r="V959" s="95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94"/>
      <c r="AN959" s="42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4"/>
      <c r="BF959" s="95"/>
      <c r="BG959" s="43"/>
      <c r="BH959" s="43"/>
      <c r="BI959" s="94"/>
      <c r="BJ959" s="42"/>
      <c r="BK959" s="43"/>
      <c r="BL959" s="43"/>
      <c r="BM959" s="43"/>
      <c r="BN959" s="44"/>
    </row>
    <row r="960" spans="2:66" ht="15.75" hidden="1" customHeight="1" x14ac:dyDescent="0.25">
      <c r="B960" s="421" t="str">
        <f>'[2]Asset Characteristics'!$C484 &amp; ""</f>
        <v/>
      </c>
      <c r="C960" s="422" t="str">
        <f>'[2]Asset Characteristics'!$E484 &amp; ""</f>
        <v/>
      </c>
      <c r="D960" s="44">
        <f>'[2]Reporting Characteristics'!$D960</f>
        <v>2018</v>
      </c>
      <c r="E960" s="90"/>
      <c r="F960" s="92"/>
      <c r="G960" s="92"/>
      <c r="H960" s="92"/>
      <c r="I960" s="92"/>
      <c r="J960" s="91"/>
      <c r="K960" s="147"/>
      <c r="L960" s="148"/>
      <c r="M960" s="42"/>
      <c r="N960" s="43"/>
      <c r="O960" s="43"/>
      <c r="P960" s="43"/>
      <c r="Q960" s="43"/>
      <c r="R960" s="43"/>
      <c r="S960" s="43"/>
      <c r="T960" s="43"/>
      <c r="U960" s="44"/>
      <c r="V960" s="95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94"/>
      <c r="AN960" s="42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4"/>
      <c r="BF960" s="95"/>
      <c r="BG960" s="43"/>
      <c r="BH960" s="43"/>
      <c r="BI960" s="94"/>
      <c r="BJ960" s="42"/>
      <c r="BK960" s="43"/>
      <c r="BL960" s="43"/>
      <c r="BM960" s="43"/>
      <c r="BN960" s="44"/>
    </row>
    <row r="961" spans="2:66" ht="15.75" customHeight="1" x14ac:dyDescent="0.25">
      <c r="B961" s="421"/>
      <c r="C961" s="422"/>
      <c r="D961" s="44">
        <f>'[2]Reporting Characteristics'!$D961</f>
        <v>2019</v>
      </c>
      <c r="E961" s="90"/>
      <c r="F961" s="92"/>
      <c r="G961" s="92"/>
      <c r="H961" s="92"/>
      <c r="I961" s="92"/>
      <c r="J961" s="91"/>
      <c r="K961" s="147"/>
      <c r="L961" s="148"/>
      <c r="M961" s="42"/>
      <c r="N961" s="43"/>
      <c r="O961" s="43"/>
      <c r="P961" s="224"/>
      <c r="Q961" s="43"/>
      <c r="R961" s="43"/>
      <c r="S961" s="224"/>
      <c r="T961" s="43"/>
      <c r="U961" s="44"/>
      <c r="V961" s="95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94"/>
      <c r="AN961" s="42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4"/>
      <c r="BF961" s="95"/>
      <c r="BG961" s="43"/>
      <c r="BH961" s="43"/>
      <c r="BI961" s="94"/>
      <c r="BJ961" s="42"/>
      <c r="BK961" s="43"/>
      <c r="BL961" s="43"/>
      <c r="BM961" s="43"/>
      <c r="BN961" s="44"/>
    </row>
    <row r="962" spans="2:66" ht="15.75" hidden="1" customHeight="1" x14ac:dyDescent="0.25">
      <c r="B962" s="421" t="str">
        <f>'[2]Asset Characteristics'!$C485 &amp; ""</f>
        <v/>
      </c>
      <c r="C962" s="422" t="str">
        <f>'[2]Asset Characteristics'!$E485 &amp; ""</f>
        <v/>
      </c>
      <c r="D962" s="44">
        <f>'[2]Reporting Characteristics'!$D962</f>
        <v>2018</v>
      </c>
      <c r="E962" s="90"/>
      <c r="F962" s="92"/>
      <c r="G962" s="92"/>
      <c r="H962" s="92"/>
      <c r="I962" s="92"/>
      <c r="J962" s="91"/>
      <c r="K962" s="147"/>
      <c r="L962" s="148"/>
      <c r="M962" s="42"/>
      <c r="N962" s="43"/>
      <c r="O962" s="43"/>
      <c r="P962" s="43"/>
      <c r="Q962" s="43"/>
      <c r="R962" s="43"/>
      <c r="S962" s="43"/>
      <c r="T962" s="43"/>
      <c r="U962" s="44"/>
      <c r="V962" s="95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94"/>
      <c r="AN962" s="42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4"/>
      <c r="BF962" s="95"/>
      <c r="BG962" s="43"/>
      <c r="BH962" s="43"/>
      <c r="BI962" s="94"/>
      <c r="BJ962" s="42"/>
      <c r="BK962" s="43"/>
      <c r="BL962" s="43"/>
      <c r="BM962" s="43"/>
      <c r="BN962" s="44"/>
    </row>
    <row r="963" spans="2:66" ht="15.75" customHeight="1" x14ac:dyDescent="0.25">
      <c r="B963" s="421"/>
      <c r="C963" s="422"/>
      <c r="D963" s="44">
        <f>'[2]Reporting Characteristics'!$D963</f>
        <v>2019</v>
      </c>
      <c r="E963" s="90"/>
      <c r="F963" s="92"/>
      <c r="G963" s="92"/>
      <c r="H963" s="92"/>
      <c r="I963" s="92"/>
      <c r="J963" s="91"/>
      <c r="K963" s="147"/>
      <c r="L963" s="148"/>
      <c r="M963" s="42"/>
      <c r="N963" s="43"/>
      <c r="O963" s="43"/>
      <c r="P963" s="224"/>
      <c r="Q963" s="43"/>
      <c r="R963" s="43"/>
      <c r="S963" s="224"/>
      <c r="T963" s="43"/>
      <c r="U963" s="44"/>
      <c r="V963" s="95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94"/>
      <c r="AN963" s="42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4"/>
      <c r="BF963" s="95"/>
      <c r="BG963" s="43"/>
      <c r="BH963" s="43"/>
      <c r="BI963" s="94"/>
      <c r="BJ963" s="42"/>
      <c r="BK963" s="43"/>
      <c r="BL963" s="43"/>
      <c r="BM963" s="43"/>
      <c r="BN963" s="44"/>
    </row>
    <row r="964" spans="2:66" ht="15.75" hidden="1" customHeight="1" x14ac:dyDescent="0.25">
      <c r="B964" s="421" t="str">
        <f>'[2]Asset Characteristics'!$C486 &amp; ""</f>
        <v/>
      </c>
      <c r="C964" s="422" t="str">
        <f>'[2]Asset Characteristics'!$E486 &amp; ""</f>
        <v/>
      </c>
      <c r="D964" s="44">
        <f>'[2]Reporting Characteristics'!$D964</f>
        <v>2018</v>
      </c>
      <c r="E964" s="90"/>
      <c r="F964" s="92"/>
      <c r="G964" s="92"/>
      <c r="H964" s="92"/>
      <c r="I964" s="92"/>
      <c r="J964" s="91"/>
      <c r="K964" s="147"/>
      <c r="L964" s="148"/>
      <c r="M964" s="42"/>
      <c r="N964" s="43"/>
      <c r="O964" s="43"/>
      <c r="P964" s="43"/>
      <c r="Q964" s="43"/>
      <c r="R964" s="43"/>
      <c r="S964" s="43"/>
      <c r="T964" s="43"/>
      <c r="U964" s="44"/>
      <c r="V964" s="95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94"/>
      <c r="AN964" s="42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4"/>
      <c r="BF964" s="95"/>
      <c r="BG964" s="43"/>
      <c r="BH964" s="43"/>
      <c r="BI964" s="94"/>
      <c r="BJ964" s="42"/>
      <c r="BK964" s="43"/>
      <c r="BL964" s="43"/>
      <c r="BM964" s="43"/>
      <c r="BN964" s="44"/>
    </row>
    <row r="965" spans="2:66" ht="15.75" customHeight="1" x14ac:dyDescent="0.25">
      <c r="B965" s="421"/>
      <c r="C965" s="422"/>
      <c r="D965" s="44">
        <f>'[2]Reporting Characteristics'!$D965</f>
        <v>2019</v>
      </c>
      <c r="E965" s="90"/>
      <c r="F965" s="92"/>
      <c r="G965" s="92"/>
      <c r="H965" s="92"/>
      <c r="I965" s="92"/>
      <c r="J965" s="91"/>
      <c r="K965" s="147"/>
      <c r="L965" s="148"/>
      <c r="M965" s="42"/>
      <c r="N965" s="43"/>
      <c r="O965" s="43"/>
      <c r="P965" s="224"/>
      <c r="Q965" s="43"/>
      <c r="R965" s="43"/>
      <c r="S965" s="224"/>
      <c r="T965" s="43"/>
      <c r="U965" s="44"/>
      <c r="V965" s="95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94"/>
      <c r="AN965" s="42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4"/>
      <c r="BF965" s="95"/>
      <c r="BG965" s="43"/>
      <c r="BH965" s="43"/>
      <c r="BI965" s="94"/>
      <c r="BJ965" s="42"/>
      <c r="BK965" s="43"/>
      <c r="BL965" s="43"/>
      <c r="BM965" s="43"/>
      <c r="BN965" s="44"/>
    </row>
    <row r="966" spans="2:66" ht="15.75" hidden="1" customHeight="1" x14ac:dyDescent="0.25">
      <c r="B966" s="421" t="str">
        <f>'[2]Asset Characteristics'!$C487 &amp; ""</f>
        <v/>
      </c>
      <c r="C966" s="422" t="str">
        <f>'[2]Asset Characteristics'!$E487 &amp; ""</f>
        <v/>
      </c>
      <c r="D966" s="44">
        <f>'[2]Reporting Characteristics'!$D966</f>
        <v>2018</v>
      </c>
      <c r="E966" s="90"/>
      <c r="F966" s="92"/>
      <c r="G966" s="92"/>
      <c r="H966" s="92"/>
      <c r="I966" s="92"/>
      <c r="J966" s="91"/>
      <c r="K966" s="147"/>
      <c r="L966" s="148"/>
      <c r="M966" s="42"/>
      <c r="N966" s="43"/>
      <c r="O966" s="43"/>
      <c r="P966" s="43"/>
      <c r="Q966" s="43"/>
      <c r="R966" s="43"/>
      <c r="S966" s="43"/>
      <c r="T966" s="43"/>
      <c r="U966" s="44"/>
      <c r="V966" s="95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94"/>
      <c r="AN966" s="42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4"/>
      <c r="BF966" s="95"/>
      <c r="BG966" s="43"/>
      <c r="BH966" s="43"/>
      <c r="BI966" s="94"/>
      <c r="BJ966" s="42"/>
      <c r="BK966" s="43"/>
      <c r="BL966" s="43"/>
      <c r="BM966" s="43"/>
      <c r="BN966" s="44"/>
    </row>
    <row r="967" spans="2:66" ht="15.75" customHeight="1" x14ac:dyDescent="0.25">
      <c r="B967" s="421"/>
      <c r="C967" s="422"/>
      <c r="D967" s="44">
        <f>'[2]Reporting Characteristics'!$D967</f>
        <v>2019</v>
      </c>
      <c r="E967" s="90"/>
      <c r="F967" s="92"/>
      <c r="G967" s="92"/>
      <c r="H967" s="92"/>
      <c r="I967" s="92"/>
      <c r="J967" s="91"/>
      <c r="K967" s="147"/>
      <c r="L967" s="148"/>
      <c r="M967" s="42"/>
      <c r="N967" s="43"/>
      <c r="O967" s="43"/>
      <c r="P967" s="224"/>
      <c r="Q967" s="43"/>
      <c r="R967" s="43"/>
      <c r="S967" s="224"/>
      <c r="T967" s="43"/>
      <c r="U967" s="44"/>
      <c r="V967" s="95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94"/>
      <c r="AN967" s="42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4"/>
      <c r="BF967" s="95"/>
      <c r="BG967" s="43"/>
      <c r="BH967" s="43"/>
      <c r="BI967" s="94"/>
      <c r="BJ967" s="42"/>
      <c r="BK967" s="43"/>
      <c r="BL967" s="43"/>
      <c r="BM967" s="43"/>
      <c r="BN967" s="44"/>
    </row>
    <row r="968" spans="2:66" ht="15.75" hidden="1" customHeight="1" x14ac:dyDescent="0.25">
      <c r="B968" s="421" t="str">
        <f>'[2]Asset Characteristics'!$C488 &amp; ""</f>
        <v/>
      </c>
      <c r="C968" s="422" t="str">
        <f>'[2]Asset Characteristics'!$E488 &amp; ""</f>
        <v/>
      </c>
      <c r="D968" s="44">
        <f>'[2]Reporting Characteristics'!$D968</f>
        <v>2018</v>
      </c>
      <c r="E968" s="90"/>
      <c r="F968" s="92"/>
      <c r="G968" s="92"/>
      <c r="H968" s="92"/>
      <c r="I968" s="92"/>
      <c r="J968" s="91"/>
      <c r="K968" s="147"/>
      <c r="L968" s="148"/>
      <c r="M968" s="42"/>
      <c r="N968" s="43"/>
      <c r="O968" s="43"/>
      <c r="P968" s="43"/>
      <c r="Q968" s="43"/>
      <c r="R968" s="43"/>
      <c r="S968" s="43"/>
      <c r="T968" s="43"/>
      <c r="U968" s="44"/>
      <c r="V968" s="95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94"/>
      <c r="AN968" s="42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4"/>
      <c r="BF968" s="95"/>
      <c r="BG968" s="43"/>
      <c r="BH968" s="43"/>
      <c r="BI968" s="94"/>
      <c r="BJ968" s="42"/>
      <c r="BK968" s="43"/>
      <c r="BL968" s="43"/>
      <c r="BM968" s="43"/>
      <c r="BN968" s="44"/>
    </row>
    <row r="969" spans="2:66" ht="15.75" customHeight="1" x14ac:dyDescent="0.25">
      <c r="B969" s="421"/>
      <c r="C969" s="422"/>
      <c r="D969" s="44">
        <f>'[2]Reporting Characteristics'!$D969</f>
        <v>2019</v>
      </c>
      <c r="E969" s="90"/>
      <c r="F969" s="92"/>
      <c r="G969" s="92"/>
      <c r="H969" s="92"/>
      <c r="I969" s="92"/>
      <c r="J969" s="91"/>
      <c r="K969" s="147"/>
      <c r="L969" s="148"/>
      <c r="M969" s="42"/>
      <c r="N969" s="43"/>
      <c r="O969" s="43"/>
      <c r="P969" s="224"/>
      <c r="Q969" s="43"/>
      <c r="R969" s="43"/>
      <c r="S969" s="224"/>
      <c r="T969" s="43"/>
      <c r="U969" s="44"/>
      <c r="V969" s="95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94"/>
      <c r="AN969" s="42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4"/>
      <c r="BF969" s="95"/>
      <c r="BG969" s="43"/>
      <c r="BH969" s="43"/>
      <c r="BI969" s="94"/>
      <c r="BJ969" s="42"/>
      <c r="BK969" s="43"/>
      <c r="BL969" s="43"/>
      <c r="BM969" s="43"/>
      <c r="BN969" s="44"/>
    </row>
    <row r="970" spans="2:66" ht="15.75" hidden="1" customHeight="1" x14ac:dyDescent="0.25">
      <c r="B970" s="421" t="str">
        <f>'[2]Asset Characteristics'!$C489 &amp; ""</f>
        <v/>
      </c>
      <c r="C970" s="422" t="str">
        <f>'[2]Asset Characteristics'!$E489 &amp; ""</f>
        <v/>
      </c>
      <c r="D970" s="44">
        <f>'[2]Reporting Characteristics'!$D970</f>
        <v>2018</v>
      </c>
      <c r="E970" s="90"/>
      <c r="F970" s="92"/>
      <c r="G970" s="92"/>
      <c r="H970" s="92"/>
      <c r="I970" s="92"/>
      <c r="J970" s="91"/>
      <c r="K970" s="147"/>
      <c r="L970" s="148"/>
      <c r="M970" s="42"/>
      <c r="N970" s="43"/>
      <c r="O970" s="43"/>
      <c r="P970" s="43"/>
      <c r="Q970" s="43"/>
      <c r="R970" s="43"/>
      <c r="S970" s="43"/>
      <c r="T970" s="43"/>
      <c r="U970" s="44"/>
      <c r="V970" s="95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94"/>
      <c r="AN970" s="42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4"/>
      <c r="BF970" s="95"/>
      <c r="BG970" s="43"/>
      <c r="BH970" s="43"/>
      <c r="BI970" s="94"/>
      <c r="BJ970" s="42"/>
      <c r="BK970" s="43"/>
      <c r="BL970" s="43"/>
      <c r="BM970" s="43"/>
      <c r="BN970" s="44"/>
    </row>
    <row r="971" spans="2:66" ht="15.75" customHeight="1" x14ac:dyDescent="0.25">
      <c r="B971" s="421"/>
      <c r="C971" s="422"/>
      <c r="D971" s="44">
        <f>'[2]Reporting Characteristics'!$D971</f>
        <v>2019</v>
      </c>
      <c r="E971" s="90"/>
      <c r="F971" s="92"/>
      <c r="G971" s="92"/>
      <c r="H971" s="92"/>
      <c r="I971" s="92"/>
      <c r="J971" s="91"/>
      <c r="K971" s="147"/>
      <c r="L971" s="148"/>
      <c r="M971" s="42"/>
      <c r="N971" s="43"/>
      <c r="O971" s="43"/>
      <c r="P971" s="224"/>
      <c r="Q971" s="43"/>
      <c r="R971" s="43"/>
      <c r="S971" s="224"/>
      <c r="T971" s="43"/>
      <c r="U971" s="44"/>
      <c r="V971" s="95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94"/>
      <c r="AN971" s="42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4"/>
      <c r="BF971" s="95"/>
      <c r="BG971" s="43"/>
      <c r="BH971" s="43"/>
      <c r="BI971" s="94"/>
      <c r="BJ971" s="42"/>
      <c r="BK971" s="43"/>
      <c r="BL971" s="43"/>
      <c r="BM971" s="43"/>
      <c r="BN971" s="44"/>
    </row>
    <row r="972" spans="2:66" ht="15.75" hidden="1" customHeight="1" x14ac:dyDescent="0.25">
      <c r="B972" s="421" t="str">
        <f>'[2]Asset Characteristics'!$C490 &amp; ""</f>
        <v/>
      </c>
      <c r="C972" s="422" t="str">
        <f>'[2]Asset Characteristics'!$E490 &amp; ""</f>
        <v/>
      </c>
      <c r="D972" s="44">
        <f>'[2]Reporting Characteristics'!$D972</f>
        <v>2018</v>
      </c>
      <c r="E972" s="90"/>
      <c r="F972" s="92"/>
      <c r="G972" s="92"/>
      <c r="H972" s="92"/>
      <c r="I972" s="92"/>
      <c r="J972" s="91"/>
      <c r="K972" s="147"/>
      <c r="L972" s="148"/>
      <c r="M972" s="42"/>
      <c r="N972" s="43"/>
      <c r="O972" s="43"/>
      <c r="P972" s="43"/>
      <c r="Q972" s="43"/>
      <c r="R972" s="43"/>
      <c r="S972" s="43"/>
      <c r="T972" s="43"/>
      <c r="U972" s="44"/>
      <c r="V972" s="95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94"/>
      <c r="AN972" s="42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4"/>
      <c r="BF972" s="95"/>
      <c r="BG972" s="43"/>
      <c r="BH972" s="43"/>
      <c r="BI972" s="94"/>
      <c r="BJ972" s="42"/>
      <c r="BK972" s="43"/>
      <c r="BL972" s="43"/>
      <c r="BM972" s="43"/>
      <c r="BN972" s="44"/>
    </row>
    <row r="973" spans="2:66" ht="15.75" customHeight="1" x14ac:dyDescent="0.25">
      <c r="B973" s="421"/>
      <c r="C973" s="422"/>
      <c r="D973" s="44">
        <f>'[2]Reporting Characteristics'!$D973</f>
        <v>2019</v>
      </c>
      <c r="E973" s="90"/>
      <c r="F973" s="92"/>
      <c r="G973" s="92"/>
      <c r="H973" s="92"/>
      <c r="I973" s="92"/>
      <c r="J973" s="91"/>
      <c r="K973" s="147"/>
      <c r="L973" s="148"/>
      <c r="M973" s="42"/>
      <c r="N973" s="43"/>
      <c r="O973" s="43"/>
      <c r="P973" s="224"/>
      <c r="Q973" s="43"/>
      <c r="R973" s="43"/>
      <c r="S973" s="224"/>
      <c r="T973" s="43"/>
      <c r="U973" s="44"/>
      <c r="V973" s="95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94"/>
      <c r="AN973" s="42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4"/>
      <c r="BF973" s="95"/>
      <c r="BG973" s="43"/>
      <c r="BH973" s="43"/>
      <c r="BI973" s="94"/>
      <c r="BJ973" s="42"/>
      <c r="BK973" s="43"/>
      <c r="BL973" s="43"/>
      <c r="BM973" s="43"/>
      <c r="BN973" s="44"/>
    </row>
    <row r="974" spans="2:66" ht="15.75" hidden="1" customHeight="1" x14ac:dyDescent="0.25">
      <c r="B974" s="421" t="str">
        <f>'[2]Asset Characteristics'!$C491 &amp; ""</f>
        <v/>
      </c>
      <c r="C974" s="422" t="str">
        <f>'[2]Asset Characteristics'!$E491 &amp; ""</f>
        <v/>
      </c>
      <c r="D974" s="44">
        <f>'[2]Reporting Characteristics'!$D974</f>
        <v>2018</v>
      </c>
      <c r="E974" s="90"/>
      <c r="F974" s="92"/>
      <c r="G974" s="92"/>
      <c r="H974" s="92"/>
      <c r="I974" s="92"/>
      <c r="J974" s="91"/>
      <c r="K974" s="147"/>
      <c r="L974" s="148"/>
      <c r="M974" s="42"/>
      <c r="N974" s="43"/>
      <c r="O974" s="43"/>
      <c r="P974" s="43"/>
      <c r="Q974" s="43"/>
      <c r="R974" s="43"/>
      <c r="S974" s="43"/>
      <c r="T974" s="43"/>
      <c r="U974" s="44"/>
      <c r="V974" s="95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94"/>
      <c r="AN974" s="42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4"/>
      <c r="BF974" s="95"/>
      <c r="BG974" s="43"/>
      <c r="BH974" s="43"/>
      <c r="BI974" s="94"/>
      <c r="BJ974" s="42"/>
      <c r="BK974" s="43"/>
      <c r="BL974" s="43"/>
      <c r="BM974" s="43"/>
      <c r="BN974" s="44"/>
    </row>
    <row r="975" spans="2:66" ht="15.75" customHeight="1" x14ac:dyDescent="0.25">
      <c r="B975" s="421"/>
      <c r="C975" s="422"/>
      <c r="D975" s="44">
        <f>'[2]Reporting Characteristics'!$D975</f>
        <v>2019</v>
      </c>
      <c r="E975" s="90"/>
      <c r="F975" s="92"/>
      <c r="G975" s="92"/>
      <c r="H975" s="92"/>
      <c r="I975" s="92"/>
      <c r="J975" s="91"/>
      <c r="K975" s="147"/>
      <c r="L975" s="148"/>
      <c r="M975" s="42"/>
      <c r="N975" s="43"/>
      <c r="O975" s="43"/>
      <c r="P975" s="224"/>
      <c r="Q975" s="43"/>
      <c r="R975" s="43"/>
      <c r="S975" s="224"/>
      <c r="T975" s="43"/>
      <c r="U975" s="44"/>
      <c r="V975" s="95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94"/>
      <c r="AN975" s="42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4"/>
      <c r="BF975" s="95"/>
      <c r="BG975" s="43"/>
      <c r="BH975" s="43"/>
      <c r="BI975" s="94"/>
      <c r="BJ975" s="42"/>
      <c r="BK975" s="43"/>
      <c r="BL975" s="43"/>
      <c r="BM975" s="43"/>
      <c r="BN975" s="44"/>
    </row>
    <row r="976" spans="2:66" ht="15.75" hidden="1" customHeight="1" x14ac:dyDescent="0.25">
      <c r="B976" s="421" t="str">
        <f>'[2]Asset Characteristics'!$C492 &amp; ""</f>
        <v/>
      </c>
      <c r="C976" s="422" t="str">
        <f>'[2]Asset Characteristics'!$E492 &amp; ""</f>
        <v/>
      </c>
      <c r="D976" s="44">
        <f>'[2]Reporting Characteristics'!$D976</f>
        <v>2018</v>
      </c>
      <c r="E976" s="90"/>
      <c r="F976" s="92"/>
      <c r="G976" s="92"/>
      <c r="H976" s="92"/>
      <c r="I976" s="92"/>
      <c r="J976" s="91"/>
      <c r="K976" s="147"/>
      <c r="L976" s="148"/>
      <c r="M976" s="42"/>
      <c r="N976" s="43"/>
      <c r="O976" s="43"/>
      <c r="P976" s="43"/>
      <c r="Q976" s="43"/>
      <c r="R976" s="43"/>
      <c r="S976" s="43"/>
      <c r="T976" s="43"/>
      <c r="U976" s="44"/>
      <c r="V976" s="95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94"/>
      <c r="AN976" s="42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4"/>
      <c r="BF976" s="95"/>
      <c r="BG976" s="43"/>
      <c r="BH976" s="43"/>
      <c r="BI976" s="94"/>
      <c r="BJ976" s="42"/>
      <c r="BK976" s="43"/>
      <c r="BL976" s="43"/>
      <c r="BM976" s="43"/>
      <c r="BN976" s="44"/>
    </row>
    <row r="977" spans="2:66" ht="15.75" customHeight="1" x14ac:dyDescent="0.25">
      <c r="B977" s="421"/>
      <c r="C977" s="422"/>
      <c r="D977" s="44">
        <f>'[2]Reporting Characteristics'!$D977</f>
        <v>2019</v>
      </c>
      <c r="E977" s="90"/>
      <c r="F977" s="92"/>
      <c r="G977" s="92"/>
      <c r="H977" s="92"/>
      <c r="I977" s="92"/>
      <c r="J977" s="91"/>
      <c r="K977" s="147"/>
      <c r="L977" s="148"/>
      <c r="M977" s="42"/>
      <c r="N977" s="43"/>
      <c r="O977" s="43"/>
      <c r="P977" s="224"/>
      <c r="Q977" s="43"/>
      <c r="R977" s="43"/>
      <c r="S977" s="224"/>
      <c r="T977" s="43"/>
      <c r="U977" s="44"/>
      <c r="V977" s="95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94"/>
      <c r="AN977" s="42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4"/>
      <c r="BF977" s="95"/>
      <c r="BG977" s="43"/>
      <c r="BH977" s="43"/>
      <c r="BI977" s="94"/>
      <c r="BJ977" s="42"/>
      <c r="BK977" s="43"/>
      <c r="BL977" s="43"/>
      <c r="BM977" s="43"/>
      <c r="BN977" s="44"/>
    </row>
    <row r="978" spans="2:66" ht="15.75" hidden="1" customHeight="1" x14ac:dyDescent="0.25">
      <c r="B978" s="421" t="str">
        <f>'[2]Asset Characteristics'!$C493 &amp; ""</f>
        <v/>
      </c>
      <c r="C978" s="422" t="str">
        <f>'[2]Asset Characteristics'!$E493 &amp; ""</f>
        <v/>
      </c>
      <c r="D978" s="44">
        <f>'[2]Reporting Characteristics'!$D978</f>
        <v>2018</v>
      </c>
      <c r="E978" s="90"/>
      <c r="F978" s="92"/>
      <c r="G978" s="92"/>
      <c r="H978" s="92"/>
      <c r="I978" s="92"/>
      <c r="J978" s="91"/>
      <c r="K978" s="147"/>
      <c r="L978" s="148"/>
      <c r="M978" s="42"/>
      <c r="N978" s="43"/>
      <c r="O978" s="43"/>
      <c r="P978" s="43"/>
      <c r="Q978" s="43"/>
      <c r="R978" s="43"/>
      <c r="S978" s="43"/>
      <c r="T978" s="43"/>
      <c r="U978" s="44"/>
      <c r="V978" s="95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94"/>
      <c r="AN978" s="42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4"/>
      <c r="BF978" s="95"/>
      <c r="BG978" s="43"/>
      <c r="BH978" s="43"/>
      <c r="BI978" s="94"/>
      <c r="BJ978" s="42"/>
      <c r="BK978" s="43"/>
      <c r="BL978" s="43"/>
      <c r="BM978" s="43"/>
      <c r="BN978" s="44"/>
    </row>
    <row r="979" spans="2:66" ht="15.75" customHeight="1" x14ac:dyDescent="0.25">
      <c r="B979" s="421"/>
      <c r="C979" s="422"/>
      <c r="D979" s="44">
        <f>'[2]Reporting Characteristics'!$D979</f>
        <v>2019</v>
      </c>
      <c r="E979" s="90"/>
      <c r="F979" s="92"/>
      <c r="G979" s="92"/>
      <c r="H979" s="92"/>
      <c r="I979" s="92"/>
      <c r="J979" s="91"/>
      <c r="K979" s="147"/>
      <c r="L979" s="148"/>
      <c r="M979" s="42"/>
      <c r="N979" s="43"/>
      <c r="O979" s="43"/>
      <c r="P979" s="224"/>
      <c r="Q979" s="43"/>
      <c r="R979" s="43"/>
      <c r="S979" s="224"/>
      <c r="T979" s="43"/>
      <c r="U979" s="44"/>
      <c r="V979" s="95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94"/>
      <c r="AN979" s="42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4"/>
      <c r="BF979" s="95"/>
      <c r="BG979" s="43"/>
      <c r="BH979" s="43"/>
      <c r="BI979" s="94"/>
      <c r="BJ979" s="42"/>
      <c r="BK979" s="43"/>
      <c r="BL979" s="43"/>
      <c r="BM979" s="43"/>
      <c r="BN979" s="44"/>
    </row>
    <row r="980" spans="2:66" ht="15.75" hidden="1" customHeight="1" x14ac:dyDescent="0.25">
      <c r="B980" s="421" t="str">
        <f>'[2]Asset Characteristics'!$C494 &amp; ""</f>
        <v/>
      </c>
      <c r="C980" s="422" t="str">
        <f>'[2]Asset Characteristics'!$E494 &amp; ""</f>
        <v/>
      </c>
      <c r="D980" s="44">
        <f>'[2]Reporting Characteristics'!$D980</f>
        <v>2018</v>
      </c>
      <c r="E980" s="90"/>
      <c r="F980" s="92"/>
      <c r="G980" s="92"/>
      <c r="H980" s="92"/>
      <c r="I980" s="92"/>
      <c r="J980" s="91"/>
      <c r="K980" s="147"/>
      <c r="L980" s="148"/>
      <c r="M980" s="42"/>
      <c r="N980" s="43"/>
      <c r="O980" s="43"/>
      <c r="P980" s="43"/>
      <c r="Q980" s="43"/>
      <c r="R980" s="43"/>
      <c r="S980" s="43"/>
      <c r="T980" s="43"/>
      <c r="U980" s="44"/>
      <c r="V980" s="95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94"/>
      <c r="AN980" s="42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4"/>
      <c r="BF980" s="95"/>
      <c r="BG980" s="43"/>
      <c r="BH980" s="43"/>
      <c r="BI980" s="94"/>
      <c r="BJ980" s="42"/>
      <c r="BK980" s="43"/>
      <c r="BL980" s="43"/>
      <c r="BM980" s="43"/>
      <c r="BN980" s="44"/>
    </row>
    <row r="981" spans="2:66" ht="15.75" customHeight="1" x14ac:dyDescent="0.25">
      <c r="B981" s="421"/>
      <c r="C981" s="422"/>
      <c r="D981" s="44">
        <f>'[2]Reporting Characteristics'!$D981</f>
        <v>2019</v>
      </c>
      <c r="E981" s="90"/>
      <c r="F981" s="92"/>
      <c r="G981" s="92"/>
      <c r="H981" s="92"/>
      <c r="I981" s="92"/>
      <c r="J981" s="91"/>
      <c r="K981" s="147"/>
      <c r="L981" s="148"/>
      <c r="M981" s="42"/>
      <c r="N981" s="43"/>
      <c r="O981" s="43"/>
      <c r="P981" s="224"/>
      <c r="Q981" s="43"/>
      <c r="R981" s="43"/>
      <c r="S981" s="224"/>
      <c r="T981" s="43"/>
      <c r="U981" s="44"/>
      <c r="V981" s="95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94"/>
      <c r="AN981" s="42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4"/>
      <c r="BF981" s="95"/>
      <c r="BG981" s="43"/>
      <c r="BH981" s="43"/>
      <c r="BI981" s="94"/>
      <c r="BJ981" s="42"/>
      <c r="BK981" s="43"/>
      <c r="BL981" s="43"/>
      <c r="BM981" s="43"/>
      <c r="BN981" s="44"/>
    </row>
    <row r="982" spans="2:66" ht="15.75" hidden="1" customHeight="1" x14ac:dyDescent="0.25">
      <c r="B982" s="421" t="str">
        <f>'[2]Asset Characteristics'!$C495 &amp; ""</f>
        <v/>
      </c>
      <c r="C982" s="422" t="str">
        <f>'[2]Asset Characteristics'!$E495 &amp; ""</f>
        <v/>
      </c>
      <c r="D982" s="44">
        <f>'[2]Reporting Characteristics'!$D982</f>
        <v>2018</v>
      </c>
      <c r="E982" s="90"/>
      <c r="F982" s="92"/>
      <c r="G982" s="92"/>
      <c r="H982" s="92"/>
      <c r="I982" s="92"/>
      <c r="J982" s="91"/>
      <c r="K982" s="147"/>
      <c r="L982" s="148"/>
      <c r="M982" s="42"/>
      <c r="N982" s="43"/>
      <c r="O982" s="43"/>
      <c r="P982" s="43"/>
      <c r="Q982" s="43"/>
      <c r="R982" s="43"/>
      <c r="S982" s="43"/>
      <c r="T982" s="43"/>
      <c r="U982" s="44"/>
      <c r="V982" s="95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94"/>
      <c r="AN982" s="42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4"/>
      <c r="BF982" s="95"/>
      <c r="BG982" s="43"/>
      <c r="BH982" s="43"/>
      <c r="BI982" s="94"/>
      <c r="BJ982" s="42"/>
      <c r="BK982" s="43"/>
      <c r="BL982" s="43"/>
      <c r="BM982" s="43"/>
      <c r="BN982" s="44"/>
    </row>
    <row r="983" spans="2:66" ht="15.75" customHeight="1" x14ac:dyDescent="0.25">
      <c r="B983" s="421"/>
      <c r="C983" s="422"/>
      <c r="D983" s="44">
        <f>'[2]Reporting Characteristics'!$D983</f>
        <v>2019</v>
      </c>
      <c r="E983" s="90"/>
      <c r="F983" s="92"/>
      <c r="G983" s="92"/>
      <c r="H983" s="92"/>
      <c r="I983" s="92"/>
      <c r="J983" s="91"/>
      <c r="K983" s="147"/>
      <c r="L983" s="148"/>
      <c r="M983" s="42"/>
      <c r="N983" s="43"/>
      <c r="O983" s="43"/>
      <c r="P983" s="224"/>
      <c r="Q983" s="43"/>
      <c r="R983" s="43"/>
      <c r="S983" s="224"/>
      <c r="T983" s="43"/>
      <c r="U983" s="44"/>
      <c r="V983" s="95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94"/>
      <c r="AN983" s="42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4"/>
      <c r="BF983" s="95"/>
      <c r="BG983" s="43"/>
      <c r="BH983" s="43"/>
      <c r="BI983" s="94"/>
      <c r="BJ983" s="42"/>
      <c r="BK983" s="43"/>
      <c r="BL983" s="43"/>
      <c r="BM983" s="43"/>
      <c r="BN983" s="44"/>
    </row>
    <row r="984" spans="2:66" ht="15.75" hidden="1" customHeight="1" x14ac:dyDescent="0.25">
      <c r="B984" s="421" t="str">
        <f>'[2]Asset Characteristics'!$C496 &amp; ""</f>
        <v/>
      </c>
      <c r="C984" s="422" t="str">
        <f>'[2]Asset Characteristics'!$E496 &amp; ""</f>
        <v/>
      </c>
      <c r="D984" s="44">
        <f>'[2]Reporting Characteristics'!$D984</f>
        <v>2018</v>
      </c>
      <c r="E984" s="90"/>
      <c r="F984" s="92"/>
      <c r="G984" s="92"/>
      <c r="H984" s="92"/>
      <c r="I984" s="92"/>
      <c r="J984" s="91"/>
      <c r="K984" s="147"/>
      <c r="L984" s="148"/>
      <c r="M984" s="42"/>
      <c r="N984" s="43"/>
      <c r="O984" s="43"/>
      <c r="P984" s="43"/>
      <c r="Q984" s="43"/>
      <c r="R984" s="43"/>
      <c r="S984" s="43"/>
      <c r="T984" s="43"/>
      <c r="U984" s="44"/>
      <c r="V984" s="95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94"/>
      <c r="AN984" s="42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4"/>
      <c r="BF984" s="95"/>
      <c r="BG984" s="43"/>
      <c r="BH984" s="43"/>
      <c r="BI984" s="94"/>
      <c r="BJ984" s="42"/>
      <c r="BK984" s="43"/>
      <c r="BL984" s="43"/>
      <c r="BM984" s="43"/>
      <c r="BN984" s="44"/>
    </row>
    <row r="985" spans="2:66" ht="15.75" customHeight="1" x14ac:dyDescent="0.25">
      <c r="B985" s="421"/>
      <c r="C985" s="422"/>
      <c r="D985" s="44">
        <f>'[2]Reporting Characteristics'!$D985</f>
        <v>2019</v>
      </c>
      <c r="E985" s="90"/>
      <c r="F985" s="92"/>
      <c r="G985" s="92"/>
      <c r="H985" s="92"/>
      <c r="I985" s="92"/>
      <c r="J985" s="91"/>
      <c r="K985" s="147"/>
      <c r="L985" s="148"/>
      <c r="M985" s="42"/>
      <c r="N985" s="43"/>
      <c r="O985" s="43"/>
      <c r="P985" s="224"/>
      <c r="Q985" s="43"/>
      <c r="R985" s="43"/>
      <c r="S985" s="224"/>
      <c r="T985" s="43"/>
      <c r="U985" s="44"/>
      <c r="V985" s="95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94"/>
      <c r="AN985" s="42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4"/>
      <c r="BF985" s="95"/>
      <c r="BG985" s="43"/>
      <c r="BH985" s="43"/>
      <c r="BI985" s="94"/>
      <c r="BJ985" s="42"/>
      <c r="BK985" s="43"/>
      <c r="BL985" s="43"/>
      <c r="BM985" s="43"/>
      <c r="BN985" s="44"/>
    </row>
    <row r="986" spans="2:66" ht="15.75" hidden="1" customHeight="1" x14ac:dyDescent="0.25">
      <c r="B986" s="421" t="str">
        <f>'[2]Asset Characteristics'!$C497 &amp; ""</f>
        <v/>
      </c>
      <c r="C986" s="422" t="str">
        <f>'[2]Asset Characteristics'!$E497 &amp; ""</f>
        <v/>
      </c>
      <c r="D986" s="44">
        <f>'[2]Reporting Characteristics'!$D986</f>
        <v>2018</v>
      </c>
      <c r="E986" s="90"/>
      <c r="F986" s="92"/>
      <c r="G986" s="92"/>
      <c r="H986" s="92"/>
      <c r="I986" s="92"/>
      <c r="J986" s="91"/>
      <c r="K986" s="147"/>
      <c r="L986" s="148"/>
      <c r="M986" s="42"/>
      <c r="N986" s="43"/>
      <c r="O986" s="43"/>
      <c r="P986" s="43"/>
      <c r="Q986" s="43"/>
      <c r="R986" s="43"/>
      <c r="S986" s="43"/>
      <c r="T986" s="43"/>
      <c r="U986" s="44"/>
      <c r="V986" s="95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94"/>
      <c r="AN986" s="42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4"/>
      <c r="BF986" s="95"/>
      <c r="BG986" s="43"/>
      <c r="BH986" s="43"/>
      <c r="BI986" s="94"/>
      <c r="BJ986" s="42"/>
      <c r="BK986" s="43"/>
      <c r="BL986" s="43"/>
      <c r="BM986" s="43"/>
      <c r="BN986" s="44"/>
    </row>
    <row r="987" spans="2:66" ht="15.75" customHeight="1" x14ac:dyDescent="0.25">
      <c r="B987" s="421"/>
      <c r="C987" s="422"/>
      <c r="D987" s="44">
        <f>'[2]Reporting Characteristics'!$D987</f>
        <v>2019</v>
      </c>
      <c r="E987" s="90"/>
      <c r="F987" s="92"/>
      <c r="G987" s="92"/>
      <c r="H987" s="92"/>
      <c r="I987" s="92"/>
      <c r="J987" s="91"/>
      <c r="K987" s="147"/>
      <c r="L987" s="148"/>
      <c r="M987" s="42"/>
      <c r="N987" s="43"/>
      <c r="O987" s="43"/>
      <c r="P987" s="224"/>
      <c r="Q987" s="43"/>
      <c r="R987" s="43"/>
      <c r="S987" s="224"/>
      <c r="T987" s="43"/>
      <c r="U987" s="44"/>
      <c r="V987" s="95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94"/>
      <c r="AN987" s="42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4"/>
      <c r="BF987" s="95"/>
      <c r="BG987" s="43"/>
      <c r="BH987" s="43"/>
      <c r="BI987" s="94"/>
      <c r="BJ987" s="42"/>
      <c r="BK987" s="43"/>
      <c r="BL987" s="43"/>
      <c r="BM987" s="43"/>
      <c r="BN987" s="44"/>
    </row>
    <row r="988" spans="2:66" ht="15.75" hidden="1" customHeight="1" x14ac:dyDescent="0.25">
      <c r="B988" s="421" t="str">
        <f>'[2]Asset Characteristics'!$C498 &amp; ""</f>
        <v/>
      </c>
      <c r="C988" s="422" t="str">
        <f>'[2]Asset Characteristics'!$E498 &amp; ""</f>
        <v/>
      </c>
      <c r="D988" s="44">
        <f>'[2]Reporting Characteristics'!$D988</f>
        <v>2018</v>
      </c>
      <c r="E988" s="90"/>
      <c r="F988" s="92"/>
      <c r="G988" s="92"/>
      <c r="H988" s="92"/>
      <c r="I988" s="92"/>
      <c r="J988" s="91"/>
      <c r="K988" s="147"/>
      <c r="L988" s="148"/>
      <c r="M988" s="42"/>
      <c r="N988" s="43"/>
      <c r="O988" s="43"/>
      <c r="P988" s="43"/>
      <c r="Q988" s="43"/>
      <c r="R988" s="43"/>
      <c r="S988" s="43"/>
      <c r="T988" s="43"/>
      <c r="U988" s="44"/>
      <c r="V988" s="95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94"/>
      <c r="AN988" s="42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4"/>
      <c r="BF988" s="95"/>
      <c r="BG988" s="43"/>
      <c r="BH988" s="43"/>
      <c r="BI988" s="94"/>
      <c r="BJ988" s="42"/>
      <c r="BK988" s="43"/>
      <c r="BL988" s="43"/>
      <c r="BM988" s="43"/>
      <c r="BN988" s="44"/>
    </row>
    <row r="989" spans="2:66" ht="15.75" customHeight="1" x14ac:dyDescent="0.25">
      <c r="B989" s="421"/>
      <c r="C989" s="422"/>
      <c r="D989" s="44">
        <f>'[2]Reporting Characteristics'!$D989</f>
        <v>2019</v>
      </c>
      <c r="E989" s="90"/>
      <c r="F989" s="92"/>
      <c r="G989" s="92"/>
      <c r="H989" s="92"/>
      <c r="I989" s="92"/>
      <c r="J989" s="91"/>
      <c r="K989" s="147"/>
      <c r="L989" s="148"/>
      <c r="M989" s="42"/>
      <c r="N989" s="43"/>
      <c r="O989" s="43"/>
      <c r="P989" s="224"/>
      <c r="Q989" s="43"/>
      <c r="R989" s="43"/>
      <c r="S989" s="224"/>
      <c r="T989" s="43"/>
      <c r="U989" s="44"/>
      <c r="V989" s="95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94"/>
      <c r="AN989" s="42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4"/>
      <c r="BF989" s="95"/>
      <c r="BG989" s="43"/>
      <c r="BH989" s="43"/>
      <c r="BI989" s="94"/>
      <c r="BJ989" s="42"/>
      <c r="BK989" s="43"/>
      <c r="BL989" s="43"/>
      <c r="BM989" s="43"/>
      <c r="BN989" s="44"/>
    </row>
    <row r="990" spans="2:66" ht="15.75" hidden="1" customHeight="1" x14ac:dyDescent="0.25">
      <c r="B990" s="421" t="str">
        <f>'[2]Asset Characteristics'!$C499 &amp; ""</f>
        <v/>
      </c>
      <c r="C990" s="422" t="str">
        <f>'[2]Asset Characteristics'!$E499 &amp; ""</f>
        <v/>
      </c>
      <c r="D990" s="44">
        <f>'[2]Reporting Characteristics'!$D990</f>
        <v>2018</v>
      </c>
      <c r="E990" s="90"/>
      <c r="F990" s="92"/>
      <c r="G990" s="92"/>
      <c r="H990" s="92"/>
      <c r="I990" s="92"/>
      <c r="J990" s="91"/>
      <c r="K990" s="147"/>
      <c r="L990" s="148"/>
      <c r="M990" s="42"/>
      <c r="N990" s="43"/>
      <c r="O990" s="43"/>
      <c r="P990" s="43"/>
      <c r="Q990" s="43"/>
      <c r="R990" s="43"/>
      <c r="S990" s="43"/>
      <c r="T990" s="43"/>
      <c r="U990" s="44"/>
      <c r="V990" s="95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94"/>
      <c r="AN990" s="42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4"/>
      <c r="BF990" s="95"/>
      <c r="BG990" s="43"/>
      <c r="BH990" s="43"/>
      <c r="BI990" s="94"/>
      <c r="BJ990" s="42"/>
      <c r="BK990" s="43"/>
      <c r="BL990" s="43"/>
      <c r="BM990" s="43"/>
      <c r="BN990" s="44"/>
    </row>
    <row r="991" spans="2:66" ht="15.75" customHeight="1" x14ac:dyDescent="0.25">
      <c r="B991" s="421"/>
      <c r="C991" s="422"/>
      <c r="D991" s="44">
        <f>'[2]Reporting Characteristics'!$D991</f>
        <v>2019</v>
      </c>
      <c r="E991" s="90"/>
      <c r="F991" s="92"/>
      <c r="G991" s="92"/>
      <c r="H991" s="92"/>
      <c r="I991" s="92"/>
      <c r="J991" s="91"/>
      <c r="K991" s="147"/>
      <c r="L991" s="148"/>
      <c r="M991" s="42"/>
      <c r="N991" s="43"/>
      <c r="O991" s="43"/>
      <c r="P991" s="224"/>
      <c r="Q991" s="43"/>
      <c r="R991" s="43"/>
      <c r="S991" s="224"/>
      <c r="T991" s="43"/>
      <c r="U991" s="44"/>
      <c r="V991" s="95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94"/>
      <c r="AN991" s="42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4"/>
      <c r="BF991" s="95"/>
      <c r="BG991" s="43"/>
      <c r="BH991" s="43"/>
      <c r="BI991" s="94"/>
      <c r="BJ991" s="42"/>
      <c r="BK991" s="43"/>
      <c r="BL991" s="43"/>
      <c r="BM991" s="43"/>
      <c r="BN991" s="44"/>
    </row>
    <row r="992" spans="2:66" ht="15.75" hidden="1" customHeight="1" x14ac:dyDescent="0.25">
      <c r="B992" s="421" t="str">
        <f>'[2]Asset Characteristics'!$C500 &amp; ""</f>
        <v/>
      </c>
      <c r="C992" s="422" t="str">
        <f>'[2]Asset Characteristics'!$E500 &amp; ""</f>
        <v/>
      </c>
      <c r="D992" s="44">
        <f>'[2]Reporting Characteristics'!$D992</f>
        <v>2018</v>
      </c>
      <c r="E992" s="90"/>
      <c r="F992" s="92"/>
      <c r="G992" s="92"/>
      <c r="H992" s="92"/>
      <c r="I992" s="92"/>
      <c r="J992" s="91"/>
      <c r="K992" s="147"/>
      <c r="L992" s="148"/>
      <c r="M992" s="42"/>
      <c r="N992" s="43"/>
      <c r="O992" s="43"/>
      <c r="P992" s="43"/>
      <c r="Q992" s="43"/>
      <c r="R992" s="43"/>
      <c r="S992" s="43"/>
      <c r="T992" s="43"/>
      <c r="U992" s="44"/>
      <c r="V992" s="95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94"/>
      <c r="AN992" s="42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4"/>
      <c r="BF992" s="95"/>
      <c r="BG992" s="43"/>
      <c r="BH992" s="43"/>
      <c r="BI992" s="94"/>
      <c r="BJ992" s="42"/>
      <c r="BK992" s="43"/>
      <c r="BL992" s="43"/>
      <c r="BM992" s="43"/>
      <c r="BN992" s="44"/>
    </row>
    <row r="993" spans="2:66" ht="15.75" customHeight="1" x14ac:dyDescent="0.25">
      <c r="B993" s="421"/>
      <c r="C993" s="422"/>
      <c r="D993" s="44">
        <f>'[2]Reporting Characteristics'!$D993</f>
        <v>2019</v>
      </c>
      <c r="E993" s="90"/>
      <c r="F993" s="92"/>
      <c r="G993" s="92"/>
      <c r="H993" s="92"/>
      <c r="I993" s="92"/>
      <c r="J993" s="91"/>
      <c r="K993" s="147"/>
      <c r="L993" s="148"/>
      <c r="M993" s="42"/>
      <c r="N993" s="43"/>
      <c r="O993" s="43"/>
      <c r="P993" s="224"/>
      <c r="Q993" s="43"/>
      <c r="R993" s="43"/>
      <c r="S993" s="224"/>
      <c r="T993" s="43"/>
      <c r="U993" s="44"/>
      <c r="V993" s="95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94"/>
      <c r="AN993" s="42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4"/>
      <c r="BF993" s="95"/>
      <c r="BG993" s="43"/>
      <c r="BH993" s="43"/>
      <c r="BI993" s="94"/>
      <c r="BJ993" s="42"/>
      <c r="BK993" s="43"/>
      <c r="BL993" s="43"/>
      <c r="BM993" s="43"/>
      <c r="BN993" s="44"/>
    </row>
    <row r="994" spans="2:66" ht="15.75" hidden="1" customHeight="1" x14ac:dyDescent="0.25">
      <c r="B994" s="421" t="str">
        <f>'[2]Asset Characteristics'!$C501 &amp; ""</f>
        <v/>
      </c>
      <c r="C994" s="422" t="str">
        <f>'[2]Asset Characteristics'!$E501 &amp; ""</f>
        <v/>
      </c>
      <c r="D994" s="44">
        <f>'[2]Reporting Characteristics'!$D994</f>
        <v>2018</v>
      </c>
      <c r="E994" s="90"/>
      <c r="F994" s="92"/>
      <c r="G994" s="92"/>
      <c r="H994" s="92"/>
      <c r="I994" s="92"/>
      <c r="J994" s="91"/>
      <c r="K994" s="147"/>
      <c r="L994" s="148"/>
      <c r="M994" s="42"/>
      <c r="N994" s="43"/>
      <c r="O994" s="43"/>
      <c r="P994" s="43"/>
      <c r="Q994" s="43"/>
      <c r="R994" s="43"/>
      <c r="S994" s="43"/>
      <c r="T994" s="43"/>
      <c r="U994" s="44"/>
      <c r="V994" s="95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94"/>
      <c r="AN994" s="42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4"/>
      <c r="BF994" s="95"/>
      <c r="BG994" s="43"/>
      <c r="BH994" s="43"/>
      <c r="BI994" s="94"/>
      <c r="BJ994" s="42"/>
      <c r="BK994" s="43"/>
      <c r="BL994" s="43"/>
      <c r="BM994" s="43"/>
      <c r="BN994" s="44"/>
    </row>
    <row r="995" spans="2:66" ht="15.75" customHeight="1" x14ac:dyDescent="0.25">
      <c r="B995" s="421"/>
      <c r="C995" s="422"/>
      <c r="D995" s="44">
        <f>'[2]Reporting Characteristics'!$D995</f>
        <v>2019</v>
      </c>
      <c r="E995" s="90"/>
      <c r="F995" s="92"/>
      <c r="G995" s="92"/>
      <c r="H995" s="92"/>
      <c r="I995" s="92"/>
      <c r="J995" s="91"/>
      <c r="K995" s="147"/>
      <c r="L995" s="148"/>
      <c r="M995" s="42"/>
      <c r="N995" s="43"/>
      <c r="O995" s="43"/>
      <c r="P995" s="224"/>
      <c r="Q995" s="43"/>
      <c r="R995" s="43"/>
      <c r="S995" s="224"/>
      <c r="T995" s="43"/>
      <c r="U995" s="44"/>
      <c r="V995" s="95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94"/>
      <c r="AN995" s="42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4"/>
      <c r="BF995" s="95"/>
      <c r="BG995" s="43"/>
      <c r="BH995" s="43"/>
      <c r="BI995" s="94"/>
      <c r="BJ995" s="42"/>
      <c r="BK995" s="43"/>
      <c r="BL995" s="43"/>
      <c r="BM995" s="43"/>
      <c r="BN995" s="44"/>
    </row>
    <row r="996" spans="2:66" ht="15.75" hidden="1" customHeight="1" x14ac:dyDescent="0.25">
      <c r="B996" s="421" t="str">
        <f>'[2]Asset Characteristics'!$C502 &amp; ""</f>
        <v/>
      </c>
      <c r="C996" s="422" t="str">
        <f>'[2]Asset Characteristics'!$E502 &amp; ""</f>
        <v/>
      </c>
      <c r="D996" s="44">
        <f>'[2]Reporting Characteristics'!$D996</f>
        <v>2018</v>
      </c>
      <c r="E996" s="90"/>
      <c r="F996" s="92"/>
      <c r="G996" s="92"/>
      <c r="H996" s="92"/>
      <c r="I996" s="92"/>
      <c r="J996" s="91"/>
      <c r="K996" s="147"/>
      <c r="L996" s="148"/>
      <c r="M996" s="42"/>
      <c r="N996" s="43"/>
      <c r="O996" s="43"/>
      <c r="P996" s="43"/>
      <c r="Q996" s="43"/>
      <c r="R996" s="43"/>
      <c r="S996" s="43"/>
      <c r="T996" s="43"/>
      <c r="U996" s="44"/>
      <c r="V996" s="95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94"/>
      <c r="AN996" s="42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4"/>
      <c r="BF996" s="95"/>
      <c r="BG996" s="43"/>
      <c r="BH996" s="43"/>
      <c r="BI996" s="94"/>
      <c r="BJ996" s="42"/>
      <c r="BK996" s="43"/>
      <c r="BL996" s="43"/>
      <c r="BM996" s="43"/>
      <c r="BN996" s="44"/>
    </row>
    <row r="997" spans="2:66" ht="15.75" customHeight="1" x14ac:dyDescent="0.25">
      <c r="B997" s="421"/>
      <c r="C997" s="422"/>
      <c r="D997" s="44">
        <f>'[2]Reporting Characteristics'!$D997</f>
        <v>2019</v>
      </c>
      <c r="E997" s="90"/>
      <c r="F997" s="92"/>
      <c r="G997" s="92"/>
      <c r="H997" s="92"/>
      <c r="I997" s="92"/>
      <c r="J997" s="91"/>
      <c r="K997" s="147"/>
      <c r="L997" s="148"/>
      <c r="M997" s="42"/>
      <c r="N997" s="43"/>
      <c r="O997" s="43"/>
      <c r="P997" s="224"/>
      <c r="Q997" s="43"/>
      <c r="R997" s="43"/>
      <c r="S997" s="224"/>
      <c r="T997" s="43"/>
      <c r="U997" s="44"/>
      <c r="V997" s="95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94"/>
      <c r="AN997" s="42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4"/>
      <c r="BF997" s="95"/>
      <c r="BG997" s="43"/>
      <c r="BH997" s="43"/>
      <c r="BI997" s="94"/>
      <c r="BJ997" s="42"/>
      <c r="BK997" s="43"/>
      <c r="BL997" s="43"/>
      <c r="BM997" s="43"/>
      <c r="BN997" s="44"/>
    </row>
    <row r="998" spans="2:66" ht="15.75" hidden="1" customHeight="1" x14ac:dyDescent="0.25">
      <c r="B998" s="421" t="str">
        <f>'[2]Asset Characteristics'!$C503 &amp; ""</f>
        <v/>
      </c>
      <c r="C998" s="422" t="str">
        <f>'[2]Asset Characteristics'!$E503 &amp; ""</f>
        <v/>
      </c>
      <c r="D998" s="44">
        <f>'[2]Reporting Characteristics'!$D998</f>
        <v>2018</v>
      </c>
      <c r="E998" s="90"/>
      <c r="F998" s="92"/>
      <c r="G998" s="92"/>
      <c r="H998" s="92"/>
      <c r="I998" s="92"/>
      <c r="J998" s="91"/>
      <c r="K998" s="147"/>
      <c r="L998" s="148"/>
      <c r="M998" s="42"/>
      <c r="N998" s="43"/>
      <c r="O998" s="43"/>
      <c r="P998" s="43"/>
      <c r="Q998" s="43"/>
      <c r="R998" s="43"/>
      <c r="S998" s="43"/>
      <c r="T998" s="43"/>
      <c r="U998" s="44"/>
      <c r="V998" s="95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94"/>
      <c r="AN998" s="42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4"/>
      <c r="BF998" s="95"/>
      <c r="BG998" s="43"/>
      <c r="BH998" s="43"/>
      <c r="BI998" s="94"/>
      <c r="BJ998" s="42"/>
      <c r="BK998" s="43"/>
      <c r="BL998" s="43"/>
      <c r="BM998" s="43"/>
      <c r="BN998" s="44"/>
    </row>
    <row r="999" spans="2:66" ht="15.75" customHeight="1" x14ac:dyDescent="0.25">
      <c r="B999" s="421"/>
      <c r="C999" s="422"/>
      <c r="D999" s="44">
        <f>'[2]Reporting Characteristics'!$D999</f>
        <v>2019</v>
      </c>
      <c r="E999" s="90"/>
      <c r="F999" s="92"/>
      <c r="G999" s="92"/>
      <c r="H999" s="92"/>
      <c r="I999" s="92"/>
      <c r="J999" s="91"/>
      <c r="K999" s="147"/>
      <c r="L999" s="148"/>
      <c r="M999" s="42"/>
      <c r="N999" s="43"/>
      <c r="O999" s="43"/>
      <c r="P999" s="224"/>
      <c r="Q999" s="43"/>
      <c r="R999" s="43"/>
      <c r="S999" s="224"/>
      <c r="T999" s="43"/>
      <c r="U999" s="44"/>
      <c r="V999" s="95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94"/>
      <c r="AN999" s="42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4"/>
      <c r="BF999" s="95"/>
      <c r="BG999" s="43"/>
      <c r="BH999" s="43"/>
      <c r="BI999" s="94"/>
      <c r="BJ999" s="42"/>
      <c r="BK999" s="43"/>
      <c r="BL999" s="43"/>
      <c r="BM999" s="43"/>
      <c r="BN999" s="44"/>
    </row>
    <row r="1000" spans="2:66" ht="15.75" hidden="1" customHeight="1" x14ac:dyDescent="0.25">
      <c r="B1000" s="421" t="str">
        <f>'[2]Asset Characteristics'!$C504 &amp; ""</f>
        <v/>
      </c>
      <c r="C1000" s="422" t="str">
        <f>'[2]Asset Characteristics'!$E504 &amp; ""</f>
        <v/>
      </c>
      <c r="D1000" s="44">
        <f>'[2]Reporting Characteristics'!$D1000</f>
        <v>2018</v>
      </c>
      <c r="E1000" s="90"/>
      <c r="F1000" s="92"/>
      <c r="G1000" s="92"/>
      <c r="H1000" s="92"/>
      <c r="I1000" s="92"/>
      <c r="J1000" s="91"/>
      <c r="K1000" s="147"/>
      <c r="L1000" s="148"/>
      <c r="M1000" s="42"/>
      <c r="N1000" s="43"/>
      <c r="O1000" s="43"/>
      <c r="P1000" s="43"/>
      <c r="Q1000" s="43"/>
      <c r="R1000" s="43"/>
      <c r="S1000" s="43"/>
      <c r="T1000" s="43"/>
      <c r="U1000" s="44"/>
      <c r="V1000" s="95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94"/>
      <c r="AN1000" s="42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4"/>
      <c r="BF1000" s="95"/>
      <c r="BG1000" s="43"/>
      <c r="BH1000" s="43"/>
      <c r="BI1000" s="94"/>
      <c r="BJ1000" s="42"/>
      <c r="BK1000" s="43"/>
      <c r="BL1000" s="43"/>
      <c r="BM1000" s="43"/>
      <c r="BN1000" s="44"/>
    </row>
    <row r="1001" spans="2:66" ht="15.75" customHeight="1" x14ac:dyDescent="0.25">
      <c r="B1001" s="421"/>
      <c r="C1001" s="422"/>
      <c r="D1001" s="44">
        <f>'[2]Reporting Characteristics'!$D1001</f>
        <v>2019</v>
      </c>
      <c r="E1001" s="90"/>
      <c r="F1001" s="92"/>
      <c r="G1001" s="92"/>
      <c r="H1001" s="92"/>
      <c r="I1001" s="92"/>
      <c r="J1001" s="91"/>
      <c r="K1001" s="147"/>
      <c r="L1001" s="148"/>
      <c r="M1001" s="42"/>
      <c r="N1001" s="43"/>
      <c r="O1001" s="43"/>
      <c r="P1001" s="224"/>
      <c r="Q1001" s="43"/>
      <c r="R1001" s="43"/>
      <c r="S1001" s="224"/>
      <c r="T1001" s="43"/>
      <c r="U1001" s="44"/>
      <c r="V1001" s="95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94"/>
      <c r="AN1001" s="42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4"/>
      <c r="BF1001" s="95"/>
      <c r="BG1001" s="43"/>
      <c r="BH1001" s="43"/>
      <c r="BI1001" s="94"/>
      <c r="BJ1001" s="42"/>
      <c r="BK1001" s="43"/>
      <c r="BL1001" s="43"/>
      <c r="BM1001" s="43"/>
      <c r="BN1001" s="44"/>
    </row>
    <row r="1002" spans="2:66" ht="15.75" hidden="1" customHeight="1" x14ac:dyDescent="0.25">
      <c r="B1002" s="421" t="str">
        <f>'[2]Asset Characteristics'!$C505 &amp; ""</f>
        <v/>
      </c>
      <c r="C1002" s="422" t="str">
        <f>'[2]Asset Characteristics'!$E505 &amp; ""</f>
        <v/>
      </c>
      <c r="D1002" s="44">
        <f>'[2]Reporting Characteristics'!$D1002</f>
        <v>2018</v>
      </c>
      <c r="E1002" s="90"/>
      <c r="F1002" s="92"/>
      <c r="G1002" s="92"/>
      <c r="H1002" s="92"/>
      <c r="I1002" s="92"/>
      <c r="J1002" s="91"/>
      <c r="K1002" s="147"/>
      <c r="L1002" s="148"/>
      <c r="M1002" s="42"/>
      <c r="N1002" s="43"/>
      <c r="O1002" s="43"/>
      <c r="P1002" s="43"/>
      <c r="Q1002" s="43"/>
      <c r="R1002" s="43"/>
      <c r="S1002" s="43"/>
      <c r="T1002" s="43"/>
      <c r="U1002" s="44"/>
      <c r="V1002" s="95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94"/>
      <c r="AN1002" s="42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4"/>
      <c r="BF1002" s="95"/>
      <c r="BG1002" s="43"/>
      <c r="BH1002" s="43"/>
      <c r="BI1002" s="94"/>
      <c r="BJ1002" s="42"/>
      <c r="BK1002" s="43"/>
      <c r="BL1002" s="43"/>
      <c r="BM1002" s="43"/>
      <c r="BN1002" s="44"/>
    </row>
    <row r="1003" spans="2:66" ht="15.75" customHeight="1" x14ac:dyDescent="0.25">
      <c r="B1003" s="421"/>
      <c r="C1003" s="422"/>
      <c r="D1003" s="44">
        <f>'[2]Reporting Characteristics'!$D1003</f>
        <v>2019</v>
      </c>
      <c r="E1003" s="90"/>
      <c r="F1003" s="92"/>
      <c r="G1003" s="92"/>
      <c r="H1003" s="92"/>
      <c r="I1003" s="92"/>
      <c r="J1003" s="91"/>
      <c r="K1003" s="147"/>
      <c r="L1003" s="148"/>
      <c r="M1003" s="42"/>
      <c r="N1003" s="43"/>
      <c r="O1003" s="43"/>
      <c r="P1003" s="224"/>
      <c r="Q1003" s="43"/>
      <c r="R1003" s="43"/>
      <c r="S1003" s="224"/>
      <c r="T1003" s="43"/>
      <c r="U1003" s="44"/>
      <c r="V1003" s="95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94"/>
      <c r="AN1003" s="42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4"/>
      <c r="BF1003" s="95"/>
      <c r="BG1003" s="43"/>
      <c r="BH1003" s="43"/>
      <c r="BI1003" s="94"/>
      <c r="BJ1003" s="42"/>
      <c r="BK1003" s="43"/>
      <c r="BL1003" s="43"/>
      <c r="BM1003" s="43"/>
      <c r="BN1003" s="44"/>
    </row>
    <row r="1004" spans="2:66" ht="15.75" hidden="1" customHeight="1" x14ac:dyDescent="0.25">
      <c r="B1004" s="421" t="str">
        <f>'[2]Asset Characteristics'!$C506 &amp; ""</f>
        <v/>
      </c>
      <c r="C1004" s="422" t="str">
        <f>'[2]Asset Characteristics'!$E506 &amp; ""</f>
        <v/>
      </c>
      <c r="D1004" s="44">
        <f>'[2]Reporting Characteristics'!$D1004</f>
        <v>2018</v>
      </c>
      <c r="E1004" s="90"/>
      <c r="F1004" s="92"/>
      <c r="G1004" s="92"/>
      <c r="H1004" s="92"/>
      <c r="I1004" s="92"/>
      <c r="J1004" s="91"/>
      <c r="K1004" s="147"/>
      <c r="L1004" s="148"/>
      <c r="M1004" s="42"/>
      <c r="N1004" s="43"/>
      <c r="O1004" s="43"/>
      <c r="P1004" s="43"/>
      <c r="Q1004" s="43"/>
      <c r="R1004" s="43"/>
      <c r="S1004" s="43"/>
      <c r="T1004" s="43"/>
      <c r="U1004" s="44"/>
      <c r="V1004" s="95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94"/>
      <c r="AN1004" s="42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4"/>
      <c r="BF1004" s="95"/>
      <c r="BG1004" s="43"/>
      <c r="BH1004" s="43"/>
      <c r="BI1004" s="94"/>
      <c r="BJ1004" s="42"/>
      <c r="BK1004" s="43"/>
      <c r="BL1004" s="43"/>
      <c r="BM1004" s="43"/>
      <c r="BN1004" s="44"/>
    </row>
    <row r="1005" spans="2:66" ht="15.75" customHeight="1" x14ac:dyDescent="0.25">
      <c r="B1005" s="421"/>
      <c r="C1005" s="422"/>
      <c r="D1005" s="44">
        <f>'[2]Reporting Characteristics'!$D1005</f>
        <v>2019</v>
      </c>
      <c r="E1005" s="90"/>
      <c r="F1005" s="92"/>
      <c r="G1005" s="92"/>
      <c r="H1005" s="92"/>
      <c r="I1005" s="92"/>
      <c r="J1005" s="91"/>
      <c r="K1005" s="147"/>
      <c r="L1005" s="148"/>
      <c r="M1005" s="42"/>
      <c r="N1005" s="43"/>
      <c r="O1005" s="43"/>
      <c r="P1005" s="224"/>
      <c r="Q1005" s="43"/>
      <c r="R1005" s="43"/>
      <c r="S1005" s="224"/>
      <c r="T1005" s="43"/>
      <c r="U1005" s="44"/>
      <c r="V1005" s="95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94"/>
      <c r="AN1005" s="42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4"/>
      <c r="BF1005" s="95"/>
      <c r="BG1005" s="43"/>
      <c r="BH1005" s="43"/>
      <c r="BI1005" s="94"/>
      <c r="BJ1005" s="42"/>
      <c r="BK1005" s="43"/>
      <c r="BL1005" s="43"/>
      <c r="BM1005" s="43"/>
      <c r="BN1005" s="44"/>
    </row>
    <row r="1006" spans="2:66" ht="15.75" hidden="1" customHeight="1" x14ac:dyDescent="0.25">
      <c r="B1006" s="421" t="str">
        <f>'[2]Asset Characteristics'!$C507 &amp; ""</f>
        <v/>
      </c>
      <c r="C1006" s="422" t="str">
        <f>'[2]Asset Characteristics'!$E507 &amp; ""</f>
        <v/>
      </c>
      <c r="D1006" s="44">
        <f>'[2]Reporting Characteristics'!$D1006</f>
        <v>2018</v>
      </c>
      <c r="E1006" s="90"/>
      <c r="F1006" s="92"/>
      <c r="G1006" s="92"/>
      <c r="H1006" s="92"/>
      <c r="I1006" s="92"/>
      <c r="J1006" s="91"/>
      <c r="K1006" s="147"/>
      <c r="L1006" s="148"/>
      <c r="M1006" s="42"/>
      <c r="N1006" s="43"/>
      <c r="O1006" s="43"/>
      <c r="P1006" s="43"/>
      <c r="Q1006" s="43"/>
      <c r="R1006" s="43"/>
      <c r="S1006" s="43"/>
      <c r="T1006" s="43"/>
      <c r="U1006" s="44"/>
      <c r="V1006" s="95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94"/>
      <c r="AN1006" s="42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4"/>
      <c r="BF1006" s="95"/>
      <c r="BG1006" s="43"/>
      <c r="BH1006" s="43"/>
      <c r="BI1006" s="94"/>
      <c r="BJ1006" s="42"/>
      <c r="BK1006" s="43"/>
      <c r="BL1006" s="43"/>
      <c r="BM1006" s="43"/>
      <c r="BN1006" s="44"/>
    </row>
    <row r="1007" spans="2:66" ht="15.75" customHeight="1" x14ac:dyDescent="0.25">
      <c r="B1007" s="421"/>
      <c r="C1007" s="422"/>
      <c r="D1007" s="44">
        <f>'[2]Reporting Characteristics'!$D1007</f>
        <v>2019</v>
      </c>
      <c r="E1007" s="90"/>
      <c r="F1007" s="92"/>
      <c r="G1007" s="92"/>
      <c r="H1007" s="92"/>
      <c r="I1007" s="92"/>
      <c r="J1007" s="91"/>
      <c r="K1007" s="147"/>
      <c r="L1007" s="148"/>
      <c r="M1007" s="42"/>
      <c r="N1007" s="43"/>
      <c r="O1007" s="43"/>
      <c r="P1007" s="224"/>
      <c r="Q1007" s="43"/>
      <c r="R1007" s="43"/>
      <c r="S1007" s="224"/>
      <c r="T1007" s="43"/>
      <c r="U1007" s="44"/>
      <c r="V1007" s="95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94"/>
      <c r="AN1007" s="42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4"/>
      <c r="BF1007" s="95"/>
      <c r="BG1007" s="43"/>
      <c r="BH1007" s="43"/>
      <c r="BI1007" s="94"/>
      <c r="BJ1007" s="42"/>
      <c r="BK1007" s="43"/>
      <c r="BL1007" s="43"/>
      <c r="BM1007" s="43"/>
      <c r="BN1007" s="44"/>
    </row>
    <row r="1008" spans="2:66" ht="15.75" hidden="1" customHeight="1" x14ac:dyDescent="0.25">
      <c r="B1008" s="421" t="str">
        <f>'[2]Asset Characteristics'!$C508 &amp; ""</f>
        <v/>
      </c>
      <c r="C1008" s="422" t="str">
        <f>'[2]Asset Characteristics'!$E508 &amp; ""</f>
        <v/>
      </c>
      <c r="D1008" s="44">
        <f>'[2]Reporting Characteristics'!$D1008</f>
        <v>2018</v>
      </c>
      <c r="E1008" s="90"/>
      <c r="F1008" s="92"/>
      <c r="G1008" s="92"/>
      <c r="H1008" s="92"/>
      <c r="I1008" s="92"/>
      <c r="J1008" s="91"/>
      <c r="K1008" s="147"/>
      <c r="L1008" s="148"/>
      <c r="M1008" s="42"/>
      <c r="N1008" s="43"/>
      <c r="O1008" s="43"/>
      <c r="P1008" s="43"/>
      <c r="Q1008" s="43"/>
      <c r="R1008" s="43"/>
      <c r="S1008" s="43"/>
      <c r="T1008" s="43"/>
      <c r="U1008" s="44"/>
      <c r="V1008" s="95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94"/>
      <c r="AN1008" s="42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4"/>
      <c r="BF1008" s="95"/>
      <c r="BG1008" s="43"/>
      <c r="BH1008" s="43"/>
      <c r="BI1008" s="94"/>
      <c r="BJ1008" s="42"/>
      <c r="BK1008" s="43"/>
      <c r="BL1008" s="43"/>
      <c r="BM1008" s="43"/>
      <c r="BN1008" s="44"/>
    </row>
    <row r="1009" spans="2:66" ht="15.75" customHeight="1" x14ac:dyDescent="0.25">
      <c r="B1009" s="421"/>
      <c r="C1009" s="422"/>
      <c r="D1009" s="44">
        <f>'[2]Reporting Characteristics'!$D1009</f>
        <v>2019</v>
      </c>
      <c r="E1009" s="90"/>
      <c r="F1009" s="92"/>
      <c r="G1009" s="92"/>
      <c r="H1009" s="92"/>
      <c r="I1009" s="92"/>
      <c r="J1009" s="91"/>
      <c r="K1009" s="147"/>
      <c r="L1009" s="148"/>
      <c r="M1009" s="42"/>
      <c r="N1009" s="43"/>
      <c r="O1009" s="43"/>
      <c r="P1009" s="224"/>
      <c r="Q1009" s="43"/>
      <c r="R1009" s="43"/>
      <c r="S1009" s="224"/>
      <c r="T1009" s="43"/>
      <c r="U1009" s="44"/>
      <c r="V1009" s="95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94"/>
      <c r="AN1009" s="42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4"/>
      <c r="BF1009" s="95"/>
      <c r="BG1009" s="43"/>
      <c r="BH1009" s="43"/>
      <c r="BI1009" s="94"/>
      <c r="BJ1009" s="42"/>
      <c r="BK1009" s="43"/>
      <c r="BL1009" s="43"/>
      <c r="BM1009" s="43"/>
      <c r="BN1009" s="44"/>
    </row>
    <row r="1010" spans="2:66" ht="15.75" hidden="1" customHeight="1" x14ac:dyDescent="0.25">
      <c r="B1010" s="421" t="str">
        <f>'[2]Asset Characteristics'!$C509 &amp; ""</f>
        <v/>
      </c>
      <c r="C1010" s="422" t="str">
        <f>'[2]Asset Characteristics'!$E509 &amp; ""</f>
        <v/>
      </c>
      <c r="D1010" s="44">
        <f>'[2]Reporting Characteristics'!$D1010</f>
        <v>2018</v>
      </c>
      <c r="E1010" s="90"/>
      <c r="F1010" s="92"/>
      <c r="G1010" s="92"/>
      <c r="H1010" s="92"/>
      <c r="I1010" s="92"/>
      <c r="J1010" s="91"/>
      <c r="K1010" s="147"/>
      <c r="L1010" s="148"/>
      <c r="M1010" s="42"/>
      <c r="N1010" s="43"/>
      <c r="O1010" s="43"/>
      <c r="P1010" s="43"/>
      <c r="Q1010" s="43"/>
      <c r="R1010" s="43"/>
      <c r="S1010" s="43"/>
      <c r="T1010" s="43"/>
      <c r="U1010" s="44"/>
      <c r="V1010" s="95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94"/>
      <c r="AN1010" s="42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4"/>
      <c r="BF1010" s="95"/>
      <c r="BG1010" s="43"/>
      <c r="BH1010" s="43"/>
      <c r="BI1010" s="94"/>
      <c r="BJ1010" s="42"/>
      <c r="BK1010" s="43"/>
      <c r="BL1010" s="43"/>
      <c r="BM1010" s="43"/>
      <c r="BN1010" s="44"/>
    </row>
    <row r="1011" spans="2:66" ht="15.75" customHeight="1" x14ac:dyDescent="0.25">
      <c r="B1011" s="421"/>
      <c r="C1011" s="422"/>
      <c r="D1011" s="44">
        <f>'[2]Reporting Characteristics'!$D1011</f>
        <v>2019</v>
      </c>
      <c r="E1011" s="90"/>
      <c r="F1011" s="92"/>
      <c r="G1011" s="92"/>
      <c r="H1011" s="92"/>
      <c r="I1011" s="92"/>
      <c r="J1011" s="91"/>
      <c r="K1011" s="147"/>
      <c r="L1011" s="148"/>
      <c r="M1011" s="42"/>
      <c r="N1011" s="43"/>
      <c r="O1011" s="43"/>
      <c r="P1011" s="224"/>
      <c r="Q1011" s="43"/>
      <c r="R1011" s="43"/>
      <c r="S1011" s="224"/>
      <c r="T1011" s="43"/>
      <c r="U1011" s="44"/>
      <c r="V1011" s="95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94"/>
      <c r="AN1011" s="42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4"/>
      <c r="BF1011" s="95"/>
      <c r="BG1011" s="43"/>
      <c r="BH1011" s="43"/>
      <c r="BI1011" s="94"/>
      <c r="BJ1011" s="42"/>
      <c r="BK1011" s="43"/>
      <c r="BL1011" s="43"/>
      <c r="BM1011" s="43"/>
      <c r="BN1011" s="44"/>
    </row>
    <row r="1012" spans="2:66" ht="15.75" hidden="1" customHeight="1" x14ac:dyDescent="0.25">
      <c r="B1012" s="421" t="str">
        <f>'[2]Asset Characteristics'!$C510 &amp; ""</f>
        <v/>
      </c>
      <c r="C1012" s="422" t="str">
        <f>'[2]Asset Characteristics'!$E510 &amp; ""</f>
        <v/>
      </c>
      <c r="D1012" s="44">
        <f>'[2]Reporting Characteristics'!$D1012</f>
        <v>2018</v>
      </c>
      <c r="E1012" s="90"/>
      <c r="F1012" s="92"/>
      <c r="G1012" s="92"/>
      <c r="H1012" s="92"/>
      <c r="I1012" s="92"/>
      <c r="J1012" s="91"/>
      <c r="K1012" s="147"/>
      <c r="L1012" s="148"/>
      <c r="M1012" s="42"/>
      <c r="N1012" s="43"/>
      <c r="O1012" s="43"/>
      <c r="P1012" s="43"/>
      <c r="Q1012" s="43"/>
      <c r="R1012" s="43"/>
      <c r="S1012" s="43"/>
      <c r="T1012" s="43"/>
      <c r="U1012" s="44"/>
      <c r="V1012" s="95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94"/>
      <c r="AN1012" s="42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4"/>
      <c r="BF1012" s="95"/>
      <c r="BG1012" s="43"/>
      <c r="BH1012" s="43"/>
      <c r="BI1012" s="94"/>
      <c r="BJ1012" s="42"/>
      <c r="BK1012" s="43"/>
      <c r="BL1012" s="43"/>
      <c r="BM1012" s="43"/>
      <c r="BN1012" s="44"/>
    </row>
    <row r="1013" spans="2:66" ht="15.75" customHeight="1" x14ac:dyDescent="0.25">
      <c r="B1013" s="421"/>
      <c r="C1013" s="422"/>
      <c r="D1013" s="44">
        <f>'[2]Reporting Characteristics'!$D1013</f>
        <v>2019</v>
      </c>
      <c r="E1013" s="90"/>
      <c r="F1013" s="92"/>
      <c r="G1013" s="92"/>
      <c r="H1013" s="92"/>
      <c r="I1013" s="92"/>
      <c r="J1013" s="91"/>
      <c r="K1013" s="147"/>
      <c r="L1013" s="148"/>
      <c r="M1013" s="42"/>
      <c r="N1013" s="43"/>
      <c r="O1013" s="43"/>
      <c r="P1013" s="224"/>
      <c r="Q1013" s="43"/>
      <c r="R1013" s="43"/>
      <c r="S1013" s="224"/>
      <c r="T1013" s="43"/>
      <c r="U1013" s="44"/>
      <c r="V1013" s="95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94"/>
      <c r="AN1013" s="42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4"/>
      <c r="BF1013" s="95"/>
      <c r="BG1013" s="43"/>
      <c r="BH1013" s="43"/>
      <c r="BI1013" s="94"/>
      <c r="BJ1013" s="42"/>
      <c r="BK1013" s="43"/>
      <c r="BL1013" s="43"/>
      <c r="BM1013" s="43"/>
      <c r="BN1013" s="44"/>
    </row>
    <row r="1014" spans="2:66" ht="15.75" hidden="1" customHeight="1" x14ac:dyDescent="0.25">
      <c r="B1014" s="421" t="str">
        <f>'[2]Asset Characteristics'!$C511 &amp; ""</f>
        <v/>
      </c>
      <c r="C1014" s="422" t="str">
        <f>'[2]Asset Characteristics'!$E511 &amp; ""</f>
        <v/>
      </c>
      <c r="D1014" s="44">
        <f>'[2]Reporting Characteristics'!$D1014</f>
        <v>2018</v>
      </c>
      <c r="E1014" s="90"/>
      <c r="F1014" s="92"/>
      <c r="G1014" s="92"/>
      <c r="H1014" s="92"/>
      <c r="I1014" s="92"/>
      <c r="J1014" s="91"/>
      <c r="K1014" s="147"/>
      <c r="L1014" s="148"/>
      <c r="M1014" s="42"/>
      <c r="N1014" s="43"/>
      <c r="O1014" s="43"/>
      <c r="P1014" s="43"/>
      <c r="Q1014" s="43"/>
      <c r="R1014" s="43"/>
      <c r="S1014" s="43"/>
      <c r="T1014" s="43"/>
      <c r="U1014" s="44"/>
      <c r="V1014" s="95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94"/>
      <c r="AN1014" s="42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4"/>
      <c r="BF1014" s="95"/>
      <c r="BG1014" s="43"/>
      <c r="BH1014" s="43"/>
      <c r="BI1014" s="94"/>
      <c r="BJ1014" s="42"/>
      <c r="BK1014" s="43"/>
      <c r="BL1014" s="43"/>
      <c r="BM1014" s="43"/>
      <c r="BN1014" s="44"/>
    </row>
    <row r="1015" spans="2:66" ht="15.75" customHeight="1" x14ac:dyDescent="0.25">
      <c r="B1015" s="421"/>
      <c r="C1015" s="422"/>
      <c r="D1015" s="44">
        <f>'[2]Reporting Characteristics'!$D1015</f>
        <v>2019</v>
      </c>
      <c r="E1015" s="90"/>
      <c r="F1015" s="92"/>
      <c r="G1015" s="92"/>
      <c r="H1015" s="92"/>
      <c r="I1015" s="92"/>
      <c r="J1015" s="91"/>
      <c r="K1015" s="147"/>
      <c r="L1015" s="148"/>
      <c r="M1015" s="42"/>
      <c r="N1015" s="43"/>
      <c r="O1015" s="43"/>
      <c r="P1015" s="224"/>
      <c r="Q1015" s="43"/>
      <c r="R1015" s="43"/>
      <c r="S1015" s="224"/>
      <c r="T1015" s="43"/>
      <c r="U1015" s="44"/>
      <c r="V1015" s="95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94"/>
      <c r="AN1015" s="42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4"/>
      <c r="BF1015" s="95"/>
      <c r="BG1015" s="43"/>
      <c r="BH1015" s="43"/>
      <c r="BI1015" s="94"/>
      <c r="BJ1015" s="42"/>
      <c r="BK1015" s="43"/>
      <c r="BL1015" s="43"/>
      <c r="BM1015" s="43"/>
      <c r="BN1015" s="44"/>
    </row>
    <row r="1016" spans="2:66" ht="15.75" hidden="1" customHeight="1" x14ac:dyDescent="0.25">
      <c r="B1016" s="421" t="str">
        <f>'[2]Asset Characteristics'!$C512 &amp; ""</f>
        <v/>
      </c>
      <c r="C1016" s="422" t="str">
        <f>'[2]Asset Characteristics'!$E512 &amp; ""</f>
        <v/>
      </c>
      <c r="D1016" s="44">
        <f>'[2]Reporting Characteristics'!$D1016</f>
        <v>2018</v>
      </c>
      <c r="E1016" s="90"/>
      <c r="F1016" s="92"/>
      <c r="G1016" s="92"/>
      <c r="H1016" s="92"/>
      <c r="I1016" s="92"/>
      <c r="J1016" s="91"/>
      <c r="K1016" s="147"/>
      <c r="L1016" s="148"/>
      <c r="M1016" s="42"/>
      <c r="N1016" s="43"/>
      <c r="O1016" s="43"/>
      <c r="P1016" s="43"/>
      <c r="Q1016" s="43"/>
      <c r="R1016" s="43"/>
      <c r="S1016" s="43"/>
      <c r="T1016" s="43"/>
      <c r="U1016" s="44"/>
      <c r="V1016" s="95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94"/>
      <c r="AN1016" s="42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4"/>
      <c r="BF1016" s="95"/>
      <c r="BG1016" s="43"/>
      <c r="BH1016" s="43"/>
      <c r="BI1016" s="94"/>
      <c r="BJ1016" s="42"/>
      <c r="BK1016" s="43"/>
      <c r="BL1016" s="43"/>
      <c r="BM1016" s="43"/>
      <c r="BN1016" s="44"/>
    </row>
    <row r="1017" spans="2:66" ht="15.75" customHeight="1" x14ac:dyDescent="0.25">
      <c r="B1017" s="421"/>
      <c r="C1017" s="422"/>
      <c r="D1017" s="44">
        <f>'[2]Reporting Characteristics'!$D1017</f>
        <v>2019</v>
      </c>
      <c r="E1017" s="90"/>
      <c r="F1017" s="92"/>
      <c r="G1017" s="92"/>
      <c r="H1017" s="92"/>
      <c r="I1017" s="92"/>
      <c r="J1017" s="91"/>
      <c r="K1017" s="147"/>
      <c r="L1017" s="148"/>
      <c r="M1017" s="42"/>
      <c r="N1017" s="43"/>
      <c r="O1017" s="43"/>
      <c r="P1017" s="224"/>
      <c r="Q1017" s="43"/>
      <c r="R1017" s="43"/>
      <c r="S1017" s="224"/>
      <c r="T1017" s="43"/>
      <c r="U1017" s="44"/>
      <c r="V1017" s="95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94"/>
      <c r="AN1017" s="42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4"/>
      <c r="BF1017" s="95"/>
      <c r="BG1017" s="43"/>
      <c r="BH1017" s="43"/>
      <c r="BI1017" s="94"/>
      <c r="BJ1017" s="42"/>
      <c r="BK1017" s="43"/>
      <c r="BL1017" s="43"/>
      <c r="BM1017" s="43"/>
      <c r="BN1017" s="44"/>
    </row>
    <row r="1018" spans="2:66" ht="15.75" hidden="1" customHeight="1" x14ac:dyDescent="0.25">
      <c r="B1018" s="421" t="str">
        <f>'[2]Asset Characteristics'!$C513 &amp; ""</f>
        <v/>
      </c>
      <c r="C1018" s="422" t="str">
        <f>'[2]Asset Characteristics'!$E513 &amp; ""</f>
        <v/>
      </c>
      <c r="D1018" s="44">
        <f>'[2]Reporting Characteristics'!$D1018</f>
        <v>2018</v>
      </c>
      <c r="E1018" s="90"/>
      <c r="F1018" s="92"/>
      <c r="G1018" s="92"/>
      <c r="H1018" s="92"/>
      <c r="I1018" s="92"/>
      <c r="J1018" s="91"/>
      <c r="K1018" s="147"/>
      <c r="L1018" s="148"/>
      <c r="M1018" s="42"/>
      <c r="N1018" s="43"/>
      <c r="O1018" s="43"/>
      <c r="P1018" s="43"/>
      <c r="Q1018" s="43"/>
      <c r="R1018" s="43"/>
      <c r="S1018" s="43"/>
      <c r="T1018" s="43"/>
      <c r="U1018" s="44"/>
      <c r="V1018" s="95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94"/>
      <c r="AN1018" s="42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4"/>
      <c r="BF1018" s="95"/>
      <c r="BG1018" s="43"/>
      <c r="BH1018" s="43"/>
      <c r="BI1018" s="94"/>
      <c r="BJ1018" s="42"/>
      <c r="BK1018" s="43"/>
      <c r="BL1018" s="43"/>
      <c r="BM1018" s="43"/>
      <c r="BN1018" s="44"/>
    </row>
    <row r="1019" spans="2:66" ht="15.75" customHeight="1" x14ac:dyDescent="0.25">
      <c r="B1019" s="421"/>
      <c r="C1019" s="422"/>
      <c r="D1019" s="44">
        <f>'[2]Reporting Characteristics'!$D1019</f>
        <v>2019</v>
      </c>
      <c r="E1019" s="90"/>
      <c r="F1019" s="92"/>
      <c r="G1019" s="92"/>
      <c r="H1019" s="92"/>
      <c r="I1019" s="92"/>
      <c r="J1019" s="91"/>
      <c r="K1019" s="147"/>
      <c r="L1019" s="148"/>
      <c r="M1019" s="42"/>
      <c r="N1019" s="43"/>
      <c r="O1019" s="43"/>
      <c r="P1019" s="224"/>
      <c r="Q1019" s="43"/>
      <c r="R1019" s="43"/>
      <c r="S1019" s="224"/>
      <c r="T1019" s="43"/>
      <c r="U1019" s="44"/>
      <c r="V1019" s="95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94"/>
      <c r="AN1019" s="42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4"/>
      <c r="BF1019" s="95"/>
      <c r="BG1019" s="43"/>
      <c r="BH1019" s="43"/>
      <c r="BI1019" s="94"/>
      <c r="BJ1019" s="42"/>
      <c r="BK1019" s="43"/>
      <c r="BL1019" s="43"/>
      <c r="BM1019" s="43"/>
      <c r="BN1019" s="44"/>
    </row>
    <row r="1020" spans="2:66" ht="15.75" hidden="1" customHeight="1" x14ac:dyDescent="0.25">
      <c r="B1020" s="421" t="str">
        <f>'[2]Asset Characteristics'!$C514 &amp; ""</f>
        <v/>
      </c>
      <c r="C1020" s="422" t="str">
        <f>'[2]Asset Characteristics'!$E514 &amp; ""</f>
        <v/>
      </c>
      <c r="D1020" s="44">
        <f>'[2]Reporting Characteristics'!$D1020</f>
        <v>2018</v>
      </c>
      <c r="E1020" s="90"/>
      <c r="F1020" s="92"/>
      <c r="G1020" s="92"/>
      <c r="H1020" s="92"/>
      <c r="I1020" s="92"/>
      <c r="J1020" s="91"/>
      <c r="K1020" s="147"/>
      <c r="L1020" s="148"/>
      <c r="M1020" s="42"/>
      <c r="N1020" s="43"/>
      <c r="O1020" s="43"/>
      <c r="P1020" s="43"/>
      <c r="Q1020" s="43"/>
      <c r="R1020" s="43"/>
      <c r="S1020" s="43"/>
      <c r="T1020" s="43"/>
      <c r="U1020" s="44"/>
      <c r="V1020" s="95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94"/>
      <c r="AN1020" s="42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4"/>
      <c r="BF1020" s="95"/>
      <c r="BG1020" s="43"/>
      <c r="BH1020" s="43"/>
      <c r="BI1020" s="94"/>
      <c r="BJ1020" s="42"/>
      <c r="BK1020" s="43"/>
      <c r="BL1020" s="43"/>
      <c r="BM1020" s="43"/>
      <c r="BN1020" s="44"/>
    </row>
    <row r="1021" spans="2:66" ht="15.75" customHeight="1" x14ac:dyDescent="0.25">
      <c r="B1021" s="421"/>
      <c r="C1021" s="422"/>
      <c r="D1021" s="44">
        <f>'[2]Reporting Characteristics'!$D1021</f>
        <v>2019</v>
      </c>
      <c r="E1021" s="90"/>
      <c r="F1021" s="92"/>
      <c r="G1021" s="92"/>
      <c r="H1021" s="92"/>
      <c r="I1021" s="92"/>
      <c r="J1021" s="91"/>
      <c r="K1021" s="147"/>
      <c r="L1021" s="148"/>
      <c r="M1021" s="42"/>
      <c r="N1021" s="43"/>
      <c r="O1021" s="43"/>
      <c r="P1021" s="224"/>
      <c r="Q1021" s="43"/>
      <c r="R1021" s="43"/>
      <c r="S1021" s="224"/>
      <c r="T1021" s="43"/>
      <c r="U1021" s="44"/>
      <c r="V1021" s="95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94"/>
      <c r="AN1021" s="42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4"/>
      <c r="BF1021" s="95"/>
      <c r="BG1021" s="43"/>
      <c r="BH1021" s="43"/>
      <c r="BI1021" s="94"/>
      <c r="BJ1021" s="42"/>
      <c r="BK1021" s="43"/>
      <c r="BL1021" s="43"/>
      <c r="BM1021" s="43"/>
      <c r="BN1021" s="44"/>
    </row>
    <row r="1022" spans="2:66" ht="15.75" hidden="1" customHeight="1" x14ac:dyDescent="0.25">
      <c r="B1022" s="421" t="str">
        <f>'[2]Asset Characteristics'!$C515 &amp; ""</f>
        <v/>
      </c>
      <c r="C1022" s="422" t="str">
        <f>'[2]Asset Characteristics'!$E515 &amp; ""</f>
        <v/>
      </c>
      <c r="D1022" s="44">
        <f>'[2]Reporting Characteristics'!$D1022</f>
        <v>2018</v>
      </c>
      <c r="E1022" s="90"/>
      <c r="F1022" s="92"/>
      <c r="G1022" s="92"/>
      <c r="H1022" s="92"/>
      <c r="I1022" s="92"/>
      <c r="J1022" s="91"/>
      <c r="K1022" s="147"/>
      <c r="L1022" s="148"/>
      <c r="M1022" s="42"/>
      <c r="N1022" s="43"/>
      <c r="O1022" s="43"/>
      <c r="P1022" s="43"/>
      <c r="Q1022" s="43"/>
      <c r="R1022" s="43"/>
      <c r="S1022" s="43"/>
      <c r="T1022" s="43"/>
      <c r="U1022" s="44"/>
      <c r="V1022" s="95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94"/>
      <c r="AN1022" s="42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4"/>
      <c r="BF1022" s="95"/>
      <c r="BG1022" s="43"/>
      <c r="BH1022" s="43"/>
      <c r="BI1022" s="94"/>
      <c r="BJ1022" s="42"/>
      <c r="BK1022" s="43"/>
      <c r="BL1022" s="43"/>
      <c r="BM1022" s="43"/>
      <c r="BN1022" s="44"/>
    </row>
    <row r="1023" spans="2:66" ht="15.75" customHeight="1" x14ac:dyDescent="0.25">
      <c r="B1023" s="421"/>
      <c r="C1023" s="422"/>
      <c r="D1023" s="44">
        <f>'[2]Reporting Characteristics'!$D1023</f>
        <v>2019</v>
      </c>
      <c r="E1023" s="90"/>
      <c r="F1023" s="92"/>
      <c r="G1023" s="92"/>
      <c r="H1023" s="92"/>
      <c r="I1023" s="92"/>
      <c r="J1023" s="91"/>
      <c r="K1023" s="147"/>
      <c r="L1023" s="148"/>
      <c r="M1023" s="42"/>
      <c r="N1023" s="43"/>
      <c r="O1023" s="43"/>
      <c r="P1023" s="224"/>
      <c r="Q1023" s="43"/>
      <c r="R1023" s="43"/>
      <c r="S1023" s="224"/>
      <c r="T1023" s="43"/>
      <c r="U1023" s="44"/>
      <c r="V1023" s="95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94"/>
      <c r="AN1023" s="42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4"/>
      <c r="BF1023" s="95"/>
      <c r="BG1023" s="43"/>
      <c r="BH1023" s="43"/>
      <c r="BI1023" s="94"/>
      <c r="BJ1023" s="42"/>
      <c r="BK1023" s="43"/>
      <c r="BL1023" s="43"/>
      <c r="BM1023" s="43"/>
      <c r="BN1023" s="44"/>
    </row>
    <row r="1024" spans="2:66" ht="15.75" hidden="1" customHeight="1" x14ac:dyDescent="0.25">
      <c r="B1024" s="421" t="str">
        <f>'[2]Asset Characteristics'!$C516 &amp; ""</f>
        <v/>
      </c>
      <c r="C1024" s="422" t="str">
        <f>'[2]Asset Characteristics'!$E516 &amp; ""</f>
        <v/>
      </c>
      <c r="D1024" s="44">
        <f>'[2]Reporting Characteristics'!$D1024</f>
        <v>2018</v>
      </c>
      <c r="E1024" s="90"/>
      <c r="F1024" s="92"/>
      <c r="G1024" s="92"/>
      <c r="H1024" s="92"/>
      <c r="I1024" s="92"/>
      <c r="J1024" s="91"/>
      <c r="K1024" s="147"/>
      <c r="L1024" s="148"/>
      <c r="M1024" s="42"/>
      <c r="N1024" s="43"/>
      <c r="O1024" s="43"/>
      <c r="P1024" s="43"/>
      <c r="Q1024" s="43"/>
      <c r="R1024" s="43"/>
      <c r="S1024" s="43"/>
      <c r="T1024" s="43"/>
      <c r="U1024" s="44"/>
      <c r="V1024" s="95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94"/>
      <c r="AN1024" s="42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4"/>
      <c r="BF1024" s="95"/>
      <c r="BG1024" s="43"/>
      <c r="BH1024" s="43"/>
      <c r="BI1024" s="94"/>
      <c r="BJ1024" s="42"/>
      <c r="BK1024" s="43"/>
      <c r="BL1024" s="43"/>
      <c r="BM1024" s="43"/>
      <c r="BN1024" s="44"/>
    </row>
    <row r="1025" spans="2:66" ht="15.75" customHeight="1" x14ac:dyDescent="0.25">
      <c r="B1025" s="421"/>
      <c r="C1025" s="422"/>
      <c r="D1025" s="44">
        <f>'[2]Reporting Characteristics'!$D1025</f>
        <v>2019</v>
      </c>
      <c r="E1025" s="90"/>
      <c r="F1025" s="92"/>
      <c r="G1025" s="92"/>
      <c r="H1025" s="92"/>
      <c r="I1025" s="92"/>
      <c r="J1025" s="91"/>
      <c r="K1025" s="147"/>
      <c r="L1025" s="148"/>
      <c r="M1025" s="42"/>
      <c r="N1025" s="43"/>
      <c r="O1025" s="43"/>
      <c r="P1025" s="224"/>
      <c r="Q1025" s="43"/>
      <c r="R1025" s="43"/>
      <c r="S1025" s="224"/>
      <c r="T1025" s="43"/>
      <c r="U1025" s="44"/>
      <c r="V1025" s="95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94"/>
      <c r="AN1025" s="42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4"/>
      <c r="BF1025" s="95"/>
      <c r="BG1025" s="43"/>
      <c r="BH1025" s="43"/>
      <c r="BI1025" s="94"/>
      <c r="BJ1025" s="42"/>
      <c r="BK1025" s="43"/>
      <c r="BL1025" s="43"/>
      <c r="BM1025" s="43"/>
      <c r="BN1025" s="44"/>
    </row>
    <row r="1026" spans="2:66" ht="15.75" hidden="1" customHeight="1" x14ac:dyDescent="0.25">
      <c r="B1026" s="421" t="str">
        <f>'[2]Asset Characteristics'!$C517 &amp; ""</f>
        <v/>
      </c>
      <c r="C1026" s="422" t="str">
        <f>'[2]Asset Characteristics'!$E517 &amp; ""</f>
        <v/>
      </c>
      <c r="D1026" s="44">
        <f>'[2]Reporting Characteristics'!$D1026</f>
        <v>2018</v>
      </c>
      <c r="E1026" s="90"/>
      <c r="F1026" s="92"/>
      <c r="G1026" s="92"/>
      <c r="H1026" s="92"/>
      <c r="I1026" s="92"/>
      <c r="J1026" s="91"/>
      <c r="K1026" s="147"/>
      <c r="L1026" s="148"/>
      <c r="M1026" s="42"/>
      <c r="N1026" s="43"/>
      <c r="O1026" s="43"/>
      <c r="P1026" s="43"/>
      <c r="Q1026" s="43"/>
      <c r="R1026" s="43"/>
      <c r="S1026" s="43"/>
      <c r="T1026" s="43"/>
      <c r="U1026" s="44"/>
      <c r="V1026" s="95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94"/>
      <c r="AN1026" s="42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4"/>
      <c r="BF1026" s="95"/>
      <c r="BG1026" s="43"/>
      <c r="BH1026" s="43"/>
      <c r="BI1026" s="94"/>
      <c r="BJ1026" s="42"/>
      <c r="BK1026" s="43"/>
      <c r="BL1026" s="43"/>
      <c r="BM1026" s="43"/>
      <c r="BN1026" s="44"/>
    </row>
    <row r="1027" spans="2:66" ht="15.75" customHeight="1" x14ac:dyDescent="0.25">
      <c r="B1027" s="421"/>
      <c r="C1027" s="422"/>
      <c r="D1027" s="44">
        <f>'[2]Reporting Characteristics'!$D1027</f>
        <v>2019</v>
      </c>
      <c r="E1027" s="90"/>
      <c r="F1027" s="92"/>
      <c r="G1027" s="92"/>
      <c r="H1027" s="92"/>
      <c r="I1027" s="92"/>
      <c r="J1027" s="91"/>
      <c r="K1027" s="147"/>
      <c r="L1027" s="148"/>
      <c r="M1027" s="42"/>
      <c r="N1027" s="43"/>
      <c r="O1027" s="43"/>
      <c r="P1027" s="224"/>
      <c r="Q1027" s="43"/>
      <c r="R1027" s="43"/>
      <c r="S1027" s="224"/>
      <c r="T1027" s="43"/>
      <c r="U1027" s="44"/>
      <c r="V1027" s="95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94"/>
      <c r="AN1027" s="42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4"/>
      <c r="BF1027" s="95"/>
      <c r="BG1027" s="43"/>
      <c r="BH1027" s="43"/>
      <c r="BI1027" s="94"/>
      <c r="BJ1027" s="42"/>
      <c r="BK1027" s="43"/>
      <c r="BL1027" s="43"/>
      <c r="BM1027" s="43"/>
      <c r="BN1027" s="44"/>
    </row>
    <row r="1028" spans="2:66" ht="15.75" hidden="1" customHeight="1" x14ac:dyDescent="0.25">
      <c r="B1028" s="421" t="str">
        <f>'[2]Asset Characteristics'!$C518 &amp; ""</f>
        <v/>
      </c>
      <c r="C1028" s="422" t="str">
        <f>'[2]Asset Characteristics'!$E518 &amp; ""</f>
        <v/>
      </c>
      <c r="D1028" s="44">
        <f>'[2]Reporting Characteristics'!$D1028</f>
        <v>2018</v>
      </c>
      <c r="E1028" s="90"/>
      <c r="F1028" s="92"/>
      <c r="G1028" s="92"/>
      <c r="H1028" s="92"/>
      <c r="I1028" s="92"/>
      <c r="J1028" s="91"/>
      <c r="K1028" s="147"/>
      <c r="L1028" s="148"/>
      <c r="M1028" s="42"/>
      <c r="N1028" s="43"/>
      <c r="O1028" s="43"/>
      <c r="P1028" s="43"/>
      <c r="Q1028" s="43"/>
      <c r="R1028" s="43"/>
      <c r="S1028" s="43"/>
      <c r="T1028" s="43"/>
      <c r="U1028" s="44"/>
      <c r="V1028" s="95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94"/>
      <c r="AN1028" s="42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4"/>
      <c r="BF1028" s="95"/>
      <c r="BG1028" s="43"/>
      <c r="BH1028" s="43"/>
      <c r="BI1028" s="94"/>
      <c r="BJ1028" s="42"/>
      <c r="BK1028" s="43"/>
      <c r="BL1028" s="43"/>
      <c r="BM1028" s="43"/>
      <c r="BN1028" s="44"/>
    </row>
    <row r="1029" spans="2:66" ht="15.75" customHeight="1" x14ac:dyDescent="0.25">
      <c r="B1029" s="421"/>
      <c r="C1029" s="422"/>
      <c r="D1029" s="44">
        <f>'[2]Reporting Characteristics'!$D1029</f>
        <v>2019</v>
      </c>
      <c r="E1029" s="90"/>
      <c r="F1029" s="92"/>
      <c r="G1029" s="92"/>
      <c r="H1029" s="92"/>
      <c r="I1029" s="92"/>
      <c r="J1029" s="91"/>
      <c r="K1029" s="147"/>
      <c r="L1029" s="148"/>
      <c r="M1029" s="42"/>
      <c r="N1029" s="43"/>
      <c r="O1029" s="43"/>
      <c r="P1029" s="224"/>
      <c r="Q1029" s="43"/>
      <c r="R1029" s="43"/>
      <c r="S1029" s="224"/>
      <c r="T1029" s="43"/>
      <c r="U1029" s="44"/>
      <c r="V1029" s="95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94"/>
      <c r="AN1029" s="42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4"/>
      <c r="BF1029" s="95"/>
      <c r="BG1029" s="43"/>
      <c r="BH1029" s="43"/>
      <c r="BI1029" s="94"/>
      <c r="BJ1029" s="42"/>
      <c r="BK1029" s="43"/>
      <c r="BL1029" s="43"/>
      <c r="BM1029" s="43"/>
      <c r="BN1029" s="44"/>
    </row>
    <row r="1030" spans="2:66" ht="15.75" hidden="1" customHeight="1" x14ac:dyDescent="0.25">
      <c r="B1030" s="421" t="str">
        <f>'[2]Asset Characteristics'!$C519 &amp; ""</f>
        <v/>
      </c>
      <c r="C1030" s="422" t="str">
        <f>'[2]Asset Characteristics'!$E519 &amp; ""</f>
        <v/>
      </c>
      <c r="D1030" s="44">
        <f>'[2]Reporting Characteristics'!$D1030</f>
        <v>2018</v>
      </c>
      <c r="E1030" s="90"/>
      <c r="F1030" s="92"/>
      <c r="G1030" s="92"/>
      <c r="H1030" s="92"/>
      <c r="I1030" s="92"/>
      <c r="J1030" s="91"/>
      <c r="K1030" s="147"/>
      <c r="L1030" s="148"/>
      <c r="M1030" s="42"/>
      <c r="N1030" s="43"/>
      <c r="O1030" s="43"/>
      <c r="P1030" s="43"/>
      <c r="Q1030" s="43"/>
      <c r="R1030" s="43"/>
      <c r="S1030" s="43"/>
      <c r="T1030" s="43"/>
      <c r="U1030" s="44"/>
      <c r="V1030" s="95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94"/>
      <c r="AN1030" s="42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4"/>
      <c r="BF1030" s="95"/>
      <c r="BG1030" s="43"/>
      <c r="BH1030" s="43"/>
      <c r="BI1030" s="94"/>
      <c r="BJ1030" s="42"/>
      <c r="BK1030" s="43"/>
      <c r="BL1030" s="43"/>
      <c r="BM1030" s="43"/>
      <c r="BN1030" s="44"/>
    </row>
    <row r="1031" spans="2:66" ht="15.75" customHeight="1" x14ac:dyDescent="0.25">
      <c r="B1031" s="421"/>
      <c r="C1031" s="422"/>
      <c r="D1031" s="44">
        <f>'[2]Reporting Characteristics'!$D1031</f>
        <v>2019</v>
      </c>
      <c r="E1031" s="90"/>
      <c r="F1031" s="92"/>
      <c r="G1031" s="92"/>
      <c r="H1031" s="92"/>
      <c r="I1031" s="92"/>
      <c r="J1031" s="91"/>
      <c r="K1031" s="147"/>
      <c r="L1031" s="148"/>
      <c r="M1031" s="42"/>
      <c r="N1031" s="43"/>
      <c r="O1031" s="43"/>
      <c r="P1031" s="224"/>
      <c r="Q1031" s="43"/>
      <c r="R1031" s="43"/>
      <c r="S1031" s="224"/>
      <c r="T1031" s="43"/>
      <c r="U1031" s="44"/>
      <c r="V1031" s="95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94"/>
      <c r="AN1031" s="42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4"/>
      <c r="BF1031" s="95"/>
      <c r="BG1031" s="43"/>
      <c r="BH1031" s="43"/>
      <c r="BI1031" s="94"/>
      <c r="BJ1031" s="42"/>
      <c r="BK1031" s="43"/>
      <c r="BL1031" s="43"/>
      <c r="BM1031" s="43"/>
      <c r="BN1031" s="44"/>
    </row>
    <row r="1032" spans="2:66" ht="15.75" hidden="1" customHeight="1" x14ac:dyDescent="0.25">
      <c r="B1032" s="421" t="str">
        <f>'[2]Asset Characteristics'!$C520 &amp; ""</f>
        <v/>
      </c>
      <c r="C1032" s="422" t="str">
        <f>'[2]Asset Characteristics'!$E520 &amp; ""</f>
        <v/>
      </c>
      <c r="D1032" s="44">
        <f>'[2]Reporting Characteristics'!$D1032</f>
        <v>2018</v>
      </c>
      <c r="E1032" s="90"/>
      <c r="F1032" s="92"/>
      <c r="G1032" s="92"/>
      <c r="H1032" s="92"/>
      <c r="I1032" s="92"/>
      <c r="J1032" s="91"/>
      <c r="K1032" s="147"/>
      <c r="L1032" s="148"/>
      <c r="M1032" s="42"/>
      <c r="N1032" s="43"/>
      <c r="O1032" s="43"/>
      <c r="P1032" s="43"/>
      <c r="Q1032" s="43"/>
      <c r="R1032" s="43"/>
      <c r="S1032" s="43"/>
      <c r="T1032" s="43"/>
      <c r="U1032" s="44"/>
      <c r="V1032" s="95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94"/>
      <c r="AN1032" s="42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4"/>
      <c r="BF1032" s="95"/>
      <c r="BG1032" s="43"/>
      <c r="BH1032" s="43"/>
      <c r="BI1032" s="94"/>
      <c r="BJ1032" s="42"/>
      <c r="BK1032" s="43"/>
      <c r="BL1032" s="43"/>
      <c r="BM1032" s="43"/>
      <c r="BN1032" s="44"/>
    </row>
    <row r="1033" spans="2:66" ht="15.75" customHeight="1" x14ac:dyDescent="0.25">
      <c r="B1033" s="421"/>
      <c r="C1033" s="422"/>
      <c r="D1033" s="44">
        <f>'[2]Reporting Characteristics'!$D1033</f>
        <v>2019</v>
      </c>
      <c r="E1033" s="90"/>
      <c r="F1033" s="92"/>
      <c r="G1033" s="92"/>
      <c r="H1033" s="92"/>
      <c r="I1033" s="92"/>
      <c r="J1033" s="91"/>
      <c r="K1033" s="147"/>
      <c r="L1033" s="148"/>
      <c r="M1033" s="42"/>
      <c r="N1033" s="43"/>
      <c r="O1033" s="43"/>
      <c r="P1033" s="224"/>
      <c r="Q1033" s="43"/>
      <c r="R1033" s="43"/>
      <c r="S1033" s="224"/>
      <c r="T1033" s="43"/>
      <c r="U1033" s="44"/>
      <c r="V1033" s="95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94"/>
      <c r="AN1033" s="42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4"/>
      <c r="BF1033" s="95"/>
      <c r="BG1033" s="43"/>
      <c r="BH1033" s="43"/>
      <c r="BI1033" s="94"/>
      <c r="BJ1033" s="42"/>
      <c r="BK1033" s="43"/>
      <c r="BL1033" s="43"/>
      <c r="BM1033" s="43"/>
      <c r="BN1033" s="44"/>
    </row>
    <row r="1034" spans="2:66" ht="15.75" hidden="1" customHeight="1" x14ac:dyDescent="0.25">
      <c r="B1034" s="421" t="str">
        <f>'[2]Asset Characteristics'!$C521 &amp; ""</f>
        <v/>
      </c>
      <c r="C1034" s="422" t="str">
        <f>'[2]Asset Characteristics'!$E521 &amp; ""</f>
        <v/>
      </c>
      <c r="D1034" s="44">
        <f>'[2]Reporting Characteristics'!$D1034</f>
        <v>2018</v>
      </c>
      <c r="E1034" s="90"/>
      <c r="F1034" s="92"/>
      <c r="G1034" s="92"/>
      <c r="H1034" s="92"/>
      <c r="I1034" s="92"/>
      <c r="J1034" s="91"/>
      <c r="K1034" s="147"/>
      <c r="L1034" s="148"/>
      <c r="M1034" s="42"/>
      <c r="N1034" s="43"/>
      <c r="O1034" s="43"/>
      <c r="P1034" s="43"/>
      <c r="Q1034" s="43"/>
      <c r="R1034" s="43"/>
      <c r="S1034" s="43"/>
      <c r="T1034" s="43"/>
      <c r="U1034" s="44"/>
      <c r="V1034" s="95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94"/>
      <c r="AN1034" s="42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4"/>
      <c r="BF1034" s="95"/>
      <c r="BG1034" s="43"/>
      <c r="BH1034" s="43"/>
      <c r="BI1034" s="94"/>
      <c r="BJ1034" s="42"/>
      <c r="BK1034" s="43"/>
      <c r="BL1034" s="43"/>
      <c r="BM1034" s="43"/>
      <c r="BN1034" s="44"/>
    </row>
    <row r="1035" spans="2:66" ht="15.75" customHeight="1" x14ac:dyDescent="0.25">
      <c r="B1035" s="421"/>
      <c r="C1035" s="422"/>
      <c r="D1035" s="44">
        <f>'[2]Reporting Characteristics'!$D1035</f>
        <v>2019</v>
      </c>
      <c r="E1035" s="90"/>
      <c r="F1035" s="92"/>
      <c r="G1035" s="92"/>
      <c r="H1035" s="92"/>
      <c r="I1035" s="92"/>
      <c r="J1035" s="91"/>
      <c r="K1035" s="147"/>
      <c r="L1035" s="148"/>
      <c r="M1035" s="42"/>
      <c r="N1035" s="43"/>
      <c r="O1035" s="43"/>
      <c r="P1035" s="224"/>
      <c r="Q1035" s="43"/>
      <c r="R1035" s="43"/>
      <c r="S1035" s="224"/>
      <c r="T1035" s="43"/>
      <c r="U1035" s="44"/>
      <c r="V1035" s="95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94"/>
      <c r="AN1035" s="42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4"/>
      <c r="BF1035" s="95"/>
      <c r="BG1035" s="43"/>
      <c r="BH1035" s="43"/>
      <c r="BI1035" s="94"/>
      <c r="BJ1035" s="42"/>
      <c r="BK1035" s="43"/>
      <c r="BL1035" s="43"/>
      <c r="BM1035" s="43"/>
      <c r="BN1035" s="44"/>
    </row>
    <row r="1036" spans="2:66" ht="15.75" hidden="1" customHeight="1" x14ac:dyDescent="0.25">
      <c r="B1036" s="421" t="str">
        <f>'[2]Asset Characteristics'!$C522 &amp; ""</f>
        <v/>
      </c>
      <c r="C1036" s="422" t="str">
        <f>'[2]Asset Characteristics'!$E522 &amp; ""</f>
        <v/>
      </c>
      <c r="D1036" s="44">
        <f>'[2]Reporting Characteristics'!$D1036</f>
        <v>2018</v>
      </c>
      <c r="E1036" s="90"/>
      <c r="F1036" s="92"/>
      <c r="G1036" s="92"/>
      <c r="H1036" s="92"/>
      <c r="I1036" s="92"/>
      <c r="J1036" s="91"/>
      <c r="K1036" s="147"/>
      <c r="L1036" s="148"/>
      <c r="M1036" s="42"/>
      <c r="N1036" s="43"/>
      <c r="O1036" s="43"/>
      <c r="P1036" s="43"/>
      <c r="Q1036" s="43"/>
      <c r="R1036" s="43"/>
      <c r="S1036" s="43"/>
      <c r="T1036" s="43"/>
      <c r="U1036" s="44"/>
      <c r="V1036" s="95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94"/>
      <c r="AN1036" s="42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4"/>
      <c r="BF1036" s="95"/>
      <c r="BG1036" s="43"/>
      <c r="BH1036" s="43"/>
      <c r="BI1036" s="94"/>
      <c r="BJ1036" s="42"/>
      <c r="BK1036" s="43"/>
      <c r="BL1036" s="43"/>
      <c r="BM1036" s="43"/>
      <c r="BN1036" s="44"/>
    </row>
    <row r="1037" spans="2:66" ht="15.75" customHeight="1" x14ac:dyDescent="0.25">
      <c r="B1037" s="421"/>
      <c r="C1037" s="422"/>
      <c r="D1037" s="44">
        <f>'[2]Reporting Characteristics'!$D1037</f>
        <v>2019</v>
      </c>
      <c r="E1037" s="90"/>
      <c r="F1037" s="92"/>
      <c r="G1037" s="92"/>
      <c r="H1037" s="92"/>
      <c r="I1037" s="92"/>
      <c r="J1037" s="91"/>
      <c r="K1037" s="147"/>
      <c r="L1037" s="148"/>
      <c r="M1037" s="42"/>
      <c r="N1037" s="43"/>
      <c r="O1037" s="43"/>
      <c r="P1037" s="224"/>
      <c r="Q1037" s="43"/>
      <c r="R1037" s="43"/>
      <c r="S1037" s="224"/>
      <c r="T1037" s="43"/>
      <c r="U1037" s="44"/>
      <c r="V1037" s="95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94"/>
      <c r="AN1037" s="42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4"/>
      <c r="BF1037" s="95"/>
      <c r="BG1037" s="43"/>
      <c r="BH1037" s="43"/>
      <c r="BI1037" s="94"/>
      <c r="BJ1037" s="42"/>
      <c r="BK1037" s="43"/>
      <c r="BL1037" s="43"/>
      <c r="BM1037" s="43"/>
      <c r="BN1037" s="44"/>
    </row>
    <row r="1038" spans="2:66" ht="15.75" hidden="1" customHeight="1" x14ac:dyDescent="0.25">
      <c r="B1038" s="421" t="str">
        <f>'[2]Asset Characteristics'!$C523 &amp; ""</f>
        <v/>
      </c>
      <c r="C1038" s="422" t="str">
        <f>'[2]Asset Characteristics'!$E523 &amp; ""</f>
        <v/>
      </c>
      <c r="D1038" s="44">
        <f>'[2]Reporting Characteristics'!$D1038</f>
        <v>2018</v>
      </c>
      <c r="E1038" s="90"/>
      <c r="F1038" s="92"/>
      <c r="G1038" s="92"/>
      <c r="H1038" s="92"/>
      <c r="I1038" s="92"/>
      <c r="J1038" s="91"/>
      <c r="K1038" s="147"/>
      <c r="L1038" s="148"/>
      <c r="M1038" s="42"/>
      <c r="N1038" s="43"/>
      <c r="O1038" s="43"/>
      <c r="P1038" s="43"/>
      <c r="Q1038" s="43"/>
      <c r="R1038" s="43"/>
      <c r="S1038" s="43"/>
      <c r="T1038" s="43"/>
      <c r="U1038" s="44"/>
      <c r="V1038" s="95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94"/>
      <c r="AN1038" s="42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4"/>
      <c r="BF1038" s="95"/>
      <c r="BG1038" s="43"/>
      <c r="BH1038" s="43"/>
      <c r="BI1038" s="94"/>
      <c r="BJ1038" s="42"/>
      <c r="BK1038" s="43"/>
      <c r="BL1038" s="43"/>
      <c r="BM1038" s="43"/>
      <c r="BN1038" s="44"/>
    </row>
    <row r="1039" spans="2:66" ht="15.75" customHeight="1" x14ac:dyDescent="0.25">
      <c r="B1039" s="421"/>
      <c r="C1039" s="422"/>
      <c r="D1039" s="44">
        <f>'[2]Reporting Characteristics'!$D1039</f>
        <v>2019</v>
      </c>
      <c r="E1039" s="90"/>
      <c r="F1039" s="92"/>
      <c r="G1039" s="92"/>
      <c r="H1039" s="92"/>
      <c r="I1039" s="92"/>
      <c r="J1039" s="91"/>
      <c r="K1039" s="147"/>
      <c r="L1039" s="148"/>
      <c r="M1039" s="42"/>
      <c r="N1039" s="43"/>
      <c r="O1039" s="43"/>
      <c r="P1039" s="224"/>
      <c r="Q1039" s="43"/>
      <c r="R1039" s="43"/>
      <c r="S1039" s="224"/>
      <c r="T1039" s="43"/>
      <c r="U1039" s="44"/>
      <c r="V1039" s="95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94"/>
      <c r="AN1039" s="42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4"/>
      <c r="BF1039" s="95"/>
      <c r="BG1039" s="43"/>
      <c r="BH1039" s="43"/>
      <c r="BI1039" s="94"/>
      <c r="BJ1039" s="42"/>
      <c r="BK1039" s="43"/>
      <c r="BL1039" s="43"/>
      <c r="BM1039" s="43"/>
      <c r="BN1039" s="44"/>
    </row>
    <row r="1040" spans="2:66" ht="15.75" hidden="1" customHeight="1" x14ac:dyDescent="0.25">
      <c r="B1040" s="421" t="str">
        <f>'[2]Asset Characteristics'!$C524 &amp; ""</f>
        <v/>
      </c>
      <c r="C1040" s="422" t="str">
        <f>'[2]Asset Characteristics'!$E524 &amp; ""</f>
        <v/>
      </c>
      <c r="D1040" s="44">
        <f>'[2]Reporting Characteristics'!$D1040</f>
        <v>2018</v>
      </c>
      <c r="E1040" s="90"/>
      <c r="F1040" s="92"/>
      <c r="G1040" s="92"/>
      <c r="H1040" s="92"/>
      <c r="I1040" s="92"/>
      <c r="J1040" s="91"/>
      <c r="K1040" s="147"/>
      <c r="L1040" s="148"/>
      <c r="M1040" s="42"/>
      <c r="N1040" s="43"/>
      <c r="O1040" s="43"/>
      <c r="P1040" s="43"/>
      <c r="Q1040" s="43"/>
      <c r="R1040" s="43"/>
      <c r="S1040" s="43"/>
      <c r="T1040" s="43"/>
      <c r="U1040" s="44"/>
      <c r="V1040" s="95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94"/>
      <c r="AN1040" s="42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4"/>
      <c r="BF1040" s="95"/>
      <c r="BG1040" s="43"/>
      <c r="BH1040" s="43"/>
      <c r="BI1040" s="94"/>
      <c r="BJ1040" s="42"/>
      <c r="BK1040" s="43"/>
      <c r="BL1040" s="43"/>
      <c r="BM1040" s="43"/>
      <c r="BN1040" s="44"/>
    </row>
    <row r="1041" spans="2:66" ht="15.75" customHeight="1" x14ac:dyDescent="0.25">
      <c r="B1041" s="421"/>
      <c r="C1041" s="422"/>
      <c r="D1041" s="44">
        <f>'[2]Reporting Characteristics'!$D1041</f>
        <v>2019</v>
      </c>
      <c r="E1041" s="90"/>
      <c r="F1041" s="92"/>
      <c r="G1041" s="92"/>
      <c r="H1041" s="92"/>
      <c r="I1041" s="92"/>
      <c r="J1041" s="91"/>
      <c r="K1041" s="147"/>
      <c r="L1041" s="148"/>
      <c r="M1041" s="42"/>
      <c r="N1041" s="43"/>
      <c r="O1041" s="43"/>
      <c r="P1041" s="224"/>
      <c r="Q1041" s="43"/>
      <c r="R1041" s="43"/>
      <c r="S1041" s="224"/>
      <c r="T1041" s="43"/>
      <c r="U1041" s="44"/>
      <c r="V1041" s="95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94"/>
      <c r="AN1041" s="42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4"/>
      <c r="BF1041" s="95"/>
      <c r="BG1041" s="43"/>
      <c r="BH1041" s="43"/>
      <c r="BI1041" s="94"/>
      <c r="BJ1041" s="42"/>
      <c r="BK1041" s="43"/>
      <c r="BL1041" s="43"/>
      <c r="BM1041" s="43"/>
      <c r="BN1041" s="44"/>
    </row>
    <row r="1042" spans="2:66" ht="15.75" hidden="1" customHeight="1" x14ac:dyDescent="0.25">
      <c r="B1042" s="421" t="str">
        <f>'[2]Asset Characteristics'!$C525 &amp; ""</f>
        <v/>
      </c>
      <c r="C1042" s="422" t="str">
        <f>'[2]Asset Characteristics'!$E525 &amp; ""</f>
        <v/>
      </c>
      <c r="D1042" s="44">
        <f>'[2]Reporting Characteristics'!$D1042</f>
        <v>2018</v>
      </c>
      <c r="E1042" s="90"/>
      <c r="F1042" s="92"/>
      <c r="G1042" s="92"/>
      <c r="H1042" s="92"/>
      <c r="I1042" s="92"/>
      <c r="J1042" s="91"/>
      <c r="K1042" s="147"/>
      <c r="L1042" s="148"/>
      <c r="M1042" s="42"/>
      <c r="N1042" s="43"/>
      <c r="O1042" s="43"/>
      <c r="P1042" s="43"/>
      <c r="Q1042" s="43"/>
      <c r="R1042" s="43"/>
      <c r="S1042" s="43"/>
      <c r="T1042" s="43"/>
      <c r="U1042" s="44"/>
      <c r="V1042" s="95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94"/>
      <c r="AN1042" s="42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4"/>
      <c r="BF1042" s="95"/>
      <c r="BG1042" s="43"/>
      <c r="BH1042" s="43"/>
      <c r="BI1042" s="94"/>
      <c r="BJ1042" s="42"/>
      <c r="BK1042" s="43"/>
      <c r="BL1042" s="43"/>
      <c r="BM1042" s="43"/>
      <c r="BN1042" s="44"/>
    </row>
    <row r="1043" spans="2:66" ht="15.75" customHeight="1" x14ac:dyDescent="0.25">
      <c r="B1043" s="421"/>
      <c r="C1043" s="422"/>
      <c r="D1043" s="44">
        <f>'[2]Reporting Characteristics'!$D1043</f>
        <v>2019</v>
      </c>
      <c r="E1043" s="90"/>
      <c r="F1043" s="92"/>
      <c r="G1043" s="92"/>
      <c r="H1043" s="92"/>
      <c r="I1043" s="92"/>
      <c r="J1043" s="91"/>
      <c r="K1043" s="147"/>
      <c r="L1043" s="148"/>
      <c r="M1043" s="42"/>
      <c r="N1043" s="43"/>
      <c r="O1043" s="43"/>
      <c r="P1043" s="224"/>
      <c r="Q1043" s="43"/>
      <c r="R1043" s="43"/>
      <c r="S1043" s="224"/>
      <c r="T1043" s="43"/>
      <c r="U1043" s="44"/>
      <c r="V1043" s="95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94"/>
      <c r="AN1043" s="42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4"/>
      <c r="BF1043" s="95"/>
      <c r="BG1043" s="43"/>
      <c r="BH1043" s="43"/>
      <c r="BI1043" s="94"/>
      <c r="BJ1043" s="42"/>
      <c r="BK1043" s="43"/>
      <c r="BL1043" s="43"/>
      <c r="BM1043" s="43"/>
      <c r="BN1043" s="44"/>
    </row>
    <row r="1044" spans="2:66" ht="15.75" hidden="1" customHeight="1" x14ac:dyDescent="0.25">
      <c r="B1044" s="421" t="str">
        <f>'[2]Asset Characteristics'!$C526 &amp; ""</f>
        <v/>
      </c>
      <c r="C1044" s="422" t="str">
        <f>'[2]Asset Characteristics'!$E526 &amp; ""</f>
        <v/>
      </c>
      <c r="D1044" s="44">
        <f>'[2]Reporting Characteristics'!$D1044</f>
        <v>2018</v>
      </c>
      <c r="E1044" s="90"/>
      <c r="F1044" s="92"/>
      <c r="G1044" s="92"/>
      <c r="H1044" s="92"/>
      <c r="I1044" s="92"/>
      <c r="J1044" s="91"/>
      <c r="K1044" s="147"/>
      <c r="L1044" s="148"/>
      <c r="M1044" s="42"/>
      <c r="N1044" s="43"/>
      <c r="O1044" s="43"/>
      <c r="P1044" s="43"/>
      <c r="Q1044" s="43"/>
      <c r="R1044" s="43"/>
      <c r="S1044" s="43"/>
      <c r="T1044" s="43"/>
      <c r="U1044" s="44"/>
      <c r="V1044" s="95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94"/>
      <c r="AN1044" s="42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4"/>
      <c r="BF1044" s="95"/>
      <c r="BG1044" s="43"/>
      <c r="BH1044" s="43"/>
      <c r="BI1044" s="94"/>
      <c r="BJ1044" s="42"/>
      <c r="BK1044" s="43"/>
      <c r="BL1044" s="43"/>
      <c r="BM1044" s="43"/>
      <c r="BN1044" s="44"/>
    </row>
    <row r="1045" spans="2:66" ht="15.75" customHeight="1" x14ac:dyDescent="0.25">
      <c r="B1045" s="421"/>
      <c r="C1045" s="422"/>
      <c r="D1045" s="44">
        <f>'[2]Reporting Characteristics'!$D1045</f>
        <v>2019</v>
      </c>
      <c r="E1045" s="90"/>
      <c r="F1045" s="92"/>
      <c r="G1045" s="92"/>
      <c r="H1045" s="92"/>
      <c r="I1045" s="92"/>
      <c r="J1045" s="91"/>
      <c r="K1045" s="147"/>
      <c r="L1045" s="148"/>
      <c r="M1045" s="42"/>
      <c r="N1045" s="43"/>
      <c r="O1045" s="43"/>
      <c r="P1045" s="224"/>
      <c r="Q1045" s="43"/>
      <c r="R1045" s="43"/>
      <c r="S1045" s="224"/>
      <c r="T1045" s="43"/>
      <c r="U1045" s="44"/>
      <c r="V1045" s="95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94"/>
      <c r="AN1045" s="42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4"/>
      <c r="BF1045" s="95"/>
      <c r="BG1045" s="43"/>
      <c r="BH1045" s="43"/>
      <c r="BI1045" s="94"/>
      <c r="BJ1045" s="42"/>
      <c r="BK1045" s="43"/>
      <c r="BL1045" s="43"/>
      <c r="BM1045" s="43"/>
      <c r="BN1045" s="44"/>
    </row>
    <row r="1046" spans="2:66" ht="15.75" hidden="1" customHeight="1" x14ac:dyDescent="0.25">
      <c r="B1046" s="421" t="str">
        <f>'[2]Asset Characteristics'!$C527 &amp; ""</f>
        <v/>
      </c>
      <c r="C1046" s="422" t="str">
        <f>'[2]Asset Characteristics'!$E527 &amp; ""</f>
        <v/>
      </c>
      <c r="D1046" s="44">
        <f>'[2]Reporting Characteristics'!$D1046</f>
        <v>2018</v>
      </c>
      <c r="E1046" s="90"/>
      <c r="F1046" s="92"/>
      <c r="G1046" s="92"/>
      <c r="H1046" s="92"/>
      <c r="I1046" s="92"/>
      <c r="J1046" s="91"/>
      <c r="K1046" s="147"/>
      <c r="L1046" s="148"/>
      <c r="M1046" s="42"/>
      <c r="N1046" s="43"/>
      <c r="O1046" s="43"/>
      <c r="P1046" s="43"/>
      <c r="Q1046" s="43"/>
      <c r="R1046" s="43"/>
      <c r="S1046" s="43"/>
      <c r="T1046" s="43"/>
      <c r="U1046" s="44"/>
      <c r="V1046" s="95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94"/>
      <c r="AN1046" s="42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4"/>
      <c r="BF1046" s="95"/>
      <c r="BG1046" s="43"/>
      <c r="BH1046" s="43"/>
      <c r="BI1046" s="94"/>
      <c r="BJ1046" s="42"/>
      <c r="BK1046" s="43"/>
      <c r="BL1046" s="43"/>
      <c r="BM1046" s="43"/>
      <c r="BN1046" s="44"/>
    </row>
    <row r="1047" spans="2:66" ht="15.75" customHeight="1" x14ac:dyDescent="0.25">
      <c r="B1047" s="421"/>
      <c r="C1047" s="422"/>
      <c r="D1047" s="44">
        <f>'[2]Reporting Characteristics'!$D1047</f>
        <v>2019</v>
      </c>
      <c r="E1047" s="90"/>
      <c r="F1047" s="92"/>
      <c r="G1047" s="92"/>
      <c r="H1047" s="92"/>
      <c r="I1047" s="92"/>
      <c r="J1047" s="91"/>
      <c r="K1047" s="147"/>
      <c r="L1047" s="148"/>
      <c r="M1047" s="42"/>
      <c r="N1047" s="43"/>
      <c r="O1047" s="43"/>
      <c r="P1047" s="224"/>
      <c r="Q1047" s="43"/>
      <c r="R1047" s="43"/>
      <c r="S1047" s="224"/>
      <c r="T1047" s="43"/>
      <c r="U1047" s="44"/>
      <c r="V1047" s="95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94"/>
      <c r="AN1047" s="42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4"/>
      <c r="BF1047" s="95"/>
      <c r="BG1047" s="43"/>
      <c r="BH1047" s="43"/>
      <c r="BI1047" s="94"/>
      <c r="BJ1047" s="42"/>
      <c r="BK1047" s="43"/>
      <c r="BL1047" s="43"/>
      <c r="BM1047" s="43"/>
      <c r="BN1047" s="44"/>
    </row>
    <row r="1048" spans="2:66" ht="15.75" hidden="1" customHeight="1" x14ac:dyDescent="0.25">
      <c r="B1048" s="421" t="str">
        <f>'[2]Asset Characteristics'!$C528 &amp; ""</f>
        <v/>
      </c>
      <c r="C1048" s="422" t="str">
        <f>'[2]Asset Characteristics'!$E528 &amp; ""</f>
        <v/>
      </c>
      <c r="D1048" s="44">
        <f>'[2]Reporting Characteristics'!$D1048</f>
        <v>2018</v>
      </c>
      <c r="E1048" s="90"/>
      <c r="F1048" s="92"/>
      <c r="G1048" s="92"/>
      <c r="H1048" s="92"/>
      <c r="I1048" s="92"/>
      <c r="J1048" s="91"/>
      <c r="K1048" s="147"/>
      <c r="L1048" s="148"/>
      <c r="M1048" s="42"/>
      <c r="N1048" s="43"/>
      <c r="O1048" s="43"/>
      <c r="P1048" s="43"/>
      <c r="Q1048" s="43"/>
      <c r="R1048" s="43"/>
      <c r="S1048" s="43"/>
      <c r="T1048" s="43"/>
      <c r="U1048" s="44"/>
      <c r="V1048" s="95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94"/>
      <c r="AN1048" s="42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4"/>
      <c r="BF1048" s="95"/>
      <c r="BG1048" s="43"/>
      <c r="BH1048" s="43"/>
      <c r="BI1048" s="94"/>
      <c r="BJ1048" s="42"/>
      <c r="BK1048" s="43"/>
      <c r="BL1048" s="43"/>
      <c r="BM1048" s="43"/>
      <c r="BN1048" s="44"/>
    </row>
    <row r="1049" spans="2:66" ht="15.75" customHeight="1" x14ac:dyDescent="0.25">
      <c r="B1049" s="421"/>
      <c r="C1049" s="422"/>
      <c r="D1049" s="44">
        <f>'[2]Reporting Characteristics'!$D1049</f>
        <v>2019</v>
      </c>
      <c r="E1049" s="90"/>
      <c r="F1049" s="92"/>
      <c r="G1049" s="92"/>
      <c r="H1049" s="92"/>
      <c r="I1049" s="92"/>
      <c r="J1049" s="91"/>
      <c r="K1049" s="147"/>
      <c r="L1049" s="148"/>
      <c r="M1049" s="42"/>
      <c r="N1049" s="43"/>
      <c r="O1049" s="43"/>
      <c r="P1049" s="224"/>
      <c r="Q1049" s="43"/>
      <c r="R1049" s="43"/>
      <c r="S1049" s="224"/>
      <c r="T1049" s="43"/>
      <c r="U1049" s="44"/>
      <c r="V1049" s="95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94"/>
      <c r="AN1049" s="42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4"/>
      <c r="BF1049" s="95"/>
      <c r="BG1049" s="43"/>
      <c r="BH1049" s="43"/>
      <c r="BI1049" s="94"/>
      <c r="BJ1049" s="42"/>
      <c r="BK1049" s="43"/>
      <c r="BL1049" s="43"/>
      <c r="BM1049" s="43"/>
      <c r="BN1049" s="44"/>
    </row>
    <row r="1050" spans="2:66" ht="15.75" hidden="1" customHeight="1" x14ac:dyDescent="0.25">
      <c r="B1050" s="421" t="str">
        <f>'[2]Asset Characteristics'!$C529 &amp; ""</f>
        <v/>
      </c>
      <c r="C1050" s="422" t="str">
        <f>'[2]Asset Characteristics'!$E529 &amp; ""</f>
        <v/>
      </c>
      <c r="D1050" s="44">
        <f>'[2]Reporting Characteristics'!$D1050</f>
        <v>2018</v>
      </c>
      <c r="E1050" s="90"/>
      <c r="F1050" s="92"/>
      <c r="G1050" s="92"/>
      <c r="H1050" s="92"/>
      <c r="I1050" s="92"/>
      <c r="J1050" s="91"/>
      <c r="K1050" s="147"/>
      <c r="L1050" s="148"/>
      <c r="M1050" s="42"/>
      <c r="N1050" s="43"/>
      <c r="O1050" s="43"/>
      <c r="P1050" s="43"/>
      <c r="Q1050" s="43"/>
      <c r="R1050" s="43"/>
      <c r="S1050" s="43"/>
      <c r="T1050" s="43"/>
      <c r="U1050" s="44"/>
      <c r="V1050" s="95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94"/>
      <c r="AN1050" s="42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4"/>
      <c r="BF1050" s="95"/>
      <c r="BG1050" s="43"/>
      <c r="BH1050" s="43"/>
      <c r="BI1050" s="94"/>
      <c r="BJ1050" s="42"/>
      <c r="BK1050" s="43"/>
      <c r="BL1050" s="43"/>
      <c r="BM1050" s="43"/>
      <c r="BN1050" s="44"/>
    </row>
    <row r="1051" spans="2:66" ht="15.75" customHeight="1" x14ac:dyDescent="0.25">
      <c r="B1051" s="421"/>
      <c r="C1051" s="422"/>
      <c r="D1051" s="44">
        <f>'[2]Reporting Characteristics'!$D1051</f>
        <v>2019</v>
      </c>
      <c r="E1051" s="90"/>
      <c r="F1051" s="92"/>
      <c r="G1051" s="92"/>
      <c r="H1051" s="92"/>
      <c r="I1051" s="92"/>
      <c r="J1051" s="91"/>
      <c r="K1051" s="147"/>
      <c r="L1051" s="148"/>
      <c r="M1051" s="42"/>
      <c r="N1051" s="43"/>
      <c r="O1051" s="43"/>
      <c r="P1051" s="224"/>
      <c r="Q1051" s="43"/>
      <c r="R1051" s="43"/>
      <c r="S1051" s="224"/>
      <c r="T1051" s="43"/>
      <c r="U1051" s="44"/>
      <c r="V1051" s="95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94"/>
      <c r="AN1051" s="42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4"/>
      <c r="BF1051" s="95"/>
      <c r="BG1051" s="43"/>
      <c r="BH1051" s="43"/>
      <c r="BI1051" s="94"/>
      <c r="BJ1051" s="42"/>
      <c r="BK1051" s="43"/>
      <c r="BL1051" s="43"/>
      <c r="BM1051" s="43"/>
      <c r="BN1051" s="44"/>
    </row>
    <row r="1052" spans="2:66" ht="15.75" hidden="1" customHeight="1" x14ac:dyDescent="0.25">
      <c r="B1052" s="421" t="str">
        <f>'[2]Asset Characteristics'!$C530 &amp; ""</f>
        <v/>
      </c>
      <c r="C1052" s="422" t="str">
        <f>'[2]Asset Characteristics'!$E530 &amp; ""</f>
        <v/>
      </c>
      <c r="D1052" s="44">
        <f>'[2]Reporting Characteristics'!$D1052</f>
        <v>2018</v>
      </c>
      <c r="E1052" s="90"/>
      <c r="F1052" s="92"/>
      <c r="G1052" s="92"/>
      <c r="H1052" s="92"/>
      <c r="I1052" s="92"/>
      <c r="J1052" s="91"/>
      <c r="K1052" s="147"/>
      <c r="L1052" s="148"/>
      <c r="M1052" s="42"/>
      <c r="N1052" s="43"/>
      <c r="O1052" s="43"/>
      <c r="P1052" s="43"/>
      <c r="Q1052" s="43"/>
      <c r="R1052" s="43"/>
      <c r="S1052" s="43"/>
      <c r="T1052" s="43"/>
      <c r="U1052" s="44"/>
      <c r="V1052" s="95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94"/>
      <c r="AN1052" s="42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4"/>
      <c r="BF1052" s="95"/>
      <c r="BG1052" s="43"/>
      <c r="BH1052" s="43"/>
      <c r="BI1052" s="94"/>
      <c r="BJ1052" s="42"/>
      <c r="BK1052" s="43"/>
      <c r="BL1052" s="43"/>
      <c r="BM1052" s="43"/>
      <c r="BN1052" s="44"/>
    </row>
    <row r="1053" spans="2:66" ht="15.75" customHeight="1" x14ac:dyDescent="0.25">
      <c r="B1053" s="421"/>
      <c r="C1053" s="422"/>
      <c r="D1053" s="44">
        <f>'[2]Reporting Characteristics'!$D1053</f>
        <v>2019</v>
      </c>
      <c r="E1053" s="90"/>
      <c r="F1053" s="92"/>
      <c r="G1053" s="92"/>
      <c r="H1053" s="92"/>
      <c r="I1053" s="92"/>
      <c r="J1053" s="91"/>
      <c r="K1053" s="147"/>
      <c r="L1053" s="148"/>
      <c r="M1053" s="42"/>
      <c r="N1053" s="43"/>
      <c r="O1053" s="43"/>
      <c r="P1053" s="224"/>
      <c r="Q1053" s="43"/>
      <c r="R1053" s="43"/>
      <c r="S1053" s="224"/>
      <c r="T1053" s="43"/>
      <c r="U1053" s="44"/>
      <c r="V1053" s="95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94"/>
      <c r="AN1053" s="42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4"/>
      <c r="BF1053" s="95"/>
      <c r="BG1053" s="43"/>
      <c r="BH1053" s="43"/>
      <c r="BI1053" s="94"/>
      <c r="BJ1053" s="42"/>
      <c r="BK1053" s="43"/>
      <c r="BL1053" s="43"/>
      <c r="BM1053" s="43"/>
      <c r="BN1053" s="44"/>
    </row>
    <row r="1054" spans="2:66" ht="15.75" hidden="1" customHeight="1" x14ac:dyDescent="0.25">
      <c r="B1054" s="421" t="str">
        <f>'[2]Asset Characteristics'!$C531 &amp; ""</f>
        <v/>
      </c>
      <c r="C1054" s="422" t="str">
        <f>'[2]Asset Characteristics'!$E531 &amp; ""</f>
        <v/>
      </c>
      <c r="D1054" s="44">
        <f>'[2]Reporting Characteristics'!$D1054</f>
        <v>2018</v>
      </c>
      <c r="E1054" s="90"/>
      <c r="F1054" s="92"/>
      <c r="G1054" s="92"/>
      <c r="H1054" s="92"/>
      <c r="I1054" s="92"/>
      <c r="J1054" s="91"/>
      <c r="K1054" s="147"/>
      <c r="L1054" s="148"/>
      <c r="M1054" s="42"/>
      <c r="N1054" s="43"/>
      <c r="O1054" s="43"/>
      <c r="P1054" s="43"/>
      <c r="Q1054" s="43"/>
      <c r="R1054" s="43"/>
      <c r="S1054" s="43"/>
      <c r="T1054" s="43"/>
      <c r="U1054" s="44"/>
      <c r="V1054" s="95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94"/>
      <c r="AN1054" s="42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4"/>
      <c r="BF1054" s="95"/>
      <c r="BG1054" s="43"/>
      <c r="BH1054" s="43"/>
      <c r="BI1054" s="94"/>
      <c r="BJ1054" s="42"/>
      <c r="BK1054" s="43"/>
      <c r="BL1054" s="43"/>
      <c r="BM1054" s="43"/>
      <c r="BN1054" s="44"/>
    </row>
    <row r="1055" spans="2:66" ht="15.75" customHeight="1" x14ac:dyDescent="0.25">
      <c r="B1055" s="421"/>
      <c r="C1055" s="422"/>
      <c r="D1055" s="44">
        <f>'[2]Reporting Characteristics'!$D1055</f>
        <v>2019</v>
      </c>
      <c r="E1055" s="90"/>
      <c r="F1055" s="92"/>
      <c r="G1055" s="92"/>
      <c r="H1055" s="92"/>
      <c r="I1055" s="92"/>
      <c r="J1055" s="91"/>
      <c r="K1055" s="147"/>
      <c r="L1055" s="148"/>
      <c r="M1055" s="42"/>
      <c r="N1055" s="43"/>
      <c r="O1055" s="43"/>
      <c r="P1055" s="224"/>
      <c r="Q1055" s="43"/>
      <c r="R1055" s="43"/>
      <c r="S1055" s="224"/>
      <c r="T1055" s="43"/>
      <c r="U1055" s="44"/>
      <c r="V1055" s="95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94"/>
      <c r="AN1055" s="42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4"/>
      <c r="BF1055" s="95"/>
      <c r="BG1055" s="43"/>
      <c r="BH1055" s="43"/>
      <c r="BI1055" s="94"/>
      <c r="BJ1055" s="42"/>
      <c r="BK1055" s="43"/>
      <c r="BL1055" s="43"/>
      <c r="BM1055" s="43"/>
      <c r="BN1055" s="44"/>
    </row>
    <row r="1056" spans="2:66" ht="15.75" hidden="1" customHeight="1" x14ac:dyDescent="0.25">
      <c r="B1056" s="421" t="str">
        <f>'[2]Asset Characteristics'!$C532 &amp; ""</f>
        <v/>
      </c>
      <c r="C1056" s="422" t="str">
        <f>'[2]Asset Characteristics'!$E532 &amp; ""</f>
        <v/>
      </c>
      <c r="D1056" s="44">
        <f>'[2]Reporting Characteristics'!$D1056</f>
        <v>2018</v>
      </c>
      <c r="E1056" s="90"/>
      <c r="F1056" s="92"/>
      <c r="G1056" s="92"/>
      <c r="H1056" s="92"/>
      <c r="I1056" s="92"/>
      <c r="J1056" s="91"/>
      <c r="K1056" s="147"/>
      <c r="L1056" s="148"/>
      <c r="M1056" s="42"/>
      <c r="N1056" s="43"/>
      <c r="O1056" s="43"/>
      <c r="P1056" s="43"/>
      <c r="Q1056" s="43"/>
      <c r="R1056" s="43"/>
      <c r="S1056" s="43"/>
      <c r="T1056" s="43"/>
      <c r="U1056" s="44"/>
      <c r="V1056" s="95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94"/>
      <c r="AN1056" s="42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4"/>
      <c r="BF1056" s="95"/>
      <c r="BG1056" s="43"/>
      <c r="BH1056" s="43"/>
      <c r="BI1056" s="94"/>
      <c r="BJ1056" s="42"/>
      <c r="BK1056" s="43"/>
      <c r="BL1056" s="43"/>
      <c r="BM1056" s="43"/>
      <c r="BN1056" s="44"/>
    </row>
    <row r="1057" spans="2:66" ht="15.75" customHeight="1" x14ac:dyDescent="0.25">
      <c r="B1057" s="421"/>
      <c r="C1057" s="422"/>
      <c r="D1057" s="44">
        <f>'[2]Reporting Characteristics'!$D1057</f>
        <v>2019</v>
      </c>
      <c r="E1057" s="90"/>
      <c r="F1057" s="92"/>
      <c r="G1057" s="92"/>
      <c r="H1057" s="92"/>
      <c r="I1057" s="92"/>
      <c r="J1057" s="91"/>
      <c r="K1057" s="147"/>
      <c r="L1057" s="148"/>
      <c r="M1057" s="42"/>
      <c r="N1057" s="43"/>
      <c r="O1057" s="43"/>
      <c r="P1057" s="224"/>
      <c r="Q1057" s="43"/>
      <c r="R1057" s="43"/>
      <c r="S1057" s="224"/>
      <c r="T1057" s="43"/>
      <c r="U1057" s="44"/>
      <c r="V1057" s="95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94"/>
      <c r="AN1057" s="42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4"/>
      <c r="BF1057" s="95"/>
      <c r="BG1057" s="43"/>
      <c r="BH1057" s="43"/>
      <c r="BI1057" s="94"/>
      <c r="BJ1057" s="42"/>
      <c r="BK1057" s="43"/>
      <c r="BL1057" s="43"/>
      <c r="BM1057" s="43"/>
      <c r="BN1057" s="44"/>
    </row>
    <row r="1058" spans="2:66" ht="15.75" hidden="1" customHeight="1" x14ac:dyDescent="0.25">
      <c r="B1058" s="421" t="str">
        <f>'[2]Asset Characteristics'!$C533 &amp; ""</f>
        <v/>
      </c>
      <c r="C1058" s="422" t="str">
        <f>'[2]Asset Characteristics'!$E533 &amp; ""</f>
        <v/>
      </c>
      <c r="D1058" s="44">
        <f>'[2]Reporting Characteristics'!$D1058</f>
        <v>2018</v>
      </c>
      <c r="E1058" s="90"/>
      <c r="F1058" s="92"/>
      <c r="G1058" s="92"/>
      <c r="H1058" s="92"/>
      <c r="I1058" s="92"/>
      <c r="J1058" s="91"/>
      <c r="K1058" s="147"/>
      <c r="L1058" s="148"/>
      <c r="M1058" s="42"/>
      <c r="N1058" s="43"/>
      <c r="O1058" s="43"/>
      <c r="P1058" s="43"/>
      <c r="Q1058" s="43"/>
      <c r="R1058" s="43"/>
      <c r="S1058" s="43"/>
      <c r="T1058" s="43"/>
      <c r="U1058" s="44"/>
      <c r="V1058" s="95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94"/>
      <c r="AN1058" s="42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4"/>
      <c r="BF1058" s="95"/>
      <c r="BG1058" s="43"/>
      <c r="BH1058" s="43"/>
      <c r="BI1058" s="94"/>
      <c r="BJ1058" s="42"/>
      <c r="BK1058" s="43"/>
      <c r="BL1058" s="43"/>
      <c r="BM1058" s="43"/>
      <c r="BN1058" s="44"/>
    </row>
    <row r="1059" spans="2:66" ht="15.75" customHeight="1" x14ac:dyDescent="0.25">
      <c r="B1059" s="421"/>
      <c r="C1059" s="422"/>
      <c r="D1059" s="44">
        <f>'[2]Reporting Characteristics'!$D1059</f>
        <v>2019</v>
      </c>
      <c r="E1059" s="90"/>
      <c r="F1059" s="92"/>
      <c r="G1059" s="92"/>
      <c r="H1059" s="92"/>
      <c r="I1059" s="92"/>
      <c r="J1059" s="91"/>
      <c r="K1059" s="147"/>
      <c r="L1059" s="148"/>
      <c r="M1059" s="42"/>
      <c r="N1059" s="43"/>
      <c r="O1059" s="43"/>
      <c r="P1059" s="224"/>
      <c r="Q1059" s="43"/>
      <c r="R1059" s="43"/>
      <c r="S1059" s="224"/>
      <c r="T1059" s="43"/>
      <c r="U1059" s="44"/>
      <c r="V1059" s="95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94"/>
      <c r="AN1059" s="42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4"/>
      <c r="BF1059" s="95"/>
      <c r="BG1059" s="43"/>
      <c r="BH1059" s="43"/>
      <c r="BI1059" s="94"/>
      <c r="BJ1059" s="42"/>
      <c r="BK1059" s="43"/>
      <c r="BL1059" s="43"/>
      <c r="BM1059" s="43"/>
      <c r="BN1059" s="44"/>
    </row>
    <row r="1060" spans="2:66" ht="15.75" hidden="1" customHeight="1" x14ac:dyDescent="0.25">
      <c r="B1060" s="421" t="str">
        <f>'[2]Asset Characteristics'!$C534 &amp; ""</f>
        <v/>
      </c>
      <c r="C1060" s="422" t="str">
        <f>'[2]Asset Characteristics'!$E534 &amp; ""</f>
        <v/>
      </c>
      <c r="D1060" s="44">
        <f>'[2]Reporting Characteristics'!$D1060</f>
        <v>2018</v>
      </c>
      <c r="E1060" s="90"/>
      <c r="F1060" s="92"/>
      <c r="G1060" s="92"/>
      <c r="H1060" s="92"/>
      <c r="I1060" s="92"/>
      <c r="J1060" s="91"/>
      <c r="K1060" s="147"/>
      <c r="L1060" s="148"/>
      <c r="M1060" s="42"/>
      <c r="N1060" s="43"/>
      <c r="O1060" s="43"/>
      <c r="P1060" s="43"/>
      <c r="Q1060" s="43"/>
      <c r="R1060" s="43"/>
      <c r="S1060" s="43"/>
      <c r="T1060" s="43"/>
      <c r="U1060" s="44"/>
      <c r="V1060" s="95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94"/>
      <c r="AN1060" s="42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4"/>
      <c r="BF1060" s="95"/>
      <c r="BG1060" s="43"/>
      <c r="BH1060" s="43"/>
      <c r="BI1060" s="94"/>
      <c r="BJ1060" s="42"/>
      <c r="BK1060" s="43"/>
      <c r="BL1060" s="43"/>
      <c r="BM1060" s="43"/>
      <c r="BN1060" s="44"/>
    </row>
    <row r="1061" spans="2:66" ht="15.75" customHeight="1" x14ac:dyDescent="0.25">
      <c r="B1061" s="421"/>
      <c r="C1061" s="422"/>
      <c r="D1061" s="44">
        <f>'[2]Reporting Characteristics'!$D1061</f>
        <v>2019</v>
      </c>
      <c r="E1061" s="90"/>
      <c r="F1061" s="92"/>
      <c r="G1061" s="92"/>
      <c r="H1061" s="92"/>
      <c r="I1061" s="92"/>
      <c r="J1061" s="91"/>
      <c r="K1061" s="147"/>
      <c r="L1061" s="148"/>
      <c r="M1061" s="42"/>
      <c r="N1061" s="43"/>
      <c r="O1061" s="43"/>
      <c r="P1061" s="224"/>
      <c r="Q1061" s="43"/>
      <c r="R1061" s="43"/>
      <c r="S1061" s="224"/>
      <c r="T1061" s="43"/>
      <c r="U1061" s="44"/>
      <c r="V1061" s="95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94"/>
      <c r="AN1061" s="42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4"/>
      <c r="BF1061" s="95"/>
      <c r="BG1061" s="43"/>
      <c r="BH1061" s="43"/>
      <c r="BI1061" s="94"/>
      <c r="BJ1061" s="42"/>
      <c r="BK1061" s="43"/>
      <c r="BL1061" s="43"/>
      <c r="BM1061" s="43"/>
      <c r="BN1061" s="44"/>
    </row>
    <row r="1062" spans="2:66" ht="15.75" hidden="1" customHeight="1" x14ac:dyDescent="0.25">
      <c r="B1062" s="421" t="str">
        <f>'[2]Asset Characteristics'!$C535 &amp; ""</f>
        <v/>
      </c>
      <c r="C1062" s="422" t="str">
        <f>'[2]Asset Characteristics'!$E535 &amp; ""</f>
        <v/>
      </c>
      <c r="D1062" s="44">
        <f>'[2]Reporting Characteristics'!$D1062</f>
        <v>2018</v>
      </c>
      <c r="E1062" s="90"/>
      <c r="F1062" s="92"/>
      <c r="G1062" s="92"/>
      <c r="H1062" s="92"/>
      <c r="I1062" s="92"/>
      <c r="J1062" s="91"/>
      <c r="K1062" s="147"/>
      <c r="L1062" s="148"/>
      <c r="M1062" s="42"/>
      <c r="N1062" s="43"/>
      <c r="O1062" s="43"/>
      <c r="P1062" s="43"/>
      <c r="Q1062" s="43"/>
      <c r="R1062" s="43"/>
      <c r="S1062" s="43"/>
      <c r="T1062" s="43"/>
      <c r="U1062" s="44"/>
      <c r="V1062" s="95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94"/>
      <c r="AN1062" s="42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4"/>
      <c r="BF1062" s="95"/>
      <c r="BG1062" s="43"/>
      <c r="BH1062" s="43"/>
      <c r="BI1062" s="94"/>
      <c r="BJ1062" s="42"/>
      <c r="BK1062" s="43"/>
      <c r="BL1062" s="43"/>
      <c r="BM1062" s="43"/>
      <c r="BN1062" s="44"/>
    </row>
    <row r="1063" spans="2:66" ht="15.75" customHeight="1" x14ac:dyDescent="0.25">
      <c r="B1063" s="421"/>
      <c r="C1063" s="422"/>
      <c r="D1063" s="44">
        <f>'[2]Reporting Characteristics'!$D1063</f>
        <v>2019</v>
      </c>
      <c r="E1063" s="90"/>
      <c r="F1063" s="92"/>
      <c r="G1063" s="92"/>
      <c r="H1063" s="92"/>
      <c r="I1063" s="92"/>
      <c r="J1063" s="91"/>
      <c r="K1063" s="147"/>
      <c r="L1063" s="148"/>
      <c r="M1063" s="42"/>
      <c r="N1063" s="43"/>
      <c r="O1063" s="43"/>
      <c r="P1063" s="224"/>
      <c r="Q1063" s="43"/>
      <c r="R1063" s="43"/>
      <c r="S1063" s="224"/>
      <c r="T1063" s="43"/>
      <c r="U1063" s="44"/>
      <c r="V1063" s="95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94"/>
      <c r="AN1063" s="42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4"/>
      <c r="BF1063" s="95"/>
      <c r="BG1063" s="43"/>
      <c r="BH1063" s="43"/>
      <c r="BI1063" s="94"/>
      <c r="BJ1063" s="42"/>
      <c r="BK1063" s="43"/>
      <c r="BL1063" s="43"/>
      <c r="BM1063" s="43"/>
      <c r="BN1063" s="44"/>
    </row>
    <row r="1064" spans="2:66" ht="15.75" hidden="1" customHeight="1" x14ac:dyDescent="0.25">
      <c r="B1064" s="421" t="str">
        <f>'[2]Asset Characteristics'!$C536 &amp; ""</f>
        <v/>
      </c>
      <c r="C1064" s="422" t="str">
        <f>'[2]Asset Characteristics'!$E536 &amp; ""</f>
        <v/>
      </c>
      <c r="D1064" s="44">
        <f>'[2]Reporting Characteristics'!$D1064</f>
        <v>2018</v>
      </c>
      <c r="E1064" s="90"/>
      <c r="F1064" s="92"/>
      <c r="G1064" s="92"/>
      <c r="H1064" s="92"/>
      <c r="I1064" s="92"/>
      <c r="J1064" s="91"/>
      <c r="K1064" s="147"/>
      <c r="L1064" s="148"/>
      <c r="M1064" s="42"/>
      <c r="N1064" s="43"/>
      <c r="O1064" s="43"/>
      <c r="P1064" s="43"/>
      <c r="Q1064" s="43"/>
      <c r="R1064" s="43"/>
      <c r="S1064" s="43"/>
      <c r="T1064" s="43"/>
      <c r="U1064" s="44"/>
      <c r="V1064" s="95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94"/>
      <c r="AN1064" s="42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4"/>
      <c r="BF1064" s="95"/>
      <c r="BG1064" s="43"/>
      <c r="BH1064" s="43"/>
      <c r="BI1064" s="94"/>
      <c r="BJ1064" s="42"/>
      <c r="BK1064" s="43"/>
      <c r="BL1064" s="43"/>
      <c r="BM1064" s="43"/>
      <c r="BN1064" s="44"/>
    </row>
    <row r="1065" spans="2:66" ht="15.75" customHeight="1" x14ac:dyDescent="0.25">
      <c r="B1065" s="421"/>
      <c r="C1065" s="422"/>
      <c r="D1065" s="44">
        <f>'[2]Reporting Characteristics'!$D1065</f>
        <v>2019</v>
      </c>
      <c r="E1065" s="90"/>
      <c r="F1065" s="92"/>
      <c r="G1065" s="92"/>
      <c r="H1065" s="92"/>
      <c r="I1065" s="92"/>
      <c r="J1065" s="91"/>
      <c r="K1065" s="147"/>
      <c r="L1065" s="148"/>
      <c r="M1065" s="42"/>
      <c r="N1065" s="43"/>
      <c r="O1065" s="43"/>
      <c r="P1065" s="224"/>
      <c r="Q1065" s="43"/>
      <c r="R1065" s="43"/>
      <c r="S1065" s="224"/>
      <c r="T1065" s="43"/>
      <c r="U1065" s="44"/>
      <c r="V1065" s="95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94"/>
      <c r="AN1065" s="42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4"/>
      <c r="BF1065" s="95"/>
      <c r="BG1065" s="43"/>
      <c r="BH1065" s="43"/>
      <c r="BI1065" s="94"/>
      <c r="BJ1065" s="42"/>
      <c r="BK1065" s="43"/>
      <c r="BL1065" s="43"/>
      <c r="BM1065" s="43"/>
      <c r="BN1065" s="44"/>
    </row>
    <row r="1066" spans="2:66" ht="15.75" hidden="1" customHeight="1" x14ac:dyDescent="0.25">
      <c r="B1066" s="421" t="str">
        <f>'[2]Asset Characteristics'!$C537 &amp; ""</f>
        <v/>
      </c>
      <c r="C1066" s="422" t="str">
        <f>'[2]Asset Characteristics'!$E537 &amp; ""</f>
        <v/>
      </c>
      <c r="D1066" s="44">
        <f>'[2]Reporting Characteristics'!$D1066</f>
        <v>2018</v>
      </c>
      <c r="E1066" s="90"/>
      <c r="F1066" s="92"/>
      <c r="G1066" s="92"/>
      <c r="H1066" s="92"/>
      <c r="I1066" s="92"/>
      <c r="J1066" s="91"/>
      <c r="K1066" s="147"/>
      <c r="L1066" s="148"/>
      <c r="M1066" s="42"/>
      <c r="N1066" s="43"/>
      <c r="O1066" s="43"/>
      <c r="P1066" s="43"/>
      <c r="Q1066" s="43"/>
      <c r="R1066" s="43"/>
      <c r="S1066" s="43"/>
      <c r="T1066" s="43"/>
      <c r="U1066" s="44"/>
      <c r="V1066" s="95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94"/>
      <c r="AN1066" s="42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4"/>
      <c r="BF1066" s="95"/>
      <c r="BG1066" s="43"/>
      <c r="BH1066" s="43"/>
      <c r="BI1066" s="94"/>
      <c r="BJ1066" s="42"/>
      <c r="BK1066" s="43"/>
      <c r="BL1066" s="43"/>
      <c r="BM1066" s="43"/>
      <c r="BN1066" s="44"/>
    </row>
    <row r="1067" spans="2:66" ht="15.75" customHeight="1" x14ac:dyDescent="0.25">
      <c r="B1067" s="421"/>
      <c r="C1067" s="422"/>
      <c r="D1067" s="44">
        <f>'[2]Reporting Characteristics'!$D1067</f>
        <v>2019</v>
      </c>
      <c r="E1067" s="90"/>
      <c r="F1067" s="92"/>
      <c r="G1067" s="92"/>
      <c r="H1067" s="92"/>
      <c r="I1067" s="92"/>
      <c r="J1067" s="91"/>
      <c r="K1067" s="147"/>
      <c r="L1067" s="148"/>
      <c r="M1067" s="42"/>
      <c r="N1067" s="43"/>
      <c r="O1067" s="43"/>
      <c r="P1067" s="224"/>
      <c r="Q1067" s="43"/>
      <c r="R1067" s="43"/>
      <c r="S1067" s="224"/>
      <c r="T1067" s="43"/>
      <c r="U1067" s="44"/>
      <c r="V1067" s="95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94"/>
      <c r="AN1067" s="42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4"/>
      <c r="BF1067" s="95"/>
      <c r="BG1067" s="43"/>
      <c r="BH1067" s="43"/>
      <c r="BI1067" s="94"/>
      <c r="BJ1067" s="42"/>
      <c r="BK1067" s="43"/>
      <c r="BL1067" s="43"/>
      <c r="BM1067" s="43"/>
      <c r="BN1067" s="44"/>
    </row>
    <row r="1068" spans="2:66" ht="15.75" hidden="1" customHeight="1" x14ac:dyDescent="0.25">
      <c r="B1068" s="421" t="str">
        <f>'[2]Asset Characteristics'!$C538 &amp; ""</f>
        <v/>
      </c>
      <c r="C1068" s="422" t="str">
        <f>'[2]Asset Characteristics'!$E538 &amp; ""</f>
        <v/>
      </c>
      <c r="D1068" s="44">
        <f>'[2]Reporting Characteristics'!$D1068</f>
        <v>2018</v>
      </c>
      <c r="E1068" s="90"/>
      <c r="F1068" s="92"/>
      <c r="G1068" s="92"/>
      <c r="H1068" s="92"/>
      <c r="I1068" s="92"/>
      <c r="J1068" s="91"/>
      <c r="K1068" s="147"/>
      <c r="L1068" s="148"/>
      <c r="M1068" s="42"/>
      <c r="N1068" s="43"/>
      <c r="O1068" s="43"/>
      <c r="P1068" s="43"/>
      <c r="Q1068" s="43"/>
      <c r="R1068" s="43"/>
      <c r="S1068" s="43"/>
      <c r="T1068" s="43"/>
      <c r="U1068" s="44"/>
      <c r="V1068" s="95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94"/>
      <c r="AN1068" s="42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4"/>
      <c r="BF1068" s="95"/>
      <c r="BG1068" s="43"/>
      <c r="BH1068" s="43"/>
      <c r="BI1068" s="94"/>
      <c r="BJ1068" s="42"/>
      <c r="BK1068" s="43"/>
      <c r="BL1068" s="43"/>
      <c r="BM1068" s="43"/>
      <c r="BN1068" s="44"/>
    </row>
    <row r="1069" spans="2:66" ht="15.75" customHeight="1" x14ac:dyDescent="0.25">
      <c r="B1069" s="421"/>
      <c r="C1069" s="422"/>
      <c r="D1069" s="44">
        <f>'[2]Reporting Characteristics'!$D1069</f>
        <v>2019</v>
      </c>
      <c r="E1069" s="90"/>
      <c r="F1069" s="92"/>
      <c r="G1069" s="92"/>
      <c r="H1069" s="92"/>
      <c r="I1069" s="92"/>
      <c r="J1069" s="91"/>
      <c r="K1069" s="147"/>
      <c r="L1069" s="148"/>
      <c r="M1069" s="42"/>
      <c r="N1069" s="43"/>
      <c r="O1069" s="43"/>
      <c r="P1069" s="224"/>
      <c r="Q1069" s="43"/>
      <c r="R1069" s="43"/>
      <c r="S1069" s="224"/>
      <c r="T1069" s="43"/>
      <c r="U1069" s="44"/>
      <c r="V1069" s="95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94"/>
      <c r="AN1069" s="42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4"/>
      <c r="BF1069" s="95"/>
      <c r="BG1069" s="43"/>
      <c r="BH1069" s="43"/>
      <c r="BI1069" s="94"/>
      <c r="BJ1069" s="42"/>
      <c r="BK1069" s="43"/>
      <c r="BL1069" s="43"/>
      <c r="BM1069" s="43"/>
      <c r="BN1069" s="44"/>
    </row>
    <row r="1070" spans="2:66" ht="15.75" hidden="1" customHeight="1" x14ac:dyDescent="0.25">
      <c r="B1070" s="421" t="str">
        <f>'[2]Asset Characteristics'!$C539 &amp; ""</f>
        <v/>
      </c>
      <c r="C1070" s="422" t="str">
        <f>'[2]Asset Characteristics'!$E539 &amp; ""</f>
        <v/>
      </c>
      <c r="D1070" s="44">
        <f>'[2]Reporting Characteristics'!$D1070</f>
        <v>2018</v>
      </c>
      <c r="E1070" s="90"/>
      <c r="F1070" s="92"/>
      <c r="G1070" s="92"/>
      <c r="H1070" s="92"/>
      <c r="I1070" s="92"/>
      <c r="J1070" s="91"/>
      <c r="K1070" s="147"/>
      <c r="L1070" s="148"/>
      <c r="M1070" s="42"/>
      <c r="N1070" s="43"/>
      <c r="O1070" s="43"/>
      <c r="P1070" s="43"/>
      <c r="Q1070" s="43"/>
      <c r="R1070" s="43"/>
      <c r="S1070" s="43"/>
      <c r="T1070" s="43"/>
      <c r="U1070" s="44"/>
      <c r="V1070" s="95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94"/>
      <c r="AN1070" s="42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4"/>
      <c r="BF1070" s="95"/>
      <c r="BG1070" s="43"/>
      <c r="BH1070" s="43"/>
      <c r="BI1070" s="94"/>
      <c r="BJ1070" s="42"/>
      <c r="BK1070" s="43"/>
      <c r="BL1070" s="43"/>
      <c r="BM1070" s="43"/>
      <c r="BN1070" s="44"/>
    </row>
    <row r="1071" spans="2:66" ht="15.75" customHeight="1" x14ac:dyDescent="0.25">
      <c r="B1071" s="421"/>
      <c r="C1071" s="422"/>
      <c r="D1071" s="44">
        <f>'[2]Reporting Characteristics'!$D1071</f>
        <v>2019</v>
      </c>
      <c r="E1071" s="90"/>
      <c r="F1071" s="92"/>
      <c r="G1071" s="92"/>
      <c r="H1071" s="92"/>
      <c r="I1071" s="92"/>
      <c r="J1071" s="91"/>
      <c r="K1071" s="147"/>
      <c r="L1071" s="148"/>
      <c r="M1071" s="42"/>
      <c r="N1071" s="43"/>
      <c r="O1071" s="43"/>
      <c r="P1071" s="224"/>
      <c r="Q1071" s="43"/>
      <c r="R1071" s="43"/>
      <c r="S1071" s="224"/>
      <c r="T1071" s="43"/>
      <c r="U1071" s="44"/>
      <c r="V1071" s="95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94"/>
      <c r="AN1071" s="42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4"/>
      <c r="BF1071" s="95"/>
      <c r="BG1071" s="43"/>
      <c r="BH1071" s="43"/>
      <c r="BI1071" s="94"/>
      <c r="BJ1071" s="42"/>
      <c r="BK1071" s="43"/>
      <c r="BL1071" s="43"/>
      <c r="BM1071" s="43"/>
      <c r="BN1071" s="44"/>
    </row>
    <row r="1072" spans="2:66" ht="15.75" hidden="1" customHeight="1" x14ac:dyDescent="0.25">
      <c r="B1072" s="421" t="str">
        <f>'[2]Asset Characteristics'!$C540 &amp; ""</f>
        <v/>
      </c>
      <c r="C1072" s="422" t="str">
        <f>'[2]Asset Characteristics'!$E540 &amp; ""</f>
        <v/>
      </c>
      <c r="D1072" s="44">
        <f>'[2]Reporting Characteristics'!$D1072</f>
        <v>2018</v>
      </c>
      <c r="E1072" s="90"/>
      <c r="F1072" s="92"/>
      <c r="G1072" s="92"/>
      <c r="H1072" s="92"/>
      <c r="I1072" s="92"/>
      <c r="J1072" s="91"/>
      <c r="K1072" s="147"/>
      <c r="L1072" s="148"/>
      <c r="M1072" s="42"/>
      <c r="N1072" s="43"/>
      <c r="O1072" s="43"/>
      <c r="P1072" s="43"/>
      <c r="Q1072" s="43"/>
      <c r="R1072" s="43"/>
      <c r="S1072" s="43"/>
      <c r="T1072" s="43"/>
      <c r="U1072" s="44"/>
      <c r="V1072" s="95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94"/>
      <c r="AN1072" s="42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4"/>
      <c r="BF1072" s="95"/>
      <c r="BG1072" s="43"/>
      <c r="BH1072" s="43"/>
      <c r="BI1072" s="94"/>
      <c r="BJ1072" s="42"/>
      <c r="BK1072" s="43"/>
      <c r="BL1072" s="43"/>
      <c r="BM1072" s="43"/>
      <c r="BN1072" s="44"/>
    </row>
    <row r="1073" spans="2:66" ht="15.75" customHeight="1" x14ac:dyDescent="0.25">
      <c r="B1073" s="421"/>
      <c r="C1073" s="422"/>
      <c r="D1073" s="44">
        <f>'[2]Reporting Characteristics'!$D1073</f>
        <v>2019</v>
      </c>
      <c r="E1073" s="90"/>
      <c r="F1073" s="92"/>
      <c r="G1073" s="92"/>
      <c r="H1073" s="92"/>
      <c r="I1073" s="92"/>
      <c r="J1073" s="91"/>
      <c r="K1073" s="147"/>
      <c r="L1073" s="148"/>
      <c r="M1073" s="42"/>
      <c r="N1073" s="43"/>
      <c r="O1073" s="43"/>
      <c r="P1073" s="224"/>
      <c r="Q1073" s="43"/>
      <c r="R1073" s="43"/>
      <c r="S1073" s="224"/>
      <c r="T1073" s="43"/>
      <c r="U1073" s="44"/>
      <c r="V1073" s="95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94"/>
      <c r="AN1073" s="42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4"/>
      <c r="BF1073" s="95"/>
      <c r="BG1073" s="43"/>
      <c r="BH1073" s="43"/>
      <c r="BI1073" s="94"/>
      <c r="BJ1073" s="42"/>
      <c r="BK1073" s="43"/>
      <c r="BL1073" s="43"/>
      <c r="BM1073" s="43"/>
      <c r="BN1073" s="44"/>
    </row>
    <row r="1074" spans="2:66" ht="15.75" hidden="1" customHeight="1" x14ac:dyDescent="0.25">
      <c r="B1074" s="421" t="str">
        <f>'[2]Asset Characteristics'!$C541 &amp; ""</f>
        <v/>
      </c>
      <c r="C1074" s="422" t="str">
        <f>'[2]Asset Characteristics'!$E541 &amp; ""</f>
        <v/>
      </c>
      <c r="D1074" s="44">
        <f>'[2]Reporting Characteristics'!$D1074</f>
        <v>2018</v>
      </c>
      <c r="E1074" s="90"/>
      <c r="F1074" s="92"/>
      <c r="G1074" s="92"/>
      <c r="H1074" s="92"/>
      <c r="I1074" s="92"/>
      <c r="J1074" s="91"/>
      <c r="K1074" s="147"/>
      <c r="L1074" s="148"/>
      <c r="M1074" s="42"/>
      <c r="N1074" s="43"/>
      <c r="O1074" s="43"/>
      <c r="P1074" s="43"/>
      <c r="Q1074" s="43"/>
      <c r="R1074" s="43"/>
      <c r="S1074" s="43"/>
      <c r="T1074" s="43"/>
      <c r="U1074" s="44"/>
      <c r="V1074" s="95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94"/>
      <c r="AN1074" s="42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4"/>
      <c r="BF1074" s="95"/>
      <c r="BG1074" s="43"/>
      <c r="BH1074" s="43"/>
      <c r="BI1074" s="94"/>
      <c r="BJ1074" s="42"/>
      <c r="BK1074" s="43"/>
      <c r="BL1074" s="43"/>
      <c r="BM1074" s="43"/>
      <c r="BN1074" s="44"/>
    </row>
    <row r="1075" spans="2:66" ht="15.75" customHeight="1" x14ac:dyDescent="0.25">
      <c r="B1075" s="421"/>
      <c r="C1075" s="422"/>
      <c r="D1075" s="44">
        <f>'[2]Reporting Characteristics'!$D1075</f>
        <v>2019</v>
      </c>
      <c r="E1075" s="90"/>
      <c r="F1075" s="92"/>
      <c r="G1075" s="92"/>
      <c r="H1075" s="92"/>
      <c r="I1075" s="92"/>
      <c r="J1075" s="91"/>
      <c r="K1075" s="147"/>
      <c r="L1075" s="148"/>
      <c r="M1075" s="42"/>
      <c r="N1075" s="43"/>
      <c r="O1075" s="43"/>
      <c r="P1075" s="224"/>
      <c r="Q1075" s="43"/>
      <c r="R1075" s="43"/>
      <c r="S1075" s="224"/>
      <c r="T1075" s="43"/>
      <c r="U1075" s="44"/>
      <c r="V1075" s="95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94"/>
      <c r="AN1075" s="42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4"/>
      <c r="BF1075" s="95"/>
      <c r="BG1075" s="43"/>
      <c r="BH1075" s="43"/>
      <c r="BI1075" s="94"/>
      <c r="BJ1075" s="42"/>
      <c r="BK1075" s="43"/>
      <c r="BL1075" s="43"/>
      <c r="BM1075" s="43"/>
      <c r="BN1075" s="44"/>
    </row>
    <row r="1076" spans="2:66" ht="15.75" hidden="1" customHeight="1" x14ac:dyDescent="0.25">
      <c r="B1076" s="421" t="str">
        <f>'[2]Asset Characteristics'!$C542 &amp; ""</f>
        <v/>
      </c>
      <c r="C1076" s="422" t="str">
        <f>'[2]Asset Characteristics'!$E542 &amp; ""</f>
        <v/>
      </c>
      <c r="D1076" s="44">
        <f>'[2]Reporting Characteristics'!$D1076</f>
        <v>2018</v>
      </c>
      <c r="E1076" s="90"/>
      <c r="F1076" s="92"/>
      <c r="G1076" s="92"/>
      <c r="H1076" s="92"/>
      <c r="I1076" s="92"/>
      <c r="J1076" s="91"/>
      <c r="K1076" s="147"/>
      <c r="L1076" s="148"/>
      <c r="M1076" s="42"/>
      <c r="N1076" s="43"/>
      <c r="O1076" s="43"/>
      <c r="P1076" s="43"/>
      <c r="Q1076" s="43"/>
      <c r="R1076" s="43"/>
      <c r="S1076" s="43"/>
      <c r="T1076" s="43"/>
      <c r="U1076" s="44"/>
      <c r="V1076" s="95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94"/>
      <c r="AN1076" s="42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4"/>
      <c r="BF1076" s="95"/>
      <c r="BG1076" s="43"/>
      <c r="BH1076" s="43"/>
      <c r="BI1076" s="94"/>
      <c r="BJ1076" s="42"/>
      <c r="BK1076" s="43"/>
      <c r="BL1076" s="43"/>
      <c r="BM1076" s="43"/>
      <c r="BN1076" s="44"/>
    </row>
    <row r="1077" spans="2:66" ht="15.75" customHeight="1" x14ac:dyDescent="0.25">
      <c r="B1077" s="421"/>
      <c r="C1077" s="422"/>
      <c r="D1077" s="44">
        <f>'[2]Reporting Characteristics'!$D1077</f>
        <v>2019</v>
      </c>
      <c r="E1077" s="90"/>
      <c r="F1077" s="92"/>
      <c r="G1077" s="92"/>
      <c r="H1077" s="92"/>
      <c r="I1077" s="92"/>
      <c r="J1077" s="91"/>
      <c r="K1077" s="147"/>
      <c r="L1077" s="148"/>
      <c r="M1077" s="42"/>
      <c r="N1077" s="43"/>
      <c r="O1077" s="43"/>
      <c r="P1077" s="224"/>
      <c r="Q1077" s="43"/>
      <c r="R1077" s="43"/>
      <c r="S1077" s="224"/>
      <c r="T1077" s="43"/>
      <c r="U1077" s="44"/>
      <c r="V1077" s="95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94"/>
      <c r="AN1077" s="42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4"/>
      <c r="BF1077" s="95"/>
      <c r="BG1077" s="43"/>
      <c r="BH1077" s="43"/>
      <c r="BI1077" s="94"/>
      <c r="BJ1077" s="42"/>
      <c r="BK1077" s="43"/>
      <c r="BL1077" s="43"/>
      <c r="BM1077" s="43"/>
      <c r="BN1077" s="44"/>
    </row>
    <row r="1078" spans="2:66" ht="15.75" hidden="1" customHeight="1" x14ac:dyDescent="0.25">
      <c r="B1078" s="421" t="str">
        <f>'[2]Asset Characteristics'!$C543 &amp; ""</f>
        <v/>
      </c>
      <c r="C1078" s="422" t="str">
        <f>'[2]Asset Characteristics'!$E543 &amp; ""</f>
        <v/>
      </c>
      <c r="D1078" s="44">
        <f>'[2]Reporting Characteristics'!$D1078</f>
        <v>2018</v>
      </c>
      <c r="E1078" s="90"/>
      <c r="F1078" s="92"/>
      <c r="G1078" s="92"/>
      <c r="H1078" s="92"/>
      <c r="I1078" s="92"/>
      <c r="J1078" s="91"/>
      <c r="K1078" s="147"/>
      <c r="L1078" s="148"/>
      <c r="M1078" s="42"/>
      <c r="N1078" s="43"/>
      <c r="O1078" s="43"/>
      <c r="P1078" s="43"/>
      <c r="Q1078" s="43"/>
      <c r="R1078" s="43"/>
      <c r="S1078" s="43"/>
      <c r="T1078" s="43"/>
      <c r="U1078" s="44"/>
      <c r="V1078" s="95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94"/>
      <c r="AN1078" s="42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4"/>
      <c r="BF1078" s="95"/>
      <c r="BG1078" s="43"/>
      <c r="BH1078" s="43"/>
      <c r="BI1078" s="94"/>
      <c r="BJ1078" s="42"/>
      <c r="BK1078" s="43"/>
      <c r="BL1078" s="43"/>
      <c r="BM1078" s="43"/>
      <c r="BN1078" s="44"/>
    </row>
    <row r="1079" spans="2:66" ht="15.75" customHeight="1" x14ac:dyDescent="0.25">
      <c r="B1079" s="421"/>
      <c r="C1079" s="422"/>
      <c r="D1079" s="44">
        <f>'[2]Reporting Characteristics'!$D1079</f>
        <v>2019</v>
      </c>
      <c r="E1079" s="90"/>
      <c r="F1079" s="92"/>
      <c r="G1079" s="92"/>
      <c r="H1079" s="92"/>
      <c r="I1079" s="92"/>
      <c r="J1079" s="91"/>
      <c r="K1079" s="147"/>
      <c r="L1079" s="148"/>
      <c r="M1079" s="42"/>
      <c r="N1079" s="43"/>
      <c r="O1079" s="43"/>
      <c r="P1079" s="224"/>
      <c r="Q1079" s="43"/>
      <c r="R1079" s="43"/>
      <c r="S1079" s="224"/>
      <c r="T1079" s="43"/>
      <c r="U1079" s="44"/>
      <c r="V1079" s="95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94"/>
      <c r="AN1079" s="42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4"/>
      <c r="BF1079" s="95"/>
      <c r="BG1079" s="43"/>
      <c r="BH1079" s="43"/>
      <c r="BI1079" s="94"/>
      <c r="BJ1079" s="42"/>
      <c r="BK1079" s="43"/>
      <c r="BL1079" s="43"/>
      <c r="BM1079" s="43"/>
      <c r="BN1079" s="44"/>
    </row>
    <row r="1080" spans="2:66" ht="15.75" hidden="1" customHeight="1" x14ac:dyDescent="0.25">
      <c r="B1080" s="421" t="str">
        <f>'[2]Asset Characteristics'!$C544 &amp; ""</f>
        <v/>
      </c>
      <c r="C1080" s="422" t="str">
        <f>'[2]Asset Characteristics'!$E544 &amp; ""</f>
        <v/>
      </c>
      <c r="D1080" s="44">
        <f>'[2]Reporting Characteristics'!$D1080</f>
        <v>2018</v>
      </c>
      <c r="E1080" s="90"/>
      <c r="F1080" s="92"/>
      <c r="G1080" s="92"/>
      <c r="H1080" s="92"/>
      <c r="I1080" s="92"/>
      <c r="J1080" s="91"/>
      <c r="K1080" s="147"/>
      <c r="L1080" s="148"/>
      <c r="M1080" s="42"/>
      <c r="N1080" s="43"/>
      <c r="O1080" s="43"/>
      <c r="P1080" s="43"/>
      <c r="Q1080" s="43"/>
      <c r="R1080" s="43"/>
      <c r="S1080" s="43"/>
      <c r="T1080" s="43"/>
      <c r="U1080" s="44"/>
      <c r="V1080" s="95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94"/>
      <c r="AN1080" s="42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4"/>
      <c r="BF1080" s="95"/>
      <c r="BG1080" s="43"/>
      <c r="BH1080" s="43"/>
      <c r="BI1080" s="94"/>
      <c r="BJ1080" s="42"/>
      <c r="BK1080" s="43"/>
      <c r="BL1080" s="43"/>
      <c r="BM1080" s="43"/>
      <c r="BN1080" s="44"/>
    </row>
    <row r="1081" spans="2:66" ht="15.75" customHeight="1" x14ac:dyDescent="0.25">
      <c r="B1081" s="421"/>
      <c r="C1081" s="422"/>
      <c r="D1081" s="44">
        <f>'[2]Reporting Characteristics'!$D1081</f>
        <v>2019</v>
      </c>
      <c r="E1081" s="90"/>
      <c r="F1081" s="92"/>
      <c r="G1081" s="92"/>
      <c r="H1081" s="92"/>
      <c r="I1081" s="92"/>
      <c r="J1081" s="91"/>
      <c r="K1081" s="147"/>
      <c r="L1081" s="148"/>
      <c r="M1081" s="42"/>
      <c r="N1081" s="43"/>
      <c r="O1081" s="43"/>
      <c r="P1081" s="224"/>
      <c r="Q1081" s="43"/>
      <c r="R1081" s="43"/>
      <c r="S1081" s="224"/>
      <c r="T1081" s="43"/>
      <c r="U1081" s="44"/>
      <c r="V1081" s="95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94"/>
      <c r="AN1081" s="42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4"/>
      <c r="BF1081" s="95"/>
      <c r="BG1081" s="43"/>
      <c r="BH1081" s="43"/>
      <c r="BI1081" s="94"/>
      <c r="BJ1081" s="42"/>
      <c r="BK1081" s="43"/>
      <c r="BL1081" s="43"/>
      <c r="BM1081" s="43"/>
      <c r="BN1081" s="44"/>
    </row>
    <row r="1082" spans="2:66" ht="15.75" hidden="1" customHeight="1" x14ac:dyDescent="0.25">
      <c r="B1082" s="421" t="str">
        <f>'[2]Asset Characteristics'!$C545 &amp; ""</f>
        <v/>
      </c>
      <c r="C1082" s="422" t="str">
        <f>'[2]Asset Characteristics'!$E545 &amp; ""</f>
        <v/>
      </c>
      <c r="D1082" s="44">
        <f>'[2]Reporting Characteristics'!$D1082</f>
        <v>2018</v>
      </c>
      <c r="E1082" s="90"/>
      <c r="F1082" s="92"/>
      <c r="G1082" s="92"/>
      <c r="H1082" s="92"/>
      <c r="I1082" s="92"/>
      <c r="J1082" s="91"/>
      <c r="K1082" s="147"/>
      <c r="L1082" s="148"/>
      <c r="M1082" s="42"/>
      <c r="N1082" s="43"/>
      <c r="O1082" s="43"/>
      <c r="P1082" s="43"/>
      <c r="Q1082" s="43"/>
      <c r="R1082" s="43"/>
      <c r="S1082" s="43"/>
      <c r="T1082" s="43"/>
      <c r="U1082" s="44"/>
      <c r="V1082" s="95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94"/>
      <c r="AN1082" s="42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4"/>
      <c r="BF1082" s="95"/>
      <c r="BG1082" s="43"/>
      <c r="BH1082" s="43"/>
      <c r="BI1082" s="94"/>
      <c r="BJ1082" s="42"/>
      <c r="BK1082" s="43"/>
      <c r="BL1082" s="43"/>
      <c r="BM1082" s="43"/>
      <c r="BN1082" s="44"/>
    </row>
    <row r="1083" spans="2:66" ht="15.75" customHeight="1" x14ac:dyDescent="0.25">
      <c r="B1083" s="421"/>
      <c r="C1083" s="422"/>
      <c r="D1083" s="44">
        <f>'[2]Reporting Characteristics'!$D1083</f>
        <v>2019</v>
      </c>
      <c r="E1083" s="90"/>
      <c r="F1083" s="92"/>
      <c r="G1083" s="92"/>
      <c r="H1083" s="92"/>
      <c r="I1083" s="92"/>
      <c r="J1083" s="91"/>
      <c r="K1083" s="147"/>
      <c r="L1083" s="148"/>
      <c r="M1083" s="42"/>
      <c r="N1083" s="43"/>
      <c r="O1083" s="43"/>
      <c r="P1083" s="224"/>
      <c r="Q1083" s="43"/>
      <c r="R1083" s="43"/>
      <c r="S1083" s="224"/>
      <c r="T1083" s="43"/>
      <c r="U1083" s="44"/>
      <c r="V1083" s="95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94"/>
      <c r="AN1083" s="42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4"/>
      <c r="BF1083" s="95"/>
      <c r="BG1083" s="43"/>
      <c r="BH1083" s="43"/>
      <c r="BI1083" s="94"/>
      <c r="BJ1083" s="42"/>
      <c r="BK1083" s="43"/>
      <c r="BL1083" s="43"/>
      <c r="BM1083" s="43"/>
      <c r="BN1083" s="44"/>
    </row>
    <row r="1084" spans="2:66" ht="15.75" hidden="1" customHeight="1" x14ac:dyDescent="0.25">
      <c r="B1084" s="421" t="str">
        <f>'[2]Asset Characteristics'!$C546 &amp; ""</f>
        <v/>
      </c>
      <c r="C1084" s="422" t="str">
        <f>'[2]Asset Characteristics'!$E546 &amp; ""</f>
        <v/>
      </c>
      <c r="D1084" s="44">
        <f>'[2]Reporting Characteristics'!$D1084</f>
        <v>2018</v>
      </c>
      <c r="E1084" s="90"/>
      <c r="F1084" s="92"/>
      <c r="G1084" s="92"/>
      <c r="H1084" s="92"/>
      <c r="I1084" s="92"/>
      <c r="J1084" s="91"/>
      <c r="K1084" s="147"/>
      <c r="L1084" s="148"/>
      <c r="M1084" s="42"/>
      <c r="N1084" s="43"/>
      <c r="O1084" s="43"/>
      <c r="P1084" s="43"/>
      <c r="Q1084" s="43"/>
      <c r="R1084" s="43"/>
      <c r="S1084" s="43"/>
      <c r="T1084" s="43"/>
      <c r="U1084" s="44"/>
      <c r="V1084" s="95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94"/>
      <c r="AN1084" s="42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4"/>
      <c r="BF1084" s="95"/>
      <c r="BG1084" s="43"/>
      <c r="BH1084" s="43"/>
      <c r="BI1084" s="94"/>
      <c r="BJ1084" s="42"/>
      <c r="BK1084" s="43"/>
      <c r="BL1084" s="43"/>
      <c r="BM1084" s="43"/>
      <c r="BN1084" s="44"/>
    </row>
    <row r="1085" spans="2:66" ht="15.75" customHeight="1" x14ac:dyDescent="0.25">
      <c r="B1085" s="421"/>
      <c r="C1085" s="422"/>
      <c r="D1085" s="44">
        <f>'[2]Reporting Characteristics'!$D1085</f>
        <v>2019</v>
      </c>
      <c r="E1085" s="90"/>
      <c r="F1085" s="92"/>
      <c r="G1085" s="92"/>
      <c r="H1085" s="92"/>
      <c r="I1085" s="92"/>
      <c r="J1085" s="91"/>
      <c r="K1085" s="147"/>
      <c r="L1085" s="148"/>
      <c r="M1085" s="42"/>
      <c r="N1085" s="43"/>
      <c r="O1085" s="43"/>
      <c r="P1085" s="224"/>
      <c r="Q1085" s="43"/>
      <c r="R1085" s="43"/>
      <c r="S1085" s="224"/>
      <c r="T1085" s="43"/>
      <c r="U1085" s="44"/>
      <c r="V1085" s="95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94"/>
      <c r="AN1085" s="42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4"/>
      <c r="BF1085" s="95"/>
      <c r="BG1085" s="43"/>
      <c r="BH1085" s="43"/>
      <c r="BI1085" s="94"/>
      <c r="BJ1085" s="42"/>
      <c r="BK1085" s="43"/>
      <c r="BL1085" s="43"/>
      <c r="BM1085" s="43"/>
      <c r="BN1085" s="44"/>
    </row>
    <row r="1086" spans="2:66" ht="15.75" hidden="1" customHeight="1" x14ac:dyDescent="0.25">
      <c r="B1086" s="421" t="str">
        <f>'[2]Asset Characteristics'!$C547 &amp; ""</f>
        <v/>
      </c>
      <c r="C1086" s="422" t="str">
        <f>'[2]Asset Characteristics'!$E547 &amp; ""</f>
        <v/>
      </c>
      <c r="D1086" s="44">
        <f>'[2]Reporting Characteristics'!$D1086</f>
        <v>2018</v>
      </c>
      <c r="E1086" s="90"/>
      <c r="F1086" s="92"/>
      <c r="G1086" s="92"/>
      <c r="H1086" s="92"/>
      <c r="I1086" s="92"/>
      <c r="J1086" s="91"/>
      <c r="K1086" s="147"/>
      <c r="L1086" s="148"/>
      <c r="M1086" s="42"/>
      <c r="N1086" s="43"/>
      <c r="O1086" s="43"/>
      <c r="P1086" s="43"/>
      <c r="Q1086" s="43"/>
      <c r="R1086" s="43"/>
      <c r="S1086" s="43"/>
      <c r="T1086" s="43"/>
      <c r="U1086" s="44"/>
      <c r="V1086" s="95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94"/>
      <c r="AN1086" s="42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4"/>
      <c r="BF1086" s="95"/>
      <c r="BG1086" s="43"/>
      <c r="BH1086" s="43"/>
      <c r="BI1086" s="94"/>
      <c r="BJ1086" s="42"/>
      <c r="BK1086" s="43"/>
      <c r="BL1086" s="43"/>
      <c r="BM1086" s="43"/>
      <c r="BN1086" s="44"/>
    </row>
    <row r="1087" spans="2:66" ht="15.75" customHeight="1" x14ac:dyDescent="0.25">
      <c r="B1087" s="421"/>
      <c r="C1087" s="422"/>
      <c r="D1087" s="44">
        <f>'[2]Reporting Characteristics'!$D1087</f>
        <v>2019</v>
      </c>
      <c r="E1087" s="90"/>
      <c r="F1087" s="92"/>
      <c r="G1087" s="92"/>
      <c r="H1087" s="92"/>
      <c r="I1087" s="92"/>
      <c r="J1087" s="91"/>
      <c r="K1087" s="147"/>
      <c r="L1087" s="148"/>
      <c r="M1087" s="42"/>
      <c r="N1087" s="43"/>
      <c r="O1087" s="43"/>
      <c r="P1087" s="224"/>
      <c r="Q1087" s="43"/>
      <c r="R1087" s="43"/>
      <c r="S1087" s="224"/>
      <c r="T1087" s="43"/>
      <c r="U1087" s="44"/>
      <c r="V1087" s="95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94"/>
      <c r="AN1087" s="42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4"/>
      <c r="BF1087" s="95"/>
      <c r="BG1087" s="43"/>
      <c r="BH1087" s="43"/>
      <c r="BI1087" s="94"/>
      <c r="BJ1087" s="42"/>
      <c r="BK1087" s="43"/>
      <c r="BL1087" s="43"/>
      <c r="BM1087" s="43"/>
      <c r="BN1087" s="44"/>
    </row>
    <row r="1088" spans="2:66" ht="15.75" hidden="1" customHeight="1" x14ac:dyDescent="0.25">
      <c r="B1088" s="421" t="str">
        <f>'[2]Asset Characteristics'!$C548 &amp; ""</f>
        <v/>
      </c>
      <c r="C1088" s="422" t="str">
        <f>'[2]Asset Characteristics'!$E548 &amp; ""</f>
        <v/>
      </c>
      <c r="D1088" s="44">
        <f>'[2]Reporting Characteristics'!$D1088</f>
        <v>2018</v>
      </c>
      <c r="E1088" s="90"/>
      <c r="F1088" s="92"/>
      <c r="G1088" s="92"/>
      <c r="H1088" s="92"/>
      <c r="I1088" s="92"/>
      <c r="J1088" s="91"/>
      <c r="K1088" s="147"/>
      <c r="L1088" s="148"/>
      <c r="M1088" s="42"/>
      <c r="N1088" s="43"/>
      <c r="O1088" s="43"/>
      <c r="P1088" s="43"/>
      <c r="Q1088" s="43"/>
      <c r="R1088" s="43"/>
      <c r="S1088" s="43"/>
      <c r="T1088" s="43"/>
      <c r="U1088" s="44"/>
      <c r="V1088" s="95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94"/>
      <c r="AN1088" s="42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4"/>
      <c r="BF1088" s="95"/>
      <c r="BG1088" s="43"/>
      <c r="BH1088" s="43"/>
      <c r="BI1088" s="94"/>
      <c r="BJ1088" s="42"/>
      <c r="BK1088" s="43"/>
      <c r="BL1088" s="43"/>
      <c r="BM1088" s="43"/>
      <c r="BN1088" s="44"/>
    </row>
    <row r="1089" spans="2:66" ht="15.75" customHeight="1" x14ac:dyDescent="0.25">
      <c r="B1089" s="421"/>
      <c r="C1089" s="422"/>
      <c r="D1089" s="44">
        <f>'[2]Reporting Characteristics'!$D1089</f>
        <v>2019</v>
      </c>
      <c r="E1089" s="90"/>
      <c r="F1089" s="92"/>
      <c r="G1089" s="92"/>
      <c r="H1089" s="92"/>
      <c r="I1089" s="92"/>
      <c r="J1089" s="91"/>
      <c r="K1089" s="147"/>
      <c r="L1089" s="148"/>
      <c r="M1089" s="42"/>
      <c r="N1089" s="43"/>
      <c r="O1089" s="43"/>
      <c r="P1089" s="224"/>
      <c r="Q1089" s="43"/>
      <c r="R1089" s="43"/>
      <c r="S1089" s="224"/>
      <c r="T1089" s="43"/>
      <c r="U1089" s="44"/>
      <c r="V1089" s="95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94"/>
      <c r="AN1089" s="42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4"/>
      <c r="BF1089" s="95"/>
      <c r="BG1089" s="43"/>
      <c r="BH1089" s="43"/>
      <c r="BI1089" s="94"/>
      <c r="BJ1089" s="42"/>
      <c r="BK1089" s="43"/>
      <c r="BL1089" s="43"/>
      <c r="BM1089" s="43"/>
      <c r="BN1089" s="44"/>
    </row>
    <row r="1090" spans="2:66" ht="15.75" hidden="1" customHeight="1" x14ac:dyDescent="0.25">
      <c r="B1090" s="421" t="str">
        <f>'[2]Asset Characteristics'!$C549 &amp; ""</f>
        <v/>
      </c>
      <c r="C1090" s="422" t="str">
        <f>'[2]Asset Characteristics'!$E549 &amp; ""</f>
        <v/>
      </c>
      <c r="D1090" s="44">
        <f>'[2]Reporting Characteristics'!$D1090</f>
        <v>2018</v>
      </c>
      <c r="E1090" s="90"/>
      <c r="F1090" s="92"/>
      <c r="G1090" s="92"/>
      <c r="H1090" s="92"/>
      <c r="I1090" s="92"/>
      <c r="J1090" s="91"/>
      <c r="K1090" s="147"/>
      <c r="L1090" s="148"/>
      <c r="M1090" s="42"/>
      <c r="N1090" s="43"/>
      <c r="O1090" s="43"/>
      <c r="P1090" s="43"/>
      <c r="Q1090" s="43"/>
      <c r="R1090" s="43"/>
      <c r="S1090" s="43"/>
      <c r="T1090" s="43"/>
      <c r="U1090" s="44"/>
      <c r="V1090" s="95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94"/>
      <c r="AN1090" s="42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4"/>
      <c r="BF1090" s="95"/>
      <c r="BG1090" s="43"/>
      <c r="BH1090" s="43"/>
      <c r="BI1090" s="94"/>
      <c r="BJ1090" s="42"/>
      <c r="BK1090" s="43"/>
      <c r="BL1090" s="43"/>
      <c r="BM1090" s="43"/>
      <c r="BN1090" s="44"/>
    </row>
    <row r="1091" spans="2:66" ht="15.75" customHeight="1" x14ac:dyDescent="0.25">
      <c r="B1091" s="421"/>
      <c r="C1091" s="422"/>
      <c r="D1091" s="44">
        <f>'[2]Reporting Characteristics'!$D1091</f>
        <v>2019</v>
      </c>
      <c r="E1091" s="90"/>
      <c r="F1091" s="92"/>
      <c r="G1091" s="92"/>
      <c r="H1091" s="92"/>
      <c r="I1091" s="92"/>
      <c r="J1091" s="91"/>
      <c r="K1091" s="147"/>
      <c r="L1091" s="148"/>
      <c r="M1091" s="42"/>
      <c r="N1091" s="43"/>
      <c r="O1091" s="43"/>
      <c r="P1091" s="224"/>
      <c r="Q1091" s="43"/>
      <c r="R1091" s="43"/>
      <c r="S1091" s="224"/>
      <c r="T1091" s="43"/>
      <c r="U1091" s="44"/>
      <c r="V1091" s="95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94"/>
      <c r="AN1091" s="42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4"/>
      <c r="BF1091" s="95"/>
      <c r="BG1091" s="43"/>
      <c r="BH1091" s="43"/>
      <c r="BI1091" s="94"/>
      <c r="BJ1091" s="42"/>
      <c r="BK1091" s="43"/>
      <c r="BL1091" s="43"/>
      <c r="BM1091" s="43"/>
      <c r="BN1091" s="44"/>
    </row>
    <row r="1092" spans="2:66" ht="15.75" hidden="1" customHeight="1" x14ac:dyDescent="0.25">
      <c r="B1092" s="421" t="str">
        <f>'[2]Asset Characteristics'!$C550 &amp; ""</f>
        <v/>
      </c>
      <c r="C1092" s="422" t="str">
        <f>'[2]Asset Characteristics'!$E550 &amp; ""</f>
        <v/>
      </c>
      <c r="D1092" s="44">
        <f>'[2]Reporting Characteristics'!$D1092</f>
        <v>2018</v>
      </c>
      <c r="E1092" s="90"/>
      <c r="F1092" s="92"/>
      <c r="G1092" s="92"/>
      <c r="H1092" s="92"/>
      <c r="I1092" s="92"/>
      <c r="J1092" s="91"/>
      <c r="K1092" s="147"/>
      <c r="L1092" s="148"/>
      <c r="M1092" s="42"/>
      <c r="N1092" s="43"/>
      <c r="O1092" s="43"/>
      <c r="P1092" s="43"/>
      <c r="Q1092" s="43"/>
      <c r="R1092" s="43"/>
      <c r="S1092" s="43"/>
      <c r="T1092" s="43"/>
      <c r="U1092" s="44"/>
      <c r="V1092" s="95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94"/>
      <c r="AN1092" s="42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4"/>
      <c r="BF1092" s="95"/>
      <c r="BG1092" s="43"/>
      <c r="BH1092" s="43"/>
      <c r="BI1092" s="94"/>
      <c r="BJ1092" s="42"/>
      <c r="BK1092" s="43"/>
      <c r="BL1092" s="43"/>
      <c r="BM1092" s="43"/>
      <c r="BN1092" s="44"/>
    </row>
    <row r="1093" spans="2:66" ht="15.75" customHeight="1" x14ac:dyDescent="0.25">
      <c r="B1093" s="421"/>
      <c r="C1093" s="422"/>
      <c r="D1093" s="44">
        <f>'[2]Reporting Characteristics'!$D1093</f>
        <v>2019</v>
      </c>
      <c r="E1093" s="90"/>
      <c r="F1093" s="92"/>
      <c r="G1093" s="92"/>
      <c r="H1093" s="92"/>
      <c r="I1093" s="92"/>
      <c r="J1093" s="91"/>
      <c r="K1093" s="147"/>
      <c r="L1093" s="148"/>
      <c r="M1093" s="42"/>
      <c r="N1093" s="43"/>
      <c r="O1093" s="43"/>
      <c r="P1093" s="224"/>
      <c r="Q1093" s="43"/>
      <c r="R1093" s="43"/>
      <c r="S1093" s="224"/>
      <c r="T1093" s="43"/>
      <c r="U1093" s="44"/>
      <c r="V1093" s="95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94"/>
      <c r="AN1093" s="42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4"/>
      <c r="BF1093" s="95"/>
      <c r="BG1093" s="43"/>
      <c r="BH1093" s="43"/>
      <c r="BI1093" s="94"/>
      <c r="BJ1093" s="42"/>
      <c r="BK1093" s="43"/>
      <c r="BL1093" s="43"/>
      <c r="BM1093" s="43"/>
      <c r="BN1093" s="44"/>
    </row>
    <row r="1094" spans="2:66" ht="15.75" hidden="1" customHeight="1" x14ac:dyDescent="0.25">
      <c r="B1094" s="421" t="str">
        <f>'[2]Asset Characteristics'!$C551 &amp; ""</f>
        <v/>
      </c>
      <c r="C1094" s="422" t="str">
        <f>'[2]Asset Characteristics'!$E551 &amp; ""</f>
        <v/>
      </c>
      <c r="D1094" s="44">
        <f>'[2]Reporting Characteristics'!$D1094</f>
        <v>2018</v>
      </c>
      <c r="E1094" s="90"/>
      <c r="F1094" s="92"/>
      <c r="G1094" s="92"/>
      <c r="H1094" s="92"/>
      <c r="I1094" s="92"/>
      <c r="J1094" s="91"/>
      <c r="K1094" s="147"/>
      <c r="L1094" s="148"/>
      <c r="M1094" s="42"/>
      <c r="N1094" s="43"/>
      <c r="O1094" s="43"/>
      <c r="P1094" s="43"/>
      <c r="Q1094" s="43"/>
      <c r="R1094" s="43"/>
      <c r="S1094" s="43"/>
      <c r="T1094" s="43"/>
      <c r="U1094" s="44"/>
      <c r="V1094" s="95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94"/>
      <c r="AN1094" s="42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4"/>
      <c r="BF1094" s="95"/>
      <c r="BG1094" s="43"/>
      <c r="BH1094" s="43"/>
      <c r="BI1094" s="94"/>
      <c r="BJ1094" s="42"/>
      <c r="BK1094" s="43"/>
      <c r="BL1094" s="43"/>
      <c r="BM1094" s="43"/>
      <c r="BN1094" s="44"/>
    </row>
    <row r="1095" spans="2:66" ht="15.75" customHeight="1" x14ac:dyDescent="0.25">
      <c r="B1095" s="421"/>
      <c r="C1095" s="422"/>
      <c r="D1095" s="44">
        <f>'[2]Reporting Characteristics'!$D1095</f>
        <v>2019</v>
      </c>
      <c r="E1095" s="90"/>
      <c r="F1095" s="92"/>
      <c r="G1095" s="92"/>
      <c r="H1095" s="92"/>
      <c r="I1095" s="92"/>
      <c r="J1095" s="91"/>
      <c r="K1095" s="147"/>
      <c r="L1095" s="148"/>
      <c r="M1095" s="42"/>
      <c r="N1095" s="43"/>
      <c r="O1095" s="43"/>
      <c r="P1095" s="224"/>
      <c r="Q1095" s="43"/>
      <c r="R1095" s="43"/>
      <c r="S1095" s="224"/>
      <c r="T1095" s="43"/>
      <c r="U1095" s="44"/>
      <c r="V1095" s="95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94"/>
      <c r="AN1095" s="42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4"/>
      <c r="BF1095" s="95"/>
      <c r="BG1095" s="43"/>
      <c r="BH1095" s="43"/>
      <c r="BI1095" s="94"/>
      <c r="BJ1095" s="42"/>
      <c r="BK1095" s="43"/>
      <c r="BL1095" s="43"/>
      <c r="BM1095" s="43"/>
      <c r="BN1095" s="44"/>
    </row>
    <row r="1096" spans="2:66" ht="15.75" hidden="1" customHeight="1" x14ac:dyDescent="0.25">
      <c r="B1096" s="421" t="str">
        <f>'[2]Asset Characteristics'!$C552 &amp; ""</f>
        <v/>
      </c>
      <c r="C1096" s="422" t="str">
        <f>'[2]Asset Characteristics'!$E552 &amp; ""</f>
        <v/>
      </c>
      <c r="D1096" s="44">
        <f>'[2]Reporting Characteristics'!$D1096</f>
        <v>2018</v>
      </c>
      <c r="E1096" s="90"/>
      <c r="F1096" s="92"/>
      <c r="G1096" s="92"/>
      <c r="H1096" s="92"/>
      <c r="I1096" s="92"/>
      <c r="J1096" s="91"/>
      <c r="K1096" s="147"/>
      <c r="L1096" s="148"/>
      <c r="M1096" s="42"/>
      <c r="N1096" s="43"/>
      <c r="O1096" s="43"/>
      <c r="P1096" s="43"/>
      <c r="Q1096" s="43"/>
      <c r="R1096" s="43"/>
      <c r="S1096" s="43"/>
      <c r="T1096" s="43"/>
      <c r="U1096" s="44"/>
      <c r="V1096" s="95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94"/>
      <c r="AN1096" s="42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4"/>
      <c r="BF1096" s="95"/>
      <c r="BG1096" s="43"/>
      <c r="BH1096" s="43"/>
      <c r="BI1096" s="94"/>
      <c r="BJ1096" s="42"/>
      <c r="BK1096" s="43"/>
      <c r="BL1096" s="43"/>
      <c r="BM1096" s="43"/>
      <c r="BN1096" s="44"/>
    </row>
    <row r="1097" spans="2:66" ht="15.75" customHeight="1" x14ac:dyDescent="0.25">
      <c r="B1097" s="421"/>
      <c r="C1097" s="422"/>
      <c r="D1097" s="44">
        <f>'[2]Reporting Characteristics'!$D1097</f>
        <v>2019</v>
      </c>
      <c r="E1097" s="90"/>
      <c r="F1097" s="92"/>
      <c r="G1097" s="92"/>
      <c r="H1097" s="92"/>
      <c r="I1097" s="92"/>
      <c r="J1097" s="91"/>
      <c r="K1097" s="147"/>
      <c r="L1097" s="148"/>
      <c r="M1097" s="42"/>
      <c r="N1097" s="43"/>
      <c r="O1097" s="43"/>
      <c r="P1097" s="224"/>
      <c r="Q1097" s="43"/>
      <c r="R1097" s="43"/>
      <c r="S1097" s="224"/>
      <c r="T1097" s="43"/>
      <c r="U1097" s="44"/>
      <c r="V1097" s="95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94"/>
      <c r="AN1097" s="42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4"/>
      <c r="BF1097" s="95"/>
      <c r="BG1097" s="43"/>
      <c r="BH1097" s="43"/>
      <c r="BI1097" s="94"/>
      <c r="BJ1097" s="42"/>
      <c r="BK1097" s="43"/>
      <c r="BL1097" s="43"/>
      <c r="BM1097" s="43"/>
      <c r="BN1097" s="44"/>
    </row>
    <row r="1098" spans="2:66" ht="15.75" hidden="1" customHeight="1" x14ac:dyDescent="0.25">
      <c r="B1098" s="421" t="str">
        <f>'[2]Asset Characteristics'!$C553 &amp; ""</f>
        <v/>
      </c>
      <c r="C1098" s="422" t="str">
        <f>'[2]Asset Characteristics'!$E553 &amp; ""</f>
        <v/>
      </c>
      <c r="D1098" s="44">
        <f>'[2]Reporting Characteristics'!$D1098</f>
        <v>2018</v>
      </c>
      <c r="E1098" s="90"/>
      <c r="F1098" s="92"/>
      <c r="G1098" s="92"/>
      <c r="H1098" s="92"/>
      <c r="I1098" s="92"/>
      <c r="J1098" s="91"/>
      <c r="K1098" s="147"/>
      <c r="L1098" s="148"/>
      <c r="M1098" s="42"/>
      <c r="N1098" s="43"/>
      <c r="O1098" s="43"/>
      <c r="P1098" s="43"/>
      <c r="Q1098" s="43"/>
      <c r="R1098" s="43"/>
      <c r="S1098" s="43"/>
      <c r="T1098" s="43"/>
      <c r="U1098" s="44"/>
      <c r="V1098" s="95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94"/>
      <c r="AN1098" s="42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4"/>
      <c r="BF1098" s="95"/>
      <c r="BG1098" s="43"/>
      <c r="BH1098" s="43"/>
      <c r="BI1098" s="94"/>
      <c r="BJ1098" s="42"/>
      <c r="BK1098" s="43"/>
      <c r="BL1098" s="43"/>
      <c r="BM1098" s="43"/>
      <c r="BN1098" s="44"/>
    </row>
    <row r="1099" spans="2:66" ht="15.75" customHeight="1" x14ac:dyDescent="0.25">
      <c r="B1099" s="421"/>
      <c r="C1099" s="422"/>
      <c r="D1099" s="44">
        <f>'[2]Reporting Characteristics'!$D1099</f>
        <v>2019</v>
      </c>
      <c r="E1099" s="90"/>
      <c r="F1099" s="92"/>
      <c r="G1099" s="92"/>
      <c r="H1099" s="92"/>
      <c r="I1099" s="92"/>
      <c r="J1099" s="91"/>
      <c r="K1099" s="147"/>
      <c r="L1099" s="148"/>
      <c r="M1099" s="42"/>
      <c r="N1099" s="43"/>
      <c r="O1099" s="43"/>
      <c r="P1099" s="224"/>
      <c r="Q1099" s="43"/>
      <c r="R1099" s="43"/>
      <c r="S1099" s="224"/>
      <c r="T1099" s="43"/>
      <c r="U1099" s="44"/>
      <c r="V1099" s="95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94"/>
      <c r="AN1099" s="42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4"/>
      <c r="BF1099" s="95"/>
      <c r="BG1099" s="43"/>
      <c r="BH1099" s="43"/>
      <c r="BI1099" s="94"/>
      <c r="BJ1099" s="42"/>
      <c r="BK1099" s="43"/>
      <c r="BL1099" s="43"/>
      <c r="BM1099" s="43"/>
      <c r="BN1099" s="44"/>
    </row>
    <row r="1100" spans="2:66" ht="15.75" hidden="1" customHeight="1" x14ac:dyDescent="0.25">
      <c r="B1100" s="421" t="str">
        <f>'[2]Asset Characteristics'!$C554 &amp; ""</f>
        <v/>
      </c>
      <c r="C1100" s="422" t="str">
        <f>'[2]Asset Characteristics'!$E554 &amp; ""</f>
        <v/>
      </c>
      <c r="D1100" s="44">
        <f>'[2]Reporting Characteristics'!$D1100</f>
        <v>2018</v>
      </c>
      <c r="E1100" s="90"/>
      <c r="F1100" s="92"/>
      <c r="G1100" s="92"/>
      <c r="H1100" s="92"/>
      <c r="I1100" s="92"/>
      <c r="J1100" s="91"/>
      <c r="K1100" s="147"/>
      <c r="L1100" s="148"/>
      <c r="M1100" s="42"/>
      <c r="N1100" s="43"/>
      <c r="O1100" s="43"/>
      <c r="P1100" s="43"/>
      <c r="Q1100" s="43"/>
      <c r="R1100" s="43"/>
      <c r="S1100" s="43"/>
      <c r="T1100" s="43"/>
      <c r="U1100" s="44"/>
      <c r="V1100" s="95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94"/>
      <c r="AN1100" s="42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4"/>
      <c r="BF1100" s="95"/>
      <c r="BG1100" s="43"/>
      <c r="BH1100" s="43"/>
      <c r="BI1100" s="94"/>
      <c r="BJ1100" s="42"/>
      <c r="BK1100" s="43"/>
      <c r="BL1100" s="43"/>
      <c r="BM1100" s="43"/>
      <c r="BN1100" s="44"/>
    </row>
    <row r="1101" spans="2:66" ht="15.75" customHeight="1" x14ac:dyDescent="0.25">
      <c r="B1101" s="421"/>
      <c r="C1101" s="422"/>
      <c r="D1101" s="44">
        <f>'[2]Reporting Characteristics'!$D1101</f>
        <v>2019</v>
      </c>
      <c r="E1101" s="90"/>
      <c r="F1101" s="92"/>
      <c r="G1101" s="92"/>
      <c r="H1101" s="92"/>
      <c r="I1101" s="92"/>
      <c r="J1101" s="91"/>
      <c r="K1101" s="147"/>
      <c r="L1101" s="148"/>
      <c r="M1101" s="42"/>
      <c r="N1101" s="43"/>
      <c r="O1101" s="43"/>
      <c r="P1101" s="224"/>
      <c r="Q1101" s="43"/>
      <c r="R1101" s="43"/>
      <c r="S1101" s="224"/>
      <c r="T1101" s="43"/>
      <c r="U1101" s="44"/>
      <c r="V1101" s="95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94"/>
      <c r="AN1101" s="42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4"/>
      <c r="BF1101" s="95"/>
      <c r="BG1101" s="43"/>
      <c r="BH1101" s="43"/>
      <c r="BI1101" s="94"/>
      <c r="BJ1101" s="42"/>
      <c r="BK1101" s="43"/>
      <c r="BL1101" s="43"/>
      <c r="BM1101" s="43"/>
      <c r="BN1101" s="44"/>
    </row>
    <row r="1102" spans="2:66" ht="15.75" hidden="1" customHeight="1" x14ac:dyDescent="0.25">
      <c r="B1102" s="421" t="str">
        <f>'[2]Asset Characteristics'!$C555 &amp; ""</f>
        <v/>
      </c>
      <c r="C1102" s="422" t="str">
        <f>'[2]Asset Characteristics'!$E555 &amp; ""</f>
        <v/>
      </c>
      <c r="D1102" s="44">
        <f>'[2]Reporting Characteristics'!$D1102</f>
        <v>2018</v>
      </c>
      <c r="E1102" s="90"/>
      <c r="F1102" s="92"/>
      <c r="G1102" s="92"/>
      <c r="H1102" s="92"/>
      <c r="I1102" s="92"/>
      <c r="J1102" s="91"/>
      <c r="K1102" s="147"/>
      <c r="L1102" s="148"/>
      <c r="M1102" s="42"/>
      <c r="N1102" s="43"/>
      <c r="O1102" s="43"/>
      <c r="P1102" s="43"/>
      <c r="Q1102" s="43"/>
      <c r="R1102" s="43"/>
      <c r="S1102" s="43"/>
      <c r="T1102" s="43"/>
      <c r="U1102" s="44"/>
      <c r="V1102" s="95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94"/>
      <c r="AN1102" s="42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4"/>
      <c r="BF1102" s="95"/>
      <c r="BG1102" s="43"/>
      <c r="BH1102" s="43"/>
      <c r="BI1102" s="94"/>
      <c r="BJ1102" s="42"/>
      <c r="BK1102" s="43"/>
      <c r="BL1102" s="43"/>
      <c r="BM1102" s="43"/>
      <c r="BN1102" s="44"/>
    </row>
    <row r="1103" spans="2:66" ht="15.75" customHeight="1" x14ac:dyDescent="0.25">
      <c r="B1103" s="421"/>
      <c r="C1103" s="422"/>
      <c r="D1103" s="44">
        <f>'[2]Reporting Characteristics'!$D1103</f>
        <v>2019</v>
      </c>
      <c r="E1103" s="90"/>
      <c r="F1103" s="92"/>
      <c r="G1103" s="92"/>
      <c r="H1103" s="92"/>
      <c r="I1103" s="92"/>
      <c r="J1103" s="91"/>
      <c r="K1103" s="147"/>
      <c r="L1103" s="148"/>
      <c r="M1103" s="42"/>
      <c r="N1103" s="43"/>
      <c r="O1103" s="43"/>
      <c r="P1103" s="224"/>
      <c r="Q1103" s="43"/>
      <c r="R1103" s="43"/>
      <c r="S1103" s="224"/>
      <c r="T1103" s="43"/>
      <c r="U1103" s="44"/>
      <c r="V1103" s="95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94"/>
      <c r="AN1103" s="42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4"/>
      <c r="BF1103" s="95"/>
      <c r="BG1103" s="43"/>
      <c r="BH1103" s="43"/>
      <c r="BI1103" s="94"/>
      <c r="BJ1103" s="42"/>
      <c r="BK1103" s="43"/>
      <c r="BL1103" s="43"/>
      <c r="BM1103" s="43"/>
      <c r="BN1103" s="44"/>
    </row>
    <row r="1104" spans="2:66" ht="15.75" hidden="1" customHeight="1" x14ac:dyDescent="0.25">
      <c r="B1104" s="421" t="str">
        <f>'[2]Asset Characteristics'!$C556 &amp; ""</f>
        <v/>
      </c>
      <c r="C1104" s="422" t="str">
        <f>'[2]Asset Characteristics'!$E556 &amp; ""</f>
        <v/>
      </c>
      <c r="D1104" s="44">
        <f>'[2]Reporting Characteristics'!$D1104</f>
        <v>2018</v>
      </c>
      <c r="E1104" s="90"/>
      <c r="F1104" s="92"/>
      <c r="G1104" s="92"/>
      <c r="H1104" s="92"/>
      <c r="I1104" s="92"/>
      <c r="J1104" s="91"/>
      <c r="K1104" s="147"/>
      <c r="L1104" s="148"/>
      <c r="M1104" s="42"/>
      <c r="N1104" s="43"/>
      <c r="O1104" s="43"/>
      <c r="P1104" s="43"/>
      <c r="Q1104" s="43"/>
      <c r="R1104" s="43"/>
      <c r="S1104" s="43"/>
      <c r="T1104" s="43"/>
      <c r="U1104" s="44"/>
      <c r="V1104" s="95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94"/>
      <c r="AN1104" s="42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4"/>
      <c r="BF1104" s="95"/>
      <c r="BG1104" s="43"/>
      <c r="BH1104" s="43"/>
      <c r="BI1104" s="94"/>
      <c r="BJ1104" s="42"/>
      <c r="BK1104" s="43"/>
      <c r="BL1104" s="43"/>
      <c r="BM1104" s="43"/>
      <c r="BN1104" s="44"/>
    </row>
    <row r="1105" spans="2:66" ht="15.75" customHeight="1" x14ac:dyDescent="0.25">
      <c r="B1105" s="421"/>
      <c r="C1105" s="422"/>
      <c r="D1105" s="44">
        <f>'[2]Reporting Characteristics'!$D1105</f>
        <v>2019</v>
      </c>
      <c r="E1105" s="90"/>
      <c r="F1105" s="92"/>
      <c r="G1105" s="92"/>
      <c r="H1105" s="92"/>
      <c r="I1105" s="92"/>
      <c r="J1105" s="91"/>
      <c r="K1105" s="147"/>
      <c r="L1105" s="148"/>
      <c r="M1105" s="42"/>
      <c r="N1105" s="43"/>
      <c r="O1105" s="43"/>
      <c r="P1105" s="224"/>
      <c r="Q1105" s="43"/>
      <c r="R1105" s="43"/>
      <c r="S1105" s="224"/>
      <c r="T1105" s="43"/>
      <c r="U1105" s="44"/>
      <c r="V1105" s="95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94"/>
      <c r="AN1105" s="42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4"/>
      <c r="BF1105" s="95"/>
      <c r="BG1105" s="43"/>
      <c r="BH1105" s="43"/>
      <c r="BI1105" s="94"/>
      <c r="BJ1105" s="42"/>
      <c r="BK1105" s="43"/>
      <c r="BL1105" s="43"/>
      <c r="BM1105" s="43"/>
      <c r="BN1105" s="44"/>
    </row>
    <row r="1106" spans="2:66" ht="15.75" hidden="1" customHeight="1" x14ac:dyDescent="0.25">
      <c r="B1106" s="421" t="str">
        <f>'[2]Asset Characteristics'!$C557 &amp; ""</f>
        <v/>
      </c>
      <c r="C1106" s="422" t="str">
        <f>'[2]Asset Characteristics'!$E557 &amp; ""</f>
        <v/>
      </c>
      <c r="D1106" s="44">
        <f>'[2]Reporting Characteristics'!$D1106</f>
        <v>2018</v>
      </c>
      <c r="E1106" s="90"/>
      <c r="F1106" s="92"/>
      <c r="G1106" s="92"/>
      <c r="H1106" s="92"/>
      <c r="I1106" s="92"/>
      <c r="J1106" s="91"/>
      <c r="K1106" s="147"/>
      <c r="L1106" s="148"/>
      <c r="M1106" s="42"/>
      <c r="N1106" s="43"/>
      <c r="O1106" s="43"/>
      <c r="P1106" s="43"/>
      <c r="Q1106" s="43"/>
      <c r="R1106" s="43"/>
      <c r="S1106" s="43"/>
      <c r="T1106" s="43"/>
      <c r="U1106" s="44"/>
      <c r="V1106" s="95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94"/>
      <c r="AN1106" s="42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4"/>
      <c r="BF1106" s="95"/>
      <c r="BG1106" s="43"/>
      <c r="BH1106" s="43"/>
      <c r="BI1106" s="94"/>
      <c r="BJ1106" s="42"/>
      <c r="BK1106" s="43"/>
      <c r="BL1106" s="43"/>
      <c r="BM1106" s="43"/>
      <c r="BN1106" s="44"/>
    </row>
    <row r="1107" spans="2:66" ht="15.75" customHeight="1" x14ac:dyDescent="0.25">
      <c r="B1107" s="421"/>
      <c r="C1107" s="422"/>
      <c r="D1107" s="44">
        <f>'[2]Reporting Characteristics'!$D1107</f>
        <v>2019</v>
      </c>
      <c r="E1107" s="90"/>
      <c r="F1107" s="92"/>
      <c r="G1107" s="92"/>
      <c r="H1107" s="92"/>
      <c r="I1107" s="92"/>
      <c r="J1107" s="91"/>
      <c r="K1107" s="147"/>
      <c r="L1107" s="148"/>
      <c r="M1107" s="42"/>
      <c r="N1107" s="43"/>
      <c r="O1107" s="43"/>
      <c r="P1107" s="224"/>
      <c r="Q1107" s="43"/>
      <c r="R1107" s="43"/>
      <c r="S1107" s="224"/>
      <c r="T1107" s="43"/>
      <c r="U1107" s="44"/>
      <c r="V1107" s="95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94"/>
      <c r="AN1107" s="42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4"/>
      <c r="BF1107" s="95"/>
      <c r="BG1107" s="43"/>
      <c r="BH1107" s="43"/>
      <c r="BI1107" s="94"/>
      <c r="BJ1107" s="42"/>
      <c r="BK1107" s="43"/>
      <c r="BL1107" s="43"/>
      <c r="BM1107" s="43"/>
      <c r="BN1107" s="44"/>
    </row>
    <row r="1108" spans="2:66" ht="15.75" hidden="1" customHeight="1" x14ac:dyDescent="0.25">
      <c r="B1108" s="421" t="str">
        <f>'[2]Asset Characteristics'!$C558 &amp; ""</f>
        <v/>
      </c>
      <c r="C1108" s="422" t="str">
        <f>'[2]Asset Characteristics'!$E558 &amp; ""</f>
        <v/>
      </c>
      <c r="D1108" s="44">
        <f>'[2]Reporting Characteristics'!$D1108</f>
        <v>2018</v>
      </c>
      <c r="E1108" s="90"/>
      <c r="F1108" s="92"/>
      <c r="G1108" s="92"/>
      <c r="H1108" s="92"/>
      <c r="I1108" s="92"/>
      <c r="J1108" s="91"/>
      <c r="K1108" s="147"/>
      <c r="L1108" s="148"/>
      <c r="M1108" s="42"/>
      <c r="N1108" s="43"/>
      <c r="O1108" s="43"/>
      <c r="P1108" s="43"/>
      <c r="Q1108" s="43"/>
      <c r="R1108" s="43"/>
      <c r="S1108" s="43"/>
      <c r="T1108" s="43"/>
      <c r="U1108" s="44"/>
      <c r="V1108" s="95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94"/>
      <c r="AN1108" s="42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4"/>
      <c r="BF1108" s="95"/>
      <c r="BG1108" s="43"/>
      <c r="BH1108" s="43"/>
      <c r="BI1108" s="94"/>
      <c r="BJ1108" s="42"/>
      <c r="BK1108" s="43"/>
      <c r="BL1108" s="43"/>
      <c r="BM1108" s="43"/>
      <c r="BN1108" s="44"/>
    </row>
    <row r="1109" spans="2:66" ht="15.75" customHeight="1" x14ac:dyDescent="0.25">
      <c r="B1109" s="421"/>
      <c r="C1109" s="422"/>
      <c r="D1109" s="44">
        <f>'[2]Reporting Characteristics'!$D1109</f>
        <v>2019</v>
      </c>
      <c r="E1109" s="90"/>
      <c r="F1109" s="92"/>
      <c r="G1109" s="92"/>
      <c r="H1109" s="92"/>
      <c r="I1109" s="92"/>
      <c r="J1109" s="91"/>
      <c r="K1109" s="147"/>
      <c r="L1109" s="148"/>
      <c r="M1109" s="42"/>
      <c r="N1109" s="43"/>
      <c r="O1109" s="43"/>
      <c r="P1109" s="224"/>
      <c r="Q1109" s="43"/>
      <c r="R1109" s="43"/>
      <c r="S1109" s="224"/>
      <c r="T1109" s="43"/>
      <c r="U1109" s="44"/>
      <c r="V1109" s="95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94"/>
      <c r="AN1109" s="42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4"/>
      <c r="BF1109" s="95"/>
      <c r="BG1109" s="43"/>
      <c r="BH1109" s="43"/>
      <c r="BI1109" s="94"/>
      <c r="BJ1109" s="42"/>
      <c r="BK1109" s="43"/>
      <c r="BL1109" s="43"/>
      <c r="BM1109" s="43"/>
      <c r="BN1109" s="44"/>
    </row>
    <row r="1110" spans="2:66" ht="15.75" hidden="1" customHeight="1" x14ac:dyDescent="0.25">
      <c r="B1110" s="421" t="str">
        <f>'[2]Asset Characteristics'!$C559 &amp; ""</f>
        <v/>
      </c>
      <c r="C1110" s="422" t="str">
        <f>'[2]Asset Characteristics'!$E559 &amp; ""</f>
        <v/>
      </c>
      <c r="D1110" s="44">
        <f>'[2]Reporting Characteristics'!$D1110</f>
        <v>2018</v>
      </c>
      <c r="E1110" s="90"/>
      <c r="F1110" s="92"/>
      <c r="G1110" s="92"/>
      <c r="H1110" s="92"/>
      <c r="I1110" s="92"/>
      <c r="J1110" s="91"/>
      <c r="K1110" s="147"/>
      <c r="L1110" s="148"/>
      <c r="M1110" s="42"/>
      <c r="N1110" s="43"/>
      <c r="O1110" s="43"/>
      <c r="P1110" s="43"/>
      <c r="Q1110" s="43"/>
      <c r="R1110" s="43"/>
      <c r="S1110" s="43"/>
      <c r="T1110" s="43"/>
      <c r="U1110" s="44"/>
      <c r="V1110" s="95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94"/>
      <c r="AN1110" s="42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4"/>
      <c r="BF1110" s="95"/>
      <c r="BG1110" s="43"/>
      <c r="BH1110" s="43"/>
      <c r="BI1110" s="94"/>
      <c r="BJ1110" s="42"/>
      <c r="BK1110" s="43"/>
      <c r="BL1110" s="43"/>
      <c r="BM1110" s="43"/>
      <c r="BN1110" s="44"/>
    </row>
    <row r="1111" spans="2:66" ht="15.75" customHeight="1" x14ac:dyDescent="0.25">
      <c r="B1111" s="421"/>
      <c r="C1111" s="422"/>
      <c r="D1111" s="44">
        <f>'[2]Reporting Characteristics'!$D1111</f>
        <v>2019</v>
      </c>
      <c r="E1111" s="90"/>
      <c r="F1111" s="92"/>
      <c r="G1111" s="92"/>
      <c r="H1111" s="92"/>
      <c r="I1111" s="92"/>
      <c r="J1111" s="91"/>
      <c r="K1111" s="147"/>
      <c r="L1111" s="148"/>
      <c r="M1111" s="42"/>
      <c r="N1111" s="43"/>
      <c r="O1111" s="43"/>
      <c r="P1111" s="224"/>
      <c r="Q1111" s="43"/>
      <c r="R1111" s="43"/>
      <c r="S1111" s="224"/>
      <c r="T1111" s="43"/>
      <c r="U1111" s="44"/>
      <c r="V1111" s="95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94"/>
      <c r="AN1111" s="42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4"/>
      <c r="BF1111" s="95"/>
      <c r="BG1111" s="43"/>
      <c r="BH1111" s="43"/>
      <c r="BI1111" s="94"/>
      <c r="BJ1111" s="42"/>
      <c r="BK1111" s="43"/>
      <c r="BL1111" s="43"/>
      <c r="BM1111" s="43"/>
      <c r="BN1111" s="44"/>
    </row>
    <row r="1112" spans="2:66" ht="15.75" hidden="1" customHeight="1" x14ac:dyDescent="0.25">
      <c r="B1112" s="421" t="str">
        <f>'[2]Asset Characteristics'!$C560 &amp; ""</f>
        <v/>
      </c>
      <c r="C1112" s="422" t="str">
        <f>'[2]Asset Characteristics'!$E560 &amp; ""</f>
        <v/>
      </c>
      <c r="D1112" s="44">
        <f>'[2]Reporting Characteristics'!$D1112</f>
        <v>2018</v>
      </c>
      <c r="E1112" s="90"/>
      <c r="F1112" s="92"/>
      <c r="G1112" s="92"/>
      <c r="H1112" s="92"/>
      <c r="I1112" s="92"/>
      <c r="J1112" s="91"/>
      <c r="K1112" s="147"/>
      <c r="L1112" s="148"/>
      <c r="M1112" s="42"/>
      <c r="N1112" s="43"/>
      <c r="O1112" s="43"/>
      <c r="P1112" s="43"/>
      <c r="Q1112" s="43"/>
      <c r="R1112" s="43"/>
      <c r="S1112" s="43"/>
      <c r="T1112" s="43"/>
      <c r="U1112" s="44"/>
      <c r="V1112" s="95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94"/>
      <c r="AN1112" s="42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4"/>
      <c r="BF1112" s="95"/>
      <c r="BG1112" s="43"/>
      <c r="BH1112" s="43"/>
      <c r="BI1112" s="94"/>
      <c r="BJ1112" s="42"/>
      <c r="BK1112" s="43"/>
      <c r="BL1112" s="43"/>
      <c r="BM1112" s="43"/>
      <c r="BN1112" s="44"/>
    </row>
    <row r="1113" spans="2:66" ht="15.75" customHeight="1" x14ac:dyDescent="0.25">
      <c r="B1113" s="421"/>
      <c r="C1113" s="422"/>
      <c r="D1113" s="44">
        <f>'[2]Reporting Characteristics'!$D1113</f>
        <v>2019</v>
      </c>
      <c r="E1113" s="90"/>
      <c r="F1113" s="92"/>
      <c r="G1113" s="92"/>
      <c r="H1113" s="92"/>
      <c r="I1113" s="92"/>
      <c r="J1113" s="91"/>
      <c r="K1113" s="147"/>
      <c r="L1113" s="148"/>
      <c r="M1113" s="42"/>
      <c r="N1113" s="43"/>
      <c r="O1113" s="43"/>
      <c r="P1113" s="224"/>
      <c r="Q1113" s="43"/>
      <c r="R1113" s="43"/>
      <c r="S1113" s="224"/>
      <c r="T1113" s="43"/>
      <c r="U1113" s="44"/>
      <c r="V1113" s="95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94"/>
      <c r="AN1113" s="42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4"/>
      <c r="BF1113" s="95"/>
      <c r="BG1113" s="43"/>
      <c r="BH1113" s="43"/>
      <c r="BI1113" s="94"/>
      <c r="BJ1113" s="42"/>
      <c r="BK1113" s="43"/>
      <c r="BL1113" s="43"/>
      <c r="BM1113" s="43"/>
      <c r="BN1113" s="44"/>
    </row>
    <row r="1114" spans="2:66" ht="15.75" hidden="1" customHeight="1" x14ac:dyDescent="0.25">
      <c r="B1114" s="421" t="str">
        <f>'[2]Asset Characteristics'!$C561 &amp; ""</f>
        <v/>
      </c>
      <c r="C1114" s="422" t="str">
        <f>'[2]Asset Characteristics'!$E561 &amp; ""</f>
        <v/>
      </c>
      <c r="D1114" s="44">
        <f>'[2]Reporting Characteristics'!$D1114</f>
        <v>2018</v>
      </c>
      <c r="E1114" s="90"/>
      <c r="F1114" s="92"/>
      <c r="G1114" s="92"/>
      <c r="H1114" s="92"/>
      <c r="I1114" s="92"/>
      <c r="J1114" s="91"/>
      <c r="K1114" s="147"/>
      <c r="L1114" s="148"/>
      <c r="M1114" s="42"/>
      <c r="N1114" s="43"/>
      <c r="O1114" s="43"/>
      <c r="P1114" s="43"/>
      <c r="Q1114" s="43"/>
      <c r="R1114" s="43"/>
      <c r="S1114" s="43"/>
      <c r="T1114" s="43"/>
      <c r="U1114" s="44"/>
      <c r="V1114" s="95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94"/>
      <c r="AN1114" s="42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4"/>
      <c r="BF1114" s="95"/>
      <c r="BG1114" s="43"/>
      <c r="BH1114" s="43"/>
      <c r="BI1114" s="94"/>
      <c r="BJ1114" s="42"/>
      <c r="BK1114" s="43"/>
      <c r="BL1114" s="43"/>
      <c r="BM1114" s="43"/>
      <c r="BN1114" s="44"/>
    </row>
    <row r="1115" spans="2:66" ht="15.75" customHeight="1" x14ac:dyDescent="0.25">
      <c r="B1115" s="421"/>
      <c r="C1115" s="422"/>
      <c r="D1115" s="44">
        <f>'[2]Reporting Characteristics'!$D1115</f>
        <v>2019</v>
      </c>
      <c r="E1115" s="90"/>
      <c r="F1115" s="92"/>
      <c r="G1115" s="92"/>
      <c r="H1115" s="92"/>
      <c r="I1115" s="92"/>
      <c r="J1115" s="91"/>
      <c r="K1115" s="147"/>
      <c r="L1115" s="148"/>
      <c r="M1115" s="42"/>
      <c r="N1115" s="43"/>
      <c r="O1115" s="43"/>
      <c r="P1115" s="224"/>
      <c r="Q1115" s="43"/>
      <c r="R1115" s="43"/>
      <c r="S1115" s="224"/>
      <c r="T1115" s="43"/>
      <c r="U1115" s="44"/>
      <c r="V1115" s="95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94"/>
      <c r="AN1115" s="42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4"/>
      <c r="BF1115" s="95"/>
      <c r="BG1115" s="43"/>
      <c r="BH1115" s="43"/>
      <c r="BI1115" s="94"/>
      <c r="BJ1115" s="42"/>
      <c r="BK1115" s="43"/>
      <c r="BL1115" s="43"/>
      <c r="BM1115" s="43"/>
      <c r="BN1115" s="44"/>
    </row>
    <row r="1116" spans="2:66" ht="15.75" hidden="1" customHeight="1" x14ac:dyDescent="0.25">
      <c r="B1116" s="421" t="str">
        <f>'[2]Asset Characteristics'!$C562 &amp; ""</f>
        <v/>
      </c>
      <c r="C1116" s="422" t="str">
        <f>'[2]Asset Characteristics'!$E562 &amp; ""</f>
        <v/>
      </c>
      <c r="D1116" s="44">
        <f>'[2]Reporting Characteristics'!$D1116</f>
        <v>2018</v>
      </c>
      <c r="E1116" s="90"/>
      <c r="F1116" s="92"/>
      <c r="G1116" s="92"/>
      <c r="H1116" s="92"/>
      <c r="I1116" s="92"/>
      <c r="J1116" s="91"/>
      <c r="K1116" s="147"/>
      <c r="L1116" s="148"/>
      <c r="M1116" s="42"/>
      <c r="N1116" s="43"/>
      <c r="O1116" s="43"/>
      <c r="P1116" s="43"/>
      <c r="Q1116" s="43"/>
      <c r="R1116" s="43"/>
      <c r="S1116" s="43"/>
      <c r="T1116" s="43"/>
      <c r="U1116" s="44"/>
      <c r="V1116" s="95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94"/>
      <c r="AN1116" s="42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4"/>
      <c r="BF1116" s="95"/>
      <c r="BG1116" s="43"/>
      <c r="BH1116" s="43"/>
      <c r="BI1116" s="94"/>
      <c r="BJ1116" s="42"/>
      <c r="BK1116" s="43"/>
      <c r="BL1116" s="43"/>
      <c r="BM1116" s="43"/>
      <c r="BN1116" s="44"/>
    </row>
    <row r="1117" spans="2:66" ht="15.75" customHeight="1" x14ac:dyDescent="0.25">
      <c r="B1117" s="421"/>
      <c r="C1117" s="422"/>
      <c r="D1117" s="44">
        <f>'[2]Reporting Characteristics'!$D1117</f>
        <v>2019</v>
      </c>
      <c r="E1117" s="90"/>
      <c r="F1117" s="92"/>
      <c r="G1117" s="92"/>
      <c r="H1117" s="92"/>
      <c r="I1117" s="92"/>
      <c r="J1117" s="91"/>
      <c r="K1117" s="147"/>
      <c r="L1117" s="148"/>
      <c r="M1117" s="42"/>
      <c r="N1117" s="43"/>
      <c r="O1117" s="43"/>
      <c r="P1117" s="224"/>
      <c r="Q1117" s="43"/>
      <c r="R1117" s="43"/>
      <c r="S1117" s="224"/>
      <c r="T1117" s="43"/>
      <c r="U1117" s="44"/>
      <c r="V1117" s="95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94"/>
      <c r="AN1117" s="42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4"/>
      <c r="BF1117" s="95"/>
      <c r="BG1117" s="43"/>
      <c r="BH1117" s="43"/>
      <c r="BI1117" s="94"/>
      <c r="BJ1117" s="42"/>
      <c r="BK1117" s="43"/>
      <c r="BL1117" s="43"/>
      <c r="BM1117" s="43"/>
      <c r="BN1117" s="44"/>
    </row>
    <row r="1118" spans="2:66" ht="15.75" hidden="1" customHeight="1" x14ac:dyDescent="0.25">
      <c r="B1118" s="421" t="str">
        <f>'[2]Asset Characteristics'!$C563 &amp; ""</f>
        <v/>
      </c>
      <c r="C1118" s="422" t="str">
        <f>'[2]Asset Characteristics'!$E563 &amp; ""</f>
        <v/>
      </c>
      <c r="D1118" s="44">
        <f>'[2]Reporting Characteristics'!$D1118</f>
        <v>2018</v>
      </c>
      <c r="E1118" s="90"/>
      <c r="F1118" s="92"/>
      <c r="G1118" s="92"/>
      <c r="H1118" s="92"/>
      <c r="I1118" s="92"/>
      <c r="J1118" s="91"/>
      <c r="K1118" s="147"/>
      <c r="L1118" s="148"/>
      <c r="M1118" s="42"/>
      <c r="N1118" s="43"/>
      <c r="O1118" s="43"/>
      <c r="P1118" s="43"/>
      <c r="Q1118" s="43"/>
      <c r="R1118" s="43"/>
      <c r="S1118" s="43"/>
      <c r="T1118" s="43"/>
      <c r="U1118" s="44"/>
      <c r="V1118" s="95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94"/>
      <c r="AN1118" s="42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4"/>
      <c r="BF1118" s="95"/>
      <c r="BG1118" s="43"/>
      <c r="BH1118" s="43"/>
      <c r="BI1118" s="94"/>
      <c r="BJ1118" s="42"/>
      <c r="BK1118" s="43"/>
      <c r="BL1118" s="43"/>
      <c r="BM1118" s="43"/>
      <c r="BN1118" s="44"/>
    </row>
    <row r="1119" spans="2:66" ht="15.75" customHeight="1" x14ac:dyDescent="0.25">
      <c r="B1119" s="421"/>
      <c r="C1119" s="422"/>
      <c r="D1119" s="44">
        <f>'[2]Reporting Characteristics'!$D1119</f>
        <v>2019</v>
      </c>
      <c r="E1119" s="90"/>
      <c r="F1119" s="92"/>
      <c r="G1119" s="92"/>
      <c r="H1119" s="92"/>
      <c r="I1119" s="92"/>
      <c r="J1119" s="91"/>
      <c r="K1119" s="147"/>
      <c r="L1119" s="148"/>
      <c r="M1119" s="42"/>
      <c r="N1119" s="43"/>
      <c r="O1119" s="43"/>
      <c r="P1119" s="224"/>
      <c r="Q1119" s="43"/>
      <c r="R1119" s="43"/>
      <c r="S1119" s="224"/>
      <c r="T1119" s="43"/>
      <c r="U1119" s="44"/>
      <c r="V1119" s="95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94"/>
      <c r="AN1119" s="42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4"/>
      <c r="BF1119" s="95"/>
      <c r="BG1119" s="43"/>
      <c r="BH1119" s="43"/>
      <c r="BI1119" s="94"/>
      <c r="BJ1119" s="42"/>
      <c r="BK1119" s="43"/>
      <c r="BL1119" s="43"/>
      <c r="BM1119" s="43"/>
      <c r="BN1119" s="44"/>
    </row>
    <row r="1120" spans="2:66" ht="15.75" hidden="1" customHeight="1" x14ac:dyDescent="0.25">
      <c r="B1120" s="421" t="str">
        <f>'[2]Asset Characteristics'!$C564 &amp; ""</f>
        <v/>
      </c>
      <c r="C1120" s="422" t="str">
        <f>'[2]Asset Characteristics'!$E564 &amp; ""</f>
        <v/>
      </c>
      <c r="D1120" s="44">
        <f>'[2]Reporting Characteristics'!$D1120</f>
        <v>2018</v>
      </c>
      <c r="E1120" s="90"/>
      <c r="F1120" s="92"/>
      <c r="G1120" s="92"/>
      <c r="H1120" s="92"/>
      <c r="I1120" s="92"/>
      <c r="J1120" s="91"/>
      <c r="K1120" s="147"/>
      <c r="L1120" s="148"/>
      <c r="M1120" s="42"/>
      <c r="N1120" s="43"/>
      <c r="O1120" s="43"/>
      <c r="P1120" s="43"/>
      <c r="Q1120" s="43"/>
      <c r="R1120" s="43"/>
      <c r="S1120" s="43"/>
      <c r="T1120" s="43"/>
      <c r="U1120" s="44"/>
      <c r="V1120" s="95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94"/>
      <c r="AN1120" s="42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4"/>
      <c r="BF1120" s="95"/>
      <c r="BG1120" s="43"/>
      <c r="BH1120" s="43"/>
      <c r="BI1120" s="94"/>
      <c r="BJ1120" s="42"/>
      <c r="BK1120" s="43"/>
      <c r="BL1120" s="43"/>
      <c r="BM1120" s="43"/>
      <c r="BN1120" s="44"/>
    </row>
    <row r="1121" spans="2:66" ht="15.75" customHeight="1" x14ac:dyDescent="0.25">
      <c r="B1121" s="421"/>
      <c r="C1121" s="422"/>
      <c r="D1121" s="44">
        <f>'[2]Reporting Characteristics'!$D1121</f>
        <v>2019</v>
      </c>
      <c r="E1121" s="90"/>
      <c r="F1121" s="92"/>
      <c r="G1121" s="92"/>
      <c r="H1121" s="92"/>
      <c r="I1121" s="92"/>
      <c r="J1121" s="91"/>
      <c r="K1121" s="147"/>
      <c r="L1121" s="148"/>
      <c r="M1121" s="42"/>
      <c r="N1121" s="43"/>
      <c r="O1121" s="43"/>
      <c r="P1121" s="224"/>
      <c r="Q1121" s="43"/>
      <c r="R1121" s="43"/>
      <c r="S1121" s="224"/>
      <c r="T1121" s="43"/>
      <c r="U1121" s="44"/>
      <c r="V1121" s="95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94"/>
      <c r="AN1121" s="42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4"/>
      <c r="BF1121" s="95"/>
      <c r="BG1121" s="43"/>
      <c r="BH1121" s="43"/>
      <c r="BI1121" s="94"/>
      <c r="BJ1121" s="42"/>
      <c r="BK1121" s="43"/>
      <c r="BL1121" s="43"/>
      <c r="BM1121" s="43"/>
      <c r="BN1121" s="44"/>
    </row>
    <row r="1122" spans="2:66" ht="15.75" hidden="1" customHeight="1" x14ac:dyDescent="0.25">
      <c r="B1122" s="421" t="str">
        <f>'[2]Asset Characteristics'!$C565 &amp; ""</f>
        <v/>
      </c>
      <c r="C1122" s="422" t="str">
        <f>'[2]Asset Characteristics'!$E565 &amp; ""</f>
        <v/>
      </c>
      <c r="D1122" s="44">
        <f>'[2]Reporting Characteristics'!$D1122</f>
        <v>2018</v>
      </c>
      <c r="E1122" s="90"/>
      <c r="F1122" s="92"/>
      <c r="G1122" s="92"/>
      <c r="H1122" s="92"/>
      <c r="I1122" s="92"/>
      <c r="J1122" s="91"/>
      <c r="K1122" s="147"/>
      <c r="L1122" s="148"/>
      <c r="M1122" s="42"/>
      <c r="N1122" s="43"/>
      <c r="O1122" s="43"/>
      <c r="P1122" s="43"/>
      <c r="Q1122" s="43"/>
      <c r="R1122" s="43"/>
      <c r="S1122" s="43"/>
      <c r="T1122" s="43"/>
      <c r="U1122" s="44"/>
      <c r="V1122" s="95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94"/>
      <c r="AN1122" s="42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4"/>
      <c r="BF1122" s="95"/>
      <c r="BG1122" s="43"/>
      <c r="BH1122" s="43"/>
      <c r="BI1122" s="94"/>
      <c r="BJ1122" s="42"/>
      <c r="BK1122" s="43"/>
      <c r="BL1122" s="43"/>
      <c r="BM1122" s="43"/>
      <c r="BN1122" s="44"/>
    </row>
    <row r="1123" spans="2:66" ht="15.75" customHeight="1" x14ac:dyDescent="0.25">
      <c r="B1123" s="421"/>
      <c r="C1123" s="422"/>
      <c r="D1123" s="44">
        <f>'[2]Reporting Characteristics'!$D1123</f>
        <v>2019</v>
      </c>
      <c r="E1123" s="90"/>
      <c r="F1123" s="92"/>
      <c r="G1123" s="92"/>
      <c r="H1123" s="92"/>
      <c r="I1123" s="92"/>
      <c r="J1123" s="91"/>
      <c r="K1123" s="147"/>
      <c r="L1123" s="148"/>
      <c r="M1123" s="42"/>
      <c r="N1123" s="43"/>
      <c r="O1123" s="43"/>
      <c r="P1123" s="224"/>
      <c r="Q1123" s="43"/>
      <c r="R1123" s="43"/>
      <c r="S1123" s="224"/>
      <c r="T1123" s="43"/>
      <c r="U1123" s="44"/>
      <c r="V1123" s="95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94"/>
      <c r="AN1123" s="42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4"/>
      <c r="BF1123" s="95"/>
      <c r="BG1123" s="43"/>
      <c r="BH1123" s="43"/>
      <c r="BI1123" s="94"/>
      <c r="BJ1123" s="42"/>
      <c r="BK1123" s="43"/>
      <c r="BL1123" s="43"/>
      <c r="BM1123" s="43"/>
      <c r="BN1123" s="44"/>
    </row>
    <row r="1124" spans="2:66" ht="15.75" hidden="1" customHeight="1" x14ac:dyDescent="0.25">
      <c r="B1124" s="421" t="str">
        <f>'[2]Asset Characteristics'!$C566 &amp; ""</f>
        <v/>
      </c>
      <c r="C1124" s="422" t="str">
        <f>'[2]Asset Characteristics'!$E566 &amp; ""</f>
        <v/>
      </c>
      <c r="D1124" s="44">
        <f>'[2]Reporting Characteristics'!$D1124</f>
        <v>2018</v>
      </c>
      <c r="E1124" s="90"/>
      <c r="F1124" s="92"/>
      <c r="G1124" s="92"/>
      <c r="H1124" s="92"/>
      <c r="I1124" s="92"/>
      <c r="J1124" s="91"/>
      <c r="K1124" s="147"/>
      <c r="L1124" s="148"/>
      <c r="M1124" s="42"/>
      <c r="N1124" s="43"/>
      <c r="O1124" s="43"/>
      <c r="P1124" s="43"/>
      <c r="Q1124" s="43"/>
      <c r="R1124" s="43"/>
      <c r="S1124" s="43"/>
      <c r="T1124" s="43"/>
      <c r="U1124" s="44"/>
      <c r="V1124" s="95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94"/>
      <c r="AN1124" s="42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4"/>
      <c r="BF1124" s="95"/>
      <c r="BG1124" s="43"/>
      <c r="BH1124" s="43"/>
      <c r="BI1124" s="94"/>
      <c r="BJ1124" s="42"/>
      <c r="BK1124" s="43"/>
      <c r="BL1124" s="43"/>
      <c r="BM1124" s="43"/>
      <c r="BN1124" s="44"/>
    </row>
    <row r="1125" spans="2:66" ht="15.75" customHeight="1" x14ac:dyDescent="0.25">
      <c r="B1125" s="421"/>
      <c r="C1125" s="422"/>
      <c r="D1125" s="44">
        <f>'[2]Reporting Characteristics'!$D1125</f>
        <v>2019</v>
      </c>
      <c r="E1125" s="90"/>
      <c r="F1125" s="92"/>
      <c r="G1125" s="92"/>
      <c r="H1125" s="92"/>
      <c r="I1125" s="92"/>
      <c r="J1125" s="91"/>
      <c r="K1125" s="147"/>
      <c r="L1125" s="148"/>
      <c r="M1125" s="42"/>
      <c r="N1125" s="43"/>
      <c r="O1125" s="43"/>
      <c r="P1125" s="224"/>
      <c r="Q1125" s="43"/>
      <c r="R1125" s="43"/>
      <c r="S1125" s="224"/>
      <c r="T1125" s="43"/>
      <c r="U1125" s="44"/>
      <c r="V1125" s="95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94"/>
      <c r="AN1125" s="42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4"/>
      <c r="BF1125" s="95"/>
      <c r="BG1125" s="43"/>
      <c r="BH1125" s="43"/>
      <c r="BI1125" s="94"/>
      <c r="BJ1125" s="42"/>
      <c r="BK1125" s="43"/>
      <c r="BL1125" s="43"/>
      <c r="BM1125" s="43"/>
      <c r="BN1125" s="44"/>
    </row>
    <row r="1126" spans="2:66" ht="15.75" hidden="1" customHeight="1" x14ac:dyDescent="0.25">
      <c r="B1126" s="421" t="str">
        <f>'[2]Asset Characteristics'!$C567 &amp; ""</f>
        <v/>
      </c>
      <c r="C1126" s="422" t="str">
        <f>'[2]Asset Characteristics'!$E567 &amp; ""</f>
        <v/>
      </c>
      <c r="D1126" s="44">
        <f>'[2]Reporting Characteristics'!$D1126</f>
        <v>2018</v>
      </c>
      <c r="E1126" s="90"/>
      <c r="F1126" s="92"/>
      <c r="G1126" s="92"/>
      <c r="H1126" s="92"/>
      <c r="I1126" s="92"/>
      <c r="J1126" s="91"/>
      <c r="K1126" s="147"/>
      <c r="L1126" s="148"/>
      <c r="M1126" s="42"/>
      <c r="N1126" s="43"/>
      <c r="O1126" s="43"/>
      <c r="P1126" s="43"/>
      <c r="Q1126" s="43"/>
      <c r="R1126" s="43"/>
      <c r="S1126" s="43"/>
      <c r="T1126" s="43"/>
      <c r="U1126" s="44"/>
      <c r="V1126" s="95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94"/>
      <c r="AN1126" s="42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4"/>
      <c r="BF1126" s="95"/>
      <c r="BG1126" s="43"/>
      <c r="BH1126" s="43"/>
      <c r="BI1126" s="94"/>
      <c r="BJ1126" s="42"/>
      <c r="BK1126" s="43"/>
      <c r="BL1126" s="43"/>
      <c r="BM1126" s="43"/>
      <c r="BN1126" s="44"/>
    </row>
    <row r="1127" spans="2:66" ht="15.75" customHeight="1" x14ac:dyDescent="0.25">
      <c r="B1127" s="421"/>
      <c r="C1127" s="422"/>
      <c r="D1127" s="44">
        <f>'[2]Reporting Characteristics'!$D1127</f>
        <v>2019</v>
      </c>
      <c r="E1127" s="90"/>
      <c r="F1127" s="92"/>
      <c r="G1127" s="92"/>
      <c r="H1127" s="92"/>
      <c r="I1127" s="92"/>
      <c r="J1127" s="91"/>
      <c r="K1127" s="147"/>
      <c r="L1127" s="148"/>
      <c r="M1127" s="42"/>
      <c r="N1127" s="43"/>
      <c r="O1127" s="43"/>
      <c r="P1127" s="224"/>
      <c r="Q1127" s="43"/>
      <c r="R1127" s="43"/>
      <c r="S1127" s="224"/>
      <c r="T1127" s="43"/>
      <c r="U1127" s="44"/>
      <c r="V1127" s="95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94"/>
      <c r="AN1127" s="42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4"/>
      <c r="BF1127" s="95"/>
      <c r="BG1127" s="43"/>
      <c r="BH1127" s="43"/>
      <c r="BI1127" s="94"/>
      <c r="BJ1127" s="42"/>
      <c r="BK1127" s="43"/>
      <c r="BL1127" s="43"/>
      <c r="BM1127" s="43"/>
      <c r="BN1127" s="44"/>
    </row>
    <row r="1128" spans="2:66" ht="15.75" hidden="1" customHeight="1" x14ac:dyDescent="0.25">
      <c r="B1128" s="421" t="str">
        <f>'[2]Asset Characteristics'!$C568 &amp; ""</f>
        <v/>
      </c>
      <c r="C1128" s="422" t="str">
        <f>'[2]Asset Characteristics'!$E568 &amp; ""</f>
        <v/>
      </c>
      <c r="D1128" s="44">
        <f>'[2]Reporting Characteristics'!$D1128</f>
        <v>2018</v>
      </c>
      <c r="E1128" s="90"/>
      <c r="F1128" s="92"/>
      <c r="G1128" s="92"/>
      <c r="H1128" s="92"/>
      <c r="I1128" s="92"/>
      <c r="J1128" s="91"/>
      <c r="K1128" s="147"/>
      <c r="L1128" s="148"/>
      <c r="M1128" s="42"/>
      <c r="N1128" s="43"/>
      <c r="O1128" s="43"/>
      <c r="P1128" s="43"/>
      <c r="Q1128" s="43"/>
      <c r="R1128" s="43"/>
      <c r="S1128" s="43"/>
      <c r="T1128" s="43"/>
      <c r="U1128" s="44"/>
      <c r="V1128" s="95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94"/>
      <c r="AN1128" s="42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4"/>
      <c r="BF1128" s="95"/>
      <c r="BG1128" s="43"/>
      <c r="BH1128" s="43"/>
      <c r="BI1128" s="94"/>
      <c r="BJ1128" s="42"/>
      <c r="BK1128" s="43"/>
      <c r="BL1128" s="43"/>
      <c r="BM1128" s="43"/>
      <c r="BN1128" s="44"/>
    </row>
    <row r="1129" spans="2:66" ht="15.75" customHeight="1" x14ac:dyDescent="0.25">
      <c r="B1129" s="421"/>
      <c r="C1129" s="422"/>
      <c r="D1129" s="44">
        <f>'[2]Reporting Characteristics'!$D1129</f>
        <v>2019</v>
      </c>
      <c r="E1129" s="90"/>
      <c r="F1129" s="92"/>
      <c r="G1129" s="92"/>
      <c r="H1129" s="92"/>
      <c r="I1129" s="92"/>
      <c r="J1129" s="91"/>
      <c r="K1129" s="147"/>
      <c r="L1129" s="148"/>
      <c r="M1129" s="42"/>
      <c r="N1129" s="43"/>
      <c r="O1129" s="43"/>
      <c r="P1129" s="224"/>
      <c r="Q1129" s="43"/>
      <c r="R1129" s="43"/>
      <c r="S1129" s="224"/>
      <c r="T1129" s="43"/>
      <c r="U1129" s="44"/>
      <c r="V1129" s="95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94"/>
      <c r="AN1129" s="42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4"/>
      <c r="BF1129" s="95"/>
      <c r="BG1129" s="43"/>
      <c r="BH1129" s="43"/>
      <c r="BI1129" s="94"/>
      <c r="BJ1129" s="42"/>
      <c r="BK1129" s="43"/>
      <c r="BL1129" s="43"/>
      <c r="BM1129" s="43"/>
      <c r="BN1129" s="44"/>
    </row>
    <row r="1130" spans="2:66" ht="15.75" hidden="1" customHeight="1" x14ac:dyDescent="0.25">
      <c r="B1130" s="421" t="str">
        <f>'[2]Asset Characteristics'!$C569 &amp; ""</f>
        <v/>
      </c>
      <c r="C1130" s="422" t="str">
        <f>'[2]Asset Characteristics'!$E569 &amp; ""</f>
        <v/>
      </c>
      <c r="D1130" s="44">
        <f>'[2]Reporting Characteristics'!$D1130</f>
        <v>2018</v>
      </c>
      <c r="E1130" s="90"/>
      <c r="F1130" s="92"/>
      <c r="G1130" s="92"/>
      <c r="H1130" s="92"/>
      <c r="I1130" s="92"/>
      <c r="J1130" s="91"/>
      <c r="K1130" s="147"/>
      <c r="L1130" s="148"/>
      <c r="M1130" s="42"/>
      <c r="N1130" s="43"/>
      <c r="O1130" s="43"/>
      <c r="P1130" s="43"/>
      <c r="Q1130" s="43"/>
      <c r="R1130" s="43"/>
      <c r="S1130" s="43"/>
      <c r="T1130" s="43"/>
      <c r="U1130" s="44"/>
      <c r="V1130" s="95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94"/>
      <c r="AN1130" s="42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4"/>
      <c r="BF1130" s="95"/>
      <c r="BG1130" s="43"/>
      <c r="BH1130" s="43"/>
      <c r="BI1130" s="94"/>
      <c r="BJ1130" s="42"/>
      <c r="BK1130" s="43"/>
      <c r="BL1130" s="43"/>
      <c r="BM1130" s="43"/>
      <c r="BN1130" s="44"/>
    </row>
    <row r="1131" spans="2:66" ht="15.75" customHeight="1" x14ac:dyDescent="0.25">
      <c r="B1131" s="421"/>
      <c r="C1131" s="422"/>
      <c r="D1131" s="44">
        <f>'[2]Reporting Characteristics'!$D1131</f>
        <v>2019</v>
      </c>
      <c r="E1131" s="90"/>
      <c r="F1131" s="92"/>
      <c r="G1131" s="92"/>
      <c r="H1131" s="92"/>
      <c r="I1131" s="92"/>
      <c r="J1131" s="91"/>
      <c r="K1131" s="147"/>
      <c r="L1131" s="148"/>
      <c r="M1131" s="42"/>
      <c r="N1131" s="43"/>
      <c r="O1131" s="43"/>
      <c r="P1131" s="224"/>
      <c r="Q1131" s="43"/>
      <c r="R1131" s="43"/>
      <c r="S1131" s="224"/>
      <c r="T1131" s="43"/>
      <c r="U1131" s="44"/>
      <c r="V1131" s="95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94"/>
      <c r="AN1131" s="42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4"/>
      <c r="BF1131" s="95"/>
      <c r="BG1131" s="43"/>
      <c r="BH1131" s="43"/>
      <c r="BI1131" s="94"/>
      <c r="BJ1131" s="42"/>
      <c r="BK1131" s="43"/>
      <c r="BL1131" s="43"/>
      <c r="BM1131" s="43"/>
      <c r="BN1131" s="44"/>
    </row>
    <row r="1132" spans="2:66" ht="15.75" hidden="1" customHeight="1" x14ac:dyDescent="0.25">
      <c r="B1132" s="421" t="str">
        <f>'[2]Asset Characteristics'!$C570 &amp; ""</f>
        <v/>
      </c>
      <c r="C1132" s="422" t="str">
        <f>'[2]Asset Characteristics'!$E570 &amp; ""</f>
        <v/>
      </c>
      <c r="D1132" s="44">
        <f>'[2]Reporting Characteristics'!$D1132</f>
        <v>2018</v>
      </c>
      <c r="E1132" s="90"/>
      <c r="F1132" s="92"/>
      <c r="G1132" s="92"/>
      <c r="H1132" s="92"/>
      <c r="I1132" s="92"/>
      <c r="J1132" s="91"/>
      <c r="K1132" s="147"/>
      <c r="L1132" s="148"/>
      <c r="M1132" s="42"/>
      <c r="N1132" s="43"/>
      <c r="O1132" s="43"/>
      <c r="P1132" s="43"/>
      <c r="Q1132" s="43"/>
      <c r="R1132" s="43"/>
      <c r="S1132" s="43"/>
      <c r="T1132" s="43"/>
      <c r="U1132" s="44"/>
      <c r="V1132" s="95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94"/>
      <c r="AN1132" s="42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4"/>
      <c r="BF1132" s="95"/>
      <c r="BG1132" s="43"/>
      <c r="BH1132" s="43"/>
      <c r="BI1132" s="94"/>
      <c r="BJ1132" s="42"/>
      <c r="BK1132" s="43"/>
      <c r="BL1132" s="43"/>
      <c r="BM1132" s="43"/>
      <c r="BN1132" s="44"/>
    </row>
    <row r="1133" spans="2:66" ht="15.75" customHeight="1" x14ac:dyDescent="0.25">
      <c r="B1133" s="421"/>
      <c r="C1133" s="422"/>
      <c r="D1133" s="44">
        <f>'[2]Reporting Characteristics'!$D1133</f>
        <v>2019</v>
      </c>
      <c r="E1133" s="90"/>
      <c r="F1133" s="92"/>
      <c r="G1133" s="92"/>
      <c r="H1133" s="92"/>
      <c r="I1133" s="92"/>
      <c r="J1133" s="91"/>
      <c r="K1133" s="147"/>
      <c r="L1133" s="148"/>
      <c r="M1133" s="42"/>
      <c r="N1133" s="43"/>
      <c r="O1133" s="43"/>
      <c r="P1133" s="224"/>
      <c r="Q1133" s="43"/>
      <c r="R1133" s="43"/>
      <c r="S1133" s="224"/>
      <c r="T1133" s="43"/>
      <c r="U1133" s="44"/>
      <c r="V1133" s="95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94"/>
      <c r="AN1133" s="42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4"/>
      <c r="BF1133" s="95"/>
      <c r="BG1133" s="43"/>
      <c r="BH1133" s="43"/>
      <c r="BI1133" s="94"/>
      <c r="BJ1133" s="42"/>
      <c r="BK1133" s="43"/>
      <c r="BL1133" s="43"/>
      <c r="BM1133" s="43"/>
      <c r="BN1133" s="44"/>
    </row>
    <row r="1134" spans="2:66" ht="15.75" hidden="1" customHeight="1" x14ac:dyDescent="0.25">
      <c r="B1134" s="421" t="str">
        <f>'[2]Asset Characteristics'!$C571 &amp; ""</f>
        <v/>
      </c>
      <c r="C1134" s="422" t="str">
        <f>'[2]Asset Characteristics'!$E571 &amp; ""</f>
        <v/>
      </c>
      <c r="D1134" s="44">
        <f>'[2]Reporting Characteristics'!$D1134</f>
        <v>2018</v>
      </c>
      <c r="E1134" s="90"/>
      <c r="F1134" s="92"/>
      <c r="G1134" s="92"/>
      <c r="H1134" s="92"/>
      <c r="I1134" s="92"/>
      <c r="J1134" s="91"/>
      <c r="K1134" s="147"/>
      <c r="L1134" s="148"/>
      <c r="M1134" s="42"/>
      <c r="N1134" s="43"/>
      <c r="O1134" s="43"/>
      <c r="P1134" s="43"/>
      <c r="Q1134" s="43"/>
      <c r="R1134" s="43"/>
      <c r="S1134" s="43"/>
      <c r="T1134" s="43"/>
      <c r="U1134" s="44"/>
      <c r="V1134" s="95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94"/>
      <c r="AN1134" s="42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4"/>
      <c r="BF1134" s="95"/>
      <c r="BG1134" s="43"/>
      <c r="BH1134" s="43"/>
      <c r="BI1134" s="94"/>
      <c r="BJ1134" s="42"/>
      <c r="BK1134" s="43"/>
      <c r="BL1134" s="43"/>
      <c r="BM1134" s="43"/>
      <c r="BN1134" s="44"/>
    </row>
    <row r="1135" spans="2:66" ht="15.75" customHeight="1" x14ac:dyDescent="0.25">
      <c r="B1135" s="421"/>
      <c r="C1135" s="422"/>
      <c r="D1135" s="44">
        <f>'[2]Reporting Characteristics'!$D1135</f>
        <v>2019</v>
      </c>
      <c r="E1135" s="90"/>
      <c r="F1135" s="92"/>
      <c r="G1135" s="92"/>
      <c r="H1135" s="92"/>
      <c r="I1135" s="92"/>
      <c r="J1135" s="91"/>
      <c r="K1135" s="147"/>
      <c r="L1135" s="148"/>
      <c r="M1135" s="42"/>
      <c r="N1135" s="43"/>
      <c r="O1135" s="43"/>
      <c r="P1135" s="224"/>
      <c r="Q1135" s="43"/>
      <c r="R1135" s="43"/>
      <c r="S1135" s="224"/>
      <c r="T1135" s="43"/>
      <c r="U1135" s="44"/>
      <c r="V1135" s="95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94"/>
      <c r="AN1135" s="42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4"/>
      <c r="BF1135" s="95"/>
      <c r="BG1135" s="43"/>
      <c r="BH1135" s="43"/>
      <c r="BI1135" s="94"/>
      <c r="BJ1135" s="42"/>
      <c r="BK1135" s="43"/>
      <c r="BL1135" s="43"/>
      <c r="BM1135" s="43"/>
      <c r="BN1135" s="44"/>
    </row>
    <row r="1136" spans="2:66" ht="15.75" hidden="1" customHeight="1" x14ac:dyDescent="0.25">
      <c r="B1136" s="421" t="str">
        <f>'[2]Asset Characteristics'!$C572 &amp; ""</f>
        <v/>
      </c>
      <c r="C1136" s="422" t="str">
        <f>'[2]Asset Characteristics'!$E572 &amp; ""</f>
        <v/>
      </c>
      <c r="D1136" s="44">
        <f>'[2]Reporting Characteristics'!$D1136</f>
        <v>2018</v>
      </c>
      <c r="E1136" s="90"/>
      <c r="F1136" s="92"/>
      <c r="G1136" s="92"/>
      <c r="H1136" s="92"/>
      <c r="I1136" s="92"/>
      <c r="J1136" s="91"/>
      <c r="K1136" s="147"/>
      <c r="L1136" s="148"/>
      <c r="M1136" s="42"/>
      <c r="N1136" s="43"/>
      <c r="O1136" s="43"/>
      <c r="P1136" s="43"/>
      <c r="Q1136" s="43"/>
      <c r="R1136" s="43"/>
      <c r="S1136" s="43"/>
      <c r="T1136" s="43"/>
      <c r="U1136" s="44"/>
      <c r="V1136" s="95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94"/>
      <c r="AN1136" s="42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4"/>
      <c r="BF1136" s="95"/>
      <c r="BG1136" s="43"/>
      <c r="BH1136" s="43"/>
      <c r="BI1136" s="94"/>
      <c r="BJ1136" s="42"/>
      <c r="BK1136" s="43"/>
      <c r="BL1136" s="43"/>
      <c r="BM1136" s="43"/>
      <c r="BN1136" s="44"/>
    </row>
    <row r="1137" spans="2:66" ht="15.75" customHeight="1" x14ac:dyDescent="0.25">
      <c r="B1137" s="421"/>
      <c r="C1137" s="422"/>
      <c r="D1137" s="44">
        <f>'[2]Reporting Characteristics'!$D1137</f>
        <v>2019</v>
      </c>
      <c r="E1137" s="90"/>
      <c r="F1137" s="92"/>
      <c r="G1137" s="92"/>
      <c r="H1137" s="92"/>
      <c r="I1137" s="92"/>
      <c r="J1137" s="91"/>
      <c r="K1137" s="147"/>
      <c r="L1137" s="148"/>
      <c r="M1137" s="42"/>
      <c r="N1137" s="43"/>
      <c r="O1137" s="43"/>
      <c r="P1137" s="224"/>
      <c r="Q1137" s="43"/>
      <c r="R1137" s="43"/>
      <c r="S1137" s="224"/>
      <c r="T1137" s="43"/>
      <c r="U1137" s="44"/>
      <c r="V1137" s="95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94"/>
      <c r="AN1137" s="42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4"/>
      <c r="BF1137" s="95"/>
      <c r="BG1137" s="43"/>
      <c r="BH1137" s="43"/>
      <c r="BI1137" s="94"/>
      <c r="BJ1137" s="42"/>
      <c r="BK1137" s="43"/>
      <c r="BL1137" s="43"/>
      <c r="BM1137" s="43"/>
      <c r="BN1137" s="44"/>
    </row>
    <row r="1138" spans="2:66" ht="15.75" hidden="1" customHeight="1" x14ac:dyDescent="0.25">
      <c r="B1138" s="421" t="str">
        <f>'[2]Asset Characteristics'!$C573 &amp; ""</f>
        <v/>
      </c>
      <c r="C1138" s="422" t="str">
        <f>'[2]Asset Characteristics'!$E573 &amp; ""</f>
        <v/>
      </c>
      <c r="D1138" s="44">
        <f>'[2]Reporting Characteristics'!$D1138</f>
        <v>2018</v>
      </c>
      <c r="E1138" s="90"/>
      <c r="F1138" s="92"/>
      <c r="G1138" s="92"/>
      <c r="H1138" s="92"/>
      <c r="I1138" s="92"/>
      <c r="J1138" s="91"/>
      <c r="K1138" s="147"/>
      <c r="L1138" s="148"/>
      <c r="M1138" s="42"/>
      <c r="N1138" s="43"/>
      <c r="O1138" s="43"/>
      <c r="P1138" s="43"/>
      <c r="Q1138" s="43"/>
      <c r="R1138" s="43"/>
      <c r="S1138" s="43"/>
      <c r="T1138" s="43"/>
      <c r="U1138" s="44"/>
      <c r="V1138" s="95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94"/>
      <c r="AN1138" s="42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4"/>
      <c r="BF1138" s="95"/>
      <c r="BG1138" s="43"/>
      <c r="BH1138" s="43"/>
      <c r="BI1138" s="94"/>
      <c r="BJ1138" s="42"/>
      <c r="BK1138" s="43"/>
      <c r="BL1138" s="43"/>
      <c r="BM1138" s="43"/>
      <c r="BN1138" s="44"/>
    </row>
    <row r="1139" spans="2:66" ht="15.75" customHeight="1" x14ac:dyDescent="0.25">
      <c r="B1139" s="421"/>
      <c r="C1139" s="422"/>
      <c r="D1139" s="44">
        <f>'[2]Reporting Characteristics'!$D1139</f>
        <v>2019</v>
      </c>
      <c r="E1139" s="90"/>
      <c r="F1139" s="92"/>
      <c r="G1139" s="92"/>
      <c r="H1139" s="92"/>
      <c r="I1139" s="92"/>
      <c r="J1139" s="91"/>
      <c r="K1139" s="147"/>
      <c r="L1139" s="148"/>
      <c r="M1139" s="42"/>
      <c r="N1139" s="43"/>
      <c r="O1139" s="43"/>
      <c r="P1139" s="224"/>
      <c r="Q1139" s="43"/>
      <c r="R1139" s="43"/>
      <c r="S1139" s="224"/>
      <c r="T1139" s="43"/>
      <c r="U1139" s="44"/>
      <c r="V1139" s="95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94"/>
      <c r="AN1139" s="42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4"/>
      <c r="BF1139" s="95"/>
      <c r="BG1139" s="43"/>
      <c r="BH1139" s="43"/>
      <c r="BI1139" s="94"/>
      <c r="BJ1139" s="42"/>
      <c r="BK1139" s="43"/>
      <c r="BL1139" s="43"/>
      <c r="BM1139" s="43"/>
      <c r="BN1139" s="44"/>
    </row>
    <row r="1140" spans="2:66" ht="15.75" hidden="1" customHeight="1" x14ac:dyDescent="0.25">
      <c r="B1140" s="421" t="str">
        <f>'[2]Asset Characteristics'!$C574 &amp; ""</f>
        <v/>
      </c>
      <c r="C1140" s="422" t="str">
        <f>'[2]Asset Characteristics'!$E574 &amp; ""</f>
        <v/>
      </c>
      <c r="D1140" s="44">
        <f>'[2]Reporting Characteristics'!$D1140</f>
        <v>2018</v>
      </c>
      <c r="E1140" s="90"/>
      <c r="F1140" s="92"/>
      <c r="G1140" s="92"/>
      <c r="H1140" s="92"/>
      <c r="I1140" s="92"/>
      <c r="J1140" s="91"/>
      <c r="K1140" s="147"/>
      <c r="L1140" s="148"/>
      <c r="M1140" s="42"/>
      <c r="N1140" s="43"/>
      <c r="O1140" s="43"/>
      <c r="P1140" s="43"/>
      <c r="Q1140" s="43"/>
      <c r="R1140" s="43"/>
      <c r="S1140" s="43"/>
      <c r="T1140" s="43"/>
      <c r="U1140" s="44"/>
      <c r="V1140" s="95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94"/>
      <c r="AN1140" s="42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4"/>
      <c r="BF1140" s="95"/>
      <c r="BG1140" s="43"/>
      <c r="BH1140" s="43"/>
      <c r="BI1140" s="94"/>
      <c r="BJ1140" s="42"/>
      <c r="BK1140" s="43"/>
      <c r="BL1140" s="43"/>
      <c r="BM1140" s="43"/>
      <c r="BN1140" s="44"/>
    </row>
    <row r="1141" spans="2:66" ht="15.75" customHeight="1" x14ac:dyDescent="0.25">
      <c r="B1141" s="421"/>
      <c r="C1141" s="422"/>
      <c r="D1141" s="44">
        <f>'[2]Reporting Characteristics'!$D1141</f>
        <v>2019</v>
      </c>
      <c r="E1141" s="90"/>
      <c r="F1141" s="92"/>
      <c r="G1141" s="92"/>
      <c r="H1141" s="92"/>
      <c r="I1141" s="92"/>
      <c r="J1141" s="91"/>
      <c r="K1141" s="147"/>
      <c r="L1141" s="148"/>
      <c r="M1141" s="42"/>
      <c r="N1141" s="43"/>
      <c r="O1141" s="43"/>
      <c r="P1141" s="224"/>
      <c r="Q1141" s="43"/>
      <c r="R1141" s="43"/>
      <c r="S1141" s="224"/>
      <c r="T1141" s="43"/>
      <c r="U1141" s="44"/>
      <c r="V1141" s="95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94"/>
      <c r="AN1141" s="42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4"/>
      <c r="BF1141" s="95"/>
      <c r="BG1141" s="43"/>
      <c r="BH1141" s="43"/>
      <c r="BI1141" s="94"/>
      <c r="BJ1141" s="42"/>
      <c r="BK1141" s="43"/>
      <c r="BL1141" s="43"/>
      <c r="BM1141" s="43"/>
      <c r="BN1141" s="44"/>
    </row>
    <row r="1142" spans="2:66" ht="15.75" hidden="1" customHeight="1" x14ac:dyDescent="0.25">
      <c r="B1142" s="421" t="str">
        <f>'[2]Asset Characteristics'!$C575 &amp; ""</f>
        <v/>
      </c>
      <c r="C1142" s="422" t="str">
        <f>'[2]Asset Characteristics'!$E575 &amp; ""</f>
        <v/>
      </c>
      <c r="D1142" s="44">
        <f>'[2]Reporting Characteristics'!$D1142</f>
        <v>2018</v>
      </c>
      <c r="E1142" s="90"/>
      <c r="F1142" s="92"/>
      <c r="G1142" s="92"/>
      <c r="H1142" s="92"/>
      <c r="I1142" s="92"/>
      <c r="J1142" s="91"/>
      <c r="K1142" s="147"/>
      <c r="L1142" s="148"/>
      <c r="M1142" s="42"/>
      <c r="N1142" s="43"/>
      <c r="O1142" s="43"/>
      <c r="P1142" s="43"/>
      <c r="Q1142" s="43"/>
      <c r="R1142" s="43"/>
      <c r="S1142" s="43"/>
      <c r="T1142" s="43"/>
      <c r="U1142" s="44"/>
      <c r="V1142" s="95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94"/>
      <c r="AN1142" s="42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4"/>
      <c r="BF1142" s="95"/>
      <c r="BG1142" s="43"/>
      <c r="BH1142" s="43"/>
      <c r="BI1142" s="94"/>
      <c r="BJ1142" s="42"/>
      <c r="BK1142" s="43"/>
      <c r="BL1142" s="43"/>
      <c r="BM1142" s="43"/>
      <c r="BN1142" s="44"/>
    </row>
    <row r="1143" spans="2:66" ht="15.75" customHeight="1" x14ac:dyDescent="0.25">
      <c r="B1143" s="421"/>
      <c r="C1143" s="422"/>
      <c r="D1143" s="44">
        <f>'[2]Reporting Characteristics'!$D1143</f>
        <v>2019</v>
      </c>
      <c r="E1143" s="90"/>
      <c r="F1143" s="92"/>
      <c r="G1143" s="92"/>
      <c r="H1143" s="92"/>
      <c r="I1143" s="92"/>
      <c r="J1143" s="91"/>
      <c r="K1143" s="147"/>
      <c r="L1143" s="148"/>
      <c r="M1143" s="42"/>
      <c r="N1143" s="43"/>
      <c r="O1143" s="43"/>
      <c r="P1143" s="224"/>
      <c r="Q1143" s="43"/>
      <c r="R1143" s="43"/>
      <c r="S1143" s="224"/>
      <c r="T1143" s="43"/>
      <c r="U1143" s="44"/>
      <c r="V1143" s="95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94"/>
      <c r="AN1143" s="42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4"/>
      <c r="BF1143" s="95"/>
      <c r="BG1143" s="43"/>
      <c r="BH1143" s="43"/>
      <c r="BI1143" s="94"/>
      <c r="BJ1143" s="42"/>
      <c r="BK1143" s="43"/>
      <c r="BL1143" s="43"/>
      <c r="BM1143" s="43"/>
      <c r="BN1143" s="44"/>
    </row>
    <row r="1144" spans="2:66" ht="15.75" hidden="1" customHeight="1" x14ac:dyDescent="0.25">
      <c r="B1144" s="421" t="str">
        <f>'[2]Asset Characteristics'!$C576 &amp; ""</f>
        <v/>
      </c>
      <c r="C1144" s="422" t="str">
        <f>'[2]Asset Characteristics'!$E576 &amp; ""</f>
        <v/>
      </c>
      <c r="D1144" s="44">
        <f>'[2]Reporting Characteristics'!$D1144</f>
        <v>2018</v>
      </c>
      <c r="E1144" s="90"/>
      <c r="F1144" s="92"/>
      <c r="G1144" s="92"/>
      <c r="H1144" s="92"/>
      <c r="I1144" s="92"/>
      <c r="J1144" s="91"/>
      <c r="K1144" s="147"/>
      <c r="L1144" s="148"/>
      <c r="M1144" s="42"/>
      <c r="N1144" s="43"/>
      <c r="O1144" s="43"/>
      <c r="P1144" s="43"/>
      <c r="Q1144" s="43"/>
      <c r="R1144" s="43"/>
      <c r="S1144" s="43"/>
      <c r="T1144" s="43"/>
      <c r="U1144" s="44"/>
      <c r="V1144" s="95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94"/>
      <c r="AN1144" s="42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4"/>
      <c r="BF1144" s="95"/>
      <c r="BG1144" s="43"/>
      <c r="BH1144" s="43"/>
      <c r="BI1144" s="94"/>
      <c r="BJ1144" s="42"/>
      <c r="BK1144" s="43"/>
      <c r="BL1144" s="43"/>
      <c r="BM1144" s="43"/>
      <c r="BN1144" s="44"/>
    </row>
    <row r="1145" spans="2:66" ht="15.75" customHeight="1" x14ac:dyDescent="0.25">
      <c r="B1145" s="421"/>
      <c r="C1145" s="422"/>
      <c r="D1145" s="44">
        <f>'[2]Reporting Characteristics'!$D1145</f>
        <v>2019</v>
      </c>
      <c r="E1145" s="90"/>
      <c r="F1145" s="92"/>
      <c r="G1145" s="92"/>
      <c r="H1145" s="92"/>
      <c r="I1145" s="92"/>
      <c r="J1145" s="91"/>
      <c r="K1145" s="147"/>
      <c r="L1145" s="148"/>
      <c r="M1145" s="42"/>
      <c r="N1145" s="43"/>
      <c r="O1145" s="43"/>
      <c r="P1145" s="224"/>
      <c r="Q1145" s="43"/>
      <c r="R1145" s="43"/>
      <c r="S1145" s="224"/>
      <c r="T1145" s="43"/>
      <c r="U1145" s="44"/>
      <c r="V1145" s="95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94"/>
      <c r="AN1145" s="42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4"/>
      <c r="BF1145" s="95"/>
      <c r="BG1145" s="43"/>
      <c r="BH1145" s="43"/>
      <c r="BI1145" s="94"/>
      <c r="BJ1145" s="42"/>
      <c r="BK1145" s="43"/>
      <c r="BL1145" s="43"/>
      <c r="BM1145" s="43"/>
      <c r="BN1145" s="44"/>
    </row>
    <row r="1146" spans="2:66" ht="15.75" hidden="1" customHeight="1" x14ac:dyDescent="0.25">
      <c r="B1146" s="421" t="str">
        <f>'[2]Asset Characteristics'!$C577 &amp; ""</f>
        <v/>
      </c>
      <c r="C1146" s="422" t="str">
        <f>'[2]Asset Characteristics'!$E577 &amp; ""</f>
        <v/>
      </c>
      <c r="D1146" s="44">
        <f>'[2]Reporting Characteristics'!$D1146</f>
        <v>2018</v>
      </c>
      <c r="E1146" s="90"/>
      <c r="F1146" s="92"/>
      <c r="G1146" s="92"/>
      <c r="H1146" s="92"/>
      <c r="I1146" s="92"/>
      <c r="J1146" s="91"/>
      <c r="K1146" s="147"/>
      <c r="L1146" s="148"/>
      <c r="M1146" s="42"/>
      <c r="N1146" s="43"/>
      <c r="O1146" s="43"/>
      <c r="P1146" s="43"/>
      <c r="Q1146" s="43"/>
      <c r="R1146" s="43"/>
      <c r="S1146" s="43"/>
      <c r="T1146" s="43"/>
      <c r="U1146" s="44"/>
      <c r="V1146" s="95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94"/>
      <c r="AN1146" s="42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4"/>
      <c r="BF1146" s="95"/>
      <c r="BG1146" s="43"/>
      <c r="BH1146" s="43"/>
      <c r="BI1146" s="94"/>
      <c r="BJ1146" s="42"/>
      <c r="BK1146" s="43"/>
      <c r="BL1146" s="43"/>
      <c r="BM1146" s="43"/>
      <c r="BN1146" s="44"/>
    </row>
    <row r="1147" spans="2:66" ht="15.75" customHeight="1" x14ac:dyDescent="0.25">
      <c r="B1147" s="421"/>
      <c r="C1147" s="422"/>
      <c r="D1147" s="44">
        <f>'[2]Reporting Characteristics'!$D1147</f>
        <v>2019</v>
      </c>
      <c r="E1147" s="90"/>
      <c r="F1147" s="92"/>
      <c r="G1147" s="92"/>
      <c r="H1147" s="92"/>
      <c r="I1147" s="92"/>
      <c r="J1147" s="91"/>
      <c r="K1147" s="147"/>
      <c r="L1147" s="148"/>
      <c r="M1147" s="42"/>
      <c r="N1147" s="43"/>
      <c r="O1147" s="43"/>
      <c r="P1147" s="224"/>
      <c r="Q1147" s="43"/>
      <c r="R1147" s="43"/>
      <c r="S1147" s="224"/>
      <c r="T1147" s="43"/>
      <c r="U1147" s="44"/>
      <c r="V1147" s="95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94"/>
      <c r="AN1147" s="42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4"/>
      <c r="BF1147" s="95"/>
      <c r="BG1147" s="43"/>
      <c r="BH1147" s="43"/>
      <c r="BI1147" s="94"/>
      <c r="BJ1147" s="42"/>
      <c r="BK1147" s="43"/>
      <c r="BL1147" s="43"/>
      <c r="BM1147" s="43"/>
      <c r="BN1147" s="44"/>
    </row>
    <row r="1148" spans="2:66" ht="15.75" hidden="1" customHeight="1" x14ac:dyDescent="0.25">
      <c r="B1148" s="421" t="str">
        <f>'[2]Asset Characteristics'!$C578 &amp; ""</f>
        <v/>
      </c>
      <c r="C1148" s="422" t="str">
        <f>'[2]Asset Characteristics'!$E578 &amp; ""</f>
        <v/>
      </c>
      <c r="D1148" s="44">
        <f>'[2]Reporting Characteristics'!$D1148</f>
        <v>2018</v>
      </c>
      <c r="E1148" s="90"/>
      <c r="F1148" s="92"/>
      <c r="G1148" s="92"/>
      <c r="H1148" s="92"/>
      <c r="I1148" s="92"/>
      <c r="J1148" s="91"/>
      <c r="K1148" s="147"/>
      <c r="L1148" s="148"/>
      <c r="M1148" s="42"/>
      <c r="N1148" s="43"/>
      <c r="O1148" s="43"/>
      <c r="P1148" s="43"/>
      <c r="Q1148" s="43"/>
      <c r="R1148" s="43"/>
      <c r="S1148" s="43"/>
      <c r="T1148" s="43"/>
      <c r="U1148" s="44"/>
      <c r="V1148" s="95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94"/>
      <c r="AN1148" s="42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4"/>
      <c r="BF1148" s="95"/>
      <c r="BG1148" s="43"/>
      <c r="BH1148" s="43"/>
      <c r="BI1148" s="94"/>
      <c r="BJ1148" s="42"/>
      <c r="BK1148" s="43"/>
      <c r="BL1148" s="43"/>
      <c r="BM1148" s="43"/>
      <c r="BN1148" s="44"/>
    </row>
    <row r="1149" spans="2:66" ht="15.75" customHeight="1" x14ac:dyDescent="0.25">
      <c r="B1149" s="421"/>
      <c r="C1149" s="422"/>
      <c r="D1149" s="44">
        <f>'[2]Reporting Characteristics'!$D1149</f>
        <v>2019</v>
      </c>
      <c r="E1149" s="90"/>
      <c r="F1149" s="92"/>
      <c r="G1149" s="92"/>
      <c r="H1149" s="92"/>
      <c r="I1149" s="92"/>
      <c r="J1149" s="91"/>
      <c r="K1149" s="147"/>
      <c r="L1149" s="148"/>
      <c r="M1149" s="42"/>
      <c r="N1149" s="43"/>
      <c r="O1149" s="43"/>
      <c r="P1149" s="224"/>
      <c r="Q1149" s="43"/>
      <c r="R1149" s="43"/>
      <c r="S1149" s="224"/>
      <c r="T1149" s="43"/>
      <c r="U1149" s="44"/>
      <c r="V1149" s="95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94"/>
      <c r="AN1149" s="42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4"/>
      <c r="BF1149" s="95"/>
      <c r="BG1149" s="43"/>
      <c r="BH1149" s="43"/>
      <c r="BI1149" s="94"/>
      <c r="BJ1149" s="42"/>
      <c r="BK1149" s="43"/>
      <c r="BL1149" s="43"/>
      <c r="BM1149" s="43"/>
      <c r="BN1149" s="44"/>
    </row>
    <row r="1150" spans="2:66" ht="15.75" hidden="1" customHeight="1" x14ac:dyDescent="0.25">
      <c r="B1150" s="421" t="str">
        <f>'[2]Asset Characteristics'!$C579 &amp; ""</f>
        <v/>
      </c>
      <c r="C1150" s="422" t="str">
        <f>'[2]Asset Characteristics'!$E579 &amp; ""</f>
        <v/>
      </c>
      <c r="D1150" s="44">
        <f>'[2]Reporting Characteristics'!$D1150</f>
        <v>2018</v>
      </c>
      <c r="E1150" s="90"/>
      <c r="F1150" s="92"/>
      <c r="G1150" s="92"/>
      <c r="H1150" s="92"/>
      <c r="I1150" s="92"/>
      <c r="J1150" s="91"/>
      <c r="K1150" s="147"/>
      <c r="L1150" s="148"/>
      <c r="M1150" s="42"/>
      <c r="N1150" s="43"/>
      <c r="O1150" s="43"/>
      <c r="P1150" s="43"/>
      <c r="Q1150" s="43"/>
      <c r="R1150" s="43"/>
      <c r="S1150" s="43"/>
      <c r="T1150" s="43"/>
      <c r="U1150" s="44"/>
      <c r="V1150" s="95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94"/>
      <c r="AN1150" s="42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4"/>
      <c r="BF1150" s="95"/>
      <c r="BG1150" s="43"/>
      <c r="BH1150" s="43"/>
      <c r="BI1150" s="94"/>
      <c r="BJ1150" s="42"/>
      <c r="BK1150" s="43"/>
      <c r="BL1150" s="43"/>
      <c r="BM1150" s="43"/>
      <c r="BN1150" s="44"/>
    </row>
    <row r="1151" spans="2:66" ht="15.75" customHeight="1" x14ac:dyDescent="0.25">
      <c r="B1151" s="421"/>
      <c r="C1151" s="422"/>
      <c r="D1151" s="44">
        <f>'[2]Reporting Characteristics'!$D1151</f>
        <v>2019</v>
      </c>
      <c r="E1151" s="90"/>
      <c r="F1151" s="92"/>
      <c r="G1151" s="92"/>
      <c r="H1151" s="92"/>
      <c r="I1151" s="92"/>
      <c r="J1151" s="91"/>
      <c r="K1151" s="147"/>
      <c r="L1151" s="148"/>
      <c r="M1151" s="42"/>
      <c r="N1151" s="43"/>
      <c r="O1151" s="43"/>
      <c r="P1151" s="224"/>
      <c r="Q1151" s="43"/>
      <c r="R1151" s="43"/>
      <c r="S1151" s="224"/>
      <c r="T1151" s="43"/>
      <c r="U1151" s="44"/>
      <c r="V1151" s="95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94"/>
      <c r="AN1151" s="42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4"/>
      <c r="BF1151" s="95"/>
      <c r="BG1151" s="43"/>
      <c r="BH1151" s="43"/>
      <c r="BI1151" s="94"/>
      <c r="BJ1151" s="42"/>
      <c r="BK1151" s="43"/>
      <c r="BL1151" s="43"/>
      <c r="BM1151" s="43"/>
      <c r="BN1151" s="44"/>
    </row>
    <row r="1152" spans="2:66" ht="15.75" hidden="1" customHeight="1" x14ac:dyDescent="0.25">
      <c r="B1152" s="421" t="str">
        <f>'[2]Asset Characteristics'!$C580 &amp; ""</f>
        <v/>
      </c>
      <c r="C1152" s="422" t="str">
        <f>'[2]Asset Characteristics'!$E580 &amp; ""</f>
        <v/>
      </c>
      <c r="D1152" s="44">
        <f>'[2]Reporting Characteristics'!$D1152</f>
        <v>2018</v>
      </c>
      <c r="E1152" s="90"/>
      <c r="F1152" s="92"/>
      <c r="G1152" s="92"/>
      <c r="H1152" s="92"/>
      <c r="I1152" s="92"/>
      <c r="J1152" s="91"/>
      <c r="K1152" s="147"/>
      <c r="L1152" s="148"/>
      <c r="M1152" s="42"/>
      <c r="N1152" s="43"/>
      <c r="O1152" s="43"/>
      <c r="P1152" s="43"/>
      <c r="Q1152" s="43"/>
      <c r="R1152" s="43"/>
      <c r="S1152" s="43"/>
      <c r="T1152" s="43"/>
      <c r="U1152" s="44"/>
      <c r="V1152" s="95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94"/>
      <c r="AN1152" s="42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4"/>
      <c r="BF1152" s="95"/>
      <c r="BG1152" s="43"/>
      <c r="BH1152" s="43"/>
      <c r="BI1152" s="94"/>
      <c r="BJ1152" s="42"/>
      <c r="BK1152" s="43"/>
      <c r="BL1152" s="43"/>
      <c r="BM1152" s="43"/>
      <c r="BN1152" s="44"/>
    </row>
    <row r="1153" spans="2:66" ht="15.75" customHeight="1" x14ac:dyDescent="0.25">
      <c r="B1153" s="421"/>
      <c r="C1153" s="422"/>
      <c r="D1153" s="44">
        <f>'[2]Reporting Characteristics'!$D1153</f>
        <v>2019</v>
      </c>
      <c r="E1153" s="90"/>
      <c r="F1153" s="92"/>
      <c r="G1153" s="92"/>
      <c r="H1153" s="92"/>
      <c r="I1153" s="92"/>
      <c r="J1153" s="91"/>
      <c r="K1153" s="147"/>
      <c r="L1153" s="148"/>
      <c r="M1153" s="42"/>
      <c r="N1153" s="43"/>
      <c r="O1153" s="43"/>
      <c r="P1153" s="224"/>
      <c r="Q1153" s="43"/>
      <c r="R1153" s="43"/>
      <c r="S1153" s="224"/>
      <c r="T1153" s="43"/>
      <c r="U1153" s="44"/>
      <c r="V1153" s="95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94"/>
      <c r="AN1153" s="42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4"/>
      <c r="BF1153" s="95"/>
      <c r="BG1153" s="43"/>
      <c r="BH1153" s="43"/>
      <c r="BI1153" s="94"/>
      <c r="BJ1153" s="42"/>
      <c r="BK1153" s="43"/>
      <c r="BL1153" s="43"/>
      <c r="BM1153" s="43"/>
      <c r="BN1153" s="44"/>
    </row>
    <row r="1154" spans="2:66" ht="15.75" hidden="1" customHeight="1" x14ac:dyDescent="0.25">
      <c r="B1154" s="421" t="str">
        <f>'[2]Asset Characteristics'!$C581 &amp; ""</f>
        <v/>
      </c>
      <c r="C1154" s="422" t="str">
        <f>'[2]Asset Characteristics'!$E581 &amp; ""</f>
        <v/>
      </c>
      <c r="D1154" s="44">
        <f>'[2]Reporting Characteristics'!$D1154</f>
        <v>2018</v>
      </c>
      <c r="E1154" s="90"/>
      <c r="F1154" s="92"/>
      <c r="G1154" s="92"/>
      <c r="H1154" s="92"/>
      <c r="I1154" s="92"/>
      <c r="J1154" s="91"/>
      <c r="K1154" s="147"/>
      <c r="L1154" s="148"/>
      <c r="M1154" s="42"/>
      <c r="N1154" s="43"/>
      <c r="O1154" s="43"/>
      <c r="P1154" s="43"/>
      <c r="Q1154" s="43"/>
      <c r="R1154" s="43"/>
      <c r="S1154" s="43"/>
      <c r="T1154" s="43"/>
      <c r="U1154" s="44"/>
      <c r="V1154" s="95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94"/>
      <c r="AN1154" s="42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4"/>
      <c r="BF1154" s="95"/>
      <c r="BG1154" s="43"/>
      <c r="BH1154" s="43"/>
      <c r="BI1154" s="94"/>
      <c r="BJ1154" s="42"/>
      <c r="BK1154" s="43"/>
      <c r="BL1154" s="43"/>
      <c r="BM1154" s="43"/>
      <c r="BN1154" s="44"/>
    </row>
    <row r="1155" spans="2:66" ht="15.75" customHeight="1" x14ac:dyDescent="0.25">
      <c r="B1155" s="421"/>
      <c r="C1155" s="422"/>
      <c r="D1155" s="44">
        <f>'[2]Reporting Characteristics'!$D1155</f>
        <v>2019</v>
      </c>
      <c r="E1155" s="90"/>
      <c r="F1155" s="92"/>
      <c r="G1155" s="92"/>
      <c r="H1155" s="92"/>
      <c r="I1155" s="92"/>
      <c r="J1155" s="91"/>
      <c r="K1155" s="147"/>
      <c r="L1155" s="148"/>
      <c r="M1155" s="42"/>
      <c r="N1155" s="43"/>
      <c r="O1155" s="43"/>
      <c r="P1155" s="224"/>
      <c r="Q1155" s="43"/>
      <c r="R1155" s="43"/>
      <c r="S1155" s="224"/>
      <c r="T1155" s="43"/>
      <c r="U1155" s="44"/>
      <c r="V1155" s="95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94"/>
      <c r="AN1155" s="42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4"/>
      <c r="BF1155" s="95"/>
      <c r="BG1155" s="43"/>
      <c r="BH1155" s="43"/>
      <c r="BI1155" s="94"/>
      <c r="BJ1155" s="42"/>
      <c r="BK1155" s="43"/>
      <c r="BL1155" s="43"/>
      <c r="BM1155" s="43"/>
      <c r="BN1155" s="44"/>
    </row>
    <row r="1156" spans="2:66" ht="15.75" hidden="1" customHeight="1" x14ac:dyDescent="0.25">
      <c r="B1156" s="421" t="str">
        <f>'[2]Asset Characteristics'!$C582 &amp; ""</f>
        <v/>
      </c>
      <c r="C1156" s="422" t="str">
        <f>'[2]Asset Characteristics'!$E582 &amp; ""</f>
        <v/>
      </c>
      <c r="D1156" s="44">
        <f>'[2]Reporting Characteristics'!$D1156</f>
        <v>2018</v>
      </c>
      <c r="E1156" s="90"/>
      <c r="F1156" s="92"/>
      <c r="G1156" s="92"/>
      <c r="H1156" s="92"/>
      <c r="I1156" s="92"/>
      <c r="J1156" s="91"/>
      <c r="K1156" s="147"/>
      <c r="L1156" s="148"/>
      <c r="M1156" s="42"/>
      <c r="N1156" s="43"/>
      <c r="O1156" s="43"/>
      <c r="P1156" s="43"/>
      <c r="Q1156" s="43"/>
      <c r="R1156" s="43"/>
      <c r="S1156" s="43"/>
      <c r="T1156" s="43"/>
      <c r="U1156" s="44"/>
      <c r="V1156" s="95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94"/>
      <c r="AN1156" s="42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4"/>
      <c r="BF1156" s="95"/>
      <c r="BG1156" s="43"/>
      <c r="BH1156" s="43"/>
      <c r="BI1156" s="94"/>
      <c r="BJ1156" s="42"/>
      <c r="BK1156" s="43"/>
      <c r="BL1156" s="43"/>
      <c r="BM1156" s="43"/>
      <c r="BN1156" s="44"/>
    </row>
    <row r="1157" spans="2:66" ht="15.75" customHeight="1" x14ac:dyDescent="0.25">
      <c r="B1157" s="421"/>
      <c r="C1157" s="422"/>
      <c r="D1157" s="44">
        <f>'[2]Reporting Characteristics'!$D1157</f>
        <v>2019</v>
      </c>
      <c r="E1157" s="90"/>
      <c r="F1157" s="92"/>
      <c r="G1157" s="92"/>
      <c r="H1157" s="92"/>
      <c r="I1157" s="92"/>
      <c r="J1157" s="91"/>
      <c r="K1157" s="147"/>
      <c r="L1157" s="148"/>
      <c r="M1157" s="42"/>
      <c r="N1157" s="43"/>
      <c r="O1157" s="43"/>
      <c r="P1157" s="224"/>
      <c r="Q1157" s="43"/>
      <c r="R1157" s="43"/>
      <c r="S1157" s="224"/>
      <c r="T1157" s="43"/>
      <c r="U1157" s="44"/>
      <c r="V1157" s="95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94"/>
      <c r="AN1157" s="42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4"/>
      <c r="BF1157" s="95"/>
      <c r="BG1157" s="43"/>
      <c r="BH1157" s="43"/>
      <c r="BI1157" s="94"/>
      <c r="BJ1157" s="42"/>
      <c r="BK1157" s="43"/>
      <c r="BL1157" s="43"/>
      <c r="BM1157" s="43"/>
      <c r="BN1157" s="44"/>
    </row>
    <row r="1158" spans="2:66" ht="15.75" hidden="1" customHeight="1" x14ac:dyDescent="0.25">
      <c r="B1158" s="421" t="str">
        <f>'[2]Asset Characteristics'!$C583 &amp; ""</f>
        <v/>
      </c>
      <c r="C1158" s="422" t="str">
        <f>'[2]Asset Characteristics'!$E583 &amp; ""</f>
        <v/>
      </c>
      <c r="D1158" s="44">
        <f>'[2]Reporting Characteristics'!$D1158</f>
        <v>2018</v>
      </c>
      <c r="E1158" s="90"/>
      <c r="F1158" s="92"/>
      <c r="G1158" s="92"/>
      <c r="H1158" s="92"/>
      <c r="I1158" s="92"/>
      <c r="J1158" s="91"/>
      <c r="K1158" s="147"/>
      <c r="L1158" s="148"/>
      <c r="M1158" s="42"/>
      <c r="N1158" s="43"/>
      <c r="O1158" s="43"/>
      <c r="P1158" s="43"/>
      <c r="Q1158" s="43"/>
      <c r="R1158" s="43"/>
      <c r="S1158" s="43"/>
      <c r="T1158" s="43"/>
      <c r="U1158" s="44"/>
      <c r="V1158" s="95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94"/>
      <c r="AN1158" s="42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4"/>
      <c r="BF1158" s="95"/>
      <c r="BG1158" s="43"/>
      <c r="BH1158" s="43"/>
      <c r="BI1158" s="94"/>
      <c r="BJ1158" s="42"/>
      <c r="BK1158" s="43"/>
      <c r="BL1158" s="43"/>
      <c r="BM1158" s="43"/>
      <c r="BN1158" s="44"/>
    </row>
    <row r="1159" spans="2:66" ht="15.75" customHeight="1" x14ac:dyDescent="0.25">
      <c r="B1159" s="421"/>
      <c r="C1159" s="422"/>
      <c r="D1159" s="44">
        <f>'[2]Reporting Characteristics'!$D1159</f>
        <v>2019</v>
      </c>
      <c r="E1159" s="90"/>
      <c r="F1159" s="92"/>
      <c r="G1159" s="92"/>
      <c r="H1159" s="92"/>
      <c r="I1159" s="92"/>
      <c r="J1159" s="91"/>
      <c r="K1159" s="147"/>
      <c r="L1159" s="148"/>
      <c r="M1159" s="42"/>
      <c r="N1159" s="43"/>
      <c r="O1159" s="43"/>
      <c r="P1159" s="224"/>
      <c r="Q1159" s="43"/>
      <c r="R1159" s="43"/>
      <c r="S1159" s="224"/>
      <c r="T1159" s="43"/>
      <c r="U1159" s="44"/>
      <c r="V1159" s="95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94"/>
      <c r="AN1159" s="42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4"/>
      <c r="BF1159" s="95"/>
      <c r="BG1159" s="43"/>
      <c r="BH1159" s="43"/>
      <c r="BI1159" s="94"/>
      <c r="BJ1159" s="42"/>
      <c r="BK1159" s="43"/>
      <c r="BL1159" s="43"/>
      <c r="BM1159" s="43"/>
      <c r="BN1159" s="44"/>
    </row>
    <row r="1160" spans="2:66" ht="15.75" hidden="1" customHeight="1" x14ac:dyDescent="0.25">
      <c r="B1160" s="421" t="str">
        <f>'[2]Asset Characteristics'!$C584 &amp; ""</f>
        <v/>
      </c>
      <c r="C1160" s="422" t="str">
        <f>'[2]Asset Characteristics'!$E584 &amp; ""</f>
        <v/>
      </c>
      <c r="D1160" s="44">
        <f>'[2]Reporting Characteristics'!$D1160</f>
        <v>2018</v>
      </c>
      <c r="E1160" s="90"/>
      <c r="F1160" s="92"/>
      <c r="G1160" s="92"/>
      <c r="H1160" s="92"/>
      <c r="I1160" s="92"/>
      <c r="J1160" s="91"/>
      <c r="K1160" s="147"/>
      <c r="L1160" s="148"/>
      <c r="M1160" s="42"/>
      <c r="N1160" s="43"/>
      <c r="O1160" s="43"/>
      <c r="P1160" s="43"/>
      <c r="Q1160" s="43"/>
      <c r="R1160" s="43"/>
      <c r="S1160" s="43"/>
      <c r="T1160" s="43"/>
      <c r="U1160" s="44"/>
      <c r="V1160" s="95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94"/>
      <c r="AN1160" s="42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4"/>
      <c r="BF1160" s="95"/>
      <c r="BG1160" s="43"/>
      <c r="BH1160" s="43"/>
      <c r="BI1160" s="94"/>
      <c r="BJ1160" s="42"/>
      <c r="BK1160" s="43"/>
      <c r="BL1160" s="43"/>
      <c r="BM1160" s="43"/>
      <c r="BN1160" s="44"/>
    </row>
    <row r="1161" spans="2:66" ht="15.75" customHeight="1" x14ac:dyDescent="0.25">
      <c r="B1161" s="421"/>
      <c r="C1161" s="422"/>
      <c r="D1161" s="44">
        <f>'[2]Reporting Characteristics'!$D1161</f>
        <v>2019</v>
      </c>
      <c r="E1161" s="90"/>
      <c r="F1161" s="92"/>
      <c r="G1161" s="92"/>
      <c r="H1161" s="92"/>
      <c r="I1161" s="92"/>
      <c r="J1161" s="91"/>
      <c r="K1161" s="147"/>
      <c r="L1161" s="148"/>
      <c r="M1161" s="42"/>
      <c r="N1161" s="43"/>
      <c r="O1161" s="43"/>
      <c r="P1161" s="224"/>
      <c r="Q1161" s="43"/>
      <c r="R1161" s="43"/>
      <c r="S1161" s="224"/>
      <c r="T1161" s="43"/>
      <c r="U1161" s="44"/>
      <c r="V1161" s="95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94"/>
      <c r="AN1161" s="42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4"/>
      <c r="BF1161" s="95"/>
      <c r="BG1161" s="43"/>
      <c r="BH1161" s="43"/>
      <c r="BI1161" s="94"/>
      <c r="BJ1161" s="42"/>
      <c r="BK1161" s="43"/>
      <c r="BL1161" s="43"/>
      <c r="BM1161" s="43"/>
      <c r="BN1161" s="44"/>
    </row>
    <row r="1162" spans="2:66" ht="15.75" hidden="1" customHeight="1" x14ac:dyDescent="0.25">
      <c r="B1162" s="421" t="str">
        <f>'[2]Asset Characteristics'!$C585 &amp; ""</f>
        <v/>
      </c>
      <c r="C1162" s="422" t="str">
        <f>'[2]Asset Characteristics'!$E585 &amp; ""</f>
        <v/>
      </c>
      <c r="D1162" s="44">
        <f>'[2]Reporting Characteristics'!$D1162</f>
        <v>2018</v>
      </c>
      <c r="E1162" s="90"/>
      <c r="F1162" s="92"/>
      <c r="G1162" s="92"/>
      <c r="H1162" s="92"/>
      <c r="I1162" s="92"/>
      <c r="J1162" s="91"/>
      <c r="K1162" s="147"/>
      <c r="L1162" s="148"/>
      <c r="M1162" s="42"/>
      <c r="N1162" s="43"/>
      <c r="O1162" s="43"/>
      <c r="P1162" s="43"/>
      <c r="Q1162" s="43"/>
      <c r="R1162" s="43"/>
      <c r="S1162" s="43"/>
      <c r="T1162" s="43"/>
      <c r="U1162" s="44"/>
      <c r="V1162" s="95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94"/>
      <c r="AN1162" s="42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4"/>
      <c r="BF1162" s="95"/>
      <c r="BG1162" s="43"/>
      <c r="BH1162" s="43"/>
      <c r="BI1162" s="94"/>
      <c r="BJ1162" s="42"/>
      <c r="BK1162" s="43"/>
      <c r="BL1162" s="43"/>
      <c r="BM1162" s="43"/>
      <c r="BN1162" s="44"/>
    </row>
    <row r="1163" spans="2:66" ht="15.75" customHeight="1" x14ac:dyDescent="0.25">
      <c r="B1163" s="421"/>
      <c r="C1163" s="422"/>
      <c r="D1163" s="44">
        <f>'[2]Reporting Characteristics'!$D1163</f>
        <v>2019</v>
      </c>
      <c r="E1163" s="90"/>
      <c r="F1163" s="92"/>
      <c r="G1163" s="92"/>
      <c r="H1163" s="92"/>
      <c r="I1163" s="92"/>
      <c r="J1163" s="91"/>
      <c r="K1163" s="147"/>
      <c r="L1163" s="148"/>
      <c r="M1163" s="42"/>
      <c r="N1163" s="43"/>
      <c r="O1163" s="43"/>
      <c r="P1163" s="224"/>
      <c r="Q1163" s="43"/>
      <c r="R1163" s="43"/>
      <c r="S1163" s="224"/>
      <c r="T1163" s="43"/>
      <c r="U1163" s="44"/>
      <c r="V1163" s="95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94"/>
      <c r="AN1163" s="42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4"/>
      <c r="BF1163" s="95"/>
      <c r="BG1163" s="43"/>
      <c r="BH1163" s="43"/>
      <c r="BI1163" s="94"/>
      <c r="BJ1163" s="42"/>
      <c r="BK1163" s="43"/>
      <c r="BL1163" s="43"/>
      <c r="BM1163" s="43"/>
      <c r="BN1163" s="44"/>
    </row>
    <row r="1164" spans="2:66" ht="15.75" hidden="1" customHeight="1" x14ac:dyDescent="0.25">
      <c r="B1164" s="421" t="str">
        <f>'[2]Asset Characteristics'!$C586 &amp; ""</f>
        <v/>
      </c>
      <c r="C1164" s="422" t="str">
        <f>'[2]Asset Characteristics'!$E586 &amp; ""</f>
        <v/>
      </c>
      <c r="D1164" s="44">
        <f>'[2]Reporting Characteristics'!$D1164</f>
        <v>2018</v>
      </c>
      <c r="E1164" s="90"/>
      <c r="F1164" s="92"/>
      <c r="G1164" s="92"/>
      <c r="H1164" s="92"/>
      <c r="I1164" s="92"/>
      <c r="J1164" s="91"/>
      <c r="K1164" s="147"/>
      <c r="L1164" s="148"/>
      <c r="M1164" s="42"/>
      <c r="N1164" s="43"/>
      <c r="O1164" s="43"/>
      <c r="P1164" s="43"/>
      <c r="Q1164" s="43"/>
      <c r="R1164" s="43"/>
      <c r="S1164" s="43"/>
      <c r="T1164" s="43"/>
      <c r="U1164" s="44"/>
      <c r="V1164" s="95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94"/>
      <c r="AN1164" s="42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4"/>
      <c r="BF1164" s="95"/>
      <c r="BG1164" s="43"/>
      <c r="BH1164" s="43"/>
      <c r="BI1164" s="94"/>
      <c r="BJ1164" s="42"/>
      <c r="BK1164" s="43"/>
      <c r="BL1164" s="43"/>
      <c r="BM1164" s="43"/>
      <c r="BN1164" s="44"/>
    </row>
    <row r="1165" spans="2:66" ht="15.75" customHeight="1" x14ac:dyDescent="0.25">
      <c r="B1165" s="421"/>
      <c r="C1165" s="422"/>
      <c r="D1165" s="44">
        <f>'[2]Reporting Characteristics'!$D1165</f>
        <v>2019</v>
      </c>
      <c r="E1165" s="90"/>
      <c r="F1165" s="92"/>
      <c r="G1165" s="92"/>
      <c r="H1165" s="92"/>
      <c r="I1165" s="92"/>
      <c r="J1165" s="91"/>
      <c r="K1165" s="147"/>
      <c r="L1165" s="148"/>
      <c r="M1165" s="42"/>
      <c r="N1165" s="43"/>
      <c r="O1165" s="43"/>
      <c r="P1165" s="224"/>
      <c r="Q1165" s="43"/>
      <c r="R1165" s="43"/>
      <c r="S1165" s="224"/>
      <c r="T1165" s="43"/>
      <c r="U1165" s="44"/>
      <c r="V1165" s="95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94"/>
      <c r="AN1165" s="42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4"/>
      <c r="BF1165" s="95"/>
      <c r="BG1165" s="43"/>
      <c r="BH1165" s="43"/>
      <c r="BI1165" s="94"/>
      <c r="BJ1165" s="42"/>
      <c r="BK1165" s="43"/>
      <c r="BL1165" s="43"/>
      <c r="BM1165" s="43"/>
      <c r="BN1165" s="44"/>
    </row>
    <row r="1166" spans="2:66" ht="15.75" hidden="1" customHeight="1" x14ac:dyDescent="0.25">
      <c r="B1166" s="421" t="str">
        <f>'[2]Asset Characteristics'!$C587 &amp; ""</f>
        <v/>
      </c>
      <c r="C1166" s="422" t="str">
        <f>'[2]Asset Characteristics'!$E587 &amp; ""</f>
        <v/>
      </c>
      <c r="D1166" s="44">
        <f>'[2]Reporting Characteristics'!$D1166</f>
        <v>2018</v>
      </c>
      <c r="E1166" s="90"/>
      <c r="F1166" s="92"/>
      <c r="G1166" s="92"/>
      <c r="H1166" s="92"/>
      <c r="I1166" s="92"/>
      <c r="J1166" s="91"/>
      <c r="K1166" s="147"/>
      <c r="L1166" s="148"/>
      <c r="M1166" s="42"/>
      <c r="N1166" s="43"/>
      <c r="O1166" s="43"/>
      <c r="P1166" s="43"/>
      <c r="Q1166" s="43"/>
      <c r="R1166" s="43"/>
      <c r="S1166" s="43"/>
      <c r="T1166" s="43"/>
      <c r="U1166" s="44"/>
      <c r="V1166" s="95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94"/>
      <c r="AN1166" s="42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4"/>
      <c r="BF1166" s="95"/>
      <c r="BG1166" s="43"/>
      <c r="BH1166" s="43"/>
      <c r="BI1166" s="94"/>
      <c r="BJ1166" s="42"/>
      <c r="BK1166" s="43"/>
      <c r="BL1166" s="43"/>
      <c r="BM1166" s="43"/>
      <c r="BN1166" s="44"/>
    </row>
    <row r="1167" spans="2:66" ht="15.75" customHeight="1" x14ac:dyDescent="0.25">
      <c r="B1167" s="421"/>
      <c r="C1167" s="422"/>
      <c r="D1167" s="44">
        <f>'[2]Reporting Characteristics'!$D1167</f>
        <v>2019</v>
      </c>
      <c r="E1167" s="90"/>
      <c r="F1167" s="92"/>
      <c r="G1167" s="92"/>
      <c r="H1167" s="92"/>
      <c r="I1167" s="92"/>
      <c r="J1167" s="91"/>
      <c r="K1167" s="147"/>
      <c r="L1167" s="148"/>
      <c r="M1167" s="42"/>
      <c r="N1167" s="43"/>
      <c r="O1167" s="43"/>
      <c r="P1167" s="224"/>
      <c r="Q1167" s="43"/>
      <c r="R1167" s="43"/>
      <c r="S1167" s="224"/>
      <c r="T1167" s="43"/>
      <c r="U1167" s="44"/>
      <c r="V1167" s="95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94"/>
      <c r="AN1167" s="42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4"/>
      <c r="BF1167" s="95"/>
      <c r="BG1167" s="43"/>
      <c r="BH1167" s="43"/>
      <c r="BI1167" s="94"/>
      <c r="BJ1167" s="42"/>
      <c r="BK1167" s="43"/>
      <c r="BL1167" s="43"/>
      <c r="BM1167" s="43"/>
      <c r="BN1167" s="44"/>
    </row>
    <row r="1168" spans="2:66" ht="15.75" hidden="1" customHeight="1" x14ac:dyDescent="0.25">
      <c r="B1168" s="421" t="str">
        <f>'[2]Asset Characteristics'!$C588 &amp; ""</f>
        <v/>
      </c>
      <c r="C1168" s="422" t="str">
        <f>'[2]Asset Characteristics'!$E588 &amp; ""</f>
        <v/>
      </c>
      <c r="D1168" s="44">
        <f>'[2]Reporting Characteristics'!$D1168</f>
        <v>2018</v>
      </c>
      <c r="E1168" s="90"/>
      <c r="F1168" s="92"/>
      <c r="G1168" s="92"/>
      <c r="H1168" s="92"/>
      <c r="I1168" s="92"/>
      <c r="J1168" s="91"/>
      <c r="K1168" s="147"/>
      <c r="L1168" s="148"/>
      <c r="M1168" s="42"/>
      <c r="N1168" s="43"/>
      <c r="O1168" s="43"/>
      <c r="P1168" s="43"/>
      <c r="Q1168" s="43"/>
      <c r="R1168" s="43"/>
      <c r="S1168" s="43"/>
      <c r="T1168" s="43"/>
      <c r="U1168" s="44"/>
      <c r="V1168" s="95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94"/>
      <c r="AN1168" s="42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4"/>
      <c r="BF1168" s="95"/>
      <c r="BG1168" s="43"/>
      <c r="BH1168" s="43"/>
      <c r="BI1168" s="94"/>
      <c r="BJ1168" s="42"/>
      <c r="BK1168" s="43"/>
      <c r="BL1168" s="43"/>
      <c r="BM1168" s="43"/>
      <c r="BN1168" s="44"/>
    </row>
    <row r="1169" spans="2:66" ht="15.75" customHeight="1" x14ac:dyDescent="0.25">
      <c r="B1169" s="421"/>
      <c r="C1169" s="422"/>
      <c r="D1169" s="44">
        <f>'[2]Reporting Characteristics'!$D1169</f>
        <v>2019</v>
      </c>
      <c r="E1169" s="90"/>
      <c r="F1169" s="92"/>
      <c r="G1169" s="92"/>
      <c r="H1169" s="92"/>
      <c r="I1169" s="92"/>
      <c r="J1169" s="91"/>
      <c r="K1169" s="147"/>
      <c r="L1169" s="148"/>
      <c r="M1169" s="42"/>
      <c r="N1169" s="43"/>
      <c r="O1169" s="43"/>
      <c r="P1169" s="224"/>
      <c r="Q1169" s="43"/>
      <c r="R1169" s="43"/>
      <c r="S1169" s="224"/>
      <c r="T1169" s="43"/>
      <c r="U1169" s="44"/>
      <c r="V1169" s="95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94"/>
      <c r="AN1169" s="42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4"/>
      <c r="BF1169" s="95"/>
      <c r="BG1169" s="43"/>
      <c r="BH1169" s="43"/>
      <c r="BI1169" s="94"/>
      <c r="BJ1169" s="42"/>
      <c r="BK1169" s="43"/>
      <c r="BL1169" s="43"/>
      <c r="BM1169" s="43"/>
      <c r="BN1169" s="44"/>
    </row>
    <row r="1170" spans="2:66" ht="15.75" hidden="1" customHeight="1" x14ac:dyDescent="0.25">
      <c r="B1170" s="421" t="str">
        <f>'[2]Asset Characteristics'!$C589 &amp; ""</f>
        <v/>
      </c>
      <c r="C1170" s="422" t="str">
        <f>'[2]Asset Characteristics'!$E589 &amp; ""</f>
        <v/>
      </c>
      <c r="D1170" s="44">
        <f>'[2]Reporting Characteristics'!$D1170</f>
        <v>2018</v>
      </c>
      <c r="E1170" s="90"/>
      <c r="F1170" s="92"/>
      <c r="G1170" s="92"/>
      <c r="H1170" s="92"/>
      <c r="I1170" s="92"/>
      <c r="J1170" s="91"/>
      <c r="K1170" s="147"/>
      <c r="L1170" s="148"/>
      <c r="M1170" s="42"/>
      <c r="N1170" s="43"/>
      <c r="O1170" s="43"/>
      <c r="P1170" s="43"/>
      <c r="Q1170" s="43"/>
      <c r="R1170" s="43"/>
      <c r="S1170" s="43"/>
      <c r="T1170" s="43"/>
      <c r="U1170" s="44"/>
      <c r="V1170" s="95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94"/>
      <c r="AN1170" s="42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4"/>
      <c r="BF1170" s="95"/>
      <c r="BG1170" s="43"/>
      <c r="BH1170" s="43"/>
      <c r="BI1170" s="94"/>
      <c r="BJ1170" s="42"/>
      <c r="BK1170" s="43"/>
      <c r="BL1170" s="43"/>
      <c r="BM1170" s="43"/>
      <c r="BN1170" s="44"/>
    </row>
    <row r="1171" spans="2:66" ht="15.75" customHeight="1" x14ac:dyDescent="0.25">
      <c r="B1171" s="421"/>
      <c r="C1171" s="422"/>
      <c r="D1171" s="44">
        <f>'[2]Reporting Characteristics'!$D1171</f>
        <v>2019</v>
      </c>
      <c r="E1171" s="90"/>
      <c r="F1171" s="92"/>
      <c r="G1171" s="92"/>
      <c r="H1171" s="92"/>
      <c r="I1171" s="92"/>
      <c r="J1171" s="91"/>
      <c r="K1171" s="147"/>
      <c r="L1171" s="148"/>
      <c r="M1171" s="42"/>
      <c r="N1171" s="43"/>
      <c r="O1171" s="43"/>
      <c r="P1171" s="224"/>
      <c r="Q1171" s="43"/>
      <c r="R1171" s="43"/>
      <c r="S1171" s="224"/>
      <c r="T1171" s="43"/>
      <c r="U1171" s="44"/>
      <c r="V1171" s="95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94"/>
      <c r="AN1171" s="42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4"/>
      <c r="BF1171" s="95"/>
      <c r="BG1171" s="43"/>
      <c r="BH1171" s="43"/>
      <c r="BI1171" s="94"/>
      <c r="BJ1171" s="42"/>
      <c r="BK1171" s="43"/>
      <c r="BL1171" s="43"/>
      <c r="BM1171" s="43"/>
      <c r="BN1171" s="44"/>
    </row>
    <row r="1172" spans="2:66" ht="15.75" hidden="1" customHeight="1" x14ac:dyDescent="0.25">
      <c r="B1172" s="421" t="str">
        <f>'[2]Asset Characteristics'!$C590 &amp; ""</f>
        <v/>
      </c>
      <c r="C1172" s="422" t="str">
        <f>'[2]Asset Characteristics'!$E590 &amp; ""</f>
        <v/>
      </c>
      <c r="D1172" s="44">
        <f>'[2]Reporting Characteristics'!$D1172</f>
        <v>2018</v>
      </c>
      <c r="E1172" s="90"/>
      <c r="F1172" s="92"/>
      <c r="G1172" s="92"/>
      <c r="H1172" s="92"/>
      <c r="I1172" s="92"/>
      <c r="J1172" s="91"/>
      <c r="K1172" s="147"/>
      <c r="L1172" s="148"/>
      <c r="M1172" s="42"/>
      <c r="N1172" s="43"/>
      <c r="O1172" s="43"/>
      <c r="P1172" s="43"/>
      <c r="Q1172" s="43"/>
      <c r="R1172" s="43"/>
      <c r="S1172" s="43"/>
      <c r="T1172" s="43"/>
      <c r="U1172" s="44"/>
      <c r="V1172" s="95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94"/>
      <c r="AN1172" s="42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4"/>
      <c r="BF1172" s="95"/>
      <c r="BG1172" s="43"/>
      <c r="BH1172" s="43"/>
      <c r="BI1172" s="94"/>
      <c r="BJ1172" s="42"/>
      <c r="BK1172" s="43"/>
      <c r="BL1172" s="43"/>
      <c r="BM1172" s="43"/>
      <c r="BN1172" s="44"/>
    </row>
    <row r="1173" spans="2:66" ht="15.75" customHeight="1" x14ac:dyDescent="0.25">
      <c r="B1173" s="421"/>
      <c r="C1173" s="422"/>
      <c r="D1173" s="44">
        <f>'[2]Reporting Characteristics'!$D1173</f>
        <v>2019</v>
      </c>
      <c r="E1173" s="90"/>
      <c r="F1173" s="92"/>
      <c r="G1173" s="92"/>
      <c r="H1173" s="92"/>
      <c r="I1173" s="92"/>
      <c r="J1173" s="91"/>
      <c r="K1173" s="147"/>
      <c r="L1173" s="148"/>
      <c r="M1173" s="42"/>
      <c r="N1173" s="43"/>
      <c r="O1173" s="43"/>
      <c r="P1173" s="224"/>
      <c r="Q1173" s="43"/>
      <c r="R1173" s="43"/>
      <c r="S1173" s="224"/>
      <c r="T1173" s="43"/>
      <c r="U1173" s="44"/>
      <c r="V1173" s="95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94"/>
      <c r="AN1173" s="42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4"/>
      <c r="BF1173" s="95"/>
      <c r="BG1173" s="43"/>
      <c r="BH1173" s="43"/>
      <c r="BI1173" s="94"/>
      <c r="BJ1173" s="42"/>
      <c r="BK1173" s="43"/>
      <c r="BL1173" s="43"/>
      <c r="BM1173" s="43"/>
      <c r="BN1173" s="44"/>
    </row>
    <row r="1174" spans="2:66" ht="15.75" hidden="1" customHeight="1" x14ac:dyDescent="0.25">
      <c r="B1174" s="421" t="str">
        <f>'[2]Asset Characteristics'!$C591 &amp; ""</f>
        <v/>
      </c>
      <c r="C1174" s="422" t="str">
        <f>'[2]Asset Characteristics'!$E591 &amp; ""</f>
        <v/>
      </c>
      <c r="D1174" s="44">
        <f>'[2]Reporting Characteristics'!$D1174</f>
        <v>2018</v>
      </c>
      <c r="E1174" s="90"/>
      <c r="F1174" s="92"/>
      <c r="G1174" s="92"/>
      <c r="H1174" s="92"/>
      <c r="I1174" s="92"/>
      <c r="J1174" s="91"/>
      <c r="K1174" s="147"/>
      <c r="L1174" s="148"/>
      <c r="M1174" s="42"/>
      <c r="N1174" s="43"/>
      <c r="O1174" s="43"/>
      <c r="P1174" s="43"/>
      <c r="Q1174" s="43"/>
      <c r="R1174" s="43"/>
      <c r="S1174" s="43"/>
      <c r="T1174" s="43"/>
      <c r="U1174" s="44"/>
      <c r="V1174" s="95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94"/>
      <c r="AN1174" s="42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4"/>
      <c r="BF1174" s="95"/>
      <c r="BG1174" s="43"/>
      <c r="BH1174" s="43"/>
      <c r="BI1174" s="94"/>
      <c r="BJ1174" s="42"/>
      <c r="BK1174" s="43"/>
      <c r="BL1174" s="43"/>
      <c r="BM1174" s="43"/>
      <c r="BN1174" s="44"/>
    </row>
    <row r="1175" spans="2:66" ht="15.75" customHeight="1" x14ac:dyDescent="0.25">
      <c r="B1175" s="421"/>
      <c r="C1175" s="422"/>
      <c r="D1175" s="44">
        <f>'[2]Reporting Characteristics'!$D1175</f>
        <v>2019</v>
      </c>
      <c r="E1175" s="90"/>
      <c r="F1175" s="92"/>
      <c r="G1175" s="92"/>
      <c r="H1175" s="92"/>
      <c r="I1175" s="92"/>
      <c r="J1175" s="91"/>
      <c r="K1175" s="147"/>
      <c r="L1175" s="148"/>
      <c r="M1175" s="42"/>
      <c r="N1175" s="43"/>
      <c r="O1175" s="43"/>
      <c r="P1175" s="224"/>
      <c r="Q1175" s="43"/>
      <c r="R1175" s="43"/>
      <c r="S1175" s="224"/>
      <c r="T1175" s="43"/>
      <c r="U1175" s="44"/>
      <c r="V1175" s="95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94"/>
      <c r="AN1175" s="42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4"/>
      <c r="BF1175" s="95"/>
      <c r="BG1175" s="43"/>
      <c r="BH1175" s="43"/>
      <c r="BI1175" s="94"/>
      <c r="BJ1175" s="42"/>
      <c r="BK1175" s="43"/>
      <c r="BL1175" s="43"/>
      <c r="BM1175" s="43"/>
      <c r="BN1175" s="44"/>
    </row>
    <row r="1176" spans="2:66" ht="15.75" hidden="1" customHeight="1" x14ac:dyDescent="0.25">
      <c r="B1176" s="421" t="str">
        <f>'[2]Asset Characteristics'!$C592 &amp; ""</f>
        <v/>
      </c>
      <c r="C1176" s="422" t="str">
        <f>'[2]Asset Characteristics'!$E592 &amp; ""</f>
        <v/>
      </c>
      <c r="D1176" s="44">
        <f>'[2]Reporting Characteristics'!$D1176</f>
        <v>2018</v>
      </c>
      <c r="E1176" s="90"/>
      <c r="F1176" s="92"/>
      <c r="G1176" s="92"/>
      <c r="H1176" s="92"/>
      <c r="I1176" s="92"/>
      <c r="J1176" s="91"/>
      <c r="K1176" s="147"/>
      <c r="L1176" s="148"/>
      <c r="M1176" s="42"/>
      <c r="N1176" s="43"/>
      <c r="O1176" s="43"/>
      <c r="P1176" s="43"/>
      <c r="Q1176" s="43"/>
      <c r="R1176" s="43"/>
      <c r="S1176" s="43"/>
      <c r="T1176" s="43"/>
      <c r="U1176" s="44"/>
      <c r="V1176" s="95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94"/>
      <c r="AN1176" s="42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4"/>
      <c r="BF1176" s="95"/>
      <c r="BG1176" s="43"/>
      <c r="BH1176" s="43"/>
      <c r="BI1176" s="94"/>
      <c r="BJ1176" s="42"/>
      <c r="BK1176" s="43"/>
      <c r="BL1176" s="43"/>
      <c r="BM1176" s="43"/>
      <c r="BN1176" s="44"/>
    </row>
    <row r="1177" spans="2:66" ht="15.75" customHeight="1" x14ac:dyDescent="0.25">
      <c r="B1177" s="421"/>
      <c r="C1177" s="422"/>
      <c r="D1177" s="44">
        <f>'[2]Reporting Characteristics'!$D1177</f>
        <v>2019</v>
      </c>
      <c r="E1177" s="90"/>
      <c r="F1177" s="92"/>
      <c r="G1177" s="92"/>
      <c r="H1177" s="92"/>
      <c r="I1177" s="92"/>
      <c r="J1177" s="91"/>
      <c r="K1177" s="147"/>
      <c r="L1177" s="148"/>
      <c r="M1177" s="42"/>
      <c r="N1177" s="43"/>
      <c r="O1177" s="43"/>
      <c r="P1177" s="224"/>
      <c r="Q1177" s="43"/>
      <c r="R1177" s="43"/>
      <c r="S1177" s="224"/>
      <c r="T1177" s="43"/>
      <c r="U1177" s="44"/>
      <c r="V1177" s="95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94"/>
      <c r="AN1177" s="42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4"/>
      <c r="BF1177" s="95"/>
      <c r="BG1177" s="43"/>
      <c r="BH1177" s="43"/>
      <c r="BI1177" s="94"/>
      <c r="BJ1177" s="42"/>
      <c r="BK1177" s="43"/>
      <c r="BL1177" s="43"/>
      <c r="BM1177" s="43"/>
      <c r="BN1177" s="44"/>
    </row>
    <row r="1178" spans="2:66" ht="15.75" hidden="1" customHeight="1" x14ac:dyDescent="0.25">
      <c r="B1178" s="421" t="str">
        <f>'[2]Asset Characteristics'!$C593 &amp; ""</f>
        <v/>
      </c>
      <c r="C1178" s="422" t="str">
        <f>'[2]Asset Characteristics'!$E593 &amp; ""</f>
        <v/>
      </c>
      <c r="D1178" s="44">
        <f>'[2]Reporting Characteristics'!$D1178</f>
        <v>2018</v>
      </c>
      <c r="E1178" s="90"/>
      <c r="F1178" s="92"/>
      <c r="G1178" s="92"/>
      <c r="H1178" s="92"/>
      <c r="I1178" s="92"/>
      <c r="J1178" s="91"/>
      <c r="K1178" s="147"/>
      <c r="L1178" s="148"/>
      <c r="M1178" s="42"/>
      <c r="N1178" s="43"/>
      <c r="O1178" s="43"/>
      <c r="P1178" s="43"/>
      <c r="Q1178" s="43"/>
      <c r="R1178" s="43"/>
      <c r="S1178" s="43"/>
      <c r="T1178" s="43"/>
      <c r="U1178" s="44"/>
      <c r="V1178" s="95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94"/>
      <c r="AN1178" s="42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4"/>
      <c r="BF1178" s="95"/>
      <c r="BG1178" s="43"/>
      <c r="BH1178" s="43"/>
      <c r="BI1178" s="94"/>
      <c r="BJ1178" s="42"/>
      <c r="BK1178" s="43"/>
      <c r="BL1178" s="43"/>
      <c r="BM1178" s="43"/>
      <c r="BN1178" s="44"/>
    </row>
    <row r="1179" spans="2:66" ht="15.75" customHeight="1" x14ac:dyDescent="0.25">
      <c r="B1179" s="421"/>
      <c r="C1179" s="422"/>
      <c r="D1179" s="44">
        <f>'[2]Reporting Characteristics'!$D1179</f>
        <v>2019</v>
      </c>
      <c r="E1179" s="90"/>
      <c r="F1179" s="92"/>
      <c r="G1179" s="92"/>
      <c r="H1179" s="92"/>
      <c r="I1179" s="92"/>
      <c r="J1179" s="91"/>
      <c r="K1179" s="147"/>
      <c r="L1179" s="148"/>
      <c r="M1179" s="42"/>
      <c r="N1179" s="43"/>
      <c r="O1179" s="43"/>
      <c r="P1179" s="224"/>
      <c r="Q1179" s="43"/>
      <c r="R1179" s="43"/>
      <c r="S1179" s="224"/>
      <c r="T1179" s="43"/>
      <c r="U1179" s="44"/>
      <c r="V1179" s="95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94"/>
      <c r="AN1179" s="42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4"/>
      <c r="BF1179" s="95"/>
      <c r="BG1179" s="43"/>
      <c r="BH1179" s="43"/>
      <c r="BI1179" s="94"/>
      <c r="BJ1179" s="42"/>
      <c r="BK1179" s="43"/>
      <c r="BL1179" s="43"/>
      <c r="BM1179" s="43"/>
      <c r="BN1179" s="44"/>
    </row>
    <row r="1180" spans="2:66" ht="15.75" hidden="1" customHeight="1" x14ac:dyDescent="0.25">
      <c r="B1180" s="421" t="str">
        <f>'[2]Asset Characteristics'!$C594 &amp; ""</f>
        <v/>
      </c>
      <c r="C1180" s="422" t="str">
        <f>'[2]Asset Characteristics'!$E594 &amp; ""</f>
        <v/>
      </c>
      <c r="D1180" s="44">
        <f>'[2]Reporting Characteristics'!$D1180</f>
        <v>2018</v>
      </c>
      <c r="E1180" s="90"/>
      <c r="F1180" s="92"/>
      <c r="G1180" s="92"/>
      <c r="H1180" s="92"/>
      <c r="I1180" s="92"/>
      <c r="J1180" s="91"/>
      <c r="K1180" s="147"/>
      <c r="L1180" s="148"/>
      <c r="M1180" s="42"/>
      <c r="N1180" s="43"/>
      <c r="O1180" s="43"/>
      <c r="P1180" s="43"/>
      <c r="Q1180" s="43"/>
      <c r="R1180" s="43"/>
      <c r="S1180" s="43"/>
      <c r="T1180" s="43"/>
      <c r="U1180" s="44"/>
      <c r="V1180" s="95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94"/>
      <c r="AN1180" s="42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4"/>
      <c r="BF1180" s="95"/>
      <c r="BG1180" s="43"/>
      <c r="BH1180" s="43"/>
      <c r="BI1180" s="94"/>
      <c r="BJ1180" s="42"/>
      <c r="BK1180" s="43"/>
      <c r="BL1180" s="43"/>
      <c r="BM1180" s="43"/>
      <c r="BN1180" s="44"/>
    </row>
    <row r="1181" spans="2:66" ht="15.75" customHeight="1" x14ac:dyDescent="0.25">
      <c r="B1181" s="421"/>
      <c r="C1181" s="422"/>
      <c r="D1181" s="44">
        <f>'[2]Reporting Characteristics'!$D1181</f>
        <v>2019</v>
      </c>
      <c r="E1181" s="90"/>
      <c r="F1181" s="92"/>
      <c r="G1181" s="92"/>
      <c r="H1181" s="92"/>
      <c r="I1181" s="92"/>
      <c r="J1181" s="91"/>
      <c r="K1181" s="147"/>
      <c r="L1181" s="148"/>
      <c r="M1181" s="42"/>
      <c r="N1181" s="43"/>
      <c r="O1181" s="43"/>
      <c r="P1181" s="224"/>
      <c r="Q1181" s="43"/>
      <c r="R1181" s="43"/>
      <c r="S1181" s="224"/>
      <c r="T1181" s="43"/>
      <c r="U1181" s="44"/>
      <c r="V1181" s="95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94"/>
      <c r="AN1181" s="42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4"/>
      <c r="BF1181" s="95"/>
      <c r="BG1181" s="43"/>
      <c r="BH1181" s="43"/>
      <c r="BI1181" s="94"/>
      <c r="BJ1181" s="42"/>
      <c r="BK1181" s="43"/>
      <c r="BL1181" s="43"/>
      <c r="BM1181" s="43"/>
      <c r="BN1181" s="44"/>
    </row>
    <row r="1182" spans="2:66" ht="15.75" hidden="1" customHeight="1" x14ac:dyDescent="0.25">
      <c r="B1182" s="421" t="str">
        <f>'[2]Asset Characteristics'!$C595 &amp; ""</f>
        <v/>
      </c>
      <c r="C1182" s="422" t="str">
        <f>'[2]Asset Characteristics'!$E595 &amp; ""</f>
        <v/>
      </c>
      <c r="D1182" s="44">
        <f>'[2]Reporting Characteristics'!$D1182</f>
        <v>2018</v>
      </c>
      <c r="E1182" s="90"/>
      <c r="F1182" s="92"/>
      <c r="G1182" s="92"/>
      <c r="H1182" s="92"/>
      <c r="I1182" s="92"/>
      <c r="J1182" s="91"/>
      <c r="K1182" s="147"/>
      <c r="L1182" s="148"/>
      <c r="M1182" s="42"/>
      <c r="N1182" s="43"/>
      <c r="O1182" s="43"/>
      <c r="P1182" s="43"/>
      <c r="Q1182" s="43"/>
      <c r="R1182" s="43"/>
      <c r="S1182" s="43"/>
      <c r="T1182" s="43"/>
      <c r="U1182" s="44"/>
      <c r="V1182" s="95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94"/>
      <c r="AN1182" s="42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4"/>
      <c r="BF1182" s="95"/>
      <c r="BG1182" s="43"/>
      <c r="BH1182" s="43"/>
      <c r="BI1182" s="94"/>
      <c r="BJ1182" s="42"/>
      <c r="BK1182" s="43"/>
      <c r="BL1182" s="43"/>
      <c r="BM1182" s="43"/>
      <c r="BN1182" s="44"/>
    </row>
    <row r="1183" spans="2:66" ht="15.75" customHeight="1" x14ac:dyDescent="0.25">
      <c r="B1183" s="421"/>
      <c r="C1183" s="422"/>
      <c r="D1183" s="44">
        <f>'[2]Reporting Characteristics'!$D1183</f>
        <v>2019</v>
      </c>
      <c r="E1183" s="90"/>
      <c r="F1183" s="92"/>
      <c r="G1183" s="92"/>
      <c r="H1183" s="92"/>
      <c r="I1183" s="92"/>
      <c r="J1183" s="91"/>
      <c r="K1183" s="147"/>
      <c r="L1183" s="148"/>
      <c r="M1183" s="42"/>
      <c r="N1183" s="43"/>
      <c r="O1183" s="43"/>
      <c r="P1183" s="224"/>
      <c r="Q1183" s="43"/>
      <c r="R1183" s="43"/>
      <c r="S1183" s="224"/>
      <c r="T1183" s="43"/>
      <c r="U1183" s="44"/>
      <c r="V1183" s="95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94"/>
      <c r="AN1183" s="42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4"/>
      <c r="BF1183" s="95"/>
      <c r="BG1183" s="43"/>
      <c r="BH1183" s="43"/>
      <c r="BI1183" s="94"/>
      <c r="BJ1183" s="42"/>
      <c r="BK1183" s="43"/>
      <c r="BL1183" s="43"/>
      <c r="BM1183" s="43"/>
      <c r="BN1183" s="44"/>
    </row>
    <row r="1184" spans="2:66" ht="15.75" hidden="1" customHeight="1" x14ac:dyDescent="0.25">
      <c r="B1184" s="421" t="str">
        <f>'[2]Asset Characteristics'!$C596 &amp; ""</f>
        <v/>
      </c>
      <c r="C1184" s="422" t="str">
        <f>'[2]Asset Characteristics'!$E596 &amp; ""</f>
        <v/>
      </c>
      <c r="D1184" s="44">
        <f>'[2]Reporting Characteristics'!$D1184</f>
        <v>2018</v>
      </c>
      <c r="E1184" s="90"/>
      <c r="F1184" s="92"/>
      <c r="G1184" s="92"/>
      <c r="H1184" s="92"/>
      <c r="I1184" s="92"/>
      <c r="J1184" s="91"/>
      <c r="K1184" s="147"/>
      <c r="L1184" s="148"/>
      <c r="M1184" s="42"/>
      <c r="N1184" s="43"/>
      <c r="O1184" s="43"/>
      <c r="P1184" s="43"/>
      <c r="Q1184" s="43"/>
      <c r="R1184" s="43"/>
      <c r="S1184" s="43"/>
      <c r="T1184" s="43"/>
      <c r="U1184" s="44"/>
      <c r="V1184" s="95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94"/>
      <c r="AN1184" s="42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4"/>
      <c r="BF1184" s="95"/>
      <c r="BG1184" s="43"/>
      <c r="BH1184" s="43"/>
      <c r="BI1184" s="94"/>
      <c r="BJ1184" s="42"/>
      <c r="BK1184" s="43"/>
      <c r="BL1184" s="43"/>
      <c r="BM1184" s="43"/>
      <c r="BN1184" s="44"/>
    </row>
    <row r="1185" spans="2:66" ht="15.75" customHeight="1" x14ac:dyDescent="0.25">
      <c r="B1185" s="421"/>
      <c r="C1185" s="422"/>
      <c r="D1185" s="44">
        <f>'[2]Reporting Characteristics'!$D1185</f>
        <v>2019</v>
      </c>
      <c r="E1185" s="90"/>
      <c r="F1185" s="92"/>
      <c r="G1185" s="92"/>
      <c r="H1185" s="92"/>
      <c r="I1185" s="92"/>
      <c r="J1185" s="91"/>
      <c r="K1185" s="147"/>
      <c r="L1185" s="148"/>
      <c r="M1185" s="42"/>
      <c r="N1185" s="43"/>
      <c r="O1185" s="43"/>
      <c r="P1185" s="224"/>
      <c r="Q1185" s="43"/>
      <c r="R1185" s="43"/>
      <c r="S1185" s="224"/>
      <c r="T1185" s="43"/>
      <c r="U1185" s="44"/>
      <c r="V1185" s="95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94"/>
      <c r="AN1185" s="42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4"/>
      <c r="BF1185" s="95"/>
      <c r="BG1185" s="43"/>
      <c r="BH1185" s="43"/>
      <c r="BI1185" s="94"/>
      <c r="BJ1185" s="42"/>
      <c r="BK1185" s="43"/>
      <c r="BL1185" s="43"/>
      <c r="BM1185" s="43"/>
      <c r="BN1185" s="44"/>
    </row>
    <row r="1186" spans="2:66" ht="15.75" hidden="1" customHeight="1" x14ac:dyDescent="0.25">
      <c r="B1186" s="421" t="str">
        <f>'[2]Asset Characteristics'!$C597 &amp; ""</f>
        <v/>
      </c>
      <c r="C1186" s="422" t="str">
        <f>'[2]Asset Characteristics'!$E597 &amp; ""</f>
        <v/>
      </c>
      <c r="D1186" s="44">
        <f>'[2]Reporting Characteristics'!$D1186</f>
        <v>2018</v>
      </c>
      <c r="E1186" s="90"/>
      <c r="F1186" s="92"/>
      <c r="G1186" s="92"/>
      <c r="H1186" s="92"/>
      <c r="I1186" s="92"/>
      <c r="J1186" s="91"/>
      <c r="K1186" s="147"/>
      <c r="L1186" s="148"/>
      <c r="M1186" s="42"/>
      <c r="N1186" s="43"/>
      <c r="O1186" s="43"/>
      <c r="P1186" s="43"/>
      <c r="Q1186" s="43"/>
      <c r="R1186" s="43"/>
      <c r="S1186" s="43"/>
      <c r="T1186" s="43"/>
      <c r="U1186" s="44"/>
      <c r="V1186" s="95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94"/>
      <c r="AN1186" s="42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4"/>
      <c r="BF1186" s="95"/>
      <c r="BG1186" s="43"/>
      <c r="BH1186" s="43"/>
      <c r="BI1186" s="94"/>
      <c r="BJ1186" s="42"/>
      <c r="BK1186" s="43"/>
      <c r="BL1186" s="43"/>
      <c r="BM1186" s="43"/>
      <c r="BN1186" s="44"/>
    </row>
    <row r="1187" spans="2:66" ht="15.75" customHeight="1" x14ac:dyDescent="0.25">
      <c r="B1187" s="421"/>
      <c r="C1187" s="422"/>
      <c r="D1187" s="44">
        <f>'[2]Reporting Characteristics'!$D1187</f>
        <v>2019</v>
      </c>
      <c r="E1187" s="90"/>
      <c r="F1187" s="92"/>
      <c r="G1187" s="92"/>
      <c r="H1187" s="92"/>
      <c r="I1187" s="92"/>
      <c r="J1187" s="91"/>
      <c r="K1187" s="147"/>
      <c r="L1187" s="148"/>
      <c r="M1187" s="42"/>
      <c r="N1187" s="43"/>
      <c r="O1187" s="43"/>
      <c r="P1187" s="224"/>
      <c r="Q1187" s="43"/>
      <c r="R1187" s="43"/>
      <c r="S1187" s="224"/>
      <c r="T1187" s="43"/>
      <c r="U1187" s="44"/>
      <c r="V1187" s="95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94"/>
      <c r="AN1187" s="42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4"/>
      <c r="BF1187" s="95"/>
      <c r="BG1187" s="43"/>
      <c r="BH1187" s="43"/>
      <c r="BI1187" s="94"/>
      <c r="BJ1187" s="42"/>
      <c r="BK1187" s="43"/>
      <c r="BL1187" s="43"/>
      <c r="BM1187" s="43"/>
      <c r="BN1187" s="44"/>
    </row>
    <row r="1188" spans="2:66" ht="15.75" hidden="1" customHeight="1" x14ac:dyDescent="0.25">
      <c r="B1188" s="421" t="str">
        <f>'[2]Asset Characteristics'!$C598 &amp; ""</f>
        <v/>
      </c>
      <c r="C1188" s="422" t="str">
        <f>'[2]Asset Characteristics'!$E598 &amp; ""</f>
        <v/>
      </c>
      <c r="D1188" s="44">
        <f>'[2]Reporting Characteristics'!$D1188</f>
        <v>2018</v>
      </c>
      <c r="E1188" s="90"/>
      <c r="F1188" s="92"/>
      <c r="G1188" s="92"/>
      <c r="H1188" s="92"/>
      <c r="I1188" s="92"/>
      <c r="J1188" s="91"/>
      <c r="K1188" s="147"/>
      <c r="L1188" s="148"/>
      <c r="M1188" s="42"/>
      <c r="N1188" s="43"/>
      <c r="O1188" s="43"/>
      <c r="P1188" s="43"/>
      <c r="Q1188" s="43"/>
      <c r="R1188" s="43"/>
      <c r="S1188" s="43"/>
      <c r="T1188" s="43"/>
      <c r="U1188" s="44"/>
      <c r="V1188" s="95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94"/>
      <c r="AN1188" s="42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4"/>
      <c r="BF1188" s="95"/>
      <c r="BG1188" s="43"/>
      <c r="BH1188" s="43"/>
      <c r="BI1188" s="94"/>
      <c r="BJ1188" s="42"/>
      <c r="BK1188" s="43"/>
      <c r="BL1188" s="43"/>
      <c r="BM1188" s="43"/>
      <c r="BN1188" s="44"/>
    </row>
    <row r="1189" spans="2:66" ht="15.75" customHeight="1" x14ac:dyDescent="0.25">
      <c r="B1189" s="421"/>
      <c r="C1189" s="422"/>
      <c r="D1189" s="44">
        <f>'[2]Reporting Characteristics'!$D1189</f>
        <v>2019</v>
      </c>
      <c r="E1189" s="90"/>
      <c r="F1189" s="92"/>
      <c r="G1189" s="92"/>
      <c r="H1189" s="92"/>
      <c r="I1189" s="92"/>
      <c r="J1189" s="91"/>
      <c r="K1189" s="147"/>
      <c r="L1189" s="148"/>
      <c r="M1189" s="42"/>
      <c r="N1189" s="43"/>
      <c r="O1189" s="43"/>
      <c r="P1189" s="224"/>
      <c r="Q1189" s="43"/>
      <c r="R1189" s="43"/>
      <c r="S1189" s="224"/>
      <c r="T1189" s="43"/>
      <c r="U1189" s="44"/>
      <c r="V1189" s="95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94"/>
      <c r="AN1189" s="42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4"/>
      <c r="BF1189" s="95"/>
      <c r="BG1189" s="43"/>
      <c r="BH1189" s="43"/>
      <c r="BI1189" s="94"/>
      <c r="BJ1189" s="42"/>
      <c r="BK1189" s="43"/>
      <c r="BL1189" s="43"/>
      <c r="BM1189" s="43"/>
      <c r="BN1189" s="44"/>
    </row>
    <row r="1190" spans="2:66" ht="15.75" hidden="1" customHeight="1" x14ac:dyDescent="0.25">
      <c r="B1190" s="421" t="str">
        <f>'[2]Asset Characteristics'!$C599 &amp; ""</f>
        <v/>
      </c>
      <c r="C1190" s="422" t="str">
        <f>'[2]Asset Characteristics'!$E599 &amp; ""</f>
        <v/>
      </c>
      <c r="D1190" s="44">
        <f>'[2]Reporting Characteristics'!$D1190</f>
        <v>2018</v>
      </c>
      <c r="E1190" s="90"/>
      <c r="F1190" s="92"/>
      <c r="G1190" s="92"/>
      <c r="H1190" s="92"/>
      <c r="I1190" s="92"/>
      <c r="J1190" s="91"/>
      <c r="K1190" s="147"/>
      <c r="L1190" s="148"/>
      <c r="M1190" s="42"/>
      <c r="N1190" s="43"/>
      <c r="O1190" s="43"/>
      <c r="P1190" s="43"/>
      <c r="Q1190" s="43"/>
      <c r="R1190" s="43"/>
      <c r="S1190" s="43"/>
      <c r="T1190" s="43"/>
      <c r="U1190" s="44"/>
      <c r="V1190" s="95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94"/>
      <c r="AN1190" s="42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4"/>
      <c r="BF1190" s="95"/>
      <c r="BG1190" s="43"/>
      <c r="BH1190" s="43"/>
      <c r="BI1190" s="94"/>
      <c r="BJ1190" s="42"/>
      <c r="BK1190" s="43"/>
      <c r="BL1190" s="43"/>
      <c r="BM1190" s="43"/>
      <c r="BN1190" s="44"/>
    </row>
    <row r="1191" spans="2:66" ht="15.75" customHeight="1" x14ac:dyDescent="0.25">
      <c r="B1191" s="421"/>
      <c r="C1191" s="422"/>
      <c r="D1191" s="44">
        <f>'[2]Reporting Characteristics'!$D1191</f>
        <v>2019</v>
      </c>
      <c r="E1191" s="90"/>
      <c r="F1191" s="92"/>
      <c r="G1191" s="92"/>
      <c r="H1191" s="92"/>
      <c r="I1191" s="92"/>
      <c r="J1191" s="91"/>
      <c r="K1191" s="147"/>
      <c r="L1191" s="148"/>
      <c r="M1191" s="42"/>
      <c r="N1191" s="43"/>
      <c r="O1191" s="43"/>
      <c r="P1191" s="224"/>
      <c r="Q1191" s="43"/>
      <c r="R1191" s="43"/>
      <c r="S1191" s="224"/>
      <c r="T1191" s="43"/>
      <c r="U1191" s="44"/>
      <c r="V1191" s="95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94"/>
      <c r="AN1191" s="42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4"/>
      <c r="BF1191" s="95"/>
      <c r="BG1191" s="43"/>
      <c r="BH1191" s="43"/>
      <c r="BI1191" s="94"/>
      <c r="BJ1191" s="42"/>
      <c r="BK1191" s="43"/>
      <c r="BL1191" s="43"/>
      <c r="BM1191" s="43"/>
      <c r="BN1191" s="44"/>
    </row>
    <row r="1192" spans="2:66" ht="15.75" hidden="1" customHeight="1" x14ac:dyDescent="0.25">
      <c r="B1192" s="421" t="str">
        <f>'[2]Asset Characteristics'!$C600 &amp; ""</f>
        <v/>
      </c>
      <c r="C1192" s="422" t="str">
        <f>'[2]Asset Characteristics'!$E600 &amp; ""</f>
        <v/>
      </c>
      <c r="D1192" s="44">
        <f>'[2]Reporting Characteristics'!$D1192</f>
        <v>2018</v>
      </c>
      <c r="E1192" s="90"/>
      <c r="F1192" s="92"/>
      <c r="G1192" s="92"/>
      <c r="H1192" s="92"/>
      <c r="I1192" s="92"/>
      <c r="J1192" s="91"/>
      <c r="K1192" s="147"/>
      <c r="L1192" s="148"/>
      <c r="M1192" s="42"/>
      <c r="N1192" s="43"/>
      <c r="O1192" s="43"/>
      <c r="P1192" s="43"/>
      <c r="Q1192" s="43"/>
      <c r="R1192" s="43"/>
      <c r="S1192" s="43"/>
      <c r="T1192" s="43"/>
      <c r="U1192" s="44"/>
      <c r="V1192" s="95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94"/>
      <c r="AN1192" s="42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4"/>
      <c r="BF1192" s="95"/>
      <c r="BG1192" s="43"/>
      <c r="BH1192" s="43"/>
      <c r="BI1192" s="94"/>
      <c r="BJ1192" s="42"/>
      <c r="BK1192" s="43"/>
      <c r="BL1192" s="43"/>
      <c r="BM1192" s="43"/>
      <c r="BN1192" s="44"/>
    </row>
    <row r="1193" spans="2:66" ht="15.75" customHeight="1" x14ac:dyDescent="0.25">
      <c r="B1193" s="421"/>
      <c r="C1193" s="422"/>
      <c r="D1193" s="44">
        <f>'[2]Reporting Characteristics'!$D1193</f>
        <v>2019</v>
      </c>
      <c r="E1193" s="90"/>
      <c r="F1193" s="92"/>
      <c r="G1193" s="92"/>
      <c r="H1193" s="92"/>
      <c r="I1193" s="92"/>
      <c r="J1193" s="91"/>
      <c r="K1193" s="147"/>
      <c r="L1193" s="148"/>
      <c r="M1193" s="42"/>
      <c r="N1193" s="43"/>
      <c r="O1193" s="43"/>
      <c r="P1193" s="224"/>
      <c r="Q1193" s="43"/>
      <c r="R1193" s="43"/>
      <c r="S1193" s="224"/>
      <c r="T1193" s="43"/>
      <c r="U1193" s="44"/>
      <c r="V1193" s="95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94"/>
      <c r="AN1193" s="42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4"/>
      <c r="BF1193" s="95"/>
      <c r="BG1193" s="43"/>
      <c r="BH1193" s="43"/>
      <c r="BI1193" s="94"/>
      <c r="BJ1193" s="42"/>
      <c r="BK1193" s="43"/>
      <c r="BL1193" s="43"/>
      <c r="BM1193" s="43"/>
      <c r="BN1193" s="44"/>
    </row>
    <row r="1194" spans="2:66" ht="15.75" hidden="1" customHeight="1" x14ac:dyDescent="0.25">
      <c r="B1194" s="421" t="str">
        <f>'[2]Asset Characteristics'!$C601 &amp; ""</f>
        <v/>
      </c>
      <c r="C1194" s="422" t="str">
        <f>'[2]Asset Characteristics'!$E601 &amp; ""</f>
        <v/>
      </c>
      <c r="D1194" s="44">
        <f>'[2]Reporting Characteristics'!$D1194</f>
        <v>2018</v>
      </c>
      <c r="E1194" s="90"/>
      <c r="F1194" s="92"/>
      <c r="G1194" s="92"/>
      <c r="H1194" s="92"/>
      <c r="I1194" s="92"/>
      <c r="J1194" s="91"/>
      <c r="K1194" s="147"/>
      <c r="L1194" s="148"/>
      <c r="M1194" s="42"/>
      <c r="N1194" s="43"/>
      <c r="O1194" s="43"/>
      <c r="P1194" s="43"/>
      <c r="Q1194" s="43"/>
      <c r="R1194" s="43"/>
      <c r="S1194" s="43"/>
      <c r="T1194" s="43"/>
      <c r="U1194" s="44"/>
      <c r="V1194" s="95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94"/>
      <c r="AN1194" s="42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4"/>
      <c r="BF1194" s="95"/>
      <c r="BG1194" s="43"/>
      <c r="BH1194" s="43"/>
      <c r="BI1194" s="94"/>
      <c r="BJ1194" s="42"/>
      <c r="BK1194" s="43"/>
      <c r="BL1194" s="43"/>
      <c r="BM1194" s="43"/>
      <c r="BN1194" s="44"/>
    </row>
    <row r="1195" spans="2:66" ht="15.75" customHeight="1" x14ac:dyDescent="0.25">
      <c r="B1195" s="421"/>
      <c r="C1195" s="422"/>
      <c r="D1195" s="44">
        <f>'[2]Reporting Characteristics'!$D1195</f>
        <v>2019</v>
      </c>
      <c r="E1195" s="90"/>
      <c r="F1195" s="92"/>
      <c r="G1195" s="92"/>
      <c r="H1195" s="92"/>
      <c r="I1195" s="92"/>
      <c r="J1195" s="91"/>
      <c r="K1195" s="147"/>
      <c r="L1195" s="148"/>
      <c r="M1195" s="42"/>
      <c r="N1195" s="43"/>
      <c r="O1195" s="43"/>
      <c r="P1195" s="224"/>
      <c r="Q1195" s="43"/>
      <c r="R1195" s="43"/>
      <c r="S1195" s="224"/>
      <c r="T1195" s="43"/>
      <c r="U1195" s="44"/>
      <c r="V1195" s="95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94"/>
      <c r="AN1195" s="42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4"/>
      <c r="BF1195" s="95"/>
      <c r="BG1195" s="43"/>
      <c r="BH1195" s="43"/>
      <c r="BI1195" s="94"/>
      <c r="BJ1195" s="42"/>
      <c r="BK1195" s="43"/>
      <c r="BL1195" s="43"/>
      <c r="BM1195" s="43"/>
      <c r="BN1195" s="44"/>
    </row>
    <row r="1196" spans="2:66" ht="15.75" hidden="1" customHeight="1" x14ac:dyDescent="0.25">
      <c r="B1196" s="421" t="str">
        <f>'[2]Asset Characteristics'!$C602 &amp; ""</f>
        <v/>
      </c>
      <c r="C1196" s="422" t="str">
        <f>'[2]Asset Characteristics'!$E602 &amp; ""</f>
        <v/>
      </c>
      <c r="D1196" s="44">
        <f>'[2]Reporting Characteristics'!$D1196</f>
        <v>2018</v>
      </c>
      <c r="E1196" s="90"/>
      <c r="F1196" s="92"/>
      <c r="G1196" s="92"/>
      <c r="H1196" s="92"/>
      <c r="I1196" s="92"/>
      <c r="J1196" s="91"/>
      <c r="K1196" s="147"/>
      <c r="L1196" s="148"/>
      <c r="M1196" s="42"/>
      <c r="N1196" s="43"/>
      <c r="O1196" s="43"/>
      <c r="P1196" s="43"/>
      <c r="Q1196" s="43"/>
      <c r="R1196" s="43"/>
      <c r="S1196" s="43"/>
      <c r="T1196" s="43"/>
      <c r="U1196" s="44"/>
      <c r="V1196" s="95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94"/>
      <c r="AN1196" s="42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4"/>
      <c r="BF1196" s="95"/>
      <c r="BG1196" s="43"/>
      <c r="BH1196" s="43"/>
      <c r="BI1196" s="94"/>
      <c r="BJ1196" s="42"/>
      <c r="BK1196" s="43"/>
      <c r="BL1196" s="43"/>
      <c r="BM1196" s="43"/>
      <c r="BN1196" s="44"/>
    </row>
    <row r="1197" spans="2:66" ht="15.75" customHeight="1" x14ac:dyDescent="0.25">
      <c r="B1197" s="421"/>
      <c r="C1197" s="422"/>
      <c r="D1197" s="44">
        <f>'[2]Reporting Characteristics'!$D1197</f>
        <v>2019</v>
      </c>
      <c r="E1197" s="90"/>
      <c r="F1197" s="92"/>
      <c r="G1197" s="92"/>
      <c r="H1197" s="92"/>
      <c r="I1197" s="92"/>
      <c r="J1197" s="91"/>
      <c r="K1197" s="147"/>
      <c r="L1197" s="148"/>
      <c r="M1197" s="42"/>
      <c r="N1197" s="43"/>
      <c r="O1197" s="43"/>
      <c r="P1197" s="224"/>
      <c r="Q1197" s="43"/>
      <c r="R1197" s="43"/>
      <c r="S1197" s="224"/>
      <c r="T1197" s="43"/>
      <c r="U1197" s="44"/>
      <c r="V1197" s="95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94"/>
      <c r="AN1197" s="42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4"/>
      <c r="BF1197" s="95"/>
      <c r="BG1197" s="43"/>
      <c r="BH1197" s="43"/>
      <c r="BI1197" s="94"/>
      <c r="BJ1197" s="42"/>
      <c r="BK1197" s="43"/>
      <c r="BL1197" s="43"/>
      <c r="BM1197" s="43"/>
      <c r="BN1197" s="44"/>
    </row>
    <row r="1198" spans="2:66" ht="15.75" hidden="1" customHeight="1" x14ac:dyDescent="0.25">
      <c r="B1198" s="421" t="str">
        <f>'[2]Asset Characteristics'!$C603 &amp; ""</f>
        <v/>
      </c>
      <c r="C1198" s="422" t="str">
        <f>'[2]Asset Characteristics'!$E603 &amp; ""</f>
        <v/>
      </c>
      <c r="D1198" s="44">
        <f>'[2]Reporting Characteristics'!$D1198</f>
        <v>2018</v>
      </c>
      <c r="E1198" s="90"/>
      <c r="F1198" s="92"/>
      <c r="G1198" s="92"/>
      <c r="H1198" s="92"/>
      <c r="I1198" s="92"/>
      <c r="J1198" s="91"/>
      <c r="K1198" s="147"/>
      <c r="L1198" s="148"/>
      <c r="M1198" s="42"/>
      <c r="N1198" s="43"/>
      <c r="O1198" s="43"/>
      <c r="P1198" s="43"/>
      <c r="Q1198" s="43"/>
      <c r="R1198" s="43"/>
      <c r="S1198" s="43"/>
      <c r="T1198" s="43"/>
      <c r="U1198" s="44"/>
      <c r="V1198" s="95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94"/>
      <c r="AN1198" s="42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4"/>
      <c r="BF1198" s="95"/>
      <c r="BG1198" s="43"/>
      <c r="BH1198" s="43"/>
      <c r="BI1198" s="94"/>
      <c r="BJ1198" s="42"/>
      <c r="BK1198" s="43"/>
      <c r="BL1198" s="43"/>
      <c r="BM1198" s="43"/>
      <c r="BN1198" s="44"/>
    </row>
    <row r="1199" spans="2:66" ht="15.75" customHeight="1" x14ac:dyDescent="0.25">
      <c r="B1199" s="421"/>
      <c r="C1199" s="422"/>
      <c r="D1199" s="44">
        <f>'[2]Reporting Characteristics'!$D1199</f>
        <v>2019</v>
      </c>
      <c r="E1199" s="90"/>
      <c r="F1199" s="92"/>
      <c r="G1199" s="92"/>
      <c r="H1199" s="92"/>
      <c r="I1199" s="92"/>
      <c r="J1199" s="91"/>
      <c r="K1199" s="147"/>
      <c r="L1199" s="148"/>
      <c r="M1199" s="42"/>
      <c r="N1199" s="43"/>
      <c r="O1199" s="43"/>
      <c r="P1199" s="224"/>
      <c r="Q1199" s="43"/>
      <c r="R1199" s="43"/>
      <c r="S1199" s="224"/>
      <c r="T1199" s="43"/>
      <c r="U1199" s="44"/>
      <c r="V1199" s="95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94"/>
      <c r="AN1199" s="42"/>
      <c r="AO1199" s="43"/>
      <c r="AP1199" s="43"/>
      <c r="AQ1199" s="43"/>
      <c r="AR1199" s="43"/>
      <c r="AS1199" s="43"/>
      <c r="AT1199" s="43"/>
      <c r="AU1199" s="43"/>
      <c r="AV1199" s="43"/>
      <c r="AW1199" s="43"/>
      <c r="AX1199" s="43"/>
      <c r="AY1199" s="43"/>
      <c r="AZ1199" s="43"/>
      <c r="BA1199" s="43"/>
      <c r="BB1199" s="43"/>
      <c r="BC1199" s="43"/>
      <c r="BD1199" s="43"/>
      <c r="BE1199" s="44"/>
      <c r="BF1199" s="95"/>
      <c r="BG1199" s="43"/>
      <c r="BH1199" s="43"/>
      <c r="BI1199" s="94"/>
      <c r="BJ1199" s="42"/>
      <c r="BK1199" s="43"/>
      <c r="BL1199" s="43"/>
      <c r="BM1199" s="43"/>
      <c r="BN1199" s="44"/>
    </row>
    <row r="1200" spans="2:66" ht="15.75" hidden="1" customHeight="1" x14ac:dyDescent="0.25">
      <c r="B1200" s="421" t="str">
        <f>'[2]Asset Characteristics'!$C604 &amp; ""</f>
        <v/>
      </c>
      <c r="C1200" s="422" t="str">
        <f>'[2]Asset Characteristics'!$E604 &amp; ""</f>
        <v/>
      </c>
      <c r="D1200" s="44">
        <f>'[2]Reporting Characteristics'!$D1200</f>
        <v>2018</v>
      </c>
      <c r="E1200" s="90"/>
      <c r="F1200" s="92"/>
      <c r="G1200" s="92"/>
      <c r="H1200" s="92"/>
      <c r="I1200" s="92"/>
      <c r="J1200" s="91"/>
      <c r="K1200" s="147"/>
      <c r="L1200" s="148"/>
      <c r="M1200" s="42"/>
      <c r="N1200" s="43"/>
      <c r="O1200" s="43"/>
      <c r="P1200" s="43"/>
      <c r="Q1200" s="43"/>
      <c r="R1200" s="43"/>
      <c r="S1200" s="43"/>
      <c r="T1200" s="43"/>
      <c r="U1200" s="44"/>
      <c r="V1200" s="95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94"/>
      <c r="AN1200" s="42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4"/>
      <c r="BF1200" s="95"/>
      <c r="BG1200" s="43"/>
      <c r="BH1200" s="43"/>
      <c r="BI1200" s="94"/>
      <c r="BJ1200" s="42"/>
      <c r="BK1200" s="43"/>
      <c r="BL1200" s="43"/>
      <c r="BM1200" s="43"/>
      <c r="BN1200" s="44"/>
    </row>
    <row r="1201" spans="2:66" ht="15.75" customHeight="1" x14ac:dyDescent="0.25">
      <c r="B1201" s="421"/>
      <c r="C1201" s="422"/>
      <c r="D1201" s="44">
        <f>'[2]Reporting Characteristics'!$D1201</f>
        <v>2019</v>
      </c>
      <c r="E1201" s="90"/>
      <c r="F1201" s="92"/>
      <c r="G1201" s="92"/>
      <c r="H1201" s="92"/>
      <c r="I1201" s="92"/>
      <c r="J1201" s="91"/>
      <c r="K1201" s="147"/>
      <c r="L1201" s="148"/>
      <c r="M1201" s="42"/>
      <c r="N1201" s="43"/>
      <c r="O1201" s="43"/>
      <c r="P1201" s="224"/>
      <c r="Q1201" s="43"/>
      <c r="R1201" s="43"/>
      <c r="S1201" s="224"/>
      <c r="T1201" s="43"/>
      <c r="U1201" s="44"/>
      <c r="V1201" s="95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94"/>
      <c r="AN1201" s="42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4"/>
      <c r="BF1201" s="95"/>
      <c r="BG1201" s="43"/>
      <c r="BH1201" s="43"/>
      <c r="BI1201" s="94"/>
      <c r="BJ1201" s="42"/>
      <c r="BK1201" s="43"/>
      <c r="BL1201" s="43"/>
      <c r="BM1201" s="43"/>
      <c r="BN1201" s="44"/>
    </row>
    <row r="1202" spans="2:66" ht="15.75" hidden="1" customHeight="1" x14ac:dyDescent="0.25">
      <c r="B1202" s="421" t="str">
        <f>'[2]Asset Characteristics'!$C605 &amp; ""</f>
        <v/>
      </c>
      <c r="C1202" s="422" t="str">
        <f>'[2]Asset Characteristics'!$E605 &amp; ""</f>
        <v/>
      </c>
      <c r="D1202" s="44">
        <f>'[2]Reporting Characteristics'!$D1202</f>
        <v>2018</v>
      </c>
      <c r="E1202" s="90"/>
      <c r="F1202" s="92"/>
      <c r="G1202" s="92"/>
      <c r="H1202" s="92"/>
      <c r="I1202" s="92"/>
      <c r="J1202" s="91"/>
      <c r="K1202" s="147"/>
      <c r="L1202" s="148"/>
      <c r="M1202" s="42"/>
      <c r="N1202" s="43"/>
      <c r="O1202" s="43"/>
      <c r="P1202" s="43"/>
      <c r="Q1202" s="43"/>
      <c r="R1202" s="43"/>
      <c r="S1202" s="43"/>
      <c r="T1202" s="43"/>
      <c r="U1202" s="44"/>
      <c r="V1202" s="95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94"/>
      <c r="AN1202" s="42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4"/>
      <c r="BF1202" s="95"/>
      <c r="BG1202" s="43"/>
      <c r="BH1202" s="43"/>
      <c r="BI1202" s="94"/>
      <c r="BJ1202" s="42"/>
      <c r="BK1202" s="43"/>
      <c r="BL1202" s="43"/>
      <c r="BM1202" s="43"/>
      <c r="BN1202" s="44"/>
    </row>
    <row r="1203" spans="2:66" ht="15.75" customHeight="1" x14ac:dyDescent="0.25">
      <c r="B1203" s="421"/>
      <c r="C1203" s="422"/>
      <c r="D1203" s="44">
        <f>'[2]Reporting Characteristics'!$D1203</f>
        <v>2019</v>
      </c>
      <c r="E1203" s="90"/>
      <c r="F1203" s="92"/>
      <c r="G1203" s="92"/>
      <c r="H1203" s="92"/>
      <c r="I1203" s="92"/>
      <c r="J1203" s="91"/>
      <c r="K1203" s="147"/>
      <c r="L1203" s="148"/>
      <c r="M1203" s="42"/>
      <c r="N1203" s="43"/>
      <c r="O1203" s="43"/>
      <c r="P1203" s="224"/>
      <c r="Q1203" s="43"/>
      <c r="R1203" s="43"/>
      <c r="S1203" s="224"/>
      <c r="T1203" s="43"/>
      <c r="U1203" s="44"/>
      <c r="V1203" s="95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94"/>
      <c r="AN1203" s="42"/>
      <c r="AO1203" s="43"/>
      <c r="AP1203" s="43"/>
      <c r="AQ1203" s="43"/>
      <c r="AR1203" s="43"/>
      <c r="AS1203" s="43"/>
      <c r="AT1203" s="43"/>
      <c r="AU1203" s="43"/>
      <c r="AV1203" s="43"/>
      <c r="AW1203" s="43"/>
      <c r="AX1203" s="43"/>
      <c r="AY1203" s="43"/>
      <c r="AZ1203" s="43"/>
      <c r="BA1203" s="43"/>
      <c r="BB1203" s="43"/>
      <c r="BC1203" s="43"/>
      <c r="BD1203" s="43"/>
      <c r="BE1203" s="44"/>
      <c r="BF1203" s="95"/>
      <c r="BG1203" s="43"/>
      <c r="BH1203" s="43"/>
      <c r="BI1203" s="94"/>
      <c r="BJ1203" s="42"/>
      <c r="BK1203" s="43"/>
      <c r="BL1203" s="43"/>
      <c r="BM1203" s="43"/>
      <c r="BN1203" s="44"/>
    </row>
    <row r="1204" spans="2:66" ht="15.75" hidden="1" customHeight="1" x14ac:dyDescent="0.25">
      <c r="B1204" s="421" t="str">
        <f>'[2]Asset Characteristics'!$C606 &amp; ""</f>
        <v/>
      </c>
      <c r="C1204" s="422" t="str">
        <f>'[2]Asset Characteristics'!$E606 &amp; ""</f>
        <v/>
      </c>
      <c r="D1204" s="44">
        <f>'[2]Reporting Characteristics'!$D1204</f>
        <v>2018</v>
      </c>
      <c r="E1204" s="90"/>
      <c r="F1204" s="92"/>
      <c r="G1204" s="92"/>
      <c r="H1204" s="92"/>
      <c r="I1204" s="92"/>
      <c r="J1204" s="91"/>
      <c r="K1204" s="147"/>
      <c r="L1204" s="148"/>
      <c r="M1204" s="42"/>
      <c r="N1204" s="43"/>
      <c r="O1204" s="43"/>
      <c r="P1204" s="43"/>
      <c r="Q1204" s="43"/>
      <c r="R1204" s="43"/>
      <c r="S1204" s="43"/>
      <c r="T1204" s="43"/>
      <c r="U1204" s="44"/>
      <c r="V1204" s="95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94"/>
      <c r="AN1204" s="42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4"/>
      <c r="BF1204" s="95"/>
      <c r="BG1204" s="43"/>
      <c r="BH1204" s="43"/>
      <c r="BI1204" s="94"/>
      <c r="BJ1204" s="42"/>
      <c r="BK1204" s="43"/>
      <c r="BL1204" s="43"/>
      <c r="BM1204" s="43"/>
      <c r="BN1204" s="44"/>
    </row>
    <row r="1205" spans="2:66" ht="15.75" customHeight="1" x14ac:dyDescent="0.25">
      <c r="B1205" s="421"/>
      <c r="C1205" s="422"/>
      <c r="D1205" s="44">
        <f>'[2]Reporting Characteristics'!$D1205</f>
        <v>2019</v>
      </c>
      <c r="E1205" s="90"/>
      <c r="F1205" s="92"/>
      <c r="G1205" s="92"/>
      <c r="H1205" s="92"/>
      <c r="I1205" s="92"/>
      <c r="J1205" s="91"/>
      <c r="K1205" s="147"/>
      <c r="L1205" s="148"/>
      <c r="M1205" s="42"/>
      <c r="N1205" s="43"/>
      <c r="O1205" s="43"/>
      <c r="P1205" s="224"/>
      <c r="Q1205" s="43"/>
      <c r="R1205" s="43"/>
      <c r="S1205" s="224"/>
      <c r="T1205" s="43"/>
      <c r="U1205" s="44"/>
      <c r="V1205" s="95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94"/>
      <c r="AN1205" s="42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4"/>
      <c r="BF1205" s="95"/>
      <c r="BG1205" s="43"/>
      <c r="BH1205" s="43"/>
      <c r="BI1205" s="94"/>
      <c r="BJ1205" s="42"/>
      <c r="BK1205" s="43"/>
      <c r="BL1205" s="43"/>
      <c r="BM1205" s="43"/>
      <c r="BN1205" s="44"/>
    </row>
    <row r="1206" spans="2:66" ht="15.75" hidden="1" customHeight="1" x14ac:dyDescent="0.25">
      <c r="B1206" s="421" t="str">
        <f>'[2]Asset Characteristics'!$C607 &amp; ""</f>
        <v/>
      </c>
      <c r="C1206" s="422" t="str">
        <f>'[2]Asset Characteristics'!$E607 &amp; ""</f>
        <v/>
      </c>
      <c r="D1206" s="44">
        <f>'[2]Reporting Characteristics'!$D1206</f>
        <v>2018</v>
      </c>
      <c r="E1206" s="90"/>
      <c r="F1206" s="92"/>
      <c r="G1206" s="92"/>
      <c r="H1206" s="92"/>
      <c r="I1206" s="92"/>
      <c r="J1206" s="91"/>
      <c r="K1206" s="147"/>
      <c r="L1206" s="148"/>
      <c r="M1206" s="42"/>
      <c r="N1206" s="43"/>
      <c r="O1206" s="43"/>
      <c r="P1206" s="43"/>
      <c r="Q1206" s="43"/>
      <c r="R1206" s="43"/>
      <c r="S1206" s="43"/>
      <c r="T1206" s="43"/>
      <c r="U1206" s="44"/>
      <c r="V1206" s="95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94"/>
      <c r="AN1206" s="42"/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4"/>
      <c r="BF1206" s="95"/>
      <c r="BG1206" s="43"/>
      <c r="BH1206" s="43"/>
      <c r="BI1206" s="94"/>
      <c r="BJ1206" s="42"/>
      <c r="BK1206" s="43"/>
      <c r="BL1206" s="43"/>
      <c r="BM1206" s="43"/>
      <c r="BN1206" s="44"/>
    </row>
    <row r="1207" spans="2:66" ht="15.75" customHeight="1" x14ac:dyDescent="0.25">
      <c r="B1207" s="421"/>
      <c r="C1207" s="422"/>
      <c r="D1207" s="44">
        <f>'[2]Reporting Characteristics'!$D1207</f>
        <v>2019</v>
      </c>
      <c r="E1207" s="90"/>
      <c r="F1207" s="92"/>
      <c r="G1207" s="92"/>
      <c r="H1207" s="92"/>
      <c r="I1207" s="92"/>
      <c r="J1207" s="91"/>
      <c r="K1207" s="147"/>
      <c r="L1207" s="148"/>
      <c r="M1207" s="42"/>
      <c r="N1207" s="43"/>
      <c r="O1207" s="43"/>
      <c r="P1207" s="224"/>
      <c r="Q1207" s="43"/>
      <c r="R1207" s="43"/>
      <c r="S1207" s="224"/>
      <c r="T1207" s="43"/>
      <c r="U1207" s="44"/>
      <c r="V1207" s="95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94"/>
      <c r="AN1207" s="42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4"/>
      <c r="BF1207" s="95"/>
      <c r="BG1207" s="43"/>
      <c r="BH1207" s="43"/>
      <c r="BI1207" s="94"/>
      <c r="BJ1207" s="42"/>
      <c r="BK1207" s="43"/>
      <c r="BL1207" s="43"/>
      <c r="BM1207" s="43"/>
      <c r="BN1207" s="44"/>
    </row>
    <row r="1208" spans="2:66" ht="15.75" hidden="1" customHeight="1" x14ac:dyDescent="0.25">
      <c r="B1208" s="421" t="str">
        <f>'[2]Asset Characteristics'!$C608 &amp; ""</f>
        <v/>
      </c>
      <c r="C1208" s="422" t="str">
        <f>'[2]Asset Characteristics'!$E608 &amp; ""</f>
        <v/>
      </c>
      <c r="D1208" s="44">
        <f>'[2]Reporting Characteristics'!$D1208</f>
        <v>2018</v>
      </c>
      <c r="E1208" s="90"/>
      <c r="F1208" s="92"/>
      <c r="G1208" s="92"/>
      <c r="H1208" s="92"/>
      <c r="I1208" s="92"/>
      <c r="J1208" s="91"/>
      <c r="K1208" s="147"/>
      <c r="L1208" s="148"/>
      <c r="M1208" s="42"/>
      <c r="N1208" s="43"/>
      <c r="O1208" s="43"/>
      <c r="P1208" s="43"/>
      <c r="Q1208" s="43"/>
      <c r="R1208" s="43"/>
      <c r="S1208" s="43"/>
      <c r="T1208" s="43"/>
      <c r="U1208" s="44"/>
      <c r="V1208" s="95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94"/>
      <c r="AN1208" s="42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4"/>
      <c r="BF1208" s="95"/>
      <c r="BG1208" s="43"/>
      <c r="BH1208" s="43"/>
      <c r="BI1208" s="94"/>
      <c r="BJ1208" s="42"/>
      <c r="BK1208" s="43"/>
      <c r="BL1208" s="43"/>
      <c r="BM1208" s="43"/>
      <c r="BN1208" s="44"/>
    </row>
    <row r="1209" spans="2:66" ht="15.75" customHeight="1" x14ac:dyDescent="0.25">
      <c r="B1209" s="421"/>
      <c r="C1209" s="422"/>
      <c r="D1209" s="44">
        <f>'[2]Reporting Characteristics'!$D1209</f>
        <v>2019</v>
      </c>
      <c r="E1209" s="90"/>
      <c r="F1209" s="92"/>
      <c r="G1209" s="92"/>
      <c r="H1209" s="92"/>
      <c r="I1209" s="92"/>
      <c r="J1209" s="91"/>
      <c r="K1209" s="147"/>
      <c r="L1209" s="148"/>
      <c r="M1209" s="42"/>
      <c r="N1209" s="43"/>
      <c r="O1209" s="43"/>
      <c r="P1209" s="224"/>
      <c r="Q1209" s="43"/>
      <c r="R1209" s="43"/>
      <c r="S1209" s="224"/>
      <c r="T1209" s="43"/>
      <c r="U1209" s="44"/>
      <c r="V1209" s="95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94"/>
      <c r="AN1209" s="42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4"/>
      <c r="BF1209" s="95"/>
      <c r="BG1209" s="43"/>
      <c r="BH1209" s="43"/>
      <c r="BI1209" s="94"/>
      <c r="BJ1209" s="42"/>
      <c r="BK1209" s="43"/>
      <c r="BL1209" s="43"/>
      <c r="BM1209" s="43"/>
      <c r="BN1209" s="44"/>
    </row>
    <row r="1210" spans="2:66" ht="15.75" hidden="1" customHeight="1" x14ac:dyDescent="0.25">
      <c r="B1210" s="421" t="str">
        <f>'[2]Asset Characteristics'!$C609 &amp; ""</f>
        <v/>
      </c>
      <c r="C1210" s="422" t="str">
        <f>'[2]Asset Characteristics'!$E609 &amp; ""</f>
        <v/>
      </c>
      <c r="D1210" s="44">
        <f>'[2]Reporting Characteristics'!$D1210</f>
        <v>2018</v>
      </c>
      <c r="E1210" s="90"/>
      <c r="F1210" s="92"/>
      <c r="G1210" s="92"/>
      <c r="H1210" s="92"/>
      <c r="I1210" s="92"/>
      <c r="J1210" s="91"/>
      <c r="K1210" s="147"/>
      <c r="L1210" s="148"/>
      <c r="M1210" s="42"/>
      <c r="N1210" s="43"/>
      <c r="O1210" s="43"/>
      <c r="P1210" s="43"/>
      <c r="Q1210" s="43"/>
      <c r="R1210" s="43"/>
      <c r="S1210" s="43"/>
      <c r="T1210" s="43"/>
      <c r="U1210" s="44"/>
      <c r="V1210" s="95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94"/>
      <c r="AN1210" s="42"/>
      <c r="AO1210" s="43"/>
      <c r="AP1210" s="43"/>
      <c r="AQ1210" s="43"/>
      <c r="AR1210" s="43"/>
      <c r="AS1210" s="43"/>
      <c r="AT1210" s="43"/>
      <c r="AU1210" s="43"/>
      <c r="AV1210" s="43"/>
      <c r="AW1210" s="43"/>
      <c r="AX1210" s="43"/>
      <c r="AY1210" s="43"/>
      <c r="AZ1210" s="43"/>
      <c r="BA1210" s="43"/>
      <c r="BB1210" s="43"/>
      <c r="BC1210" s="43"/>
      <c r="BD1210" s="43"/>
      <c r="BE1210" s="44"/>
      <c r="BF1210" s="95"/>
      <c r="BG1210" s="43"/>
      <c r="BH1210" s="43"/>
      <c r="BI1210" s="94"/>
      <c r="BJ1210" s="42"/>
      <c r="BK1210" s="43"/>
      <c r="BL1210" s="43"/>
      <c r="BM1210" s="43"/>
      <c r="BN1210" s="44"/>
    </row>
    <row r="1211" spans="2:66" ht="15.75" customHeight="1" x14ac:dyDescent="0.25">
      <c r="B1211" s="421"/>
      <c r="C1211" s="422"/>
      <c r="D1211" s="44">
        <f>'[2]Reporting Characteristics'!$D1211</f>
        <v>2019</v>
      </c>
      <c r="E1211" s="90"/>
      <c r="F1211" s="92"/>
      <c r="G1211" s="92"/>
      <c r="H1211" s="92"/>
      <c r="I1211" s="92"/>
      <c r="J1211" s="91"/>
      <c r="K1211" s="147"/>
      <c r="L1211" s="148"/>
      <c r="M1211" s="42"/>
      <c r="N1211" s="43"/>
      <c r="O1211" s="43"/>
      <c r="P1211" s="224"/>
      <c r="Q1211" s="43"/>
      <c r="R1211" s="43"/>
      <c r="S1211" s="224"/>
      <c r="T1211" s="43"/>
      <c r="U1211" s="44"/>
      <c r="V1211" s="95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94"/>
      <c r="AN1211" s="42"/>
      <c r="AO1211" s="43"/>
      <c r="AP1211" s="43"/>
      <c r="AQ1211" s="43"/>
      <c r="AR1211" s="43"/>
      <c r="AS1211" s="43"/>
      <c r="AT1211" s="43"/>
      <c r="AU1211" s="43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4"/>
      <c r="BF1211" s="95"/>
      <c r="BG1211" s="43"/>
      <c r="BH1211" s="43"/>
      <c r="BI1211" s="94"/>
      <c r="BJ1211" s="42"/>
      <c r="BK1211" s="43"/>
      <c r="BL1211" s="43"/>
      <c r="BM1211" s="43"/>
      <c r="BN1211" s="44"/>
    </row>
    <row r="1212" spans="2:66" ht="15.75" hidden="1" customHeight="1" x14ac:dyDescent="0.25">
      <c r="B1212" s="421" t="str">
        <f>'[2]Asset Characteristics'!$C610 &amp; ""</f>
        <v/>
      </c>
      <c r="C1212" s="422" t="str">
        <f>'[2]Asset Characteristics'!$E610 &amp; ""</f>
        <v/>
      </c>
      <c r="D1212" s="44">
        <f>'[2]Reporting Characteristics'!$D1212</f>
        <v>2018</v>
      </c>
      <c r="E1212" s="90"/>
      <c r="F1212" s="92"/>
      <c r="G1212" s="92"/>
      <c r="H1212" s="92"/>
      <c r="I1212" s="92"/>
      <c r="J1212" s="91"/>
      <c r="K1212" s="147"/>
      <c r="L1212" s="148"/>
      <c r="M1212" s="42"/>
      <c r="N1212" s="43"/>
      <c r="O1212" s="43"/>
      <c r="P1212" s="43"/>
      <c r="Q1212" s="43"/>
      <c r="R1212" s="43"/>
      <c r="S1212" s="43"/>
      <c r="T1212" s="43"/>
      <c r="U1212" s="44"/>
      <c r="V1212" s="95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94"/>
      <c r="AN1212" s="42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4"/>
      <c r="BF1212" s="95"/>
      <c r="BG1212" s="43"/>
      <c r="BH1212" s="43"/>
      <c r="BI1212" s="94"/>
      <c r="BJ1212" s="42"/>
      <c r="BK1212" s="43"/>
      <c r="BL1212" s="43"/>
      <c r="BM1212" s="43"/>
      <c r="BN1212" s="44"/>
    </row>
    <row r="1213" spans="2:66" ht="15.75" customHeight="1" x14ac:dyDescent="0.25">
      <c r="B1213" s="421"/>
      <c r="C1213" s="422"/>
      <c r="D1213" s="44">
        <f>'[2]Reporting Characteristics'!$D1213</f>
        <v>2019</v>
      </c>
      <c r="E1213" s="90"/>
      <c r="F1213" s="92"/>
      <c r="G1213" s="92"/>
      <c r="H1213" s="92"/>
      <c r="I1213" s="92"/>
      <c r="J1213" s="91"/>
      <c r="K1213" s="147"/>
      <c r="L1213" s="148"/>
      <c r="M1213" s="42"/>
      <c r="N1213" s="43"/>
      <c r="O1213" s="43"/>
      <c r="P1213" s="224"/>
      <c r="Q1213" s="43"/>
      <c r="R1213" s="43"/>
      <c r="S1213" s="224"/>
      <c r="T1213" s="43"/>
      <c r="U1213" s="44"/>
      <c r="V1213" s="95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94"/>
      <c r="AN1213" s="42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4"/>
      <c r="BF1213" s="95"/>
      <c r="BG1213" s="43"/>
      <c r="BH1213" s="43"/>
      <c r="BI1213" s="94"/>
      <c r="BJ1213" s="42"/>
      <c r="BK1213" s="43"/>
      <c r="BL1213" s="43"/>
      <c r="BM1213" s="43"/>
      <c r="BN1213" s="44"/>
    </row>
    <row r="1214" spans="2:66" ht="15.75" hidden="1" customHeight="1" x14ac:dyDescent="0.25">
      <c r="B1214" s="421" t="str">
        <f>'[2]Asset Characteristics'!$C611 &amp; ""</f>
        <v/>
      </c>
      <c r="C1214" s="422" t="str">
        <f>'[2]Asset Characteristics'!$E611 &amp; ""</f>
        <v/>
      </c>
      <c r="D1214" s="44">
        <f>'[2]Reporting Characteristics'!$D1214</f>
        <v>2018</v>
      </c>
      <c r="E1214" s="90"/>
      <c r="F1214" s="92"/>
      <c r="G1214" s="92"/>
      <c r="H1214" s="92"/>
      <c r="I1214" s="92"/>
      <c r="J1214" s="91"/>
      <c r="K1214" s="147"/>
      <c r="L1214" s="148"/>
      <c r="M1214" s="42"/>
      <c r="N1214" s="43"/>
      <c r="O1214" s="43"/>
      <c r="P1214" s="43"/>
      <c r="Q1214" s="43"/>
      <c r="R1214" s="43"/>
      <c r="S1214" s="43"/>
      <c r="T1214" s="43"/>
      <c r="U1214" s="44"/>
      <c r="V1214" s="95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94"/>
      <c r="AN1214" s="42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4"/>
      <c r="BF1214" s="95"/>
      <c r="BG1214" s="43"/>
      <c r="BH1214" s="43"/>
      <c r="BI1214" s="94"/>
      <c r="BJ1214" s="42"/>
      <c r="BK1214" s="43"/>
      <c r="BL1214" s="43"/>
      <c r="BM1214" s="43"/>
      <c r="BN1214" s="44"/>
    </row>
    <row r="1215" spans="2:66" ht="15.75" customHeight="1" x14ac:dyDescent="0.25">
      <c r="B1215" s="421"/>
      <c r="C1215" s="422"/>
      <c r="D1215" s="44">
        <f>'[2]Reporting Characteristics'!$D1215</f>
        <v>2019</v>
      </c>
      <c r="E1215" s="90"/>
      <c r="F1215" s="92"/>
      <c r="G1215" s="92"/>
      <c r="H1215" s="92"/>
      <c r="I1215" s="92"/>
      <c r="J1215" s="91"/>
      <c r="K1215" s="147"/>
      <c r="L1215" s="148"/>
      <c r="M1215" s="42"/>
      <c r="N1215" s="43"/>
      <c r="O1215" s="43"/>
      <c r="P1215" s="224"/>
      <c r="Q1215" s="43"/>
      <c r="R1215" s="43"/>
      <c r="S1215" s="224"/>
      <c r="T1215" s="43"/>
      <c r="U1215" s="44"/>
      <c r="V1215" s="95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94"/>
      <c r="AN1215" s="42"/>
      <c r="AO1215" s="43"/>
      <c r="AP1215" s="43"/>
      <c r="AQ1215" s="43"/>
      <c r="AR1215" s="43"/>
      <c r="AS1215" s="43"/>
      <c r="AT1215" s="43"/>
      <c r="AU1215" s="43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4"/>
      <c r="BF1215" s="95"/>
      <c r="BG1215" s="43"/>
      <c r="BH1215" s="43"/>
      <c r="BI1215" s="94"/>
      <c r="BJ1215" s="42"/>
      <c r="BK1215" s="43"/>
      <c r="BL1215" s="43"/>
      <c r="BM1215" s="43"/>
      <c r="BN1215" s="44"/>
    </row>
    <row r="1216" spans="2:66" ht="15.75" hidden="1" customHeight="1" x14ac:dyDescent="0.25">
      <c r="B1216" s="421" t="str">
        <f>'[2]Asset Characteristics'!$C612 &amp; ""</f>
        <v/>
      </c>
      <c r="C1216" s="422" t="str">
        <f>'[2]Asset Characteristics'!$E612 &amp; ""</f>
        <v/>
      </c>
      <c r="D1216" s="44">
        <f>'[2]Reporting Characteristics'!$D1216</f>
        <v>2018</v>
      </c>
      <c r="E1216" s="90"/>
      <c r="F1216" s="92"/>
      <c r="G1216" s="92"/>
      <c r="H1216" s="92"/>
      <c r="I1216" s="92"/>
      <c r="J1216" s="91"/>
      <c r="K1216" s="147"/>
      <c r="L1216" s="148"/>
      <c r="M1216" s="42"/>
      <c r="N1216" s="43"/>
      <c r="O1216" s="43"/>
      <c r="P1216" s="43"/>
      <c r="Q1216" s="43"/>
      <c r="R1216" s="43"/>
      <c r="S1216" s="43"/>
      <c r="T1216" s="43"/>
      <c r="U1216" s="44"/>
      <c r="V1216" s="95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94"/>
      <c r="AN1216" s="42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4"/>
      <c r="BF1216" s="95"/>
      <c r="BG1216" s="43"/>
      <c r="BH1216" s="43"/>
      <c r="BI1216" s="94"/>
      <c r="BJ1216" s="42"/>
      <c r="BK1216" s="43"/>
      <c r="BL1216" s="43"/>
      <c r="BM1216" s="43"/>
      <c r="BN1216" s="44"/>
    </row>
    <row r="1217" spans="2:66" ht="15.75" customHeight="1" x14ac:dyDescent="0.25">
      <c r="B1217" s="421"/>
      <c r="C1217" s="422"/>
      <c r="D1217" s="44">
        <f>'[2]Reporting Characteristics'!$D1217</f>
        <v>2019</v>
      </c>
      <c r="E1217" s="90"/>
      <c r="F1217" s="92"/>
      <c r="G1217" s="92"/>
      <c r="H1217" s="92"/>
      <c r="I1217" s="92"/>
      <c r="J1217" s="91"/>
      <c r="K1217" s="147"/>
      <c r="L1217" s="148"/>
      <c r="M1217" s="42"/>
      <c r="N1217" s="43"/>
      <c r="O1217" s="43"/>
      <c r="P1217" s="224"/>
      <c r="Q1217" s="43"/>
      <c r="R1217" s="43"/>
      <c r="S1217" s="224"/>
      <c r="T1217" s="43"/>
      <c r="U1217" s="44"/>
      <c r="V1217" s="95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94"/>
      <c r="AN1217" s="42"/>
      <c r="AO1217" s="43"/>
      <c r="AP1217" s="43"/>
      <c r="AQ1217" s="43"/>
      <c r="AR1217" s="43"/>
      <c r="AS1217" s="43"/>
      <c r="AT1217" s="43"/>
      <c r="AU1217" s="43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4"/>
      <c r="BF1217" s="95"/>
      <c r="BG1217" s="43"/>
      <c r="BH1217" s="43"/>
      <c r="BI1217" s="94"/>
      <c r="BJ1217" s="42"/>
      <c r="BK1217" s="43"/>
      <c r="BL1217" s="43"/>
      <c r="BM1217" s="43"/>
      <c r="BN1217" s="44"/>
    </row>
    <row r="1218" spans="2:66" ht="15.75" hidden="1" customHeight="1" x14ac:dyDescent="0.25">
      <c r="B1218" s="421" t="str">
        <f>'[2]Asset Characteristics'!$C613 &amp; ""</f>
        <v/>
      </c>
      <c r="C1218" s="422" t="str">
        <f>'[2]Asset Characteristics'!$E613 &amp; ""</f>
        <v/>
      </c>
      <c r="D1218" s="44">
        <f>'[2]Reporting Characteristics'!$D1218</f>
        <v>2018</v>
      </c>
      <c r="E1218" s="90"/>
      <c r="F1218" s="92"/>
      <c r="G1218" s="92"/>
      <c r="H1218" s="92"/>
      <c r="I1218" s="92"/>
      <c r="J1218" s="91"/>
      <c r="K1218" s="147"/>
      <c r="L1218" s="148"/>
      <c r="M1218" s="42"/>
      <c r="N1218" s="43"/>
      <c r="O1218" s="43"/>
      <c r="P1218" s="43"/>
      <c r="Q1218" s="43"/>
      <c r="R1218" s="43"/>
      <c r="S1218" s="43"/>
      <c r="T1218" s="43"/>
      <c r="U1218" s="44"/>
      <c r="V1218" s="95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94"/>
      <c r="AN1218" s="42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4"/>
      <c r="BF1218" s="95"/>
      <c r="BG1218" s="43"/>
      <c r="BH1218" s="43"/>
      <c r="BI1218" s="94"/>
      <c r="BJ1218" s="42"/>
      <c r="BK1218" s="43"/>
      <c r="BL1218" s="43"/>
      <c r="BM1218" s="43"/>
      <c r="BN1218" s="44"/>
    </row>
    <row r="1219" spans="2:66" ht="15.75" customHeight="1" x14ac:dyDescent="0.25">
      <c r="B1219" s="421"/>
      <c r="C1219" s="422"/>
      <c r="D1219" s="44">
        <f>'[2]Reporting Characteristics'!$D1219</f>
        <v>2019</v>
      </c>
      <c r="E1219" s="90"/>
      <c r="F1219" s="92"/>
      <c r="G1219" s="92"/>
      <c r="H1219" s="92"/>
      <c r="I1219" s="92"/>
      <c r="J1219" s="91"/>
      <c r="K1219" s="147"/>
      <c r="L1219" s="148"/>
      <c r="M1219" s="42"/>
      <c r="N1219" s="43"/>
      <c r="O1219" s="43"/>
      <c r="P1219" s="224"/>
      <c r="Q1219" s="43"/>
      <c r="R1219" s="43"/>
      <c r="S1219" s="224"/>
      <c r="T1219" s="43"/>
      <c r="U1219" s="44"/>
      <c r="V1219" s="95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94"/>
      <c r="AN1219" s="42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4"/>
      <c r="BF1219" s="95"/>
      <c r="BG1219" s="43"/>
      <c r="BH1219" s="43"/>
      <c r="BI1219" s="94"/>
      <c r="BJ1219" s="42"/>
      <c r="BK1219" s="43"/>
      <c r="BL1219" s="43"/>
      <c r="BM1219" s="43"/>
      <c r="BN1219" s="44"/>
    </row>
    <row r="1220" spans="2:66" ht="15.75" hidden="1" customHeight="1" x14ac:dyDescent="0.25">
      <c r="B1220" s="421" t="str">
        <f>'[2]Asset Characteristics'!$C614 &amp; ""</f>
        <v/>
      </c>
      <c r="C1220" s="422" t="str">
        <f>'[2]Asset Characteristics'!$E614 &amp; ""</f>
        <v/>
      </c>
      <c r="D1220" s="44">
        <f>'[2]Reporting Characteristics'!$D1220</f>
        <v>2018</v>
      </c>
      <c r="E1220" s="90"/>
      <c r="F1220" s="92"/>
      <c r="G1220" s="92"/>
      <c r="H1220" s="92"/>
      <c r="I1220" s="92"/>
      <c r="J1220" s="91"/>
      <c r="K1220" s="147"/>
      <c r="L1220" s="148"/>
      <c r="M1220" s="42"/>
      <c r="N1220" s="43"/>
      <c r="O1220" s="43"/>
      <c r="P1220" s="43"/>
      <c r="Q1220" s="43"/>
      <c r="R1220" s="43"/>
      <c r="S1220" s="43"/>
      <c r="T1220" s="43"/>
      <c r="U1220" s="44"/>
      <c r="V1220" s="95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94"/>
      <c r="AN1220" s="42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4"/>
      <c r="BF1220" s="95"/>
      <c r="BG1220" s="43"/>
      <c r="BH1220" s="43"/>
      <c r="BI1220" s="94"/>
      <c r="BJ1220" s="42"/>
      <c r="BK1220" s="43"/>
      <c r="BL1220" s="43"/>
      <c r="BM1220" s="43"/>
      <c r="BN1220" s="44"/>
    </row>
    <row r="1221" spans="2:66" ht="15.75" customHeight="1" x14ac:dyDescent="0.25">
      <c r="B1221" s="421"/>
      <c r="C1221" s="422"/>
      <c r="D1221" s="44">
        <f>'[2]Reporting Characteristics'!$D1221</f>
        <v>2019</v>
      </c>
      <c r="E1221" s="90"/>
      <c r="F1221" s="92"/>
      <c r="G1221" s="92"/>
      <c r="H1221" s="92"/>
      <c r="I1221" s="92"/>
      <c r="J1221" s="91"/>
      <c r="K1221" s="147"/>
      <c r="L1221" s="148"/>
      <c r="M1221" s="42"/>
      <c r="N1221" s="43"/>
      <c r="O1221" s="43"/>
      <c r="P1221" s="224"/>
      <c r="Q1221" s="43"/>
      <c r="R1221" s="43"/>
      <c r="S1221" s="224"/>
      <c r="T1221" s="43"/>
      <c r="U1221" s="44"/>
      <c r="V1221" s="95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94"/>
      <c r="AN1221" s="42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4"/>
      <c r="BF1221" s="95"/>
      <c r="BG1221" s="43"/>
      <c r="BH1221" s="43"/>
      <c r="BI1221" s="94"/>
      <c r="BJ1221" s="42"/>
      <c r="BK1221" s="43"/>
      <c r="BL1221" s="43"/>
      <c r="BM1221" s="43"/>
      <c r="BN1221" s="44"/>
    </row>
    <row r="1222" spans="2:66" ht="15.75" hidden="1" customHeight="1" x14ac:dyDescent="0.25">
      <c r="B1222" s="421" t="str">
        <f>'[2]Asset Characteristics'!$C615 &amp; ""</f>
        <v/>
      </c>
      <c r="C1222" s="422" t="str">
        <f>'[2]Asset Characteristics'!$E615 &amp; ""</f>
        <v/>
      </c>
      <c r="D1222" s="44">
        <f>'[2]Reporting Characteristics'!$D1222</f>
        <v>2018</v>
      </c>
      <c r="E1222" s="90"/>
      <c r="F1222" s="92"/>
      <c r="G1222" s="92"/>
      <c r="H1222" s="92"/>
      <c r="I1222" s="92"/>
      <c r="J1222" s="91"/>
      <c r="K1222" s="147"/>
      <c r="L1222" s="148"/>
      <c r="M1222" s="42"/>
      <c r="N1222" s="43"/>
      <c r="O1222" s="43"/>
      <c r="P1222" s="43"/>
      <c r="Q1222" s="43"/>
      <c r="R1222" s="43"/>
      <c r="S1222" s="43"/>
      <c r="T1222" s="43"/>
      <c r="U1222" s="44"/>
      <c r="V1222" s="95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94"/>
      <c r="AN1222" s="42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4"/>
      <c r="BF1222" s="95"/>
      <c r="BG1222" s="43"/>
      <c r="BH1222" s="43"/>
      <c r="BI1222" s="94"/>
      <c r="BJ1222" s="42"/>
      <c r="BK1222" s="43"/>
      <c r="BL1222" s="43"/>
      <c r="BM1222" s="43"/>
      <c r="BN1222" s="44"/>
    </row>
    <row r="1223" spans="2:66" ht="15.75" customHeight="1" x14ac:dyDescent="0.25">
      <c r="B1223" s="421"/>
      <c r="C1223" s="422"/>
      <c r="D1223" s="44">
        <f>'[2]Reporting Characteristics'!$D1223</f>
        <v>2019</v>
      </c>
      <c r="E1223" s="90"/>
      <c r="F1223" s="92"/>
      <c r="G1223" s="92"/>
      <c r="H1223" s="92"/>
      <c r="I1223" s="92"/>
      <c r="J1223" s="91"/>
      <c r="K1223" s="147"/>
      <c r="L1223" s="148"/>
      <c r="M1223" s="42"/>
      <c r="N1223" s="43"/>
      <c r="O1223" s="43"/>
      <c r="P1223" s="224"/>
      <c r="Q1223" s="43"/>
      <c r="R1223" s="43"/>
      <c r="S1223" s="224"/>
      <c r="T1223" s="43"/>
      <c r="U1223" s="44"/>
      <c r="V1223" s="95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94"/>
      <c r="AN1223" s="42"/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4"/>
      <c r="BF1223" s="95"/>
      <c r="BG1223" s="43"/>
      <c r="BH1223" s="43"/>
      <c r="BI1223" s="94"/>
      <c r="BJ1223" s="42"/>
      <c r="BK1223" s="43"/>
      <c r="BL1223" s="43"/>
      <c r="BM1223" s="43"/>
      <c r="BN1223" s="44"/>
    </row>
    <row r="1224" spans="2:66" ht="15.75" hidden="1" customHeight="1" x14ac:dyDescent="0.25">
      <c r="B1224" s="421" t="str">
        <f>'[2]Asset Characteristics'!$C616 &amp; ""</f>
        <v/>
      </c>
      <c r="C1224" s="422" t="str">
        <f>'[2]Asset Characteristics'!$E616 &amp; ""</f>
        <v/>
      </c>
      <c r="D1224" s="44">
        <f>'[2]Reporting Characteristics'!$D1224</f>
        <v>2018</v>
      </c>
      <c r="E1224" s="90"/>
      <c r="F1224" s="92"/>
      <c r="G1224" s="92"/>
      <c r="H1224" s="92"/>
      <c r="I1224" s="92"/>
      <c r="J1224" s="91"/>
      <c r="K1224" s="147"/>
      <c r="L1224" s="148"/>
      <c r="M1224" s="42"/>
      <c r="N1224" s="43"/>
      <c r="O1224" s="43"/>
      <c r="P1224" s="43"/>
      <c r="Q1224" s="43"/>
      <c r="R1224" s="43"/>
      <c r="S1224" s="43"/>
      <c r="T1224" s="43"/>
      <c r="U1224" s="44"/>
      <c r="V1224" s="95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94"/>
      <c r="AN1224" s="42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4"/>
      <c r="BF1224" s="95"/>
      <c r="BG1224" s="43"/>
      <c r="BH1224" s="43"/>
      <c r="BI1224" s="94"/>
      <c r="BJ1224" s="42"/>
      <c r="BK1224" s="43"/>
      <c r="BL1224" s="43"/>
      <c r="BM1224" s="43"/>
      <c r="BN1224" s="44"/>
    </row>
    <row r="1225" spans="2:66" ht="15.75" customHeight="1" x14ac:dyDescent="0.25">
      <c r="B1225" s="421"/>
      <c r="C1225" s="422"/>
      <c r="D1225" s="44">
        <f>'[2]Reporting Characteristics'!$D1225</f>
        <v>2019</v>
      </c>
      <c r="E1225" s="90"/>
      <c r="F1225" s="92"/>
      <c r="G1225" s="92"/>
      <c r="H1225" s="92"/>
      <c r="I1225" s="92"/>
      <c r="J1225" s="91"/>
      <c r="K1225" s="147"/>
      <c r="L1225" s="148"/>
      <c r="M1225" s="42"/>
      <c r="N1225" s="43"/>
      <c r="O1225" s="43"/>
      <c r="P1225" s="224"/>
      <c r="Q1225" s="43"/>
      <c r="R1225" s="43"/>
      <c r="S1225" s="224"/>
      <c r="T1225" s="43"/>
      <c r="U1225" s="44"/>
      <c r="V1225" s="95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94"/>
      <c r="AN1225" s="42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4"/>
      <c r="BF1225" s="95"/>
      <c r="BG1225" s="43"/>
      <c r="BH1225" s="43"/>
      <c r="BI1225" s="94"/>
      <c r="BJ1225" s="42"/>
      <c r="BK1225" s="43"/>
      <c r="BL1225" s="43"/>
      <c r="BM1225" s="43"/>
      <c r="BN1225" s="44"/>
    </row>
    <row r="1226" spans="2:66" ht="15.75" hidden="1" customHeight="1" x14ac:dyDescent="0.25">
      <c r="B1226" s="421" t="str">
        <f>'[2]Asset Characteristics'!$C617 &amp; ""</f>
        <v/>
      </c>
      <c r="C1226" s="422" t="str">
        <f>'[2]Asset Characteristics'!$E617 &amp; ""</f>
        <v/>
      </c>
      <c r="D1226" s="44">
        <f>'[2]Reporting Characteristics'!$D1226</f>
        <v>2018</v>
      </c>
      <c r="E1226" s="90"/>
      <c r="F1226" s="92"/>
      <c r="G1226" s="92"/>
      <c r="H1226" s="92"/>
      <c r="I1226" s="92"/>
      <c r="J1226" s="91"/>
      <c r="K1226" s="147"/>
      <c r="L1226" s="148"/>
      <c r="M1226" s="42"/>
      <c r="N1226" s="43"/>
      <c r="O1226" s="43"/>
      <c r="P1226" s="43"/>
      <c r="Q1226" s="43"/>
      <c r="R1226" s="43"/>
      <c r="S1226" s="43"/>
      <c r="T1226" s="43"/>
      <c r="U1226" s="44"/>
      <c r="V1226" s="95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94"/>
      <c r="AN1226" s="42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4"/>
      <c r="BF1226" s="95"/>
      <c r="BG1226" s="43"/>
      <c r="BH1226" s="43"/>
      <c r="BI1226" s="94"/>
      <c r="BJ1226" s="42"/>
      <c r="BK1226" s="43"/>
      <c r="BL1226" s="43"/>
      <c r="BM1226" s="43"/>
      <c r="BN1226" s="44"/>
    </row>
    <row r="1227" spans="2:66" ht="15.75" customHeight="1" x14ac:dyDescent="0.25">
      <c r="B1227" s="421"/>
      <c r="C1227" s="422"/>
      <c r="D1227" s="44">
        <f>'[2]Reporting Characteristics'!$D1227</f>
        <v>2019</v>
      </c>
      <c r="E1227" s="90"/>
      <c r="F1227" s="92"/>
      <c r="G1227" s="92"/>
      <c r="H1227" s="92"/>
      <c r="I1227" s="92"/>
      <c r="J1227" s="91"/>
      <c r="K1227" s="147"/>
      <c r="L1227" s="148"/>
      <c r="M1227" s="42"/>
      <c r="N1227" s="43"/>
      <c r="O1227" s="43"/>
      <c r="P1227" s="224"/>
      <c r="Q1227" s="43"/>
      <c r="R1227" s="43"/>
      <c r="S1227" s="224"/>
      <c r="T1227" s="43"/>
      <c r="U1227" s="44"/>
      <c r="V1227" s="95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94"/>
      <c r="AN1227" s="42"/>
      <c r="AO1227" s="43"/>
      <c r="AP1227" s="43"/>
      <c r="AQ1227" s="43"/>
      <c r="AR1227" s="43"/>
      <c r="AS1227" s="43"/>
      <c r="AT1227" s="43"/>
      <c r="AU1227" s="43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4"/>
      <c r="BF1227" s="95"/>
      <c r="BG1227" s="43"/>
      <c r="BH1227" s="43"/>
      <c r="BI1227" s="94"/>
      <c r="BJ1227" s="42"/>
      <c r="BK1227" s="43"/>
      <c r="BL1227" s="43"/>
      <c r="BM1227" s="43"/>
      <c r="BN1227" s="44"/>
    </row>
    <row r="1228" spans="2:66" ht="15.75" hidden="1" customHeight="1" x14ac:dyDescent="0.25">
      <c r="B1228" s="421" t="str">
        <f>'[2]Asset Characteristics'!$C618 &amp; ""</f>
        <v/>
      </c>
      <c r="C1228" s="422" t="str">
        <f>'[2]Asset Characteristics'!$E618 &amp; ""</f>
        <v/>
      </c>
      <c r="D1228" s="44">
        <f>'[2]Reporting Characteristics'!$D1228</f>
        <v>2018</v>
      </c>
      <c r="E1228" s="90"/>
      <c r="F1228" s="92"/>
      <c r="G1228" s="92"/>
      <c r="H1228" s="92"/>
      <c r="I1228" s="92"/>
      <c r="J1228" s="91"/>
      <c r="K1228" s="147"/>
      <c r="L1228" s="148"/>
      <c r="M1228" s="42"/>
      <c r="N1228" s="43"/>
      <c r="O1228" s="43"/>
      <c r="P1228" s="43"/>
      <c r="Q1228" s="43"/>
      <c r="R1228" s="43"/>
      <c r="S1228" s="43"/>
      <c r="T1228" s="43"/>
      <c r="U1228" s="44"/>
      <c r="V1228" s="95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94"/>
      <c r="AN1228" s="42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4"/>
      <c r="BF1228" s="95"/>
      <c r="BG1228" s="43"/>
      <c r="BH1228" s="43"/>
      <c r="BI1228" s="94"/>
      <c r="BJ1228" s="42"/>
      <c r="BK1228" s="43"/>
      <c r="BL1228" s="43"/>
      <c r="BM1228" s="43"/>
      <c r="BN1228" s="44"/>
    </row>
    <row r="1229" spans="2:66" ht="15.75" customHeight="1" x14ac:dyDescent="0.25">
      <c r="B1229" s="421"/>
      <c r="C1229" s="422"/>
      <c r="D1229" s="44">
        <f>'[2]Reporting Characteristics'!$D1229</f>
        <v>2019</v>
      </c>
      <c r="E1229" s="90"/>
      <c r="F1229" s="92"/>
      <c r="G1229" s="92"/>
      <c r="H1229" s="92"/>
      <c r="I1229" s="92"/>
      <c r="J1229" s="91"/>
      <c r="K1229" s="147"/>
      <c r="L1229" s="148"/>
      <c r="M1229" s="42"/>
      <c r="N1229" s="43"/>
      <c r="O1229" s="43"/>
      <c r="P1229" s="224"/>
      <c r="Q1229" s="43"/>
      <c r="R1229" s="43"/>
      <c r="S1229" s="224"/>
      <c r="T1229" s="43"/>
      <c r="U1229" s="44"/>
      <c r="V1229" s="95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94"/>
      <c r="AN1229" s="42"/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4"/>
      <c r="BF1229" s="95"/>
      <c r="BG1229" s="43"/>
      <c r="BH1229" s="43"/>
      <c r="BI1229" s="94"/>
      <c r="BJ1229" s="42"/>
      <c r="BK1229" s="43"/>
      <c r="BL1229" s="43"/>
      <c r="BM1229" s="43"/>
      <c r="BN1229" s="44"/>
    </row>
    <row r="1230" spans="2:66" ht="15.75" hidden="1" customHeight="1" x14ac:dyDescent="0.25">
      <c r="B1230" s="421" t="str">
        <f>'[2]Asset Characteristics'!$C619 &amp; ""</f>
        <v/>
      </c>
      <c r="C1230" s="422" t="str">
        <f>'[2]Asset Characteristics'!$E619 &amp; ""</f>
        <v/>
      </c>
      <c r="D1230" s="44">
        <f>'[2]Reporting Characteristics'!$D1230</f>
        <v>2018</v>
      </c>
      <c r="E1230" s="90"/>
      <c r="F1230" s="92"/>
      <c r="G1230" s="92"/>
      <c r="H1230" s="92"/>
      <c r="I1230" s="92"/>
      <c r="J1230" s="91"/>
      <c r="K1230" s="147"/>
      <c r="L1230" s="148"/>
      <c r="M1230" s="42"/>
      <c r="N1230" s="43"/>
      <c r="O1230" s="43"/>
      <c r="P1230" s="43"/>
      <c r="Q1230" s="43"/>
      <c r="R1230" s="43"/>
      <c r="S1230" s="43"/>
      <c r="T1230" s="43"/>
      <c r="U1230" s="44"/>
      <c r="V1230" s="95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94"/>
      <c r="AN1230" s="42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4"/>
      <c r="BF1230" s="95"/>
      <c r="BG1230" s="43"/>
      <c r="BH1230" s="43"/>
      <c r="BI1230" s="94"/>
      <c r="BJ1230" s="42"/>
      <c r="BK1230" s="43"/>
      <c r="BL1230" s="43"/>
      <c r="BM1230" s="43"/>
      <c r="BN1230" s="44"/>
    </row>
    <row r="1231" spans="2:66" ht="15.75" customHeight="1" x14ac:dyDescent="0.25">
      <c r="B1231" s="421"/>
      <c r="C1231" s="422"/>
      <c r="D1231" s="44">
        <f>'[2]Reporting Characteristics'!$D1231</f>
        <v>2019</v>
      </c>
      <c r="E1231" s="90"/>
      <c r="F1231" s="92"/>
      <c r="G1231" s="92"/>
      <c r="H1231" s="92"/>
      <c r="I1231" s="92"/>
      <c r="J1231" s="91"/>
      <c r="K1231" s="147"/>
      <c r="L1231" s="148"/>
      <c r="M1231" s="42"/>
      <c r="N1231" s="43"/>
      <c r="O1231" s="43"/>
      <c r="P1231" s="224"/>
      <c r="Q1231" s="43"/>
      <c r="R1231" s="43"/>
      <c r="S1231" s="224"/>
      <c r="T1231" s="43"/>
      <c r="U1231" s="44"/>
      <c r="V1231" s="95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94"/>
      <c r="AN1231" s="42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4"/>
      <c r="BF1231" s="95"/>
      <c r="BG1231" s="43"/>
      <c r="BH1231" s="43"/>
      <c r="BI1231" s="94"/>
      <c r="BJ1231" s="42"/>
      <c r="BK1231" s="43"/>
      <c r="BL1231" s="43"/>
      <c r="BM1231" s="43"/>
      <c r="BN1231" s="44"/>
    </row>
    <row r="1232" spans="2:66" ht="15.75" hidden="1" customHeight="1" x14ac:dyDescent="0.25">
      <c r="B1232" s="421" t="str">
        <f>'[2]Asset Characteristics'!$C620 &amp; ""</f>
        <v/>
      </c>
      <c r="C1232" s="422" t="str">
        <f>'[2]Asset Characteristics'!$E620 &amp; ""</f>
        <v/>
      </c>
      <c r="D1232" s="44">
        <f>'[2]Reporting Characteristics'!$D1232</f>
        <v>2018</v>
      </c>
      <c r="E1232" s="90"/>
      <c r="F1232" s="92"/>
      <c r="G1232" s="92"/>
      <c r="H1232" s="92"/>
      <c r="I1232" s="92"/>
      <c r="J1232" s="91"/>
      <c r="K1232" s="147"/>
      <c r="L1232" s="148"/>
      <c r="M1232" s="42"/>
      <c r="N1232" s="43"/>
      <c r="O1232" s="43"/>
      <c r="P1232" s="43"/>
      <c r="Q1232" s="43"/>
      <c r="R1232" s="43"/>
      <c r="S1232" s="43"/>
      <c r="T1232" s="43"/>
      <c r="U1232" s="44"/>
      <c r="V1232" s="95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94"/>
      <c r="AN1232" s="42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4"/>
      <c r="BF1232" s="95"/>
      <c r="BG1232" s="43"/>
      <c r="BH1232" s="43"/>
      <c r="BI1232" s="94"/>
      <c r="BJ1232" s="42"/>
      <c r="BK1232" s="43"/>
      <c r="BL1232" s="43"/>
      <c r="BM1232" s="43"/>
      <c r="BN1232" s="44"/>
    </row>
    <row r="1233" spans="2:66" ht="15.75" customHeight="1" x14ac:dyDescent="0.25">
      <c r="B1233" s="421"/>
      <c r="C1233" s="422"/>
      <c r="D1233" s="44">
        <f>'[2]Reporting Characteristics'!$D1233</f>
        <v>2019</v>
      </c>
      <c r="E1233" s="90"/>
      <c r="F1233" s="92"/>
      <c r="G1233" s="92"/>
      <c r="H1233" s="92"/>
      <c r="I1233" s="92"/>
      <c r="J1233" s="91"/>
      <c r="K1233" s="147"/>
      <c r="L1233" s="148"/>
      <c r="M1233" s="42"/>
      <c r="N1233" s="43"/>
      <c r="O1233" s="43"/>
      <c r="P1233" s="224"/>
      <c r="Q1233" s="43"/>
      <c r="R1233" s="43"/>
      <c r="S1233" s="224"/>
      <c r="T1233" s="43"/>
      <c r="U1233" s="44"/>
      <c r="V1233" s="95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94"/>
      <c r="AN1233" s="42"/>
      <c r="AO1233" s="43"/>
      <c r="AP1233" s="43"/>
      <c r="AQ1233" s="43"/>
      <c r="AR1233" s="43"/>
      <c r="AS1233" s="43"/>
      <c r="AT1233" s="43"/>
      <c r="AU1233" s="43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4"/>
      <c r="BF1233" s="95"/>
      <c r="BG1233" s="43"/>
      <c r="BH1233" s="43"/>
      <c r="BI1233" s="94"/>
      <c r="BJ1233" s="42"/>
      <c r="BK1233" s="43"/>
      <c r="BL1233" s="43"/>
      <c r="BM1233" s="43"/>
      <c r="BN1233" s="44"/>
    </row>
    <row r="1234" spans="2:66" ht="15.75" hidden="1" customHeight="1" x14ac:dyDescent="0.25">
      <c r="B1234" s="421" t="str">
        <f>'[2]Asset Characteristics'!$C621 &amp; ""</f>
        <v/>
      </c>
      <c r="C1234" s="422" t="str">
        <f>'[2]Asset Characteristics'!$E621 &amp; ""</f>
        <v/>
      </c>
      <c r="D1234" s="44">
        <f>'[2]Reporting Characteristics'!$D1234</f>
        <v>2018</v>
      </c>
      <c r="E1234" s="90"/>
      <c r="F1234" s="92"/>
      <c r="G1234" s="92"/>
      <c r="H1234" s="92"/>
      <c r="I1234" s="92"/>
      <c r="J1234" s="91"/>
      <c r="K1234" s="147"/>
      <c r="L1234" s="148"/>
      <c r="M1234" s="42"/>
      <c r="N1234" s="43"/>
      <c r="O1234" s="43"/>
      <c r="P1234" s="43"/>
      <c r="Q1234" s="43"/>
      <c r="R1234" s="43"/>
      <c r="S1234" s="43"/>
      <c r="T1234" s="43"/>
      <c r="U1234" s="44"/>
      <c r="V1234" s="95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94"/>
      <c r="AN1234" s="42"/>
      <c r="AO1234" s="43"/>
      <c r="AP1234" s="43"/>
      <c r="AQ1234" s="43"/>
      <c r="AR1234" s="43"/>
      <c r="AS1234" s="43"/>
      <c r="AT1234" s="43"/>
      <c r="AU1234" s="43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4"/>
      <c r="BF1234" s="95"/>
      <c r="BG1234" s="43"/>
      <c r="BH1234" s="43"/>
      <c r="BI1234" s="94"/>
      <c r="BJ1234" s="42"/>
      <c r="BK1234" s="43"/>
      <c r="BL1234" s="43"/>
      <c r="BM1234" s="43"/>
      <c r="BN1234" s="44"/>
    </row>
    <row r="1235" spans="2:66" ht="15.75" customHeight="1" x14ac:dyDescent="0.25">
      <c r="B1235" s="421"/>
      <c r="C1235" s="422"/>
      <c r="D1235" s="44">
        <f>'[2]Reporting Characteristics'!$D1235</f>
        <v>2019</v>
      </c>
      <c r="E1235" s="90"/>
      <c r="F1235" s="92"/>
      <c r="G1235" s="92"/>
      <c r="H1235" s="92"/>
      <c r="I1235" s="92"/>
      <c r="J1235" s="91"/>
      <c r="K1235" s="147"/>
      <c r="L1235" s="148"/>
      <c r="M1235" s="42"/>
      <c r="N1235" s="43"/>
      <c r="O1235" s="43"/>
      <c r="P1235" s="224"/>
      <c r="Q1235" s="43"/>
      <c r="R1235" s="43"/>
      <c r="S1235" s="224"/>
      <c r="T1235" s="43"/>
      <c r="U1235" s="44"/>
      <c r="V1235" s="95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94"/>
      <c r="AN1235" s="42"/>
      <c r="AO1235" s="43"/>
      <c r="AP1235" s="43"/>
      <c r="AQ1235" s="43"/>
      <c r="AR1235" s="43"/>
      <c r="AS1235" s="43"/>
      <c r="AT1235" s="43"/>
      <c r="AU1235" s="43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4"/>
      <c r="BF1235" s="95"/>
      <c r="BG1235" s="43"/>
      <c r="BH1235" s="43"/>
      <c r="BI1235" s="94"/>
      <c r="BJ1235" s="42"/>
      <c r="BK1235" s="43"/>
      <c r="BL1235" s="43"/>
      <c r="BM1235" s="43"/>
      <c r="BN1235" s="44"/>
    </row>
    <row r="1236" spans="2:66" ht="15.75" hidden="1" customHeight="1" x14ac:dyDescent="0.25">
      <c r="B1236" s="421" t="str">
        <f>'[2]Asset Characteristics'!$C622 &amp; ""</f>
        <v/>
      </c>
      <c r="C1236" s="422" t="str">
        <f>'[2]Asset Characteristics'!$E622 &amp; ""</f>
        <v/>
      </c>
      <c r="D1236" s="44">
        <f>'[2]Reporting Characteristics'!$D1236</f>
        <v>2018</v>
      </c>
      <c r="E1236" s="90"/>
      <c r="F1236" s="92"/>
      <c r="G1236" s="92"/>
      <c r="H1236" s="92"/>
      <c r="I1236" s="92"/>
      <c r="J1236" s="91"/>
      <c r="K1236" s="147"/>
      <c r="L1236" s="148"/>
      <c r="M1236" s="42"/>
      <c r="N1236" s="43"/>
      <c r="O1236" s="43"/>
      <c r="P1236" s="43"/>
      <c r="Q1236" s="43"/>
      <c r="R1236" s="43"/>
      <c r="S1236" s="43"/>
      <c r="T1236" s="43"/>
      <c r="U1236" s="44"/>
      <c r="V1236" s="95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94"/>
      <c r="AN1236" s="42"/>
      <c r="AO1236" s="43"/>
      <c r="AP1236" s="43"/>
      <c r="AQ1236" s="43"/>
      <c r="AR1236" s="43"/>
      <c r="AS1236" s="43"/>
      <c r="AT1236" s="43"/>
      <c r="AU1236" s="43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4"/>
      <c r="BF1236" s="95"/>
      <c r="BG1236" s="43"/>
      <c r="BH1236" s="43"/>
      <c r="BI1236" s="94"/>
      <c r="BJ1236" s="42"/>
      <c r="BK1236" s="43"/>
      <c r="BL1236" s="43"/>
      <c r="BM1236" s="43"/>
      <c r="BN1236" s="44"/>
    </row>
    <row r="1237" spans="2:66" ht="15.75" customHeight="1" x14ac:dyDescent="0.25">
      <c r="B1237" s="421"/>
      <c r="C1237" s="422"/>
      <c r="D1237" s="44">
        <f>'[2]Reporting Characteristics'!$D1237</f>
        <v>2019</v>
      </c>
      <c r="E1237" s="90"/>
      <c r="F1237" s="92"/>
      <c r="G1237" s="92"/>
      <c r="H1237" s="92"/>
      <c r="I1237" s="92"/>
      <c r="J1237" s="91"/>
      <c r="K1237" s="147"/>
      <c r="L1237" s="148"/>
      <c r="M1237" s="42"/>
      <c r="N1237" s="43"/>
      <c r="O1237" s="43"/>
      <c r="P1237" s="224"/>
      <c r="Q1237" s="43"/>
      <c r="R1237" s="43"/>
      <c r="S1237" s="224"/>
      <c r="T1237" s="43"/>
      <c r="U1237" s="44"/>
      <c r="V1237" s="95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94"/>
      <c r="AN1237" s="42"/>
      <c r="AO1237" s="43"/>
      <c r="AP1237" s="43"/>
      <c r="AQ1237" s="43"/>
      <c r="AR1237" s="43"/>
      <c r="AS1237" s="43"/>
      <c r="AT1237" s="43"/>
      <c r="AU1237" s="43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4"/>
      <c r="BF1237" s="95"/>
      <c r="BG1237" s="43"/>
      <c r="BH1237" s="43"/>
      <c r="BI1237" s="94"/>
      <c r="BJ1237" s="42"/>
      <c r="BK1237" s="43"/>
      <c r="BL1237" s="43"/>
      <c r="BM1237" s="43"/>
      <c r="BN1237" s="44"/>
    </row>
    <row r="1238" spans="2:66" ht="15.75" hidden="1" customHeight="1" x14ac:dyDescent="0.25">
      <c r="B1238" s="421" t="str">
        <f>'[2]Asset Characteristics'!$C623 &amp; ""</f>
        <v/>
      </c>
      <c r="C1238" s="422" t="str">
        <f>'[2]Asset Characteristics'!$E623 &amp; ""</f>
        <v/>
      </c>
      <c r="D1238" s="44">
        <f>'[2]Reporting Characteristics'!$D1238</f>
        <v>2018</v>
      </c>
      <c r="E1238" s="90"/>
      <c r="F1238" s="92"/>
      <c r="G1238" s="92"/>
      <c r="H1238" s="92"/>
      <c r="I1238" s="92"/>
      <c r="J1238" s="91"/>
      <c r="K1238" s="147"/>
      <c r="L1238" s="148"/>
      <c r="M1238" s="42"/>
      <c r="N1238" s="43"/>
      <c r="O1238" s="43"/>
      <c r="P1238" s="43"/>
      <c r="Q1238" s="43"/>
      <c r="R1238" s="43"/>
      <c r="S1238" s="43"/>
      <c r="T1238" s="43"/>
      <c r="U1238" s="44"/>
      <c r="V1238" s="95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94"/>
      <c r="AN1238" s="42"/>
      <c r="AO1238" s="43"/>
      <c r="AP1238" s="43"/>
      <c r="AQ1238" s="43"/>
      <c r="AR1238" s="43"/>
      <c r="AS1238" s="43"/>
      <c r="AT1238" s="43"/>
      <c r="AU1238" s="43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4"/>
      <c r="BF1238" s="95"/>
      <c r="BG1238" s="43"/>
      <c r="BH1238" s="43"/>
      <c r="BI1238" s="94"/>
      <c r="BJ1238" s="42"/>
      <c r="BK1238" s="43"/>
      <c r="BL1238" s="43"/>
      <c r="BM1238" s="43"/>
      <c r="BN1238" s="44"/>
    </row>
    <row r="1239" spans="2:66" ht="15.75" customHeight="1" x14ac:dyDescent="0.25">
      <c r="B1239" s="421"/>
      <c r="C1239" s="422"/>
      <c r="D1239" s="44">
        <f>'[2]Reporting Characteristics'!$D1239</f>
        <v>2019</v>
      </c>
      <c r="E1239" s="90"/>
      <c r="F1239" s="92"/>
      <c r="G1239" s="92"/>
      <c r="H1239" s="92"/>
      <c r="I1239" s="92"/>
      <c r="J1239" s="91"/>
      <c r="K1239" s="147"/>
      <c r="L1239" s="148"/>
      <c r="M1239" s="42"/>
      <c r="N1239" s="43"/>
      <c r="O1239" s="43"/>
      <c r="P1239" s="224"/>
      <c r="Q1239" s="43"/>
      <c r="R1239" s="43"/>
      <c r="S1239" s="224"/>
      <c r="T1239" s="43"/>
      <c r="U1239" s="44"/>
      <c r="V1239" s="95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94"/>
      <c r="AN1239" s="42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4"/>
      <c r="BF1239" s="95"/>
      <c r="BG1239" s="43"/>
      <c r="BH1239" s="43"/>
      <c r="BI1239" s="94"/>
      <c r="BJ1239" s="42"/>
      <c r="BK1239" s="43"/>
      <c r="BL1239" s="43"/>
      <c r="BM1239" s="43"/>
      <c r="BN1239" s="44"/>
    </row>
    <row r="1240" spans="2:66" ht="15.75" hidden="1" customHeight="1" x14ac:dyDescent="0.25">
      <c r="B1240" s="421" t="str">
        <f>'[2]Asset Characteristics'!$C624 &amp; ""</f>
        <v/>
      </c>
      <c r="C1240" s="422" t="str">
        <f>'[2]Asset Characteristics'!$E624 &amp; ""</f>
        <v/>
      </c>
      <c r="D1240" s="44">
        <f>'[2]Reporting Characteristics'!$D1240</f>
        <v>2018</v>
      </c>
      <c r="E1240" s="90"/>
      <c r="F1240" s="92"/>
      <c r="G1240" s="92"/>
      <c r="H1240" s="92"/>
      <c r="I1240" s="92"/>
      <c r="J1240" s="91"/>
      <c r="K1240" s="147"/>
      <c r="L1240" s="148"/>
      <c r="M1240" s="42"/>
      <c r="N1240" s="43"/>
      <c r="O1240" s="43"/>
      <c r="P1240" s="43"/>
      <c r="Q1240" s="43"/>
      <c r="R1240" s="43"/>
      <c r="S1240" s="43"/>
      <c r="T1240" s="43"/>
      <c r="U1240" s="44"/>
      <c r="V1240" s="95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94"/>
      <c r="AN1240" s="42"/>
      <c r="AO1240" s="43"/>
      <c r="AP1240" s="43"/>
      <c r="AQ1240" s="43"/>
      <c r="AR1240" s="43"/>
      <c r="AS1240" s="43"/>
      <c r="AT1240" s="43"/>
      <c r="AU1240" s="43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4"/>
      <c r="BF1240" s="95"/>
      <c r="BG1240" s="43"/>
      <c r="BH1240" s="43"/>
      <c r="BI1240" s="94"/>
      <c r="BJ1240" s="42"/>
      <c r="BK1240" s="43"/>
      <c r="BL1240" s="43"/>
      <c r="BM1240" s="43"/>
      <c r="BN1240" s="44"/>
    </row>
    <row r="1241" spans="2:66" ht="15.75" customHeight="1" x14ac:dyDescent="0.25">
      <c r="B1241" s="421"/>
      <c r="C1241" s="422"/>
      <c r="D1241" s="44">
        <f>'[2]Reporting Characteristics'!$D1241</f>
        <v>2019</v>
      </c>
      <c r="E1241" s="90"/>
      <c r="F1241" s="92"/>
      <c r="G1241" s="92"/>
      <c r="H1241" s="92"/>
      <c r="I1241" s="92"/>
      <c r="J1241" s="91"/>
      <c r="K1241" s="147"/>
      <c r="L1241" s="148"/>
      <c r="M1241" s="42"/>
      <c r="N1241" s="43"/>
      <c r="O1241" s="43"/>
      <c r="P1241" s="224"/>
      <c r="Q1241" s="43"/>
      <c r="R1241" s="43"/>
      <c r="S1241" s="224"/>
      <c r="T1241" s="43"/>
      <c r="U1241" s="44"/>
      <c r="V1241" s="95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94"/>
      <c r="AN1241" s="42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4"/>
      <c r="BF1241" s="95"/>
      <c r="BG1241" s="43"/>
      <c r="BH1241" s="43"/>
      <c r="BI1241" s="94"/>
      <c r="BJ1241" s="42"/>
      <c r="BK1241" s="43"/>
      <c r="BL1241" s="43"/>
      <c r="BM1241" s="43"/>
      <c r="BN1241" s="44"/>
    </row>
    <row r="1242" spans="2:66" ht="15.75" hidden="1" customHeight="1" x14ac:dyDescent="0.25">
      <c r="B1242" s="421" t="str">
        <f>'[2]Asset Characteristics'!$C625 &amp; ""</f>
        <v/>
      </c>
      <c r="C1242" s="422" t="str">
        <f>'[2]Asset Characteristics'!$E625 &amp; ""</f>
        <v/>
      </c>
      <c r="D1242" s="44">
        <f>'[2]Reporting Characteristics'!$D1242</f>
        <v>2018</v>
      </c>
      <c r="E1242" s="90"/>
      <c r="F1242" s="92"/>
      <c r="G1242" s="92"/>
      <c r="H1242" s="92"/>
      <c r="I1242" s="92"/>
      <c r="J1242" s="91"/>
      <c r="K1242" s="147"/>
      <c r="L1242" s="148"/>
      <c r="M1242" s="42"/>
      <c r="N1242" s="43"/>
      <c r="O1242" s="43"/>
      <c r="P1242" s="43"/>
      <c r="Q1242" s="43"/>
      <c r="R1242" s="43"/>
      <c r="S1242" s="43"/>
      <c r="T1242" s="43"/>
      <c r="U1242" s="44"/>
      <c r="V1242" s="95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94"/>
      <c r="AN1242" s="42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4"/>
      <c r="BF1242" s="95"/>
      <c r="BG1242" s="43"/>
      <c r="BH1242" s="43"/>
      <c r="BI1242" s="94"/>
      <c r="BJ1242" s="42"/>
      <c r="BK1242" s="43"/>
      <c r="BL1242" s="43"/>
      <c r="BM1242" s="43"/>
      <c r="BN1242" s="44"/>
    </row>
    <row r="1243" spans="2:66" ht="15.75" customHeight="1" x14ac:dyDescent="0.25">
      <c r="B1243" s="421"/>
      <c r="C1243" s="422"/>
      <c r="D1243" s="44">
        <f>'[2]Reporting Characteristics'!$D1243</f>
        <v>2019</v>
      </c>
      <c r="E1243" s="90"/>
      <c r="F1243" s="92"/>
      <c r="G1243" s="92"/>
      <c r="H1243" s="92"/>
      <c r="I1243" s="92"/>
      <c r="J1243" s="91"/>
      <c r="K1243" s="147"/>
      <c r="L1243" s="148"/>
      <c r="M1243" s="42"/>
      <c r="N1243" s="43"/>
      <c r="O1243" s="43"/>
      <c r="P1243" s="224"/>
      <c r="Q1243" s="43"/>
      <c r="R1243" s="43"/>
      <c r="S1243" s="224"/>
      <c r="T1243" s="43"/>
      <c r="U1243" s="44"/>
      <c r="V1243" s="95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94"/>
      <c r="AN1243" s="42"/>
      <c r="AO1243" s="43"/>
      <c r="AP1243" s="43"/>
      <c r="AQ1243" s="43"/>
      <c r="AR1243" s="43"/>
      <c r="AS1243" s="43"/>
      <c r="AT1243" s="43"/>
      <c r="AU1243" s="43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4"/>
      <c r="BF1243" s="95"/>
      <c r="BG1243" s="43"/>
      <c r="BH1243" s="43"/>
      <c r="BI1243" s="94"/>
      <c r="BJ1243" s="42"/>
      <c r="BK1243" s="43"/>
      <c r="BL1243" s="43"/>
      <c r="BM1243" s="43"/>
      <c r="BN1243" s="44"/>
    </row>
    <row r="1244" spans="2:66" ht="15.75" hidden="1" customHeight="1" x14ac:dyDescent="0.25">
      <c r="B1244" s="421" t="str">
        <f>'[2]Asset Characteristics'!$C626 &amp; ""</f>
        <v/>
      </c>
      <c r="C1244" s="422" t="str">
        <f>'[2]Asset Characteristics'!$E626 &amp; ""</f>
        <v/>
      </c>
      <c r="D1244" s="44">
        <f>'[2]Reporting Characteristics'!$D1244</f>
        <v>2018</v>
      </c>
      <c r="E1244" s="90"/>
      <c r="F1244" s="92"/>
      <c r="G1244" s="92"/>
      <c r="H1244" s="92"/>
      <c r="I1244" s="92"/>
      <c r="J1244" s="91"/>
      <c r="K1244" s="147"/>
      <c r="L1244" s="148"/>
      <c r="M1244" s="42"/>
      <c r="N1244" s="43"/>
      <c r="O1244" s="43"/>
      <c r="P1244" s="43"/>
      <c r="Q1244" s="43"/>
      <c r="R1244" s="43"/>
      <c r="S1244" s="43"/>
      <c r="T1244" s="43"/>
      <c r="U1244" s="44"/>
      <c r="V1244" s="95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94"/>
      <c r="AN1244" s="42"/>
      <c r="AO1244" s="43"/>
      <c r="AP1244" s="43"/>
      <c r="AQ1244" s="43"/>
      <c r="AR1244" s="43"/>
      <c r="AS1244" s="43"/>
      <c r="AT1244" s="43"/>
      <c r="AU1244" s="43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4"/>
      <c r="BF1244" s="95"/>
      <c r="BG1244" s="43"/>
      <c r="BH1244" s="43"/>
      <c r="BI1244" s="94"/>
      <c r="BJ1244" s="42"/>
      <c r="BK1244" s="43"/>
      <c r="BL1244" s="43"/>
      <c r="BM1244" s="43"/>
      <c r="BN1244" s="44"/>
    </row>
    <row r="1245" spans="2:66" ht="15.75" customHeight="1" x14ac:dyDescent="0.25">
      <c r="B1245" s="421"/>
      <c r="C1245" s="422"/>
      <c r="D1245" s="44">
        <f>'[2]Reporting Characteristics'!$D1245</f>
        <v>2019</v>
      </c>
      <c r="E1245" s="90"/>
      <c r="F1245" s="92"/>
      <c r="G1245" s="92"/>
      <c r="H1245" s="92"/>
      <c r="I1245" s="92"/>
      <c r="J1245" s="91"/>
      <c r="K1245" s="147"/>
      <c r="L1245" s="148"/>
      <c r="M1245" s="42"/>
      <c r="N1245" s="43"/>
      <c r="O1245" s="43"/>
      <c r="P1245" s="224"/>
      <c r="Q1245" s="43"/>
      <c r="R1245" s="43"/>
      <c r="S1245" s="224"/>
      <c r="T1245" s="43"/>
      <c r="U1245" s="44"/>
      <c r="V1245" s="95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94"/>
      <c r="AN1245" s="42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4"/>
      <c r="BF1245" s="95"/>
      <c r="BG1245" s="43"/>
      <c r="BH1245" s="43"/>
      <c r="BI1245" s="94"/>
      <c r="BJ1245" s="42"/>
      <c r="BK1245" s="43"/>
      <c r="BL1245" s="43"/>
      <c r="BM1245" s="43"/>
      <c r="BN1245" s="44"/>
    </row>
    <row r="1246" spans="2:66" ht="15.75" hidden="1" customHeight="1" x14ac:dyDescent="0.25">
      <c r="B1246" s="421" t="str">
        <f>'[2]Asset Characteristics'!$C627 &amp; ""</f>
        <v/>
      </c>
      <c r="C1246" s="422" t="str">
        <f>'[2]Asset Characteristics'!$E627 &amp; ""</f>
        <v/>
      </c>
      <c r="D1246" s="44">
        <f>'[2]Reporting Characteristics'!$D1246</f>
        <v>2018</v>
      </c>
      <c r="E1246" s="90"/>
      <c r="F1246" s="92"/>
      <c r="G1246" s="92"/>
      <c r="H1246" s="92"/>
      <c r="I1246" s="92"/>
      <c r="J1246" s="91"/>
      <c r="K1246" s="147"/>
      <c r="L1246" s="148"/>
      <c r="M1246" s="42"/>
      <c r="N1246" s="43"/>
      <c r="O1246" s="43"/>
      <c r="P1246" s="43"/>
      <c r="Q1246" s="43"/>
      <c r="R1246" s="43"/>
      <c r="S1246" s="43"/>
      <c r="T1246" s="43"/>
      <c r="U1246" s="44"/>
      <c r="V1246" s="95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94"/>
      <c r="AN1246" s="42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4"/>
      <c r="BF1246" s="95"/>
      <c r="BG1246" s="43"/>
      <c r="BH1246" s="43"/>
      <c r="BI1246" s="94"/>
      <c r="BJ1246" s="42"/>
      <c r="BK1246" s="43"/>
      <c r="BL1246" s="43"/>
      <c r="BM1246" s="43"/>
      <c r="BN1246" s="44"/>
    </row>
    <row r="1247" spans="2:66" ht="15.75" customHeight="1" x14ac:dyDescent="0.25">
      <c r="B1247" s="421"/>
      <c r="C1247" s="422"/>
      <c r="D1247" s="44">
        <f>'[2]Reporting Characteristics'!$D1247</f>
        <v>2019</v>
      </c>
      <c r="E1247" s="90"/>
      <c r="F1247" s="92"/>
      <c r="G1247" s="92"/>
      <c r="H1247" s="92"/>
      <c r="I1247" s="92"/>
      <c r="J1247" s="91"/>
      <c r="K1247" s="147"/>
      <c r="L1247" s="148"/>
      <c r="M1247" s="42"/>
      <c r="N1247" s="43"/>
      <c r="O1247" s="43"/>
      <c r="P1247" s="224"/>
      <c r="Q1247" s="43"/>
      <c r="R1247" s="43"/>
      <c r="S1247" s="224"/>
      <c r="T1247" s="43"/>
      <c r="U1247" s="44"/>
      <c r="V1247" s="95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94"/>
      <c r="AN1247" s="42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4"/>
      <c r="BF1247" s="95"/>
      <c r="BG1247" s="43"/>
      <c r="BH1247" s="43"/>
      <c r="BI1247" s="94"/>
      <c r="BJ1247" s="42"/>
      <c r="BK1247" s="43"/>
      <c r="BL1247" s="43"/>
      <c r="BM1247" s="43"/>
      <c r="BN1247" s="44"/>
    </row>
    <row r="1248" spans="2:66" ht="15.75" hidden="1" customHeight="1" x14ac:dyDescent="0.25">
      <c r="B1248" s="421" t="str">
        <f>'[2]Asset Characteristics'!$C628 &amp; ""</f>
        <v/>
      </c>
      <c r="C1248" s="422" t="str">
        <f>'[2]Asset Characteristics'!$E628 &amp; ""</f>
        <v/>
      </c>
      <c r="D1248" s="44">
        <f>'[2]Reporting Characteristics'!$D1248</f>
        <v>2018</v>
      </c>
      <c r="E1248" s="90"/>
      <c r="F1248" s="92"/>
      <c r="G1248" s="92"/>
      <c r="H1248" s="92"/>
      <c r="I1248" s="92"/>
      <c r="J1248" s="91"/>
      <c r="K1248" s="147"/>
      <c r="L1248" s="148"/>
      <c r="M1248" s="42"/>
      <c r="N1248" s="43"/>
      <c r="O1248" s="43"/>
      <c r="P1248" s="43"/>
      <c r="Q1248" s="43"/>
      <c r="R1248" s="43"/>
      <c r="S1248" s="43"/>
      <c r="T1248" s="43"/>
      <c r="U1248" s="44"/>
      <c r="V1248" s="95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94"/>
      <c r="AN1248" s="42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4"/>
      <c r="BF1248" s="95"/>
      <c r="BG1248" s="43"/>
      <c r="BH1248" s="43"/>
      <c r="BI1248" s="94"/>
      <c r="BJ1248" s="42"/>
      <c r="BK1248" s="43"/>
      <c r="BL1248" s="43"/>
      <c r="BM1248" s="43"/>
      <c r="BN1248" s="44"/>
    </row>
    <row r="1249" spans="2:66" ht="15.75" customHeight="1" x14ac:dyDescent="0.25">
      <c r="B1249" s="421"/>
      <c r="C1249" s="422"/>
      <c r="D1249" s="44">
        <f>'[2]Reporting Characteristics'!$D1249</f>
        <v>2019</v>
      </c>
      <c r="E1249" s="90"/>
      <c r="F1249" s="92"/>
      <c r="G1249" s="92"/>
      <c r="H1249" s="92"/>
      <c r="I1249" s="92"/>
      <c r="J1249" s="91"/>
      <c r="K1249" s="147"/>
      <c r="L1249" s="148"/>
      <c r="M1249" s="42"/>
      <c r="N1249" s="43"/>
      <c r="O1249" s="43"/>
      <c r="P1249" s="224"/>
      <c r="Q1249" s="43"/>
      <c r="R1249" s="43"/>
      <c r="S1249" s="224"/>
      <c r="T1249" s="43"/>
      <c r="U1249" s="44"/>
      <c r="V1249" s="95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94"/>
      <c r="AN1249" s="42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4"/>
      <c r="BF1249" s="95"/>
      <c r="BG1249" s="43"/>
      <c r="BH1249" s="43"/>
      <c r="BI1249" s="94"/>
      <c r="BJ1249" s="42"/>
      <c r="BK1249" s="43"/>
      <c r="BL1249" s="43"/>
      <c r="BM1249" s="43"/>
      <c r="BN1249" s="44"/>
    </row>
    <row r="1250" spans="2:66" ht="15.75" hidden="1" customHeight="1" x14ac:dyDescent="0.25">
      <c r="B1250" s="421" t="str">
        <f>'[2]Asset Characteristics'!$C629 &amp; ""</f>
        <v/>
      </c>
      <c r="C1250" s="422" t="str">
        <f>'[2]Asset Characteristics'!$E629 &amp; ""</f>
        <v/>
      </c>
      <c r="D1250" s="44">
        <f>'[2]Reporting Characteristics'!$D1250</f>
        <v>2018</v>
      </c>
      <c r="E1250" s="90"/>
      <c r="F1250" s="92"/>
      <c r="G1250" s="92"/>
      <c r="H1250" s="92"/>
      <c r="I1250" s="92"/>
      <c r="J1250" s="91"/>
      <c r="K1250" s="147"/>
      <c r="L1250" s="148"/>
      <c r="M1250" s="42"/>
      <c r="N1250" s="43"/>
      <c r="O1250" s="43"/>
      <c r="P1250" s="43"/>
      <c r="Q1250" s="43"/>
      <c r="R1250" s="43"/>
      <c r="S1250" s="43"/>
      <c r="T1250" s="43"/>
      <c r="U1250" s="44"/>
      <c r="V1250" s="95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94"/>
      <c r="AN1250" s="42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4"/>
      <c r="BF1250" s="95"/>
      <c r="BG1250" s="43"/>
      <c r="BH1250" s="43"/>
      <c r="BI1250" s="94"/>
      <c r="BJ1250" s="42"/>
      <c r="BK1250" s="43"/>
      <c r="BL1250" s="43"/>
      <c r="BM1250" s="43"/>
      <c r="BN1250" s="44"/>
    </row>
    <row r="1251" spans="2:66" ht="15.75" customHeight="1" x14ac:dyDescent="0.25">
      <c r="B1251" s="421"/>
      <c r="C1251" s="422"/>
      <c r="D1251" s="44">
        <f>'[2]Reporting Characteristics'!$D1251</f>
        <v>2019</v>
      </c>
      <c r="E1251" s="90"/>
      <c r="F1251" s="92"/>
      <c r="G1251" s="92"/>
      <c r="H1251" s="92"/>
      <c r="I1251" s="92"/>
      <c r="J1251" s="91"/>
      <c r="K1251" s="147"/>
      <c r="L1251" s="148"/>
      <c r="M1251" s="42"/>
      <c r="N1251" s="43"/>
      <c r="O1251" s="43"/>
      <c r="P1251" s="224"/>
      <c r="Q1251" s="43"/>
      <c r="R1251" s="43"/>
      <c r="S1251" s="224"/>
      <c r="T1251" s="43"/>
      <c r="U1251" s="44"/>
      <c r="V1251" s="95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94"/>
      <c r="AN1251" s="42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4"/>
      <c r="BF1251" s="95"/>
      <c r="BG1251" s="43"/>
      <c r="BH1251" s="43"/>
      <c r="BI1251" s="94"/>
      <c r="BJ1251" s="42"/>
      <c r="BK1251" s="43"/>
      <c r="BL1251" s="43"/>
      <c r="BM1251" s="43"/>
      <c r="BN1251" s="44"/>
    </row>
    <row r="1252" spans="2:66" ht="15.75" hidden="1" customHeight="1" x14ac:dyDescent="0.25">
      <c r="B1252" s="421" t="str">
        <f>'[2]Asset Characteristics'!$C630 &amp; ""</f>
        <v/>
      </c>
      <c r="C1252" s="422" t="str">
        <f>'[2]Asset Characteristics'!$E630 &amp; ""</f>
        <v/>
      </c>
      <c r="D1252" s="44">
        <f>'[2]Reporting Characteristics'!$D1252</f>
        <v>2018</v>
      </c>
      <c r="E1252" s="90"/>
      <c r="F1252" s="92"/>
      <c r="G1252" s="92"/>
      <c r="H1252" s="92"/>
      <c r="I1252" s="92"/>
      <c r="J1252" s="91"/>
      <c r="K1252" s="147"/>
      <c r="L1252" s="148"/>
      <c r="M1252" s="42"/>
      <c r="N1252" s="43"/>
      <c r="O1252" s="43"/>
      <c r="P1252" s="43"/>
      <c r="Q1252" s="43"/>
      <c r="R1252" s="43"/>
      <c r="S1252" s="43"/>
      <c r="T1252" s="43"/>
      <c r="U1252" s="44"/>
      <c r="V1252" s="95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94"/>
      <c r="AN1252" s="42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4"/>
      <c r="BF1252" s="95"/>
      <c r="BG1252" s="43"/>
      <c r="BH1252" s="43"/>
      <c r="BI1252" s="94"/>
      <c r="BJ1252" s="42"/>
      <c r="BK1252" s="43"/>
      <c r="BL1252" s="43"/>
      <c r="BM1252" s="43"/>
      <c r="BN1252" s="44"/>
    </row>
    <row r="1253" spans="2:66" ht="15.75" customHeight="1" x14ac:dyDescent="0.25">
      <c r="B1253" s="421"/>
      <c r="C1253" s="422"/>
      <c r="D1253" s="44">
        <f>'[2]Reporting Characteristics'!$D1253</f>
        <v>2019</v>
      </c>
      <c r="E1253" s="90"/>
      <c r="F1253" s="92"/>
      <c r="G1253" s="92"/>
      <c r="H1253" s="92"/>
      <c r="I1253" s="92"/>
      <c r="J1253" s="91"/>
      <c r="K1253" s="147"/>
      <c r="L1253" s="148"/>
      <c r="M1253" s="42"/>
      <c r="N1253" s="43"/>
      <c r="O1253" s="43"/>
      <c r="P1253" s="224"/>
      <c r="Q1253" s="43"/>
      <c r="R1253" s="43"/>
      <c r="S1253" s="224"/>
      <c r="T1253" s="43"/>
      <c r="U1253" s="44"/>
      <c r="V1253" s="95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94"/>
      <c r="AN1253" s="42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4"/>
      <c r="BF1253" s="95"/>
      <c r="BG1253" s="43"/>
      <c r="BH1253" s="43"/>
      <c r="BI1253" s="94"/>
      <c r="BJ1253" s="42"/>
      <c r="BK1253" s="43"/>
      <c r="BL1253" s="43"/>
      <c r="BM1253" s="43"/>
      <c r="BN1253" s="44"/>
    </row>
    <row r="1254" spans="2:66" ht="15.75" hidden="1" customHeight="1" x14ac:dyDescent="0.25">
      <c r="B1254" s="421" t="str">
        <f>'[2]Asset Characteristics'!$C631 &amp; ""</f>
        <v/>
      </c>
      <c r="C1254" s="422" t="str">
        <f>'[2]Asset Characteristics'!$E631 &amp; ""</f>
        <v/>
      </c>
      <c r="D1254" s="44">
        <f>'[2]Reporting Characteristics'!$D1254</f>
        <v>2018</v>
      </c>
      <c r="E1254" s="90"/>
      <c r="F1254" s="92"/>
      <c r="G1254" s="92"/>
      <c r="H1254" s="92"/>
      <c r="I1254" s="92"/>
      <c r="J1254" s="91"/>
      <c r="K1254" s="147"/>
      <c r="L1254" s="148"/>
      <c r="M1254" s="42"/>
      <c r="N1254" s="43"/>
      <c r="O1254" s="43"/>
      <c r="P1254" s="43"/>
      <c r="Q1254" s="43"/>
      <c r="R1254" s="43"/>
      <c r="S1254" s="43"/>
      <c r="T1254" s="43"/>
      <c r="U1254" s="44"/>
      <c r="V1254" s="95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94"/>
      <c r="AN1254" s="42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4"/>
      <c r="BF1254" s="95"/>
      <c r="BG1254" s="43"/>
      <c r="BH1254" s="43"/>
      <c r="BI1254" s="94"/>
      <c r="BJ1254" s="42"/>
      <c r="BK1254" s="43"/>
      <c r="BL1254" s="43"/>
      <c r="BM1254" s="43"/>
      <c r="BN1254" s="44"/>
    </row>
    <row r="1255" spans="2:66" ht="15.75" customHeight="1" x14ac:dyDescent="0.25">
      <c r="B1255" s="421"/>
      <c r="C1255" s="422"/>
      <c r="D1255" s="44">
        <f>'[2]Reporting Characteristics'!$D1255</f>
        <v>2019</v>
      </c>
      <c r="E1255" s="90"/>
      <c r="F1255" s="92"/>
      <c r="G1255" s="92"/>
      <c r="H1255" s="92"/>
      <c r="I1255" s="92"/>
      <c r="J1255" s="91"/>
      <c r="K1255" s="147"/>
      <c r="L1255" s="148"/>
      <c r="M1255" s="42"/>
      <c r="N1255" s="43"/>
      <c r="O1255" s="43"/>
      <c r="P1255" s="224"/>
      <c r="Q1255" s="43"/>
      <c r="R1255" s="43"/>
      <c r="S1255" s="224"/>
      <c r="T1255" s="43"/>
      <c r="U1255" s="44"/>
      <c r="V1255" s="95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94"/>
      <c r="AN1255" s="42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4"/>
      <c r="BF1255" s="95"/>
      <c r="BG1255" s="43"/>
      <c r="BH1255" s="43"/>
      <c r="BI1255" s="94"/>
      <c r="BJ1255" s="42"/>
      <c r="BK1255" s="43"/>
      <c r="BL1255" s="43"/>
      <c r="BM1255" s="43"/>
      <c r="BN1255" s="44"/>
    </row>
    <row r="1256" spans="2:66" ht="15.75" hidden="1" customHeight="1" x14ac:dyDescent="0.25">
      <c r="B1256" s="421" t="str">
        <f>'[2]Asset Characteristics'!$C632 &amp; ""</f>
        <v/>
      </c>
      <c r="C1256" s="422" t="str">
        <f>'[2]Asset Characteristics'!$E632 &amp; ""</f>
        <v/>
      </c>
      <c r="D1256" s="44">
        <f>'[2]Reporting Characteristics'!$D1256</f>
        <v>2018</v>
      </c>
      <c r="E1256" s="90"/>
      <c r="F1256" s="92"/>
      <c r="G1256" s="92"/>
      <c r="H1256" s="92"/>
      <c r="I1256" s="92"/>
      <c r="J1256" s="91"/>
      <c r="K1256" s="147"/>
      <c r="L1256" s="148"/>
      <c r="M1256" s="42"/>
      <c r="N1256" s="43"/>
      <c r="O1256" s="43"/>
      <c r="P1256" s="43"/>
      <c r="Q1256" s="43"/>
      <c r="R1256" s="43"/>
      <c r="S1256" s="43"/>
      <c r="T1256" s="43"/>
      <c r="U1256" s="44"/>
      <c r="V1256" s="95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94"/>
      <c r="AN1256" s="42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4"/>
      <c r="BF1256" s="95"/>
      <c r="BG1256" s="43"/>
      <c r="BH1256" s="43"/>
      <c r="BI1256" s="94"/>
      <c r="BJ1256" s="42"/>
      <c r="BK1256" s="43"/>
      <c r="BL1256" s="43"/>
      <c r="BM1256" s="43"/>
      <c r="BN1256" s="44"/>
    </row>
    <row r="1257" spans="2:66" ht="15.75" customHeight="1" x14ac:dyDescent="0.25">
      <c r="B1257" s="421"/>
      <c r="C1257" s="422"/>
      <c r="D1257" s="44">
        <f>'[2]Reporting Characteristics'!$D1257</f>
        <v>2019</v>
      </c>
      <c r="E1257" s="90"/>
      <c r="F1257" s="92"/>
      <c r="G1257" s="92"/>
      <c r="H1257" s="92"/>
      <c r="I1257" s="92"/>
      <c r="J1257" s="91"/>
      <c r="K1257" s="147"/>
      <c r="L1257" s="148"/>
      <c r="M1257" s="42"/>
      <c r="N1257" s="43"/>
      <c r="O1257" s="43"/>
      <c r="P1257" s="224"/>
      <c r="Q1257" s="43"/>
      <c r="R1257" s="43"/>
      <c r="S1257" s="224"/>
      <c r="T1257" s="43"/>
      <c r="U1257" s="44"/>
      <c r="V1257" s="95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94"/>
      <c r="AN1257" s="42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4"/>
      <c r="BF1257" s="95"/>
      <c r="BG1257" s="43"/>
      <c r="BH1257" s="43"/>
      <c r="BI1257" s="94"/>
      <c r="BJ1257" s="42"/>
      <c r="BK1257" s="43"/>
      <c r="BL1257" s="43"/>
      <c r="BM1257" s="43"/>
      <c r="BN1257" s="44"/>
    </row>
    <row r="1258" spans="2:66" ht="15.75" hidden="1" customHeight="1" x14ac:dyDescent="0.25">
      <c r="B1258" s="421" t="str">
        <f>'[2]Asset Characteristics'!$C633 &amp; ""</f>
        <v/>
      </c>
      <c r="C1258" s="422" t="str">
        <f>'[2]Asset Characteristics'!$E633 &amp; ""</f>
        <v/>
      </c>
      <c r="D1258" s="44">
        <f>'[2]Reporting Characteristics'!$D1258</f>
        <v>2018</v>
      </c>
      <c r="E1258" s="90"/>
      <c r="F1258" s="92"/>
      <c r="G1258" s="92"/>
      <c r="H1258" s="92"/>
      <c r="I1258" s="92"/>
      <c r="J1258" s="91"/>
      <c r="K1258" s="147"/>
      <c r="L1258" s="148"/>
      <c r="M1258" s="42"/>
      <c r="N1258" s="43"/>
      <c r="O1258" s="43"/>
      <c r="P1258" s="43"/>
      <c r="Q1258" s="43"/>
      <c r="R1258" s="43"/>
      <c r="S1258" s="43"/>
      <c r="T1258" s="43"/>
      <c r="U1258" s="44"/>
      <c r="V1258" s="95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94"/>
      <c r="AN1258" s="42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4"/>
      <c r="BF1258" s="95"/>
      <c r="BG1258" s="43"/>
      <c r="BH1258" s="43"/>
      <c r="BI1258" s="94"/>
      <c r="BJ1258" s="42"/>
      <c r="BK1258" s="43"/>
      <c r="BL1258" s="43"/>
      <c r="BM1258" s="43"/>
      <c r="BN1258" s="44"/>
    </row>
    <row r="1259" spans="2:66" ht="15.75" customHeight="1" x14ac:dyDescent="0.25">
      <c r="B1259" s="421"/>
      <c r="C1259" s="422"/>
      <c r="D1259" s="44">
        <f>'[2]Reporting Characteristics'!$D1259</f>
        <v>2019</v>
      </c>
      <c r="E1259" s="90"/>
      <c r="F1259" s="92"/>
      <c r="G1259" s="92"/>
      <c r="H1259" s="92"/>
      <c r="I1259" s="92"/>
      <c r="J1259" s="91"/>
      <c r="K1259" s="147"/>
      <c r="L1259" s="148"/>
      <c r="M1259" s="42"/>
      <c r="N1259" s="43"/>
      <c r="O1259" s="43"/>
      <c r="P1259" s="224"/>
      <c r="Q1259" s="43"/>
      <c r="R1259" s="43"/>
      <c r="S1259" s="224"/>
      <c r="T1259" s="43"/>
      <c r="U1259" s="44"/>
      <c r="V1259" s="95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94"/>
      <c r="AN1259" s="42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4"/>
      <c r="BF1259" s="95"/>
      <c r="BG1259" s="43"/>
      <c r="BH1259" s="43"/>
      <c r="BI1259" s="94"/>
      <c r="BJ1259" s="42"/>
      <c r="BK1259" s="43"/>
      <c r="BL1259" s="43"/>
      <c r="BM1259" s="43"/>
      <c r="BN1259" s="44"/>
    </row>
    <row r="1260" spans="2:66" ht="15.75" hidden="1" customHeight="1" x14ac:dyDescent="0.25">
      <c r="B1260" s="421" t="str">
        <f>'[2]Asset Characteristics'!$C634 &amp; ""</f>
        <v/>
      </c>
      <c r="C1260" s="422" t="str">
        <f>'[2]Asset Characteristics'!$E634 &amp; ""</f>
        <v/>
      </c>
      <c r="D1260" s="44">
        <f>'[2]Reporting Characteristics'!$D1260</f>
        <v>2018</v>
      </c>
      <c r="E1260" s="90"/>
      <c r="F1260" s="92"/>
      <c r="G1260" s="92"/>
      <c r="H1260" s="92"/>
      <c r="I1260" s="92"/>
      <c r="J1260" s="91"/>
      <c r="K1260" s="147"/>
      <c r="L1260" s="148"/>
      <c r="M1260" s="42"/>
      <c r="N1260" s="43"/>
      <c r="O1260" s="43"/>
      <c r="P1260" s="43"/>
      <c r="Q1260" s="43"/>
      <c r="R1260" s="43"/>
      <c r="S1260" s="43"/>
      <c r="T1260" s="43"/>
      <c r="U1260" s="44"/>
      <c r="V1260" s="95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94"/>
      <c r="AN1260" s="42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4"/>
      <c r="BF1260" s="95"/>
      <c r="BG1260" s="43"/>
      <c r="BH1260" s="43"/>
      <c r="BI1260" s="94"/>
      <c r="BJ1260" s="42"/>
      <c r="BK1260" s="43"/>
      <c r="BL1260" s="43"/>
      <c r="BM1260" s="43"/>
      <c r="BN1260" s="44"/>
    </row>
    <row r="1261" spans="2:66" ht="15.75" customHeight="1" x14ac:dyDescent="0.25">
      <c r="B1261" s="421"/>
      <c r="C1261" s="422"/>
      <c r="D1261" s="44">
        <f>'[2]Reporting Characteristics'!$D1261</f>
        <v>2019</v>
      </c>
      <c r="E1261" s="90"/>
      <c r="F1261" s="92"/>
      <c r="G1261" s="92"/>
      <c r="H1261" s="92"/>
      <c r="I1261" s="92"/>
      <c r="J1261" s="91"/>
      <c r="K1261" s="147"/>
      <c r="L1261" s="148"/>
      <c r="M1261" s="42"/>
      <c r="N1261" s="43"/>
      <c r="O1261" s="43"/>
      <c r="P1261" s="224"/>
      <c r="Q1261" s="43"/>
      <c r="R1261" s="43"/>
      <c r="S1261" s="224"/>
      <c r="T1261" s="43"/>
      <c r="U1261" s="44"/>
      <c r="V1261" s="95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94"/>
      <c r="AN1261" s="42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4"/>
      <c r="BF1261" s="95"/>
      <c r="BG1261" s="43"/>
      <c r="BH1261" s="43"/>
      <c r="BI1261" s="94"/>
      <c r="BJ1261" s="42"/>
      <c r="BK1261" s="43"/>
      <c r="BL1261" s="43"/>
      <c r="BM1261" s="43"/>
      <c r="BN1261" s="44"/>
    </row>
    <row r="1262" spans="2:66" ht="15.75" hidden="1" customHeight="1" x14ac:dyDescent="0.25">
      <c r="B1262" s="421" t="str">
        <f>'[2]Asset Characteristics'!$C635 &amp; ""</f>
        <v/>
      </c>
      <c r="C1262" s="422" t="str">
        <f>'[2]Asset Characteristics'!$E635 &amp; ""</f>
        <v/>
      </c>
      <c r="D1262" s="44">
        <f>'[2]Reporting Characteristics'!$D1262</f>
        <v>2018</v>
      </c>
      <c r="E1262" s="90"/>
      <c r="F1262" s="92"/>
      <c r="G1262" s="92"/>
      <c r="H1262" s="92"/>
      <c r="I1262" s="92"/>
      <c r="J1262" s="91"/>
      <c r="K1262" s="147"/>
      <c r="L1262" s="148"/>
      <c r="M1262" s="42"/>
      <c r="N1262" s="43"/>
      <c r="O1262" s="43"/>
      <c r="P1262" s="43"/>
      <c r="Q1262" s="43"/>
      <c r="R1262" s="43"/>
      <c r="S1262" s="43"/>
      <c r="T1262" s="43"/>
      <c r="U1262" s="44"/>
      <c r="V1262" s="95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94"/>
      <c r="AN1262" s="42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4"/>
      <c r="BF1262" s="95"/>
      <c r="BG1262" s="43"/>
      <c r="BH1262" s="43"/>
      <c r="BI1262" s="94"/>
      <c r="BJ1262" s="42"/>
      <c r="BK1262" s="43"/>
      <c r="BL1262" s="43"/>
      <c r="BM1262" s="43"/>
      <c r="BN1262" s="44"/>
    </row>
    <row r="1263" spans="2:66" ht="15.75" customHeight="1" x14ac:dyDescent="0.25">
      <c r="B1263" s="421"/>
      <c r="C1263" s="422"/>
      <c r="D1263" s="44">
        <f>'[2]Reporting Characteristics'!$D1263</f>
        <v>2019</v>
      </c>
      <c r="E1263" s="90"/>
      <c r="F1263" s="92"/>
      <c r="G1263" s="92"/>
      <c r="H1263" s="92"/>
      <c r="I1263" s="92"/>
      <c r="J1263" s="91"/>
      <c r="K1263" s="147"/>
      <c r="L1263" s="148"/>
      <c r="M1263" s="42"/>
      <c r="N1263" s="43"/>
      <c r="O1263" s="43"/>
      <c r="P1263" s="224"/>
      <c r="Q1263" s="43"/>
      <c r="R1263" s="43"/>
      <c r="S1263" s="224"/>
      <c r="T1263" s="43"/>
      <c r="U1263" s="44"/>
      <c r="V1263" s="95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94"/>
      <c r="AN1263" s="42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4"/>
      <c r="BF1263" s="95"/>
      <c r="BG1263" s="43"/>
      <c r="BH1263" s="43"/>
      <c r="BI1263" s="94"/>
      <c r="BJ1263" s="42"/>
      <c r="BK1263" s="43"/>
      <c r="BL1263" s="43"/>
      <c r="BM1263" s="43"/>
      <c r="BN1263" s="44"/>
    </row>
    <row r="1264" spans="2:66" ht="15.75" hidden="1" customHeight="1" x14ac:dyDescent="0.25">
      <c r="B1264" s="421" t="str">
        <f>'[2]Asset Characteristics'!$C636 &amp; ""</f>
        <v/>
      </c>
      <c r="C1264" s="422" t="str">
        <f>'[2]Asset Characteristics'!$E636 &amp; ""</f>
        <v/>
      </c>
      <c r="D1264" s="44">
        <f>'[2]Reporting Characteristics'!$D1264</f>
        <v>2018</v>
      </c>
      <c r="E1264" s="90"/>
      <c r="F1264" s="92"/>
      <c r="G1264" s="92"/>
      <c r="H1264" s="92"/>
      <c r="I1264" s="92"/>
      <c r="J1264" s="91"/>
      <c r="K1264" s="147"/>
      <c r="L1264" s="148"/>
      <c r="M1264" s="42"/>
      <c r="N1264" s="43"/>
      <c r="O1264" s="43"/>
      <c r="P1264" s="43"/>
      <c r="Q1264" s="43"/>
      <c r="R1264" s="43"/>
      <c r="S1264" s="43"/>
      <c r="T1264" s="43"/>
      <c r="U1264" s="44"/>
      <c r="V1264" s="95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94"/>
      <c r="AN1264" s="42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4"/>
      <c r="BF1264" s="95"/>
      <c r="BG1264" s="43"/>
      <c r="BH1264" s="43"/>
      <c r="BI1264" s="94"/>
      <c r="BJ1264" s="42"/>
      <c r="BK1264" s="43"/>
      <c r="BL1264" s="43"/>
      <c r="BM1264" s="43"/>
      <c r="BN1264" s="44"/>
    </row>
    <row r="1265" spans="2:66" ht="15.75" customHeight="1" x14ac:dyDescent="0.25">
      <c r="B1265" s="421"/>
      <c r="C1265" s="422"/>
      <c r="D1265" s="44">
        <f>'[2]Reporting Characteristics'!$D1265</f>
        <v>2019</v>
      </c>
      <c r="E1265" s="90"/>
      <c r="F1265" s="92"/>
      <c r="G1265" s="92"/>
      <c r="H1265" s="92"/>
      <c r="I1265" s="92"/>
      <c r="J1265" s="91"/>
      <c r="K1265" s="147"/>
      <c r="L1265" s="148"/>
      <c r="M1265" s="42"/>
      <c r="N1265" s="43"/>
      <c r="O1265" s="43"/>
      <c r="P1265" s="224"/>
      <c r="Q1265" s="43"/>
      <c r="R1265" s="43"/>
      <c r="S1265" s="224"/>
      <c r="T1265" s="43"/>
      <c r="U1265" s="44"/>
      <c r="V1265" s="95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94"/>
      <c r="AN1265" s="42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4"/>
      <c r="BF1265" s="95"/>
      <c r="BG1265" s="43"/>
      <c r="BH1265" s="43"/>
      <c r="BI1265" s="94"/>
      <c r="BJ1265" s="42"/>
      <c r="BK1265" s="43"/>
      <c r="BL1265" s="43"/>
      <c r="BM1265" s="43"/>
      <c r="BN1265" s="44"/>
    </row>
    <row r="1266" spans="2:66" ht="15.75" hidden="1" customHeight="1" x14ac:dyDescent="0.25">
      <c r="B1266" s="421" t="str">
        <f>'[2]Asset Characteristics'!$C637 &amp; ""</f>
        <v/>
      </c>
      <c r="C1266" s="422" t="str">
        <f>'[2]Asset Characteristics'!$E637 &amp; ""</f>
        <v/>
      </c>
      <c r="D1266" s="44">
        <f>'[2]Reporting Characteristics'!$D1266</f>
        <v>2018</v>
      </c>
      <c r="E1266" s="90"/>
      <c r="F1266" s="92"/>
      <c r="G1266" s="92"/>
      <c r="H1266" s="92"/>
      <c r="I1266" s="92"/>
      <c r="J1266" s="91"/>
      <c r="K1266" s="147"/>
      <c r="L1266" s="148"/>
      <c r="M1266" s="42"/>
      <c r="N1266" s="43"/>
      <c r="O1266" s="43"/>
      <c r="P1266" s="43"/>
      <c r="Q1266" s="43"/>
      <c r="R1266" s="43"/>
      <c r="S1266" s="43"/>
      <c r="T1266" s="43"/>
      <c r="U1266" s="44"/>
      <c r="V1266" s="95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94"/>
      <c r="AN1266" s="42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4"/>
      <c r="BF1266" s="95"/>
      <c r="BG1266" s="43"/>
      <c r="BH1266" s="43"/>
      <c r="BI1266" s="94"/>
      <c r="BJ1266" s="42"/>
      <c r="BK1266" s="43"/>
      <c r="BL1266" s="43"/>
      <c r="BM1266" s="43"/>
      <c r="BN1266" s="44"/>
    </row>
    <row r="1267" spans="2:66" ht="15.75" customHeight="1" x14ac:dyDescent="0.25">
      <c r="B1267" s="421"/>
      <c r="C1267" s="422"/>
      <c r="D1267" s="44">
        <f>'[2]Reporting Characteristics'!$D1267</f>
        <v>2019</v>
      </c>
      <c r="E1267" s="90"/>
      <c r="F1267" s="92"/>
      <c r="G1267" s="92"/>
      <c r="H1267" s="92"/>
      <c r="I1267" s="92"/>
      <c r="J1267" s="91"/>
      <c r="K1267" s="147"/>
      <c r="L1267" s="148"/>
      <c r="M1267" s="42"/>
      <c r="N1267" s="43"/>
      <c r="O1267" s="43"/>
      <c r="P1267" s="224"/>
      <c r="Q1267" s="43"/>
      <c r="R1267" s="43"/>
      <c r="S1267" s="224"/>
      <c r="T1267" s="43"/>
      <c r="U1267" s="44"/>
      <c r="V1267" s="95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94"/>
      <c r="AN1267" s="42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4"/>
      <c r="BF1267" s="95"/>
      <c r="BG1267" s="43"/>
      <c r="BH1267" s="43"/>
      <c r="BI1267" s="94"/>
      <c r="BJ1267" s="42"/>
      <c r="BK1267" s="43"/>
      <c r="BL1267" s="43"/>
      <c r="BM1267" s="43"/>
      <c r="BN1267" s="44"/>
    </row>
    <row r="1268" spans="2:66" ht="15.75" hidden="1" customHeight="1" x14ac:dyDescent="0.25">
      <c r="B1268" s="421" t="str">
        <f>'[2]Asset Characteristics'!$C638 &amp; ""</f>
        <v/>
      </c>
      <c r="C1268" s="422" t="str">
        <f>'[2]Asset Characteristics'!$E638 &amp; ""</f>
        <v/>
      </c>
      <c r="D1268" s="44">
        <f>'[2]Reporting Characteristics'!$D1268</f>
        <v>2018</v>
      </c>
      <c r="E1268" s="90"/>
      <c r="F1268" s="92"/>
      <c r="G1268" s="92"/>
      <c r="H1268" s="92"/>
      <c r="I1268" s="92"/>
      <c r="J1268" s="91"/>
      <c r="K1268" s="147"/>
      <c r="L1268" s="148"/>
      <c r="M1268" s="42"/>
      <c r="N1268" s="43"/>
      <c r="O1268" s="43"/>
      <c r="P1268" s="43"/>
      <c r="Q1268" s="43"/>
      <c r="R1268" s="43"/>
      <c r="S1268" s="43"/>
      <c r="T1268" s="43"/>
      <c r="U1268" s="44"/>
      <c r="V1268" s="95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94"/>
      <c r="AN1268" s="42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4"/>
      <c r="BF1268" s="95"/>
      <c r="BG1268" s="43"/>
      <c r="BH1268" s="43"/>
      <c r="BI1268" s="94"/>
      <c r="BJ1268" s="42"/>
      <c r="BK1268" s="43"/>
      <c r="BL1268" s="43"/>
      <c r="BM1268" s="43"/>
      <c r="BN1268" s="44"/>
    </row>
    <row r="1269" spans="2:66" ht="15.75" customHeight="1" x14ac:dyDescent="0.25">
      <c r="B1269" s="421"/>
      <c r="C1269" s="422"/>
      <c r="D1269" s="44">
        <f>'[2]Reporting Characteristics'!$D1269</f>
        <v>2019</v>
      </c>
      <c r="E1269" s="90"/>
      <c r="F1269" s="92"/>
      <c r="G1269" s="92"/>
      <c r="H1269" s="92"/>
      <c r="I1269" s="92"/>
      <c r="J1269" s="91"/>
      <c r="K1269" s="147"/>
      <c r="L1269" s="148"/>
      <c r="M1269" s="42"/>
      <c r="N1269" s="43"/>
      <c r="O1269" s="43"/>
      <c r="P1269" s="224"/>
      <c r="Q1269" s="43"/>
      <c r="R1269" s="43"/>
      <c r="S1269" s="224"/>
      <c r="T1269" s="43"/>
      <c r="U1269" s="44"/>
      <c r="V1269" s="95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94"/>
      <c r="AN1269" s="42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4"/>
      <c r="BF1269" s="95"/>
      <c r="BG1269" s="43"/>
      <c r="BH1269" s="43"/>
      <c r="BI1269" s="94"/>
      <c r="BJ1269" s="42"/>
      <c r="BK1269" s="43"/>
      <c r="BL1269" s="43"/>
      <c r="BM1269" s="43"/>
      <c r="BN1269" s="44"/>
    </row>
    <row r="1270" spans="2:66" ht="15.75" hidden="1" customHeight="1" x14ac:dyDescent="0.25">
      <c r="B1270" s="421" t="str">
        <f>'[2]Asset Characteristics'!$C639 &amp; ""</f>
        <v/>
      </c>
      <c r="C1270" s="422" t="str">
        <f>'[2]Asset Characteristics'!$E639 &amp; ""</f>
        <v/>
      </c>
      <c r="D1270" s="44">
        <f>'[2]Reporting Characteristics'!$D1270</f>
        <v>2018</v>
      </c>
      <c r="E1270" s="90"/>
      <c r="F1270" s="92"/>
      <c r="G1270" s="92"/>
      <c r="H1270" s="92"/>
      <c r="I1270" s="92"/>
      <c r="J1270" s="91"/>
      <c r="K1270" s="147"/>
      <c r="L1270" s="148"/>
      <c r="M1270" s="42"/>
      <c r="N1270" s="43"/>
      <c r="O1270" s="43"/>
      <c r="P1270" s="43"/>
      <c r="Q1270" s="43"/>
      <c r="R1270" s="43"/>
      <c r="S1270" s="43"/>
      <c r="T1270" s="43"/>
      <c r="U1270" s="44"/>
      <c r="V1270" s="95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94"/>
      <c r="AN1270" s="42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4"/>
      <c r="BF1270" s="95"/>
      <c r="BG1270" s="43"/>
      <c r="BH1270" s="43"/>
      <c r="BI1270" s="94"/>
      <c r="BJ1270" s="42"/>
      <c r="BK1270" s="43"/>
      <c r="BL1270" s="43"/>
      <c r="BM1270" s="43"/>
      <c r="BN1270" s="44"/>
    </row>
    <row r="1271" spans="2:66" ht="15.75" customHeight="1" x14ac:dyDescent="0.25">
      <c r="B1271" s="421"/>
      <c r="C1271" s="422"/>
      <c r="D1271" s="44">
        <f>'[2]Reporting Characteristics'!$D1271</f>
        <v>2019</v>
      </c>
      <c r="E1271" s="90"/>
      <c r="F1271" s="92"/>
      <c r="G1271" s="92"/>
      <c r="H1271" s="92"/>
      <c r="I1271" s="92"/>
      <c r="J1271" s="91"/>
      <c r="K1271" s="147"/>
      <c r="L1271" s="148"/>
      <c r="M1271" s="42"/>
      <c r="N1271" s="43"/>
      <c r="O1271" s="43"/>
      <c r="P1271" s="224"/>
      <c r="Q1271" s="43"/>
      <c r="R1271" s="43"/>
      <c r="S1271" s="224"/>
      <c r="T1271" s="43"/>
      <c r="U1271" s="44"/>
      <c r="V1271" s="95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94"/>
      <c r="AN1271" s="42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4"/>
      <c r="BF1271" s="95"/>
      <c r="BG1271" s="43"/>
      <c r="BH1271" s="43"/>
      <c r="BI1271" s="94"/>
      <c r="BJ1271" s="42"/>
      <c r="BK1271" s="43"/>
      <c r="BL1271" s="43"/>
      <c r="BM1271" s="43"/>
      <c r="BN1271" s="44"/>
    </row>
    <row r="1272" spans="2:66" ht="15.75" hidden="1" customHeight="1" x14ac:dyDescent="0.25">
      <c r="B1272" s="421" t="str">
        <f>'[2]Asset Characteristics'!$C640 &amp; ""</f>
        <v/>
      </c>
      <c r="C1272" s="422" t="str">
        <f>'[2]Asset Characteristics'!$E640 &amp; ""</f>
        <v/>
      </c>
      <c r="D1272" s="44">
        <f>'[2]Reporting Characteristics'!$D1272</f>
        <v>2018</v>
      </c>
      <c r="E1272" s="90"/>
      <c r="F1272" s="92"/>
      <c r="G1272" s="92"/>
      <c r="H1272" s="92"/>
      <c r="I1272" s="92"/>
      <c r="J1272" s="91"/>
      <c r="K1272" s="147"/>
      <c r="L1272" s="148"/>
      <c r="M1272" s="42"/>
      <c r="N1272" s="43"/>
      <c r="O1272" s="43"/>
      <c r="P1272" s="43"/>
      <c r="Q1272" s="43"/>
      <c r="R1272" s="43"/>
      <c r="S1272" s="43"/>
      <c r="T1272" s="43"/>
      <c r="U1272" s="44"/>
      <c r="V1272" s="95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94"/>
      <c r="AN1272" s="42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4"/>
      <c r="BF1272" s="95"/>
      <c r="BG1272" s="43"/>
      <c r="BH1272" s="43"/>
      <c r="BI1272" s="94"/>
      <c r="BJ1272" s="42"/>
      <c r="BK1272" s="43"/>
      <c r="BL1272" s="43"/>
      <c r="BM1272" s="43"/>
      <c r="BN1272" s="44"/>
    </row>
    <row r="1273" spans="2:66" ht="15.75" customHeight="1" x14ac:dyDescent="0.25">
      <c r="B1273" s="421"/>
      <c r="C1273" s="422"/>
      <c r="D1273" s="44">
        <f>'[2]Reporting Characteristics'!$D1273</f>
        <v>2019</v>
      </c>
      <c r="E1273" s="90"/>
      <c r="F1273" s="92"/>
      <c r="G1273" s="92"/>
      <c r="H1273" s="92"/>
      <c r="I1273" s="92"/>
      <c r="J1273" s="91"/>
      <c r="K1273" s="147"/>
      <c r="L1273" s="148"/>
      <c r="M1273" s="42"/>
      <c r="N1273" s="43"/>
      <c r="O1273" s="43"/>
      <c r="P1273" s="224"/>
      <c r="Q1273" s="43"/>
      <c r="R1273" s="43"/>
      <c r="S1273" s="224"/>
      <c r="T1273" s="43"/>
      <c r="U1273" s="44"/>
      <c r="V1273" s="95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94"/>
      <c r="AN1273" s="42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4"/>
      <c r="BF1273" s="95"/>
      <c r="BG1273" s="43"/>
      <c r="BH1273" s="43"/>
      <c r="BI1273" s="94"/>
      <c r="BJ1273" s="42"/>
      <c r="BK1273" s="43"/>
      <c r="BL1273" s="43"/>
      <c r="BM1273" s="43"/>
      <c r="BN1273" s="44"/>
    </row>
    <row r="1274" spans="2:66" ht="15.75" hidden="1" customHeight="1" x14ac:dyDescent="0.25">
      <c r="B1274" s="421" t="str">
        <f>'[2]Asset Characteristics'!$C641 &amp; ""</f>
        <v/>
      </c>
      <c r="C1274" s="422" t="str">
        <f>'[2]Asset Characteristics'!$E641 &amp; ""</f>
        <v/>
      </c>
      <c r="D1274" s="44">
        <f>'[2]Reporting Characteristics'!$D1274</f>
        <v>2018</v>
      </c>
      <c r="E1274" s="90"/>
      <c r="F1274" s="92"/>
      <c r="G1274" s="92"/>
      <c r="H1274" s="92"/>
      <c r="I1274" s="92"/>
      <c r="J1274" s="91"/>
      <c r="K1274" s="147"/>
      <c r="L1274" s="148"/>
      <c r="M1274" s="42"/>
      <c r="N1274" s="43"/>
      <c r="O1274" s="43"/>
      <c r="P1274" s="43"/>
      <c r="Q1274" s="43"/>
      <c r="R1274" s="43"/>
      <c r="S1274" s="43"/>
      <c r="T1274" s="43"/>
      <c r="U1274" s="44"/>
      <c r="V1274" s="95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94"/>
      <c r="AN1274" s="42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4"/>
      <c r="BF1274" s="95"/>
      <c r="BG1274" s="43"/>
      <c r="BH1274" s="43"/>
      <c r="BI1274" s="94"/>
      <c r="BJ1274" s="42"/>
      <c r="BK1274" s="43"/>
      <c r="BL1274" s="43"/>
      <c r="BM1274" s="43"/>
      <c r="BN1274" s="44"/>
    </row>
    <row r="1275" spans="2:66" ht="15.75" customHeight="1" x14ac:dyDescent="0.25">
      <c r="B1275" s="421"/>
      <c r="C1275" s="422"/>
      <c r="D1275" s="44">
        <f>'[2]Reporting Characteristics'!$D1275</f>
        <v>2019</v>
      </c>
      <c r="E1275" s="90"/>
      <c r="F1275" s="92"/>
      <c r="G1275" s="92"/>
      <c r="H1275" s="92"/>
      <c r="I1275" s="92"/>
      <c r="J1275" s="91"/>
      <c r="K1275" s="147"/>
      <c r="L1275" s="148"/>
      <c r="M1275" s="42"/>
      <c r="N1275" s="43"/>
      <c r="O1275" s="43"/>
      <c r="P1275" s="224"/>
      <c r="Q1275" s="43"/>
      <c r="R1275" s="43"/>
      <c r="S1275" s="224"/>
      <c r="T1275" s="43"/>
      <c r="U1275" s="44"/>
      <c r="V1275" s="95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94"/>
      <c r="AN1275" s="42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4"/>
      <c r="BF1275" s="95"/>
      <c r="BG1275" s="43"/>
      <c r="BH1275" s="43"/>
      <c r="BI1275" s="94"/>
      <c r="BJ1275" s="42"/>
      <c r="BK1275" s="43"/>
      <c r="BL1275" s="43"/>
      <c r="BM1275" s="43"/>
      <c r="BN1275" s="44"/>
    </row>
    <row r="1276" spans="2:66" ht="15.75" hidden="1" customHeight="1" x14ac:dyDescent="0.25">
      <c r="B1276" s="421" t="str">
        <f>'[2]Asset Characteristics'!$C642 &amp; ""</f>
        <v/>
      </c>
      <c r="C1276" s="422" t="str">
        <f>'[2]Asset Characteristics'!$E642 &amp; ""</f>
        <v/>
      </c>
      <c r="D1276" s="44">
        <f>'[2]Reporting Characteristics'!$D1276</f>
        <v>2018</v>
      </c>
      <c r="E1276" s="90"/>
      <c r="F1276" s="92"/>
      <c r="G1276" s="92"/>
      <c r="H1276" s="92"/>
      <c r="I1276" s="92"/>
      <c r="J1276" s="91"/>
      <c r="K1276" s="147"/>
      <c r="L1276" s="148"/>
      <c r="M1276" s="42"/>
      <c r="N1276" s="43"/>
      <c r="O1276" s="43"/>
      <c r="P1276" s="43"/>
      <c r="Q1276" s="43"/>
      <c r="R1276" s="43"/>
      <c r="S1276" s="43"/>
      <c r="T1276" s="43"/>
      <c r="U1276" s="44"/>
      <c r="V1276" s="95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94"/>
      <c r="AN1276" s="42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4"/>
      <c r="BF1276" s="95"/>
      <c r="BG1276" s="43"/>
      <c r="BH1276" s="43"/>
      <c r="BI1276" s="94"/>
      <c r="BJ1276" s="42"/>
      <c r="BK1276" s="43"/>
      <c r="BL1276" s="43"/>
      <c r="BM1276" s="43"/>
      <c r="BN1276" s="44"/>
    </row>
    <row r="1277" spans="2:66" ht="15.75" customHeight="1" x14ac:dyDescent="0.25">
      <c r="B1277" s="421"/>
      <c r="C1277" s="422"/>
      <c r="D1277" s="44">
        <f>'[2]Reporting Characteristics'!$D1277</f>
        <v>2019</v>
      </c>
      <c r="E1277" s="90"/>
      <c r="F1277" s="92"/>
      <c r="G1277" s="92"/>
      <c r="H1277" s="92"/>
      <c r="I1277" s="92"/>
      <c r="J1277" s="91"/>
      <c r="K1277" s="147"/>
      <c r="L1277" s="148"/>
      <c r="M1277" s="42"/>
      <c r="N1277" s="43"/>
      <c r="O1277" s="43"/>
      <c r="P1277" s="224"/>
      <c r="Q1277" s="43"/>
      <c r="R1277" s="43"/>
      <c r="S1277" s="224"/>
      <c r="T1277" s="43"/>
      <c r="U1277" s="44"/>
      <c r="V1277" s="95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94"/>
      <c r="AN1277" s="42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4"/>
      <c r="BF1277" s="95"/>
      <c r="BG1277" s="43"/>
      <c r="BH1277" s="43"/>
      <c r="BI1277" s="94"/>
      <c r="BJ1277" s="42"/>
      <c r="BK1277" s="43"/>
      <c r="BL1277" s="43"/>
      <c r="BM1277" s="43"/>
      <c r="BN1277" s="44"/>
    </row>
    <row r="1278" spans="2:66" ht="15.75" hidden="1" customHeight="1" x14ac:dyDescent="0.25">
      <c r="B1278" s="421" t="str">
        <f>'[2]Asset Characteristics'!$C643 &amp; ""</f>
        <v/>
      </c>
      <c r="C1278" s="422" t="str">
        <f>'[2]Asset Characteristics'!$E643 &amp; ""</f>
        <v/>
      </c>
      <c r="D1278" s="44">
        <f>'[2]Reporting Characteristics'!$D1278</f>
        <v>2018</v>
      </c>
      <c r="E1278" s="90"/>
      <c r="F1278" s="92"/>
      <c r="G1278" s="92"/>
      <c r="H1278" s="92"/>
      <c r="I1278" s="92"/>
      <c r="J1278" s="91"/>
      <c r="K1278" s="147"/>
      <c r="L1278" s="148"/>
      <c r="M1278" s="42"/>
      <c r="N1278" s="43"/>
      <c r="O1278" s="43"/>
      <c r="P1278" s="43"/>
      <c r="Q1278" s="43"/>
      <c r="R1278" s="43"/>
      <c r="S1278" s="43"/>
      <c r="T1278" s="43"/>
      <c r="U1278" s="44"/>
      <c r="V1278" s="95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94"/>
      <c r="AN1278" s="42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4"/>
      <c r="BF1278" s="95"/>
      <c r="BG1278" s="43"/>
      <c r="BH1278" s="43"/>
      <c r="BI1278" s="94"/>
      <c r="BJ1278" s="42"/>
      <c r="BK1278" s="43"/>
      <c r="BL1278" s="43"/>
      <c r="BM1278" s="43"/>
      <c r="BN1278" s="44"/>
    </row>
    <row r="1279" spans="2:66" ht="15.75" customHeight="1" x14ac:dyDescent="0.25">
      <c r="B1279" s="421"/>
      <c r="C1279" s="422"/>
      <c r="D1279" s="44">
        <f>'[2]Reporting Characteristics'!$D1279</f>
        <v>2019</v>
      </c>
      <c r="E1279" s="90"/>
      <c r="F1279" s="92"/>
      <c r="G1279" s="92"/>
      <c r="H1279" s="92"/>
      <c r="I1279" s="92"/>
      <c r="J1279" s="91"/>
      <c r="K1279" s="147"/>
      <c r="L1279" s="148"/>
      <c r="M1279" s="42"/>
      <c r="N1279" s="43"/>
      <c r="O1279" s="43"/>
      <c r="P1279" s="224"/>
      <c r="Q1279" s="43"/>
      <c r="R1279" s="43"/>
      <c r="S1279" s="224"/>
      <c r="T1279" s="43"/>
      <c r="U1279" s="44"/>
      <c r="V1279" s="95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94"/>
      <c r="AN1279" s="42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4"/>
      <c r="BF1279" s="95"/>
      <c r="BG1279" s="43"/>
      <c r="BH1279" s="43"/>
      <c r="BI1279" s="94"/>
      <c r="BJ1279" s="42"/>
      <c r="BK1279" s="43"/>
      <c r="BL1279" s="43"/>
      <c r="BM1279" s="43"/>
      <c r="BN1279" s="44"/>
    </row>
    <row r="1280" spans="2:66" ht="15.75" hidden="1" customHeight="1" x14ac:dyDescent="0.25">
      <c r="B1280" s="421" t="str">
        <f>'[2]Asset Characteristics'!$C644 &amp; ""</f>
        <v/>
      </c>
      <c r="C1280" s="422" t="str">
        <f>'[2]Asset Characteristics'!$E644 &amp; ""</f>
        <v/>
      </c>
      <c r="D1280" s="44">
        <f>'[2]Reporting Characteristics'!$D1280</f>
        <v>2018</v>
      </c>
      <c r="E1280" s="90"/>
      <c r="F1280" s="92"/>
      <c r="G1280" s="92"/>
      <c r="H1280" s="92"/>
      <c r="I1280" s="92"/>
      <c r="J1280" s="91"/>
      <c r="K1280" s="147"/>
      <c r="L1280" s="148"/>
      <c r="M1280" s="42"/>
      <c r="N1280" s="43"/>
      <c r="O1280" s="43"/>
      <c r="P1280" s="43"/>
      <c r="Q1280" s="43"/>
      <c r="R1280" s="43"/>
      <c r="S1280" s="43"/>
      <c r="T1280" s="43"/>
      <c r="U1280" s="44"/>
      <c r="V1280" s="95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94"/>
      <c r="AN1280" s="42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4"/>
      <c r="BF1280" s="95"/>
      <c r="BG1280" s="43"/>
      <c r="BH1280" s="43"/>
      <c r="BI1280" s="94"/>
      <c r="BJ1280" s="42"/>
      <c r="BK1280" s="43"/>
      <c r="BL1280" s="43"/>
      <c r="BM1280" s="43"/>
      <c r="BN1280" s="44"/>
    </row>
    <row r="1281" spans="2:66" ht="15.75" customHeight="1" x14ac:dyDescent="0.25">
      <c r="B1281" s="421"/>
      <c r="C1281" s="422"/>
      <c r="D1281" s="44">
        <f>'[2]Reporting Characteristics'!$D1281</f>
        <v>2019</v>
      </c>
      <c r="E1281" s="90"/>
      <c r="F1281" s="92"/>
      <c r="G1281" s="92"/>
      <c r="H1281" s="92"/>
      <c r="I1281" s="92"/>
      <c r="J1281" s="91"/>
      <c r="K1281" s="147"/>
      <c r="L1281" s="148"/>
      <c r="M1281" s="42"/>
      <c r="N1281" s="43"/>
      <c r="O1281" s="43"/>
      <c r="P1281" s="224"/>
      <c r="Q1281" s="43"/>
      <c r="R1281" s="43"/>
      <c r="S1281" s="224"/>
      <c r="T1281" s="43"/>
      <c r="U1281" s="44"/>
      <c r="V1281" s="95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94"/>
      <c r="AN1281" s="42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4"/>
      <c r="BF1281" s="95"/>
      <c r="BG1281" s="43"/>
      <c r="BH1281" s="43"/>
      <c r="BI1281" s="94"/>
      <c r="BJ1281" s="42"/>
      <c r="BK1281" s="43"/>
      <c r="BL1281" s="43"/>
      <c r="BM1281" s="43"/>
      <c r="BN1281" s="44"/>
    </row>
    <row r="1282" spans="2:66" ht="15.75" hidden="1" customHeight="1" x14ac:dyDescent="0.25">
      <c r="B1282" s="421" t="str">
        <f>'[2]Asset Characteristics'!$C645 &amp; ""</f>
        <v/>
      </c>
      <c r="C1282" s="422" t="str">
        <f>'[2]Asset Characteristics'!$E645 &amp; ""</f>
        <v/>
      </c>
      <c r="D1282" s="44">
        <f>'[2]Reporting Characteristics'!$D1282</f>
        <v>2018</v>
      </c>
      <c r="E1282" s="90"/>
      <c r="F1282" s="92"/>
      <c r="G1282" s="92"/>
      <c r="H1282" s="92"/>
      <c r="I1282" s="92"/>
      <c r="J1282" s="91"/>
      <c r="K1282" s="147"/>
      <c r="L1282" s="148"/>
      <c r="M1282" s="42"/>
      <c r="N1282" s="43"/>
      <c r="O1282" s="43"/>
      <c r="P1282" s="43"/>
      <c r="Q1282" s="43"/>
      <c r="R1282" s="43"/>
      <c r="S1282" s="43"/>
      <c r="T1282" s="43"/>
      <c r="U1282" s="44"/>
      <c r="V1282" s="95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94"/>
      <c r="AN1282" s="42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4"/>
      <c r="BF1282" s="95"/>
      <c r="BG1282" s="43"/>
      <c r="BH1282" s="43"/>
      <c r="BI1282" s="94"/>
      <c r="BJ1282" s="42"/>
      <c r="BK1282" s="43"/>
      <c r="BL1282" s="43"/>
      <c r="BM1282" s="43"/>
      <c r="BN1282" s="44"/>
    </row>
    <row r="1283" spans="2:66" ht="15.75" customHeight="1" x14ac:dyDescent="0.25">
      <c r="B1283" s="421"/>
      <c r="C1283" s="422"/>
      <c r="D1283" s="44">
        <f>'[2]Reporting Characteristics'!$D1283</f>
        <v>2019</v>
      </c>
      <c r="E1283" s="90"/>
      <c r="F1283" s="92"/>
      <c r="G1283" s="92"/>
      <c r="H1283" s="92"/>
      <c r="I1283" s="92"/>
      <c r="J1283" s="91"/>
      <c r="K1283" s="147"/>
      <c r="L1283" s="148"/>
      <c r="M1283" s="42"/>
      <c r="N1283" s="43"/>
      <c r="O1283" s="43"/>
      <c r="P1283" s="224"/>
      <c r="Q1283" s="43"/>
      <c r="R1283" s="43"/>
      <c r="S1283" s="224"/>
      <c r="T1283" s="43"/>
      <c r="U1283" s="44"/>
      <c r="V1283" s="95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94"/>
      <c r="AN1283" s="42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4"/>
      <c r="BF1283" s="95"/>
      <c r="BG1283" s="43"/>
      <c r="BH1283" s="43"/>
      <c r="BI1283" s="94"/>
      <c r="BJ1283" s="42"/>
      <c r="BK1283" s="43"/>
      <c r="BL1283" s="43"/>
      <c r="BM1283" s="43"/>
      <c r="BN1283" s="44"/>
    </row>
    <row r="1284" spans="2:66" ht="15.75" hidden="1" customHeight="1" x14ac:dyDescent="0.25">
      <c r="B1284" s="421" t="str">
        <f>'[2]Asset Characteristics'!$C646 &amp; ""</f>
        <v/>
      </c>
      <c r="C1284" s="422" t="str">
        <f>'[2]Asset Characteristics'!$E646 &amp; ""</f>
        <v/>
      </c>
      <c r="D1284" s="44">
        <f>'[2]Reporting Characteristics'!$D1284</f>
        <v>2018</v>
      </c>
      <c r="E1284" s="90"/>
      <c r="F1284" s="92"/>
      <c r="G1284" s="92"/>
      <c r="H1284" s="92"/>
      <c r="I1284" s="92"/>
      <c r="J1284" s="91"/>
      <c r="K1284" s="147"/>
      <c r="L1284" s="148"/>
      <c r="M1284" s="42"/>
      <c r="N1284" s="43"/>
      <c r="O1284" s="43"/>
      <c r="P1284" s="43"/>
      <c r="Q1284" s="43"/>
      <c r="R1284" s="43"/>
      <c r="S1284" s="43"/>
      <c r="T1284" s="43"/>
      <c r="U1284" s="44"/>
      <c r="V1284" s="95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94"/>
      <c r="AN1284" s="42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4"/>
      <c r="BF1284" s="95"/>
      <c r="BG1284" s="43"/>
      <c r="BH1284" s="43"/>
      <c r="BI1284" s="94"/>
      <c r="BJ1284" s="42"/>
      <c r="BK1284" s="43"/>
      <c r="BL1284" s="43"/>
      <c r="BM1284" s="43"/>
      <c r="BN1284" s="44"/>
    </row>
    <row r="1285" spans="2:66" ht="15.75" customHeight="1" x14ac:dyDescent="0.25">
      <c r="B1285" s="421"/>
      <c r="C1285" s="422"/>
      <c r="D1285" s="44">
        <f>'[2]Reporting Characteristics'!$D1285</f>
        <v>2019</v>
      </c>
      <c r="E1285" s="90"/>
      <c r="F1285" s="92"/>
      <c r="G1285" s="92"/>
      <c r="H1285" s="92"/>
      <c r="I1285" s="92"/>
      <c r="J1285" s="91"/>
      <c r="K1285" s="147"/>
      <c r="L1285" s="148"/>
      <c r="M1285" s="42"/>
      <c r="N1285" s="43"/>
      <c r="O1285" s="43"/>
      <c r="P1285" s="224"/>
      <c r="Q1285" s="43"/>
      <c r="R1285" s="43"/>
      <c r="S1285" s="224"/>
      <c r="T1285" s="43"/>
      <c r="U1285" s="44"/>
      <c r="V1285" s="95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94"/>
      <c r="AN1285" s="42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4"/>
      <c r="BF1285" s="95"/>
      <c r="BG1285" s="43"/>
      <c r="BH1285" s="43"/>
      <c r="BI1285" s="94"/>
      <c r="BJ1285" s="42"/>
      <c r="BK1285" s="43"/>
      <c r="BL1285" s="43"/>
      <c r="BM1285" s="43"/>
      <c r="BN1285" s="44"/>
    </row>
    <row r="1286" spans="2:66" ht="15.75" hidden="1" customHeight="1" x14ac:dyDescent="0.25">
      <c r="B1286" s="421" t="str">
        <f>'[2]Asset Characteristics'!$C647 &amp; ""</f>
        <v/>
      </c>
      <c r="C1286" s="422" t="str">
        <f>'[2]Asset Characteristics'!$E647 &amp; ""</f>
        <v/>
      </c>
      <c r="D1286" s="44">
        <f>'[2]Reporting Characteristics'!$D1286</f>
        <v>2018</v>
      </c>
      <c r="E1286" s="90"/>
      <c r="F1286" s="92"/>
      <c r="G1286" s="92"/>
      <c r="H1286" s="92"/>
      <c r="I1286" s="92"/>
      <c r="J1286" s="91"/>
      <c r="K1286" s="147"/>
      <c r="L1286" s="148"/>
      <c r="M1286" s="42"/>
      <c r="N1286" s="43"/>
      <c r="O1286" s="43"/>
      <c r="P1286" s="43"/>
      <c r="Q1286" s="43"/>
      <c r="R1286" s="43"/>
      <c r="S1286" s="43"/>
      <c r="T1286" s="43"/>
      <c r="U1286" s="44"/>
      <c r="V1286" s="95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94"/>
      <c r="AN1286" s="42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4"/>
      <c r="BF1286" s="95"/>
      <c r="BG1286" s="43"/>
      <c r="BH1286" s="43"/>
      <c r="BI1286" s="94"/>
      <c r="BJ1286" s="42"/>
      <c r="BK1286" s="43"/>
      <c r="BL1286" s="43"/>
      <c r="BM1286" s="43"/>
      <c r="BN1286" s="44"/>
    </row>
    <row r="1287" spans="2:66" ht="15.75" customHeight="1" x14ac:dyDescent="0.25">
      <c r="B1287" s="421"/>
      <c r="C1287" s="422"/>
      <c r="D1287" s="44">
        <f>'[2]Reporting Characteristics'!$D1287</f>
        <v>2019</v>
      </c>
      <c r="E1287" s="90"/>
      <c r="F1287" s="92"/>
      <c r="G1287" s="92"/>
      <c r="H1287" s="92"/>
      <c r="I1287" s="92"/>
      <c r="J1287" s="91"/>
      <c r="K1287" s="147"/>
      <c r="L1287" s="148"/>
      <c r="M1287" s="42"/>
      <c r="N1287" s="43"/>
      <c r="O1287" s="43"/>
      <c r="P1287" s="224"/>
      <c r="Q1287" s="43"/>
      <c r="R1287" s="43"/>
      <c r="S1287" s="224"/>
      <c r="T1287" s="43"/>
      <c r="U1287" s="44"/>
      <c r="V1287" s="95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94"/>
      <c r="AN1287" s="42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4"/>
      <c r="BF1287" s="95"/>
      <c r="BG1287" s="43"/>
      <c r="BH1287" s="43"/>
      <c r="BI1287" s="94"/>
      <c r="BJ1287" s="42"/>
      <c r="BK1287" s="43"/>
      <c r="BL1287" s="43"/>
      <c r="BM1287" s="43"/>
      <c r="BN1287" s="44"/>
    </row>
    <row r="1288" spans="2:66" ht="15.75" hidden="1" customHeight="1" x14ac:dyDescent="0.25">
      <c r="B1288" s="421" t="str">
        <f>'[2]Asset Characteristics'!$C648 &amp; ""</f>
        <v/>
      </c>
      <c r="C1288" s="422" t="str">
        <f>'[2]Asset Characteristics'!$E648 &amp; ""</f>
        <v/>
      </c>
      <c r="D1288" s="44">
        <f>'[2]Reporting Characteristics'!$D1288</f>
        <v>2018</v>
      </c>
      <c r="E1288" s="90"/>
      <c r="F1288" s="92"/>
      <c r="G1288" s="92"/>
      <c r="H1288" s="92"/>
      <c r="I1288" s="92"/>
      <c r="J1288" s="91"/>
      <c r="K1288" s="147"/>
      <c r="L1288" s="148"/>
      <c r="M1288" s="42"/>
      <c r="N1288" s="43"/>
      <c r="O1288" s="43"/>
      <c r="P1288" s="43"/>
      <c r="Q1288" s="43"/>
      <c r="R1288" s="43"/>
      <c r="S1288" s="43"/>
      <c r="T1288" s="43"/>
      <c r="U1288" s="44"/>
      <c r="V1288" s="95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94"/>
      <c r="AN1288" s="42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4"/>
      <c r="BF1288" s="95"/>
      <c r="BG1288" s="43"/>
      <c r="BH1288" s="43"/>
      <c r="BI1288" s="94"/>
      <c r="BJ1288" s="42"/>
      <c r="BK1288" s="43"/>
      <c r="BL1288" s="43"/>
      <c r="BM1288" s="43"/>
      <c r="BN1288" s="44"/>
    </row>
    <row r="1289" spans="2:66" ht="15.75" customHeight="1" x14ac:dyDescent="0.25">
      <c r="B1289" s="421"/>
      <c r="C1289" s="422"/>
      <c r="D1289" s="44">
        <f>'[2]Reporting Characteristics'!$D1289</f>
        <v>2019</v>
      </c>
      <c r="E1289" s="90"/>
      <c r="F1289" s="92"/>
      <c r="G1289" s="92"/>
      <c r="H1289" s="92"/>
      <c r="I1289" s="92"/>
      <c r="J1289" s="91"/>
      <c r="K1289" s="147"/>
      <c r="L1289" s="148"/>
      <c r="M1289" s="42"/>
      <c r="N1289" s="43"/>
      <c r="O1289" s="43"/>
      <c r="P1289" s="224"/>
      <c r="Q1289" s="43"/>
      <c r="R1289" s="43"/>
      <c r="S1289" s="224"/>
      <c r="T1289" s="43"/>
      <c r="U1289" s="44"/>
      <c r="V1289" s="95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94"/>
      <c r="AN1289" s="42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4"/>
      <c r="BF1289" s="95"/>
      <c r="BG1289" s="43"/>
      <c r="BH1289" s="43"/>
      <c r="BI1289" s="94"/>
      <c r="BJ1289" s="42"/>
      <c r="BK1289" s="43"/>
      <c r="BL1289" s="43"/>
      <c r="BM1289" s="43"/>
      <c r="BN1289" s="44"/>
    </row>
    <row r="1290" spans="2:66" ht="15.75" hidden="1" customHeight="1" x14ac:dyDescent="0.25">
      <c r="B1290" s="421" t="str">
        <f>'[2]Asset Characteristics'!$C649 &amp; ""</f>
        <v/>
      </c>
      <c r="C1290" s="422" t="str">
        <f>'[2]Asset Characteristics'!$E649 &amp; ""</f>
        <v/>
      </c>
      <c r="D1290" s="44">
        <f>'[2]Reporting Characteristics'!$D1290</f>
        <v>2018</v>
      </c>
      <c r="E1290" s="90"/>
      <c r="F1290" s="92"/>
      <c r="G1290" s="92"/>
      <c r="H1290" s="92"/>
      <c r="I1290" s="92"/>
      <c r="J1290" s="91"/>
      <c r="K1290" s="147"/>
      <c r="L1290" s="148"/>
      <c r="M1290" s="42"/>
      <c r="N1290" s="43"/>
      <c r="O1290" s="43"/>
      <c r="P1290" s="43"/>
      <c r="Q1290" s="43"/>
      <c r="R1290" s="43"/>
      <c r="S1290" s="43"/>
      <c r="T1290" s="43"/>
      <c r="U1290" s="44"/>
      <c r="V1290" s="95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94"/>
      <c r="AN1290" s="42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4"/>
      <c r="BF1290" s="95"/>
      <c r="BG1290" s="43"/>
      <c r="BH1290" s="43"/>
      <c r="BI1290" s="94"/>
      <c r="BJ1290" s="42"/>
      <c r="BK1290" s="43"/>
      <c r="BL1290" s="43"/>
      <c r="BM1290" s="43"/>
      <c r="BN1290" s="44"/>
    </row>
    <row r="1291" spans="2:66" ht="15.75" customHeight="1" x14ac:dyDescent="0.25">
      <c r="B1291" s="421"/>
      <c r="C1291" s="422"/>
      <c r="D1291" s="44">
        <f>'[2]Reporting Characteristics'!$D1291</f>
        <v>2019</v>
      </c>
      <c r="E1291" s="90"/>
      <c r="F1291" s="92"/>
      <c r="G1291" s="92"/>
      <c r="H1291" s="92"/>
      <c r="I1291" s="92"/>
      <c r="J1291" s="91"/>
      <c r="K1291" s="147"/>
      <c r="L1291" s="148"/>
      <c r="M1291" s="42"/>
      <c r="N1291" s="43"/>
      <c r="O1291" s="43"/>
      <c r="P1291" s="224"/>
      <c r="Q1291" s="43"/>
      <c r="R1291" s="43"/>
      <c r="S1291" s="224"/>
      <c r="T1291" s="43"/>
      <c r="U1291" s="44"/>
      <c r="V1291" s="95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94"/>
      <c r="AN1291" s="42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4"/>
      <c r="BF1291" s="95"/>
      <c r="BG1291" s="43"/>
      <c r="BH1291" s="43"/>
      <c r="BI1291" s="94"/>
      <c r="BJ1291" s="42"/>
      <c r="BK1291" s="43"/>
      <c r="BL1291" s="43"/>
      <c r="BM1291" s="43"/>
      <c r="BN1291" s="44"/>
    </row>
    <row r="1292" spans="2:66" ht="15.75" hidden="1" customHeight="1" x14ac:dyDescent="0.25">
      <c r="B1292" s="421" t="str">
        <f>'[2]Asset Characteristics'!$C650 &amp; ""</f>
        <v/>
      </c>
      <c r="C1292" s="422" t="str">
        <f>'[2]Asset Characteristics'!$E650 &amp; ""</f>
        <v/>
      </c>
      <c r="D1292" s="44">
        <f>'[2]Reporting Characteristics'!$D1292</f>
        <v>2018</v>
      </c>
      <c r="E1292" s="90"/>
      <c r="F1292" s="92"/>
      <c r="G1292" s="92"/>
      <c r="H1292" s="92"/>
      <c r="I1292" s="92"/>
      <c r="J1292" s="91"/>
      <c r="K1292" s="147"/>
      <c r="L1292" s="148"/>
      <c r="M1292" s="42"/>
      <c r="N1292" s="43"/>
      <c r="O1292" s="43"/>
      <c r="P1292" s="43"/>
      <c r="Q1292" s="43"/>
      <c r="R1292" s="43"/>
      <c r="S1292" s="43"/>
      <c r="T1292" s="43"/>
      <c r="U1292" s="44"/>
      <c r="V1292" s="95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94"/>
      <c r="AN1292" s="42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4"/>
      <c r="BF1292" s="95"/>
      <c r="BG1292" s="43"/>
      <c r="BH1292" s="43"/>
      <c r="BI1292" s="94"/>
      <c r="BJ1292" s="42"/>
      <c r="BK1292" s="43"/>
      <c r="BL1292" s="43"/>
      <c r="BM1292" s="43"/>
      <c r="BN1292" s="44"/>
    </row>
    <row r="1293" spans="2:66" ht="15.75" customHeight="1" x14ac:dyDescent="0.25">
      <c r="B1293" s="421"/>
      <c r="C1293" s="422"/>
      <c r="D1293" s="44">
        <f>'[2]Reporting Characteristics'!$D1293</f>
        <v>2019</v>
      </c>
      <c r="E1293" s="90"/>
      <c r="F1293" s="92"/>
      <c r="G1293" s="92"/>
      <c r="H1293" s="92"/>
      <c r="I1293" s="92"/>
      <c r="J1293" s="91"/>
      <c r="K1293" s="147"/>
      <c r="L1293" s="148"/>
      <c r="M1293" s="42"/>
      <c r="N1293" s="43"/>
      <c r="O1293" s="43"/>
      <c r="P1293" s="224"/>
      <c r="Q1293" s="43"/>
      <c r="R1293" s="43"/>
      <c r="S1293" s="224"/>
      <c r="T1293" s="43"/>
      <c r="U1293" s="44"/>
      <c r="V1293" s="95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94"/>
      <c r="AN1293" s="42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4"/>
      <c r="BF1293" s="95"/>
      <c r="BG1293" s="43"/>
      <c r="BH1293" s="43"/>
      <c r="BI1293" s="94"/>
      <c r="BJ1293" s="42"/>
      <c r="BK1293" s="43"/>
      <c r="BL1293" s="43"/>
      <c r="BM1293" s="43"/>
      <c r="BN1293" s="44"/>
    </row>
    <row r="1294" spans="2:66" ht="15.75" hidden="1" customHeight="1" x14ac:dyDescent="0.25">
      <c r="B1294" s="421" t="str">
        <f>'[2]Asset Characteristics'!$C651 &amp; ""</f>
        <v/>
      </c>
      <c r="C1294" s="422" t="str">
        <f>'[2]Asset Characteristics'!$E651 &amp; ""</f>
        <v/>
      </c>
      <c r="D1294" s="44">
        <f>'[2]Reporting Characteristics'!$D1294</f>
        <v>2018</v>
      </c>
      <c r="E1294" s="90"/>
      <c r="F1294" s="92"/>
      <c r="G1294" s="92"/>
      <c r="H1294" s="92"/>
      <c r="I1294" s="92"/>
      <c r="J1294" s="91"/>
      <c r="K1294" s="147"/>
      <c r="L1294" s="148"/>
      <c r="M1294" s="42"/>
      <c r="N1294" s="43"/>
      <c r="O1294" s="43"/>
      <c r="P1294" s="43"/>
      <c r="Q1294" s="43"/>
      <c r="R1294" s="43"/>
      <c r="S1294" s="43"/>
      <c r="T1294" s="43"/>
      <c r="U1294" s="44"/>
      <c r="V1294" s="95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94"/>
      <c r="AN1294" s="42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4"/>
      <c r="BF1294" s="95"/>
      <c r="BG1294" s="43"/>
      <c r="BH1294" s="43"/>
      <c r="BI1294" s="94"/>
      <c r="BJ1294" s="42"/>
      <c r="BK1294" s="43"/>
      <c r="BL1294" s="43"/>
      <c r="BM1294" s="43"/>
      <c r="BN1294" s="44"/>
    </row>
    <row r="1295" spans="2:66" ht="15.75" customHeight="1" x14ac:dyDescent="0.25">
      <c r="B1295" s="421"/>
      <c r="C1295" s="422"/>
      <c r="D1295" s="44">
        <f>'[2]Reporting Characteristics'!$D1295</f>
        <v>2019</v>
      </c>
      <c r="E1295" s="90"/>
      <c r="F1295" s="92"/>
      <c r="G1295" s="92"/>
      <c r="H1295" s="92"/>
      <c r="I1295" s="92"/>
      <c r="J1295" s="91"/>
      <c r="K1295" s="147"/>
      <c r="L1295" s="148"/>
      <c r="M1295" s="42"/>
      <c r="N1295" s="43"/>
      <c r="O1295" s="43"/>
      <c r="P1295" s="224"/>
      <c r="Q1295" s="43"/>
      <c r="R1295" s="43"/>
      <c r="S1295" s="224"/>
      <c r="T1295" s="43"/>
      <c r="U1295" s="44"/>
      <c r="V1295" s="95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94"/>
      <c r="AN1295" s="42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4"/>
      <c r="BF1295" s="95"/>
      <c r="BG1295" s="43"/>
      <c r="BH1295" s="43"/>
      <c r="BI1295" s="94"/>
      <c r="BJ1295" s="42"/>
      <c r="BK1295" s="43"/>
      <c r="BL1295" s="43"/>
      <c r="BM1295" s="43"/>
      <c r="BN1295" s="44"/>
    </row>
    <row r="1296" spans="2:66" ht="15.75" hidden="1" customHeight="1" x14ac:dyDescent="0.25">
      <c r="B1296" s="421" t="str">
        <f>'[2]Asset Characteristics'!$C652 &amp; ""</f>
        <v/>
      </c>
      <c r="C1296" s="422" t="str">
        <f>'[2]Asset Characteristics'!$E652 &amp; ""</f>
        <v/>
      </c>
      <c r="D1296" s="44">
        <f>'[2]Reporting Characteristics'!$D1296</f>
        <v>2018</v>
      </c>
      <c r="E1296" s="90"/>
      <c r="F1296" s="92"/>
      <c r="G1296" s="92"/>
      <c r="H1296" s="92"/>
      <c r="I1296" s="92"/>
      <c r="J1296" s="91"/>
      <c r="K1296" s="147"/>
      <c r="L1296" s="148"/>
      <c r="M1296" s="42"/>
      <c r="N1296" s="43"/>
      <c r="O1296" s="43"/>
      <c r="P1296" s="43"/>
      <c r="Q1296" s="43"/>
      <c r="R1296" s="43"/>
      <c r="S1296" s="43"/>
      <c r="T1296" s="43"/>
      <c r="U1296" s="44"/>
      <c r="V1296" s="95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94"/>
      <c r="AN1296" s="42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4"/>
      <c r="BF1296" s="95"/>
      <c r="BG1296" s="43"/>
      <c r="BH1296" s="43"/>
      <c r="BI1296" s="94"/>
      <c r="BJ1296" s="42"/>
      <c r="BK1296" s="43"/>
      <c r="BL1296" s="43"/>
      <c r="BM1296" s="43"/>
      <c r="BN1296" s="44"/>
    </row>
    <row r="1297" spans="2:66" ht="15.75" customHeight="1" x14ac:dyDescent="0.25">
      <c r="B1297" s="421"/>
      <c r="C1297" s="422"/>
      <c r="D1297" s="44">
        <f>'[2]Reporting Characteristics'!$D1297</f>
        <v>2019</v>
      </c>
      <c r="E1297" s="90"/>
      <c r="F1297" s="92"/>
      <c r="G1297" s="92"/>
      <c r="H1297" s="92"/>
      <c r="I1297" s="92"/>
      <c r="J1297" s="91"/>
      <c r="K1297" s="147"/>
      <c r="L1297" s="148"/>
      <c r="M1297" s="42"/>
      <c r="N1297" s="43"/>
      <c r="O1297" s="43"/>
      <c r="P1297" s="224"/>
      <c r="Q1297" s="43"/>
      <c r="R1297" s="43"/>
      <c r="S1297" s="224"/>
      <c r="T1297" s="43"/>
      <c r="U1297" s="44"/>
      <c r="V1297" s="95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94"/>
      <c r="AN1297" s="42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4"/>
      <c r="BF1297" s="95"/>
      <c r="BG1297" s="43"/>
      <c r="BH1297" s="43"/>
      <c r="BI1297" s="94"/>
      <c r="BJ1297" s="42"/>
      <c r="BK1297" s="43"/>
      <c r="BL1297" s="43"/>
      <c r="BM1297" s="43"/>
      <c r="BN1297" s="44"/>
    </row>
    <row r="1298" spans="2:66" ht="15.75" hidden="1" customHeight="1" x14ac:dyDescent="0.25">
      <c r="B1298" s="421" t="str">
        <f>'[2]Asset Characteristics'!$C653 &amp; ""</f>
        <v/>
      </c>
      <c r="C1298" s="422" t="str">
        <f>'[2]Asset Characteristics'!$E653 &amp; ""</f>
        <v/>
      </c>
      <c r="D1298" s="44">
        <f>'[2]Reporting Characteristics'!$D1298</f>
        <v>2018</v>
      </c>
      <c r="E1298" s="90"/>
      <c r="F1298" s="92"/>
      <c r="G1298" s="92"/>
      <c r="H1298" s="92"/>
      <c r="I1298" s="92"/>
      <c r="J1298" s="91"/>
      <c r="K1298" s="147"/>
      <c r="L1298" s="148"/>
      <c r="M1298" s="42"/>
      <c r="N1298" s="43"/>
      <c r="O1298" s="43"/>
      <c r="P1298" s="43"/>
      <c r="Q1298" s="43"/>
      <c r="R1298" s="43"/>
      <c r="S1298" s="43"/>
      <c r="T1298" s="43"/>
      <c r="U1298" s="44"/>
      <c r="V1298" s="95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94"/>
      <c r="AN1298" s="42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4"/>
      <c r="BF1298" s="95"/>
      <c r="BG1298" s="43"/>
      <c r="BH1298" s="43"/>
      <c r="BI1298" s="94"/>
      <c r="BJ1298" s="42"/>
      <c r="BK1298" s="43"/>
      <c r="BL1298" s="43"/>
      <c r="BM1298" s="43"/>
      <c r="BN1298" s="44"/>
    </row>
    <row r="1299" spans="2:66" ht="15.75" customHeight="1" x14ac:dyDescent="0.25">
      <c r="B1299" s="421"/>
      <c r="C1299" s="422"/>
      <c r="D1299" s="44">
        <f>'[2]Reporting Characteristics'!$D1299</f>
        <v>2019</v>
      </c>
      <c r="E1299" s="90"/>
      <c r="F1299" s="92"/>
      <c r="G1299" s="92"/>
      <c r="H1299" s="92"/>
      <c r="I1299" s="92"/>
      <c r="J1299" s="91"/>
      <c r="K1299" s="147"/>
      <c r="L1299" s="148"/>
      <c r="M1299" s="42"/>
      <c r="N1299" s="43"/>
      <c r="O1299" s="43"/>
      <c r="P1299" s="224"/>
      <c r="Q1299" s="43"/>
      <c r="R1299" s="43"/>
      <c r="S1299" s="224"/>
      <c r="T1299" s="43"/>
      <c r="U1299" s="44"/>
      <c r="V1299" s="95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94"/>
      <c r="AN1299" s="42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4"/>
      <c r="BF1299" s="95"/>
      <c r="BG1299" s="43"/>
      <c r="BH1299" s="43"/>
      <c r="BI1299" s="94"/>
      <c r="BJ1299" s="42"/>
      <c r="BK1299" s="43"/>
      <c r="BL1299" s="43"/>
      <c r="BM1299" s="43"/>
      <c r="BN1299" s="44"/>
    </row>
    <row r="1300" spans="2:66" ht="15.75" hidden="1" customHeight="1" x14ac:dyDescent="0.25">
      <c r="B1300" s="421" t="str">
        <f>'[2]Asset Characteristics'!$C654 &amp; ""</f>
        <v/>
      </c>
      <c r="C1300" s="422" t="str">
        <f>'[2]Asset Characteristics'!$E654 &amp; ""</f>
        <v/>
      </c>
      <c r="D1300" s="44">
        <f>'[2]Reporting Characteristics'!$D1300</f>
        <v>2018</v>
      </c>
      <c r="E1300" s="90"/>
      <c r="F1300" s="92"/>
      <c r="G1300" s="92"/>
      <c r="H1300" s="92"/>
      <c r="I1300" s="92"/>
      <c r="J1300" s="91"/>
      <c r="K1300" s="147"/>
      <c r="L1300" s="148"/>
      <c r="M1300" s="42"/>
      <c r="N1300" s="43"/>
      <c r="O1300" s="43"/>
      <c r="P1300" s="43"/>
      <c r="Q1300" s="43"/>
      <c r="R1300" s="43"/>
      <c r="S1300" s="43"/>
      <c r="T1300" s="43"/>
      <c r="U1300" s="44"/>
      <c r="V1300" s="95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94"/>
      <c r="AN1300" s="42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4"/>
      <c r="BF1300" s="95"/>
      <c r="BG1300" s="43"/>
      <c r="BH1300" s="43"/>
      <c r="BI1300" s="94"/>
      <c r="BJ1300" s="42"/>
      <c r="BK1300" s="43"/>
      <c r="BL1300" s="43"/>
      <c r="BM1300" s="43"/>
      <c r="BN1300" s="44"/>
    </row>
    <row r="1301" spans="2:66" ht="15.75" customHeight="1" x14ac:dyDescent="0.25">
      <c r="B1301" s="421"/>
      <c r="C1301" s="422"/>
      <c r="D1301" s="44">
        <f>'[2]Reporting Characteristics'!$D1301</f>
        <v>2019</v>
      </c>
      <c r="E1301" s="90"/>
      <c r="F1301" s="92"/>
      <c r="G1301" s="92"/>
      <c r="H1301" s="92"/>
      <c r="I1301" s="92"/>
      <c r="J1301" s="91"/>
      <c r="K1301" s="147"/>
      <c r="L1301" s="148"/>
      <c r="M1301" s="42"/>
      <c r="N1301" s="43"/>
      <c r="O1301" s="43"/>
      <c r="P1301" s="224"/>
      <c r="Q1301" s="43"/>
      <c r="R1301" s="43"/>
      <c r="S1301" s="224"/>
      <c r="T1301" s="43"/>
      <c r="U1301" s="44"/>
      <c r="V1301" s="95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94"/>
      <c r="AN1301" s="42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4"/>
      <c r="BF1301" s="95"/>
      <c r="BG1301" s="43"/>
      <c r="BH1301" s="43"/>
      <c r="BI1301" s="94"/>
      <c r="BJ1301" s="42"/>
      <c r="BK1301" s="43"/>
      <c r="BL1301" s="43"/>
      <c r="BM1301" s="43"/>
      <c r="BN1301" s="44"/>
    </row>
    <row r="1302" spans="2:66" ht="15.75" hidden="1" customHeight="1" x14ac:dyDescent="0.25">
      <c r="B1302" s="421" t="str">
        <f>'[2]Asset Characteristics'!$C655 &amp; ""</f>
        <v/>
      </c>
      <c r="C1302" s="422" t="str">
        <f>'[2]Asset Characteristics'!$E655 &amp; ""</f>
        <v/>
      </c>
      <c r="D1302" s="44">
        <f>'[2]Reporting Characteristics'!$D1302</f>
        <v>2018</v>
      </c>
      <c r="E1302" s="90"/>
      <c r="F1302" s="92"/>
      <c r="G1302" s="92"/>
      <c r="H1302" s="92"/>
      <c r="I1302" s="92"/>
      <c r="J1302" s="91"/>
      <c r="K1302" s="147"/>
      <c r="L1302" s="148"/>
      <c r="M1302" s="42"/>
      <c r="N1302" s="43"/>
      <c r="O1302" s="43"/>
      <c r="P1302" s="43"/>
      <c r="Q1302" s="43"/>
      <c r="R1302" s="43"/>
      <c r="S1302" s="43"/>
      <c r="T1302" s="43"/>
      <c r="U1302" s="44"/>
      <c r="V1302" s="95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94"/>
      <c r="AN1302" s="42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4"/>
      <c r="BF1302" s="95"/>
      <c r="BG1302" s="43"/>
      <c r="BH1302" s="43"/>
      <c r="BI1302" s="94"/>
      <c r="BJ1302" s="42"/>
      <c r="BK1302" s="43"/>
      <c r="BL1302" s="43"/>
      <c r="BM1302" s="43"/>
      <c r="BN1302" s="44"/>
    </row>
    <row r="1303" spans="2:66" ht="15.75" customHeight="1" x14ac:dyDescent="0.25">
      <c r="B1303" s="421"/>
      <c r="C1303" s="422"/>
      <c r="D1303" s="44">
        <f>'[2]Reporting Characteristics'!$D1303</f>
        <v>2019</v>
      </c>
      <c r="E1303" s="90"/>
      <c r="F1303" s="92"/>
      <c r="G1303" s="92"/>
      <c r="H1303" s="92"/>
      <c r="I1303" s="92"/>
      <c r="J1303" s="91"/>
      <c r="K1303" s="147"/>
      <c r="L1303" s="148"/>
      <c r="M1303" s="42"/>
      <c r="N1303" s="43"/>
      <c r="O1303" s="43"/>
      <c r="P1303" s="224"/>
      <c r="Q1303" s="43"/>
      <c r="R1303" s="43"/>
      <c r="S1303" s="224"/>
      <c r="T1303" s="43"/>
      <c r="U1303" s="44"/>
      <c r="V1303" s="95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94"/>
      <c r="AN1303" s="42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4"/>
      <c r="BF1303" s="95"/>
      <c r="BG1303" s="43"/>
      <c r="BH1303" s="43"/>
      <c r="BI1303" s="94"/>
      <c r="BJ1303" s="42"/>
      <c r="BK1303" s="43"/>
      <c r="BL1303" s="43"/>
      <c r="BM1303" s="43"/>
      <c r="BN1303" s="44"/>
    </row>
    <row r="1304" spans="2:66" ht="15.75" hidden="1" customHeight="1" x14ac:dyDescent="0.25">
      <c r="B1304" s="421" t="str">
        <f>'[2]Asset Characteristics'!$C656 &amp; ""</f>
        <v/>
      </c>
      <c r="C1304" s="422" t="str">
        <f>'[2]Asset Characteristics'!$E656 &amp; ""</f>
        <v/>
      </c>
      <c r="D1304" s="44">
        <f>'[2]Reporting Characteristics'!$D1304</f>
        <v>2018</v>
      </c>
      <c r="E1304" s="90"/>
      <c r="F1304" s="92"/>
      <c r="G1304" s="92"/>
      <c r="H1304" s="92"/>
      <c r="I1304" s="92"/>
      <c r="J1304" s="91"/>
      <c r="K1304" s="147"/>
      <c r="L1304" s="148"/>
      <c r="M1304" s="42"/>
      <c r="N1304" s="43"/>
      <c r="O1304" s="43"/>
      <c r="P1304" s="43"/>
      <c r="Q1304" s="43"/>
      <c r="R1304" s="43"/>
      <c r="S1304" s="43"/>
      <c r="T1304" s="43"/>
      <c r="U1304" s="44"/>
      <c r="V1304" s="95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94"/>
      <c r="AN1304" s="42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4"/>
      <c r="BF1304" s="95"/>
      <c r="BG1304" s="43"/>
      <c r="BH1304" s="43"/>
      <c r="BI1304" s="94"/>
      <c r="BJ1304" s="42"/>
      <c r="BK1304" s="43"/>
      <c r="BL1304" s="43"/>
      <c r="BM1304" s="43"/>
      <c r="BN1304" s="44"/>
    </row>
    <row r="1305" spans="2:66" ht="15.75" customHeight="1" x14ac:dyDescent="0.25">
      <c r="B1305" s="421"/>
      <c r="C1305" s="422"/>
      <c r="D1305" s="44">
        <f>'[2]Reporting Characteristics'!$D1305</f>
        <v>2019</v>
      </c>
      <c r="E1305" s="90"/>
      <c r="F1305" s="92"/>
      <c r="G1305" s="92"/>
      <c r="H1305" s="92"/>
      <c r="I1305" s="92"/>
      <c r="J1305" s="91"/>
      <c r="K1305" s="147"/>
      <c r="L1305" s="148"/>
      <c r="M1305" s="42"/>
      <c r="N1305" s="43"/>
      <c r="O1305" s="43"/>
      <c r="P1305" s="224"/>
      <c r="Q1305" s="43"/>
      <c r="R1305" s="43"/>
      <c r="S1305" s="224"/>
      <c r="T1305" s="43"/>
      <c r="U1305" s="44"/>
      <c r="V1305" s="95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94"/>
      <c r="AN1305" s="42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4"/>
      <c r="BF1305" s="95"/>
      <c r="BG1305" s="43"/>
      <c r="BH1305" s="43"/>
      <c r="BI1305" s="94"/>
      <c r="BJ1305" s="42"/>
      <c r="BK1305" s="43"/>
      <c r="BL1305" s="43"/>
      <c r="BM1305" s="43"/>
      <c r="BN1305" s="44"/>
    </row>
    <row r="1306" spans="2:66" ht="15.75" hidden="1" customHeight="1" x14ac:dyDescent="0.25">
      <c r="B1306" s="421" t="str">
        <f>'[2]Asset Characteristics'!$C657 &amp; ""</f>
        <v/>
      </c>
      <c r="C1306" s="422" t="str">
        <f>'[2]Asset Characteristics'!$E657 &amp; ""</f>
        <v/>
      </c>
      <c r="D1306" s="44">
        <f>'[2]Reporting Characteristics'!$D1306</f>
        <v>2018</v>
      </c>
      <c r="E1306" s="90"/>
      <c r="F1306" s="92"/>
      <c r="G1306" s="92"/>
      <c r="H1306" s="92"/>
      <c r="I1306" s="92"/>
      <c r="J1306" s="91"/>
      <c r="K1306" s="147"/>
      <c r="L1306" s="148"/>
      <c r="M1306" s="42"/>
      <c r="N1306" s="43"/>
      <c r="O1306" s="43"/>
      <c r="P1306" s="43"/>
      <c r="Q1306" s="43"/>
      <c r="R1306" s="43"/>
      <c r="S1306" s="43"/>
      <c r="T1306" s="43"/>
      <c r="U1306" s="44"/>
      <c r="V1306" s="95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94"/>
      <c r="AN1306" s="42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4"/>
      <c r="BF1306" s="95"/>
      <c r="BG1306" s="43"/>
      <c r="BH1306" s="43"/>
      <c r="BI1306" s="94"/>
      <c r="BJ1306" s="42"/>
      <c r="BK1306" s="43"/>
      <c r="BL1306" s="43"/>
      <c r="BM1306" s="43"/>
      <c r="BN1306" s="44"/>
    </row>
    <row r="1307" spans="2:66" ht="15.75" customHeight="1" x14ac:dyDescent="0.25">
      <c r="B1307" s="421"/>
      <c r="C1307" s="422"/>
      <c r="D1307" s="44">
        <f>'[2]Reporting Characteristics'!$D1307</f>
        <v>2019</v>
      </c>
      <c r="E1307" s="90"/>
      <c r="F1307" s="92"/>
      <c r="G1307" s="92"/>
      <c r="H1307" s="92"/>
      <c r="I1307" s="92"/>
      <c r="J1307" s="91"/>
      <c r="K1307" s="147"/>
      <c r="L1307" s="148"/>
      <c r="M1307" s="42"/>
      <c r="N1307" s="43"/>
      <c r="O1307" s="43"/>
      <c r="P1307" s="224"/>
      <c r="Q1307" s="43"/>
      <c r="R1307" s="43"/>
      <c r="S1307" s="224"/>
      <c r="T1307" s="43"/>
      <c r="U1307" s="44"/>
      <c r="V1307" s="95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94"/>
      <c r="AN1307" s="42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4"/>
      <c r="BF1307" s="95"/>
      <c r="BG1307" s="43"/>
      <c r="BH1307" s="43"/>
      <c r="BI1307" s="94"/>
      <c r="BJ1307" s="42"/>
      <c r="BK1307" s="43"/>
      <c r="BL1307" s="43"/>
      <c r="BM1307" s="43"/>
      <c r="BN1307" s="44"/>
    </row>
    <row r="1308" spans="2:66" ht="15.75" hidden="1" customHeight="1" x14ac:dyDescent="0.25">
      <c r="B1308" s="421" t="str">
        <f>'[2]Asset Characteristics'!$C658 &amp; ""</f>
        <v/>
      </c>
      <c r="C1308" s="422" t="str">
        <f>'[2]Asset Characteristics'!$E658 &amp; ""</f>
        <v/>
      </c>
      <c r="D1308" s="44">
        <f>'[2]Reporting Characteristics'!$D1308</f>
        <v>2018</v>
      </c>
      <c r="E1308" s="90"/>
      <c r="F1308" s="92"/>
      <c r="G1308" s="92"/>
      <c r="H1308" s="92"/>
      <c r="I1308" s="92"/>
      <c r="J1308" s="91"/>
      <c r="K1308" s="147"/>
      <c r="L1308" s="148"/>
      <c r="M1308" s="42"/>
      <c r="N1308" s="43"/>
      <c r="O1308" s="43"/>
      <c r="P1308" s="43"/>
      <c r="Q1308" s="43"/>
      <c r="R1308" s="43"/>
      <c r="S1308" s="43"/>
      <c r="T1308" s="43"/>
      <c r="U1308" s="44"/>
      <c r="V1308" s="95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94"/>
      <c r="AN1308" s="42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4"/>
      <c r="BF1308" s="95"/>
      <c r="BG1308" s="43"/>
      <c r="BH1308" s="43"/>
      <c r="BI1308" s="94"/>
      <c r="BJ1308" s="42"/>
      <c r="BK1308" s="43"/>
      <c r="BL1308" s="43"/>
      <c r="BM1308" s="43"/>
      <c r="BN1308" s="44"/>
    </row>
    <row r="1309" spans="2:66" ht="15.75" customHeight="1" x14ac:dyDescent="0.25">
      <c r="B1309" s="421"/>
      <c r="C1309" s="422"/>
      <c r="D1309" s="44">
        <f>'[2]Reporting Characteristics'!$D1309</f>
        <v>2019</v>
      </c>
      <c r="E1309" s="90"/>
      <c r="F1309" s="92"/>
      <c r="G1309" s="92"/>
      <c r="H1309" s="92"/>
      <c r="I1309" s="92"/>
      <c r="J1309" s="91"/>
      <c r="K1309" s="147"/>
      <c r="L1309" s="148"/>
      <c r="M1309" s="42"/>
      <c r="N1309" s="43"/>
      <c r="O1309" s="43"/>
      <c r="P1309" s="224"/>
      <c r="Q1309" s="43"/>
      <c r="R1309" s="43"/>
      <c r="S1309" s="224"/>
      <c r="T1309" s="43"/>
      <c r="U1309" s="44"/>
      <c r="V1309" s="95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94"/>
      <c r="AN1309" s="42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4"/>
      <c r="BF1309" s="95"/>
      <c r="BG1309" s="43"/>
      <c r="BH1309" s="43"/>
      <c r="BI1309" s="94"/>
      <c r="BJ1309" s="42"/>
      <c r="BK1309" s="43"/>
      <c r="BL1309" s="43"/>
      <c r="BM1309" s="43"/>
      <c r="BN1309" s="44"/>
    </row>
    <row r="1310" spans="2:66" ht="15.75" hidden="1" customHeight="1" x14ac:dyDescent="0.25">
      <c r="B1310" s="421" t="str">
        <f>'[2]Asset Characteristics'!$C659 &amp; ""</f>
        <v/>
      </c>
      <c r="C1310" s="422" t="str">
        <f>'[2]Asset Characteristics'!$E659 &amp; ""</f>
        <v/>
      </c>
      <c r="D1310" s="44">
        <f>'[2]Reporting Characteristics'!$D1310</f>
        <v>2018</v>
      </c>
      <c r="E1310" s="90"/>
      <c r="F1310" s="92"/>
      <c r="G1310" s="92"/>
      <c r="H1310" s="92"/>
      <c r="I1310" s="92"/>
      <c r="J1310" s="91"/>
      <c r="K1310" s="147"/>
      <c r="L1310" s="148"/>
      <c r="M1310" s="42"/>
      <c r="N1310" s="43"/>
      <c r="O1310" s="43"/>
      <c r="P1310" s="43"/>
      <c r="Q1310" s="43"/>
      <c r="R1310" s="43"/>
      <c r="S1310" s="43"/>
      <c r="T1310" s="43"/>
      <c r="U1310" s="44"/>
      <c r="V1310" s="95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94"/>
      <c r="AN1310" s="42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4"/>
      <c r="BF1310" s="95"/>
      <c r="BG1310" s="43"/>
      <c r="BH1310" s="43"/>
      <c r="BI1310" s="94"/>
      <c r="BJ1310" s="42"/>
      <c r="BK1310" s="43"/>
      <c r="BL1310" s="43"/>
      <c r="BM1310" s="43"/>
      <c r="BN1310" s="44"/>
    </row>
    <row r="1311" spans="2:66" ht="15.75" customHeight="1" x14ac:dyDescent="0.25">
      <c r="B1311" s="421"/>
      <c r="C1311" s="422"/>
      <c r="D1311" s="44">
        <f>'[2]Reporting Characteristics'!$D1311</f>
        <v>2019</v>
      </c>
      <c r="E1311" s="90"/>
      <c r="F1311" s="92"/>
      <c r="G1311" s="92"/>
      <c r="H1311" s="92"/>
      <c r="I1311" s="92"/>
      <c r="J1311" s="91"/>
      <c r="K1311" s="147"/>
      <c r="L1311" s="148"/>
      <c r="M1311" s="42"/>
      <c r="N1311" s="43"/>
      <c r="O1311" s="43"/>
      <c r="P1311" s="224"/>
      <c r="Q1311" s="43"/>
      <c r="R1311" s="43"/>
      <c r="S1311" s="224"/>
      <c r="T1311" s="43"/>
      <c r="U1311" s="44"/>
      <c r="V1311" s="95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94"/>
      <c r="AN1311" s="42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4"/>
      <c r="BF1311" s="95"/>
      <c r="BG1311" s="43"/>
      <c r="BH1311" s="43"/>
      <c r="BI1311" s="94"/>
      <c r="BJ1311" s="42"/>
      <c r="BK1311" s="43"/>
      <c r="BL1311" s="43"/>
      <c r="BM1311" s="43"/>
      <c r="BN1311" s="44"/>
    </row>
    <row r="1312" spans="2:66" ht="15.75" hidden="1" customHeight="1" x14ac:dyDescent="0.25">
      <c r="B1312" s="421" t="str">
        <f>'[2]Asset Characteristics'!$C660 &amp; ""</f>
        <v/>
      </c>
      <c r="C1312" s="422" t="str">
        <f>'[2]Asset Characteristics'!$E660 &amp; ""</f>
        <v/>
      </c>
      <c r="D1312" s="44">
        <f>'[2]Reporting Characteristics'!$D1312</f>
        <v>2018</v>
      </c>
      <c r="E1312" s="90"/>
      <c r="F1312" s="92"/>
      <c r="G1312" s="92"/>
      <c r="H1312" s="92"/>
      <c r="I1312" s="92"/>
      <c r="J1312" s="91"/>
      <c r="K1312" s="147"/>
      <c r="L1312" s="148"/>
      <c r="M1312" s="42"/>
      <c r="N1312" s="43"/>
      <c r="O1312" s="43"/>
      <c r="P1312" s="43"/>
      <c r="Q1312" s="43"/>
      <c r="R1312" s="43"/>
      <c r="S1312" s="43"/>
      <c r="T1312" s="43"/>
      <c r="U1312" s="44"/>
      <c r="V1312" s="95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94"/>
      <c r="AN1312" s="42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4"/>
      <c r="BF1312" s="95"/>
      <c r="BG1312" s="43"/>
      <c r="BH1312" s="43"/>
      <c r="BI1312" s="94"/>
      <c r="BJ1312" s="42"/>
      <c r="BK1312" s="43"/>
      <c r="BL1312" s="43"/>
      <c r="BM1312" s="43"/>
      <c r="BN1312" s="44"/>
    </row>
    <row r="1313" spans="2:66" ht="15.75" customHeight="1" x14ac:dyDescent="0.25">
      <c r="B1313" s="421"/>
      <c r="C1313" s="422"/>
      <c r="D1313" s="44">
        <f>'[2]Reporting Characteristics'!$D1313</f>
        <v>2019</v>
      </c>
      <c r="E1313" s="90"/>
      <c r="F1313" s="92"/>
      <c r="G1313" s="92"/>
      <c r="H1313" s="92"/>
      <c r="I1313" s="92"/>
      <c r="J1313" s="91"/>
      <c r="K1313" s="147"/>
      <c r="L1313" s="148"/>
      <c r="M1313" s="42"/>
      <c r="N1313" s="43"/>
      <c r="O1313" s="43"/>
      <c r="P1313" s="224"/>
      <c r="Q1313" s="43"/>
      <c r="R1313" s="43"/>
      <c r="S1313" s="224"/>
      <c r="T1313" s="43"/>
      <c r="U1313" s="44"/>
      <c r="V1313" s="95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94"/>
      <c r="AN1313" s="42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4"/>
      <c r="BF1313" s="95"/>
      <c r="BG1313" s="43"/>
      <c r="BH1313" s="43"/>
      <c r="BI1313" s="94"/>
      <c r="BJ1313" s="42"/>
      <c r="BK1313" s="43"/>
      <c r="BL1313" s="43"/>
      <c r="BM1313" s="43"/>
      <c r="BN1313" s="44"/>
    </row>
    <row r="1314" spans="2:66" ht="15.75" hidden="1" customHeight="1" x14ac:dyDescent="0.25">
      <c r="B1314" s="421" t="str">
        <f>'[2]Asset Characteristics'!$C661 &amp; ""</f>
        <v/>
      </c>
      <c r="C1314" s="422" t="str">
        <f>'[2]Asset Characteristics'!$E661 &amp; ""</f>
        <v/>
      </c>
      <c r="D1314" s="44">
        <f>'[2]Reporting Characteristics'!$D1314</f>
        <v>2018</v>
      </c>
      <c r="E1314" s="90"/>
      <c r="F1314" s="92"/>
      <c r="G1314" s="92"/>
      <c r="H1314" s="92"/>
      <c r="I1314" s="92"/>
      <c r="J1314" s="91"/>
      <c r="K1314" s="147"/>
      <c r="L1314" s="148"/>
      <c r="M1314" s="42"/>
      <c r="N1314" s="43"/>
      <c r="O1314" s="43"/>
      <c r="P1314" s="43"/>
      <c r="Q1314" s="43"/>
      <c r="R1314" s="43"/>
      <c r="S1314" s="43"/>
      <c r="T1314" s="43"/>
      <c r="U1314" s="44"/>
      <c r="V1314" s="95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94"/>
      <c r="AN1314" s="42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4"/>
      <c r="BF1314" s="95"/>
      <c r="BG1314" s="43"/>
      <c r="BH1314" s="43"/>
      <c r="BI1314" s="94"/>
      <c r="BJ1314" s="42"/>
      <c r="BK1314" s="43"/>
      <c r="BL1314" s="43"/>
      <c r="BM1314" s="43"/>
      <c r="BN1314" s="44"/>
    </row>
    <row r="1315" spans="2:66" ht="15.75" customHeight="1" x14ac:dyDescent="0.25">
      <c r="B1315" s="421"/>
      <c r="C1315" s="422"/>
      <c r="D1315" s="44">
        <f>'[2]Reporting Characteristics'!$D1315</f>
        <v>2019</v>
      </c>
      <c r="E1315" s="90"/>
      <c r="F1315" s="92"/>
      <c r="G1315" s="92"/>
      <c r="H1315" s="92"/>
      <c r="I1315" s="92"/>
      <c r="J1315" s="91"/>
      <c r="K1315" s="147"/>
      <c r="L1315" s="148"/>
      <c r="M1315" s="42"/>
      <c r="N1315" s="43"/>
      <c r="O1315" s="43"/>
      <c r="P1315" s="224"/>
      <c r="Q1315" s="43"/>
      <c r="R1315" s="43"/>
      <c r="S1315" s="224"/>
      <c r="T1315" s="43"/>
      <c r="U1315" s="44"/>
      <c r="V1315" s="95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94"/>
      <c r="AN1315" s="42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4"/>
      <c r="BF1315" s="95"/>
      <c r="BG1315" s="43"/>
      <c r="BH1315" s="43"/>
      <c r="BI1315" s="94"/>
      <c r="BJ1315" s="42"/>
      <c r="BK1315" s="43"/>
      <c r="BL1315" s="43"/>
      <c r="BM1315" s="43"/>
      <c r="BN1315" s="44"/>
    </row>
    <row r="1316" spans="2:66" ht="15.75" hidden="1" customHeight="1" x14ac:dyDescent="0.25">
      <c r="B1316" s="421" t="str">
        <f>'[2]Asset Characteristics'!$C662 &amp; ""</f>
        <v/>
      </c>
      <c r="C1316" s="422" t="str">
        <f>'[2]Asset Characteristics'!$E662 &amp; ""</f>
        <v/>
      </c>
      <c r="D1316" s="44">
        <f>'[2]Reporting Characteristics'!$D1316</f>
        <v>2018</v>
      </c>
      <c r="E1316" s="90"/>
      <c r="F1316" s="92"/>
      <c r="G1316" s="92"/>
      <c r="H1316" s="92"/>
      <c r="I1316" s="92"/>
      <c r="J1316" s="91"/>
      <c r="K1316" s="147"/>
      <c r="L1316" s="148"/>
      <c r="M1316" s="42"/>
      <c r="N1316" s="43"/>
      <c r="O1316" s="43"/>
      <c r="P1316" s="43"/>
      <c r="Q1316" s="43"/>
      <c r="R1316" s="43"/>
      <c r="S1316" s="43"/>
      <c r="T1316" s="43"/>
      <c r="U1316" s="44"/>
      <c r="V1316" s="95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94"/>
      <c r="AN1316" s="42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4"/>
      <c r="BF1316" s="95"/>
      <c r="BG1316" s="43"/>
      <c r="BH1316" s="43"/>
      <c r="BI1316" s="94"/>
      <c r="BJ1316" s="42"/>
      <c r="BK1316" s="43"/>
      <c r="BL1316" s="43"/>
      <c r="BM1316" s="43"/>
      <c r="BN1316" s="44"/>
    </row>
    <row r="1317" spans="2:66" ht="15.75" customHeight="1" x14ac:dyDescent="0.25">
      <c r="B1317" s="421"/>
      <c r="C1317" s="422"/>
      <c r="D1317" s="44">
        <f>'[2]Reporting Characteristics'!$D1317</f>
        <v>2019</v>
      </c>
      <c r="E1317" s="90"/>
      <c r="F1317" s="92"/>
      <c r="G1317" s="92"/>
      <c r="H1317" s="92"/>
      <c r="I1317" s="92"/>
      <c r="J1317" s="91"/>
      <c r="K1317" s="147"/>
      <c r="L1317" s="148"/>
      <c r="M1317" s="42"/>
      <c r="N1317" s="43"/>
      <c r="O1317" s="43"/>
      <c r="P1317" s="224"/>
      <c r="Q1317" s="43"/>
      <c r="R1317" s="43"/>
      <c r="S1317" s="224"/>
      <c r="T1317" s="43"/>
      <c r="U1317" s="44"/>
      <c r="V1317" s="95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94"/>
      <c r="AN1317" s="42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4"/>
      <c r="BF1317" s="95"/>
      <c r="BG1317" s="43"/>
      <c r="BH1317" s="43"/>
      <c r="BI1317" s="94"/>
      <c r="BJ1317" s="42"/>
      <c r="BK1317" s="43"/>
      <c r="BL1317" s="43"/>
      <c r="BM1317" s="43"/>
      <c r="BN1317" s="44"/>
    </row>
    <row r="1318" spans="2:66" ht="15.75" hidden="1" customHeight="1" x14ac:dyDescent="0.25">
      <c r="B1318" s="421" t="str">
        <f>'[2]Asset Characteristics'!$C663 &amp; ""</f>
        <v/>
      </c>
      <c r="C1318" s="422" t="str">
        <f>'[2]Asset Characteristics'!$E663 &amp; ""</f>
        <v/>
      </c>
      <c r="D1318" s="44">
        <f>'[2]Reporting Characteristics'!$D1318</f>
        <v>2018</v>
      </c>
      <c r="E1318" s="90"/>
      <c r="F1318" s="92"/>
      <c r="G1318" s="92"/>
      <c r="H1318" s="92"/>
      <c r="I1318" s="92"/>
      <c r="J1318" s="91"/>
      <c r="K1318" s="147"/>
      <c r="L1318" s="148"/>
      <c r="M1318" s="42"/>
      <c r="N1318" s="43"/>
      <c r="O1318" s="43"/>
      <c r="P1318" s="43"/>
      <c r="Q1318" s="43"/>
      <c r="R1318" s="43"/>
      <c r="S1318" s="43"/>
      <c r="T1318" s="43"/>
      <c r="U1318" s="44"/>
      <c r="V1318" s="95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94"/>
      <c r="AN1318" s="42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4"/>
      <c r="BF1318" s="95"/>
      <c r="BG1318" s="43"/>
      <c r="BH1318" s="43"/>
      <c r="BI1318" s="94"/>
      <c r="BJ1318" s="42"/>
      <c r="BK1318" s="43"/>
      <c r="BL1318" s="43"/>
      <c r="BM1318" s="43"/>
      <c r="BN1318" s="44"/>
    </row>
    <row r="1319" spans="2:66" ht="15.75" customHeight="1" x14ac:dyDescent="0.25">
      <c r="B1319" s="421"/>
      <c r="C1319" s="422"/>
      <c r="D1319" s="44">
        <f>'[2]Reporting Characteristics'!$D1319</f>
        <v>2019</v>
      </c>
      <c r="E1319" s="90"/>
      <c r="F1319" s="92"/>
      <c r="G1319" s="92"/>
      <c r="H1319" s="92"/>
      <c r="I1319" s="92"/>
      <c r="J1319" s="91"/>
      <c r="K1319" s="147"/>
      <c r="L1319" s="148"/>
      <c r="M1319" s="42"/>
      <c r="N1319" s="43"/>
      <c r="O1319" s="43"/>
      <c r="P1319" s="224"/>
      <c r="Q1319" s="43"/>
      <c r="R1319" s="43"/>
      <c r="S1319" s="224"/>
      <c r="T1319" s="43"/>
      <c r="U1319" s="44"/>
      <c r="V1319" s="95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94"/>
      <c r="AN1319" s="42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4"/>
      <c r="BF1319" s="95"/>
      <c r="BG1319" s="43"/>
      <c r="BH1319" s="43"/>
      <c r="BI1319" s="94"/>
      <c r="BJ1319" s="42"/>
      <c r="BK1319" s="43"/>
      <c r="BL1319" s="43"/>
      <c r="BM1319" s="43"/>
      <c r="BN1319" s="44"/>
    </row>
    <row r="1320" spans="2:66" ht="15.75" hidden="1" customHeight="1" x14ac:dyDescent="0.25">
      <c r="B1320" s="421" t="str">
        <f>'[2]Asset Characteristics'!$C664 &amp; ""</f>
        <v/>
      </c>
      <c r="C1320" s="422" t="str">
        <f>'[2]Asset Characteristics'!$E664 &amp; ""</f>
        <v/>
      </c>
      <c r="D1320" s="44">
        <f>'[2]Reporting Characteristics'!$D1320</f>
        <v>2018</v>
      </c>
      <c r="E1320" s="90"/>
      <c r="F1320" s="92"/>
      <c r="G1320" s="92"/>
      <c r="H1320" s="92"/>
      <c r="I1320" s="92"/>
      <c r="J1320" s="91"/>
      <c r="K1320" s="147"/>
      <c r="L1320" s="148"/>
      <c r="M1320" s="42"/>
      <c r="N1320" s="43"/>
      <c r="O1320" s="43"/>
      <c r="P1320" s="43"/>
      <c r="Q1320" s="43"/>
      <c r="R1320" s="43"/>
      <c r="S1320" s="43"/>
      <c r="T1320" s="43"/>
      <c r="U1320" s="44"/>
      <c r="V1320" s="95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94"/>
      <c r="AN1320" s="42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4"/>
      <c r="BF1320" s="95"/>
      <c r="BG1320" s="43"/>
      <c r="BH1320" s="43"/>
      <c r="BI1320" s="94"/>
      <c r="BJ1320" s="42"/>
      <c r="BK1320" s="43"/>
      <c r="BL1320" s="43"/>
      <c r="BM1320" s="43"/>
      <c r="BN1320" s="44"/>
    </row>
    <row r="1321" spans="2:66" ht="15.75" customHeight="1" x14ac:dyDescent="0.25">
      <c r="B1321" s="421"/>
      <c r="C1321" s="422"/>
      <c r="D1321" s="44">
        <f>'[2]Reporting Characteristics'!$D1321</f>
        <v>2019</v>
      </c>
      <c r="E1321" s="90"/>
      <c r="F1321" s="92"/>
      <c r="G1321" s="92"/>
      <c r="H1321" s="92"/>
      <c r="I1321" s="92"/>
      <c r="J1321" s="91"/>
      <c r="K1321" s="147"/>
      <c r="L1321" s="148"/>
      <c r="M1321" s="42"/>
      <c r="N1321" s="43"/>
      <c r="O1321" s="43"/>
      <c r="P1321" s="224"/>
      <c r="Q1321" s="43"/>
      <c r="R1321" s="43"/>
      <c r="S1321" s="224"/>
      <c r="T1321" s="43"/>
      <c r="U1321" s="44"/>
      <c r="V1321" s="95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94"/>
      <c r="AN1321" s="42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4"/>
      <c r="BF1321" s="95"/>
      <c r="BG1321" s="43"/>
      <c r="BH1321" s="43"/>
      <c r="BI1321" s="94"/>
      <c r="BJ1321" s="42"/>
      <c r="BK1321" s="43"/>
      <c r="BL1321" s="43"/>
      <c r="BM1321" s="43"/>
      <c r="BN1321" s="44"/>
    </row>
    <row r="1322" spans="2:66" ht="15.75" hidden="1" customHeight="1" x14ac:dyDescent="0.25">
      <c r="B1322" s="421" t="str">
        <f>'[2]Asset Characteristics'!$C665 &amp; ""</f>
        <v/>
      </c>
      <c r="C1322" s="422" t="str">
        <f>'[2]Asset Characteristics'!$E665 &amp; ""</f>
        <v/>
      </c>
      <c r="D1322" s="44">
        <f>'[2]Reporting Characteristics'!$D1322</f>
        <v>2018</v>
      </c>
      <c r="E1322" s="90"/>
      <c r="F1322" s="92"/>
      <c r="G1322" s="92"/>
      <c r="H1322" s="92"/>
      <c r="I1322" s="92"/>
      <c r="J1322" s="91"/>
      <c r="K1322" s="147"/>
      <c r="L1322" s="148"/>
      <c r="M1322" s="42"/>
      <c r="N1322" s="43"/>
      <c r="O1322" s="43"/>
      <c r="P1322" s="43"/>
      <c r="Q1322" s="43"/>
      <c r="R1322" s="43"/>
      <c r="S1322" s="43"/>
      <c r="T1322" s="43"/>
      <c r="U1322" s="44"/>
      <c r="V1322" s="95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94"/>
      <c r="AN1322" s="42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4"/>
      <c r="BF1322" s="95"/>
      <c r="BG1322" s="43"/>
      <c r="BH1322" s="43"/>
      <c r="BI1322" s="94"/>
      <c r="BJ1322" s="42"/>
      <c r="BK1322" s="43"/>
      <c r="BL1322" s="43"/>
      <c r="BM1322" s="43"/>
      <c r="BN1322" s="44"/>
    </row>
    <row r="1323" spans="2:66" ht="15.75" customHeight="1" x14ac:dyDescent="0.25">
      <c r="B1323" s="421"/>
      <c r="C1323" s="422"/>
      <c r="D1323" s="44">
        <f>'[2]Reporting Characteristics'!$D1323</f>
        <v>2019</v>
      </c>
      <c r="E1323" s="90"/>
      <c r="F1323" s="92"/>
      <c r="G1323" s="92"/>
      <c r="H1323" s="92"/>
      <c r="I1323" s="92"/>
      <c r="J1323" s="91"/>
      <c r="K1323" s="147"/>
      <c r="L1323" s="148"/>
      <c r="M1323" s="42"/>
      <c r="N1323" s="43"/>
      <c r="O1323" s="43"/>
      <c r="P1323" s="224"/>
      <c r="Q1323" s="43"/>
      <c r="R1323" s="43"/>
      <c r="S1323" s="224"/>
      <c r="T1323" s="43"/>
      <c r="U1323" s="44"/>
      <c r="V1323" s="95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94"/>
      <c r="AN1323" s="42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4"/>
      <c r="BF1323" s="95"/>
      <c r="BG1323" s="43"/>
      <c r="BH1323" s="43"/>
      <c r="BI1323" s="94"/>
      <c r="BJ1323" s="42"/>
      <c r="BK1323" s="43"/>
      <c r="BL1323" s="43"/>
      <c r="BM1323" s="43"/>
      <c r="BN1323" s="44"/>
    </row>
    <row r="1324" spans="2:66" ht="15.75" hidden="1" customHeight="1" x14ac:dyDescent="0.25">
      <c r="B1324" s="421" t="str">
        <f>'[2]Asset Characteristics'!$C666 &amp; ""</f>
        <v/>
      </c>
      <c r="C1324" s="422" t="str">
        <f>'[2]Asset Characteristics'!$E666 &amp; ""</f>
        <v/>
      </c>
      <c r="D1324" s="44">
        <f>'[2]Reporting Characteristics'!$D1324</f>
        <v>2018</v>
      </c>
      <c r="E1324" s="90"/>
      <c r="F1324" s="92"/>
      <c r="G1324" s="92"/>
      <c r="H1324" s="92"/>
      <c r="I1324" s="92"/>
      <c r="J1324" s="91"/>
      <c r="K1324" s="147"/>
      <c r="L1324" s="148"/>
      <c r="M1324" s="42"/>
      <c r="N1324" s="43"/>
      <c r="O1324" s="43"/>
      <c r="P1324" s="43"/>
      <c r="Q1324" s="43"/>
      <c r="R1324" s="43"/>
      <c r="S1324" s="43"/>
      <c r="T1324" s="43"/>
      <c r="U1324" s="44"/>
      <c r="V1324" s="95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94"/>
      <c r="AN1324" s="42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4"/>
      <c r="BF1324" s="95"/>
      <c r="BG1324" s="43"/>
      <c r="BH1324" s="43"/>
      <c r="BI1324" s="94"/>
      <c r="BJ1324" s="42"/>
      <c r="BK1324" s="43"/>
      <c r="BL1324" s="43"/>
      <c r="BM1324" s="43"/>
      <c r="BN1324" s="44"/>
    </row>
    <row r="1325" spans="2:66" ht="15.75" customHeight="1" x14ac:dyDescent="0.25">
      <c r="B1325" s="421"/>
      <c r="C1325" s="422"/>
      <c r="D1325" s="44">
        <f>'[2]Reporting Characteristics'!$D1325</f>
        <v>2019</v>
      </c>
      <c r="E1325" s="90"/>
      <c r="F1325" s="92"/>
      <c r="G1325" s="92"/>
      <c r="H1325" s="92"/>
      <c r="I1325" s="92"/>
      <c r="J1325" s="91"/>
      <c r="K1325" s="147"/>
      <c r="L1325" s="148"/>
      <c r="M1325" s="42"/>
      <c r="N1325" s="43"/>
      <c r="O1325" s="43"/>
      <c r="P1325" s="224"/>
      <c r="Q1325" s="43"/>
      <c r="R1325" s="43"/>
      <c r="S1325" s="224"/>
      <c r="T1325" s="43"/>
      <c r="U1325" s="44"/>
      <c r="V1325" s="95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94"/>
      <c r="AN1325" s="42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4"/>
      <c r="BF1325" s="95"/>
      <c r="BG1325" s="43"/>
      <c r="BH1325" s="43"/>
      <c r="BI1325" s="94"/>
      <c r="BJ1325" s="42"/>
      <c r="BK1325" s="43"/>
      <c r="BL1325" s="43"/>
      <c r="BM1325" s="43"/>
      <c r="BN1325" s="44"/>
    </row>
    <row r="1326" spans="2:66" ht="15.75" hidden="1" customHeight="1" x14ac:dyDescent="0.25">
      <c r="B1326" s="421" t="str">
        <f>'[2]Asset Characteristics'!$C667 &amp; ""</f>
        <v/>
      </c>
      <c r="C1326" s="422" t="str">
        <f>'[2]Asset Characteristics'!$E667 &amp; ""</f>
        <v/>
      </c>
      <c r="D1326" s="44">
        <f>'[2]Reporting Characteristics'!$D1326</f>
        <v>2018</v>
      </c>
      <c r="E1326" s="90"/>
      <c r="F1326" s="92"/>
      <c r="G1326" s="92"/>
      <c r="H1326" s="92"/>
      <c r="I1326" s="92"/>
      <c r="J1326" s="91"/>
      <c r="K1326" s="147"/>
      <c r="L1326" s="148"/>
      <c r="M1326" s="42"/>
      <c r="N1326" s="43"/>
      <c r="O1326" s="43"/>
      <c r="P1326" s="43"/>
      <c r="Q1326" s="43"/>
      <c r="R1326" s="43"/>
      <c r="S1326" s="43"/>
      <c r="T1326" s="43"/>
      <c r="U1326" s="44"/>
      <c r="V1326" s="95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94"/>
      <c r="AN1326" s="42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4"/>
      <c r="BF1326" s="95"/>
      <c r="BG1326" s="43"/>
      <c r="BH1326" s="43"/>
      <c r="BI1326" s="94"/>
      <c r="BJ1326" s="42"/>
      <c r="BK1326" s="43"/>
      <c r="BL1326" s="43"/>
      <c r="BM1326" s="43"/>
      <c r="BN1326" s="44"/>
    </row>
    <row r="1327" spans="2:66" ht="15.75" customHeight="1" x14ac:dyDescent="0.25">
      <c r="B1327" s="421"/>
      <c r="C1327" s="422"/>
      <c r="D1327" s="44">
        <f>'[2]Reporting Characteristics'!$D1327</f>
        <v>2019</v>
      </c>
      <c r="E1327" s="90"/>
      <c r="F1327" s="92"/>
      <c r="G1327" s="92"/>
      <c r="H1327" s="92"/>
      <c r="I1327" s="92"/>
      <c r="J1327" s="91"/>
      <c r="K1327" s="147"/>
      <c r="L1327" s="148"/>
      <c r="M1327" s="42"/>
      <c r="N1327" s="43"/>
      <c r="O1327" s="43"/>
      <c r="P1327" s="224"/>
      <c r="Q1327" s="43"/>
      <c r="R1327" s="43"/>
      <c r="S1327" s="224"/>
      <c r="T1327" s="43"/>
      <c r="U1327" s="44"/>
      <c r="V1327" s="95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94"/>
      <c r="AN1327" s="42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4"/>
      <c r="BF1327" s="95"/>
      <c r="BG1327" s="43"/>
      <c r="BH1327" s="43"/>
      <c r="BI1327" s="94"/>
      <c r="BJ1327" s="42"/>
      <c r="BK1327" s="43"/>
      <c r="BL1327" s="43"/>
      <c r="BM1327" s="43"/>
      <c r="BN1327" s="44"/>
    </row>
    <row r="1328" spans="2:66" ht="15.75" hidden="1" customHeight="1" x14ac:dyDescent="0.25">
      <c r="B1328" s="421" t="str">
        <f>'[2]Asset Characteristics'!$C668 &amp; ""</f>
        <v/>
      </c>
      <c r="C1328" s="422" t="str">
        <f>'[2]Asset Characteristics'!$E668 &amp; ""</f>
        <v/>
      </c>
      <c r="D1328" s="44">
        <f>'[2]Reporting Characteristics'!$D1328</f>
        <v>2018</v>
      </c>
      <c r="E1328" s="90"/>
      <c r="F1328" s="92"/>
      <c r="G1328" s="92"/>
      <c r="H1328" s="92"/>
      <c r="I1328" s="92"/>
      <c r="J1328" s="91"/>
      <c r="K1328" s="147"/>
      <c r="L1328" s="148"/>
      <c r="M1328" s="42"/>
      <c r="N1328" s="43"/>
      <c r="O1328" s="43"/>
      <c r="P1328" s="43"/>
      <c r="Q1328" s="43"/>
      <c r="R1328" s="43"/>
      <c r="S1328" s="43"/>
      <c r="T1328" s="43"/>
      <c r="U1328" s="44"/>
      <c r="V1328" s="95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94"/>
      <c r="AN1328" s="42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4"/>
      <c r="BF1328" s="95"/>
      <c r="BG1328" s="43"/>
      <c r="BH1328" s="43"/>
      <c r="BI1328" s="94"/>
      <c r="BJ1328" s="42"/>
      <c r="BK1328" s="43"/>
      <c r="BL1328" s="43"/>
      <c r="BM1328" s="43"/>
      <c r="BN1328" s="44"/>
    </row>
    <row r="1329" spans="2:66" ht="15.75" customHeight="1" x14ac:dyDescent="0.25">
      <c r="B1329" s="421"/>
      <c r="C1329" s="422"/>
      <c r="D1329" s="44">
        <f>'[2]Reporting Characteristics'!$D1329</f>
        <v>2019</v>
      </c>
      <c r="E1329" s="90"/>
      <c r="F1329" s="92"/>
      <c r="G1329" s="92"/>
      <c r="H1329" s="92"/>
      <c r="I1329" s="92"/>
      <c r="J1329" s="91"/>
      <c r="K1329" s="147"/>
      <c r="L1329" s="148"/>
      <c r="M1329" s="42"/>
      <c r="N1329" s="43"/>
      <c r="O1329" s="43"/>
      <c r="P1329" s="224"/>
      <c r="Q1329" s="43"/>
      <c r="R1329" s="43"/>
      <c r="S1329" s="224"/>
      <c r="T1329" s="43"/>
      <c r="U1329" s="44"/>
      <c r="V1329" s="95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94"/>
      <c r="AN1329" s="42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4"/>
      <c r="BF1329" s="95"/>
      <c r="BG1329" s="43"/>
      <c r="BH1329" s="43"/>
      <c r="BI1329" s="94"/>
      <c r="BJ1329" s="42"/>
      <c r="BK1329" s="43"/>
      <c r="BL1329" s="43"/>
      <c r="BM1329" s="43"/>
      <c r="BN1329" s="44"/>
    </row>
    <row r="1330" spans="2:66" ht="15.75" hidden="1" customHeight="1" x14ac:dyDescent="0.25">
      <c r="B1330" s="421" t="str">
        <f>'[2]Asset Characteristics'!$C669 &amp; ""</f>
        <v/>
      </c>
      <c r="C1330" s="422" t="str">
        <f>'[2]Asset Characteristics'!$E669 &amp; ""</f>
        <v/>
      </c>
      <c r="D1330" s="44">
        <f>'[2]Reporting Characteristics'!$D1330</f>
        <v>2018</v>
      </c>
      <c r="E1330" s="90"/>
      <c r="F1330" s="92"/>
      <c r="G1330" s="92"/>
      <c r="H1330" s="92"/>
      <c r="I1330" s="92"/>
      <c r="J1330" s="91"/>
      <c r="K1330" s="147"/>
      <c r="L1330" s="148"/>
      <c r="M1330" s="42"/>
      <c r="N1330" s="43"/>
      <c r="O1330" s="43"/>
      <c r="P1330" s="43"/>
      <c r="Q1330" s="43"/>
      <c r="R1330" s="43"/>
      <c r="S1330" s="43"/>
      <c r="T1330" s="43"/>
      <c r="U1330" s="44"/>
      <c r="V1330" s="95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94"/>
      <c r="AN1330" s="42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4"/>
      <c r="BF1330" s="95"/>
      <c r="BG1330" s="43"/>
      <c r="BH1330" s="43"/>
      <c r="BI1330" s="94"/>
      <c r="BJ1330" s="42"/>
      <c r="BK1330" s="43"/>
      <c r="BL1330" s="43"/>
      <c r="BM1330" s="43"/>
      <c r="BN1330" s="44"/>
    </row>
    <row r="1331" spans="2:66" ht="15.75" customHeight="1" x14ac:dyDescent="0.25">
      <c r="B1331" s="421"/>
      <c r="C1331" s="422"/>
      <c r="D1331" s="44">
        <f>'[2]Reporting Characteristics'!$D1331</f>
        <v>2019</v>
      </c>
      <c r="E1331" s="90"/>
      <c r="F1331" s="92"/>
      <c r="G1331" s="92"/>
      <c r="H1331" s="92"/>
      <c r="I1331" s="92"/>
      <c r="J1331" s="91"/>
      <c r="K1331" s="147"/>
      <c r="L1331" s="148"/>
      <c r="M1331" s="42"/>
      <c r="N1331" s="43"/>
      <c r="O1331" s="43"/>
      <c r="P1331" s="224"/>
      <c r="Q1331" s="43"/>
      <c r="R1331" s="43"/>
      <c r="S1331" s="224"/>
      <c r="T1331" s="43"/>
      <c r="U1331" s="44"/>
      <c r="V1331" s="95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94"/>
      <c r="AN1331" s="42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4"/>
      <c r="BF1331" s="95"/>
      <c r="BG1331" s="43"/>
      <c r="BH1331" s="43"/>
      <c r="BI1331" s="94"/>
      <c r="BJ1331" s="42"/>
      <c r="BK1331" s="43"/>
      <c r="BL1331" s="43"/>
      <c r="BM1331" s="43"/>
      <c r="BN1331" s="44"/>
    </row>
    <row r="1332" spans="2:66" ht="15.75" hidden="1" customHeight="1" x14ac:dyDescent="0.25">
      <c r="B1332" s="421" t="str">
        <f>'[2]Asset Characteristics'!$C670 &amp; ""</f>
        <v/>
      </c>
      <c r="C1332" s="422" t="str">
        <f>'[2]Asset Characteristics'!$E670 &amp; ""</f>
        <v/>
      </c>
      <c r="D1332" s="44">
        <f>'[2]Reporting Characteristics'!$D1332</f>
        <v>2018</v>
      </c>
      <c r="E1332" s="90"/>
      <c r="F1332" s="92"/>
      <c r="G1332" s="92"/>
      <c r="H1332" s="92"/>
      <c r="I1332" s="92"/>
      <c r="J1332" s="91"/>
      <c r="K1332" s="147"/>
      <c r="L1332" s="148"/>
      <c r="M1332" s="42"/>
      <c r="N1332" s="43"/>
      <c r="O1332" s="43"/>
      <c r="P1332" s="43"/>
      <c r="Q1332" s="43"/>
      <c r="R1332" s="43"/>
      <c r="S1332" s="43"/>
      <c r="T1332" s="43"/>
      <c r="U1332" s="44"/>
      <c r="V1332" s="95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94"/>
      <c r="AN1332" s="42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4"/>
      <c r="BF1332" s="95"/>
      <c r="BG1332" s="43"/>
      <c r="BH1332" s="43"/>
      <c r="BI1332" s="94"/>
      <c r="BJ1332" s="42"/>
      <c r="BK1332" s="43"/>
      <c r="BL1332" s="43"/>
      <c r="BM1332" s="43"/>
      <c r="BN1332" s="44"/>
    </row>
    <row r="1333" spans="2:66" ht="15.75" customHeight="1" x14ac:dyDescent="0.25">
      <c r="B1333" s="421"/>
      <c r="C1333" s="422"/>
      <c r="D1333" s="44">
        <f>'[2]Reporting Characteristics'!$D1333</f>
        <v>2019</v>
      </c>
      <c r="E1333" s="90"/>
      <c r="F1333" s="92"/>
      <c r="G1333" s="92"/>
      <c r="H1333" s="92"/>
      <c r="I1333" s="92"/>
      <c r="J1333" s="91"/>
      <c r="K1333" s="147"/>
      <c r="L1333" s="148"/>
      <c r="M1333" s="42"/>
      <c r="N1333" s="43"/>
      <c r="O1333" s="43"/>
      <c r="P1333" s="224"/>
      <c r="Q1333" s="43"/>
      <c r="R1333" s="43"/>
      <c r="S1333" s="224"/>
      <c r="T1333" s="43"/>
      <c r="U1333" s="44"/>
      <c r="V1333" s="95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94"/>
      <c r="AN1333" s="42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4"/>
      <c r="BF1333" s="95"/>
      <c r="BG1333" s="43"/>
      <c r="BH1333" s="43"/>
      <c r="BI1333" s="94"/>
      <c r="BJ1333" s="42"/>
      <c r="BK1333" s="43"/>
      <c r="BL1333" s="43"/>
      <c r="BM1333" s="43"/>
      <c r="BN1333" s="44"/>
    </row>
    <row r="1334" spans="2:66" ht="15.75" hidden="1" customHeight="1" x14ac:dyDescent="0.25">
      <c r="B1334" s="421" t="str">
        <f>'[2]Asset Characteristics'!$C671 &amp; ""</f>
        <v/>
      </c>
      <c r="C1334" s="422" t="str">
        <f>'[2]Asset Characteristics'!$E671 &amp; ""</f>
        <v/>
      </c>
      <c r="D1334" s="44">
        <f>'[2]Reporting Characteristics'!$D1334</f>
        <v>2018</v>
      </c>
      <c r="E1334" s="90"/>
      <c r="F1334" s="92"/>
      <c r="G1334" s="92"/>
      <c r="H1334" s="92"/>
      <c r="I1334" s="92"/>
      <c r="J1334" s="91"/>
      <c r="K1334" s="147"/>
      <c r="L1334" s="148"/>
      <c r="M1334" s="42"/>
      <c r="N1334" s="43"/>
      <c r="O1334" s="43"/>
      <c r="P1334" s="43"/>
      <c r="Q1334" s="43"/>
      <c r="R1334" s="43"/>
      <c r="S1334" s="43"/>
      <c r="T1334" s="43"/>
      <c r="U1334" s="44"/>
      <c r="V1334" s="95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94"/>
      <c r="AN1334" s="42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4"/>
      <c r="BF1334" s="95"/>
      <c r="BG1334" s="43"/>
      <c r="BH1334" s="43"/>
      <c r="BI1334" s="94"/>
      <c r="BJ1334" s="42"/>
      <c r="BK1334" s="43"/>
      <c r="BL1334" s="43"/>
      <c r="BM1334" s="43"/>
      <c r="BN1334" s="44"/>
    </row>
    <row r="1335" spans="2:66" ht="15.75" customHeight="1" x14ac:dyDescent="0.25">
      <c r="B1335" s="421"/>
      <c r="C1335" s="422"/>
      <c r="D1335" s="44">
        <f>'[2]Reporting Characteristics'!$D1335</f>
        <v>2019</v>
      </c>
      <c r="E1335" s="90"/>
      <c r="F1335" s="92"/>
      <c r="G1335" s="92"/>
      <c r="H1335" s="92"/>
      <c r="I1335" s="92"/>
      <c r="J1335" s="91"/>
      <c r="K1335" s="147"/>
      <c r="L1335" s="148"/>
      <c r="M1335" s="42"/>
      <c r="N1335" s="43"/>
      <c r="O1335" s="43"/>
      <c r="P1335" s="224"/>
      <c r="Q1335" s="43"/>
      <c r="R1335" s="43"/>
      <c r="S1335" s="224"/>
      <c r="T1335" s="43"/>
      <c r="U1335" s="44"/>
      <c r="V1335" s="95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94"/>
      <c r="AN1335" s="42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4"/>
      <c r="BF1335" s="95"/>
      <c r="BG1335" s="43"/>
      <c r="BH1335" s="43"/>
      <c r="BI1335" s="94"/>
      <c r="BJ1335" s="42"/>
      <c r="BK1335" s="43"/>
      <c r="BL1335" s="43"/>
      <c r="BM1335" s="43"/>
      <c r="BN1335" s="44"/>
    </row>
    <row r="1336" spans="2:66" ht="15.75" hidden="1" customHeight="1" x14ac:dyDescent="0.25">
      <c r="B1336" s="421" t="str">
        <f>'[2]Asset Characteristics'!$C672 &amp; ""</f>
        <v/>
      </c>
      <c r="C1336" s="422" t="str">
        <f>'[2]Asset Characteristics'!$E672 &amp; ""</f>
        <v/>
      </c>
      <c r="D1336" s="44">
        <f>'[2]Reporting Characteristics'!$D1336</f>
        <v>2018</v>
      </c>
      <c r="E1336" s="90"/>
      <c r="F1336" s="92"/>
      <c r="G1336" s="92"/>
      <c r="H1336" s="92"/>
      <c r="I1336" s="92"/>
      <c r="J1336" s="91"/>
      <c r="K1336" s="147"/>
      <c r="L1336" s="148"/>
      <c r="M1336" s="42"/>
      <c r="N1336" s="43"/>
      <c r="O1336" s="43"/>
      <c r="P1336" s="43"/>
      <c r="Q1336" s="43"/>
      <c r="R1336" s="43"/>
      <c r="S1336" s="43"/>
      <c r="T1336" s="43"/>
      <c r="U1336" s="44"/>
      <c r="V1336" s="95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94"/>
      <c r="AN1336" s="42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4"/>
      <c r="BF1336" s="95"/>
      <c r="BG1336" s="43"/>
      <c r="BH1336" s="43"/>
      <c r="BI1336" s="94"/>
      <c r="BJ1336" s="42"/>
      <c r="BK1336" s="43"/>
      <c r="BL1336" s="43"/>
      <c r="BM1336" s="43"/>
      <c r="BN1336" s="44"/>
    </row>
    <row r="1337" spans="2:66" ht="15.75" customHeight="1" x14ac:dyDescent="0.25">
      <c r="B1337" s="421"/>
      <c r="C1337" s="422"/>
      <c r="D1337" s="44">
        <f>'[2]Reporting Characteristics'!$D1337</f>
        <v>2019</v>
      </c>
      <c r="E1337" s="90"/>
      <c r="F1337" s="92"/>
      <c r="G1337" s="92"/>
      <c r="H1337" s="92"/>
      <c r="I1337" s="92"/>
      <c r="J1337" s="91"/>
      <c r="K1337" s="147"/>
      <c r="L1337" s="148"/>
      <c r="M1337" s="42"/>
      <c r="N1337" s="43"/>
      <c r="O1337" s="43"/>
      <c r="P1337" s="224"/>
      <c r="Q1337" s="43"/>
      <c r="R1337" s="43"/>
      <c r="S1337" s="224"/>
      <c r="T1337" s="43"/>
      <c r="U1337" s="44"/>
      <c r="V1337" s="95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94"/>
      <c r="AN1337" s="42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4"/>
      <c r="BF1337" s="95"/>
      <c r="BG1337" s="43"/>
      <c r="BH1337" s="43"/>
      <c r="BI1337" s="94"/>
      <c r="BJ1337" s="42"/>
      <c r="BK1337" s="43"/>
      <c r="BL1337" s="43"/>
      <c r="BM1337" s="43"/>
      <c r="BN1337" s="44"/>
    </row>
    <row r="1338" spans="2:66" ht="15.75" hidden="1" customHeight="1" x14ac:dyDescent="0.25">
      <c r="B1338" s="421" t="str">
        <f>'[2]Asset Characteristics'!$C673 &amp; ""</f>
        <v/>
      </c>
      <c r="C1338" s="422" t="str">
        <f>'[2]Asset Characteristics'!$E673 &amp; ""</f>
        <v/>
      </c>
      <c r="D1338" s="44">
        <f>'[2]Reporting Characteristics'!$D1338</f>
        <v>2018</v>
      </c>
      <c r="E1338" s="90"/>
      <c r="F1338" s="92"/>
      <c r="G1338" s="92"/>
      <c r="H1338" s="92"/>
      <c r="I1338" s="92"/>
      <c r="J1338" s="91"/>
      <c r="K1338" s="147"/>
      <c r="L1338" s="148"/>
      <c r="M1338" s="42"/>
      <c r="N1338" s="43"/>
      <c r="O1338" s="43"/>
      <c r="P1338" s="43"/>
      <c r="Q1338" s="43"/>
      <c r="R1338" s="43"/>
      <c r="S1338" s="43"/>
      <c r="T1338" s="43"/>
      <c r="U1338" s="44"/>
      <c r="V1338" s="95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94"/>
      <c r="AN1338" s="42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4"/>
      <c r="BF1338" s="95"/>
      <c r="BG1338" s="43"/>
      <c r="BH1338" s="43"/>
      <c r="BI1338" s="94"/>
      <c r="BJ1338" s="42"/>
      <c r="BK1338" s="43"/>
      <c r="BL1338" s="43"/>
      <c r="BM1338" s="43"/>
      <c r="BN1338" s="44"/>
    </row>
    <row r="1339" spans="2:66" ht="15.75" customHeight="1" x14ac:dyDescent="0.25">
      <c r="B1339" s="421"/>
      <c r="C1339" s="422"/>
      <c r="D1339" s="44">
        <f>'[2]Reporting Characteristics'!$D1339</f>
        <v>2019</v>
      </c>
      <c r="E1339" s="90"/>
      <c r="F1339" s="92"/>
      <c r="G1339" s="92"/>
      <c r="H1339" s="92"/>
      <c r="I1339" s="92"/>
      <c r="J1339" s="91"/>
      <c r="K1339" s="147"/>
      <c r="L1339" s="148"/>
      <c r="M1339" s="42"/>
      <c r="N1339" s="43"/>
      <c r="O1339" s="43"/>
      <c r="P1339" s="224"/>
      <c r="Q1339" s="43"/>
      <c r="R1339" s="43"/>
      <c r="S1339" s="224"/>
      <c r="T1339" s="43"/>
      <c r="U1339" s="44"/>
      <c r="V1339" s="95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94"/>
      <c r="AN1339" s="42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4"/>
      <c r="BF1339" s="95"/>
      <c r="BG1339" s="43"/>
      <c r="BH1339" s="43"/>
      <c r="BI1339" s="94"/>
      <c r="BJ1339" s="42"/>
      <c r="BK1339" s="43"/>
      <c r="BL1339" s="43"/>
      <c r="BM1339" s="43"/>
      <c r="BN1339" s="44"/>
    </row>
    <row r="1340" spans="2:66" ht="15.75" hidden="1" customHeight="1" x14ac:dyDescent="0.25">
      <c r="B1340" s="421" t="str">
        <f>'[2]Asset Characteristics'!$C674 &amp; ""</f>
        <v/>
      </c>
      <c r="C1340" s="422" t="str">
        <f>'[2]Asset Characteristics'!$E674 &amp; ""</f>
        <v/>
      </c>
      <c r="D1340" s="44">
        <f>'[2]Reporting Characteristics'!$D1340</f>
        <v>2018</v>
      </c>
      <c r="E1340" s="90"/>
      <c r="F1340" s="92"/>
      <c r="G1340" s="92"/>
      <c r="H1340" s="92"/>
      <c r="I1340" s="92"/>
      <c r="J1340" s="91"/>
      <c r="K1340" s="147"/>
      <c r="L1340" s="148"/>
      <c r="M1340" s="42"/>
      <c r="N1340" s="43"/>
      <c r="O1340" s="43"/>
      <c r="P1340" s="43"/>
      <c r="Q1340" s="43"/>
      <c r="R1340" s="43"/>
      <c r="S1340" s="43"/>
      <c r="T1340" s="43"/>
      <c r="U1340" s="44"/>
      <c r="V1340" s="95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94"/>
      <c r="AN1340" s="42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4"/>
      <c r="BF1340" s="95"/>
      <c r="BG1340" s="43"/>
      <c r="BH1340" s="43"/>
      <c r="BI1340" s="94"/>
      <c r="BJ1340" s="42"/>
      <c r="BK1340" s="43"/>
      <c r="BL1340" s="43"/>
      <c r="BM1340" s="43"/>
      <c r="BN1340" s="44"/>
    </row>
    <row r="1341" spans="2:66" ht="15.75" customHeight="1" x14ac:dyDescent="0.25">
      <c r="B1341" s="421"/>
      <c r="C1341" s="422"/>
      <c r="D1341" s="44">
        <f>'[2]Reporting Characteristics'!$D1341</f>
        <v>2019</v>
      </c>
      <c r="E1341" s="90"/>
      <c r="F1341" s="92"/>
      <c r="G1341" s="92"/>
      <c r="H1341" s="92"/>
      <c r="I1341" s="92"/>
      <c r="J1341" s="91"/>
      <c r="K1341" s="147"/>
      <c r="L1341" s="148"/>
      <c r="M1341" s="42"/>
      <c r="N1341" s="43"/>
      <c r="O1341" s="43"/>
      <c r="P1341" s="224"/>
      <c r="Q1341" s="43"/>
      <c r="R1341" s="43"/>
      <c r="S1341" s="224"/>
      <c r="T1341" s="43"/>
      <c r="U1341" s="44"/>
      <c r="V1341" s="95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94"/>
      <c r="AN1341" s="42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4"/>
      <c r="BF1341" s="95"/>
      <c r="BG1341" s="43"/>
      <c r="BH1341" s="43"/>
      <c r="BI1341" s="94"/>
      <c r="BJ1341" s="42"/>
      <c r="BK1341" s="43"/>
      <c r="BL1341" s="43"/>
      <c r="BM1341" s="43"/>
      <c r="BN1341" s="44"/>
    </row>
    <row r="1342" spans="2:66" ht="15.75" hidden="1" customHeight="1" x14ac:dyDescent="0.25">
      <c r="B1342" s="421" t="str">
        <f>'[2]Asset Characteristics'!$C675 &amp; ""</f>
        <v/>
      </c>
      <c r="C1342" s="422" t="str">
        <f>'[2]Asset Characteristics'!$E675 &amp; ""</f>
        <v/>
      </c>
      <c r="D1342" s="44">
        <f>'[2]Reporting Characteristics'!$D1342</f>
        <v>2018</v>
      </c>
      <c r="E1342" s="90"/>
      <c r="F1342" s="92"/>
      <c r="G1342" s="92"/>
      <c r="H1342" s="92"/>
      <c r="I1342" s="92"/>
      <c r="J1342" s="91"/>
      <c r="K1342" s="147"/>
      <c r="L1342" s="148"/>
      <c r="M1342" s="42"/>
      <c r="N1342" s="43"/>
      <c r="O1342" s="43"/>
      <c r="P1342" s="43"/>
      <c r="Q1342" s="43"/>
      <c r="R1342" s="43"/>
      <c r="S1342" s="43"/>
      <c r="T1342" s="43"/>
      <c r="U1342" s="44"/>
      <c r="V1342" s="95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94"/>
      <c r="AN1342" s="42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4"/>
      <c r="BF1342" s="95"/>
      <c r="BG1342" s="43"/>
      <c r="BH1342" s="43"/>
      <c r="BI1342" s="94"/>
      <c r="BJ1342" s="42"/>
      <c r="BK1342" s="43"/>
      <c r="BL1342" s="43"/>
      <c r="BM1342" s="43"/>
      <c r="BN1342" s="44"/>
    </row>
    <row r="1343" spans="2:66" ht="15.75" customHeight="1" x14ac:dyDescent="0.25">
      <c r="B1343" s="421"/>
      <c r="C1343" s="422"/>
      <c r="D1343" s="44">
        <f>'[2]Reporting Characteristics'!$D1343</f>
        <v>2019</v>
      </c>
      <c r="E1343" s="90"/>
      <c r="F1343" s="92"/>
      <c r="G1343" s="92"/>
      <c r="H1343" s="92"/>
      <c r="I1343" s="92"/>
      <c r="J1343" s="91"/>
      <c r="K1343" s="147"/>
      <c r="L1343" s="148"/>
      <c r="M1343" s="42"/>
      <c r="N1343" s="43"/>
      <c r="O1343" s="43"/>
      <c r="P1343" s="224"/>
      <c r="Q1343" s="43"/>
      <c r="R1343" s="43"/>
      <c r="S1343" s="224"/>
      <c r="T1343" s="43"/>
      <c r="U1343" s="44"/>
      <c r="V1343" s="95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94"/>
      <c r="AN1343" s="42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4"/>
      <c r="BF1343" s="95"/>
      <c r="BG1343" s="43"/>
      <c r="BH1343" s="43"/>
      <c r="BI1343" s="94"/>
      <c r="BJ1343" s="42"/>
      <c r="BK1343" s="43"/>
      <c r="BL1343" s="43"/>
      <c r="BM1343" s="43"/>
      <c r="BN1343" s="44"/>
    </row>
    <row r="1344" spans="2:66" ht="15.75" hidden="1" customHeight="1" x14ac:dyDescent="0.25">
      <c r="B1344" s="421" t="str">
        <f>'[2]Asset Characteristics'!$C676 &amp; ""</f>
        <v/>
      </c>
      <c r="C1344" s="422" t="str">
        <f>'[2]Asset Characteristics'!$E676 &amp; ""</f>
        <v/>
      </c>
      <c r="D1344" s="44">
        <f>'[2]Reporting Characteristics'!$D1344</f>
        <v>2018</v>
      </c>
      <c r="E1344" s="90"/>
      <c r="F1344" s="92"/>
      <c r="G1344" s="92"/>
      <c r="H1344" s="92"/>
      <c r="I1344" s="92"/>
      <c r="J1344" s="91"/>
      <c r="K1344" s="147"/>
      <c r="L1344" s="148"/>
      <c r="M1344" s="42"/>
      <c r="N1344" s="43"/>
      <c r="O1344" s="43"/>
      <c r="P1344" s="43"/>
      <c r="Q1344" s="43"/>
      <c r="R1344" s="43"/>
      <c r="S1344" s="43"/>
      <c r="T1344" s="43"/>
      <c r="U1344" s="44"/>
      <c r="V1344" s="95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94"/>
      <c r="AN1344" s="42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4"/>
      <c r="BF1344" s="95"/>
      <c r="BG1344" s="43"/>
      <c r="BH1344" s="43"/>
      <c r="BI1344" s="94"/>
      <c r="BJ1344" s="42"/>
      <c r="BK1344" s="43"/>
      <c r="BL1344" s="43"/>
      <c r="BM1344" s="43"/>
      <c r="BN1344" s="44"/>
    </row>
    <row r="1345" spans="2:66" ht="15.75" customHeight="1" x14ac:dyDescent="0.25">
      <c r="B1345" s="421"/>
      <c r="C1345" s="422"/>
      <c r="D1345" s="44">
        <f>'[2]Reporting Characteristics'!$D1345</f>
        <v>2019</v>
      </c>
      <c r="E1345" s="90"/>
      <c r="F1345" s="92"/>
      <c r="G1345" s="92"/>
      <c r="H1345" s="92"/>
      <c r="I1345" s="92"/>
      <c r="J1345" s="91"/>
      <c r="K1345" s="147"/>
      <c r="L1345" s="148"/>
      <c r="M1345" s="42"/>
      <c r="N1345" s="43"/>
      <c r="O1345" s="43"/>
      <c r="P1345" s="224"/>
      <c r="Q1345" s="43"/>
      <c r="R1345" s="43"/>
      <c r="S1345" s="224"/>
      <c r="T1345" s="43"/>
      <c r="U1345" s="44"/>
      <c r="V1345" s="95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94"/>
      <c r="AN1345" s="42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4"/>
      <c r="BF1345" s="95"/>
      <c r="BG1345" s="43"/>
      <c r="BH1345" s="43"/>
      <c r="BI1345" s="94"/>
      <c r="BJ1345" s="42"/>
      <c r="BK1345" s="43"/>
      <c r="BL1345" s="43"/>
      <c r="BM1345" s="43"/>
      <c r="BN1345" s="44"/>
    </row>
    <row r="1346" spans="2:66" ht="15.75" hidden="1" customHeight="1" x14ac:dyDescent="0.25">
      <c r="B1346" s="421" t="str">
        <f>'[2]Asset Characteristics'!$C677 &amp; ""</f>
        <v/>
      </c>
      <c r="C1346" s="422" t="str">
        <f>'[2]Asset Characteristics'!$E677 &amp; ""</f>
        <v/>
      </c>
      <c r="D1346" s="44">
        <f>'[2]Reporting Characteristics'!$D1346</f>
        <v>2018</v>
      </c>
      <c r="E1346" s="90"/>
      <c r="F1346" s="92"/>
      <c r="G1346" s="92"/>
      <c r="H1346" s="92"/>
      <c r="I1346" s="92"/>
      <c r="J1346" s="91"/>
      <c r="K1346" s="147"/>
      <c r="L1346" s="148"/>
      <c r="M1346" s="42"/>
      <c r="N1346" s="43"/>
      <c r="O1346" s="43"/>
      <c r="P1346" s="43"/>
      <c r="Q1346" s="43"/>
      <c r="R1346" s="43"/>
      <c r="S1346" s="43"/>
      <c r="T1346" s="43"/>
      <c r="U1346" s="44"/>
      <c r="V1346" s="95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94"/>
      <c r="AN1346" s="42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4"/>
      <c r="BF1346" s="95"/>
      <c r="BG1346" s="43"/>
      <c r="BH1346" s="43"/>
      <c r="BI1346" s="94"/>
      <c r="BJ1346" s="42"/>
      <c r="BK1346" s="43"/>
      <c r="BL1346" s="43"/>
      <c r="BM1346" s="43"/>
      <c r="BN1346" s="44"/>
    </row>
    <row r="1347" spans="2:66" ht="15.75" customHeight="1" x14ac:dyDescent="0.25">
      <c r="B1347" s="421"/>
      <c r="C1347" s="422"/>
      <c r="D1347" s="44">
        <f>'[2]Reporting Characteristics'!$D1347</f>
        <v>2019</v>
      </c>
      <c r="E1347" s="90"/>
      <c r="F1347" s="92"/>
      <c r="G1347" s="92"/>
      <c r="H1347" s="92"/>
      <c r="I1347" s="92"/>
      <c r="J1347" s="91"/>
      <c r="K1347" s="147"/>
      <c r="L1347" s="148"/>
      <c r="M1347" s="42"/>
      <c r="N1347" s="43"/>
      <c r="O1347" s="43"/>
      <c r="P1347" s="224"/>
      <c r="Q1347" s="43"/>
      <c r="R1347" s="43"/>
      <c r="S1347" s="224"/>
      <c r="T1347" s="43"/>
      <c r="U1347" s="44"/>
      <c r="V1347" s="95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94"/>
      <c r="AN1347" s="42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4"/>
      <c r="BF1347" s="95"/>
      <c r="BG1347" s="43"/>
      <c r="BH1347" s="43"/>
      <c r="BI1347" s="94"/>
      <c r="BJ1347" s="42"/>
      <c r="BK1347" s="43"/>
      <c r="BL1347" s="43"/>
      <c r="BM1347" s="43"/>
      <c r="BN1347" s="44"/>
    </row>
    <row r="1348" spans="2:66" ht="15.75" hidden="1" customHeight="1" x14ac:dyDescent="0.25">
      <c r="B1348" s="421" t="str">
        <f>'[2]Asset Characteristics'!$C678 &amp; ""</f>
        <v/>
      </c>
      <c r="C1348" s="422" t="str">
        <f>'[2]Asset Characteristics'!$E678 &amp; ""</f>
        <v/>
      </c>
      <c r="D1348" s="44">
        <f>'[2]Reporting Characteristics'!$D1348</f>
        <v>2018</v>
      </c>
      <c r="E1348" s="90"/>
      <c r="F1348" s="92"/>
      <c r="G1348" s="92"/>
      <c r="H1348" s="92"/>
      <c r="I1348" s="92"/>
      <c r="J1348" s="91"/>
      <c r="K1348" s="147"/>
      <c r="L1348" s="148"/>
      <c r="M1348" s="42"/>
      <c r="N1348" s="43"/>
      <c r="O1348" s="43"/>
      <c r="P1348" s="43"/>
      <c r="Q1348" s="43"/>
      <c r="R1348" s="43"/>
      <c r="S1348" s="43"/>
      <c r="T1348" s="43"/>
      <c r="U1348" s="44"/>
      <c r="V1348" s="95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94"/>
      <c r="AN1348" s="42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4"/>
      <c r="BF1348" s="95"/>
      <c r="BG1348" s="43"/>
      <c r="BH1348" s="43"/>
      <c r="BI1348" s="94"/>
      <c r="BJ1348" s="42"/>
      <c r="BK1348" s="43"/>
      <c r="BL1348" s="43"/>
      <c r="BM1348" s="43"/>
      <c r="BN1348" s="44"/>
    </row>
    <row r="1349" spans="2:66" ht="15.75" customHeight="1" x14ac:dyDescent="0.25">
      <c r="B1349" s="421"/>
      <c r="C1349" s="422"/>
      <c r="D1349" s="44">
        <f>'[2]Reporting Characteristics'!$D1349</f>
        <v>2019</v>
      </c>
      <c r="E1349" s="90"/>
      <c r="F1349" s="92"/>
      <c r="G1349" s="92"/>
      <c r="H1349" s="92"/>
      <c r="I1349" s="92"/>
      <c r="J1349" s="91"/>
      <c r="K1349" s="147"/>
      <c r="L1349" s="148"/>
      <c r="M1349" s="42"/>
      <c r="N1349" s="43"/>
      <c r="O1349" s="43"/>
      <c r="P1349" s="224"/>
      <c r="Q1349" s="43"/>
      <c r="R1349" s="43"/>
      <c r="S1349" s="224"/>
      <c r="T1349" s="43"/>
      <c r="U1349" s="44"/>
      <c r="V1349" s="95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94"/>
      <c r="AN1349" s="42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4"/>
      <c r="BF1349" s="95"/>
      <c r="BG1349" s="43"/>
      <c r="BH1349" s="43"/>
      <c r="BI1349" s="94"/>
      <c r="BJ1349" s="42"/>
      <c r="BK1349" s="43"/>
      <c r="BL1349" s="43"/>
      <c r="BM1349" s="43"/>
      <c r="BN1349" s="44"/>
    </row>
    <row r="1350" spans="2:66" ht="15.75" hidden="1" customHeight="1" x14ac:dyDescent="0.25">
      <c r="B1350" s="421" t="str">
        <f>'[2]Asset Characteristics'!$C679 &amp; ""</f>
        <v/>
      </c>
      <c r="C1350" s="422" t="str">
        <f>'[2]Asset Characteristics'!$E679 &amp; ""</f>
        <v/>
      </c>
      <c r="D1350" s="44">
        <f>'[2]Reporting Characteristics'!$D1350</f>
        <v>2018</v>
      </c>
      <c r="E1350" s="90"/>
      <c r="F1350" s="92"/>
      <c r="G1350" s="92"/>
      <c r="H1350" s="92"/>
      <c r="I1350" s="92"/>
      <c r="J1350" s="91"/>
      <c r="K1350" s="147"/>
      <c r="L1350" s="148"/>
      <c r="M1350" s="42"/>
      <c r="N1350" s="43"/>
      <c r="O1350" s="43"/>
      <c r="P1350" s="43"/>
      <c r="Q1350" s="43"/>
      <c r="R1350" s="43"/>
      <c r="S1350" s="43"/>
      <c r="T1350" s="43"/>
      <c r="U1350" s="44"/>
      <c r="V1350" s="95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94"/>
      <c r="AN1350" s="42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4"/>
      <c r="BF1350" s="95"/>
      <c r="BG1350" s="43"/>
      <c r="BH1350" s="43"/>
      <c r="BI1350" s="94"/>
      <c r="BJ1350" s="42"/>
      <c r="BK1350" s="43"/>
      <c r="BL1350" s="43"/>
      <c r="BM1350" s="43"/>
      <c r="BN1350" s="44"/>
    </row>
    <row r="1351" spans="2:66" ht="15.75" customHeight="1" x14ac:dyDescent="0.25">
      <c r="B1351" s="421"/>
      <c r="C1351" s="422"/>
      <c r="D1351" s="44">
        <f>'[2]Reporting Characteristics'!$D1351</f>
        <v>2019</v>
      </c>
      <c r="E1351" s="90"/>
      <c r="F1351" s="92"/>
      <c r="G1351" s="92"/>
      <c r="H1351" s="92"/>
      <c r="I1351" s="92"/>
      <c r="J1351" s="91"/>
      <c r="K1351" s="147"/>
      <c r="L1351" s="148"/>
      <c r="M1351" s="42"/>
      <c r="N1351" s="43"/>
      <c r="O1351" s="43"/>
      <c r="P1351" s="224"/>
      <c r="Q1351" s="43"/>
      <c r="R1351" s="43"/>
      <c r="S1351" s="224"/>
      <c r="T1351" s="43"/>
      <c r="U1351" s="44"/>
      <c r="V1351" s="95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94"/>
      <c r="AN1351" s="42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4"/>
      <c r="BF1351" s="95"/>
      <c r="BG1351" s="43"/>
      <c r="BH1351" s="43"/>
      <c r="BI1351" s="94"/>
      <c r="BJ1351" s="42"/>
      <c r="BK1351" s="43"/>
      <c r="BL1351" s="43"/>
      <c r="BM1351" s="43"/>
      <c r="BN1351" s="44"/>
    </row>
    <row r="1352" spans="2:66" ht="15.75" hidden="1" customHeight="1" x14ac:dyDescent="0.25">
      <c r="B1352" s="421" t="str">
        <f>'[2]Asset Characteristics'!$C680 &amp; ""</f>
        <v/>
      </c>
      <c r="C1352" s="422" t="str">
        <f>'[2]Asset Characteristics'!$E680 &amp; ""</f>
        <v/>
      </c>
      <c r="D1352" s="44">
        <f>'[2]Reporting Characteristics'!$D1352</f>
        <v>2018</v>
      </c>
      <c r="E1352" s="90"/>
      <c r="F1352" s="92"/>
      <c r="G1352" s="92"/>
      <c r="H1352" s="92"/>
      <c r="I1352" s="92"/>
      <c r="J1352" s="91"/>
      <c r="K1352" s="147"/>
      <c r="L1352" s="148"/>
      <c r="M1352" s="42"/>
      <c r="N1352" s="43"/>
      <c r="O1352" s="43"/>
      <c r="P1352" s="43"/>
      <c r="Q1352" s="43"/>
      <c r="R1352" s="43"/>
      <c r="S1352" s="43"/>
      <c r="T1352" s="43"/>
      <c r="U1352" s="44"/>
      <c r="V1352" s="95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94"/>
      <c r="AN1352" s="42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4"/>
      <c r="BF1352" s="95"/>
      <c r="BG1352" s="43"/>
      <c r="BH1352" s="43"/>
      <c r="BI1352" s="94"/>
      <c r="BJ1352" s="42"/>
      <c r="BK1352" s="43"/>
      <c r="BL1352" s="43"/>
      <c r="BM1352" s="43"/>
      <c r="BN1352" s="44"/>
    </row>
    <row r="1353" spans="2:66" ht="15.75" customHeight="1" x14ac:dyDescent="0.25">
      <c r="B1353" s="421"/>
      <c r="C1353" s="422"/>
      <c r="D1353" s="44">
        <f>'[2]Reporting Characteristics'!$D1353</f>
        <v>2019</v>
      </c>
      <c r="E1353" s="90"/>
      <c r="F1353" s="92"/>
      <c r="G1353" s="92"/>
      <c r="H1353" s="92"/>
      <c r="I1353" s="92"/>
      <c r="J1353" s="91"/>
      <c r="K1353" s="147"/>
      <c r="L1353" s="148"/>
      <c r="M1353" s="42"/>
      <c r="N1353" s="43"/>
      <c r="O1353" s="43"/>
      <c r="P1353" s="224"/>
      <c r="Q1353" s="43"/>
      <c r="R1353" s="43"/>
      <c r="S1353" s="224"/>
      <c r="T1353" s="43"/>
      <c r="U1353" s="44"/>
      <c r="V1353" s="95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94"/>
      <c r="AN1353" s="42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4"/>
      <c r="BF1353" s="95"/>
      <c r="BG1353" s="43"/>
      <c r="BH1353" s="43"/>
      <c r="BI1353" s="94"/>
      <c r="BJ1353" s="42"/>
      <c r="BK1353" s="43"/>
      <c r="BL1353" s="43"/>
      <c r="BM1353" s="43"/>
      <c r="BN1353" s="44"/>
    </row>
    <row r="1354" spans="2:66" ht="15.75" hidden="1" customHeight="1" x14ac:dyDescent="0.25">
      <c r="B1354" s="421" t="str">
        <f>'[2]Asset Characteristics'!$C681 &amp; ""</f>
        <v/>
      </c>
      <c r="C1354" s="422" t="str">
        <f>'[2]Asset Characteristics'!$E681 &amp; ""</f>
        <v/>
      </c>
      <c r="D1354" s="44">
        <f>'[2]Reporting Characteristics'!$D1354</f>
        <v>2018</v>
      </c>
      <c r="E1354" s="90"/>
      <c r="F1354" s="92"/>
      <c r="G1354" s="92"/>
      <c r="H1354" s="92"/>
      <c r="I1354" s="92"/>
      <c r="J1354" s="91"/>
      <c r="K1354" s="147"/>
      <c r="L1354" s="148"/>
      <c r="M1354" s="42"/>
      <c r="N1354" s="43"/>
      <c r="O1354" s="43"/>
      <c r="P1354" s="43"/>
      <c r="Q1354" s="43"/>
      <c r="R1354" s="43"/>
      <c r="S1354" s="43"/>
      <c r="T1354" s="43"/>
      <c r="U1354" s="44"/>
      <c r="V1354" s="95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94"/>
      <c r="AN1354" s="42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4"/>
      <c r="BF1354" s="95"/>
      <c r="BG1354" s="43"/>
      <c r="BH1354" s="43"/>
      <c r="BI1354" s="94"/>
      <c r="BJ1354" s="42"/>
      <c r="BK1354" s="43"/>
      <c r="BL1354" s="43"/>
      <c r="BM1354" s="43"/>
      <c r="BN1354" s="44"/>
    </row>
    <row r="1355" spans="2:66" ht="15.75" customHeight="1" x14ac:dyDescent="0.25">
      <c r="B1355" s="421"/>
      <c r="C1355" s="422"/>
      <c r="D1355" s="44">
        <f>'[2]Reporting Characteristics'!$D1355</f>
        <v>2019</v>
      </c>
      <c r="E1355" s="90"/>
      <c r="F1355" s="92"/>
      <c r="G1355" s="92"/>
      <c r="H1355" s="92"/>
      <c r="I1355" s="92"/>
      <c r="J1355" s="91"/>
      <c r="K1355" s="147"/>
      <c r="L1355" s="148"/>
      <c r="M1355" s="42"/>
      <c r="N1355" s="43"/>
      <c r="O1355" s="43"/>
      <c r="P1355" s="224"/>
      <c r="Q1355" s="43"/>
      <c r="R1355" s="43"/>
      <c r="S1355" s="224"/>
      <c r="T1355" s="43"/>
      <c r="U1355" s="44"/>
      <c r="V1355" s="95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94"/>
      <c r="AN1355" s="42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4"/>
      <c r="BF1355" s="95"/>
      <c r="BG1355" s="43"/>
      <c r="BH1355" s="43"/>
      <c r="BI1355" s="94"/>
      <c r="BJ1355" s="42"/>
      <c r="BK1355" s="43"/>
      <c r="BL1355" s="43"/>
      <c r="BM1355" s="43"/>
      <c r="BN1355" s="44"/>
    </row>
    <row r="1356" spans="2:66" ht="15.75" hidden="1" customHeight="1" x14ac:dyDescent="0.25">
      <c r="B1356" s="421" t="str">
        <f>'[2]Asset Characteristics'!$C682 &amp; ""</f>
        <v/>
      </c>
      <c r="C1356" s="422" t="str">
        <f>'[2]Asset Characteristics'!$E682 &amp; ""</f>
        <v/>
      </c>
      <c r="D1356" s="44">
        <f>'[2]Reporting Characteristics'!$D1356</f>
        <v>2018</v>
      </c>
      <c r="E1356" s="90"/>
      <c r="F1356" s="92"/>
      <c r="G1356" s="92"/>
      <c r="H1356" s="92"/>
      <c r="I1356" s="92"/>
      <c r="J1356" s="91"/>
      <c r="K1356" s="147"/>
      <c r="L1356" s="148"/>
      <c r="M1356" s="42"/>
      <c r="N1356" s="43"/>
      <c r="O1356" s="43"/>
      <c r="P1356" s="43"/>
      <c r="Q1356" s="43"/>
      <c r="R1356" s="43"/>
      <c r="S1356" s="43"/>
      <c r="T1356" s="43"/>
      <c r="U1356" s="44"/>
      <c r="V1356" s="95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94"/>
      <c r="AN1356" s="42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4"/>
      <c r="BF1356" s="95"/>
      <c r="BG1356" s="43"/>
      <c r="BH1356" s="43"/>
      <c r="BI1356" s="94"/>
      <c r="BJ1356" s="42"/>
      <c r="BK1356" s="43"/>
      <c r="BL1356" s="43"/>
      <c r="BM1356" s="43"/>
      <c r="BN1356" s="44"/>
    </row>
    <row r="1357" spans="2:66" ht="15.75" customHeight="1" x14ac:dyDescent="0.25">
      <c r="B1357" s="421"/>
      <c r="C1357" s="422"/>
      <c r="D1357" s="44">
        <f>'[2]Reporting Characteristics'!$D1357</f>
        <v>2019</v>
      </c>
      <c r="E1357" s="90"/>
      <c r="F1357" s="92"/>
      <c r="G1357" s="92"/>
      <c r="H1357" s="92"/>
      <c r="I1357" s="92"/>
      <c r="J1357" s="91"/>
      <c r="K1357" s="147"/>
      <c r="L1357" s="148"/>
      <c r="M1357" s="42"/>
      <c r="N1357" s="43"/>
      <c r="O1357" s="43"/>
      <c r="P1357" s="224"/>
      <c r="Q1357" s="43"/>
      <c r="R1357" s="43"/>
      <c r="S1357" s="224"/>
      <c r="T1357" s="43"/>
      <c r="U1357" s="44"/>
      <c r="V1357" s="95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94"/>
      <c r="AN1357" s="42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4"/>
      <c r="BF1357" s="95"/>
      <c r="BG1357" s="43"/>
      <c r="BH1357" s="43"/>
      <c r="BI1357" s="94"/>
      <c r="BJ1357" s="42"/>
      <c r="BK1357" s="43"/>
      <c r="BL1357" s="43"/>
      <c r="BM1357" s="43"/>
      <c r="BN1357" s="44"/>
    </row>
    <row r="1358" spans="2:66" ht="15.75" hidden="1" customHeight="1" x14ac:dyDescent="0.25">
      <c r="B1358" s="421" t="str">
        <f>'[2]Asset Characteristics'!$C683 &amp; ""</f>
        <v/>
      </c>
      <c r="C1358" s="422" t="str">
        <f>'[2]Asset Characteristics'!$E683 &amp; ""</f>
        <v/>
      </c>
      <c r="D1358" s="44">
        <f>'[2]Reporting Characteristics'!$D1358</f>
        <v>2018</v>
      </c>
      <c r="E1358" s="90"/>
      <c r="F1358" s="92"/>
      <c r="G1358" s="92"/>
      <c r="H1358" s="92"/>
      <c r="I1358" s="92"/>
      <c r="J1358" s="91"/>
      <c r="K1358" s="147"/>
      <c r="L1358" s="148"/>
      <c r="M1358" s="42"/>
      <c r="N1358" s="43"/>
      <c r="O1358" s="43"/>
      <c r="P1358" s="43"/>
      <c r="Q1358" s="43"/>
      <c r="R1358" s="43"/>
      <c r="S1358" s="43"/>
      <c r="T1358" s="43"/>
      <c r="U1358" s="44"/>
      <c r="V1358" s="95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94"/>
      <c r="AN1358" s="42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4"/>
      <c r="BF1358" s="95"/>
      <c r="BG1358" s="43"/>
      <c r="BH1358" s="43"/>
      <c r="BI1358" s="94"/>
      <c r="BJ1358" s="42"/>
      <c r="BK1358" s="43"/>
      <c r="BL1358" s="43"/>
      <c r="BM1358" s="43"/>
      <c r="BN1358" s="44"/>
    </row>
    <row r="1359" spans="2:66" ht="15.75" customHeight="1" x14ac:dyDescent="0.25">
      <c r="B1359" s="421"/>
      <c r="C1359" s="422"/>
      <c r="D1359" s="44">
        <f>'[2]Reporting Characteristics'!$D1359</f>
        <v>2019</v>
      </c>
      <c r="E1359" s="90"/>
      <c r="F1359" s="92"/>
      <c r="G1359" s="92"/>
      <c r="H1359" s="92"/>
      <c r="I1359" s="92"/>
      <c r="J1359" s="91"/>
      <c r="K1359" s="147"/>
      <c r="L1359" s="148"/>
      <c r="M1359" s="42"/>
      <c r="N1359" s="43"/>
      <c r="O1359" s="43"/>
      <c r="P1359" s="224"/>
      <c r="Q1359" s="43"/>
      <c r="R1359" s="43"/>
      <c r="S1359" s="224"/>
      <c r="T1359" s="43"/>
      <c r="U1359" s="44"/>
      <c r="V1359" s="95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94"/>
      <c r="AN1359" s="42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4"/>
      <c r="BF1359" s="95"/>
      <c r="BG1359" s="43"/>
      <c r="BH1359" s="43"/>
      <c r="BI1359" s="94"/>
      <c r="BJ1359" s="42"/>
      <c r="BK1359" s="43"/>
      <c r="BL1359" s="43"/>
      <c r="BM1359" s="43"/>
      <c r="BN1359" s="44"/>
    </row>
    <row r="1360" spans="2:66" ht="15.75" hidden="1" customHeight="1" x14ac:dyDescent="0.25">
      <c r="B1360" s="421" t="str">
        <f>'[2]Asset Characteristics'!$C684 &amp; ""</f>
        <v/>
      </c>
      <c r="C1360" s="422" t="str">
        <f>'[2]Asset Characteristics'!$E684 &amp; ""</f>
        <v/>
      </c>
      <c r="D1360" s="44">
        <f>'[2]Reporting Characteristics'!$D1360</f>
        <v>2018</v>
      </c>
      <c r="E1360" s="90"/>
      <c r="F1360" s="92"/>
      <c r="G1360" s="92"/>
      <c r="H1360" s="92"/>
      <c r="I1360" s="92"/>
      <c r="J1360" s="91"/>
      <c r="K1360" s="147"/>
      <c r="L1360" s="148"/>
      <c r="M1360" s="42"/>
      <c r="N1360" s="43"/>
      <c r="O1360" s="43"/>
      <c r="P1360" s="43"/>
      <c r="Q1360" s="43"/>
      <c r="R1360" s="43"/>
      <c r="S1360" s="43"/>
      <c r="T1360" s="43"/>
      <c r="U1360" s="44"/>
      <c r="V1360" s="95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94"/>
      <c r="AN1360" s="42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4"/>
      <c r="BF1360" s="95"/>
      <c r="BG1360" s="43"/>
      <c r="BH1360" s="43"/>
      <c r="BI1360" s="94"/>
      <c r="BJ1360" s="42"/>
      <c r="BK1360" s="43"/>
      <c r="BL1360" s="43"/>
      <c r="BM1360" s="43"/>
      <c r="BN1360" s="44"/>
    </row>
    <row r="1361" spans="2:66" ht="15.75" customHeight="1" x14ac:dyDescent="0.25">
      <c r="B1361" s="421"/>
      <c r="C1361" s="422"/>
      <c r="D1361" s="44">
        <f>'[2]Reporting Characteristics'!$D1361</f>
        <v>2019</v>
      </c>
      <c r="E1361" s="90"/>
      <c r="F1361" s="92"/>
      <c r="G1361" s="92"/>
      <c r="H1361" s="92"/>
      <c r="I1361" s="92"/>
      <c r="J1361" s="91"/>
      <c r="K1361" s="147"/>
      <c r="L1361" s="148"/>
      <c r="M1361" s="42"/>
      <c r="N1361" s="43"/>
      <c r="O1361" s="43"/>
      <c r="P1361" s="224"/>
      <c r="Q1361" s="43"/>
      <c r="R1361" s="43"/>
      <c r="S1361" s="224"/>
      <c r="T1361" s="43"/>
      <c r="U1361" s="44"/>
      <c r="V1361" s="95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94"/>
      <c r="AN1361" s="42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4"/>
      <c r="BF1361" s="95"/>
      <c r="BG1361" s="43"/>
      <c r="BH1361" s="43"/>
      <c r="BI1361" s="94"/>
      <c r="BJ1361" s="42"/>
      <c r="BK1361" s="43"/>
      <c r="BL1361" s="43"/>
      <c r="BM1361" s="43"/>
      <c r="BN1361" s="44"/>
    </row>
    <row r="1362" spans="2:66" ht="15.75" hidden="1" customHeight="1" x14ac:dyDescent="0.25">
      <c r="B1362" s="421" t="str">
        <f>'[2]Asset Characteristics'!$C685 &amp; ""</f>
        <v/>
      </c>
      <c r="C1362" s="422" t="str">
        <f>'[2]Asset Characteristics'!$E685 &amp; ""</f>
        <v/>
      </c>
      <c r="D1362" s="44">
        <f>'[2]Reporting Characteristics'!$D1362</f>
        <v>2018</v>
      </c>
      <c r="E1362" s="90"/>
      <c r="F1362" s="92"/>
      <c r="G1362" s="92"/>
      <c r="H1362" s="92"/>
      <c r="I1362" s="92"/>
      <c r="J1362" s="91"/>
      <c r="K1362" s="147"/>
      <c r="L1362" s="148"/>
      <c r="M1362" s="42"/>
      <c r="N1362" s="43"/>
      <c r="O1362" s="43"/>
      <c r="P1362" s="43"/>
      <c r="Q1362" s="43"/>
      <c r="R1362" s="43"/>
      <c r="S1362" s="43"/>
      <c r="T1362" s="43"/>
      <c r="U1362" s="44"/>
      <c r="V1362" s="95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94"/>
      <c r="AN1362" s="42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4"/>
      <c r="BF1362" s="95"/>
      <c r="BG1362" s="43"/>
      <c r="BH1362" s="43"/>
      <c r="BI1362" s="94"/>
      <c r="BJ1362" s="42"/>
      <c r="BK1362" s="43"/>
      <c r="BL1362" s="43"/>
      <c r="BM1362" s="43"/>
      <c r="BN1362" s="44"/>
    </row>
    <row r="1363" spans="2:66" ht="15.75" customHeight="1" x14ac:dyDescent="0.25">
      <c r="B1363" s="421"/>
      <c r="C1363" s="422"/>
      <c r="D1363" s="44">
        <f>'[2]Reporting Characteristics'!$D1363</f>
        <v>2019</v>
      </c>
      <c r="E1363" s="90"/>
      <c r="F1363" s="92"/>
      <c r="G1363" s="92"/>
      <c r="H1363" s="92"/>
      <c r="I1363" s="92"/>
      <c r="J1363" s="91"/>
      <c r="K1363" s="147"/>
      <c r="L1363" s="148"/>
      <c r="M1363" s="42"/>
      <c r="N1363" s="43"/>
      <c r="O1363" s="43"/>
      <c r="P1363" s="224"/>
      <c r="Q1363" s="43"/>
      <c r="R1363" s="43"/>
      <c r="S1363" s="224"/>
      <c r="T1363" s="43"/>
      <c r="U1363" s="44"/>
      <c r="V1363" s="95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94"/>
      <c r="AN1363" s="42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4"/>
      <c r="BF1363" s="95"/>
      <c r="BG1363" s="43"/>
      <c r="BH1363" s="43"/>
      <c r="BI1363" s="94"/>
      <c r="BJ1363" s="42"/>
      <c r="BK1363" s="43"/>
      <c r="BL1363" s="43"/>
      <c r="BM1363" s="43"/>
      <c r="BN1363" s="44"/>
    </row>
    <row r="1364" spans="2:66" ht="15.75" hidden="1" customHeight="1" x14ac:dyDescent="0.25">
      <c r="B1364" s="421" t="str">
        <f>'[2]Asset Characteristics'!$C686 &amp; ""</f>
        <v/>
      </c>
      <c r="C1364" s="422" t="str">
        <f>'[2]Asset Characteristics'!$E686 &amp; ""</f>
        <v/>
      </c>
      <c r="D1364" s="44">
        <f>'[2]Reporting Characteristics'!$D1364</f>
        <v>2018</v>
      </c>
      <c r="E1364" s="90"/>
      <c r="F1364" s="92"/>
      <c r="G1364" s="92"/>
      <c r="H1364" s="92"/>
      <c r="I1364" s="92"/>
      <c r="J1364" s="91"/>
      <c r="K1364" s="147"/>
      <c r="L1364" s="148"/>
      <c r="M1364" s="42"/>
      <c r="N1364" s="43"/>
      <c r="O1364" s="43"/>
      <c r="P1364" s="43"/>
      <c r="Q1364" s="43"/>
      <c r="R1364" s="43"/>
      <c r="S1364" s="43"/>
      <c r="T1364" s="43"/>
      <c r="U1364" s="44"/>
      <c r="V1364" s="95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94"/>
      <c r="AN1364" s="42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4"/>
      <c r="BF1364" s="95"/>
      <c r="BG1364" s="43"/>
      <c r="BH1364" s="43"/>
      <c r="BI1364" s="94"/>
      <c r="BJ1364" s="42"/>
      <c r="BK1364" s="43"/>
      <c r="BL1364" s="43"/>
      <c r="BM1364" s="43"/>
      <c r="BN1364" s="44"/>
    </row>
    <row r="1365" spans="2:66" ht="15.75" customHeight="1" x14ac:dyDescent="0.25">
      <c r="B1365" s="421"/>
      <c r="C1365" s="422"/>
      <c r="D1365" s="44">
        <f>'[2]Reporting Characteristics'!$D1365</f>
        <v>2019</v>
      </c>
      <c r="E1365" s="90"/>
      <c r="F1365" s="92"/>
      <c r="G1365" s="92"/>
      <c r="H1365" s="92"/>
      <c r="I1365" s="92"/>
      <c r="J1365" s="91"/>
      <c r="K1365" s="147"/>
      <c r="L1365" s="148"/>
      <c r="M1365" s="42"/>
      <c r="N1365" s="43"/>
      <c r="O1365" s="43"/>
      <c r="P1365" s="224"/>
      <c r="Q1365" s="43"/>
      <c r="R1365" s="43"/>
      <c r="S1365" s="224"/>
      <c r="T1365" s="43"/>
      <c r="U1365" s="44"/>
      <c r="V1365" s="95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94"/>
      <c r="AN1365" s="42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4"/>
      <c r="BF1365" s="95"/>
      <c r="BG1365" s="43"/>
      <c r="BH1365" s="43"/>
      <c r="BI1365" s="94"/>
      <c r="BJ1365" s="42"/>
      <c r="BK1365" s="43"/>
      <c r="BL1365" s="43"/>
      <c r="BM1365" s="43"/>
      <c r="BN1365" s="44"/>
    </row>
    <row r="1366" spans="2:66" ht="15.75" hidden="1" customHeight="1" x14ac:dyDescent="0.25">
      <c r="B1366" s="421" t="str">
        <f>'[2]Asset Characteristics'!$C687 &amp; ""</f>
        <v/>
      </c>
      <c r="C1366" s="422" t="str">
        <f>'[2]Asset Characteristics'!$E687 &amp; ""</f>
        <v/>
      </c>
      <c r="D1366" s="44">
        <f>'[2]Reporting Characteristics'!$D1366</f>
        <v>2018</v>
      </c>
      <c r="E1366" s="90"/>
      <c r="F1366" s="92"/>
      <c r="G1366" s="92"/>
      <c r="H1366" s="92"/>
      <c r="I1366" s="92"/>
      <c r="J1366" s="91"/>
      <c r="K1366" s="147"/>
      <c r="L1366" s="148"/>
      <c r="M1366" s="42"/>
      <c r="N1366" s="43"/>
      <c r="O1366" s="43"/>
      <c r="P1366" s="43"/>
      <c r="Q1366" s="43"/>
      <c r="R1366" s="43"/>
      <c r="S1366" s="43"/>
      <c r="T1366" s="43"/>
      <c r="U1366" s="44"/>
      <c r="V1366" s="95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94"/>
      <c r="AN1366" s="42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4"/>
      <c r="BF1366" s="95"/>
      <c r="BG1366" s="43"/>
      <c r="BH1366" s="43"/>
      <c r="BI1366" s="94"/>
      <c r="BJ1366" s="42"/>
      <c r="BK1366" s="43"/>
      <c r="BL1366" s="43"/>
      <c r="BM1366" s="43"/>
      <c r="BN1366" s="44"/>
    </row>
    <row r="1367" spans="2:66" ht="15.75" customHeight="1" x14ac:dyDescent="0.25">
      <c r="B1367" s="421"/>
      <c r="C1367" s="422"/>
      <c r="D1367" s="44">
        <f>'[2]Reporting Characteristics'!$D1367</f>
        <v>2019</v>
      </c>
      <c r="E1367" s="90"/>
      <c r="F1367" s="92"/>
      <c r="G1367" s="92"/>
      <c r="H1367" s="92"/>
      <c r="I1367" s="92"/>
      <c r="J1367" s="91"/>
      <c r="K1367" s="147"/>
      <c r="L1367" s="148"/>
      <c r="M1367" s="42"/>
      <c r="N1367" s="43"/>
      <c r="O1367" s="43"/>
      <c r="P1367" s="224"/>
      <c r="Q1367" s="43"/>
      <c r="R1367" s="43"/>
      <c r="S1367" s="224"/>
      <c r="T1367" s="43"/>
      <c r="U1367" s="44"/>
      <c r="V1367" s="95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94"/>
      <c r="AN1367" s="42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4"/>
      <c r="BF1367" s="95"/>
      <c r="BG1367" s="43"/>
      <c r="BH1367" s="43"/>
      <c r="BI1367" s="94"/>
      <c r="BJ1367" s="42"/>
      <c r="BK1367" s="43"/>
      <c r="BL1367" s="43"/>
      <c r="BM1367" s="43"/>
      <c r="BN1367" s="44"/>
    </row>
    <row r="1368" spans="2:66" ht="15.75" hidden="1" customHeight="1" x14ac:dyDescent="0.25">
      <c r="B1368" s="421" t="str">
        <f>'[2]Asset Characteristics'!$C688 &amp; ""</f>
        <v/>
      </c>
      <c r="C1368" s="422" t="str">
        <f>'[2]Asset Characteristics'!$E688 &amp; ""</f>
        <v/>
      </c>
      <c r="D1368" s="44">
        <f>'[2]Reporting Characteristics'!$D1368</f>
        <v>2018</v>
      </c>
      <c r="E1368" s="90"/>
      <c r="F1368" s="92"/>
      <c r="G1368" s="92"/>
      <c r="H1368" s="92"/>
      <c r="I1368" s="92"/>
      <c r="J1368" s="91"/>
      <c r="K1368" s="147"/>
      <c r="L1368" s="148"/>
      <c r="M1368" s="42"/>
      <c r="N1368" s="43"/>
      <c r="O1368" s="43"/>
      <c r="P1368" s="43"/>
      <c r="Q1368" s="43"/>
      <c r="R1368" s="43"/>
      <c r="S1368" s="43"/>
      <c r="T1368" s="43"/>
      <c r="U1368" s="44"/>
      <c r="V1368" s="95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94"/>
      <c r="AN1368" s="42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4"/>
      <c r="BF1368" s="95"/>
      <c r="BG1368" s="43"/>
      <c r="BH1368" s="43"/>
      <c r="BI1368" s="94"/>
      <c r="BJ1368" s="42"/>
      <c r="BK1368" s="43"/>
      <c r="BL1368" s="43"/>
      <c r="BM1368" s="43"/>
      <c r="BN1368" s="44"/>
    </row>
    <row r="1369" spans="2:66" ht="15.75" customHeight="1" x14ac:dyDescent="0.25">
      <c r="B1369" s="421"/>
      <c r="C1369" s="422"/>
      <c r="D1369" s="44">
        <f>'[2]Reporting Characteristics'!$D1369</f>
        <v>2019</v>
      </c>
      <c r="E1369" s="90"/>
      <c r="F1369" s="92"/>
      <c r="G1369" s="92"/>
      <c r="H1369" s="92"/>
      <c r="I1369" s="92"/>
      <c r="J1369" s="91"/>
      <c r="K1369" s="147"/>
      <c r="L1369" s="148"/>
      <c r="M1369" s="42"/>
      <c r="N1369" s="43"/>
      <c r="O1369" s="43"/>
      <c r="P1369" s="224"/>
      <c r="Q1369" s="43"/>
      <c r="R1369" s="43"/>
      <c r="S1369" s="224"/>
      <c r="T1369" s="43"/>
      <c r="U1369" s="44"/>
      <c r="V1369" s="95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94"/>
      <c r="AN1369" s="42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4"/>
      <c r="BF1369" s="95"/>
      <c r="BG1369" s="43"/>
      <c r="BH1369" s="43"/>
      <c r="BI1369" s="94"/>
      <c r="BJ1369" s="42"/>
      <c r="BK1369" s="43"/>
      <c r="BL1369" s="43"/>
      <c r="BM1369" s="43"/>
      <c r="BN1369" s="44"/>
    </row>
    <row r="1370" spans="2:66" ht="15.75" hidden="1" customHeight="1" x14ac:dyDescent="0.25">
      <c r="B1370" s="421" t="str">
        <f>'[2]Asset Characteristics'!$C689 &amp; ""</f>
        <v/>
      </c>
      <c r="C1370" s="422" t="str">
        <f>'[2]Asset Characteristics'!$E689 &amp; ""</f>
        <v/>
      </c>
      <c r="D1370" s="44">
        <f>'[2]Reporting Characteristics'!$D1370</f>
        <v>2018</v>
      </c>
      <c r="E1370" s="90"/>
      <c r="F1370" s="92"/>
      <c r="G1370" s="92"/>
      <c r="H1370" s="92"/>
      <c r="I1370" s="92"/>
      <c r="J1370" s="91"/>
      <c r="K1370" s="147"/>
      <c r="L1370" s="148"/>
      <c r="M1370" s="42"/>
      <c r="N1370" s="43"/>
      <c r="O1370" s="43"/>
      <c r="P1370" s="43"/>
      <c r="Q1370" s="43"/>
      <c r="R1370" s="43"/>
      <c r="S1370" s="43"/>
      <c r="T1370" s="43"/>
      <c r="U1370" s="44"/>
      <c r="V1370" s="95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94"/>
      <c r="AN1370" s="42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4"/>
      <c r="BF1370" s="95"/>
      <c r="BG1370" s="43"/>
      <c r="BH1370" s="43"/>
      <c r="BI1370" s="94"/>
      <c r="BJ1370" s="42"/>
      <c r="BK1370" s="43"/>
      <c r="BL1370" s="43"/>
      <c r="BM1370" s="43"/>
      <c r="BN1370" s="44"/>
    </row>
    <row r="1371" spans="2:66" ht="15.75" customHeight="1" x14ac:dyDescent="0.25">
      <c r="B1371" s="421"/>
      <c r="C1371" s="422"/>
      <c r="D1371" s="44">
        <f>'[2]Reporting Characteristics'!$D1371</f>
        <v>2019</v>
      </c>
      <c r="E1371" s="90"/>
      <c r="F1371" s="92"/>
      <c r="G1371" s="92"/>
      <c r="H1371" s="92"/>
      <c r="I1371" s="92"/>
      <c r="J1371" s="91"/>
      <c r="K1371" s="147"/>
      <c r="L1371" s="148"/>
      <c r="M1371" s="42"/>
      <c r="N1371" s="43"/>
      <c r="O1371" s="43"/>
      <c r="P1371" s="224"/>
      <c r="Q1371" s="43"/>
      <c r="R1371" s="43"/>
      <c r="S1371" s="224"/>
      <c r="T1371" s="43"/>
      <c r="U1371" s="44"/>
      <c r="V1371" s="95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94"/>
      <c r="AN1371" s="42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4"/>
      <c r="BF1371" s="95"/>
      <c r="BG1371" s="43"/>
      <c r="BH1371" s="43"/>
      <c r="BI1371" s="94"/>
      <c r="BJ1371" s="42"/>
      <c r="BK1371" s="43"/>
      <c r="BL1371" s="43"/>
      <c r="BM1371" s="43"/>
      <c r="BN1371" s="44"/>
    </row>
    <row r="1372" spans="2:66" ht="15.75" hidden="1" customHeight="1" x14ac:dyDescent="0.25">
      <c r="B1372" s="421" t="str">
        <f>'[2]Asset Characteristics'!$C690 &amp; ""</f>
        <v/>
      </c>
      <c r="C1372" s="422" t="str">
        <f>'[2]Asset Characteristics'!$E690 &amp; ""</f>
        <v/>
      </c>
      <c r="D1372" s="44">
        <f>'[2]Reporting Characteristics'!$D1372</f>
        <v>2018</v>
      </c>
      <c r="E1372" s="90"/>
      <c r="F1372" s="92"/>
      <c r="G1372" s="92"/>
      <c r="H1372" s="92"/>
      <c r="I1372" s="92"/>
      <c r="J1372" s="91"/>
      <c r="K1372" s="147"/>
      <c r="L1372" s="148"/>
      <c r="M1372" s="42"/>
      <c r="N1372" s="43"/>
      <c r="O1372" s="43"/>
      <c r="P1372" s="43"/>
      <c r="Q1372" s="43"/>
      <c r="R1372" s="43"/>
      <c r="S1372" s="43"/>
      <c r="T1372" s="43"/>
      <c r="U1372" s="44"/>
      <c r="V1372" s="95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94"/>
      <c r="AN1372" s="42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4"/>
      <c r="BF1372" s="95"/>
      <c r="BG1372" s="43"/>
      <c r="BH1372" s="43"/>
      <c r="BI1372" s="94"/>
      <c r="BJ1372" s="42"/>
      <c r="BK1372" s="43"/>
      <c r="BL1372" s="43"/>
      <c r="BM1372" s="43"/>
      <c r="BN1372" s="44"/>
    </row>
    <row r="1373" spans="2:66" ht="15.75" customHeight="1" x14ac:dyDescent="0.25">
      <c r="B1373" s="421"/>
      <c r="C1373" s="422"/>
      <c r="D1373" s="44">
        <f>'[2]Reporting Characteristics'!$D1373</f>
        <v>2019</v>
      </c>
      <c r="E1373" s="90"/>
      <c r="F1373" s="92"/>
      <c r="G1373" s="92"/>
      <c r="H1373" s="92"/>
      <c r="I1373" s="92"/>
      <c r="J1373" s="91"/>
      <c r="K1373" s="147"/>
      <c r="L1373" s="148"/>
      <c r="M1373" s="42"/>
      <c r="N1373" s="43"/>
      <c r="O1373" s="43"/>
      <c r="P1373" s="224"/>
      <c r="Q1373" s="43"/>
      <c r="R1373" s="43"/>
      <c r="S1373" s="224"/>
      <c r="T1373" s="43"/>
      <c r="U1373" s="44"/>
      <c r="V1373" s="95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94"/>
      <c r="AN1373" s="42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4"/>
      <c r="BF1373" s="95"/>
      <c r="BG1373" s="43"/>
      <c r="BH1373" s="43"/>
      <c r="BI1373" s="94"/>
      <c r="BJ1373" s="42"/>
      <c r="BK1373" s="43"/>
      <c r="BL1373" s="43"/>
      <c r="BM1373" s="43"/>
      <c r="BN1373" s="44"/>
    </row>
    <row r="1374" spans="2:66" ht="15.75" hidden="1" customHeight="1" x14ac:dyDescent="0.25">
      <c r="B1374" s="421" t="str">
        <f>'[2]Asset Characteristics'!$C691 &amp; ""</f>
        <v/>
      </c>
      <c r="C1374" s="422" t="str">
        <f>'[2]Asset Characteristics'!$E691 &amp; ""</f>
        <v/>
      </c>
      <c r="D1374" s="44">
        <f>'[2]Reporting Characteristics'!$D1374</f>
        <v>2018</v>
      </c>
      <c r="E1374" s="90"/>
      <c r="F1374" s="92"/>
      <c r="G1374" s="92"/>
      <c r="H1374" s="92"/>
      <c r="I1374" s="92"/>
      <c r="J1374" s="91"/>
      <c r="K1374" s="147"/>
      <c r="L1374" s="148"/>
      <c r="M1374" s="42"/>
      <c r="N1374" s="43"/>
      <c r="O1374" s="43"/>
      <c r="P1374" s="43"/>
      <c r="Q1374" s="43"/>
      <c r="R1374" s="43"/>
      <c r="S1374" s="43"/>
      <c r="T1374" s="43"/>
      <c r="U1374" s="44"/>
      <c r="V1374" s="95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94"/>
      <c r="AN1374" s="42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4"/>
      <c r="BF1374" s="95"/>
      <c r="BG1374" s="43"/>
      <c r="BH1374" s="43"/>
      <c r="BI1374" s="94"/>
      <c r="BJ1374" s="42"/>
      <c r="BK1374" s="43"/>
      <c r="BL1374" s="43"/>
      <c r="BM1374" s="43"/>
      <c r="BN1374" s="44"/>
    </row>
    <row r="1375" spans="2:66" ht="15.75" customHeight="1" x14ac:dyDescent="0.25">
      <c r="B1375" s="421"/>
      <c r="C1375" s="422"/>
      <c r="D1375" s="44">
        <f>'[2]Reporting Characteristics'!$D1375</f>
        <v>2019</v>
      </c>
      <c r="E1375" s="90"/>
      <c r="F1375" s="92"/>
      <c r="G1375" s="92"/>
      <c r="H1375" s="92"/>
      <c r="I1375" s="92"/>
      <c r="J1375" s="91"/>
      <c r="K1375" s="147"/>
      <c r="L1375" s="148"/>
      <c r="M1375" s="42"/>
      <c r="N1375" s="43"/>
      <c r="O1375" s="43"/>
      <c r="P1375" s="224"/>
      <c r="Q1375" s="43"/>
      <c r="R1375" s="43"/>
      <c r="S1375" s="224"/>
      <c r="T1375" s="43"/>
      <c r="U1375" s="44"/>
      <c r="V1375" s="95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94"/>
      <c r="AN1375" s="42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4"/>
      <c r="BF1375" s="95"/>
      <c r="BG1375" s="43"/>
      <c r="BH1375" s="43"/>
      <c r="BI1375" s="94"/>
      <c r="BJ1375" s="42"/>
      <c r="BK1375" s="43"/>
      <c r="BL1375" s="43"/>
      <c r="BM1375" s="43"/>
      <c r="BN1375" s="44"/>
    </row>
    <row r="1376" spans="2:66" ht="15.75" hidden="1" customHeight="1" x14ac:dyDescent="0.25">
      <c r="B1376" s="421" t="str">
        <f>'[2]Asset Characteristics'!$C692 &amp; ""</f>
        <v/>
      </c>
      <c r="C1376" s="422" t="str">
        <f>'[2]Asset Characteristics'!$E692 &amp; ""</f>
        <v/>
      </c>
      <c r="D1376" s="44">
        <f>'[2]Reporting Characteristics'!$D1376</f>
        <v>2018</v>
      </c>
      <c r="E1376" s="90"/>
      <c r="F1376" s="92"/>
      <c r="G1376" s="92"/>
      <c r="H1376" s="92"/>
      <c r="I1376" s="92"/>
      <c r="J1376" s="91"/>
      <c r="K1376" s="147"/>
      <c r="L1376" s="148"/>
      <c r="M1376" s="42"/>
      <c r="N1376" s="43"/>
      <c r="O1376" s="43"/>
      <c r="P1376" s="43"/>
      <c r="Q1376" s="43"/>
      <c r="R1376" s="43"/>
      <c r="S1376" s="43"/>
      <c r="T1376" s="43"/>
      <c r="U1376" s="44"/>
      <c r="V1376" s="95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94"/>
      <c r="AN1376" s="42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4"/>
      <c r="BF1376" s="95"/>
      <c r="BG1376" s="43"/>
      <c r="BH1376" s="43"/>
      <c r="BI1376" s="94"/>
      <c r="BJ1376" s="42"/>
      <c r="BK1376" s="43"/>
      <c r="BL1376" s="43"/>
      <c r="BM1376" s="43"/>
      <c r="BN1376" s="44"/>
    </row>
    <row r="1377" spans="2:66" ht="15.75" customHeight="1" x14ac:dyDescent="0.25">
      <c r="B1377" s="421"/>
      <c r="C1377" s="422"/>
      <c r="D1377" s="44">
        <f>'[2]Reporting Characteristics'!$D1377</f>
        <v>2019</v>
      </c>
      <c r="E1377" s="90"/>
      <c r="F1377" s="92"/>
      <c r="G1377" s="92"/>
      <c r="H1377" s="92"/>
      <c r="I1377" s="92"/>
      <c r="J1377" s="91"/>
      <c r="K1377" s="147"/>
      <c r="L1377" s="148"/>
      <c r="M1377" s="42"/>
      <c r="N1377" s="43"/>
      <c r="O1377" s="43"/>
      <c r="P1377" s="224"/>
      <c r="Q1377" s="43"/>
      <c r="R1377" s="43"/>
      <c r="S1377" s="224"/>
      <c r="T1377" s="43"/>
      <c r="U1377" s="44"/>
      <c r="V1377" s="95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94"/>
      <c r="AN1377" s="42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4"/>
      <c r="BF1377" s="95"/>
      <c r="BG1377" s="43"/>
      <c r="BH1377" s="43"/>
      <c r="BI1377" s="94"/>
      <c r="BJ1377" s="42"/>
      <c r="BK1377" s="43"/>
      <c r="BL1377" s="43"/>
      <c r="BM1377" s="43"/>
      <c r="BN1377" s="44"/>
    </row>
    <row r="1378" spans="2:66" ht="15.75" hidden="1" customHeight="1" x14ac:dyDescent="0.25">
      <c r="B1378" s="421" t="str">
        <f>'[2]Asset Characteristics'!$C693 &amp; ""</f>
        <v/>
      </c>
      <c r="C1378" s="422" t="str">
        <f>'[2]Asset Characteristics'!$E693 &amp; ""</f>
        <v/>
      </c>
      <c r="D1378" s="44">
        <f>'[2]Reporting Characteristics'!$D1378</f>
        <v>2018</v>
      </c>
      <c r="E1378" s="90"/>
      <c r="F1378" s="92"/>
      <c r="G1378" s="92"/>
      <c r="H1378" s="92"/>
      <c r="I1378" s="92"/>
      <c r="J1378" s="91"/>
      <c r="K1378" s="147"/>
      <c r="L1378" s="148"/>
      <c r="M1378" s="42"/>
      <c r="N1378" s="43"/>
      <c r="O1378" s="43"/>
      <c r="P1378" s="43"/>
      <c r="Q1378" s="43"/>
      <c r="R1378" s="43"/>
      <c r="S1378" s="43"/>
      <c r="T1378" s="43"/>
      <c r="U1378" s="44"/>
      <c r="V1378" s="95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94"/>
      <c r="AN1378" s="42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4"/>
      <c r="BF1378" s="95"/>
      <c r="BG1378" s="43"/>
      <c r="BH1378" s="43"/>
      <c r="BI1378" s="94"/>
      <c r="BJ1378" s="42"/>
      <c r="BK1378" s="43"/>
      <c r="BL1378" s="43"/>
      <c r="BM1378" s="43"/>
      <c r="BN1378" s="44"/>
    </row>
    <row r="1379" spans="2:66" ht="15.75" customHeight="1" x14ac:dyDescent="0.25">
      <c r="B1379" s="421"/>
      <c r="C1379" s="422"/>
      <c r="D1379" s="44">
        <f>'[2]Reporting Characteristics'!$D1379</f>
        <v>2019</v>
      </c>
      <c r="E1379" s="90"/>
      <c r="F1379" s="92"/>
      <c r="G1379" s="92"/>
      <c r="H1379" s="92"/>
      <c r="I1379" s="92"/>
      <c r="J1379" s="91"/>
      <c r="K1379" s="147"/>
      <c r="L1379" s="148"/>
      <c r="M1379" s="42"/>
      <c r="N1379" s="43"/>
      <c r="O1379" s="43"/>
      <c r="P1379" s="224"/>
      <c r="Q1379" s="43"/>
      <c r="R1379" s="43"/>
      <c r="S1379" s="224"/>
      <c r="T1379" s="43"/>
      <c r="U1379" s="44"/>
      <c r="V1379" s="95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94"/>
      <c r="AN1379" s="42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4"/>
      <c r="BF1379" s="95"/>
      <c r="BG1379" s="43"/>
      <c r="BH1379" s="43"/>
      <c r="BI1379" s="94"/>
      <c r="BJ1379" s="42"/>
      <c r="BK1379" s="43"/>
      <c r="BL1379" s="43"/>
      <c r="BM1379" s="43"/>
      <c r="BN1379" s="44"/>
    </row>
    <row r="1380" spans="2:66" ht="15.75" hidden="1" customHeight="1" x14ac:dyDescent="0.25">
      <c r="B1380" s="421" t="str">
        <f>'[2]Asset Characteristics'!$C694 &amp; ""</f>
        <v/>
      </c>
      <c r="C1380" s="422" t="str">
        <f>'[2]Asset Characteristics'!$E694 &amp; ""</f>
        <v/>
      </c>
      <c r="D1380" s="44">
        <f>'[2]Reporting Characteristics'!$D1380</f>
        <v>2018</v>
      </c>
      <c r="E1380" s="90"/>
      <c r="F1380" s="92"/>
      <c r="G1380" s="92"/>
      <c r="H1380" s="92"/>
      <c r="I1380" s="92"/>
      <c r="J1380" s="91"/>
      <c r="K1380" s="147"/>
      <c r="L1380" s="148"/>
      <c r="M1380" s="42"/>
      <c r="N1380" s="43"/>
      <c r="O1380" s="43"/>
      <c r="P1380" s="43"/>
      <c r="Q1380" s="43"/>
      <c r="R1380" s="43"/>
      <c r="S1380" s="43"/>
      <c r="T1380" s="43"/>
      <c r="U1380" s="44"/>
      <c r="V1380" s="95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94"/>
      <c r="AN1380" s="42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4"/>
      <c r="BF1380" s="95"/>
      <c r="BG1380" s="43"/>
      <c r="BH1380" s="43"/>
      <c r="BI1380" s="94"/>
      <c r="BJ1380" s="42"/>
      <c r="BK1380" s="43"/>
      <c r="BL1380" s="43"/>
      <c r="BM1380" s="43"/>
      <c r="BN1380" s="44"/>
    </row>
    <row r="1381" spans="2:66" ht="15.75" customHeight="1" x14ac:dyDescent="0.25">
      <c r="B1381" s="421"/>
      <c r="C1381" s="422"/>
      <c r="D1381" s="44">
        <f>'[2]Reporting Characteristics'!$D1381</f>
        <v>2019</v>
      </c>
      <c r="E1381" s="90"/>
      <c r="F1381" s="92"/>
      <c r="G1381" s="92"/>
      <c r="H1381" s="92"/>
      <c r="I1381" s="92"/>
      <c r="J1381" s="91"/>
      <c r="K1381" s="147"/>
      <c r="L1381" s="148"/>
      <c r="M1381" s="42"/>
      <c r="N1381" s="43"/>
      <c r="O1381" s="43"/>
      <c r="P1381" s="224"/>
      <c r="Q1381" s="43"/>
      <c r="R1381" s="43"/>
      <c r="S1381" s="224"/>
      <c r="T1381" s="43"/>
      <c r="U1381" s="44"/>
      <c r="V1381" s="95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94"/>
      <c r="AN1381" s="42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4"/>
      <c r="BF1381" s="95"/>
      <c r="BG1381" s="43"/>
      <c r="BH1381" s="43"/>
      <c r="BI1381" s="94"/>
      <c r="BJ1381" s="42"/>
      <c r="BK1381" s="43"/>
      <c r="BL1381" s="43"/>
      <c r="BM1381" s="43"/>
      <c r="BN1381" s="44"/>
    </row>
    <row r="1382" spans="2:66" ht="15.75" hidden="1" customHeight="1" x14ac:dyDescent="0.25">
      <c r="B1382" s="421" t="str">
        <f>'[2]Asset Characteristics'!$C695 &amp; ""</f>
        <v/>
      </c>
      <c r="C1382" s="422" t="str">
        <f>'[2]Asset Characteristics'!$E695 &amp; ""</f>
        <v/>
      </c>
      <c r="D1382" s="44">
        <f>'[2]Reporting Characteristics'!$D1382</f>
        <v>2018</v>
      </c>
      <c r="E1382" s="90"/>
      <c r="F1382" s="92"/>
      <c r="G1382" s="92"/>
      <c r="H1382" s="92"/>
      <c r="I1382" s="92"/>
      <c r="J1382" s="91"/>
      <c r="K1382" s="147"/>
      <c r="L1382" s="148"/>
      <c r="M1382" s="42"/>
      <c r="N1382" s="43"/>
      <c r="O1382" s="43"/>
      <c r="P1382" s="43"/>
      <c r="Q1382" s="43"/>
      <c r="R1382" s="43"/>
      <c r="S1382" s="43"/>
      <c r="T1382" s="43"/>
      <c r="U1382" s="44"/>
      <c r="V1382" s="95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94"/>
      <c r="AN1382" s="42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4"/>
      <c r="BF1382" s="95"/>
      <c r="BG1382" s="43"/>
      <c r="BH1382" s="43"/>
      <c r="BI1382" s="94"/>
      <c r="BJ1382" s="42"/>
      <c r="BK1382" s="43"/>
      <c r="BL1382" s="43"/>
      <c r="BM1382" s="43"/>
      <c r="BN1382" s="44"/>
    </row>
    <row r="1383" spans="2:66" ht="15.75" customHeight="1" x14ac:dyDescent="0.25">
      <c r="B1383" s="421"/>
      <c r="C1383" s="422"/>
      <c r="D1383" s="44">
        <f>'[2]Reporting Characteristics'!$D1383</f>
        <v>2019</v>
      </c>
      <c r="E1383" s="90"/>
      <c r="F1383" s="92"/>
      <c r="G1383" s="92"/>
      <c r="H1383" s="92"/>
      <c r="I1383" s="92"/>
      <c r="J1383" s="91"/>
      <c r="K1383" s="147"/>
      <c r="L1383" s="148"/>
      <c r="M1383" s="42"/>
      <c r="N1383" s="43"/>
      <c r="O1383" s="43"/>
      <c r="P1383" s="224"/>
      <c r="Q1383" s="43"/>
      <c r="R1383" s="43"/>
      <c r="S1383" s="224"/>
      <c r="T1383" s="43"/>
      <c r="U1383" s="44"/>
      <c r="V1383" s="95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94"/>
      <c r="AN1383" s="42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4"/>
      <c r="BF1383" s="95"/>
      <c r="BG1383" s="43"/>
      <c r="BH1383" s="43"/>
      <c r="BI1383" s="94"/>
      <c r="BJ1383" s="42"/>
      <c r="BK1383" s="43"/>
      <c r="BL1383" s="43"/>
      <c r="BM1383" s="43"/>
      <c r="BN1383" s="44"/>
    </row>
    <row r="1384" spans="2:66" ht="15.75" hidden="1" customHeight="1" x14ac:dyDescent="0.25">
      <c r="B1384" s="421" t="str">
        <f>'[2]Asset Characteristics'!$C696 &amp; ""</f>
        <v/>
      </c>
      <c r="C1384" s="422" t="str">
        <f>'[2]Asset Characteristics'!$E696 &amp; ""</f>
        <v/>
      </c>
      <c r="D1384" s="44">
        <f>'[2]Reporting Characteristics'!$D1384</f>
        <v>2018</v>
      </c>
      <c r="E1384" s="90"/>
      <c r="F1384" s="92"/>
      <c r="G1384" s="92"/>
      <c r="H1384" s="92"/>
      <c r="I1384" s="92"/>
      <c r="J1384" s="91"/>
      <c r="K1384" s="147"/>
      <c r="L1384" s="148"/>
      <c r="M1384" s="42"/>
      <c r="N1384" s="43"/>
      <c r="O1384" s="43"/>
      <c r="P1384" s="43"/>
      <c r="Q1384" s="43"/>
      <c r="R1384" s="43"/>
      <c r="S1384" s="43"/>
      <c r="T1384" s="43"/>
      <c r="U1384" s="44"/>
      <c r="V1384" s="95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94"/>
      <c r="AN1384" s="42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4"/>
      <c r="BF1384" s="95"/>
      <c r="BG1384" s="43"/>
      <c r="BH1384" s="43"/>
      <c r="BI1384" s="94"/>
      <c r="BJ1384" s="42"/>
      <c r="BK1384" s="43"/>
      <c r="BL1384" s="43"/>
      <c r="BM1384" s="43"/>
      <c r="BN1384" s="44"/>
    </row>
    <row r="1385" spans="2:66" ht="15.75" customHeight="1" x14ac:dyDescent="0.25">
      <c r="B1385" s="421"/>
      <c r="C1385" s="422"/>
      <c r="D1385" s="44">
        <f>'[2]Reporting Characteristics'!$D1385</f>
        <v>2019</v>
      </c>
      <c r="E1385" s="90"/>
      <c r="F1385" s="92"/>
      <c r="G1385" s="92"/>
      <c r="H1385" s="92"/>
      <c r="I1385" s="92"/>
      <c r="J1385" s="91"/>
      <c r="K1385" s="147"/>
      <c r="L1385" s="148"/>
      <c r="M1385" s="42"/>
      <c r="N1385" s="43"/>
      <c r="O1385" s="43"/>
      <c r="P1385" s="224"/>
      <c r="Q1385" s="43"/>
      <c r="R1385" s="43"/>
      <c r="S1385" s="224"/>
      <c r="T1385" s="43"/>
      <c r="U1385" s="44"/>
      <c r="V1385" s="95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94"/>
      <c r="AN1385" s="42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4"/>
      <c r="BF1385" s="95"/>
      <c r="BG1385" s="43"/>
      <c r="BH1385" s="43"/>
      <c r="BI1385" s="94"/>
      <c r="BJ1385" s="42"/>
      <c r="BK1385" s="43"/>
      <c r="BL1385" s="43"/>
      <c r="BM1385" s="43"/>
      <c r="BN1385" s="44"/>
    </row>
    <row r="1386" spans="2:66" ht="15.75" hidden="1" customHeight="1" x14ac:dyDescent="0.25">
      <c r="B1386" s="421" t="str">
        <f>'[2]Asset Characteristics'!$C697 &amp; ""</f>
        <v/>
      </c>
      <c r="C1386" s="422" t="str">
        <f>'[2]Asset Characteristics'!$E697 &amp; ""</f>
        <v/>
      </c>
      <c r="D1386" s="44">
        <f>'[2]Reporting Characteristics'!$D1386</f>
        <v>2018</v>
      </c>
      <c r="E1386" s="90"/>
      <c r="F1386" s="92"/>
      <c r="G1386" s="92"/>
      <c r="H1386" s="92"/>
      <c r="I1386" s="92"/>
      <c r="J1386" s="91"/>
      <c r="K1386" s="147"/>
      <c r="L1386" s="148"/>
      <c r="M1386" s="42"/>
      <c r="N1386" s="43"/>
      <c r="O1386" s="43"/>
      <c r="P1386" s="43"/>
      <c r="Q1386" s="43"/>
      <c r="R1386" s="43"/>
      <c r="S1386" s="43"/>
      <c r="T1386" s="43"/>
      <c r="U1386" s="44"/>
      <c r="V1386" s="95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94"/>
      <c r="AN1386" s="42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4"/>
      <c r="BF1386" s="95"/>
      <c r="BG1386" s="43"/>
      <c r="BH1386" s="43"/>
      <c r="BI1386" s="94"/>
      <c r="BJ1386" s="42"/>
      <c r="BK1386" s="43"/>
      <c r="BL1386" s="43"/>
      <c r="BM1386" s="43"/>
      <c r="BN1386" s="44"/>
    </row>
    <row r="1387" spans="2:66" ht="15.75" customHeight="1" x14ac:dyDescent="0.25">
      <c r="B1387" s="421"/>
      <c r="C1387" s="422"/>
      <c r="D1387" s="44">
        <f>'[2]Reporting Characteristics'!$D1387</f>
        <v>2019</v>
      </c>
      <c r="E1387" s="90"/>
      <c r="F1387" s="92"/>
      <c r="G1387" s="92"/>
      <c r="H1387" s="92"/>
      <c r="I1387" s="92"/>
      <c r="J1387" s="91"/>
      <c r="K1387" s="147"/>
      <c r="L1387" s="148"/>
      <c r="M1387" s="42"/>
      <c r="N1387" s="43"/>
      <c r="O1387" s="43"/>
      <c r="P1387" s="224"/>
      <c r="Q1387" s="43"/>
      <c r="R1387" s="43"/>
      <c r="S1387" s="224"/>
      <c r="T1387" s="43"/>
      <c r="U1387" s="44"/>
      <c r="V1387" s="95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94"/>
      <c r="AN1387" s="42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4"/>
      <c r="BF1387" s="95"/>
      <c r="BG1387" s="43"/>
      <c r="BH1387" s="43"/>
      <c r="BI1387" s="94"/>
      <c r="BJ1387" s="42"/>
      <c r="BK1387" s="43"/>
      <c r="BL1387" s="43"/>
      <c r="BM1387" s="43"/>
      <c r="BN1387" s="44"/>
    </row>
    <row r="1388" spans="2:66" ht="15.75" hidden="1" customHeight="1" x14ac:dyDescent="0.25">
      <c r="B1388" s="421" t="str">
        <f>'[2]Asset Characteristics'!$C698 &amp; ""</f>
        <v/>
      </c>
      <c r="C1388" s="422" t="str">
        <f>'[2]Asset Characteristics'!$E698 &amp; ""</f>
        <v/>
      </c>
      <c r="D1388" s="44">
        <f>'[2]Reporting Characteristics'!$D1388</f>
        <v>2018</v>
      </c>
      <c r="E1388" s="90"/>
      <c r="F1388" s="92"/>
      <c r="G1388" s="92"/>
      <c r="H1388" s="92"/>
      <c r="I1388" s="92"/>
      <c r="J1388" s="91"/>
      <c r="K1388" s="147"/>
      <c r="L1388" s="148"/>
      <c r="M1388" s="42"/>
      <c r="N1388" s="43"/>
      <c r="O1388" s="43"/>
      <c r="P1388" s="43"/>
      <c r="Q1388" s="43"/>
      <c r="R1388" s="43"/>
      <c r="S1388" s="43"/>
      <c r="T1388" s="43"/>
      <c r="U1388" s="44"/>
      <c r="V1388" s="95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94"/>
      <c r="AN1388" s="42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4"/>
      <c r="BF1388" s="95"/>
      <c r="BG1388" s="43"/>
      <c r="BH1388" s="43"/>
      <c r="BI1388" s="94"/>
      <c r="BJ1388" s="42"/>
      <c r="BK1388" s="43"/>
      <c r="BL1388" s="43"/>
      <c r="BM1388" s="43"/>
      <c r="BN1388" s="44"/>
    </row>
    <row r="1389" spans="2:66" ht="15.75" customHeight="1" x14ac:dyDescent="0.25">
      <c r="B1389" s="421"/>
      <c r="C1389" s="422"/>
      <c r="D1389" s="44">
        <f>'[2]Reporting Characteristics'!$D1389</f>
        <v>2019</v>
      </c>
      <c r="E1389" s="90"/>
      <c r="F1389" s="92"/>
      <c r="G1389" s="92"/>
      <c r="H1389" s="92"/>
      <c r="I1389" s="92"/>
      <c r="J1389" s="91"/>
      <c r="K1389" s="147"/>
      <c r="L1389" s="148"/>
      <c r="M1389" s="42"/>
      <c r="N1389" s="43"/>
      <c r="O1389" s="43"/>
      <c r="P1389" s="224"/>
      <c r="Q1389" s="43"/>
      <c r="R1389" s="43"/>
      <c r="S1389" s="224"/>
      <c r="T1389" s="43"/>
      <c r="U1389" s="44"/>
      <c r="V1389" s="95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94"/>
      <c r="AN1389" s="42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4"/>
      <c r="BF1389" s="95"/>
      <c r="BG1389" s="43"/>
      <c r="BH1389" s="43"/>
      <c r="BI1389" s="94"/>
      <c r="BJ1389" s="42"/>
      <c r="BK1389" s="43"/>
      <c r="BL1389" s="43"/>
      <c r="BM1389" s="43"/>
      <c r="BN1389" s="44"/>
    </row>
    <row r="1390" spans="2:66" ht="15.75" hidden="1" customHeight="1" x14ac:dyDescent="0.25">
      <c r="B1390" s="421" t="str">
        <f>'[2]Asset Characteristics'!$C699 &amp; ""</f>
        <v/>
      </c>
      <c r="C1390" s="422" t="str">
        <f>'[2]Asset Characteristics'!$E699 &amp; ""</f>
        <v/>
      </c>
      <c r="D1390" s="44">
        <f>'[2]Reporting Characteristics'!$D1390</f>
        <v>2018</v>
      </c>
      <c r="E1390" s="90"/>
      <c r="F1390" s="92"/>
      <c r="G1390" s="92"/>
      <c r="H1390" s="92"/>
      <c r="I1390" s="92"/>
      <c r="J1390" s="91"/>
      <c r="K1390" s="147"/>
      <c r="L1390" s="148"/>
      <c r="M1390" s="42"/>
      <c r="N1390" s="43"/>
      <c r="O1390" s="43"/>
      <c r="P1390" s="43"/>
      <c r="Q1390" s="43"/>
      <c r="R1390" s="43"/>
      <c r="S1390" s="43"/>
      <c r="T1390" s="43"/>
      <c r="U1390" s="44"/>
      <c r="V1390" s="95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94"/>
      <c r="AN1390" s="42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4"/>
      <c r="BF1390" s="95"/>
      <c r="BG1390" s="43"/>
      <c r="BH1390" s="43"/>
      <c r="BI1390" s="94"/>
      <c r="BJ1390" s="42"/>
      <c r="BK1390" s="43"/>
      <c r="BL1390" s="43"/>
      <c r="BM1390" s="43"/>
      <c r="BN1390" s="44"/>
    </row>
    <row r="1391" spans="2:66" ht="15.75" customHeight="1" x14ac:dyDescent="0.25">
      <c r="B1391" s="421"/>
      <c r="C1391" s="422"/>
      <c r="D1391" s="44">
        <f>'[2]Reporting Characteristics'!$D1391</f>
        <v>2019</v>
      </c>
      <c r="E1391" s="90"/>
      <c r="F1391" s="92"/>
      <c r="G1391" s="92"/>
      <c r="H1391" s="92"/>
      <c r="I1391" s="92"/>
      <c r="J1391" s="91"/>
      <c r="K1391" s="147"/>
      <c r="L1391" s="148"/>
      <c r="M1391" s="42"/>
      <c r="N1391" s="43"/>
      <c r="O1391" s="43"/>
      <c r="P1391" s="224"/>
      <c r="Q1391" s="43"/>
      <c r="R1391" s="43"/>
      <c r="S1391" s="224"/>
      <c r="T1391" s="43"/>
      <c r="U1391" s="44"/>
      <c r="V1391" s="95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94"/>
      <c r="AN1391" s="42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4"/>
      <c r="BF1391" s="95"/>
      <c r="BG1391" s="43"/>
      <c r="BH1391" s="43"/>
      <c r="BI1391" s="94"/>
      <c r="BJ1391" s="42"/>
      <c r="BK1391" s="43"/>
      <c r="BL1391" s="43"/>
      <c r="BM1391" s="43"/>
      <c r="BN1391" s="44"/>
    </row>
    <row r="1392" spans="2:66" ht="15.75" hidden="1" customHeight="1" x14ac:dyDescent="0.25">
      <c r="B1392" s="421" t="str">
        <f>'[2]Asset Characteristics'!$C700 &amp; ""</f>
        <v/>
      </c>
      <c r="C1392" s="422" t="str">
        <f>'[2]Asset Characteristics'!$E700 &amp; ""</f>
        <v/>
      </c>
      <c r="D1392" s="44">
        <f>'[2]Reporting Characteristics'!$D1392</f>
        <v>2018</v>
      </c>
      <c r="E1392" s="90"/>
      <c r="F1392" s="92"/>
      <c r="G1392" s="92"/>
      <c r="H1392" s="92"/>
      <c r="I1392" s="92"/>
      <c r="J1392" s="91"/>
      <c r="K1392" s="147"/>
      <c r="L1392" s="148"/>
      <c r="M1392" s="42"/>
      <c r="N1392" s="43"/>
      <c r="O1392" s="43"/>
      <c r="P1392" s="43"/>
      <c r="Q1392" s="43"/>
      <c r="R1392" s="43"/>
      <c r="S1392" s="43"/>
      <c r="T1392" s="43"/>
      <c r="U1392" s="44"/>
      <c r="V1392" s="95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94"/>
      <c r="AN1392" s="42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4"/>
      <c r="BF1392" s="95"/>
      <c r="BG1392" s="43"/>
      <c r="BH1392" s="43"/>
      <c r="BI1392" s="94"/>
      <c r="BJ1392" s="42"/>
      <c r="BK1392" s="43"/>
      <c r="BL1392" s="43"/>
      <c r="BM1392" s="43"/>
      <c r="BN1392" s="44"/>
    </row>
    <row r="1393" spans="2:66" ht="15.75" customHeight="1" x14ac:dyDescent="0.25">
      <c r="B1393" s="421"/>
      <c r="C1393" s="422"/>
      <c r="D1393" s="44">
        <f>'[2]Reporting Characteristics'!$D1393</f>
        <v>2019</v>
      </c>
      <c r="E1393" s="90"/>
      <c r="F1393" s="92"/>
      <c r="G1393" s="92"/>
      <c r="H1393" s="92"/>
      <c r="I1393" s="92"/>
      <c r="J1393" s="91"/>
      <c r="K1393" s="147"/>
      <c r="L1393" s="148"/>
      <c r="M1393" s="42"/>
      <c r="N1393" s="43"/>
      <c r="O1393" s="43"/>
      <c r="P1393" s="224"/>
      <c r="Q1393" s="43"/>
      <c r="R1393" s="43"/>
      <c r="S1393" s="224"/>
      <c r="T1393" s="43"/>
      <c r="U1393" s="44"/>
      <c r="V1393" s="95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94"/>
      <c r="AN1393" s="42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4"/>
      <c r="BF1393" s="95"/>
      <c r="BG1393" s="43"/>
      <c r="BH1393" s="43"/>
      <c r="BI1393" s="94"/>
      <c r="BJ1393" s="42"/>
      <c r="BK1393" s="43"/>
      <c r="BL1393" s="43"/>
      <c r="BM1393" s="43"/>
      <c r="BN1393" s="44"/>
    </row>
    <row r="1394" spans="2:66" ht="15.75" hidden="1" customHeight="1" x14ac:dyDescent="0.25">
      <c r="B1394" s="421" t="str">
        <f>'[2]Asset Characteristics'!$C701 &amp; ""</f>
        <v/>
      </c>
      <c r="C1394" s="422" t="str">
        <f>'[2]Asset Characteristics'!$E701 &amp; ""</f>
        <v/>
      </c>
      <c r="D1394" s="44">
        <f>'[2]Reporting Characteristics'!$D1394</f>
        <v>2018</v>
      </c>
      <c r="E1394" s="90"/>
      <c r="F1394" s="92"/>
      <c r="G1394" s="92"/>
      <c r="H1394" s="92"/>
      <c r="I1394" s="92"/>
      <c r="J1394" s="91"/>
      <c r="K1394" s="147"/>
      <c r="L1394" s="148"/>
      <c r="M1394" s="42"/>
      <c r="N1394" s="43"/>
      <c r="O1394" s="43"/>
      <c r="P1394" s="43"/>
      <c r="Q1394" s="43"/>
      <c r="R1394" s="43"/>
      <c r="S1394" s="43"/>
      <c r="T1394" s="43"/>
      <c r="U1394" s="44"/>
      <c r="V1394" s="95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94"/>
      <c r="AN1394" s="42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4"/>
      <c r="BF1394" s="95"/>
      <c r="BG1394" s="43"/>
      <c r="BH1394" s="43"/>
      <c r="BI1394" s="94"/>
      <c r="BJ1394" s="42"/>
      <c r="BK1394" s="43"/>
      <c r="BL1394" s="43"/>
      <c r="BM1394" s="43"/>
      <c r="BN1394" s="44"/>
    </row>
    <row r="1395" spans="2:66" ht="15.75" customHeight="1" x14ac:dyDescent="0.25">
      <c r="B1395" s="421"/>
      <c r="C1395" s="422"/>
      <c r="D1395" s="44">
        <f>'[2]Reporting Characteristics'!$D1395</f>
        <v>2019</v>
      </c>
      <c r="E1395" s="90"/>
      <c r="F1395" s="92"/>
      <c r="G1395" s="92"/>
      <c r="H1395" s="92"/>
      <c r="I1395" s="92"/>
      <c r="J1395" s="91"/>
      <c r="K1395" s="147"/>
      <c r="L1395" s="148"/>
      <c r="M1395" s="42"/>
      <c r="N1395" s="43"/>
      <c r="O1395" s="43"/>
      <c r="P1395" s="224"/>
      <c r="Q1395" s="43"/>
      <c r="R1395" s="43"/>
      <c r="S1395" s="224"/>
      <c r="T1395" s="43"/>
      <c r="U1395" s="44"/>
      <c r="V1395" s="95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94"/>
      <c r="AN1395" s="42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4"/>
      <c r="BF1395" s="95"/>
      <c r="BG1395" s="43"/>
      <c r="BH1395" s="43"/>
      <c r="BI1395" s="94"/>
      <c r="BJ1395" s="42"/>
      <c r="BK1395" s="43"/>
      <c r="BL1395" s="43"/>
      <c r="BM1395" s="43"/>
      <c r="BN1395" s="44"/>
    </row>
    <row r="1396" spans="2:66" ht="15.75" hidden="1" customHeight="1" x14ac:dyDescent="0.25">
      <c r="B1396" s="421" t="str">
        <f>'[2]Asset Characteristics'!$C702 &amp; ""</f>
        <v/>
      </c>
      <c r="C1396" s="422" t="str">
        <f>'[2]Asset Characteristics'!$E702 &amp; ""</f>
        <v/>
      </c>
      <c r="D1396" s="44">
        <f>'[2]Reporting Characteristics'!$D1396</f>
        <v>2018</v>
      </c>
      <c r="E1396" s="90"/>
      <c r="F1396" s="92"/>
      <c r="G1396" s="92"/>
      <c r="H1396" s="92"/>
      <c r="I1396" s="92"/>
      <c r="J1396" s="91"/>
      <c r="K1396" s="147"/>
      <c r="L1396" s="148"/>
      <c r="M1396" s="42"/>
      <c r="N1396" s="43"/>
      <c r="O1396" s="43"/>
      <c r="P1396" s="43"/>
      <c r="Q1396" s="43"/>
      <c r="R1396" s="43"/>
      <c r="S1396" s="43"/>
      <c r="T1396" s="43"/>
      <c r="U1396" s="44"/>
      <c r="V1396" s="95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94"/>
      <c r="AN1396" s="42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4"/>
      <c r="BF1396" s="95"/>
      <c r="BG1396" s="43"/>
      <c r="BH1396" s="43"/>
      <c r="BI1396" s="94"/>
      <c r="BJ1396" s="42"/>
      <c r="BK1396" s="43"/>
      <c r="BL1396" s="43"/>
      <c r="BM1396" s="43"/>
      <c r="BN1396" s="44"/>
    </row>
    <row r="1397" spans="2:66" ht="15.75" customHeight="1" x14ac:dyDescent="0.25">
      <c r="B1397" s="421"/>
      <c r="C1397" s="422"/>
      <c r="D1397" s="44">
        <f>'[2]Reporting Characteristics'!$D1397</f>
        <v>2019</v>
      </c>
      <c r="E1397" s="90"/>
      <c r="F1397" s="92"/>
      <c r="G1397" s="92"/>
      <c r="H1397" s="92"/>
      <c r="I1397" s="92"/>
      <c r="J1397" s="91"/>
      <c r="K1397" s="147"/>
      <c r="L1397" s="148"/>
      <c r="M1397" s="42"/>
      <c r="N1397" s="43"/>
      <c r="O1397" s="43"/>
      <c r="P1397" s="224"/>
      <c r="Q1397" s="43"/>
      <c r="R1397" s="43"/>
      <c r="S1397" s="224"/>
      <c r="T1397" s="43"/>
      <c r="U1397" s="44"/>
      <c r="V1397" s="95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94"/>
      <c r="AN1397" s="42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4"/>
      <c r="BF1397" s="95"/>
      <c r="BG1397" s="43"/>
      <c r="BH1397" s="43"/>
      <c r="BI1397" s="94"/>
      <c r="BJ1397" s="42"/>
      <c r="BK1397" s="43"/>
      <c r="BL1397" s="43"/>
      <c r="BM1397" s="43"/>
      <c r="BN1397" s="44"/>
    </row>
    <row r="1398" spans="2:66" ht="15.75" hidden="1" customHeight="1" x14ac:dyDescent="0.25">
      <c r="B1398" s="421" t="str">
        <f>'[2]Asset Characteristics'!$C703 &amp; ""</f>
        <v/>
      </c>
      <c r="C1398" s="422" t="str">
        <f>'[2]Asset Characteristics'!$E703 &amp; ""</f>
        <v/>
      </c>
      <c r="D1398" s="44">
        <f>'[2]Reporting Characteristics'!$D1398</f>
        <v>2018</v>
      </c>
      <c r="E1398" s="90"/>
      <c r="F1398" s="92"/>
      <c r="G1398" s="92"/>
      <c r="H1398" s="92"/>
      <c r="I1398" s="92"/>
      <c r="J1398" s="91"/>
      <c r="K1398" s="147"/>
      <c r="L1398" s="148"/>
      <c r="M1398" s="42"/>
      <c r="N1398" s="43"/>
      <c r="O1398" s="43"/>
      <c r="P1398" s="43"/>
      <c r="Q1398" s="43"/>
      <c r="R1398" s="43"/>
      <c r="S1398" s="43"/>
      <c r="T1398" s="43"/>
      <c r="U1398" s="44"/>
      <c r="V1398" s="95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94"/>
      <c r="AN1398" s="42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4"/>
      <c r="BF1398" s="95"/>
      <c r="BG1398" s="43"/>
      <c r="BH1398" s="43"/>
      <c r="BI1398" s="94"/>
      <c r="BJ1398" s="42"/>
      <c r="BK1398" s="43"/>
      <c r="BL1398" s="43"/>
      <c r="BM1398" s="43"/>
      <c r="BN1398" s="44"/>
    </row>
    <row r="1399" spans="2:66" ht="15.75" customHeight="1" x14ac:dyDescent="0.25">
      <c r="B1399" s="421"/>
      <c r="C1399" s="422"/>
      <c r="D1399" s="44">
        <f>'[2]Reporting Characteristics'!$D1399</f>
        <v>2019</v>
      </c>
      <c r="E1399" s="90"/>
      <c r="F1399" s="92"/>
      <c r="G1399" s="92"/>
      <c r="H1399" s="92"/>
      <c r="I1399" s="92"/>
      <c r="J1399" s="91"/>
      <c r="K1399" s="147"/>
      <c r="L1399" s="148"/>
      <c r="M1399" s="42"/>
      <c r="N1399" s="43"/>
      <c r="O1399" s="43"/>
      <c r="P1399" s="224"/>
      <c r="Q1399" s="43"/>
      <c r="R1399" s="43"/>
      <c r="S1399" s="224"/>
      <c r="T1399" s="43"/>
      <c r="U1399" s="44"/>
      <c r="V1399" s="95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94"/>
      <c r="AN1399" s="42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4"/>
      <c r="BF1399" s="95"/>
      <c r="BG1399" s="43"/>
      <c r="BH1399" s="43"/>
      <c r="BI1399" s="94"/>
      <c r="BJ1399" s="42"/>
      <c r="BK1399" s="43"/>
      <c r="BL1399" s="43"/>
      <c r="BM1399" s="43"/>
      <c r="BN1399" s="44"/>
    </row>
    <row r="1400" spans="2:66" ht="15.75" hidden="1" customHeight="1" x14ac:dyDescent="0.25">
      <c r="B1400" s="421" t="str">
        <f>'[2]Asset Characteristics'!$C704 &amp; ""</f>
        <v/>
      </c>
      <c r="C1400" s="422" t="str">
        <f>'[2]Asset Characteristics'!$E704 &amp; ""</f>
        <v/>
      </c>
      <c r="D1400" s="44">
        <f>'[2]Reporting Characteristics'!$D1400</f>
        <v>2018</v>
      </c>
      <c r="E1400" s="90"/>
      <c r="F1400" s="92"/>
      <c r="G1400" s="92"/>
      <c r="H1400" s="92"/>
      <c r="I1400" s="92"/>
      <c r="J1400" s="91"/>
      <c r="K1400" s="147"/>
      <c r="L1400" s="148"/>
      <c r="M1400" s="42"/>
      <c r="N1400" s="43"/>
      <c r="O1400" s="43"/>
      <c r="P1400" s="43"/>
      <c r="Q1400" s="43"/>
      <c r="R1400" s="43"/>
      <c r="S1400" s="43"/>
      <c r="T1400" s="43"/>
      <c r="U1400" s="44"/>
      <c r="V1400" s="95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94"/>
      <c r="AN1400" s="42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4"/>
      <c r="BF1400" s="95"/>
      <c r="BG1400" s="43"/>
      <c r="BH1400" s="43"/>
      <c r="BI1400" s="94"/>
      <c r="BJ1400" s="42"/>
      <c r="BK1400" s="43"/>
      <c r="BL1400" s="43"/>
      <c r="BM1400" s="43"/>
      <c r="BN1400" s="44"/>
    </row>
    <row r="1401" spans="2:66" ht="15.75" customHeight="1" x14ac:dyDescent="0.25">
      <c r="B1401" s="421"/>
      <c r="C1401" s="422"/>
      <c r="D1401" s="44">
        <f>'[2]Reporting Characteristics'!$D1401</f>
        <v>2019</v>
      </c>
      <c r="E1401" s="90"/>
      <c r="F1401" s="92"/>
      <c r="G1401" s="92"/>
      <c r="H1401" s="92"/>
      <c r="I1401" s="92"/>
      <c r="J1401" s="91"/>
      <c r="K1401" s="147"/>
      <c r="L1401" s="148"/>
      <c r="M1401" s="42"/>
      <c r="N1401" s="43"/>
      <c r="O1401" s="43"/>
      <c r="P1401" s="224"/>
      <c r="Q1401" s="43"/>
      <c r="R1401" s="43"/>
      <c r="S1401" s="224"/>
      <c r="T1401" s="43"/>
      <c r="U1401" s="44"/>
      <c r="V1401" s="95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94"/>
      <c r="AN1401" s="42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4"/>
      <c r="BF1401" s="95"/>
      <c r="BG1401" s="43"/>
      <c r="BH1401" s="43"/>
      <c r="BI1401" s="94"/>
      <c r="BJ1401" s="42"/>
      <c r="BK1401" s="43"/>
      <c r="BL1401" s="43"/>
      <c r="BM1401" s="43"/>
      <c r="BN1401" s="44"/>
    </row>
    <row r="1402" spans="2:66" ht="15.75" hidden="1" customHeight="1" x14ac:dyDescent="0.25">
      <c r="B1402" s="421" t="str">
        <f>'[2]Asset Characteristics'!$C705 &amp; ""</f>
        <v/>
      </c>
      <c r="C1402" s="422" t="str">
        <f>'[2]Asset Characteristics'!$E705 &amp; ""</f>
        <v/>
      </c>
      <c r="D1402" s="44">
        <f>'[2]Reporting Characteristics'!$D1402</f>
        <v>2018</v>
      </c>
      <c r="E1402" s="90"/>
      <c r="F1402" s="92"/>
      <c r="G1402" s="92"/>
      <c r="H1402" s="92"/>
      <c r="I1402" s="92"/>
      <c r="J1402" s="91"/>
      <c r="K1402" s="147"/>
      <c r="L1402" s="148"/>
      <c r="M1402" s="42"/>
      <c r="N1402" s="43"/>
      <c r="O1402" s="43"/>
      <c r="P1402" s="43"/>
      <c r="Q1402" s="43"/>
      <c r="R1402" s="43"/>
      <c r="S1402" s="43"/>
      <c r="T1402" s="43"/>
      <c r="U1402" s="44"/>
      <c r="V1402" s="95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94"/>
      <c r="AN1402" s="42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4"/>
      <c r="BF1402" s="95"/>
      <c r="BG1402" s="43"/>
      <c r="BH1402" s="43"/>
      <c r="BI1402" s="94"/>
      <c r="BJ1402" s="42"/>
      <c r="BK1402" s="43"/>
      <c r="BL1402" s="43"/>
      <c r="BM1402" s="43"/>
      <c r="BN1402" s="44"/>
    </row>
    <row r="1403" spans="2:66" ht="15.75" customHeight="1" x14ac:dyDescent="0.25">
      <c r="B1403" s="421"/>
      <c r="C1403" s="422"/>
      <c r="D1403" s="44">
        <f>'[2]Reporting Characteristics'!$D1403</f>
        <v>2019</v>
      </c>
      <c r="E1403" s="90"/>
      <c r="F1403" s="92"/>
      <c r="G1403" s="92"/>
      <c r="H1403" s="92"/>
      <c r="I1403" s="92"/>
      <c r="J1403" s="91"/>
      <c r="K1403" s="147"/>
      <c r="L1403" s="148"/>
      <c r="M1403" s="42"/>
      <c r="N1403" s="43"/>
      <c r="O1403" s="43"/>
      <c r="P1403" s="224"/>
      <c r="Q1403" s="43"/>
      <c r="R1403" s="43"/>
      <c r="S1403" s="224"/>
      <c r="T1403" s="43"/>
      <c r="U1403" s="44"/>
      <c r="V1403" s="95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94"/>
      <c r="AN1403" s="42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4"/>
      <c r="BF1403" s="95"/>
      <c r="BG1403" s="43"/>
      <c r="BH1403" s="43"/>
      <c r="BI1403" s="94"/>
      <c r="BJ1403" s="42"/>
      <c r="BK1403" s="43"/>
      <c r="BL1403" s="43"/>
      <c r="BM1403" s="43"/>
      <c r="BN1403" s="44"/>
    </row>
    <row r="1404" spans="2:66" ht="15.75" hidden="1" customHeight="1" x14ac:dyDescent="0.25">
      <c r="B1404" s="421" t="str">
        <f>'[2]Asset Characteristics'!$C706 &amp; ""</f>
        <v/>
      </c>
      <c r="C1404" s="422" t="str">
        <f>'[2]Asset Characteristics'!$E706 &amp; ""</f>
        <v/>
      </c>
      <c r="D1404" s="44">
        <f>'[2]Reporting Characteristics'!$D1404</f>
        <v>2018</v>
      </c>
      <c r="E1404" s="90"/>
      <c r="F1404" s="92"/>
      <c r="G1404" s="92"/>
      <c r="H1404" s="92"/>
      <c r="I1404" s="92"/>
      <c r="J1404" s="91"/>
      <c r="K1404" s="147"/>
      <c r="L1404" s="148"/>
      <c r="M1404" s="42"/>
      <c r="N1404" s="43"/>
      <c r="O1404" s="43"/>
      <c r="P1404" s="43"/>
      <c r="Q1404" s="43"/>
      <c r="R1404" s="43"/>
      <c r="S1404" s="43"/>
      <c r="T1404" s="43"/>
      <c r="U1404" s="44"/>
      <c r="V1404" s="95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94"/>
      <c r="AN1404" s="42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4"/>
      <c r="BF1404" s="95"/>
      <c r="BG1404" s="43"/>
      <c r="BH1404" s="43"/>
      <c r="BI1404" s="94"/>
      <c r="BJ1404" s="42"/>
      <c r="BK1404" s="43"/>
      <c r="BL1404" s="43"/>
      <c r="BM1404" s="43"/>
      <c r="BN1404" s="44"/>
    </row>
    <row r="1405" spans="2:66" ht="15.75" customHeight="1" x14ac:dyDescent="0.25">
      <c r="B1405" s="421"/>
      <c r="C1405" s="422"/>
      <c r="D1405" s="44">
        <f>'[2]Reporting Characteristics'!$D1405</f>
        <v>2019</v>
      </c>
      <c r="E1405" s="90"/>
      <c r="F1405" s="92"/>
      <c r="G1405" s="92"/>
      <c r="H1405" s="92"/>
      <c r="I1405" s="92"/>
      <c r="J1405" s="91"/>
      <c r="K1405" s="147"/>
      <c r="L1405" s="148"/>
      <c r="M1405" s="42"/>
      <c r="N1405" s="43"/>
      <c r="O1405" s="43"/>
      <c r="P1405" s="224"/>
      <c r="Q1405" s="43"/>
      <c r="R1405" s="43"/>
      <c r="S1405" s="224"/>
      <c r="T1405" s="43"/>
      <c r="U1405" s="44"/>
      <c r="V1405" s="95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94"/>
      <c r="AN1405" s="42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4"/>
      <c r="BF1405" s="95"/>
      <c r="BG1405" s="43"/>
      <c r="BH1405" s="43"/>
      <c r="BI1405" s="94"/>
      <c r="BJ1405" s="42"/>
      <c r="BK1405" s="43"/>
      <c r="BL1405" s="43"/>
      <c r="BM1405" s="43"/>
      <c r="BN1405" s="44"/>
    </row>
    <row r="1406" spans="2:66" ht="15.75" hidden="1" customHeight="1" x14ac:dyDescent="0.25">
      <c r="B1406" s="421" t="str">
        <f>'[2]Asset Characteristics'!$C707 &amp; ""</f>
        <v/>
      </c>
      <c r="C1406" s="422" t="str">
        <f>'[2]Asset Characteristics'!$E707 &amp; ""</f>
        <v/>
      </c>
      <c r="D1406" s="44">
        <f>'[2]Reporting Characteristics'!$D1406</f>
        <v>2018</v>
      </c>
      <c r="E1406" s="90"/>
      <c r="F1406" s="92"/>
      <c r="G1406" s="92"/>
      <c r="H1406" s="92"/>
      <c r="I1406" s="92"/>
      <c r="J1406" s="91"/>
      <c r="K1406" s="147"/>
      <c r="L1406" s="148"/>
      <c r="M1406" s="42"/>
      <c r="N1406" s="43"/>
      <c r="O1406" s="43"/>
      <c r="P1406" s="43"/>
      <c r="Q1406" s="43"/>
      <c r="R1406" s="43"/>
      <c r="S1406" s="43"/>
      <c r="T1406" s="43"/>
      <c r="U1406" s="44"/>
      <c r="V1406" s="95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94"/>
      <c r="AN1406" s="42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4"/>
      <c r="BF1406" s="95"/>
      <c r="BG1406" s="43"/>
      <c r="BH1406" s="43"/>
      <c r="BI1406" s="94"/>
      <c r="BJ1406" s="42"/>
      <c r="BK1406" s="43"/>
      <c r="BL1406" s="43"/>
      <c r="BM1406" s="43"/>
      <c r="BN1406" s="44"/>
    </row>
    <row r="1407" spans="2:66" ht="15.75" customHeight="1" x14ac:dyDescent="0.25">
      <c r="B1407" s="421"/>
      <c r="C1407" s="422"/>
      <c r="D1407" s="44">
        <f>'[2]Reporting Characteristics'!$D1407</f>
        <v>2019</v>
      </c>
      <c r="E1407" s="90"/>
      <c r="F1407" s="92"/>
      <c r="G1407" s="92"/>
      <c r="H1407" s="92"/>
      <c r="I1407" s="92"/>
      <c r="J1407" s="91"/>
      <c r="K1407" s="147"/>
      <c r="L1407" s="148"/>
      <c r="M1407" s="42"/>
      <c r="N1407" s="43"/>
      <c r="O1407" s="43"/>
      <c r="P1407" s="224"/>
      <c r="Q1407" s="43"/>
      <c r="R1407" s="43"/>
      <c r="S1407" s="224"/>
      <c r="T1407" s="43"/>
      <c r="U1407" s="44"/>
      <c r="V1407" s="95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94"/>
      <c r="AN1407" s="42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4"/>
      <c r="BF1407" s="95"/>
      <c r="BG1407" s="43"/>
      <c r="BH1407" s="43"/>
      <c r="BI1407" s="94"/>
      <c r="BJ1407" s="42"/>
      <c r="BK1407" s="43"/>
      <c r="BL1407" s="43"/>
      <c r="BM1407" s="43"/>
      <c r="BN1407" s="44"/>
    </row>
    <row r="1408" spans="2:66" ht="15.75" hidden="1" customHeight="1" x14ac:dyDescent="0.25">
      <c r="B1408" s="421" t="str">
        <f>'[2]Asset Characteristics'!$C708 &amp; ""</f>
        <v/>
      </c>
      <c r="C1408" s="422" t="str">
        <f>'[2]Asset Characteristics'!$E708 &amp; ""</f>
        <v/>
      </c>
      <c r="D1408" s="44">
        <f>'[2]Reporting Characteristics'!$D1408</f>
        <v>2018</v>
      </c>
      <c r="E1408" s="90"/>
      <c r="F1408" s="92"/>
      <c r="G1408" s="92"/>
      <c r="H1408" s="92"/>
      <c r="I1408" s="92"/>
      <c r="J1408" s="91"/>
      <c r="K1408" s="147"/>
      <c r="L1408" s="148"/>
      <c r="M1408" s="42"/>
      <c r="N1408" s="43"/>
      <c r="O1408" s="43"/>
      <c r="P1408" s="43"/>
      <c r="Q1408" s="43"/>
      <c r="R1408" s="43"/>
      <c r="S1408" s="43"/>
      <c r="T1408" s="43"/>
      <c r="U1408" s="44"/>
      <c r="V1408" s="95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94"/>
      <c r="AN1408" s="42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4"/>
      <c r="BF1408" s="95"/>
      <c r="BG1408" s="43"/>
      <c r="BH1408" s="43"/>
      <c r="BI1408" s="94"/>
      <c r="BJ1408" s="42"/>
      <c r="BK1408" s="43"/>
      <c r="BL1408" s="43"/>
      <c r="BM1408" s="43"/>
      <c r="BN1408" s="44"/>
    </row>
    <row r="1409" spans="2:66" ht="15.75" customHeight="1" x14ac:dyDescent="0.25">
      <c r="B1409" s="421"/>
      <c r="C1409" s="422"/>
      <c r="D1409" s="44">
        <f>'[2]Reporting Characteristics'!$D1409</f>
        <v>2019</v>
      </c>
      <c r="E1409" s="90"/>
      <c r="F1409" s="92"/>
      <c r="G1409" s="92"/>
      <c r="H1409" s="92"/>
      <c r="I1409" s="92"/>
      <c r="J1409" s="91"/>
      <c r="K1409" s="147"/>
      <c r="L1409" s="148"/>
      <c r="M1409" s="42"/>
      <c r="N1409" s="43"/>
      <c r="O1409" s="43"/>
      <c r="P1409" s="224"/>
      <c r="Q1409" s="43"/>
      <c r="R1409" s="43"/>
      <c r="S1409" s="224"/>
      <c r="T1409" s="43"/>
      <c r="U1409" s="44"/>
      <c r="V1409" s="95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94"/>
      <c r="AN1409" s="42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4"/>
      <c r="BF1409" s="95"/>
      <c r="BG1409" s="43"/>
      <c r="BH1409" s="43"/>
      <c r="BI1409" s="94"/>
      <c r="BJ1409" s="42"/>
      <c r="BK1409" s="43"/>
      <c r="BL1409" s="43"/>
      <c r="BM1409" s="43"/>
      <c r="BN1409" s="44"/>
    </row>
    <row r="1410" spans="2:66" ht="15.75" hidden="1" customHeight="1" x14ac:dyDescent="0.25">
      <c r="B1410" s="421" t="str">
        <f>'[2]Asset Characteristics'!$C709 &amp; ""</f>
        <v/>
      </c>
      <c r="C1410" s="422" t="str">
        <f>'[2]Asset Characteristics'!$E709 &amp; ""</f>
        <v/>
      </c>
      <c r="D1410" s="44">
        <f>'[2]Reporting Characteristics'!$D1410</f>
        <v>2018</v>
      </c>
      <c r="E1410" s="90"/>
      <c r="F1410" s="92"/>
      <c r="G1410" s="92"/>
      <c r="H1410" s="92"/>
      <c r="I1410" s="92"/>
      <c r="J1410" s="91"/>
      <c r="K1410" s="147"/>
      <c r="L1410" s="148"/>
      <c r="M1410" s="42"/>
      <c r="N1410" s="43"/>
      <c r="O1410" s="43"/>
      <c r="P1410" s="43"/>
      <c r="Q1410" s="43"/>
      <c r="R1410" s="43"/>
      <c r="S1410" s="43"/>
      <c r="T1410" s="43"/>
      <c r="U1410" s="44"/>
      <c r="V1410" s="95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94"/>
      <c r="AN1410" s="42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4"/>
      <c r="BF1410" s="95"/>
      <c r="BG1410" s="43"/>
      <c r="BH1410" s="43"/>
      <c r="BI1410" s="94"/>
      <c r="BJ1410" s="42"/>
      <c r="BK1410" s="43"/>
      <c r="BL1410" s="43"/>
      <c r="BM1410" s="43"/>
      <c r="BN1410" s="44"/>
    </row>
    <row r="1411" spans="2:66" ht="15.75" customHeight="1" x14ac:dyDescent="0.25">
      <c r="B1411" s="421"/>
      <c r="C1411" s="422"/>
      <c r="D1411" s="44">
        <f>'[2]Reporting Characteristics'!$D1411</f>
        <v>2019</v>
      </c>
      <c r="E1411" s="90"/>
      <c r="F1411" s="92"/>
      <c r="G1411" s="92"/>
      <c r="H1411" s="92"/>
      <c r="I1411" s="92"/>
      <c r="J1411" s="91"/>
      <c r="K1411" s="147"/>
      <c r="L1411" s="148"/>
      <c r="M1411" s="42"/>
      <c r="N1411" s="43"/>
      <c r="O1411" s="43"/>
      <c r="P1411" s="224"/>
      <c r="Q1411" s="43"/>
      <c r="R1411" s="43"/>
      <c r="S1411" s="224"/>
      <c r="T1411" s="43"/>
      <c r="U1411" s="44"/>
      <c r="V1411" s="95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94"/>
      <c r="AN1411" s="42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4"/>
      <c r="BF1411" s="95"/>
      <c r="BG1411" s="43"/>
      <c r="BH1411" s="43"/>
      <c r="BI1411" s="94"/>
      <c r="BJ1411" s="42"/>
      <c r="BK1411" s="43"/>
      <c r="BL1411" s="43"/>
      <c r="BM1411" s="43"/>
      <c r="BN1411" s="44"/>
    </row>
    <row r="1412" spans="2:66" ht="15.75" hidden="1" customHeight="1" x14ac:dyDescent="0.25">
      <c r="B1412" s="421" t="str">
        <f>'[2]Asset Characteristics'!$C710 &amp; ""</f>
        <v/>
      </c>
      <c r="C1412" s="422" t="str">
        <f>'[2]Asset Characteristics'!$E710 &amp; ""</f>
        <v/>
      </c>
      <c r="D1412" s="44">
        <f>'[2]Reporting Characteristics'!$D1412</f>
        <v>2018</v>
      </c>
      <c r="E1412" s="90"/>
      <c r="F1412" s="92"/>
      <c r="G1412" s="92"/>
      <c r="H1412" s="92"/>
      <c r="I1412" s="92"/>
      <c r="J1412" s="91"/>
      <c r="K1412" s="147"/>
      <c r="L1412" s="148"/>
      <c r="M1412" s="42"/>
      <c r="N1412" s="43"/>
      <c r="O1412" s="43"/>
      <c r="P1412" s="43"/>
      <c r="Q1412" s="43"/>
      <c r="R1412" s="43"/>
      <c r="S1412" s="43"/>
      <c r="T1412" s="43"/>
      <c r="U1412" s="44"/>
      <c r="V1412" s="95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94"/>
      <c r="AN1412" s="42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4"/>
      <c r="BF1412" s="95"/>
      <c r="BG1412" s="43"/>
      <c r="BH1412" s="43"/>
      <c r="BI1412" s="94"/>
      <c r="BJ1412" s="42"/>
      <c r="BK1412" s="43"/>
      <c r="BL1412" s="43"/>
      <c r="BM1412" s="43"/>
      <c r="BN1412" s="44"/>
    </row>
    <row r="1413" spans="2:66" ht="15.75" customHeight="1" x14ac:dyDescent="0.25">
      <c r="B1413" s="421"/>
      <c r="C1413" s="422"/>
      <c r="D1413" s="44">
        <f>'[2]Reporting Characteristics'!$D1413</f>
        <v>2019</v>
      </c>
      <c r="E1413" s="90"/>
      <c r="F1413" s="92"/>
      <c r="G1413" s="92"/>
      <c r="H1413" s="92"/>
      <c r="I1413" s="92"/>
      <c r="J1413" s="91"/>
      <c r="K1413" s="147"/>
      <c r="L1413" s="148"/>
      <c r="M1413" s="42"/>
      <c r="N1413" s="43"/>
      <c r="O1413" s="43"/>
      <c r="P1413" s="224"/>
      <c r="Q1413" s="43"/>
      <c r="R1413" s="43"/>
      <c r="S1413" s="224"/>
      <c r="T1413" s="43"/>
      <c r="U1413" s="44"/>
      <c r="V1413" s="95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94"/>
      <c r="AN1413" s="42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4"/>
      <c r="BF1413" s="95"/>
      <c r="BG1413" s="43"/>
      <c r="BH1413" s="43"/>
      <c r="BI1413" s="94"/>
      <c r="BJ1413" s="42"/>
      <c r="BK1413" s="43"/>
      <c r="BL1413" s="43"/>
      <c r="BM1413" s="43"/>
      <c r="BN1413" s="44"/>
    </row>
    <row r="1414" spans="2:66" ht="15.75" hidden="1" customHeight="1" x14ac:dyDescent="0.25">
      <c r="B1414" s="421" t="str">
        <f>'[2]Asset Characteristics'!$C711 &amp; ""</f>
        <v/>
      </c>
      <c r="C1414" s="422" t="str">
        <f>'[2]Asset Characteristics'!$E711 &amp; ""</f>
        <v/>
      </c>
      <c r="D1414" s="44">
        <f>'[2]Reporting Characteristics'!$D1414</f>
        <v>2018</v>
      </c>
      <c r="E1414" s="90"/>
      <c r="F1414" s="92"/>
      <c r="G1414" s="92"/>
      <c r="H1414" s="92"/>
      <c r="I1414" s="92"/>
      <c r="J1414" s="91"/>
      <c r="K1414" s="147"/>
      <c r="L1414" s="148"/>
      <c r="M1414" s="42"/>
      <c r="N1414" s="43"/>
      <c r="O1414" s="43"/>
      <c r="P1414" s="43"/>
      <c r="Q1414" s="43"/>
      <c r="R1414" s="43"/>
      <c r="S1414" s="43"/>
      <c r="T1414" s="43"/>
      <c r="U1414" s="44"/>
      <c r="V1414" s="95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94"/>
      <c r="AN1414" s="42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4"/>
      <c r="BF1414" s="95"/>
      <c r="BG1414" s="43"/>
      <c r="BH1414" s="43"/>
      <c r="BI1414" s="94"/>
      <c r="BJ1414" s="42"/>
      <c r="BK1414" s="43"/>
      <c r="BL1414" s="43"/>
      <c r="BM1414" s="43"/>
      <c r="BN1414" s="44"/>
    </row>
    <row r="1415" spans="2:66" ht="15.75" customHeight="1" x14ac:dyDescent="0.25">
      <c r="B1415" s="421"/>
      <c r="C1415" s="422"/>
      <c r="D1415" s="44">
        <f>'[2]Reporting Characteristics'!$D1415</f>
        <v>2019</v>
      </c>
      <c r="E1415" s="90"/>
      <c r="F1415" s="92"/>
      <c r="G1415" s="92"/>
      <c r="H1415" s="92"/>
      <c r="I1415" s="92"/>
      <c r="J1415" s="91"/>
      <c r="K1415" s="147"/>
      <c r="L1415" s="148"/>
      <c r="M1415" s="42"/>
      <c r="N1415" s="43"/>
      <c r="O1415" s="43"/>
      <c r="P1415" s="224"/>
      <c r="Q1415" s="43"/>
      <c r="R1415" s="43"/>
      <c r="S1415" s="224"/>
      <c r="T1415" s="43"/>
      <c r="U1415" s="44"/>
      <c r="V1415" s="95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94"/>
      <c r="AN1415" s="42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4"/>
      <c r="BF1415" s="95"/>
      <c r="BG1415" s="43"/>
      <c r="BH1415" s="43"/>
      <c r="BI1415" s="94"/>
      <c r="BJ1415" s="42"/>
      <c r="BK1415" s="43"/>
      <c r="BL1415" s="43"/>
      <c r="BM1415" s="43"/>
      <c r="BN1415" s="44"/>
    </row>
    <row r="1416" spans="2:66" ht="15.75" hidden="1" customHeight="1" x14ac:dyDescent="0.25">
      <c r="B1416" s="421" t="str">
        <f>'[2]Asset Characteristics'!$C712 &amp; ""</f>
        <v/>
      </c>
      <c r="C1416" s="422" t="str">
        <f>'[2]Asset Characteristics'!$E712 &amp; ""</f>
        <v/>
      </c>
      <c r="D1416" s="44">
        <f>'[2]Reporting Characteristics'!$D1416</f>
        <v>2018</v>
      </c>
      <c r="E1416" s="90"/>
      <c r="F1416" s="92"/>
      <c r="G1416" s="92"/>
      <c r="H1416" s="92"/>
      <c r="I1416" s="92"/>
      <c r="J1416" s="91"/>
      <c r="K1416" s="147"/>
      <c r="L1416" s="148"/>
      <c r="M1416" s="42"/>
      <c r="N1416" s="43"/>
      <c r="O1416" s="43"/>
      <c r="P1416" s="43"/>
      <c r="Q1416" s="43"/>
      <c r="R1416" s="43"/>
      <c r="S1416" s="43"/>
      <c r="T1416" s="43"/>
      <c r="U1416" s="44"/>
      <c r="V1416" s="95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94"/>
      <c r="AN1416" s="42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4"/>
      <c r="BF1416" s="95"/>
      <c r="BG1416" s="43"/>
      <c r="BH1416" s="43"/>
      <c r="BI1416" s="94"/>
      <c r="BJ1416" s="42"/>
      <c r="BK1416" s="43"/>
      <c r="BL1416" s="43"/>
      <c r="BM1416" s="43"/>
      <c r="BN1416" s="44"/>
    </row>
    <row r="1417" spans="2:66" ht="15.75" customHeight="1" x14ac:dyDescent="0.25">
      <c r="B1417" s="421"/>
      <c r="C1417" s="422"/>
      <c r="D1417" s="44">
        <f>'[2]Reporting Characteristics'!$D1417</f>
        <v>2019</v>
      </c>
      <c r="E1417" s="90"/>
      <c r="F1417" s="92"/>
      <c r="G1417" s="92"/>
      <c r="H1417" s="92"/>
      <c r="I1417" s="92"/>
      <c r="J1417" s="91"/>
      <c r="K1417" s="147"/>
      <c r="L1417" s="148"/>
      <c r="M1417" s="42"/>
      <c r="N1417" s="43"/>
      <c r="O1417" s="43"/>
      <c r="P1417" s="224"/>
      <c r="Q1417" s="43"/>
      <c r="R1417" s="43"/>
      <c r="S1417" s="224"/>
      <c r="T1417" s="43"/>
      <c r="U1417" s="44"/>
      <c r="V1417" s="95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94"/>
      <c r="AN1417" s="42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4"/>
      <c r="BF1417" s="95"/>
      <c r="BG1417" s="43"/>
      <c r="BH1417" s="43"/>
      <c r="BI1417" s="94"/>
      <c r="BJ1417" s="42"/>
      <c r="BK1417" s="43"/>
      <c r="BL1417" s="43"/>
      <c r="BM1417" s="43"/>
      <c r="BN1417" s="44"/>
    </row>
    <row r="1418" spans="2:66" ht="15.75" hidden="1" customHeight="1" x14ac:dyDescent="0.25">
      <c r="B1418" s="421" t="str">
        <f>'[2]Asset Characteristics'!$C713 &amp; ""</f>
        <v/>
      </c>
      <c r="C1418" s="422" t="str">
        <f>'[2]Asset Characteristics'!$E713 &amp; ""</f>
        <v/>
      </c>
      <c r="D1418" s="44">
        <f>'[2]Reporting Characteristics'!$D1418</f>
        <v>2018</v>
      </c>
      <c r="E1418" s="90"/>
      <c r="F1418" s="92"/>
      <c r="G1418" s="92"/>
      <c r="H1418" s="92"/>
      <c r="I1418" s="92"/>
      <c r="J1418" s="91"/>
      <c r="K1418" s="147"/>
      <c r="L1418" s="148"/>
      <c r="M1418" s="42"/>
      <c r="N1418" s="43"/>
      <c r="O1418" s="43"/>
      <c r="P1418" s="43"/>
      <c r="Q1418" s="43"/>
      <c r="R1418" s="43"/>
      <c r="S1418" s="43"/>
      <c r="T1418" s="43"/>
      <c r="U1418" s="44"/>
      <c r="V1418" s="95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94"/>
      <c r="AN1418" s="42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4"/>
      <c r="BF1418" s="95"/>
      <c r="BG1418" s="43"/>
      <c r="BH1418" s="43"/>
      <c r="BI1418" s="94"/>
      <c r="BJ1418" s="42"/>
      <c r="BK1418" s="43"/>
      <c r="BL1418" s="43"/>
      <c r="BM1418" s="43"/>
      <c r="BN1418" s="44"/>
    </row>
    <row r="1419" spans="2:66" ht="15.75" customHeight="1" x14ac:dyDescent="0.25">
      <c r="B1419" s="421"/>
      <c r="C1419" s="422"/>
      <c r="D1419" s="44">
        <f>'[2]Reporting Characteristics'!$D1419</f>
        <v>2019</v>
      </c>
      <c r="E1419" s="90"/>
      <c r="F1419" s="92"/>
      <c r="G1419" s="92"/>
      <c r="H1419" s="92"/>
      <c r="I1419" s="92"/>
      <c r="J1419" s="91"/>
      <c r="K1419" s="147"/>
      <c r="L1419" s="148"/>
      <c r="M1419" s="42"/>
      <c r="N1419" s="43"/>
      <c r="O1419" s="43"/>
      <c r="P1419" s="224"/>
      <c r="Q1419" s="43"/>
      <c r="R1419" s="43"/>
      <c r="S1419" s="224"/>
      <c r="T1419" s="43"/>
      <c r="U1419" s="44"/>
      <c r="V1419" s="95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94"/>
      <c r="AN1419" s="42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4"/>
      <c r="BF1419" s="95"/>
      <c r="BG1419" s="43"/>
      <c r="BH1419" s="43"/>
      <c r="BI1419" s="94"/>
      <c r="BJ1419" s="42"/>
      <c r="BK1419" s="43"/>
      <c r="BL1419" s="43"/>
      <c r="BM1419" s="43"/>
      <c r="BN1419" s="44"/>
    </row>
    <row r="1420" spans="2:66" ht="15.75" hidden="1" customHeight="1" x14ac:dyDescent="0.25">
      <c r="B1420" s="421" t="str">
        <f>'[2]Asset Characteristics'!$C714 &amp; ""</f>
        <v/>
      </c>
      <c r="C1420" s="422" t="str">
        <f>'[2]Asset Characteristics'!$E714 &amp; ""</f>
        <v/>
      </c>
      <c r="D1420" s="44">
        <f>'[2]Reporting Characteristics'!$D1420</f>
        <v>2018</v>
      </c>
      <c r="E1420" s="90"/>
      <c r="F1420" s="92"/>
      <c r="G1420" s="92"/>
      <c r="H1420" s="92"/>
      <c r="I1420" s="92"/>
      <c r="J1420" s="91"/>
      <c r="K1420" s="147"/>
      <c r="L1420" s="148"/>
      <c r="M1420" s="42"/>
      <c r="N1420" s="43"/>
      <c r="O1420" s="43"/>
      <c r="P1420" s="43"/>
      <c r="Q1420" s="43"/>
      <c r="R1420" s="43"/>
      <c r="S1420" s="43"/>
      <c r="T1420" s="43"/>
      <c r="U1420" s="44"/>
      <c r="V1420" s="95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94"/>
      <c r="AN1420" s="42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4"/>
      <c r="BF1420" s="95"/>
      <c r="BG1420" s="43"/>
      <c r="BH1420" s="43"/>
      <c r="BI1420" s="94"/>
      <c r="BJ1420" s="42"/>
      <c r="BK1420" s="43"/>
      <c r="BL1420" s="43"/>
      <c r="BM1420" s="43"/>
      <c r="BN1420" s="44"/>
    </row>
    <row r="1421" spans="2:66" ht="15.75" customHeight="1" x14ac:dyDescent="0.25">
      <c r="B1421" s="421"/>
      <c r="C1421" s="422"/>
      <c r="D1421" s="44">
        <f>'[2]Reporting Characteristics'!$D1421</f>
        <v>2019</v>
      </c>
      <c r="E1421" s="90"/>
      <c r="F1421" s="92"/>
      <c r="G1421" s="92"/>
      <c r="H1421" s="92"/>
      <c r="I1421" s="92"/>
      <c r="J1421" s="91"/>
      <c r="K1421" s="147"/>
      <c r="L1421" s="148"/>
      <c r="M1421" s="42"/>
      <c r="N1421" s="43"/>
      <c r="O1421" s="43"/>
      <c r="P1421" s="224"/>
      <c r="Q1421" s="43"/>
      <c r="R1421" s="43"/>
      <c r="S1421" s="224"/>
      <c r="T1421" s="43"/>
      <c r="U1421" s="44"/>
      <c r="V1421" s="95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94"/>
      <c r="AN1421" s="42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4"/>
      <c r="BF1421" s="95"/>
      <c r="BG1421" s="43"/>
      <c r="BH1421" s="43"/>
      <c r="BI1421" s="94"/>
      <c r="BJ1421" s="42"/>
      <c r="BK1421" s="43"/>
      <c r="BL1421" s="43"/>
      <c r="BM1421" s="43"/>
      <c r="BN1421" s="44"/>
    </row>
    <row r="1422" spans="2:66" ht="15.75" hidden="1" customHeight="1" x14ac:dyDescent="0.25">
      <c r="B1422" s="421" t="str">
        <f>'[2]Asset Characteristics'!$C715 &amp; ""</f>
        <v/>
      </c>
      <c r="C1422" s="422" t="str">
        <f>'[2]Asset Characteristics'!$E715 &amp; ""</f>
        <v/>
      </c>
      <c r="D1422" s="44">
        <f>'[2]Reporting Characteristics'!$D1422</f>
        <v>2018</v>
      </c>
      <c r="E1422" s="90"/>
      <c r="F1422" s="92"/>
      <c r="G1422" s="92"/>
      <c r="H1422" s="92"/>
      <c r="I1422" s="92"/>
      <c r="J1422" s="91"/>
      <c r="K1422" s="147"/>
      <c r="L1422" s="148"/>
      <c r="M1422" s="42"/>
      <c r="N1422" s="43"/>
      <c r="O1422" s="43"/>
      <c r="P1422" s="43"/>
      <c r="Q1422" s="43"/>
      <c r="R1422" s="43"/>
      <c r="S1422" s="43"/>
      <c r="T1422" s="43"/>
      <c r="U1422" s="44"/>
      <c r="V1422" s="95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94"/>
      <c r="AN1422" s="42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4"/>
      <c r="BF1422" s="95"/>
      <c r="BG1422" s="43"/>
      <c r="BH1422" s="43"/>
      <c r="BI1422" s="94"/>
      <c r="BJ1422" s="42"/>
      <c r="BK1422" s="43"/>
      <c r="BL1422" s="43"/>
      <c r="BM1422" s="43"/>
      <c r="BN1422" s="44"/>
    </row>
    <row r="1423" spans="2:66" ht="15.75" customHeight="1" x14ac:dyDescent="0.25">
      <c r="B1423" s="421"/>
      <c r="C1423" s="422"/>
      <c r="D1423" s="44">
        <f>'[2]Reporting Characteristics'!$D1423</f>
        <v>2019</v>
      </c>
      <c r="E1423" s="90"/>
      <c r="F1423" s="92"/>
      <c r="G1423" s="92"/>
      <c r="H1423" s="92"/>
      <c r="I1423" s="92"/>
      <c r="J1423" s="91"/>
      <c r="K1423" s="147"/>
      <c r="L1423" s="148"/>
      <c r="M1423" s="42"/>
      <c r="N1423" s="43"/>
      <c r="O1423" s="43"/>
      <c r="P1423" s="224"/>
      <c r="Q1423" s="43"/>
      <c r="R1423" s="43"/>
      <c r="S1423" s="224"/>
      <c r="T1423" s="43"/>
      <c r="U1423" s="44"/>
      <c r="V1423" s="95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94"/>
      <c r="AN1423" s="42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4"/>
      <c r="BF1423" s="95"/>
      <c r="BG1423" s="43"/>
      <c r="BH1423" s="43"/>
      <c r="BI1423" s="94"/>
      <c r="BJ1423" s="42"/>
      <c r="BK1423" s="43"/>
      <c r="BL1423" s="43"/>
      <c r="BM1423" s="43"/>
      <c r="BN1423" s="44"/>
    </row>
    <row r="1424" spans="2:66" ht="15.75" hidden="1" customHeight="1" x14ac:dyDescent="0.25">
      <c r="B1424" s="421" t="str">
        <f>'[2]Asset Characteristics'!$C716 &amp; ""</f>
        <v/>
      </c>
      <c r="C1424" s="422" t="str">
        <f>'[2]Asset Characteristics'!$E716 &amp; ""</f>
        <v/>
      </c>
      <c r="D1424" s="44">
        <f>'[2]Reporting Characteristics'!$D1424</f>
        <v>2018</v>
      </c>
      <c r="E1424" s="90"/>
      <c r="F1424" s="92"/>
      <c r="G1424" s="92"/>
      <c r="H1424" s="92"/>
      <c r="I1424" s="92"/>
      <c r="J1424" s="91"/>
      <c r="K1424" s="147"/>
      <c r="L1424" s="148"/>
      <c r="M1424" s="42"/>
      <c r="N1424" s="43"/>
      <c r="O1424" s="43"/>
      <c r="P1424" s="43"/>
      <c r="Q1424" s="43"/>
      <c r="R1424" s="43"/>
      <c r="S1424" s="43"/>
      <c r="T1424" s="43"/>
      <c r="U1424" s="44"/>
      <c r="V1424" s="95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94"/>
      <c r="AN1424" s="42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4"/>
      <c r="BF1424" s="95"/>
      <c r="BG1424" s="43"/>
      <c r="BH1424" s="43"/>
      <c r="BI1424" s="94"/>
      <c r="BJ1424" s="42"/>
      <c r="BK1424" s="43"/>
      <c r="BL1424" s="43"/>
      <c r="BM1424" s="43"/>
      <c r="BN1424" s="44"/>
    </row>
    <row r="1425" spans="2:66" ht="15.75" customHeight="1" x14ac:dyDescent="0.25">
      <c r="B1425" s="421"/>
      <c r="C1425" s="422"/>
      <c r="D1425" s="44">
        <f>'[2]Reporting Characteristics'!$D1425</f>
        <v>2019</v>
      </c>
      <c r="E1425" s="90"/>
      <c r="F1425" s="92"/>
      <c r="G1425" s="92"/>
      <c r="H1425" s="92"/>
      <c r="I1425" s="92"/>
      <c r="J1425" s="91"/>
      <c r="K1425" s="147"/>
      <c r="L1425" s="148"/>
      <c r="M1425" s="42"/>
      <c r="N1425" s="43"/>
      <c r="O1425" s="43"/>
      <c r="P1425" s="224"/>
      <c r="Q1425" s="43"/>
      <c r="R1425" s="43"/>
      <c r="S1425" s="224"/>
      <c r="T1425" s="43"/>
      <c r="U1425" s="44"/>
      <c r="V1425" s="95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94"/>
      <c r="AN1425" s="42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4"/>
      <c r="BF1425" s="95"/>
      <c r="BG1425" s="43"/>
      <c r="BH1425" s="43"/>
      <c r="BI1425" s="94"/>
      <c r="BJ1425" s="42"/>
      <c r="BK1425" s="43"/>
      <c r="BL1425" s="43"/>
      <c r="BM1425" s="43"/>
      <c r="BN1425" s="44"/>
    </row>
    <row r="1426" spans="2:66" ht="15.75" hidden="1" customHeight="1" x14ac:dyDescent="0.25">
      <c r="B1426" s="421" t="str">
        <f>'[2]Asset Characteristics'!$C717 &amp; ""</f>
        <v/>
      </c>
      <c r="C1426" s="422" t="str">
        <f>'[2]Asset Characteristics'!$E717 &amp; ""</f>
        <v/>
      </c>
      <c r="D1426" s="44">
        <f>'[2]Reporting Characteristics'!$D1426</f>
        <v>2018</v>
      </c>
      <c r="E1426" s="90"/>
      <c r="F1426" s="92"/>
      <c r="G1426" s="92"/>
      <c r="H1426" s="92"/>
      <c r="I1426" s="92"/>
      <c r="J1426" s="91"/>
      <c r="K1426" s="147"/>
      <c r="L1426" s="148"/>
      <c r="M1426" s="42"/>
      <c r="N1426" s="43"/>
      <c r="O1426" s="43"/>
      <c r="P1426" s="43"/>
      <c r="Q1426" s="43"/>
      <c r="R1426" s="43"/>
      <c r="S1426" s="43"/>
      <c r="T1426" s="43"/>
      <c r="U1426" s="44"/>
      <c r="V1426" s="95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94"/>
      <c r="AN1426" s="42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4"/>
      <c r="BF1426" s="95"/>
      <c r="BG1426" s="43"/>
      <c r="BH1426" s="43"/>
      <c r="BI1426" s="94"/>
      <c r="BJ1426" s="42"/>
      <c r="BK1426" s="43"/>
      <c r="BL1426" s="43"/>
      <c r="BM1426" s="43"/>
      <c r="BN1426" s="44"/>
    </row>
    <row r="1427" spans="2:66" ht="15.75" customHeight="1" x14ac:dyDescent="0.25">
      <c r="B1427" s="421"/>
      <c r="C1427" s="422"/>
      <c r="D1427" s="44">
        <f>'[2]Reporting Characteristics'!$D1427</f>
        <v>2019</v>
      </c>
      <c r="E1427" s="90"/>
      <c r="F1427" s="92"/>
      <c r="G1427" s="92"/>
      <c r="H1427" s="92"/>
      <c r="I1427" s="92"/>
      <c r="J1427" s="91"/>
      <c r="K1427" s="147"/>
      <c r="L1427" s="148"/>
      <c r="M1427" s="42"/>
      <c r="N1427" s="43"/>
      <c r="O1427" s="43"/>
      <c r="P1427" s="224"/>
      <c r="Q1427" s="43"/>
      <c r="R1427" s="43"/>
      <c r="S1427" s="224"/>
      <c r="T1427" s="43"/>
      <c r="U1427" s="44"/>
      <c r="V1427" s="95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94"/>
      <c r="AN1427" s="42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4"/>
      <c r="BF1427" s="95"/>
      <c r="BG1427" s="43"/>
      <c r="BH1427" s="43"/>
      <c r="BI1427" s="94"/>
      <c r="BJ1427" s="42"/>
      <c r="BK1427" s="43"/>
      <c r="BL1427" s="43"/>
      <c r="BM1427" s="43"/>
      <c r="BN1427" s="44"/>
    </row>
    <row r="1428" spans="2:66" ht="15.75" hidden="1" customHeight="1" x14ac:dyDescent="0.25">
      <c r="B1428" s="421" t="str">
        <f>'[2]Asset Characteristics'!$C718 &amp; ""</f>
        <v/>
      </c>
      <c r="C1428" s="422" t="str">
        <f>'[2]Asset Characteristics'!$E718 &amp; ""</f>
        <v/>
      </c>
      <c r="D1428" s="44">
        <f>'[2]Reporting Characteristics'!$D1428</f>
        <v>2018</v>
      </c>
      <c r="E1428" s="90"/>
      <c r="F1428" s="92"/>
      <c r="G1428" s="92"/>
      <c r="H1428" s="92"/>
      <c r="I1428" s="92"/>
      <c r="J1428" s="91"/>
      <c r="K1428" s="147"/>
      <c r="L1428" s="148"/>
      <c r="M1428" s="42"/>
      <c r="N1428" s="43"/>
      <c r="O1428" s="43"/>
      <c r="P1428" s="43"/>
      <c r="Q1428" s="43"/>
      <c r="R1428" s="43"/>
      <c r="S1428" s="43"/>
      <c r="T1428" s="43"/>
      <c r="U1428" s="44"/>
      <c r="V1428" s="95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94"/>
      <c r="AN1428" s="42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4"/>
      <c r="BF1428" s="95"/>
      <c r="BG1428" s="43"/>
      <c r="BH1428" s="43"/>
      <c r="BI1428" s="94"/>
      <c r="BJ1428" s="42"/>
      <c r="BK1428" s="43"/>
      <c r="BL1428" s="43"/>
      <c r="BM1428" s="43"/>
      <c r="BN1428" s="44"/>
    </row>
    <row r="1429" spans="2:66" ht="15.75" customHeight="1" x14ac:dyDescent="0.25">
      <c r="B1429" s="421"/>
      <c r="C1429" s="422"/>
      <c r="D1429" s="44">
        <f>'[2]Reporting Characteristics'!$D1429</f>
        <v>2019</v>
      </c>
      <c r="E1429" s="90"/>
      <c r="F1429" s="92"/>
      <c r="G1429" s="92"/>
      <c r="H1429" s="92"/>
      <c r="I1429" s="92"/>
      <c r="J1429" s="91"/>
      <c r="K1429" s="147"/>
      <c r="L1429" s="148"/>
      <c r="M1429" s="42"/>
      <c r="N1429" s="43"/>
      <c r="O1429" s="43"/>
      <c r="P1429" s="224"/>
      <c r="Q1429" s="43"/>
      <c r="R1429" s="43"/>
      <c r="S1429" s="224"/>
      <c r="T1429" s="43"/>
      <c r="U1429" s="44"/>
      <c r="V1429" s="95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94"/>
      <c r="AN1429" s="42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4"/>
      <c r="BF1429" s="95"/>
      <c r="BG1429" s="43"/>
      <c r="BH1429" s="43"/>
      <c r="BI1429" s="94"/>
      <c r="BJ1429" s="42"/>
      <c r="BK1429" s="43"/>
      <c r="BL1429" s="43"/>
      <c r="BM1429" s="43"/>
      <c r="BN1429" s="44"/>
    </row>
    <row r="1430" spans="2:66" ht="15.75" hidden="1" customHeight="1" x14ac:dyDescent="0.25">
      <c r="B1430" s="421" t="str">
        <f>'[2]Asset Characteristics'!$C719 &amp; ""</f>
        <v/>
      </c>
      <c r="C1430" s="422" t="str">
        <f>'[2]Asset Characteristics'!$E719 &amp; ""</f>
        <v/>
      </c>
      <c r="D1430" s="44">
        <f>'[2]Reporting Characteristics'!$D1430</f>
        <v>2018</v>
      </c>
      <c r="E1430" s="90"/>
      <c r="F1430" s="92"/>
      <c r="G1430" s="92"/>
      <c r="H1430" s="92"/>
      <c r="I1430" s="92"/>
      <c r="J1430" s="91"/>
      <c r="K1430" s="147"/>
      <c r="L1430" s="148"/>
      <c r="M1430" s="42"/>
      <c r="N1430" s="43"/>
      <c r="O1430" s="43"/>
      <c r="P1430" s="43"/>
      <c r="Q1430" s="43"/>
      <c r="R1430" s="43"/>
      <c r="S1430" s="43"/>
      <c r="T1430" s="43"/>
      <c r="U1430" s="44"/>
      <c r="V1430" s="95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94"/>
      <c r="AN1430" s="42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4"/>
      <c r="BF1430" s="95"/>
      <c r="BG1430" s="43"/>
      <c r="BH1430" s="43"/>
      <c r="BI1430" s="94"/>
      <c r="BJ1430" s="42"/>
      <c r="BK1430" s="43"/>
      <c r="BL1430" s="43"/>
      <c r="BM1430" s="43"/>
      <c r="BN1430" s="44"/>
    </row>
    <row r="1431" spans="2:66" ht="15.75" customHeight="1" x14ac:dyDescent="0.25">
      <c r="B1431" s="421"/>
      <c r="C1431" s="422"/>
      <c r="D1431" s="44">
        <f>'[2]Reporting Characteristics'!$D1431</f>
        <v>2019</v>
      </c>
      <c r="E1431" s="90"/>
      <c r="F1431" s="92"/>
      <c r="G1431" s="92"/>
      <c r="H1431" s="92"/>
      <c r="I1431" s="92"/>
      <c r="J1431" s="91"/>
      <c r="K1431" s="147"/>
      <c r="L1431" s="148"/>
      <c r="M1431" s="42"/>
      <c r="N1431" s="43"/>
      <c r="O1431" s="43"/>
      <c r="P1431" s="224"/>
      <c r="Q1431" s="43"/>
      <c r="R1431" s="43"/>
      <c r="S1431" s="224"/>
      <c r="T1431" s="43"/>
      <c r="U1431" s="44"/>
      <c r="V1431" s="95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94"/>
      <c r="AN1431" s="42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4"/>
      <c r="BF1431" s="95"/>
      <c r="BG1431" s="43"/>
      <c r="BH1431" s="43"/>
      <c r="BI1431" s="94"/>
      <c r="BJ1431" s="42"/>
      <c r="BK1431" s="43"/>
      <c r="BL1431" s="43"/>
      <c r="BM1431" s="43"/>
      <c r="BN1431" s="44"/>
    </row>
    <row r="1432" spans="2:66" ht="15.75" hidden="1" customHeight="1" x14ac:dyDescent="0.25">
      <c r="B1432" s="421" t="str">
        <f>'[2]Asset Characteristics'!$C720 &amp; ""</f>
        <v/>
      </c>
      <c r="C1432" s="422" t="str">
        <f>'[2]Asset Characteristics'!$E720 &amp; ""</f>
        <v/>
      </c>
      <c r="D1432" s="44">
        <f>'[2]Reporting Characteristics'!$D1432</f>
        <v>2018</v>
      </c>
      <c r="E1432" s="90"/>
      <c r="F1432" s="92"/>
      <c r="G1432" s="92"/>
      <c r="H1432" s="92"/>
      <c r="I1432" s="92"/>
      <c r="J1432" s="91"/>
      <c r="K1432" s="147"/>
      <c r="L1432" s="148"/>
      <c r="M1432" s="42"/>
      <c r="N1432" s="43"/>
      <c r="O1432" s="43"/>
      <c r="P1432" s="43"/>
      <c r="Q1432" s="43"/>
      <c r="R1432" s="43"/>
      <c r="S1432" s="43"/>
      <c r="T1432" s="43"/>
      <c r="U1432" s="44"/>
      <c r="V1432" s="95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94"/>
      <c r="AN1432" s="42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4"/>
      <c r="BF1432" s="95"/>
      <c r="BG1432" s="43"/>
      <c r="BH1432" s="43"/>
      <c r="BI1432" s="94"/>
      <c r="BJ1432" s="42"/>
      <c r="BK1432" s="43"/>
      <c r="BL1432" s="43"/>
      <c r="BM1432" s="43"/>
      <c r="BN1432" s="44"/>
    </row>
    <row r="1433" spans="2:66" ht="15.75" customHeight="1" x14ac:dyDescent="0.25">
      <c r="B1433" s="421"/>
      <c r="C1433" s="422"/>
      <c r="D1433" s="44">
        <f>'[2]Reporting Characteristics'!$D1433</f>
        <v>2019</v>
      </c>
      <c r="E1433" s="90"/>
      <c r="F1433" s="92"/>
      <c r="G1433" s="92"/>
      <c r="H1433" s="92"/>
      <c r="I1433" s="92"/>
      <c r="J1433" s="91"/>
      <c r="K1433" s="147"/>
      <c r="L1433" s="148"/>
      <c r="M1433" s="42"/>
      <c r="N1433" s="43"/>
      <c r="O1433" s="43"/>
      <c r="P1433" s="224"/>
      <c r="Q1433" s="43"/>
      <c r="R1433" s="43"/>
      <c r="S1433" s="224"/>
      <c r="T1433" s="43"/>
      <c r="U1433" s="44"/>
      <c r="V1433" s="95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94"/>
      <c r="AN1433" s="42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4"/>
      <c r="BF1433" s="95"/>
      <c r="BG1433" s="43"/>
      <c r="BH1433" s="43"/>
      <c r="BI1433" s="94"/>
      <c r="BJ1433" s="42"/>
      <c r="BK1433" s="43"/>
      <c r="BL1433" s="43"/>
      <c r="BM1433" s="43"/>
      <c r="BN1433" s="44"/>
    </row>
    <row r="1434" spans="2:66" ht="15.75" hidden="1" customHeight="1" x14ac:dyDescent="0.25">
      <c r="B1434" s="421" t="str">
        <f>'[2]Asset Characteristics'!$C721 &amp; ""</f>
        <v/>
      </c>
      <c r="C1434" s="422" t="str">
        <f>'[2]Asset Characteristics'!$E721 &amp; ""</f>
        <v/>
      </c>
      <c r="D1434" s="44">
        <f>'[2]Reporting Characteristics'!$D1434</f>
        <v>2018</v>
      </c>
      <c r="E1434" s="90"/>
      <c r="F1434" s="92"/>
      <c r="G1434" s="92"/>
      <c r="H1434" s="92"/>
      <c r="I1434" s="92"/>
      <c r="J1434" s="91"/>
      <c r="K1434" s="147"/>
      <c r="L1434" s="148"/>
      <c r="M1434" s="42"/>
      <c r="N1434" s="43"/>
      <c r="O1434" s="43"/>
      <c r="P1434" s="43"/>
      <c r="Q1434" s="43"/>
      <c r="R1434" s="43"/>
      <c r="S1434" s="43"/>
      <c r="T1434" s="43"/>
      <c r="U1434" s="44"/>
      <c r="V1434" s="95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94"/>
      <c r="AN1434" s="42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4"/>
      <c r="BF1434" s="95"/>
      <c r="BG1434" s="43"/>
      <c r="BH1434" s="43"/>
      <c r="BI1434" s="94"/>
      <c r="BJ1434" s="42"/>
      <c r="BK1434" s="43"/>
      <c r="BL1434" s="43"/>
      <c r="BM1434" s="43"/>
      <c r="BN1434" s="44"/>
    </row>
    <row r="1435" spans="2:66" ht="15.75" customHeight="1" x14ac:dyDescent="0.25">
      <c r="B1435" s="421"/>
      <c r="C1435" s="422"/>
      <c r="D1435" s="44">
        <f>'[2]Reporting Characteristics'!$D1435</f>
        <v>2019</v>
      </c>
      <c r="E1435" s="90"/>
      <c r="F1435" s="92"/>
      <c r="G1435" s="92"/>
      <c r="H1435" s="92"/>
      <c r="I1435" s="92"/>
      <c r="J1435" s="91"/>
      <c r="K1435" s="147"/>
      <c r="L1435" s="148"/>
      <c r="M1435" s="42"/>
      <c r="N1435" s="43"/>
      <c r="O1435" s="43"/>
      <c r="P1435" s="224"/>
      <c r="Q1435" s="43"/>
      <c r="R1435" s="43"/>
      <c r="S1435" s="224"/>
      <c r="T1435" s="43"/>
      <c r="U1435" s="44"/>
      <c r="V1435" s="95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94"/>
      <c r="AN1435" s="42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4"/>
      <c r="BF1435" s="95"/>
      <c r="BG1435" s="43"/>
      <c r="BH1435" s="43"/>
      <c r="BI1435" s="94"/>
      <c r="BJ1435" s="42"/>
      <c r="BK1435" s="43"/>
      <c r="BL1435" s="43"/>
      <c r="BM1435" s="43"/>
      <c r="BN1435" s="44"/>
    </row>
    <row r="1436" spans="2:66" ht="15.75" hidden="1" customHeight="1" x14ac:dyDescent="0.25">
      <c r="B1436" s="421" t="str">
        <f>'[2]Asset Characteristics'!$C722 &amp; ""</f>
        <v/>
      </c>
      <c r="C1436" s="422" t="str">
        <f>'[2]Asset Characteristics'!$E722 &amp; ""</f>
        <v/>
      </c>
      <c r="D1436" s="44">
        <f>'[2]Reporting Characteristics'!$D1436</f>
        <v>2018</v>
      </c>
      <c r="E1436" s="90"/>
      <c r="F1436" s="92"/>
      <c r="G1436" s="92"/>
      <c r="H1436" s="92"/>
      <c r="I1436" s="92"/>
      <c r="J1436" s="91"/>
      <c r="K1436" s="147"/>
      <c r="L1436" s="148"/>
      <c r="M1436" s="42"/>
      <c r="N1436" s="43"/>
      <c r="O1436" s="43"/>
      <c r="P1436" s="43"/>
      <c r="Q1436" s="43"/>
      <c r="R1436" s="43"/>
      <c r="S1436" s="43"/>
      <c r="T1436" s="43"/>
      <c r="U1436" s="44"/>
      <c r="V1436" s="95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94"/>
      <c r="AN1436" s="42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4"/>
      <c r="BF1436" s="95"/>
      <c r="BG1436" s="43"/>
      <c r="BH1436" s="43"/>
      <c r="BI1436" s="94"/>
      <c r="BJ1436" s="42"/>
      <c r="BK1436" s="43"/>
      <c r="BL1436" s="43"/>
      <c r="BM1436" s="43"/>
      <c r="BN1436" s="44"/>
    </row>
    <row r="1437" spans="2:66" ht="15.75" customHeight="1" x14ac:dyDescent="0.25">
      <c r="B1437" s="421"/>
      <c r="C1437" s="422"/>
      <c r="D1437" s="44">
        <f>'[2]Reporting Characteristics'!$D1437</f>
        <v>2019</v>
      </c>
      <c r="E1437" s="90"/>
      <c r="F1437" s="92"/>
      <c r="G1437" s="92"/>
      <c r="H1437" s="92"/>
      <c r="I1437" s="92"/>
      <c r="J1437" s="91"/>
      <c r="K1437" s="147"/>
      <c r="L1437" s="148"/>
      <c r="M1437" s="42"/>
      <c r="N1437" s="43"/>
      <c r="O1437" s="43"/>
      <c r="P1437" s="224"/>
      <c r="Q1437" s="43"/>
      <c r="R1437" s="43"/>
      <c r="S1437" s="224"/>
      <c r="T1437" s="43"/>
      <c r="U1437" s="44"/>
      <c r="V1437" s="95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94"/>
      <c r="AN1437" s="42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4"/>
      <c r="BF1437" s="95"/>
      <c r="BG1437" s="43"/>
      <c r="BH1437" s="43"/>
      <c r="BI1437" s="94"/>
      <c r="BJ1437" s="42"/>
      <c r="BK1437" s="43"/>
      <c r="BL1437" s="43"/>
      <c r="BM1437" s="43"/>
      <c r="BN1437" s="44"/>
    </row>
    <row r="1438" spans="2:66" ht="15.75" hidden="1" customHeight="1" x14ac:dyDescent="0.25">
      <c r="B1438" s="421" t="str">
        <f>'[2]Asset Characteristics'!$C723 &amp; ""</f>
        <v/>
      </c>
      <c r="C1438" s="422" t="str">
        <f>'[2]Asset Characteristics'!$E723 &amp; ""</f>
        <v/>
      </c>
      <c r="D1438" s="44">
        <f>'[2]Reporting Characteristics'!$D1438</f>
        <v>2018</v>
      </c>
      <c r="E1438" s="90"/>
      <c r="F1438" s="92"/>
      <c r="G1438" s="92"/>
      <c r="H1438" s="92"/>
      <c r="I1438" s="92"/>
      <c r="J1438" s="91"/>
      <c r="K1438" s="147"/>
      <c r="L1438" s="148"/>
      <c r="M1438" s="42"/>
      <c r="N1438" s="43"/>
      <c r="O1438" s="43"/>
      <c r="P1438" s="43"/>
      <c r="Q1438" s="43"/>
      <c r="R1438" s="43"/>
      <c r="S1438" s="43"/>
      <c r="T1438" s="43"/>
      <c r="U1438" s="44"/>
      <c r="V1438" s="95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94"/>
      <c r="AN1438" s="42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4"/>
      <c r="BF1438" s="95"/>
      <c r="BG1438" s="43"/>
      <c r="BH1438" s="43"/>
      <c r="BI1438" s="94"/>
      <c r="BJ1438" s="42"/>
      <c r="BK1438" s="43"/>
      <c r="BL1438" s="43"/>
      <c r="BM1438" s="43"/>
      <c r="BN1438" s="44"/>
    </row>
    <row r="1439" spans="2:66" ht="15.75" customHeight="1" x14ac:dyDescent="0.25">
      <c r="B1439" s="421"/>
      <c r="C1439" s="422"/>
      <c r="D1439" s="44">
        <f>'[2]Reporting Characteristics'!$D1439</f>
        <v>2019</v>
      </c>
      <c r="E1439" s="90"/>
      <c r="F1439" s="92"/>
      <c r="G1439" s="92"/>
      <c r="H1439" s="92"/>
      <c r="I1439" s="92"/>
      <c r="J1439" s="91"/>
      <c r="K1439" s="147"/>
      <c r="L1439" s="148"/>
      <c r="M1439" s="42"/>
      <c r="N1439" s="43"/>
      <c r="O1439" s="43"/>
      <c r="P1439" s="224"/>
      <c r="Q1439" s="43"/>
      <c r="R1439" s="43"/>
      <c r="S1439" s="224"/>
      <c r="T1439" s="43"/>
      <c r="U1439" s="44"/>
      <c r="V1439" s="95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94"/>
      <c r="AN1439" s="42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4"/>
      <c r="BF1439" s="95"/>
      <c r="BG1439" s="43"/>
      <c r="BH1439" s="43"/>
      <c r="BI1439" s="94"/>
      <c r="BJ1439" s="42"/>
      <c r="BK1439" s="43"/>
      <c r="BL1439" s="43"/>
      <c r="BM1439" s="43"/>
      <c r="BN1439" s="44"/>
    </row>
    <row r="1440" spans="2:66" ht="15.75" hidden="1" customHeight="1" x14ac:dyDescent="0.25">
      <c r="B1440" s="421" t="str">
        <f>'[2]Asset Characteristics'!$C724 &amp; ""</f>
        <v/>
      </c>
      <c r="C1440" s="422" t="str">
        <f>'[2]Asset Characteristics'!$E724 &amp; ""</f>
        <v/>
      </c>
      <c r="D1440" s="44">
        <f>'[2]Reporting Characteristics'!$D1440</f>
        <v>2018</v>
      </c>
      <c r="E1440" s="90"/>
      <c r="F1440" s="92"/>
      <c r="G1440" s="92"/>
      <c r="H1440" s="92"/>
      <c r="I1440" s="92"/>
      <c r="J1440" s="91"/>
      <c r="K1440" s="147"/>
      <c r="L1440" s="148"/>
      <c r="M1440" s="42"/>
      <c r="N1440" s="43"/>
      <c r="O1440" s="43"/>
      <c r="P1440" s="43"/>
      <c r="Q1440" s="43"/>
      <c r="R1440" s="43"/>
      <c r="S1440" s="43"/>
      <c r="T1440" s="43"/>
      <c r="U1440" s="44"/>
      <c r="V1440" s="95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94"/>
      <c r="AN1440" s="42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4"/>
      <c r="BF1440" s="95"/>
      <c r="BG1440" s="43"/>
      <c r="BH1440" s="43"/>
      <c r="BI1440" s="94"/>
      <c r="BJ1440" s="42"/>
      <c r="BK1440" s="43"/>
      <c r="BL1440" s="43"/>
      <c r="BM1440" s="43"/>
      <c r="BN1440" s="44"/>
    </row>
    <row r="1441" spans="2:66" ht="15.75" customHeight="1" x14ac:dyDescent="0.25">
      <c r="B1441" s="421"/>
      <c r="C1441" s="422"/>
      <c r="D1441" s="44">
        <f>'[2]Reporting Characteristics'!$D1441</f>
        <v>2019</v>
      </c>
      <c r="E1441" s="90"/>
      <c r="F1441" s="92"/>
      <c r="G1441" s="92"/>
      <c r="H1441" s="92"/>
      <c r="I1441" s="92"/>
      <c r="J1441" s="91"/>
      <c r="K1441" s="147"/>
      <c r="L1441" s="148"/>
      <c r="M1441" s="42"/>
      <c r="N1441" s="43"/>
      <c r="O1441" s="43"/>
      <c r="P1441" s="224"/>
      <c r="Q1441" s="43"/>
      <c r="R1441" s="43"/>
      <c r="S1441" s="224"/>
      <c r="T1441" s="43"/>
      <c r="U1441" s="44"/>
      <c r="V1441" s="95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94"/>
      <c r="AN1441" s="42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4"/>
      <c r="BF1441" s="95"/>
      <c r="BG1441" s="43"/>
      <c r="BH1441" s="43"/>
      <c r="BI1441" s="94"/>
      <c r="BJ1441" s="42"/>
      <c r="BK1441" s="43"/>
      <c r="BL1441" s="43"/>
      <c r="BM1441" s="43"/>
      <c r="BN1441" s="44"/>
    </row>
    <row r="1442" spans="2:66" ht="15.75" hidden="1" customHeight="1" x14ac:dyDescent="0.25">
      <c r="B1442" s="421" t="str">
        <f>'[2]Asset Characteristics'!$C725 &amp; ""</f>
        <v/>
      </c>
      <c r="C1442" s="422" t="str">
        <f>'[2]Asset Characteristics'!$E725 &amp; ""</f>
        <v/>
      </c>
      <c r="D1442" s="44">
        <f>'[2]Reporting Characteristics'!$D1442</f>
        <v>2018</v>
      </c>
      <c r="E1442" s="90"/>
      <c r="F1442" s="92"/>
      <c r="G1442" s="92"/>
      <c r="H1442" s="92"/>
      <c r="I1442" s="92"/>
      <c r="J1442" s="91"/>
      <c r="K1442" s="147"/>
      <c r="L1442" s="148"/>
      <c r="M1442" s="42"/>
      <c r="N1442" s="43"/>
      <c r="O1442" s="43"/>
      <c r="P1442" s="43"/>
      <c r="Q1442" s="43"/>
      <c r="R1442" s="43"/>
      <c r="S1442" s="43"/>
      <c r="T1442" s="43"/>
      <c r="U1442" s="44"/>
      <c r="V1442" s="95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94"/>
      <c r="AN1442" s="42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4"/>
      <c r="BF1442" s="95"/>
      <c r="BG1442" s="43"/>
      <c r="BH1442" s="43"/>
      <c r="BI1442" s="94"/>
      <c r="BJ1442" s="42"/>
      <c r="BK1442" s="43"/>
      <c r="BL1442" s="43"/>
      <c r="BM1442" s="43"/>
      <c r="BN1442" s="44"/>
    </row>
    <row r="1443" spans="2:66" ht="15.75" customHeight="1" x14ac:dyDescent="0.25">
      <c r="B1443" s="421"/>
      <c r="C1443" s="422"/>
      <c r="D1443" s="44">
        <f>'[2]Reporting Characteristics'!$D1443</f>
        <v>2019</v>
      </c>
      <c r="E1443" s="90"/>
      <c r="F1443" s="92"/>
      <c r="G1443" s="92"/>
      <c r="H1443" s="92"/>
      <c r="I1443" s="92"/>
      <c r="J1443" s="91"/>
      <c r="K1443" s="147"/>
      <c r="L1443" s="148"/>
      <c r="M1443" s="42"/>
      <c r="N1443" s="43"/>
      <c r="O1443" s="43"/>
      <c r="P1443" s="224"/>
      <c r="Q1443" s="43"/>
      <c r="R1443" s="43"/>
      <c r="S1443" s="224"/>
      <c r="T1443" s="43"/>
      <c r="U1443" s="44"/>
      <c r="V1443" s="95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94"/>
      <c r="AN1443" s="42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4"/>
      <c r="BF1443" s="95"/>
      <c r="BG1443" s="43"/>
      <c r="BH1443" s="43"/>
      <c r="BI1443" s="94"/>
      <c r="BJ1443" s="42"/>
      <c r="BK1443" s="43"/>
      <c r="BL1443" s="43"/>
      <c r="BM1443" s="43"/>
      <c r="BN1443" s="44"/>
    </row>
    <row r="1444" spans="2:66" ht="15.75" hidden="1" customHeight="1" x14ac:dyDescent="0.25">
      <c r="B1444" s="421" t="str">
        <f>'[2]Asset Characteristics'!$C726 &amp; ""</f>
        <v/>
      </c>
      <c r="C1444" s="422" t="str">
        <f>'[2]Asset Characteristics'!$E726 &amp; ""</f>
        <v/>
      </c>
      <c r="D1444" s="44">
        <f>'[2]Reporting Characteristics'!$D1444</f>
        <v>2018</v>
      </c>
      <c r="E1444" s="90"/>
      <c r="F1444" s="92"/>
      <c r="G1444" s="92"/>
      <c r="H1444" s="92"/>
      <c r="I1444" s="92"/>
      <c r="J1444" s="91"/>
      <c r="K1444" s="147"/>
      <c r="L1444" s="148"/>
      <c r="M1444" s="42"/>
      <c r="N1444" s="43"/>
      <c r="O1444" s="43"/>
      <c r="P1444" s="43"/>
      <c r="Q1444" s="43"/>
      <c r="R1444" s="43"/>
      <c r="S1444" s="43"/>
      <c r="T1444" s="43"/>
      <c r="U1444" s="44"/>
      <c r="V1444" s="95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94"/>
      <c r="AN1444" s="42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4"/>
      <c r="BF1444" s="95"/>
      <c r="BG1444" s="43"/>
      <c r="BH1444" s="43"/>
      <c r="BI1444" s="94"/>
      <c r="BJ1444" s="42"/>
      <c r="BK1444" s="43"/>
      <c r="BL1444" s="43"/>
      <c r="BM1444" s="43"/>
      <c r="BN1444" s="44"/>
    </row>
    <row r="1445" spans="2:66" ht="15.75" customHeight="1" x14ac:dyDescent="0.25">
      <c r="B1445" s="421"/>
      <c r="C1445" s="422"/>
      <c r="D1445" s="44">
        <f>'[2]Reporting Characteristics'!$D1445</f>
        <v>2019</v>
      </c>
      <c r="E1445" s="90"/>
      <c r="F1445" s="92"/>
      <c r="G1445" s="92"/>
      <c r="H1445" s="92"/>
      <c r="I1445" s="92"/>
      <c r="J1445" s="91"/>
      <c r="K1445" s="147"/>
      <c r="L1445" s="148"/>
      <c r="M1445" s="42"/>
      <c r="N1445" s="43"/>
      <c r="O1445" s="43"/>
      <c r="P1445" s="224"/>
      <c r="Q1445" s="43"/>
      <c r="R1445" s="43"/>
      <c r="S1445" s="224"/>
      <c r="T1445" s="43"/>
      <c r="U1445" s="44"/>
      <c r="V1445" s="95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94"/>
      <c r="AN1445" s="42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4"/>
      <c r="BF1445" s="95"/>
      <c r="BG1445" s="43"/>
      <c r="BH1445" s="43"/>
      <c r="BI1445" s="94"/>
      <c r="BJ1445" s="42"/>
      <c r="BK1445" s="43"/>
      <c r="BL1445" s="43"/>
      <c r="BM1445" s="43"/>
      <c r="BN1445" s="44"/>
    </row>
    <row r="1446" spans="2:66" ht="15.75" hidden="1" customHeight="1" x14ac:dyDescent="0.25">
      <c r="B1446" s="421" t="str">
        <f>'[2]Asset Characteristics'!$C727 &amp; ""</f>
        <v/>
      </c>
      <c r="C1446" s="422" t="str">
        <f>'[2]Asset Characteristics'!$E727 &amp; ""</f>
        <v/>
      </c>
      <c r="D1446" s="44">
        <f>'[2]Reporting Characteristics'!$D1446</f>
        <v>2018</v>
      </c>
      <c r="E1446" s="90"/>
      <c r="F1446" s="92"/>
      <c r="G1446" s="92"/>
      <c r="H1446" s="92"/>
      <c r="I1446" s="92"/>
      <c r="J1446" s="91"/>
      <c r="K1446" s="147"/>
      <c r="L1446" s="148"/>
      <c r="M1446" s="42"/>
      <c r="N1446" s="43"/>
      <c r="O1446" s="43"/>
      <c r="P1446" s="43"/>
      <c r="Q1446" s="43"/>
      <c r="R1446" s="43"/>
      <c r="S1446" s="43"/>
      <c r="T1446" s="43"/>
      <c r="U1446" s="44"/>
      <c r="V1446" s="95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94"/>
      <c r="AN1446" s="42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4"/>
      <c r="BF1446" s="95"/>
      <c r="BG1446" s="43"/>
      <c r="BH1446" s="43"/>
      <c r="BI1446" s="94"/>
      <c r="BJ1446" s="42"/>
      <c r="BK1446" s="43"/>
      <c r="BL1446" s="43"/>
      <c r="BM1446" s="43"/>
      <c r="BN1446" s="44"/>
    </row>
    <row r="1447" spans="2:66" ht="15.75" customHeight="1" x14ac:dyDescent="0.25">
      <c r="B1447" s="421"/>
      <c r="C1447" s="422"/>
      <c r="D1447" s="44">
        <f>'[2]Reporting Characteristics'!$D1447</f>
        <v>2019</v>
      </c>
      <c r="E1447" s="90"/>
      <c r="F1447" s="92"/>
      <c r="G1447" s="92"/>
      <c r="H1447" s="92"/>
      <c r="I1447" s="92"/>
      <c r="J1447" s="91"/>
      <c r="K1447" s="147"/>
      <c r="L1447" s="148"/>
      <c r="M1447" s="42"/>
      <c r="N1447" s="43"/>
      <c r="O1447" s="43"/>
      <c r="P1447" s="224"/>
      <c r="Q1447" s="43"/>
      <c r="R1447" s="43"/>
      <c r="S1447" s="224"/>
      <c r="T1447" s="43"/>
      <c r="U1447" s="44"/>
      <c r="V1447" s="95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94"/>
      <c r="AN1447" s="42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4"/>
      <c r="BF1447" s="95"/>
      <c r="BG1447" s="43"/>
      <c r="BH1447" s="43"/>
      <c r="BI1447" s="94"/>
      <c r="BJ1447" s="42"/>
      <c r="BK1447" s="43"/>
      <c r="BL1447" s="43"/>
      <c r="BM1447" s="43"/>
      <c r="BN1447" s="44"/>
    </row>
    <row r="1448" spans="2:66" ht="15.75" hidden="1" customHeight="1" x14ac:dyDescent="0.25">
      <c r="B1448" s="421" t="str">
        <f>'[2]Asset Characteristics'!$C728 &amp; ""</f>
        <v/>
      </c>
      <c r="C1448" s="422" t="str">
        <f>'[2]Asset Characteristics'!$E728 &amp; ""</f>
        <v/>
      </c>
      <c r="D1448" s="44">
        <f>'[2]Reporting Characteristics'!$D1448</f>
        <v>2018</v>
      </c>
      <c r="E1448" s="90"/>
      <c r="F1448" s="92"/>
      <c r="G1448" s="92"/>
      <c r="H1448" s="92"/>
      <c r="I1448" s="92"/>
      <c r="J1448" s="91"/>
      <c r="K1448" s="147"/>
      <c r="L1448" s="148"/>
      <c r="M1448" s="42"/>
      <c r="N1448" s="43"/>
      <c r="O1448" s="43"/>
      <c r="P1448" s="43"/>
      <c r="Q1448" s="43"/>
      <c r="R1448" s="43"/>
      <c r="S1448" s="43"/>
      <c r="T1448" s="43"/>
      <c r="U1448" s="44"/>
      <c r="V1448" s="95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94"/>
      <c r="AN1448" s="42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4"/>
      <c r="BF1448" s="95"/>
      <c r="BG1448" s="43"/>
      <c r="BH1448" s="43"/>
      <c r="BI1448" s="94"/>
      <c r="BJ1448" s="42"/>
      <c r="BK1448" s="43"/>
      <c r="BL1448" s="43"/>
      <c r="BM1448" s="43"/>
      <c r="BN1448" s="44"/>
    </row>
    <row r="1449" spans="2:66" ht="15.75" customHeight="1" x14ac:dyDescent="0.25">
      <c r="B1449" s="421"/>
      <c r="C1449" s="422"/>
      <c r="D1449" s="44">
        <f>'[2]Reporting Characteristics'!$D1449</f>
        <v>2019</v>
      </c>
      <c r="E1449" s="90"/>
      <c r="F1449" s="92"/>
      <c r="G1449" s="92"/>
      <c r="H1449" s="92"/>
      <c r="I1449" s="92"/>
      <c r="J1449" s="91"/>
      <c r="K1449" s="147"/>
      <c r="L1449" s="148"/>
      <c r="M1449" s="42"/>
      <c r="N1449" s="43"/>
      <c r="O1449" s="43"/>
      <c r="P1449" s="224"/>
      <c r="Q1449" s="43"/>
      <c r="R1449" s="43"/>
      <c r="S1449" s="224"/>
      <c r="T1449" s="43"/>
      <c r="U1449" s="44"/>
      <c r="V1449" s="95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94"/>
      <c r="AN1449" s="42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4"/>
      <c r="BF1449" s="95"/>
      <c r="BG1449" s="43"/>
      <c r="BH1449" s="43"/>
      <c r="BI1449" s="94"/>
      <c r="BJ1449" s="42"/>
      <c r="BK1449" s="43"/>
      <c r="BL1449" s="43"/>
      <c r="BM1449" s="43"/>
      <c r="BN1449" s="44"/>
    </row>
    <row r="1450" spans="2:66" ht="15.75" hidden="1" customHeight="1" x14ac:dyDescent="0.25">
      <c r="B1450" s="421" t="str">
        <f>'[2]Asset Characteristics'!$C729 &amp; ""</f>
        <v/>
      </c>
      <c r="C1450" s="422" t="str">
        <f>'[2]Asset Characteristics'!$E729 &amp; ""</f>
        <v/>
      </c>
      <c r="D1450" s="44">
        <f>'[2]Reporting Characteristics'!$D1450</f>
        <v>2018</v>
      </c>
      <c r="E1450" s="90"/>
      <c r="F1450" s="92"/>
      <c r="G1450" s="92"/>
      <c r="H1450" s="92"/>
      <c r="I1450" s="92"/>
      <c r="J1450" s="91"/>
      <c r="K1450" s="147"/>
      <c r="L1450" s="148"/>
      <c r="M1450" s="42"/>
      <c r="N1450" s="43"/>
      <c r="O1450" s="43"/>
      <c r="P1450" s="43"/>
      <c r="Q1450" s="43"/>
      <c r="R1450" s="43"/>
      <c r="S1450" s="43"/>
      <c r="T1450" s="43"/>
      <c r="U1450" s="44"/>
      <c r="V1450" s="95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94"/>
      <c r="AN1450" s="42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4"/>
      <c r="BF1450" s="95"/>
      <c r="BG1450" s="43"/>
      <c r="BH1450" s="43"/>
      <c r="BI1450" s="94"/>
      <c r="BJ1450" s="42"/>
      <c r="BK1450" s="43"/>
      <c r="BL1450" s="43"/>
      <c r="BM1450" s="43"/>
      <c r="BN1450" s="44"/>
    </row>
    <row r="1451" spans="2:66" ht="15.75" customHeight="1" x14ac:dyDescent="0.25">
      <c r="B1451" s="421"/>
      <c r="C1451" s="422"/>
      <c r="D1451" s="44">
        <f>'[2]Reporting Characteristics'!$D1451</f>
        <v>2019</v>
      </c>
      <c r="E1451" s="90"/>
      <c r="F1451" s="92"/>
      <c r="G1451" s="92"/>
      <c r="H1451" s="92"/>
      <c r="I1451" s="92"/>
      <c r="J1451" s="91"/>
      <c r="K1451" s="147"/>
      <c r="L1451" s="148"/>
      <c r="M1451" s="42"/>
      <c r="N1451" s="43"/>
      <c r="O1451" s="43"/>
      <c r="P1451" s="224"/>
      <c r="Q1451" s="43"/>
      <c r="R1451" s="43"/>
      <c r="S1451" s="224"/>
      <c r="T1451" s="43"/>
      <c r="U1451" s="44"/>
      <c r="V1451" s="95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94"/>
      <c r="AN1451" s="42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4"/>
      <c r="BF1451" s="95"/>
      <c r="BG1451" s="43"/>
      <c r="BH1451" s="43"/>
      <c r="BI1451" s="94"/>
      <c r="BJ1451" s="42"/>
      <c r="BK1451" s="43"/>
      <c r="BL1451" s="43"/>
      <c r="BM1451" s="43"/>
      <c r="BN1451" s="44"/>
    </row>
    <row r="1452" spans="2:66" ht="15.75" hidden="1" customHeight="1" x14ac:dyDescent="0.25">
      <c r="B1452" s="421" t="str">
        <f>'[2]Asset Characteristics'!$C730 &amp; ""</f>
        <v/>
      </c>
      <c r="C1452" s="422" t="str">
        <f>'[2]Asset Characteristics'!$E730 &amp; ""</f>
        <v/>
      </c>
      <c r="D1452" s="44">
        <f>'[2]Reporting Characteristics'!$D1452</f>
        <v>2018</v>
      </c>
      <c r="E1452" s="90"/>
      <c r="F1452" s="92"/>
      <c r="G1452" s="92"/>
      <c r="H1452" s="92"/>
      <c r="I1452" s="92"/>
      <c r="J1452" s="91"/>
      <c r="K1452" s="147"/>
      <c r="L1452" s="148"/>
      <c r="M1452" s="42"/>
      <c r="N1452" s="43"/>
      <c r="O1452" s="43"/>
      <c r="P1452" s="43"/>
      <c r="Q1452" s="43"/>
      <c r="R1452" s="43"/>
      <c r="S1452" s="43"/>
      <c r="T1452" s="43"/>
      <c r="U1452" s="44"/>
      <c r="V1452" s="95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94"/>
      <c r="AN1452" s="42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4"/>
      <c r="BF1452" s="95"/>
      <c r="BG1452" s="43"/>
      <c r="BH1452" s="43"/>
      <c r="BI1452" s="94"/>
      <c r="BJ1452" s="42"/>
      <c r="BK1452" s="43"/>
      <c r="BL1452" s="43"/>
      <c r="BM1452" s="43"/>
      <c r="BN1452" s="44"/>
    </row>
    <row r="1453" spans="2:66" ht="15.75" customHeight="1" x14ac:dyDescent="0.25">
      <c r="B1453" s="421"/>
      <c r="C1453" s="422"/>
      <c r="D1453" s="44">
        <f>'[2]Reporting Characteristics'!$D1453</f>
        <v>2019</v>
      </c>
      <c r="E1453" s="90"/>
      <c r="F1453" s="92"/>
      <c r="G1453" s="92"/>
      <c r="H1453" s="92"/>
      <c r="I1453" s="92"/>
      <c r="J1453" s="91"/>
      <c r="K1453" s="147"/>
      <c r="L1453" s="148"/>
      <c r="M1453" s="42"/>
      <c r="N1453" s="43"/>
      <c r="O1453" s="43"/>
      <c r="P1453" s="224"/>
      <c r="Q1453" s="43"/>
      <c r="R1453" s="43"/>
      <c r="S1453" s="224"/>
      <c r="T1453" s="43"/>
      <c r="U1453" s="44"/>
      <c r="V1453" s="95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94"/>
      <c r="AN1453" s="42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4"/>
      <c r="BF1453" s="95"/>
      <c r="BG1453" s="43"/>
      <c r="BH1453" s="43"/>
      <c r="BI1453" s="94"/>
      <c r="BJ1453" s="42"/>
      <c r="BK1453" s="43"/>
      <c r="BL1453" s="43"/>
      <c r="BM1453" s="43"/>
      <c r="BN1453" s="44"/>
    </row>
    <row r="1454" spans="2:66" ht="15.75" hidden="1" customHeight="1" x14ac:dyDescent="0.25">
      <c r="B1454" s="421" t="str">
        <f>'[2]Asset Characteristics'!$C731 &amp; ""</f>
        <v/>
      </c>
      <c r="C1454" s="422" t="str">
        <f>'[2]Asset Characteristics'!$E731 &amp; ""</f>
        <v/>
      </c>
      <c r="D1454" s="44">
        <f>'[2]Reporting Characteristics'!$D1454</f>
        <v>2018</v>
      </c>
      <c r="E1454" s="90"/>
      <c r="F1454" s="92"/>
      <c r="G1454" s="92"/>
      <c r="H1454" s="92"/>
      <c r="I1454" s="92"/>
      <c r="J1454" s="91"/>
      <c r="K1454" s="147"/>
      <c r="L1454" s="148"/>
      <c r="M1454" s="42"/>
      <c r="N1454" s="43"/>
      <c r="O1454" s="43"/>
      <c r="P1454" s="43"/>
      <c r="Q1454" s="43"/>
      <c r="R1454" s="43"/>
      <c r="S1454" s="43"/>
      <c r="T1454" s="43"/>
      <c r="U1454" s="44"/>
      <c r="V1454" s="95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94"/>
      <c r="AN1454" s="42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4"/>
      <c r="BF1454" s="95"/>
      <c r="BG1454" s="43"/>
      <c r="BH1454" s="43"/>
      <c r="BI1454" s="94"/>
      <c r="BJ1454" s="42"/>
      <c r="BK1454" s="43"/>
      <c r="BL1454" s="43"/>
      <c r="BM1454" s="43"/>
      <c r="BN1454" s="44"/>
    </row>
    <row r="1455" spans="2:66" ht="15.75" customHeight="1" x14ac:dyDescent="0.25">
      <c r="B1455" s="421"/>
      <c r="C1455" s="422"/>
      <c r="D1455" s="44">
        <f>'[2]Reporting Characteristics'!$D1455</f>
        <v>2019</v>
      </c>
      <c r="E1455" s="90"/>
      <c r="F1455" s="92"/>
      <c r="G1455" s="92"/>
      <c r="H1455" s="92"/>
      <c r="I1455" s="92"/>
      <c r="J1455" s="91"/>
      <c r="K1455" s="147"/>
      <c r="L1455" s="148"/>
      <c r="M1455" s="42"/>
      <c r="N1455" s="43"/>
      <c r="O1455" s="43"/>
      <c r="P1455" s="224"/>
      <c r="Q1455" s="43"/>
      <c r="R1455" s="43"/>
      <c r="S1455" s="224"/>
      <c r="T1455" s="43"/>
      <c r="U1455" s="44"/>
      <c r="V1455" s="95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94"/>
      <c r="AN1455" s="42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4"/>
      <c r="BF1455" s="95"/>
      <c r="BG1455" s="43"/>
      <c r="BH1455" s="43"/>
      <c r="BI1455" s="94"/>
      <c r="BJ1455" s="42"/>
      <c r="BK1455" s="43"/>
      <c r="BL1455" s="43"/>
      <c r="BM1455" s="43"/>
      <c r="BN1455" s="44"/>
    </row>
    <row r="1456" spans="2:66" ht="15.75" hidden="1" customHeight="1" x14ac:dyDescent="0.25">
      <c r="B1456" s="421" t="str">
        <f>'[2]Asset Characteristics'!$C732 &amp; ""</f>
        <v/>
      </c>
      <c r="C1456" s="422" t="str">
        <f>'[2]Asset Characteristics'!$E732 &amp; ""</f>
        <v/>
      </c>
      <c r="D1456" s="44">
        <f>'[2]Reporting Characteristics'!$D1456</f>
        <v>2018</v>
      </c>
      <c r="E1456" s="90"/>
      <c r="F1456" s="92"/>
      <c r="G1456" s="92"/>
      <c r="H1456" s="92"/>
      <c r="I1456" s="92"/>
      <c r="J1456" s="91"/>
      <c r="K1456" s="147"/>
      <c r="L1456" s="148"/>
      <c r="M1456" s="42"/>
      <c r="N1456" s="43"/>
      <c r="O1456" s="43"/>
      <c r="P1456" s="43"/>
      <c r="Q1456" s="43"/>
      <c r="R1456" s="43"/>
      <c r="S1456" s="43"/>
      <c r="T1456" s="43"/>
      <c r="U1456" s="44"/>
      <c r="V1456" s="95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94"/>
      <c r="AN1456" s="42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4"/>
      <c r="BF1456" s="95"/>
      <c r="BG1456" s="43"/>
      <c r="BH1456" s="43"/>
      <c r="BI1456" s="94"/>
      <c r="BJ1456" s="42"/>
      <c r="BK1456" s="43"/>
      <c r="BL1456" s="43"/>
      <c r="BM1456" s="43"/>
      <c r="BN1456" s="44"/>
    </row>
    <row r="1457" spans="2:66" ht="15.75" customHeight="1" x14ac:dyDescent="0.25">
      <c r="B1457" s="421"/>
      <c r="C1457" s="422"/>
      <c r="D1457" s="44">
        <f>'[2]Reporting Characteristics'!$D1457</f>
        <v>2019</v>
      </c>
      <c r="E1457" s="90"/>
      <c r="F1457" s="92"/>
      <c r="G1457" s="92"/>
      <c r="H1457" s="92"/>
      <c r="I1457" s="92"/>
      <c r="J1457" s="91"/>
      <c r="K1457" s="147"/>
      <c r="L1457" s="148"/>
      <c r="M1457" s="42"/>
      <c r="N1457" s="43"/>
      <c r="O1457" s="43"/>
      <c r="P1457" s="224"/>
      <c r="Q1457" s="43"/>
      <c r="R1457" s="43"/>
      <c r="S1457" s="224"/>
      <c r="T1457" s="43"/>
      <c r="U1457" s="44"/>
      <c r="V1457" s="95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94"/>
      <c r="AN1457" s="42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4"/>
      <c r="BF1457" s="95"/>
      <c r="BG1457" s="43"/>
      <c r="BH1457" s="43"/>
      <c r="BI1457" s="94"/>
      <c r="BJ1457" s="42"/>
      <c r="BK1457" s="43"/>
      <c r="BL1457" s="43"/>
      <c r="BM1457" s="43"/>
      <c r="BN1457" s="44"/>
    </row>
    <row r="1458" spans="2:66" ht="15.75" hidden="1" customHeight="1" x14ac:dyDescent="0.25">
      <c r="B1458" s="421" t="str">
        <f>'[2]Asset Characteristics'!$C733 &amp; ""</f>
        <v/>
      </c>
      <c r="C1458" s="422" t="str">
        <f>'[2]Asset Characteristics'!$E733 &amp; ""</f>
        <v/>
      </c>
      <c r="D1458" s="44">
        <f>'[2]Reporting Characteristics'!$D1458</f>
        <v>2018</v>
      </c>
      <c r="E1458" s="90"/>
      <c r="F1458" s="92"/>
      <c r="G1458" s="92"/>
      <c r="H1458" s="92"/>
      <c r="I1458" s="92"/>
      <c r="J1458" s="91"/>
      <c r="K1458" s="147"/>
      <c r="L1458" s="148"/>
      <c r="M1458" s="42"/>
      <c r="N1458" s="43"/>
      <c r="O1458" s="43"/>
      <c r="P1458" s="43"/>
      <c r="Q1458" s="43"/>
      <c r="R1458" s="43"/>
      <c r="S1458" s="43"/>
      <c r="T1458" s="43"/>
      <c r="U1458" s="44"/>
      <c r="V1458" s="95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94"/>
      <c r="AN1458" s="42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4"/>
      <c r="BF1458" s="95"/>
      <c r="BG1458" s="43"/>
      <c r="BH1458" s="43"/>
      <c r="BI1458" s="94"/>
      <c r="BJ1458" s="42"/>
      <c r="BK1458" s="43"/>
      <c r="BL1458" s="43"/>
      <c r="BM1458" s="43"/>
      <c r="BN1458" s="44"/>
    </row>
    <row r="1459" spans="2:66" ht="15.75" customHeight="1" x14ac:dyDescent="0.25">
      <c r="B1459" s="421"/>
      <c r="C1459" s="422"/>
      <c r="D1459" s="44">
        <f>'[2]Reporting Characteristics'!$D1459</f>
        <v>2019</v>
      </c>
      <c r="E1459" s="90"/>
      <c r="F1459" s="92"/>
      <c r="G1459" s="92"/>
      <c r="H1459" s="92"/>
      <c r="I1459" s="92"/>
      <c r="J1459" s="91"/>
      <c r="K1459" s="147"/>
      <c r="L1459" s="148"/>
      <c r="M1459" s="42"/>
      <c r="N1459" s="43"/>
      <c r="O1459" s="43"/>
      <c r="P1459" s="224"/>
      <c r="Q1459" s="43"/>
      <c r="R1459" s="43"/>
      <c r="S1459" s="224"/>
      <c r="T1459" s="43"/>
      <c r="U1459" s="44"/>
      <c r="V1459" s="95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94"/>
      <c r="AN1459" s="42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4"/>
      <c r="BF1459" s="95"/>
      <c r="BG1459" s="43"/>
      <c r="BH1459" s="43"/>
      <c r="BI1459" s="94"/>
      <c r="BJ1459" s="42"/>
      <c r="BK1459" s="43"/>
      <c r="BL1459" s="43"/>
      <c r="BM1459" s="43"/>
      <c r="BN1459" s="44"/>
    </row>
    <row r="1460" spans="2:66" ht="15.75" hidden="1" customHeight="1" x14ac:dyDescent="0.25">
      <c r="B1460" s="421" t="str">
        <f>'[2]Asset Characteristics'!$C734 &amp; ""</f>
        <v/>
      </c>
      <c r="C1460" s="422" t="str">
        <f>'[2]Asset Characteristics'!$E734 &amp; ""</f>
        <v/>
      </c>
      <c r="D1460" s="44">
        <f>'[2]Reporting Characteristics'!$D1460</f>
        <v>2018</v>
      </c>
      <c r="E1460" s="90"/>
      <c r="F1460" s="92"/>
      <c r="G1460" s="92"/>
      <c r="H1460" s="92"/>
      <c r="I1460" s="92"/>
      <c r="J1460" s="91"/>
      <c r="K1460" s="147"/>
      <c r="L1460" s="148"/>
      <c r="M1460" s="42"/>
      <c r="N1460" s="43"/>
      <c r="O1460" s="43"/>
      <c r="P1460" s="43"/>
      <c r="Q1460" s="43"/>
      <c r="R1460" s="43"/>
      <c r="S1460" s="43"/>
      <c r="T1460" s="43"/>
      <c r="U1460" s="44"/>
      <c r="V1460" s="95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94"/>
      <c r="AN1460" s="42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4"/>
      <c r="BF1460" s="95"/>
      <c r="BG1460" s="43"/>
      <c r="BH1460" s="43"/>
      <c r="BI1460" s="94"/>
      <c r="BJ1460" s="42"/>
      <c r="BK1460" s="43"/>
      <c r="BL1460" s="43"/>
      <c r="BM1460" s="43"/>
      <c r="BN1460" s="44"/>
    </row>
    <row r="1461" spans="2:66" ht="15.75" customHeight="1" x14ac:dyDescent="0.25">
      <c r="B1461" s="421"/>
      <c r="C1461" s="422"/>
      <c r="D1461" s="44">
        <f>'[2]Reporting Characteristics'!$D1461</f>
        <v>2019</v>
      </c>
      <c r="E1461" s="90"/>
      <c r="F1461" s="92"/>
      <c r="G1461" s="92"/>
      <c r="H1461" s="92"/>
      <c r="I1461" s="92"/>
      <c r="J1461" s="91"/>
      <c r="K1461" s="147"/>
      <c r="L1461" s="148"/>
      <c r="M1461" s="42"/>
      <c r="N1461" s="43"/>
      <c r="O1461" s="43"/>
      <c r="P1461" s="224"/>
      <c r="Q1461" s="43"/>
      <c r="R1461" s="43"/>
      <c r="S1461" s="224"/>
      <c r="T1461" s="43"/>
      <c r="U1461" s="44"/>
      <c r="V1461" s="95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94"/>
      <c r="AN1461" s="42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4"/>
      <c r="BF1461" s="95"/>
      <c r="BG1461" s="43"/>
      <c r="BH1461" s="43"/>
      <c r="BI1461" s="94"/>
      <c r="BJ1461" s="42"/>
      <c r="BK1461" s="43"/>
      <c r="BL1461" s="43"/>
      <c r="BM1461" s="43"/>
      <c r="BN1461" s="44"/>
    </row>
    <row r="1462" spans="2:66" ht="15.75" hidden="1" customHeight="1" x14ac:dyDescent="0.25">
      <c r="B1462" s="421" t="str">
        <f>'[2]Asset Characteristics'!$C735 &amp; ""</f>
        <v/>
      </c>
      <c r="C1462" s="422" t="str">
        <f>'[2]Asset Characteristics'!$E735 &amp; ""</f>
        <v/>
      </c>
      <c r="D1462" s="44">
        <f>'[2]Reporting Characteristics'!$D1462</f>
        <v>2018</v>
      </c>
      <c r="E1462" s="90"/>
      <c r="F1462" s="92"/>
      <c r="G1462" s="92"/>
      <c r="H1462" s="92"/>
      <c r="I1462" s="92"/>
      <c r="J1462" s="91"/>
      <c r="K1462" s="147"/>
      <c r="L1462" s="148"/>
      <c r="M1462" s="42"/>
      <c r="N1462" s="43"/>
      <c r="O1462" s="43"/>
      <c r="P1462" s="43"/>
      <c r="Q1462" s="43"/>
      <c r="R1462" s="43"/>
      <c r="S1462" s="43"/>
      <c r="T1462" s="43"/>
      <c r="U1462" s="44"/>
      <c r="V1462" s="95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94"/>
      <c r="AN1462" s="42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4"/>
      <c r="BF1462" s="95"/>
      <c r="BG1462" s="43"/>
      <c r="BH1462" s="43"/>
      <c r="BI1462" s="94"/>
      <c r="BJ1462" s="42"/>
      <c r="BK1462" s="43"/>
      <c r="BL1462" s="43"/>
      <c r="BM1462" s="43"/>
      <c r="BN1462" s="44"/>
    </row>
    <row r="1463" spans="2:66" ht="15.75" customHeight="1" x14ac:dyDescent="0.25">
      <c r="B1463" s="421"/>
      <c r="C1463" s="422"/>
      <c r="D1463" s="44">
        <f>'[2]Reporting Characteristics'!$D1463</f>
        <v>2019</v>
      </c>
      <c r="E1463" s="90"/>
      <c r="F1463" s="92"/>
      <c r="G1463" s="92"/>
      <c r="H1463" s="92"/>
      <c r="I1463" s="92"/>
      <c r="J1463" s="91"/>
      <c r="K1463" s="147"/>
      <c r="L1463" s="148"/>
      <c r="M1463" s="42"/>
      <c r="N1463" s="43"/>
      <c r="O1463" s="43"/>
      <c r="P1463" s="224"/>
      <c r="Q1463" s="43"/>
      <c r="R1463" s="43"/>
      <c r="S1463" s="224"/>
      <c r="T1463" s="43"/>
      <c r="U1463" s="44"/>
      <c r="V1463" s="95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94"/>
      <c r="AN1463" s="42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4"/>
      <c r="BF1463" s="95"/>
      <c r="BG1463" s="43"/>
      <c r="BH1463" s="43"/>
      <c r="BI1463" s="94"/>
      <c r="BJ1463" s="42"/>
      <c r="BK1463" s="43"/>
      <c r="BL1463" s="43"/>
      <c r="BM1463" s="43"/>
      <c r="BN1463" s="44"/>
    </row>
    <row r="1464" spans="2:66" ht="15.75" hidden="1" customHeight="1" x14ac:dyDescent="0.25">
      <c r="B1464" s="421" t="str">
        <f>'[2]Asset Characteristics'!$C736 &amp; ""</f>
        <v/>
      </c>
      <c r="C1464" s="422" t="str">
        <f>'[2]Asset Characteristics'!$E736 &amp; ""</f>
        <v/>
      </c>
      <c r="D1464" s="44">
        <f>'[2]Reporting Characteristics'!$D1464</f>
        <v>2018</v>
      </c>
      <c r="E1464" s="90"/>
      <c r="F1464" s="92"/>
      <c r="G1464" s="92"/>
      <c r="H1464" s="92"/>
      <c r="I1464" s="92"/>
      <c r="J1464" s="91"/>
      <c r="K1464" s="147"/>
      <c r="L1464" s="148"/>
      <c r="M1464" s="42"/>
      <c r="N1464" s="43"/>
      <c r="O1464" s="43"/>
      <c r="P1464" s="43"/>
      <c r="Q1464" s="43"/>
      <c r="R1464" s="43"/>
      <c r="S1464" s="43"/>
      <c r="T1464" s="43"/>
      <c r="U1464" s="44"/>
      <c r="V1464" s="95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94"/>
      <c r="AN1464" s="42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4"/>
      <c r="BF1464" s="95"/>
      <c r="BG1464" s="43"/>
      <c r="BH1464" s="43"/>
      <c r="BI1464" s="94"/>
      <c r="BJ1464" s="42"/>
      <c r="BK1464" s="43"/>
      <c r="BL1464" s="43"/>
      <c r="BM1464" s="43"/>
      <c r="BN1464" s="44"/>
    </row>
    <row r="1465" spans="2:66" ht="15.75" customHeight="1" x14ac:dyDescent="0.25">
      <c r="B1465" s="421"/>
      <c r="C1465" s="422"/>
      <c r="D1465" s="44">
        <f>'[2]Reporting Characteristics'!$D1465</f>
        <v>2019</v>
      </c>
      <c r="E1465" s="90"/>
      <c r="F1465" s="92"/>
      <c r="G1465" s="92"/>
      <c r="H1465" s="92"/>
      <c r="I1465" s="92"/>
      <c r="J1465" s="91"/>
      <c r="K1465" s="147"/>
      <c r="L1465" s="148"/>
      <c r="M1465" s="42"/>
      <c r="N1465" s="43"/>
      <c r="O1465" s="43"/>
      <c r="P1465" s="224"/>
      <c r="Q1465" s="43"/>
      <c r="R1465" s="43"/>
      <c r="S1465" s="224"/>
      <c r="T1465" s="43"/>
      <c r="U1465" s="44"/>
      <c r="V1465" s="95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94"/>
      <c r="AN1465" s="42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4"/>
      <c r="BF1465" s="95"/>
      <c r="BG1465" s="43"/>
      <c r="BH1465" s="43"/>
      <c r="BI1465" s="94"/>
      <c r="BJ1465" s="42"/>
      <c r="BK1465" s="43"/>
      <c r="BL1465" s="43"/>
      <c r="BM1465" s="43"/>
      <c r="BN1465" s="44"/>
    </row>
    <row r="1466" spans="2:66" ht="15.75" hidden="1" customHeight="1" x14ac:dyDescent="0.25">
      <c r="B1466" s="421" t="str">
        <f>'[2]Asset Characteristics'!$C737 &amp; ""</f>
        <v/>
      </c>
      <c r="C1466" s="422" t="str">
        <f>'[2]Asset Characteristics'!$E737 &amp; ""</f>
        <v/>
      </c>
      <c r="D1466" s="44">
        <f>'[2]Reporting Characteristics'!$D1466</f>
        <v>2018</v>
      </c>
      <c r="E1466" s="90"/>
      <c r="F1466" s="92"/>
      <c r="G1466" s="92"/>
      <c r="H1466" s="92"/>
      <c r="I1466" s="92"/>
      <c r="J1466" s="91"/>
      <c r="K1466" s="147"/>
      <c r="L1466" s="148"/>
      <c r="M1466" s="42"/>
      <c r="N1466" s="43"/>
      <c r="O1466" s="43"/>
      <c r="P1466" s="43"/>
      <c r="Q1466" s="43"/>
      <c r="R1466" s="43"/>
      <c r="S1466" s="43"/>
      <c r="T1466" s="43"/>
      <c r="U1466" s="44"/>
      <c r="V1466" s="95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94"/>
      <c r="AN1466" s="42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4"/>
      <c r="BF1466" s="95"/>
      <c r="BG1466" s="43"/>
      <c r="BH1466" s="43"/>
      <c r="BI1466" s="94"/>
      <c r="BJ1466" s="42"/>
      <c r="BK1466" s="43"/>
      <c r="BL1466" s="43"/>
      <c r="BM1466" s="43"/>
      <c r="BN1466" s="44"/>
    </row>
    <row r="1467" spans="2:66" ht="15.75" customHeight="1" x14ac:dyDescent="0.25">
      <c r="B1467" s="421"/>
      <c r="C1467" s="422"/>
      <c r="D1467" s="44">
        <f>'[2]Reporting Characteristics'!$D1467</f>
        <v>2019</v>
      </c>
      <c r="E1467" s="90"/>
      <c r="F1467" s="92"/>
      <c r="G1467" s="92"/>
      <c r="H1467" s="92"/>
      <c r="I1467" s="92"/>
      <c r="J1467" s="91"/>
      <c r="K1467" s="147"/>
      <c r="L1467" s="148"/>
      <c r="M1467" s="42"/>
      <c r="N1467" s="43"/>
      <c r="O1467" s="43"/>
      <c r="P1467" s="224"/>
      <c r="Q1467" s="43"/>
      <c r="R1467" s="43"/>
      <c r="S1467" s="224"/>
      <c r="T1467" s="43"/>
      <c r="U1467" s="44"/>
      <c r="V1467" s="95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94"/>
      <c r="AN1467" s="42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4"/>
      <c r="BF1467" s="95"/>
      <c r="BG1467" s="43"/>
      <c r="BH1467" s="43"/>
      <c r="BI1467" s="94"/>
      <c r="BJ1467" s="42"/>
      <c r="BK1467" s="43"/>
      <c r="BL1467" s="43"/>
      <c r="BM1467" s="43"/>
      <c r="BN1467" s="44"/>
    </row>
    <row r="1468" spans="2:66" ht="15.75" hidden="1" customHeight="1" x14ac:dyDescent="0.25">
      <c r="B1468" s="421" t="str">
        <f>'[2]Asset Characteristics'!$C738 &amp; ""</f>
        <v/>
      </c>
      <c r="C1468" s="422" t="str">
        <f>'[2]Asset Characteristics'!$E738 &amp; ""</f>
        <v/>
      </c>
      <c r="D1468" s="44">
        <f>'[2]Reporting Characteristics'!$D1468</f>
        <v>2018</v>
      </c>
      <c r="E1468" s="90"/>
      <c r="F1468" s="92"/>
      <c r="G1468" s="92"/>
      <c r="H1468" s="92"/>
      <c r="I1468" s="92"/>
      <c r="J1468" s="91"/>
      <c r="K1468" s="147"/>
      <c r="L1468" s="148"/>
      <c r="M1468" s="42"/>
      <c r="N1468" s="43"/>
      <c r="O1468" s="43"/>
      <c r="P1468" s="43"/>
      <c r="Q1468" s="43"/>
      <c r="R1468" s="43"/>
      <c r="S1468" s="43"/>
      <c r="T1468" s="43"/>
      <c r="U1468" s="44"/>
      <c r="V1468" s="95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94"/>
      <c r="AN1468" s="42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4"/>
      <c r="BF1468" s="95"/>
      <c r="BG1468" s="43"/>
      <c r="BH1468" s="43"/>
      <c r="BI1468" s="94"/>
      <c r="BJ1468" s="42"/>
      <c r="BK1468" s="43"/>
      <c r="BL1468" s="43"/>
      <c r="BM1468" s="43"/>
      <c r="BN1468" s="44"/>
    </row>
    <row r="1469" spans="2:66" ht="15.75" customHeight="1" x14ac:dyDescent="0.25">
      <c r="B1469" s="421"/>
      <c r="C1469" s="422"/>
      <c r="D1469" s="44">
        <f>'[2]Reporting Characteristics'!$D1469</f>
        <v>2019</v>
      </c>
      <c r="E1469" s="90"/>
      <c r="F1469" s="92"/>
      <c r="G1469" s="92"/>
      <c r="H1469" s="92"/>
      <c r="I1469" s="92"/>
      <c r="J1469" s="91"/>
      <c r="K1469" s="147"/>
      <c r="L1469" s="148"/>
      <c r="M1469" s="42"/>
      <c r="N1469" s="43"/>
      <c r="O1469" s="43"/>
      <c r="P1469" s="224"/>
      <c r="Q1469" s="43"/>
      <c r="R1469" s="43"/>
      <c r="S1469" s="224"/>
      <c r="T1469" s="43"/>
      <c r="U1469" s="44"/>
      <c r="V1469" s="95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94"/>
      <c r="AN1469" s="42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4"/>
      <c r="BF1469" s="95"/>
      <c r="BG1469" s="43"/>
      <c r="BH1469" s="43"/>
      <c r="BI1469" s="94"/>
      <c r="BJ1469" s="42"/>
      <c r="BK1469" s="43"/>
      <c r="BL1469" s="43"/>
      <c r="BM1469" s="43"/>
      <c r="BN1469" s="44"/>
    </row>
    <row r="1470" spans="2:66" ht="15.75" hidden="1" customHeight="1" x14ac:dyDescent="0.25">
      <c r="B1470" s="421" t="str">
        <f>'[2]Asset Characteristics'!$C739 &amp; ""</f>
        <v/>
      </c>
      <c r="C1470" s="422" t="str">
        <f>'[2]Asset Characteristics'!$E739 &amp; ""</f>
        <v/>
      </c>
      <c r="D1470" s="44">
        <f>'[2]Reporting Characteristics'!$D1470</f>
        <v>2018</v>
      </c>
      <c r="E1470" s="90"/>
      <c r="F1470" s="92"/>
      <c r="G1470" s="92"/>
      <c r="H1470" s="92"/>
      <c r="I1470" s="92"/>
      <c r="J1470" s="91"/>
      <c r="K1470" s="147"/>
      <c r="L1470" s="148"/>
      <c r="M1470" s="42"/>
      <c r="N1470" s="43"/>
      <c r="O1470" s="43"/>
      <c r="P1470" s="43"/>
      <c r="Q1470" s="43"/>
      <c r="R1470" s="43"/>
      <c r="S1470" s="43"/>
      <c r="T1470" s="43"/>
      <c r="U1470" s="44"/>
      <c r="V1470" s="95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94"/>
      <c r="AN1470" s="42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4"/>
      <c r="BF1470" s="95"/>
      <c r="BG1470" s="43"/>
      <c r="BH1470" s="43"/>
      <c r="BI1470" s="94"/>
      <c r="BJ1470" s="42"/>
      <c r="BK1470" s="43"/>
      <c r="BL1470" s="43"/>
      <c r="BM1470" s="43"/>
      <c r="BN1470" s="44"/>
    </row>
    <row r="1471" spans="2:66" ht="15.75" customHeight="1" x14ac:dyDescent="0.25">
      <c r="B1471" s="421"/>
      <c r="C1471" s="422"/>
      <c r="D1471" s="44">
        <f>'[2]Reporting Characteristics'!$D1471</f>
        <v>2019</v>
      </c>
      <c r="E1471" s="90"/>
      <c r="F1471" s="92"/>
      <c r="G1471" s="92"/>
      <c r="H1471" s="92"/>
      <c r="I1471" s="92"/>
      <c r="J1471" s="91"/>
      <c r="K1471" s="147"/>
      <c r="L1471" s="148"/>
      <c r="M1471" s="42"/>
      <c r="N1471" s="43"/>
      <c r="O1471" s="43"/>
      <c r="P1471" s="224"/>
      <c r="Q1471" s="43"/>
      <c r="R1471" s="43"/>
      <c r="S1471" s="224"/>
      <c r="T1471" s="43"/>
      <c r="U1471" s="44"/>
      <c r="V1471" s="95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94"/>
      <c r="AN1471" s="42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4"/>
      <c r="BF1471" s="95"/>
      <c r="BG1471" s="43"/>
      <c r="BH1471" s="43"/>
      <c r="BI1471" s="94"/>
      <c r="BJ1471" s="42"/>
      <c r="BK1471" s="43"/>
      <c r="BL1471" s="43"/>
      <c r="BM1471" s="43"/>
      <c r="BN1471" s="44"/>
    </row>
    <row r="1472" spans="2:66" ht="15.75" hidden="1" customHeight="1" x14ac:dyDescent="0.25">
      <c r="B1472" s="421" t="str">
        <f>'[2]Asset Characteristics'!$C740 &amp; ""</f>
        <v/>
      </c>
      <c r="C1472" s="422" t="str">
        <f>'[2]Asset Characteristics'!$E740 &amp; ""</f>
        <v/>
      </c>
      <c r="D1472" s="44">
        <f>'[2]Reporting Characteristics'!$D1472</f>
        <v>2018</v>
      </c>
      <c r="E1472" s="90"/>
      <c r="F1472" s="92"/>
      <c r="G1472" s="92"/>
      <c r="H1472" s="92"/>
      <c r="I1472" s="92"/>
      <c r="J1472" s="91"/>
      <c r="K1472" s="147"/>
      <c r="L1472" s="148"/>
      <c r="M1472" s="42"/>
      <c r="N1472" s="43"/>
      <c r="O1472" s="43"/>
      <c r="P1472" s="43"/>
      <c r="Q1472" s="43"/>
      <c r="R1472" s="43"/>
      <c r="S1472" s="43"/>
      <c r="T1472" s="43"/>
      <c r="U1472" s="44"/>
      <c r="V1472" s="95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94"/>
      <c r="AN1472" s="42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4"/>
      <c r="BF1472" s="95"/>
      <c r="BG1472" s="43"/>
      <c r="BH1472" s="43"/>
      <c r="BI1472" s="94"/>
      <c r="BJ1472" s="42"/>
      <c r="BK1472" s="43"/>
      <c r="BL1472" s="43"/>
      <c r="BM1472" s="43"/>
      <c r="BN1472" s="44"/>
    </row>
    <row r="1473" spans="2:66" ht="15.75" customHeight="1" x14ac:dyDescent="0.25">
      <c r="B1473" s="421"/>
      <c r="C1473" s="422"/>
      <c r="D1473" s="44">
        <f>'[2]Reporting Characteristics'!$D1473</f>
        <v>2019</v>
      </c>
      <c r="E1473" s="90"/>
      <c r="F1473" s="92"/>
      <c r="G1473" s="92"/>
      <c r="H1473" s="92"/>
      <c r="I1473" s="92"/>
      <c r="J1473" s="91"/>
      <c r="K1473" s="147"/>
      <c r="L1473" s="148"/>
      <c r="M1473" s="42"/>
      <c r="N1473" s="43"/>
      <c r="O1473" s="43"/>
      <c r="P1473" s="224"/>
      <c r="Q1473" s="43"/>
      <c r="R1473" s="43"/>
      <c r="S1473" s="224"/>
      <c r="T1473" s="43"/>
      <c r="U1473" s="44"/>
      <c r="V1473" s="95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94"/>
      <c r="AN1473" s="42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4"/>
      <c r="BF1473" s="95"/>
      <c r="BG1473" s="43"/>
      <c r="BH1473" s="43"/>
      <c r="BI1473" s="94"/>
      <c r="BJ1473" s="42"/>
      <c r="BK1473" s="43"/>
      <c r="BL1473" s="43"/>
      <c r="BM1473" s="43"/>
      <c r="BN1473" s="44"/>
    </row>
    <row r="1474" spans="2:66" ht="15.75" hidden="1" customHeight="1" x14ac:dyDescent="0.25">
      <c r="B1474" s="421" t="str">
        <f>'[2]Asset Characteristics'!$C741 &amp; ""</f>
        <v/>
      </c>
      <c r="C1474" s="422" t="str">
        <f>'[2]Asset Characteristics'!$E741 &amp; ""</f>
        <v/>
      </c>
      <c r="D1474" s="44">
        <f>'[2]Reporting Characteristics'!$D1474</f>
        <v>2018</v>
      </c>
      <c r="E1474" s="90"/>
      <c r="F1474" s="92"/>
      <c r="G1474" s="92"/>
      <c r="H1474" s="92"/>
      <c r="I1474" s="92"/>
      <c r="J1474" s="91"/>
      <c r="K1474" s="147"/>
      <c r="L1474" s="148"/>
      <c r="M1474" s="42"/>
      <c r="N1474" s="43"/>
      <c r="O1474" s="43"/>
      <c r="P1474" s="43"/>
      <c r="Q1474" s="43"/>
      <c r="R1474" s="43"/>
      <c r="S1474" s="43"/>
      <c r="T1474" s="43"/>
      <c r="U1474" s="44"/>
      <c r="V1474" s="95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94"/>
      <c r="AN1474" s="42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4"/>
      <c r="BF1474" s="95"/>
      <c r="BG1474" s="43"/>
      <c r="BH1474" s="43"/>
      <c r="BI1474" s="94"/>
      <c r="BJ1474" s="42"/>
      <c r="BK1474" s="43"/>
      <c r="BL1474" s="43"/>
      <c r="BM1474" s="43"/>
      <c r="BN1474" s="44"/>
    </row>
    <row r="1475" spans="2:66" ht="15.75" customHeight="1" x14ac:dyDescent="0.25">
      <c r="B1475" s="421"/>
      <c r="C1475" s="422"/>
      <c r="D1475" s="44">
        <f>'[2]Reporting Characteristics'!$D1475</f>
        <v>2019</v>
      </c>
      <c r="E1475" s="90"/>
      <c r="F1475" s="92"/>
      <c r="G1475" s="92"/>
      <c r="H1475" s="92"/>
      <c r="I1475" s="92"/>
      <c r="J1475" s="91"/>
      <c r="K1475" s="147"/>
      <c r="L1475" s="148"/>
      <c r="M1475" s="42"/>
      <c r="N1475" s="43"/>
      <c r="O1475" s="43"/>
      <c r="P1475" s="224"/>
      <c r="Q1475" s="43"/>
      <c r="R1475" s="43"/>
      <c r="S1475" s="224"/>
      <c r="T1475" s="43"/>
      <c r="U1475" s="44"/>
      <c r="V1475" s="95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94"/>
      <c r="AN1475" s="42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4"/>
      <c r="BF1475" s="95"/>
      <c r="BG1475" s="43"/>
      <c r="BH1475" s="43"/>
      <c r="BI1475" s="94"/>
      <c r="BJ1475" s="42"/>
      <c r="BK1475" s="43"/>
      <c r="BL1475" s="43"/>
      <c r="BM1475" s="43"/>
      <c r="BN1475" s="44"/>
    </row>
    <row r="1476" spans="2:66" ht="15.75" hidden="1" customHeight="1" x14ac:dyDescent="0.25">
      <c r="B1476" s="421" t="str">
        <f>'[2]Asset Characteristics'!$C742 &amp; ""</f>
        <v/>
      </c>
      <c r="C1476" s="422" t="str">
        <f>'[2]Asset Characteristics'!$E742 &amp; ""</f>
        <v/>
      </c>
      <c r="D1476" s="44">
        <f>'[2]Reporting Characteristics'!$D1476</f>
        <v>2018</v>
      </c>
      <c r="E1476" s="90"/>
      <c r="F1476" s="92"/>
      <c r="G1476" s="92"/>
      <c r="H1476" s="92"/>
      <c r="I1476" s="92"/>
      <c r="J1476" s="91"/>
      <c r="K1476" s="147"/>
      <c r="L1476" s="148"/>
      <c r="M1476" s="42"/>
      <c r="N1476" s="43"/>
      <c r="O1476" s="43"/>
      <c r="P1476" s="43"/>
      <c r="Q1476" s="43"/>
      <c r="R1476" s="43"/>
      <c r="S1476" s="43"/>
      <c r="T1476" s="43"/>
      <c r="U1476" s="44"/>
      <c r="V1476" s="95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94"/>
      <c r="AN1476" s="42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4"/>
      <c r="BF1476" s="95"/>
      <c r="BG1476" s="43"/>
      <c r="BH1476" s="43"/>
      <c r="BI1476" s="94"/>
      <c r="BJ1476" s="42"/>
      <c r="BK1476" s="43"/>
      <c r="BL1476" s="43"/>
      <c r="BM1476" s="43"/>
      <c r="BN1476" s="44"/>
    </row>
    <row r="1477" spans="2:66" ht="15.75" customHeight="1" x14ac:dyDescent="0.25">
      <c r="B1477" s="421"/>
      <c r="C1477" s="422"/>
      <c r="D1477" s="44">
        <f>'[2]Reporting Characteristics'!$D1477</f>
        <v>2019</v>
      </c>
      <c r="E1477" s="90"/>
      <c r="F1477" s="92"/>
      <c r="G1477" s="92"/>
      <c r="H1477" s="92"/>
      <c r="I1477" s="92"/>
      <c r="J1477" s="91"/>
      <c r="K1477" s="147"/>
      <c r="L1477" s="148"/>
      <c r="M1477" s="42"/>
      <c r="N1477" s="43"/>
      <c r="O1477" s="43"/>
      <c r="P1477" s="224"/>
      <c r="Q1477" s="43"/>
      <c r="R1477" s="43"/>
      <c r="S1477" s="224"/>
      <c r="T1477" s="43"/>
      <c r="U1477" s="44"/>
      <c r="V1477" s="95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94"/>
      <c r="AN1477" s="42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4"/>
      <c r="BF1477" s="95"/>
      <c r="BG1477" s="43"/>
      <c r="BH1477" s="43"/>
      <c r="BI1477" s="94"/>
      <c r="BJ1477" s="42"/>
      <c r="BK1477" s="43"/>
      <c r="BL1477" s="43"/>
      <c r="BM1477" s="43"/>
      <c r="BN1477" s="44"/>
    </row>
    <row r="1478" spans="2:66" ht="15.75" hidden="1" customHeight="1" x14ac:dyDescent="0.25">
      <c r="B1478" s="421" t="str">
        <f>'[2]Asset Characteristics'!$C743 &amp; ""</f>
        <v/>
      </c>
      <c r="C1478" s="422" t="str">
        <f>'[2]Asset Characteristics'!$E743 &amp; ""</f>
        <v/>
      </c>
      <c r="D1478" s="44">
        <f>'[2]Reporting Characteristics'!$D1478</f>
        <v>2018</v>
      </c>
      <c r="E1478" s="90"/>
      <c r="F1478" s="92"/>
      <c r="G1478" s="92"/>
      <c r="H1478" s="92"/>
      <c r="I1478" s="92"/>
      <c r="J1478" s="91"/>
      <c r="K1478" s="147"/>
      <c r="L1478" s="148"/>
      <c r="M1478" s="42"/>
      <c r="N1478" s="43"/>
      <c r="O1478" s="43"/>
      <c r="P1478" s="43"/>
      <c r="Q1478" s="43"/>
      <c r="R1478" s="43"/>
      <c r="S1478" s="43"/>
      <c r="T1478" s="43"/>
      <c r="U1478" s="44"/>
      <c r="V1478" s="95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94"/>
      <c r="AN1478" s="42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4"/>
      <c r="BF1478" s="95"/>
      <c r="BG1478" s="43"/>
      <c r="BH1478" s="43"/>
      <c r="BI1478" s="94"/>
      <c r="BJ1478" s="42"/>
      <c r="BK1478" s="43"/>
      <c r="BL1478" s="43"/>
      <c r="BM1478" s="43"/>
      <c r="BN1478" s="44"/>
    </row>
    <row r="1479" spans="2:66" ht="15.75" customHeight="1" x14ac:dyDescent="0.25">
      <c r="B1479" s="421"/>
      <c r="C1479" s="422"/>
      <c r="D1479" s="44">
        <f>'[2]Reporting Characteristics'!$D1479</f>
        <v>2019</v>
      </c>
      <c r="E1479" s="90"/>
      <c r="F1479" s="92"/>
      <c r="G1479" s="92"/>
      <c r="H1479" s="92"/>
      <c r="I1479" s="92"/>
      <c r="J1479" s="91"/>
      <c r="K1479" s="147"/>
      <c r="L1479" s="148"/>
      <c r="M1479" s="42"/>
      <c r="N1479" s="43"/>
      <c r="O1479" s="43"/>
      <c r="P1479" s="224"/>
      <c r="Q1479" s="43"/>
      <c r="R1479" s="43"/>
      <c r="S1479" s="224"/>
      <c r="T1479" s="43"/>
      <c r="U1479" s="44"/>
      <c r="V1479" s="95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94"/>
      <c r="AN1479" s="42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4"/>
      <c r="BF1479" s="95"/>
      <c r="BG1479" s="43"/>
      <c r="BH1479" s="43"/>
      <c r="BI1479" s="94"/>
      <c r="BJ1479" s="42"/>
      <c r="BK1479" s="43"/>
      <c r="BL1479" s="43"/>
      <c r="BM1479" s="43"/>
      <c r="BN1479" s="44"/>
    </row>
    <row r="1480" spans="2:66" ht="15.75" hidden="1" customHeight="1" x14ac:dyDescent="0.25">
      <c r="B1480" s="421" t="str">
        <f>'[2]Asset Characteristics'!$C744 &amp; ""</f>
        <v/>
      </c>
      <c r="C1480" s="422" t="str">
        <f>'[2]Asset Characteristics'!$E744 &amp; ""</f>
        <v/>
      </c>
      <c r="D1480" s="44">
        <f>'[2]Reporting Characteristics'!$D1480</f>
        <v>2018</v>
      </c>
      <c r="E1480" s="90"/>
      <c r="F1480" s="92"/>
      <c r="G1480" s="92"/>
      <c r="H1480" s="92"/>
      <c r="I1480" s="92"/>
      <c r="J1480" s="91"/>
      <c r="K1480" s="147"/>
      <c r="L1480" s="148"/>
      <c r="M1480" s="42"/>
      <c r="N1480" s="43"/>
      <c r="O1480" s="43"/>
      <c r="P1480" s="43"/>
      <c r="Q1480" s="43"/>
      <c r="R1480" s="43"/>
      <c r="S1480" s="43"/>
      <c r="T1480" s="43"/>
      <c r="U1480" s="44"/>
      <c r="V1480" s="95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94"/>
      <c r="AN1480" s="42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4"/>
      <c r="BF1480" s="95"/>
      <c r="BG1480" s="43"/>
      <c r="BH1480" s="43"/>
      <c r="BI1480" s="94"/>
      <c r="BJ1480" s="42"/>
      <c r="BK1480" s="43"/>
      <c r="BL1480" s="43"/>
      <c r="BM1480" s="43"/>
      <c r="BN1480" s="44"/>
    </row>
    <row r="1481" spans="2:66" ht="15.75" customHeight="1" x14ac:dyDescent="0.25">
      <c r="B1481" s="421"/>
      <c r="C1481" s="422"/>
      <c r="D1481" s="44">
        <f>'[2]Reporting Characteristics'!$D1481</f>
        <v>2019</v>
      </c>
      <c r="E1481" s="90"/>
      <c r="F1481" s="92"/>
      <c r="G1481" s="92"/>
      <c r="H1481" s="92"/>
      <c r="I1481" s="92"/>
      <c r="J1481" s="91"/>
      <c r="K1481" s="147"/>
      <c r="L1481" s="148"/>
      <c r="M1481" s="42"/>
      <c r="N1481" s="43"/>
      <c r="O1481" s="43"/>
      <c r="P1481" s="224"/>
      <c r="Q1481" s="43"/>
      <c r="R1481" s="43"/>
      <c r="S1481" s="224"/>
      <c r="T1481" s="43"/>
      <c r="U1481" s="44"/>
      <c r="V1481" s="95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94"/>
      <c r="AN1481" s="42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4"/>
      <c r="BF1481" s="95"/>
      <c r="BG1481" s="43"/>
      <c r="BH1481" s="43"/>
      <c r="BI1481" s="94"/>
      <c r="BJ1481" s="42"/>
      <c r="BK1481" s="43"/>
      <c r="BL1481" s="43"/>
      <c r="BM1481" s="43"/>
      <c r="BN1481" s="44"/>
    </row>
    <row r="1482" spans="2:66" ht="15.75" hidden="1" customHeight="1" x14ac:dyDescent="0.25">
      <c r="B1482" s="421" t="str">
        <f>'[2]Asset Characteristics'!$C745 &amp; ""</f>
        <v/>
      </c>
      <c r="C1482" s="422" t="str">
        <f>'[2]Asset Characteristics'!$E745 &amp; ""</f>
        <v/>
      </c>
      <c r="D1482" s="44">
        <f>'[2]Reporting Characteristics'!$D1482</f>
        <v>2018</v>
      </c>
      <c r="E1482" s="90"/>
      <c r="F1482" s="92"/>
      <c r="G1482" s="92"/>
      <c r="H1482" s="92"/>
      <c r="I1482" s="92"/>
      <c r="J1482" s="91"/>
      <c r="K1482" s="147"/>
      <c r="L1482" s="148"/>
      <c r="M1482" s="42"/>
      <c r="N1482" s="43"/>
      <c r="O1482" s="43"/>
      <c r="P1482" s="43"/>
      <c r="Q1482" s="43"/>
      <c r="R1482" s="43"/>
      <c r="S1482" s="43"/>
      <c r="T1482" s="43"/>
      <c r="U1482" s="44"/>
      <c r="V1482" s="95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94"/>
      <c r="AN1482" s="42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4"/>
      <c r="BF1482" s="95"/>
      <c r="BG1482" s="43"/>
      <c r="BH1482" s="43"/>
      <c r="BI1482" s="94"/>
      <c r="BJ1482" s="42"/>
      <c r="BK1482" s="43"/>
      <c r="BL1482" s="43"/>
      <c r="BM1482" s="43"/>
      <c r="BN1482" s="44"/>
    </row>
    <row r="1483" spans="2:66" ht="15.75" customHeight="1" x14ac:dyDescent="0.25">
      <c r="B1483" s="421"/>
      <c r="C1483" s="422"/>
      <c r="D1483" s="44">
        <f>'[2]Reporting Characteristics'!$D1483</f>
        <v>2019</v>
      </c>
      <c r="E1483" s="90"/>
      <c r="F1483" s="92"/>
      <c r="G1483" s="92"/>
      <c r="H1483" s="92"/>
      <c r="I1483" s="92"/>
      <c r="J1483" s="91"/>
      <c r="K1483" s="147"/>
      <c r="L1483" s="148"/>
      <c r="M1483" s="42"/>
      <c r="N1483" s="43"/>
      <c r="O1483" s="43"/>
      <c r="P1483" s="224"/>
      <c r="Q1483" s="43"/>
      <c r="R1483" s="43"/>
      <c r="S1483" s="224"/>
      <c r="T1483" s="43"/>
      <c r="U1483" s="44"/>
      <c r="V1483" s="95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94"/>
      <c r="AN1483" s="42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4"/>
      <c r="BF1483" s="95"/>
      <c r="BG1483" s="43"/>
      <c r="BH1483" s="43"/>
      <c r="BI1483" s="94"/>
      <c r="BJ1483" s="42"/>
      <c r="BK1483" s="43"/>
      <c r="BL1483" s="43"/>
      <c r="BM1483" s="43"/>
      <c r="BN1483" s="44"/>
    </row>
    <row r="1484" spans="2:66" ht="15.75" hidden="1" customHeight="1" x14ac:dyDescent="0.25">
      <c r="B1484" s="421" t="str">
        <f>'[2]Asset Characteristics'!$C746 &amp; ""</f>
        <v/>
      </c>
      <c r="C1484" s="422" t="str">
        <f>'[2]Asset Characteristics'!$E746 &amp; ""</f>
        <v/>
      </c>
      <c r="D1484" s="44">
        <f>'[2]Reporting Characteristics'!$D1484</f>
        <v>2018</v>
      </c>
      <c r="E1484" s="90"/>
      <c r="F1484" s="92"/>
      <c r="G1484" s="92"/>
      <c r="H1484" s="92"/>
      <c r="I1484" s="92"/>
      <c r="J1484" s="91"/>
      <c r="K1484" s="147"/>
      <c r="L1484" s="148"/>
      <c r="M1484" s="42"/>
      <c r="N1484" s="43"/>
      <c r="O1484" s="43"/>
      <c r="P1484" s="43"/>
      <c r="Q1484" s="43"/>
      <c r="R1484" s="43"/>
      <c r="S1484" s="43"/>
      <c r="T1484" s="43"/>
      <c r="U1484" s="44"/>
      <c r="V1484" s="95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94"/>
      <c r="AN1484" s="42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4"/>
      <c r="BF1484" s="95"/>
      <c r="BG1484" s="43"/>
      <c r="BH1484" s="43"/>
      <c r="BI1484" s="94"/>
      <c r="BJ1484" s="42"/>
      <c r="BK1484" s="43"/>
      <c r="BL1484" s="43"/>
      <c r="BM1484" s="43"/>
      <c r="BN1484" s="44"/>
    </row>
    <row r="1485" spans="2:66" ht="15.75" customHeight="1" x14ac:dyDescent="0.25">
      <c r="B1485" s="421"/>
      <c r="C1485" s="422"/>
      <c r="D1485" s="44">
        <f>'[2]Reporting Characteristics'!$D1485</f>
        <v>2019</v>
      </c>
      <c r="E1485" s="90"/>
      <c r="F1485" s="92"/>
      <c r="G1485" s="92"/>
      <c r="H1485" s="92"/>
      <c r="I1485" s="92"/>
      <c r="J1485" s="91"/>
      <c r="K1485" s="147"/>
      <c r="L1485" s="148"/>
      <c r="M1485" s="42"/>
      <c r="N1485" s="43"/>
      <c r="O1485" s="43"/>
      <c r="P1485" s="224"/>
      <c r="Q1485" s="43"/>
      <c r="R1485" s="43"/>
      <c r="S1485" s="224"/>
      <c r="T1485" s="43"/>
      <c r="U1485" s="44"/>
      <c r="V1485" s="95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94"/>
      <c r="AN1485" s="42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4"/>
      <c r="BF1485" s="95"/>
      <c r="BG1485" s="43"/>
      <c r="BH1485" s="43"/>
      <c r="BI1485" s="94"/>
      <c r="BJ1485" s="42"/>
      <c r="BK1485" s="43"/>
      <c r="BL1485" s="43"/>
      <c r="BM1485" s="43"/>
      <c r="BN1485" s="44"/>
    </row>
    <row r="1486" spans="2:66" ht="15.75" hidden="1" customHeight="1" x14ac:dyDescent="0.25">
      <c r="B1486" s="421" t="str">
        <f>'[2]Asset Characteristics'!$C747 &amp; ""</f>
        <v/>
      </c>
      <c r="C1486" s="422" t="str">
        <f>'[2]Asset Characteristics'!$E747 &amp; ""</f>
        <v/>
      </c>
      <c r="D1486" s="44">
        <f>'[2]Reporting Characteristics'!$D1486</f>
        <v>2018</v>
      </c>
      <c r="E1486" s="90"/>
      <c r="F1486" s="92"/>
      <c r="G1486" s="92"/>
      <c r="H1486" s="92"/>
      <c r="I1486" s="92"/>
      <c r="J1486" s="91"/>
      <c r="K1486" s="147"/>
      <c r="L1486" s="148"/>
      <c r="M1486" s="42"/>
      <c r="N1486" s="43"/>
      <c r="O1486" s="43"/>
      <c r="P1486" s="43"/>
      <c r="Q1486" s="43"/>
      <c r="R1486" s="43"/>
      <c r="S1486" s="43"/>
      <c r="T1486" s="43"/>
      <c r="U1486" s="44"/>
      <c r="V1486" s="95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94"/>
      <c r="AN1486" s="42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4"/>
      <c r="BF1486" s="95"/>
      <c r="BG1486" s="43"/>
      <c r="BH1486" s="43"/>
      <c r="BI1486" s="94"/>
      <c r="BJ1486" s="42"/>
      <c r="BK1486" s="43"/>
      <c r="BL1486" s="43"/>
      <c r="BM1486" s="43"/>
      <c r="BN1486" s="44"/>
    </row>
    <row r="1487" spans="2:66" ht="15.75" customHeight="1" x14ac:dyDescent="0.25">
      <c r="B1487" s="421"/>
      <c r="C1487" s="422"/>
      <c r="D1487" s="44">
        <f>'[2]Reporting Characteristics'!$D1487</f>
        <v>2019</v>
      </c>
      <c r="E1487" s="90"/>
      <c r="F1487" s="92"/>
      <c r="G1487" s="92"/>
      <c r="H1487" s="92"/>
      <c r="I1487" s="92"/>
      <c r="J1487" s="91"/>
      <c r="K1487" s="147"/>
      <c r="L1487" s="148"/>
      <c r="M1487" s="42"/>
      <c r="N1487" s="43"/>
      <c r="O1487" s="43"/>
      <c r="P1487" s="224"/>
      <c r="Q1487" s="43"/>
      <c r="R1487" s="43"/>
      <c r="S1487" s="224"/>
      <c r="T1487" s="43"/>
      <c r="U1487" s="44"/>
      <c r="V1487" s="95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94"/>
      <c r="AN1487" s="42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4"/>
      <c r="BF1487" s="95"/>
      <c r="BG1487" s="43"/>
      <c r="BH1487" s="43"/>
      <c r="BI1487" s="94"/>
      <c r="BJ1487" s="42"/>
      <c r="BK1487" s="43"/>
      <c r="BL1487" s="43"/>
      <c r="BM1487" s="43"/>
      <c r="BN1487" s="44"/>
    </row>
    <row r="1488" spans="2:66" ht="15.75" hidden="1" customHeight="1" x14ac:dyDescent="0.25">
      <c r="B1488" s="421" t="str">
        <f>'[2]Asset Characteristics'!$C748 &amp; ""</f>
        <v/>
      </c>
      <c r="C1488" s="422" t="str">
        <f>'[2]Asset Characteristics'!$E748 &amp; ""</f>
        <v/>
      </c>
      <c r="D1488" s="44">
        <f>'[2]Reporting Characteristics'!$D1488</f>
        <v>2018</v>
      </c>
      <c r="E1488" s="90"/>
      <c r="F1488" s="92"/>
      <c r="G1488" s="92"/>
      <c r="H1488" s="92"/>
      <c r="I1488" s="92"/>
      <c r="J1488" s="91"/>
      <c r="K1488" s="147"/>
      <c r="L1488" s="148"/>
      <c r="M1488" s="42"/>
      <c r="N1488" s="43"/>
      <c r="O1488" s="43"/>
      <c r="P1488" s="43"/>
      <c r="Q1488" s="43"/>
      <c r="R1488" s="43"/>
      <c r="S1488" s="43"/>
      <c r="T1488" s="43"/>
      <c r="U1488" s="44"/>
      <c r="V1488" s="95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94"/>
      <c r="AN1488" s="42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4"/>
      <c r="BF1488" s="95"/>
      <c r="BG1488" s="43"/>
      <c r="BH1488" s="43"/>
      <c r="BI1488" s="94"/>
      <c r="BJ1488" s="42"/>
      <c r="BK1488" s="43"/>
      <c r="BL1488" s="43"/>
      <c r="BM1488" s="43"/>
      <c r="BN1488" s="44"/>
    </row>
    <row r="1489" spans="2:66" ht="15.75" customHeight="1" x14ac:dyDescent="0.25">
      <c r="B1489" s="421"/>
      <c r="C1489" s="422"/>
      <c r="D1489" s="44">
        <f>'[2]Reporting Characteristics'!$D1489</f>
        <v>2019</v>
      </c>
      <c r="E1489" s="90"/>
      <c r="F1489" s="92"/>
      <c r="G1489" s="92"/>
      <c r="H1489" s="92"/>
      <c r="I1489" s="92"/>
      <c r="J1489" s="91"/>
      <c r="K1489" s="147"/>
      <c r="L1489" s="148"/>
      <c r="M1489" s="42"/>
      <c r="N1489" s="43"/>
      <c r="O1489" s="43"/>
      <c r="P1489" s="224"/>
      <c r="Q1489" s="43"/>
      <c r="R1489" s="43"/>
      <c r="S1489" s="224"/>
      <c r="T1489" s="43"/>
      <c r="U1489" s="44"/>
      <c r="V1489" s="95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94"/>
      <c r="AN1489" s="42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4"/>
      <c r="BF1489" s="95"/>
      <c r="BG1489" s="43"/>
      <c r="BH1489" s="43"/>
      <c r="BI1489" s="94"/>
      <c r="BJ1489" s="42"/>
      <c r="BK1489" s="43"/>
      <c r="BL1489" s="43"/>
      <c r="BM1489" s="43"/>
      <c r="BN1489" s="44"/>
    </row>
    <row r="1490" spans="2:66" ht="15.75" hidden="1" customHeight="1" x14ac:dyDescent="0.25">
      <c r="B1490" s="421" t="str">
        <f>'[2]Asset Characteristics'!$C749 &amp; ""</f>
        <v/>
      </c>
      <c r="C1490" s="422" t="str">
        <f>'[2]Asset Characteristics'!$E749 &amp; ""</f>
        <v/>
      </c>
      <c r="D1490" s="44">
        <f>'[2]Reporting Characteristics'!$D1490</f>
        <v>2018</v>
      </c>
      <c r="E1490" s="90"/>
      <c r="F1490" s="92"/>
      <c r="G1490" s="92"/>
      <c r="H1490" s="92"/>
      <c r="I1490" s="92"/>
      <c r="J1490" s="91"/>
      <c r="K1490" s="147"/>
      <c r="L1490" s="148"/>
      <c r="M1490" s="42"/>
      <c r="N1490" s="43"/>
      <c r="O1490" s="43"/>
      <c r="P1490" s="43"/>
      <c r="Q1490" s="43"/>
      <c r="R1490" s="43"/>
      <c r="S1490" s="43"/>
      <c r="T1490" s="43"/>
      <c r="U1490" s="44"/>
      <c r="V1490" s="95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94"/>
      <c r="AN1490" s="42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4"/>
      <c r="BF1490" s="95"/>
      <c r="BG1490" s="43"/>
      <c r="BH1490" s="43"/>
      <c r="BI1490" s="94"/>
      <c r="BJ1490" s="42"/>
      <c r="BK1490" s="43"/>
      <c r="BL1490" s="43"/>
      <c r="BM1490" s="43"/>
      <c r="BN1490" s="44"/>
    </row>
    <row r="1491" spans="2:66" ht="15.75" customHeight="1" x14ac:dyDescent="0.25">
      <c r="B1491" s="421"/>
      <c r="C1491" s="422"/>
      <c r="D1491" s="44">
        <f>'[2]Reporting Characteristics'!$D1491</f>
        <v>2019</v>
      </c>
      <c r="E1491" s="90"/>
      <c r="F1491" s="92"/>
      <c r="G1491" s="92"/>
      <c r="H1491" s="92"/>
      <c r="I1491" s="92"/>
      <c r="J1491" s="91"/>
      <c r="K1491" s="147"/>
      <c r="L1491" s="148"/>
      <c r="M1491" s="42"/>
      <c r="N1491" s="43"/>
      <c r="O1491" s="43"/>
      <c r="P1491" s="224"/>
      <c r="Q1491" s="43"/>
      <c r="R1491" s="43"/>
      <c r="S1491" s="224"/>
      <c r="T1491" s="43"/>
      <c r="U1491" s="44"/>
      <c r="V1491" s="95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94"/>
      <c r="AN1491" s="42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4"/>
      <c r="BF1491" s="95"/>
      <c r="BG1491" s="43"/>
      <c r="BH1491" s="43"/>
      <c r="BI1491" s="94"/>
      <c r="BJ1491" s="42"/>
      <c r="BK1491" s="43"/>
      <c r="BL1491" s="43"/>
      <c r="BM1491" s="43"/>
      <c r="BN1491" s="44"/>
    </row>
    <row r="1492" spans="2:66" ht="15.75" hidden="1" customHeight="1" x14ac:dyDescent="0.25">
      <c r="B1492" s="421" t="str">
        <f>'[2]Asset Characteristics'!$C750 &amp; ""</f>
        <v/>
      </c>
      <c r="C1492" s="422" t="str">
        <f>'[2]Asset Characteristics'!$E750 &amp; ""</f>
        <v/>
      </c>
      <c r="D1492" s="44">
        <f>'[2]Reporting Characteristics'!$D1492</f>
        <v>2018</v>
      </c>
      <c r="E1492" s="90"/>
      <c r="F1492" s="92"/>
      <c r="G1492" s="92"/>
      <c r="H1492" s="92"/>
      <c r="I1492" s="92"/>
      <c r="J1492" s="91"/>
      <c r="K1492" s="147"/>
      <c r="L1492" s="148"/>
      <c r="M1492" s="42"/>
      <c r="N1492" s="43"/>
      <c r="O1492" s="43"/>
      <c r="P1492" s="43"/>
      <c r="Q1492" s="43"/>
      <c r="R1492" s="43"/>
      <c r="S1492" s="43"/>
      <c r="T1492" s="43"/>
      <c r="U1492" s="44"/>
      <c r="V1492" s="95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94"/>
      <c r="AN1492" s="42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4"/>
      <c r="BF1492" s="95"/>
      <c r="BG1492" s="43"/>
      <c r="BH1492" s="43"/>
      <c r="BI1492" s="94"/>
      <c r="BJ1492" s="42"/>
      <c r="BK1492" s="43"/>
      <c r="BL1492" s="43"/>
      <c r="BM1492" s="43"/>
      <c r="BN1492" s="44"/>
    </row>
    <row r="1493" spans="2:66" ht="15.75" customHeight="1" x14ac:dyDescent="0.25">
      <c r="B1493" s="421"/>
      <c r="C1493" s="422"/>
      <c r="D1493" s="44">
        <f>'[2]Reporting Characteristics'!$D1493</f>
        <v>2019</v>
      </c>
      <c r="E1493" s="90"/>
      <c r="F1493" s="92"/>
      <c r="G1493" s="92"/>
      <c r="H1493" s="92"/>
      <c r="I1493" s="92"/>
      <c r="J1493" s="91"/>
      <c r="K1493" s="147"/>
      <c r="L1493" s="148"/>
      <c r="M1493" s="42"/>
      <c r="N1493" s="43"/>
      <c r="O1493" s="43"/>
      <c r="P1493" s="224"/>
      <c r="Q1493" s="43"/>
      <c r="R1493" s="43"/>
      <c r="S1493" s="224"/>
      <c r="T1493" s="43"/>
      <c r="U1493" s="44"/>
      <c r="V1493" s="95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94"/>
      <c r="AN1493" s="42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4"/>
      <c r="BF1493" s="95"/>
      <c r="BG1493" s="43"/>
      <c r="BH1493" s="43"/>
      <c r="BI1493" s="94"/>
      <c r="BJ1493" s="42"/>
      <c r="BK1493" s="43"/>
      <c r="BL1493" s="43"/>
      <c r="BM1493" s="43"/>
      <c r="BN1493" s="44"/>
    </row>
    <row r="1494" spans="2:66" ht="15.75" hidden="1" customHeight="1" x14ac:dyDescent="0.25">
      <c r="B1494" s="421" t="str">
        <f>'[2]Asset Characteristics'!$C751 &amp; ""</f>
        <v/>
      </c>
      <c r="C1494" s="422" t="str">
        <f>'[2]Asset Characteristics'!$E751 &amp; ""</f>
        <v/>
      </c>
      <c r="D1494" s="44">
        <f>'[2]Reporting Characteristics'!$D1494</f>
        <v>2018</v>
      </c>
      <c r="E1494" s="90"/>
      <c r="F1494" s="92"/>
      <c r="G1494" s="92"/>
      <c r="H1494" s="92"/>
      <c r="I1494" s="92"/>
      <c r="J1494" s="91"/>
      <c r="K1494" s="147"/>
      <c r="L1494" s="148"/>
      <c r="M1494" s="42"/>
      <c r="N1494" s="43"/>
      <c r="O1494" s="43"/>
      <c r="P1494" s="43"/>
      <c r="Q1494" s="43"/>
      <c r="R1494" s="43"/>
      <c r="S1494" s="43"/>
      <c r="T1494" s="43"/>
      <c r="U1494" s="44"/>
      <c r="V1494" s="95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94"/>
      <c r="AN1494" s="42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4"/>
      <c r="BF1494" s="95"/>
      <c r="BG1494" s="43"/>
      <c r="BH1494" s="43"/>
      <c r="BI1494" s="94"/>
      <c r="BJ1494" s="42"/>
      <c r="BK1494" s="43"/>
      <c r="BL1494" s="43"/>
      <c r="BM1494" s="43"/>
      <c r="BN1494" s="44"/>
    </row>
    <row r="1495" spans="2:66" ht="15.75" customHeight="1" x14ac:dyDescent="0.25">
      <c r="B1495" s="421"/>
      <c r="C1495" s="422"/>
      <c r="D1495" s="44">
        <f>'[2]Reporting Characteristics'!$D1495</f>
        <v>2019</v>
      </c>
      <c r="E1495" s="90"/>
      <c r="F1495" s="92"/>
      <c r="G1495" s="92"/>
      <c r="H1495" s="92"/>
      <c r="I1495" s="92"/>
      <c r="J1495" s="91"/>
      <c r="K1495" s="147"/>
      <c r="L1495" s="148"/>
      <c r="M1495" s="42"/>
      <c r="N1495" s="43"/>
      <c r="O1495" s="43"/>
      <c r="P1495" s="224"/>
      <c r="Q1495" s="43"/>
      <c r="R1495" s="43"/>
      <c r="S1495" s="224"/>
      <c r="T1495" s="43"/>
      <c r="U1495" s="44"/>
      <c r="V1495" s="95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94"/>
      <c r="AN1495" s="42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4"/>
      <c r="BF1495" s="95"/>
      <c r="BG1495" s="43"/>
      <c r="BH1495" s="43"/>
      <c r="BI1495" s="94"/>
      <c r="BJ1495" s="42"/>
      <c r="BK1495" s="43"/>
      <c r="BL1495" s="43"/>
      <c r="BM1495" s="43"/>
      <c r="BN1495" s="44"/>
    </row>
    <row r="1496" spans="2:66" ht="15.75" hidden="1" customHeight="1" x14ac:dyDescent="0.25">
      <c r="B1496" s="421" t="str">
        <f>'[2]Asset Characteristics'!$C752 &amp; ""</f>
        <v/>
      </c>
      <c r="C1496" s="422" t="str">
        <f>'[2]Asset Characteristics'!$E752 &amp; ""</f>
        <v/>
      </c>
      <c r="D1496" s="44">
        <f>'[2]Reporting Characteristics'!$D1496</f>
        <v>2018</v>
      </c>
      <c r="E1496" s="90"/>
      <c r="F1496" s="92"/>
      <c r="G1496" s="92"/>
      <c r="H1496" s="92"/>
      <c r="I1496" s="92"/>
      <c r="J1496" s="91"/>
      <c r="K1496" s="147"/>
      <c r="L1496" s="148"/>
      <c r="M1496" s="42"/>
      <c r="N1496" s="43"/>
      <c r="O1496" s="43"/>
      <c r="P1496" s="43"/>
      <c r="Q1496" s="43"/>
      <c r="R1496" s="43"/>
      <c r="S1496" s="43"/>
      <c r="T1496" s="43"/>
      <c r="U1496" s="44"/>
      <c r="V1496" s="95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94"/>
      <c r="AN1496" s="42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4"/>
      <c r="BF1496" s="95"/>
      <c r="BG1496" s="43"/>
      <c r="BH1496" s="43"/>
      <c r="BI1496" s="94"/>
      <c r="BJ1496" s="42"/>
      <c r="BK1496" s="43"/>
      <c r="BL1496" s="43"/>
      <c r="BM1496" s="43"/>
      <c r="BN1496" s="44"/>
    </row>
    <row r="1497" spans="2:66" ht="15.75" customHeight="1" x14ac:dyDescent="0.25">
      <c r="B1497" s="421"/>
      <c r="C1497" s="422"/>
      <c r="D1497" s="44">
        <f>'[2]Reporting Characteristics'!$D1497</f>
        <v>2019</v>
      </c>
      <c r="E1497" s="90"/>
      <c r="F1497" s="92"/>
      <c r="G1497" s="92"/>
      <c r="H1497" s="92"/>
      <c r="I1497" s="92"/>
      <c r="J1497" s="91"/>
      <c r="K1497" s="147"/>
      <c r="L1497" s="148"/>
      <c r="M1497" s="42"/>
      <c r="N1497" s="43"/>
      <c r="O1497" s="43"/>
      <c r="P1497" s="224"/>
      <c r="Q1497" s="43"/>
      <c r="R1497" s="43"/>
      <c r="S1497" s="224"/>
      <c r="T1497" s="43"/>
      <c r="U1497" s="44"/>
      <c r="V1497" s="95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94"/>
      <c r="AN1497" s="42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4"/>
      <c r="BF1497" s="95"/>
      <c r="BG1497" s="43"/>
      <c r="BH1497" s="43"/>
      <c r="BI1497" s="94"/>
      <c r="BJ1497" s="42"/>
      <c r="BK1497" s="43"/>
      <c r="BL1497" s="43"/>
      <c r="BM1497" s="43"/>
      <c r="BN1497" s="44"/>
    </row>
    <row r="1498" spans="2:66" ht="15.75" hidden="1" customHeight="1" x14ac:dyDescent="0.25">
      <c r="B1498" s="421" t="str">
        <f>'[2]Asset Characteristics'!$C753 &amp; ""</f>
        <v/>
      </c>
      <c r="C1498" s="422" t="str">
        <f>'[2]Asset Characteristics'!$E753 &amp; ""</f>
        <v/>
      </c>
      <c r="D1498" s="44">
        <f>'[2]Reporting Characteristics'!$D1498</f>
        <v>2018</v>
      </c>
      <c r="E1498" s="90"/>
      <c r="F1498" s="92"/>
      <c r="G1498" s="92"/>
      <c r="H1498" s="92"/>
      <c r="I1498" s="92"/>
      <c r="J1498" s="91"/>
      <c r="K1498" s="147"/>
      <c r="L1498" s="148"/>
      <c r="M1498" s="42"/>
      <c r="N1498" s="43"/>
      <c r="O1498" s="43"/>
      <c r="P1498" s="43"/>
      <c r="Q1498" s="43"/>
      <c r="R1498" s="43"/>
      <c r="S1498" s="43"/>
      <c r="T1498" s="43"/>
      <c r="U1498" s="44"/>
      <c r="V1498" s="95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94"/>
      <c r="AN1498" s="42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4"/>
      <c r="BF1498" s="95"/>
      <c r="BG1498" s="43"/>
      <c r="BH1498" s="43"/>
      <c r="BI1498" s="94"/>
      <c r="BJ1498" s="42"/>
      <c r="BK1498" s="43"/>
      <c r="BL1498" s="43"/>
      <c r="BM1498" s="43"/>
      <c r="BN1498" s="44"/>
    </row>
    <row r="1499" spans="2:66" ht="15.75" customHeight="1" x14ac:dyDescent="0.25">
      <c r="B1499" s="421"/>
      <c r="C1499" s="422"/>
      <c r="D1499" s="44">
        <f>'[2]Reporting Characteristics'!$D1499</f>
        <v>2019</v>
      </c>
      <c r="E1499" s="90"/>
      <c r="F1499" s="92"/>
      <c r="G1499" s="92"/>
      <c r="H1499" s="92"/>
      <c r="I1499" s="92"/>
      <c r="J1499" s="91"/>
      <c r="K1499" s="147"/>
      <c r="L1499" s="148"/>
      <c r="M1499" s="42"/>
      <c r="N1499" s="43"/>
      <c r="O1499" s="43"/>
      <c r="P1499" s="224"/>
      <c r="Q1499" s="43"/>
      <c r="R1499" s="43"/>
      <c r="S1499" s="224"/>
      <c r="T1499" s="43"/>
      <c r="U1499" s="44"/>
      <c r="V1499" s="95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94"/>
      <c r="AN1499" s="42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4"/>
      <c r="BF1499" s="95"/>
      <c r="BG1499" s="43"/>
      <c r="BH1499" s="43"/>
      <c r="BI1499" s="94"/>
      <c r="BJ1499" s="42"/>
      <c r="BK1499" s="43"/>
      <c r="BL1499" s="43"/>
      <c r="BM1499" s="43"/>
      <c r="BN1499" s="44"/>
    </row>
    <row r="1500" spans="2:66" ht="15.75" hidden="1" customHeight="1" x14ac:dyDescent="0.25">
      <c r="B1500" s="421" t="str">
        <f>'[2]Asset Characteristics'!$C754 &amp; ""</f>
        <v/>
      </c>
      <c r="C1500" s="422" t="str">
        <f>'[2]Asset Characteristics'!$E754 &amp; ""</f>
        <v/>
      </c>
      <c r="D1500" s="44">
        <f>'[2]Reporting Characteristics'!$D1500</f>
        <v>2018</v>
      </c>
      <c r="E1500" s="90"/>
      <c r="F1500" s="92"/>
      <c r="G1500" s="92"/>
      <c r="H1500" s="92"/>
      <c r="I1500" s="92"/>
      <c r="J1500" s="91"/>
      <c r="K1500" s="147"/>
      <c r="L1500" s="148"/>
      <c r="M1500" s="42"/>
      <c r="N1500" s="43"/>
      <c r="O1500" s="43"/>
      <c r="P1500" s="43"/>
      <c r="Q1500" s="43"/>
      <c r="R1500" s="43"/>
      <c r="S1500" s="43"/>
      <c r="T1500" s="43"/>
      <c r="U1500" s="44"/>
      <c r="V1500" s="95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94"/>
      <c r="AN1500" s="42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4"/>
      <c r="BF1500" s="95"/>
      <c r="BG1500" s="43"/>
      <c r="BH1500" s="43"/>
      <c r="BI1500" s="94"/>
      <c r="BJ1500" s="42"/>
      <c r="BK1500" s="43"/>
      <c r="BL1500" s="43"/>
      <c r="BM1500" s="43"/>
      <c r="BN1500" s="44"/>
    </row>
    <row r="1501" spans="2:66" ht="15.75" customHeight="1" x14ac:dyDescent="0.25">
      <c r="B1501" s="421"/>
      <c r="C1501" s="422"/>
      <c r="D1501" s="44">
        <f>'[2]Reporting Characteristics'!$D1501</f>
        <v>2019</v>
      </c>
      <c r="E1501" s="90"/>
      <c r="F1501" s="92"/>
      <c r="G1501" s="92"/>
      <c r="H1501" s="92"/>
      <c r="I1501" s="92"/>
      <c r="J1501" s="91"/>
      <c r="K1501" s="147"/>
      <c r="L1501" s="148"/>
      <c r="M1501" s="42"/>
      <c r="N1501" s="43"/>
      <c r="O1501" s="43"/>
      <c r="P1501" s="224"/>
      <c r="Q1501" s="43"/>
      <c r="R1501" s="43"/>
      <c r="S1501" s="224"/>
      <c r="T1501" s="43"/>
      <c r="U1501" s="44"/>
      <c r="V1501" s="95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94"/>
      <c r="AN1501" s="42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4"/>
      <c r="BF1501" s="95"/>
      <c r="BG1501" s="43"/>
      <c r="BH1501" s="43"/>
      <c r="BI1501" s="94"/>
      <c r="BJ1501" s="42"/>
      <c r="BK1501" s="43"/>
      <c r="BL1501" s="43"/>
      <c r="BM1501" s="43"/>
      <c r="BN1501" s="44"/>
    </row>
    <row r="1502" spans="2:66" ht="15.75" hidden="1" customHeight="1" x14ac:dyDescent="0.25">
      <c r="B1502" s="421" t="str">
        <f>'[2]Asset Characteristics'!$C755 &amp; ""</f>
        <v/>
      </c>
      <c r="C1502" s="422" t="str">
        <f>'[2]Asset Characteristics'!$E755 &amp; ""</f>
        <v/>
      </c>
      <c r="D1502" s="44">
        <f>'[2]Reporting Characteristics'!$D1502</f>
        <v>2018</v>
      </c>
      <c r="E1502" s="90"/>
      <c r="F1502" s="92"/>
      <c r="G1502" s="92"/>
      <c r="H1502" s="92"/>
      <c r="I1502" s="92"/>
      <c r="J1502" s="91"/>
      <c r="K1502" s="147"/>
      <c r="L1502" s="148"/>
      <c r="M1502" s="42"/>
      <c r="N1502" s="43"/>
      <c r="O1502" s="43"/>
      <c r="P1502" s="43"/>
      <c r="Q1502" s="43"/>
      <c r="R1502" s="43"/>
      <c r="S1502" s="43"/>
      <c r="T1502" s="43"/>
      <c r="U1502" s="44"/>
      <c r="V1502" s="95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94"/>
      <c r="AN1502" s="42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4"/>
      <c r="BF1502" s="95"/>
      <c r="BG1502" s="43"/>
      <c r="BH1502" s="43"/>
      <c r="BI1502" s="94"/>
      <c r="BJ1502" s="42"/>
      <c r="BK1502" s="43"/>
      <c r="BL1502" s="43"/>
      <c r="BM1502" s="43"/>
      <c r="BN1502" s="44"/>
    </row>
    <row r="1503" spans="2:66" ht="15.75" customHeight="1" x14ac:dyDescent="0.25">
      <c r="B1503" s="421"/>
      <c r="C1503" s="422"/>
      <c r="D1503" s="44">
        <f>'[2]Reporting Characteristics'!$D1503</f>
        <v>2019</v>
      </c>
      <c r="E1503" s="90"/>
      <c r="F1503" s="92"/>
      <c r="G1503" s="92"/>
      <c r="H1503" s="92"/>
      <c r="I1503" s="92"/>
      <c r="J1503" s="91"/>
      <c r="K1503" s="147"/>
      <c r="L1503" s="148"/>
      <c r="M1503" s="42"/>
      <c r="N1503" s="43"/>
      <c r="O1503" s="43"/>
      <c r="P1503" s="224"/>
      <c r="Q1503" s="43"/>
      <c r="R1503" s="43"/>
      <c r="S1503" s="224"/>
      <c r="T1503" s="43"/>
      <c r="U1503" s="44"/>
      <c r="V1503" s="95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94"/>
      <c r="AN1503" s="42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4"/>
      <c r="BF1503" s="95"/>
      <c r="BG1503" s="43"/>
      <c r="BH1503" s="43"/>
      <c r="BI1503" s="94"/>
      <c r="BJ1503" s="42"/>
      <c r="BK1503" s="43"/>
      <c r="BL1503" s="43"/>
      <c r="BM1503" s="43"/>
      <c r="BN1503" s="44"/>
    </row>
    <row r="1504" spans="2:66" ht="15.75" hidden="1" customHeight="1" x14ac:dyDescent="0.25">
      <c r="B1504" s="421" t="str">
        <f>'[2]Asset Characteristics'!$C756 &amp; ""</f>
        <v/>
      </c>
      <c r="C1504" s="422" t="str">
        <f>'[2]Asset Characteristics'!$E756 &amp; ""</f>
        <v/>
      </c>
      <c r="D1504" s="44">
        <f>'[2]Reporting Characteristics'!$D1504</f>
        <v>2018</v>
      </c>
      <c r="E1504" s="90"/>
      <c r="F1504" s="92"/>
      <c r="G1504" s="92"/>
      <c r="H1504" s="92"/>
      <c r="I1504" s="92"/>
      <c r="J1504" s="91"/>
      <c r="K1504" s="147"/>
      <c r="L1504" s="148"/>
      <c r="M1504" s="42"/>
      <c r="N1504" s="43"/>
      <c r="O1504" s="43"/>
      <c r="P1504" s="43"/>
      <c r="Q1504" s="43"/>
      <c r="R1504" s="43"/>
      <c r="S1504" s="43"/>
      <c r="T1504" s="43"/>
      <c r="U1504" s="44"/>
      <c r="V1504" s="95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94"/>
      <c r="AN1504" s="42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4"/>
      <c r="BF1504" s="95"/>
      <c r="BG1504" s="43"/>
      <c r="BH1504" s="43"/>
      <c r="BI1504" s="94"/>
      <c r="BJ1504" s="42"/>
      <c r="BK1504" s="43"/>
      <c r="BL1504" s="43"/>
      <c r="BM1504" s="43"/>
      <c r="BN1504" s="44"/>
    </row>
    <row r="1505" spans="2:66" ht="15.75" customHeight="1" x14ac:dyDescent="0.25">
      <c r="B1505" s="421"/>
      <c r="C1505" s="422"/>
      <c r="D1505" s="44">
        <f>'[2]Reporting Characteristics'!$D1505</f>
        <v>2019</v>
      </c>
      <c r="E1505" s="90"/>
      <c r="F1505" s="92"/>
      <c r="G1505" s="92"/>
      <c r="H1505" s="92"/>
      <c r="I1505" s="92"/>
      <c r="J1505" s="91"/>
      <c r="K1505" s="147"/>
      <c r="L1505" s="148"/>
      <c r="M1505" s="42"/>
      <c r="N1505" s="43"/>
      <c r="O1505" s="43"/>
      <c r="P1505" s="224"/>
      <c r="Q1505" s="43"/>
      <c r="R1505" s="43"/>
      <c r="S1505" s="224"/>
      <c r="T1505" s="43"/>
      <c r="U1505" s="44"/>
      <c r="V1505" s="95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94"/>
      <c r="AN1505" s="42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4"/>
      <c r="BF1505" s="95"/>
      <c r="BG1505" s="43"/>
      <c r="BH1505" s="43"/>
      <c r="BI1505" s="94"/>
      <c r="BJ1505" s="42"/>
      <c r="BK1505" s="43"/>
      <c r="BL1505" s="43"/>
      <c r="BM1505" s="43"/>
      <c r="BN1505" s="44"/>
    </row>
    <row r="1506" spans="2:66" ht="15.75" hidden="1" customHeight="1" x14ac:dyDescent="0.25">
      <c r="B1506" s="421" t="str">
        <f>'[2]Asset Characteristics'!$C757 &amp; ""</f>
        <v/>
      </c>
      <c r="C1506" s="422" t="str">
        <f>'[2]Asset Characteristics'!$E757 &amp; ""</f>
        <v/>
      </c>
      <c r="D1506" s="44">
        <f>'[2]Reporting Characteristics'!$D1506</f>
        <v>2018</v>
      </c>
      <c r="E1506" s="90"/>
      <c r="F1506" s="92"/>
      <c r="G1506" s="92"/>
      <c r="H1506" s="92"/>
      <c r="I1506" s="92"/>
      <c r="J1506" s="91"/>
      <c r="K1506" s="147"/>
      <c r="L1506" s="148"/>
      <c r="M1506" s="42"/>
      <c r="N1506" s="43"/>
      <c r="O1506" s="43"/>
      <c r="P1506" s="43"/>
      <c r="Q1506" s="43"/>
      <c r="R1506" s="43"/>
      <c r="S1506" s="43"/>
      <c r="T1506" s="43"/>
      <c r="U1506" s="44"/>
      <c r="V1506" s="95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94"/>
      <c r="AN1506" s="42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4"/>
      <c r="BF1506" s="95"/>
      <c r="BG1506" s="43"/>
      <c r="BH1506" s="43"/>
      <c r="BI1506" s="94"/>
      <c r="BJ1506" s="42"/>
      <c r="BK1506" s="43"/>
      <c r="BL1506" s="43"/>
      <c r="BM1506" s="43"/>
      <c r="BN1506" s="44"/>
    </row>
    <row r="1507" spans="2:66" ht="15.75" customHeight="1" x14ac:dyDescent="0.25">
      <c r="B1507" s="421"/>
      <c r="C1507" s="422"/>
      <c r="D1507" s="44">
        <f>'[2]Reporting Characteristics'!$D1507</f>
        <v>2019</v>
      </c>
      <c r="E1507" s="90"/>
      <c r="F1507" s="92"/>
      <c r="G1507" s="92"/>
      <c r="H1507" s="92"/>
      <c r="I1507" s="92"/>
      <c r="J1507" s="91"/>
      <c r="K1507" s="147"/>
      <c r="L1507" s="148"/>
      <c r="M1507" s="42"/>
      <c r="N1507" s="43"/>
      <c r="O1507" s="43"/>
      <c r="P1507" s="224"/>
      <c r="Q1507" s="43"/>
      <c r="R1507" s="43"/>
      <c r="S1507" s="224"/>
      <c r="T1507" s="43"/>
      <c r="U1507" s="44"/>
      <c r="V1507" s="95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94"/>
      <c r="AN1507" s="42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4"/>
      <c r="BF1507" s="95"/>
      <c r="BG1507" s="43"/>
      <c r="BH1507" s="43"/>
      <c r="BI1507" s="94"/>
      <c r="BJ1507" s="42"/>
      <c r="BK1507" s="43"/>
      <c r="BL1507" s="43"/>
      <c r="BM1507" s="43"/>
      <c r="BN1507" s="44"/>
    </row>
    <row r="1508" spans="2:66" ht="15.75" hidden="1" customHeight="1" x14ac:dyDescent="0.25">
      <c r="B1508" s="421" t="str">
        <f>'[2]Asset Characteristics'!$C758 &amp; ""</f>
        <v/>
      </c>
      <c r="C1508" s="422" t="str">
        <f>'[2]Asset Characteristics'!$E758 &amp; ""</f>
        <v/>
      </c>
      <c r="D1508" s="44">
        <f>'[2]Reporting Characteristics'!$D1508</f>
        <v>2018</v>
      </c>
      <c r="E1508" s="90"/>
      <c r="F1508" s="92"/>
      <c r="G1508" s="92"/>
      <c r="H1508" s="92"/>
      <c r="I1508" s="92"/>
      <c r="J1508" s="91"/>
      <c r="K1508" s="147"/>
      <c r="L1508" s="148"/>
      <c r="M1508" s="42"/>
      <c r="N1508" s="43"/>
      <c r="O1508" s="43"/>
      <c r="P1508" s="43"/>
      <c r="Q1508" s="43"/>
      <c r="R1508" s="43"/>
      <c r="S1508" s="43"/>
      <c r="T1508" s="43"/>
      <c r="U1508" s="44"/>
      <c r="V1508" s="95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94"/>
      <c r="AN1508" s="42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4"/>
      <c r="BF1508" s="95"/>
      <c r="BG1508" s="43"/>
      <c r="BH1508" s="43"/>
      <c r="BI1508" s="94"/>
      <c r="BJ1508" s="42"/>
      <c r="BK1508" s="43"/>
      <c r="BL1508" s="43"/>
      <c r="BM1508" s="43"/>
      <c r="BN1508" s="44"/>
    </row>
    <row r="1509" spans="2:66" ht="15.75" customHeight="1" x14ac:dyDescent="0.25">
      <c r="B1509" s="421"/>
      <c r="C1509" s="422"/>
      <c r="D1509" s="44">
        <f>'[2]Reporting Characteristics'!$D1509</f>
        <v>2019</v>
      </c>
      <c r="E1509" s="90"/>
      <c r="F1509" s="92"/>
      <c r="G1509" s="92"/>
      <c r="H1509" s="92"/>
      <c r="I1509" s="92"/>
      <c r="J1509" s="91"/>
      <c r="K1509" s="147"/>
      <c r="L1509" s="148"/>
      <c r="M1509" s="42"/>
      <c r="N1509" s="43"/>
      <c r="O1509" s="43"/>
      <c r="P1509" s="224"/>
      <c r="Q1509" s="43"/>
      <c r="R1509" s="43"/>
      <c r="S1509" s="224"/>
      <c r="T1509" s="43"/>
      <c r="U1509" s="44"/>
      <c r="V1509" s="95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94"/>
      <c r="AN1509" s="42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4"/>
      <c r="BF1509" s="95"/>
      <c r="BG1509" s="43"/>
      <c r="BH1509" s="43"/>
      <c r="BI1509" s="94"/>
      <c r="BJ1509" s="42"/>
      <c r="BK1509" s="43"/>
      <c r="BL1509" s="43"/>
      <c r="BM1509" s="43"/>
      <c r="BN1509" s="44"/>
    </row>
    <row r="1510" spans="2:66" ht="15.75" hidden="1" customHeight="1" x14ac:dyDescent="0.25">
      <c r="B1510" s="421" t="str">
        <f>'[2]Asset Characteristics'!$C759 &amp; ""</f>
        <v/>
      </c>
      <c r="C1510" s="422" t="str">
        <f>'[2]Asset Characteristics'!$E759 &amp; ""</f>
        <v/>
      </c>
      <c r="D1510" s="44">
        <f>'[2]Reporting Characteristics'!$D1510</f>
        <v>2018</v>
      </c>
      <c r="E1510" s="90"/>
      <c r="F1510" s="92"/>
      <c r="G1510" s="92"/>
      <c r="H1510" s="92"/>
      <c r="I1510" s="92"/>
      <c r="J1510" s="91"/>
      <c r="K1510" s="147"/>
      <c r="L1510" s="148"/>
      <c r="M1510" s="42"/>
      <c r="N1510" s="43"/>
      <c r="O1510" s="43"/>
      <c r="P1510" s="43"/>
      <c r="Q1510" s="43"/>
      <c r="R1510" s="43"/>
      <c r="S1510" s="43"/>
      <c r="T1510" s="43"/>
      <c r="U1510" s="44"/>
      <c r="V1510" s="95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94"/>
      <c r="AN1510" s="42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4"/>
      <c r="BF1510" s="95"/>
      <c r="BG1510" s="43"/>
      <c r="BH1510" s="43"/>
      <c r="BI1510" s="94"/>
      <c r="BJ1510" s="42"/>
      <c r="BK1510" s="43"/>
      <c r="BL1510" s="43"/>
      <c r="BM1510" s="43"/>
      <c r="BN1510" s="44"/>
    </row>
    <row r="1511" spans="2:66" ht="15.75" customHeight="1" x14ac:dyDescent="0.25">
      <c r="B1511" s="421"/>
      <c r="C1511" s="422"/>
      <c r="D1511" s="44">
        <f>'[2]Reporting Characteristics'!$D1511</f>
        <v>2019</v>
      </c>
      <c r="E1511" s="90"/>
      <c r="F1511" s="92"/>
      <c r="G1511" s="92"/>
      <c r="H1511" s="92"/>
      <c r="I1511" s="92"/>
      <c r="J1511" s="91"/>
      <c r="K1511" s="147"/>
      <c r="L1511" s="148"/>
      <c r="M1511" s="42"/>
      <c r="N1511" s="43"/>
      <c r="O1511" s="43"/>
      <c r="P1511" s="224"/>
      <c r="Q1511" s="43"/>
      <c r="R1511" s="43"/>
      <c r="S1511" s="224"/>
      <c r="T1511" s="43"/>
      <c r="U1511" s="44"/>
      <c r="V1511" s="95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94"/>
      <c r="AN1511" s="42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4"/>
      <c r="BF1511" s="95"/>
      <c r="BG1511" s="43"/>
      <c r="BH1511" s="43"/>
      <c r="BI1511" s="94"/>
      <c r="BJ1511" s="42"/>
      <c r="BK1511" s="43"/>
      <c r="BL1511" s="43"/>
      <c r="BM1511" s="43"/>
      <c r="BN1511" s="44"/>
    </row>
    <row r="1512" spans="2:66" ht="15.75" hidden="1" customHeight="1" x14ac:dyDescent="0.25">
      <c r="B1512" s="421" t="str">
        <f>'[2]Asset Characteristics'!$C760 &amp; ""</f>
        <v/>
      </c>
      <c r="C1512" s="422" t="str">
        <f>'[2]Asset Characteristics'!$E760 &amp; ""</f>
        <v/>
      </c>
      <c r="D1512" s="44">
        <f>'[2]Reporting Characteristics'!$D1512</f>
        <v>2018</v>
      </c>
      <c r="E1512" s="90"/>
      <c r="F1512" s="92"/>
      <c r="G1512" s="92"/>
      <c r="H1512" s="92"/>
      <c r="I1512" s="92"/>
      <c r="J1512" s="91"/>
      <c r="K1512" s="147"/>
      <c r="L1512" s="148"/>
      <c r="M1512" s="42"/>
      <c r="N1512" s="43"/>
      <c r="O1512" s="43"/>
      <c r="P1512" s="43"/>
      <c r="Q1512" s="43"/>
      <c r="R1512" s="43"/>
      <c r="S1512" s="43"/>
      <c r="T1512" s="43"/>
      <c r="U1512" s="44"/>
      <c r="V1512" s="95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94"/>
      <c r="AN1512" s="42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4"/>
      <c r="BF1512" s="95"/>
      <c r="BG1512" s="43"/>
      <c r="BH1512" s="43"/>
      <c r="BI1512" s="94"/>
      <c r="BJ1512" s="42"/>
      <c r="BK1512" s="43"/>
      <c r="BL1512" s="43"/>
      <c r="BM1512" s="43"/>
      <c r="BN1512" s="44"/>
    </row>
    <row r="1513" spans="2:66" ht="15.75" customHeight="1" x14ac:dyDescent="0.25">
      <c r="B1513" s="421"/>
      <c r="C1513" s="422"/>
      <c r="D1513" s="44">
        <f>'[2]Reporting Characteristics'!$D1513</f>
        <v>2019</v>
      </c>
      <c r="E1513" s="90"/>
      <c r="F1513" s="92"/>
      <c r="G1513" s="92"/>
      <c r="H1513" s="92"/>
      <c r="I1513" s="92"/>
      <c r="J1513" s="91"/>
      <c r="K1513" s="147"/>
      <c r="L1513" s="148"/>
      <c r="M1513" s="42"/>
      <c r="N1513" s="43"/>
      <c r="O1513" s="43"/>
      <c r="P1513" s="224"/>
      <c r="Q1513" s="43"/>
      <c r="R1513" s="43"/>
      <c r="S1513" s="224"/>
      <c r="T1513" s="43"/>
      <c r="U1513" s="44"/>
      <c r="V1513" s="95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94"/>
      <c r="AN1513" s="42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4"/>
      <c r="BF1513" s="95"/>
      <c r="BG1513" s="43"/>
      <c r="BH1513" s="43"/>
      <c r="BI1513" s="94"/>
      <c r="BJ1513" s="42"/>
      <c r="BK1513" s="43"/>
      <c r="BL1513" s="43"/>
      <c r="BM1513" s="43"/>
      <c r="BN1513" s="44"/>
    </row>
    <row r="1514" spans="2:66" ht="15.75" hidden="1" customHeight="1" x14ac:dyDescent="0.25">
      <c r="B1514" s="421" t="str">
        <f>'[2]Asset Characteristics'!$C761 &amp; ""</f>
        <v/>
      </c>
      <c r="C1514" s="422" t="str">
        <f>'[2]Asset Characteristics'!$E761 &amp; ""</f>
        <v/>
      </c>
      <c r="D1514" s="44">
        <f>'[2]Reporting Characteristics'!$D1514</f>
        <v>2018</v>
      </c>
      <c r="E1514" s="90"/>
      <c r="F1514" s="92"/>
      <c r="G1514" s="92"/>
      <c r="H1514" s="92"/>
      <c r="I1514" s="92"/>
      <c r="J1514" s="91"/>
      <c r="K1514" s="147"/>
      <c r="L1514" s="148"/>
      <c r="M1514" s="42"/>
      <c r="N1514" s="43"/>
      <c r="O1514" s="43"/>
      <c r="P1514" s="43"/>
      <c r="Q1514" s="43"/>
      <c r="R1514" s="43"/>
      <c r="S1514" s="43"/>
      <c r="T1514" s="43"/>
      <c r="U1514" s="44"/>
      <c r="V1514" s="95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94"/>
      <c r="AN1514" s="42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4"/>
      <c r="BF1514" s="95"/>
      <c r="BG1514" s="43"/>
      <c r="BH1514" s="43"/>
      <c r="BI1514" s="94"/>
      <c r="BJ1514" s="42"/>
      <c r="BK1514" s="43"/>
      <c r="BL1514" s="43"/>
      <c r="BM1514" s="43"/>
      <c r="BN1514" s="44"/>
    </row>
    <row r="1515" spans="2:66" ht="15.75" customHeight="1" x14ac:dyDescent="0.25">
      <c r="B1515" s="421"/>
      <c r="C1515" s="422"/>
      <c r="D1515" s="44">
        <f>'[2]Reporting Characteristics'!$D1515</f>
        <v>2019</v>
      </c>
      <c r="E1515" s="90"/>
      <c r="F1515" s="92"/>
      <c r="G1515" s="92"/>
      <c r="H1515" s="92"/>
      <c r="I1515" s="92"/>
      <c r="J1515" s="91"/>
      <c r="K1515" s="147"/>
      <c r="L1515" s="148"/>
      <c r="M1515" s="42"/>
      <c r="N1515" s="43"/>
      <c r="O1515" s="43"/>
      <c r="P1515" s="224"/>
      <c r="Q1515" s="43"/>
      <c r="R1515" s="43"/>
      <c r="S1515" s="224"/>
      <c r="T1515" s="43"/>
      <c r="U1515" s="44"/>
      <c r="V1515" s="95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94"/>
      <c r="AN1515" s="42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4"/>
      <c r="BF1515" s="95"/>
      <c r="BG1515" s="43"/>
      <c r="BH1515" s="43"/>
      <c r="BI1515" s="94"/>
      <c r="BJ1515" s="42"/>
      <c r="BK1515" s="43"/>
      <c r="BL1515" s="43"/>
      <c r="BM1515" s="43"/>
      <c r="BN1515" s="44"/>
    </row>
    <row r="1516" spans="2:66" ht="15.75" hidden="1" customHeight="1" x14ac:dyDescent="0.25">
      <c r="B1516" s="421" t="str">
        <f>'[2]Asset Characteristics'!$C762 &amp; ""</f>
        <v/>
      </c>
      <c r="C1516" s="422" t="str">
        <f>'[2]Asset Characteristics'!$E762 &amp; ""</f>
        <v/>
      </c>
      <c r="D1516" s="44">
        <f>'[2]Reporting Characteristics'!$D1516</f>
        <v>2018</v>
      </c>
      <c r="E1516" s="90"/>
      <c r="F1516" s="92"/>
      <c r="G1516" s="92"/>
      <c r="H1516" s="92"/>
      <c r="I1516" s="92"/>
      <c r="J1516" s="91"/>
      <c r="K1516" s="147"/>
      <c r="L1516" s="148"/>
      <c r="M1516" s="42"/>
      <c r="N1516" s="43"/>
      <c r="O1516" s="43"/>
      <c r="P1516" s="43"/>
      <c r="Q1516" s="43"/>
      <c r="R1516" s="43"/>
      <c r="S1516" s="43"/>
      <c r="T1516" s="43"/>
      <c r="U1516" s="44"/>
      <c r="V1516" s="95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94"/>
      <c r="AN1516" s="42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4"/>
      <c r="BF1516" s="95"/>
      <c r="BG1516" s="43"/>
      <c r="BH1516" s="43"/>
      <c r="BI1516" s="94"/>
      <c r="BJ1516" s="42"/>
      <c r="BK1516" s="43"/>
      <c r="BL1516" s="43"/>
      <c r="BM1516" s="43"/>
      <c r="BN1516" s="44"/>
    </row>
    <row r="1517" spans="2:66" ht="15.75" customHeight="1" x14ac:dyDescent="0.25">
      <c r="B1517" s="421"/>
      <c r="C1517" s="422"/>
      <c r="D1517" s="44">
        <f>'[2]Reporting Characteristics'!$D1517</f>
        <v>2019</v>
      </c>
      <c r="E1517" s="90"/>
      <c r="F1517" s="92"/>
      <c r="G1517" s="92"/>
      <c r="H1517" s="92"/>
      <c r="I1517" s="92"/>
      <c r="J1517" s="91"/>
      <c r="K1517" s="147"/>
      <c r="L1517" s="148"/>
      <c r="M1517" s="42"/>
      <c r="N1517" s="43"/>
      <c r="O1517" s="43"/>
      <c r="P1517" s="224"/>
      <c r="Q1517" s="43"/>
      <c r="R1517" s="43"/>
      <c r="S1517" s="224"/>
      <c r="T1517" s="43"/>
      <c r="U1517" s="44"/>
      <c r="V1517" s="95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94"/>
      <c r="AN1517" s="42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4"/>
      <c r="BF1517" s="95"/>
      <c r="BG1517" s="43"/>
      <c r="BH1517" s="43"/>
      <c r="BI1517" s="94"/>
      <c r="BJ1517" s="42"/>
      <c r="BK1517" s="43"/>
      <c r="BL1517" s="43"/>
      <c r="BM1517" s="43"/>
      <c r="BN1517" s="44"/>
    </row>
    <row r="1518" spans="2:66" ht="15.75" hidden="1" customHeight="1" x14ac:dyDescent="0.25">
      <c r="B1518" s="421" t="str">
        <f>'[2]Asset Characteristics'!$C763 &amp; ""</f>
        <v/>
      </c>
      <c r="C1518" s="422" t="str">
        <f>'[2]Asset Characteristics'!$E763 &amp; ""</f>
        <v/>
      </c>
      <c r="D1518" s="44">
        <f>'[2]Reporting Characteristics'!$D1518</f>
        <v>2018</v>
      </c>
      <c r="E1518" s="90"/>
      <c r="F1518" s="92"/>
      <c r="G1518" s="92"/>
      <c r="H1518" s="92"/>
      <c r="I1518" s="92"/>
      <c r="J1518" s="91"/>
      <c r="K1518" s="147"/>
      <c r="L1518" s="148"/>
      <c r="M1518" s="42"/>
      <c r="N1518" s="43"/>
      <c r="O1518" s="43"/>
      <c r="P1518" s="43"/>
      <c r="Q1518" s="43"/>
      <c r="R1518" s="43"/>
      <c r="S1518" s="43"/>
      <c r="T1518" s="43"/>
      <c r="U1518" s="44"/>
      <c r="V1518" s="95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94"/>
      <c r="AN1518" s="42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4"/>
      <c r="BF1518" s="95"/>
      <c r="BG1518" s="43"/>
      <c r="BH1518" s="43"/>
      <c r="BI1518" s="94"/>
      <c r="BJ1518" s="42"/>
      <c r="BK1518" s="43"/>
      <c r="BL1518" s="43"/>
      <c r="BM1518" s="43"/>
      <c r="BN1518" s="44"/>
    </row>
    <row r="1519" spans="2:66" ht="15.75" customHeight="1" x14ac:dyDescent="0.25">
      <c r="B1519" s="421"/>
      <c r="C1519" s="422"/>
      <c r="D1519" s="44">
        <f>'[2]Reporting Characteristics'!$D1519</f>
        <v>2019</v>
      </c>
      <c r="E1519" s="90"/>
      <c r="F1519" s="92"/>
      <c r="G1519" s="92"/>
      <c r="H1519" s="92"/>
      <c r="I1519" s="92"/>
      <c r="J1519" s="91"/>
      <c r="K1519" s="147"/>
      <c r="L1519" s="148"/>
      <c r="M1519" s="42"/>
      <c r="N1519" s="43"/>
      <c r="O1519" s="43"/>
      <c r="P1519" s="224"/>
      <c r="Q1519" s="43"/>
      <c r="R1519" s="43"/>
      <c r="S1519" s="224"/>
      <c r="T1519" s="43"/>
      <c r="U1519" s="44"/>
      <c r="V1519" s="95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94"/>
      <c r="AN1519" s="42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4"/>
      <c r="BF1519" s="95"/>
      <c r="BG1519" s="43"/>
      <c r="BH1519" s="43"/>
      <c r="BI1519" s="94"/>
      <c r="BJ1519" s="42"/>
      <c r="BK1519" s="43"/>
      <c r="BL1519" s="43"/>
      <c r="BM1519" s="43"/>
      <c r="BN1519" s="44"/>
    </row>
    <row r="1520" spans="2:66" ht="15.75" hidden="1" customHeight="1" x14ac:dyDescent="0.25">
      <c r="B1520" s="421" t="str">
        <f>'[2]Asset Characteristics'!$C764 &amp; ""</f>
        <v/>
      </c>
      <c r="C1520" s="422" t="str">
        <f>'[2]Asset Characteristics'!$E764 &amp; ""</f>
        <v/>
      </c>
      <c r="D1520" s="44">
        <f>'[2]Reporting Characteristics'!$D1520</f>
        <v>2018</v>
      </c>
      <c r="E1520" s="90"/>
      <c r="F1520" s="92"/>
      <c r="G1520" s="92"/>
      <c r="H1520" s="92"/>
      <c r="I1520" s="92"/>
      <c r="J1520" s="91"/>
      <c r="K1520" s="147"/>
      <c r="L1520" s="148"/>
      <c r="M1520" s="42"/>
      <c r="N1520" s="43"/>
      <c r="O1520" s="43"/>
      <c r="P1520" s="43"/>
      <c r="Q1520" s="43"/>
      <c r="R1520" s="43"/>
      <c r="S1520" s="43"/>
      <c r="T1520" s="43"/>
      <c r="U1520" s="44"/>
      <c r="V1520" s="95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94"/>
      <c r="AN1520" s="42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4"/>
      <c r="BF1520" s="95"/>
      <c r="BG1520" s="43"/>
      <c r="BH1520" s="43"/>
      <c r="BI1520" s="94"/>
      <c r="BJ1520" s="42"/>
      <c r="BK1520" s="43"/>
      <c r="BL1520" s="43"/>
      <c r="BM1520" s="43"/>
      <c r="BN1520" s="44"/>
    </row>
    <row r="1521" spans="2:66" ht="15.75" customHeight="1" x14ac:dyDescent="0.25">
      <c r="B1521" s="421"/>
      <c r="C1521" s="422"/>
      <c r="D1521" s="44">
        <f>'[2]Reporting Characteristics'!$D1521</f>
        <v>2019</v>
      </c>
      <c r="E1521" s="90"/>
      <c r="F1521" s="92"/>
      <c r="G1521" s="92"/>
      <c r="H1521" s="92"/>
      <c r="I1521" s="92"/>
      <c r="J1521" s="91"/>
      <c r="K1521" s="147"/>
      <c r="L1521" s="148"/>
      <c r="M1521" s="42"/>
      <c r="N1521" s="43"/>
      <c r="O1521" s="43"/>
      <c r="P1521" s="224"/>
      <c r="Q1521" s="43"/>
      <c r="R1521" s="43"/>
      <c r="S1521" s="224"/>
      <c r="T1521" s="43"/>
      <c r="U1521" s="44"/>
      <c r="V1521" s="95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94"/>
      <c r="AN1521" s="42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4"/>
      <c r="BF1521" s="95"/>
      <c r="BG1521" s="43"/>
      <c r="BH1521" s="43"/>
      <c r="BI1521" s="94"/>
      <c r="BJ1521" s="42"/>
      <c r="BK1521" s="43"/>
      <c r="BL1521" s="43"/>
      <c r="BM1521" s="43"/>
      <c r="BN1521" s="44"/>
    </row>
    <row r="1522" spans="2:66" ht="15.75" hidden="1" customHeight="1" x14ac:dyDescent="0.25">
      <c r="B1522" s="421" t="str">
        <f>'[2]Asset Characteristics'!$C765 &amp; ""</f>
        <v/>
      </c>
      <c r="C1522" s="422" t="str">
        <f>'[2]Asset Characteristics'!$E765 &amp; ""</f>
        <v/>
      </c>
      <c r="D1522" s="44">
        <f>'[2]Reporting Characteristics'!$D1522</f>
        <v>2018</v>
      </c>
      <c r="E1522" s="90"/>
      <c r="F1522" s="92"/>
      <c r="G1522" s="92"/>
      <c r="H1522" s="92"/>
      <c r="I1522" s="92"/>
      <c r="J1522" s="91"/>
      <c r="K1522" s="147"/>
      <c r="L1522" s="148"/>
      <c r="M1522" s="42"/>
      <c r="N1522" s="43"/>
      <c r="O1522" s="43"/>
      <c r="P1522" s="43"/>
      <c r="Q1522" s="43"/>
      <c r="R1522" s="43"/>
      <c r="S1522" s="43"/>
      <c r="T1522" s="43"/>
      <c r="U1522" s="44"/>
      <c r="V1522" s="95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94"/>
      <c r="AN1522" s="42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4"/>
      <c r="BF1522" s="95"/>
      <c r="BG1522" s="43"/>
      <c r="BH1522" s="43"/>
      <c r="BI1522" s="94"/>
      <c r="BJ1522" s="42"/>
      <c r="BK1522" s="43"/>
      <c r="BL1522" s="43"/>
      <c r="BM1522" s="43"/>
      <c r="BN1522" s="44"/>
    </row>
    <row r="1523" spans="2:66" ht="15.75" customHeight="1" x14ac:dyDescent="0.25">
      <c r="B1523" s="421"/>
      <c r="C1523" s="422"/>
      <c r="D1523" s="44">
        <f>'[2]Reporting Characteristics'!$D1523</f>
        <v>2019</v>
      </c>
      <c r="E1523" s="90"/>
      <c r="F1523" s="92"/>
      <c r="G1523" s="92"/>
      <c r="H1523" s="92"/>
      <c r="I1523" s="92"/>
      <c r="J1523" s="91"/>
      <c r="K1523" s="147"/>
      <c r="L1523" s="148"/>
      <c r="M1523" s="42"/>
      <c r="N1523" s="43"/>
      <c r="O1523" s="43"/>
      <c r="P1523" s="224"/>
      <c r="Q1523" s="43"/>
      <c r="R1523" s="43"/>
      <c r="S1523" s="224"/>
      <c r="T1523" s="43"/>
      <c r="U1523" s="44"/>
      <c r="V1523" s="95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94"/>
      <c r="AN1523" s="42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4"/>
      <c r="BF1523" s="95"/>
      <c r="BG1523" s="43"/>
      <c r="BH1523" s="43"/>
      <c r="BI1523" s="94"/>
      <c r="BJ1523" s="42"/>
      <c r="BK1523" s="43"/>
      <c r="BL1523" s="43"/>
      <c r="BM1523" s="43"/>
      <c r="BN1523" s="44"/>
    </row>
    <row r="1524" spans="2:66" ht="15.75" hidden="1" customHeight="1" x14ac:dyDescent="0.25">
      <c r="B1524" s="421" t="str">
        <f>'[2]Asset Characteristics'!$C766 &amp; ""</f>
        <v/>
      </c>
      <c r="C1524" s="422" t="str">
        <f>'[2]Asset Characteristics'!$E766 &amp; ""</f>
        <v/>
      </c>
      <c r="D1524" s="44">
        <f>'[2]Reporting Characteristics'!$D1524</f>
        <v>2018</v>
      </c>
      <c r="E1524" s="90"/>
      <c r="F1524" s="92"/>
      <c r="G1524" s="92"/>
      <c r="H1524" s="92"/>
      <c r="I1524" s="92"/>
      <c r="J1524" s="91"/>
      <c r="K1524" s="147"/>
      <c r="L1524" s="148"/>
      <c r="M1524" s="42"/>
      <c r="N1524" s="43"/>
      <c r="O1524" s="43"/>
      <c r="P1524" s="43"/>
      <c r="Q1524" s="43"/>
      <c r="R1524" s="43"/>
      <c r="S1524" s="43"/>
      <c r="T1524" s="43"/>
      <c r="U1524" s="44"/>
      <c r="V1524" s="95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94"/>
      <c r="AN1524" s="42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4"/>
      <c r="BF1524" s="95"/>
      <c r="BG1524" s="43"/>
      <c r="BH1524" s="43"/>
      <c r="BI1524" s="94"/>
      <c r="BJ1524" s="42"/>
      <c r="BK1524" s="43"/>
      <c r="BL1524" s="43"/>
      <c r="BM1524" s="43"/>
      <c r="BN1524" s="44"/>
    </row>
    <row r="1525" spans="2:66" ht="15.75" customHeight="1" x14ac:dyDescent="0.25">
      <c r="B1525" s="421"/>
      <c r="C1525" s="422"/>
      <c r="D1525" s="44">
        <f>'[2]Reporting Characteristics'!$D1525</f>
        <v>2019</v>
      </c>
      <c r="E1525" s="90"/>
      <c r="F1525" s="92"/>
      <c r="G1525" s="92"/>
      <c r="H1525" s="92"/>
      <c r="I1525" s="92"/>
      <c r="J1525" s="91"/>
      <c r="K1525" s="147"/>
      <c r="L1525" s="148"/>
      <c r="M1525" s="42"/>
      <c r="N1525" s="43"/>
      <c r="O1525" s="43"/>
      <c r="P1525" s="224"/>
      <c r="Q1525" s="43"/>
      <c r="R1525" s="43"/>
      <c r="S1525" s="224"/>
      <c r="T1525" s="43"/>
      <c r="U1525" s="44"/>
      <c r="V1525" s="95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94"/>
      <c r="AN1525" s="42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4"/>
      <c r="BF1525" s="95"/>
      <c r="BG1525" s="43"/>
      <c r="BH1525" s="43"/>
      <c r="BI1525" s="94"/>
      <c r="BJ1525" s="42"/>
      <c r="BK1525" s="43"/>
      <c r="BL1525" s="43"/>
      <c r="BM1525" s="43"/>
      <c r="BN1525" s="44"/>
    </row>
    <row r="1526" spans="2:66" ht="15.75" hidden="1" customHeight="1" x14ac:dyDescent="0.25">
      <c r="B1526" s="421" t="str">
        <f>'[2]Asset Characteristics'!$C767 &amp; ""</f>
        <v/>
      </c>
      <c r="C1526" s="422" t="str">
        <f>'[2]Asset Characteristics'!$E767 &amp; ""</f>
        <v/>
      </c>
      <c r="D1526" s="44">
        <f>'[2]Reporting Characteristics'!$D1526</f>
        <v>2018</v>
      </c>
      <c r="E1526" s="90"/>
      <c r="F1526" s="92"/>
      <c r="G1526" s="92"/>
      <c r="H1526" s="92"/>
      <c r="I1526" s="92"/>
      <c r="J1526" s="91"/>
      <c r="K1526" s="147"/>
      <c r="L1526" s="148"/>
      <c r="M1526" s="42"/>
      <c r="N1526" s="43"/>
      <c r="O1526" s="43"/>
      <c r="P1526" s="43"/>
      <c r="Q1526" s="43"/>
      <c r="R1526" s="43"/>
      <c r="S1526" s="43"/>
      <c r="T1526" s="43"/>
      <c r="U1526" s="44"/>
      <c r="V1526" s="95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94"/>
      <c r="AN1526" s="42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4"/>
      <c r="BF1526" s="95"/>
      <c r="BG1526" s="43"/>
      <c r="BH1526" s="43"/>
      <c r="BI1526" s="94"/>
      <c r="BJ1526" s="42"/>
      <c r="BK1526" s="43"/>
      <c r="BL1526" s="43"/>
      <c r="BM1526" s="43"/>
      <c r="BN1526" s="44"/>
    </row>
    <row r="1527" spans="2:66" ht="15.75" customHeight="1" x14ac:dyDescent="0.25">
      <c r="B1527" s="421"/>
      <c r="C1527" s="422"/>
      <c r="D1527" s="44">
        <f>'[2]Reporting Characteristics'!$D1527</f>
        <v>2019</v>
      </c>
      <c r="E1527" s="90"/>
      <c r="F1527" s="92"/>
      <c r="G1527" s="92"/>
      <c r="H1527" s="92"/>
      <c r="I1527" s="92"/>
      <c r="J1527" s="91"/>
      <c r="K1527" s="147"/>
      <c r="L1527" s="148"/>
      <c r="M1527" s="42"/>
      <c r="N1527" s="43"/>
      <c r="O1527" s="43"/>
      <c r="P1527" s="224"/>
      <c r="Q1527" s="43"/>
      <c r="R1527" s="43"/>
      <c r="S1527" s="224"/>
      <c r="T1527" s="43"/>
      <c r="U1527" s="44"/>
      <c r="V1527" s="95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94"/>
      <c r="AN1527" s="42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4"/>
      <c r="BF1527" s="95"/>
      <c r="BG1527" s="43"/>
      <c r="BH1527" s="43"/>
      <c r="BI1527" s="94"/>
      <c r="BJ1527" s="42"/>
      <c r="BK1527" s="43"/>
      <c r="BL1527" s="43"/>
      <c r="BM1527" s="43"/>
      <c r="BN1527" s="44"/>
    </row>
    <row r="1528" spans="2:66" ht="15.75" hidden="1" customHeight="1" x14ac:dyDescent="0.25">
      <c r="B1528" s="421" t="str">
        <f>'[2]Asset Characteristics'!$C768 &amp; ""</f>
        <v/>
      </c>
      <c r="C1528" s="422" t="str">
        <f>'[2]Asset Characteristics'!$E768 &amp; ""</f>
        <v/>
      </c>
      <c r="D1528" s="44">
        <f>'[2]Reporting Characteristics'!$D1528</f>
        <v>2018</v>
      </c>
      <c r="E1528" s="90"/>
      <c r="F1528" s="92"/>
      <c r="G1528" s="92"/>
      <c r="H1528" s="92"/>
      <c r="I1528" s="92"/>
      <c r="J1528" s="91"/>
      <c r="K1528" s="147"/>
      <c r="L1528" s="148"/>
      <c r="M1528" s="42"/>
      <c r="N1528" s="43"/>
      <c r="O1528" s="43"/>
      <c r="P1528" s="43"/>
      <c r="Q1528" s="43"/>
      <c r="R1528" s="43"/>
      <c r="S1528" s="43"/>
      <c r="T1528" s="43"/>
      <c r="U1528" s="44"/>
      <c r="V1528" s="95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94"/>
      <c r="AN1528" s="42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4"/>
      <c r="BF1528" s="95"/>
      <c r="BG1528" s="43"/>
      <c r="BH1528" s="43"/>
      <c r="BI1528" s="94"/>
      <c r="BJ1528" s="42"/>
      <c r="BK1528" s="43"/>
      <c r="BL1528" s="43"/>
      <c r="BM1528" s="43"/>
      <c r="BN1528" s="44"/>
    </row>
    <row r="1529" spans="2:66" ht="15.75" customHeight="1" x14ac:dyDescent="0.25">
      <c r="B1529" s="421"/>
      <c r="C1529" s="422"/>
      <c r="D1529" s="44">
        <f>'[2]Reporting Characteristics'!$D1529</f>
        <v>2019</v>
      </c>
      <c r="E1529" s="90"/>
      <c r="F1529" s="92"/>
      <c r="G1529" s="92"/>
      <c r="H1529" s="92"/>
      <c r="I1529" s="92"/>
      <c r="J1529" s="91"/>
      <c r="K1529" s="147"/>
      <c r="L1529" s="148"/>
      <c r="M1529" s="42"/>
      <c r="N1529" s="43"/>
      <c r="O1529" s="43"/>
      <c r="P1529" s="224"/>
      <c r="Q1529" s="43"/>
      <c r="R1529" s="43"/>
      <c r="S1529" s="224"/>
      <c r="T1529" s="43"/>
      <c r="U1529" s="44"/>
      <c r="V1529" s="95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94"/>
      <c r="AN1529" s="42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4"/>
      <c r="BF1529" s="95"/>
      <c r="BG1529" s="43"/>
      <c r="BH1529" s="43"/>
      <c r="BI1529" s="94"/>
      <c r="BJ1529" s="42"/>
      <c r="BK1529" s="43"/>
      <c r="BL1529" s="43"/>
      <c r="BM1529" s="43"/>
      <c r="BN1529" s="44"/>
    </row>
    <row r="1530" spans="2:66" ht="15.75" hidden="1" customHeight="1" x14ac:dyDescent="0.25">
      <c r="B1530" s="421" t="str">
        <f>'[2]Asset Characteristics'!$C769 &amp; ""</f>
        <v/>
      </c>
      <c r="C1530" s="422" t="str">
        <f>'[2]Asset Characteristics'!$E769 &amp; ""</f>
        <v/>
      </c>
      <c r="D1530" s="44">
        <f>'[2]Reporting Characteristics'!$D1530</f>
        <v>2018</v>
      </c>
      <c r="E1530" s="90"/>
      <c r="F1530" s="92"/>
      <c r="G1530" s="92"/>
      <c r="H1530" s="92"/>
      <c r="I1530" s="92"/>
      <c r="J1530" s="91"/>
      <c r="K1530" s="147"/>
      <c r="L1530" s="148"/>
      <c r="M1530" s="42"/>
      <c r="N1530" s="43"/>
      <c r="O1530" s="43"/>
      <c r="P1530" s="43"/>
      <c r="Q1530" s="43"/>
      <c r="R1530" s="43"/>
      <c r="S1530" s="43"/>
      <c r="T1530" s="43"/>
      <c r="U1530" s="44"/>
      <c r="V1530" s="95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94"/>
      <c r="AN1530" s="42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4"/>
      <c r="BF1530" s="95"/>
      <c r="BG1530" s="43"/>
      <c r="BH1530" s="43"/>
      <c r="BI1530" s="94"/>
      <c r="BJ1530" s="42"/>
      <c r="BK1530" s="43"/>
      <c r="BL1530" s="43"/>
      <c r="BM1530" s="43"/>
      <c r="BN1530" s="44"/>
    </row>
    <row r="1531" spans="2:66" ht="15.75" customHeight="1" x14ac:dyDescent="0.25">
      <c r="B1531" s="421"/>
      <c r="C1531" s="422"/>
      <c r="D1531" s="44">
        <f>'[2]Reporting Characteristics'!$D1531</f>
        <v>2019</v>
      </c>
      <c r="E1531" s="90"/>
      <c r="F1531" s="92"/>
      <c r="G1531" s="92"/>
      <c r="H1531" s="92"/>
      <c r="I1531" s="92"/>
      <c r="J1531" s="91"/>
      <c r="K1531" s="147"/>
      <c r="L1531" s="148"/>
      <c r="M1531" s="42"/>
      <c r="N1531" s="43"/>
      <c r="O1531" s="43"/>
      <c r="P1531" s="224"/>
      <c r="Q1531" s="43"/>
      <c r="R1531" s="43"/>
      <c r="S1531" s="224"/>
      <c r="T1531" s="43"/>
      <c r="U1531" s="44"/>
      <c r="V1531" s="95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94"/>
      <c r="AN1531" s="42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4"/>
      <c r="BF1531" s="95"/>
      <c r="BG1531" s="43"/>
      <c r="BH1531" s="43"/>
      <c r="BI1531" s="94"/>
      <c r="BJ1531" s="42"/>
      <c r="BK1531" s="43"/>
      <c r="BL1531" s="43"/>
      <c r="BM1531" s="43"/>
      <c r="BN1531" s="44"/>
    </row>
    <row r="1532" spans="2:66" ht="15.75" hidden="1" customHeight="1" x14ac:dyDescent="0.25">
      <c r="B1532" s="421" t="str">
        <f>'[2]Asset Characteristics'!$C770 &amp; ""</f>
        <v/>
      </c>
      <c r="C1532" s="422" t="str">
        <f>'[2]Asset Characteristics'!$E770 &amp; ""</f>
        <v/>
      </c>
      <c r="D1532" s="44">
        <f>'[2]Reporting Characteristics'!$D1532</f>
        <v>2018</v>
      </c>
      <c r="E1532" s="90"/>
      <c r="F1532" s="92"/>
      <c r="G1532" s="92"/>
      <c r="H1532" s="92"/>
      <c r="I1532" s="92"/>
      <c r="J1532" s="91"/>
      <c r="K1532" s="147"/>
      <c r="L1532" s="148"/>
      <c r="M1532" s="42"/>
      <c r="N1532" s="43"/>
      <c r="O1532" s="43"/>
      <c r="P1532" s="43"/>
      <c r="Q1532" s="43"/>
      <c r="R1532" s="43"/>
      <c r="S1532" s="43"/>
      <c r="T1532" s="43"/>
      <c r="U1532" s="44"/>
      <c r="V1532" s="95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94"/>
      <c r="AN1532" s="42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4"/>
      <c r="BF1532" s="95"/>
      <c r="BG1532" s="43"/>
      <c r="BH1532" s="43"/>
      <c r="BI1532" s="94"/>
      <c r="BJ1532" s="42"/>
      <c r="BK1532" s="43"/>
      <c r="BL1532" s="43"/>
      <c r="BM1532" s="43"/>
      <c r="BN1532" s="44"/>
    </row>
    <row r="1533" spans="2:66" ht="15.75" customHeight="1" x14ac:dyDescent="0.25">
      <c r="B1533" s="421"/>
      <c r="C1533" s="422"/>
      <c r="D1533" s="44">
        <f>'[2]Reporting Characteristics'!$D1533</f>
        <v>2019</v>
      </c>
      <c r="E1533" s="90"/>
      <c r="F1533" s="92"/>
      <c r="G1533" s="92"/>
      <c r="H1533" s="92"/>
      <c r="I1533" s="92"/>
      <c r="J1533" s="91"/>
      <c r="K1533" s="147"/>
      <c r="L1533" s="148"/>
      <c r="M1533" s="42"/>
      <c r="N1533" s="43"/>
      <c r="O1533" s="43"/>
      <c r="P1533" s="224"/>
      <c r="Q1533" s="43"/>
      <c r="R1533" s="43"/>
      <c r="S1533" s="224"/>
      <c r="T1533" s="43"/>
      <c r="U1533" s="44"/>
      <c r="V1533" s="95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94"/>
      <c r="AN1533" s="42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4"/>
      <c r="BF1533" s="95"/>
      <c r="BG1533" s="43"/>
      <c r="BH1533" s="43"/>
      <c r="BI1533" s="94"/>
      <c r="BJ1533" s="42"/>
      <c r="BK1533" s="43"/>
      <c r="BL1533" s="43"/>
      <c r="BM1533" s="43"/>
      <c r="BN1533" s="44"/>
    </row>
    <row r="1534" spans="2:66" ht="15.75" hidden="1" customHeight="1" x14ac:dyDescent="0.25">
      <c r="B1534" s="421" t="str">
        <f>'[2]Asset Characteristics'!$C771 &amp; ""</f>
        <v/>
      </c>
      <c r="C1534" s="422" t="str">
        <f>'[2]Asset Characteristics'!$E771 &amp; ""</f>
        <v/>
      </c>
      <c r="D1534" s="44">
        <f>'[2]Reporting Characteristics'!$D1534</f>
        <v>2018</v>
      </c>
      <c r="E1534" s="90"/>
      <c r="F1534" s="92"/>
      <c r="G1534" s="92"/>
      <c r="H1534" s="92"/>
      <c r="I1534" s="92"/>
      <c r="J1534" s="91"/>
      <c r="K1534" s="147"/>
      <c r="L1534" s="148"/>
      <c r="M1534" s="42"/>
      <c r="N1534" s="43"/>
      <c r="O1534" s="43"/>
      <c r="P1534" s="43"/>
      <c r="Q1534" s="43"/>
      <c r="R1534" s="43"/>
      <c r="S1534" s="43"/>
      <c r="T1534" s="43"/>
      <c r="U1534" s="44"/>
      <c r="V1534" s="95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94"/>
      <c r="AN1534" s="42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4"/>
      <c r="BF1534" s="95"/>
      <c r="BG1534" s="43"/>
      <c r="BH1534" s="43"/>
      <c r="BI1534" s="94"/>
      <c r="BJ1534" s="42"/>
      <c r="BK1534" s="43"/>
      <c r="BL1534" s="43"/>
      <c r="BM1534" s="43"/>
      <c r="BN1534" s="44"/>
    </row>
    <row r="1535" spans="2:66" ht="15.75" customHeight="1" x14ac:dyDescent="0.25">
      <c r="B1535" s="421"/>
      <c r="C1535" s="422"/>
      <c r="D1535" s="44">
        <f>'[2]Reporting Characteristics'!$D1535</f>
        <v>2019</v>
      </c>
      <c r="E1535" s="90"/>
      <c r="F1535" s="92"/>
      <c r="G1535" s="92"/>
      <c r="H1535" s="92"/>
      <c r="I1535" s="92"/>
      <c r="J1535" s="91"/>
      <c r="K1535" s="147"/>
      <c r="L1535" s="148"/>
      <c r="M1535" s="42"/>
      <c r="N1535" s="43"/>
      <c r="O1535" s="43"/>
      <c r="P1535" s="224"/>
      <c r="Q1535" s="43"/>
      <c r="R1535" s="43"/>
      <c r="S1535" s="224"/>
      <c r="T1535" s="43"/>
      <c r="U1535" s="44"/>
      <c r="V1535" s="95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94"/>
      <c r="AN1535" s="42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4"/>
      <c r="BF1535" s="95"/>
      <c r="BG1535" s="43"/>
      <c r="BH1535" s="43"/>
      <c r="BI1535" s="94"/>
      <c r="BJ1535" s="42"/>
      <c r="BK1535" s="43"/>
      <c r="BL1535" s="43"/>
      <c r="BM1535" s="43"/>
      <c r="BN1535" s="44"/>
    </row>
    <row r="1536" spans="2:66" ht="15.75" hidden="1" customHeight="1" x14ac:dyDescent="0.25">
      <c r="B1536" s="421" t="str">
        <f>'[2]Asset Characteristics'!$C772 &amp; ""</f>
        <v/>
      </c>
      <c r="C1536" s="422" t="str">
        <f>'[2]Asset Characteristics'!$E772 &amp; ""</f>
        <v/>
      </c>
      <c r="D1536" s="44">
        <f>'[2]Reporting Characteristics'!$D1536</f>
        <v>2018</v>
      </c>
      <c r="E1536" s="90"/>
      <c r="F1536" s="92"/>
      <c r="G1536" s="92"/>
      <c r="H1536" s="92"/>
      <c r="I1536" s="92"/>
      <c r="J1536" s="91"/>
      <c r="K1536" s="147"/>
      <c r="L1536" s="148"/>
      <c r="M1536" s="42"/>
      <c r="N1536" s="43"/>
      <c r="O1536" s="43"/>
      <c r="P1536" s="43"/>
      <c r="Q1536" s="43"/>
      <c r="R1536" s="43"/>
      <c r="S1536" s="43"/>
      <c r="T1536" s="43"/>
      <c r="U1536" s="44"/>
      <c r="V1536" s="95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94"/>
      <c r="AN1536" s="42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4"/>
      <c r="BF1536" s="95"/>
      <c r="BG1536" s="43"/>
      <c r="BH1536" s="43"/>
      <c r="BI1536" s="94"/>
      <c r="BJ1536" s="42"/>
      <c r="BK1536" s="43"/>
      <c r="BL1536" s="43"/>
      <c r="BM1536" s="43"/>
      <c r="BN1536" s="44"/>
    </row>
    <row r="1537" spans="2:66" ht="15.75" customHeight="1" x14ac:dyDescent="0.25">
      <c r="B1537" s="421"/>
      <c r="C1537" s="422"/>
      <c r="D1537" s="44">
        <f>'[2]Reporting Characteristics'!$D1537</f>
        <v>2019</v>
      </c>
      <c r="E1537" s="90"/>
      <c r="F1537" s="92"/>
      <c r="G1537" s="92"/>
      <c r="H1537" s="92"/>
      <c r="I1537" s="92"/>
      <c r="J1537" s="91"/>
      <c r="K1537" s="147"/>
      <c r="L1537" s="148"/>
      <c r="M1537" s="42"/>
      <c r="N1537" s="43"/>
      <c r="O1537" s="43"/>
      <c r="P1537" s="224"/>
      <c r="Q1537" s="43"/>
      <c r="R1537" s="43"/>
      <c r="S1537" s="224"/>
      <c r="T1537" s="43"/>
      <c r="U1537" s="44"/>
      <c r="V1537" s="95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94"/>
      <c r="AN1537" s="42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4"/>
      <c r="BF1537" s="95"/>
      <c r="BG1537" s="43"/>
      <c r="BH1537" s="43"/>
      <c r="BI1537" s="94"/>
      <c r="BJ1537" s="42"/>
      <c r="BK1537" s="43"/>
      <c r="BL1537" s="43"/>
      <c r="BM1537" s="43"/>
      <c r="BN1537" s="44"/>
    </row>
    <row r="1538" spans="2:66" ht="15.75" hidden="1" customHeight="1" x14ac:dyDescent="0.25">
      <c r="B1538" s="421" t="str">
        <f>'[2]Asset Characteristics'!$C773 &amp; ""</f>
        <v/>
      </c>
      <c r="C1538" s="422" t="str">
        <f>'[2]Asset Characteristics'!$E773 &amp; ""</f>
        <v/>
      </c>
      <c r="D1538" s="44">
        <f>'[2]Reporting Characteristics'!$D1538</f>
        <v>2018</v>
      </c>
      <c r="E1538" s="90"/>
      <c r="F1538" s="92"/>
      <c r="G1538" s="92"/>
      <c r="H1538" s="92"/>
      <c r="I1538" s="92"/>
      <c r="J1538" s="91"/>
      <c r="K1538" s="147"/>
      <c r="L1538" s="148"/>
      <c r="M1538" s="42"/>
      <c r="N1538" s="43"/>
      <c r="O1538" s="43"/>
      <c r="P1538" s="43"/>
      <c r="Q1538" s="43"/>
      <c r="R1538" s="43"/>
      <c r="S1538" s="43"/>
      <c r="T1538" s="43"/>
      <c r="U1538" s="44"/>
      <c r="V1538" s="95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94"/>
      <c r="AN1538" s="42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4"/>
      <c r="BF1538" s="95"/>
      <c r="BG1538" s="43"/>
      <c r="BH1538" s="43"/>
      <c r="BI1538" s="94"/>
      <c r="BJ1538" s="42"/>
      <c r="BK1538" s="43"/>
      <c r="BL1538" s="43"/>
      <c r="BM1538" s="43"/>
      <c r="BN1538" s="44"/>
    </row>
    <row r="1539" spans="2:66" ht="15.75" customHeight="1" x14ac:dyDescent="0.25">
      <c r="B1539" s="421"/>
      <c r="C1539" s="422"/>
      <c r="D1539" s="44">
        <f>'[2]Reporting Characteristics'!$D1539</f>
        <v>2019</v>
      </c>
      <c r="E1539" s="90"/>
      <c r="F1539" s="92"/>
      <c r="G1539" s="92"/>
      <c r="H1539" s="92"/>
      <c r="I1539" s="92"/>
      <c r="J1539" s="91"/>
      <c r="K1539" s="147"/>
      <c r="L1539" s="148"/>
      <c r="M1539" s="42"/>
      <c r="N1539" s="43"/>
      <c r="O1539" s="43"/>
      <c r="P1539" s="224"/>
      <c r="Q1539" s="43"/>
      <c r="R1539" s="43"/>
      <c r="S1539" s="224"/>
      <c r="T1539" s="43"/>
      <c r="U1539" s="44"/>
      <c r="V1539" s="95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94"/>
      <c r="AN1539" s="42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4"/>
      <c r="BF1539" s="95"/>
      <c r="BG1539" s="43"/>
      <c r="BH1539" s="43"/>
      <c r="BI1539" s="94"/>
      <c r="BJ1539" s="42"/>
      <c r="BK1539" s="43"/>
      <c r="BL1539" s="43"/>
      <c r="BM1539" s="43"/>
      <c r="BN1539" s="44"/>
    </row>
    <row r="1540" spans="2:66" ht="15.75" hidden="1" customHeight="1" x14ac:dyDescent="0.25">
      <c r="B1540" s="421" t="str">
        <f>'[2]Asset Characteristics'!$C774 &amp; ""</f>
        <v/>
      </c>
      <c r="C1540" s="422" t="str">
        <f>'[2]Asset Characteristics'!$E774 &amp; ""</f>
        <v/>
      </c>
      <c r="D1540" s="44">
        <f>'[2]Reporting Characteristics'!$D1540</f>
        <v>2018</v>
      </c>
      <c r="E1540" s="90"/>
      <c r="F1540" s="92"/>
      <c r="G1540" s="92"/>
      <c r="H1540" s="92"/>
      <c r="I1540" s="92"/>
      <c r="J1540" s="91"/>
      <c r="K1540" s="147"/>
      <c r="L1540" s="148"/>
      <c r="M1540" s="42"/>
      <c r="N1540" s="43"/>
      <c r="O1540" s="43"/>
      <c r="P1540" s="43"/>
      <c r="Q1540" s="43"/>
      <c r="R1540" s="43"/>
      <c r="S1540" s="43"/>
      <c r="T1540" s="43"/>
      <c r="U1540" s="44"/>
      <c r="V1540" s="95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94"/>
      <c r="AN1540" s="42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4"/>
      <c r="BF1540" s="95"/>
      <c r="BG1540" s="43"/>
      <c r="BH1540" s="43"/>
      <c r="BI1540" s="94"/>
      <c r="BJ1540" s="42"/>
      <c r="BK1540" s="43"/>
      <c r="BL1540" s="43"/>
      <c r="BM1540" s="43"/>
      <c r="BN1540" s="44"/>
    </row>
    <row r="1541" spans="2:66" ht="15.75" customHeight="1" x14ac:dyDescent="0.25">
      <c r="B1541" s="421"/>
      <c r="C1541" s="422"/>
      <c r="D1541" s="44">
        <f>'[2]Reporting Characteristics'!$D1541</f>
        <v>2019</v>
      </c>
      <c r="E1541" s="90"/>
      <c r="F1541" s="92"/>
      <c r="G1541" s="92"/>
      <c r="H1541" s="92"/>
      <c r="I1541" s="92"/>
      <c r="J1541" s="91"/>
      <c r="K1541" s="147"/>
      <c r="L1541" s="148"/>
      <c r="M1541" s="42"/>
      <c r="N1541" s="43"/>
      <c r="O1541" s="43"/>
      <c r="P1541" s="224"/>
      <c r="Q1541" s="43"/>
      <c r="R1541" s="43"/>
      <c r="S1541" s="224"/>
      <c r="T1541" s="43"/>
      <c r="U1541" s="44"/>
      <c r="V1541" s="95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94"/>
      <c r="AN1541" s="42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4"/>
      <c r="BF1541" s="95"/>
      <c r="BG1541" s="43"/>
      <c r="BH1541" s="43"/>
      <c r="BI1541" s="94"/>
      <c r="BJ1541" s="42"/>
      <c r="BK1541" s="43"/>
      <c r="BL1541" s="43"/>
      <c r="BM1541" s="43"/>
      <c r="BN1541" s="44"/>
    </row>
    <row r="1542" spans="2:66" ht="15.75" hidden="1" customHeight="1" x14ac:dyDescent="0.25">
      <c r="B1542" s="421" t="str">
        <f>'[2]Asset Characteristics'!$C775 &amp; ""</f>
        <v/>
      </c>
      <c r="C1542" s="422" t="str">
        <f>'[2]Asset Characteristics'!$E775 &amp; ""</f>
        <v/>
      </c>
      <c r="D1542" s="44">
        <f>'[2]Reporting Characteristics'!$D1542</f>
        <v>2018</v>
      </c>
      <c r="E1542" s="90"/>
      <c r="F1542" s="92"/>
      <c r="G1542" s="92"/>
      <c r="H1542" s="92"/>
      <c r="I1542" s="92"/>
      <c r="J1542" s="91"/>
      <c r="K1542" s="147"/>
      <c r="L1542" s="148"/>
      <c r="M1542" s="42"/>
      <c r="N1542" s="43"/>
      <c r="O1542" s="43"/>
      <c r="P1542" s="43"/>
      <c r="Q1542" s="43"/>
      <c r="R1542" s="43"/>
      <c r="S1542" s="43"/>
      <c r="T1542" s="43"/>
      <c r="U1542" s="44"/>
      <c r="V1542" s="95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94"/>
      <c r="AN1542" s="42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4"/>
      <c r="BF1542" s="95"/>
      <c r="BG1542" s="43"/>
      <c r="BH1542" s="43"/>
      <c r="BI1542" s="94"/>
      <c r="BJ1542" s="42"/>
      <c r="BK1542" s="43"/>
      <c r="BL1542" s="43"/>
      <c r="BM1542" s="43"/>
      <c r="BN1542" s="44"/>
    </row>
    <row r="1543" spans="2:66" ht="15.75" customHeight="1" x14ac:dyDescent="0.25">
      <c r="B1543" s="421"/>
      <c r="C1543" s="422"/>
      <c r="D1543" s="44">
        <f>'[2]Reporting Characteristics'!$D1543</f>
        <v>2019</v>
      </c>
      <c r="E1543" s="90"/>
      <c r="F1543" s="92"/>
      <c r="G1543" s="92"/>
      <c r="H1543" s="92"/>
      <c r="I1543" s="92"/>
      <c r="J1543" s="91"/>
      <c r="K1543" s="147"/>
      <c r="L1543" s="148"/>
      <c r="M1543" s="42"/>
      <c r="N1543" s="43"/>
      <c r="O1543" s="43"/>
      <c r="P1543" s="224"/>
      <c r="Q1543" s="43"/>
      <c r="R1543" s="43"/>
      <c r="S1543" s="224"/>
      <c r="T1543" s="43"/>
      <c r="U1543" s="44"/>
      <c r="V1543" s="95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94"/>
      <c r="AN1543" s="42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4"/>
      <c r="BF1543" s="95"/>
      <c r="BG1543" s="43"/>
      <c r="BH1543" s="43"/>
      <c r="BI1543" s="94"/>
      <c r="BJ1543" s="42"/>
      <c r="BK1543" s="43"/>
      <c r="BL1543" s="43"/>
      <c r="BM1543" s="43"/>
      <c r="BN1543" s="44"/>
    </row>
    <row r="1544" spans="2:66" ht="15.75" hidden="1" customHeight="1" x14ac:dyDescent="0.25">
      <c r="B1544" s="421" t="str">
        <f>'[2]Asset Characteristics'!$C776 &amp; ""</f>
        <v/>
      </c>
      <c r="C1544" s="422" t="str">
        <f>'[2]Asset Characteristics'!$E776 &amp; ""</f>
        <v/>
      </c>
      <c r="D1544" s="44">
        <f>'[2]Reporting Characteristics'!$D1544</f>
        <v>2018</v>
      </c>
      <c r="E1544" s="90"/>
      <c r="F1544" s="92"/>
      <c r="G1544" s="92"/>
      <c r="H1544" s="92"/>
      <c r="I1544" s="92"/>
      <c r="J1544" s="91"/>
      <c r="K1544" s="147"/>
      <c r="L1544" s="148"/>
      <c r="M1544" s="42"/>
      <c r="N1544" s="43"/>
      <c r="O1544" s="43"/>
      <c r="P1544" s="43"/>
      <c r="Q1544" s="43"/>
      <c r="R1544" s="43"/>
      <c r="S1544" s="43"/>
      <c r="T1544" s="43"/>
      <c r="U1544" s="44"/>
      <c r="V1544" s="95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94"/>
      <c r="AN1544" s="42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4"/>
      <c r="BF1544" s="95"/>
      <c r="BG1544" s="43"/>
      <c r="BH1544" s="43"/>
      <c r="BI1544" s="94"/>
      <c r="BJ1544" s="42"/>
      <c r="BK1544" s="43"/>
      <c r="BL1544" s="43"/>
      <c r="BM1544" s="43"/>
      <c r="BN1544" s="44"/>
    </row>
    <row r="1545" spans="2:66" ht="15.75" customHeight="1" x14ac:dyDescent="0.25">
      <c r="B1545" s="421"/>
      <c r="C1545" s="422"/>
      <c r="D1545" s="44">
        <f>'[2]Reporting Characteristics'!$D1545</f>
        <v>2019</v>
      </c>
      <c r="E1545" s="90"/>
      <c r="F1545" s="92"/>
      <c r="G1545" s="92"/>
      <c r="H1545" s="92"/>
      <c r="I1545" s="92"/>
      <c r="J1545" s="91"/>
      <c r="K1545" s="147"/>
      <c r="L1545" s="148"/>
      <c r="M1545" s="42"/>
      <c r="N1545" s="43"/>
      <c r="O1545" s="43"/>
      <c r="P1545" s="224"/>
      <c r="Q1545" s="43"/>
      <c r="R1545" s="43"/>
      <c r="S1545" s="224"/>
      <c r="T1545" s="43"/>
      <c r="U1545" s="44"/>
      <c r="V1545" s="95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94"/>
      <c r="AN1545" s="42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4"/>
      <c r="BF1545" s="95"/>
      <c r="BG1545" s="43"/>
      <c r="BH1545" s="43"/>
      <c r="BI1545" s="94"/>
      <c r="BJ1545" s="42"/>
      <c r="BK1545" s="43"/>
      <c r="BL1545" s="43"/>
      <c r="BM1545" s="43"/>
      <c r="BN1545" s="44"/>
    </row>
    <row r="1546" spans="2:66" ht="15.75" hidden="1" customHeight="1" x14ac:dyDescent="0.25">
      <c r="B1546" s="421" t="str">
        <f>'[2]Asset Characteristics'!$C777 &amp; ""</f>
        <v/>
      </c>
      <c r="C1546" s="422" t="str">
        <f>'[2]Asset Characteristics'!$E777 &amp; ""</f>
        <v/>
      </c>
      <c r="D1546" s="44">
        <f>'[2]Reporting Characteristics'!$D1546</f>
        <v>2018</v>
      </c>
      <c r="E1546" s="90"/>
      <c r="F1546" s="92"/>
      <c r="G1546" s="92"/>
      <c r="H1546" s="92"/>
      <c r="I1546" s="92"/>
      <c r="J1546" s="91"/>
      <c r="K1546" s="147"/>
      <c r="L1546" s="148"/>
      <c r="M1546" s="42"/>
      <c r="N1546" s="43"/>
      <c r="O1546" s="43"/>
      <c r="P1546" s="43"/>
      <c r="Q1546" s="43"/>
      <c r="R1546" s="43"/>
      <c r="S1546" s="43"/>
      <c r="T1546" s="43"/>
      <c r="U1546" s="44"/>
      <c r="V1546" s="95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94"/>
      <c r="AN1546" s="42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4"/>
      <c r="BF1546" s="95"/>
      <c r="BG1546" s="43"/>
      <c r="BH1546" s="43"/>
      <c r="BI1546" s="94"/>
      <c r="BJ1546" s="42"/>
      <c r="BK1546" s="43"/>
      <c r="BL1546" s="43"/>
      <c r="BM1546" s="43"/>
      <c r="BN1546" s="44"/>
    </row>
    <row r="1547" spans="2:66" ht="15.75" customHeight="1" x14ac:dyDescent="0.25">
      <c r="B1547" s="421"/>
      <c r="C1547" s="422"/>
      <c r="D1547" s="44">
        <f>'[2]Reporting Characteristics'!$D1547</f>
        <v>2019</v>
      </c>
      <c r="E1547" s="90"/>
      <c r="F1547" s="92"/>
      <c r="G1547" s="92"/>
      <c r="H1547" s="92"/>
      <c r="I1547" s="92"/>
      <c r="J1547" s="91"/>
      <c r="K1547" s="147"/>
      <c r="L1547" s="148"/>
      <c r="M1547" s="42"/>
      <c r="N1547" s="43"/>
      <c r="O1547" s="43"/>
      <c r="P1547" s="224"/>
      <c r="Q1547" s="43"/>
      <c r="R1547" s="43"/>
      <c r="S1547" s="224"/>
      <c r="T1547" s="43"/>
      <c r="U1547" s="44"/>
      <c r="V1547" s="95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94"/>
      <c r="AN1547" s="42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4"/>
      <c r="BF1547" s="95"/>
      <c r="BG1547" s="43"/>
      <c r="BH1547" s="43"/>
      <c r="BI1547" s="94"/>
      <c r="BJ1547" s="42"/>
      <c r="BK1547" s="43"/>
      <c r="BL1547" s="43"/>
      <c r="BM1547" s="43"/>
      <c r="BN1547" s="44"/>
    </row>
    <row r="1548" spans="2:66" ht="15.75" hidden="1" customHeight="1" x14ac:dyDescent="0.25">
      <c r="B1548" s="421" t="str">
        <f>'[2]Asset Characteristics'!$C778 &amp; ""</f>
        <v/>
      </c>
      <c r="C1548" s="422" t="str">
        <f>'[2]Asset Characteristics'!$E778 &amp; ""</f>
        <v/>
      </c>
      <c r="D1548" s="44">
        <f>'[2]Reporting Characteristics'!$D1548</f>
        <v>2018</v>
      </c>
      <c r="E1548" s="90"/>
      <c r="F1548" s="92"/>
      <c r="G1548" s="92"/>
      <c r="H1548" s="92"/>
      <c r="I1548" s="92"/>
      <c r="J1548" s="91"/>
      <c r="K1548" s="147"/>
      <c r="L1548" s="148"/>
      <c r="M1548" s="42"/>
      <c r="N1548" s="43"/>
      <c r="O1548" s="43"/>
      <c r="P1548" s="43"/>
      <c r="Q1548" s="43"/>
      <c r="R1548" s="43"/>
      <c r="S1548" s="43"/>
      <c r="T1548" s="43"/>
      <c r="U1548" s="44"/>
      <c r="V1548" s="95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94"/>
      <c r="AN1548" s="42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4"/>
      <c r="BF1548" s="95"/>
      <c r="BG1548" s="43"/>
      <c r="BH1548" s="43"/>
      <c r="BI1548" s="94"/>
      <c r="BJ1548" s="42"/>
      <c r="BK1548" s="43"/>
      <c r="BL1548" s="43"/>
      <c r="BM1548" s="43"/>
      <c r="BN1548" s="44"/>
    </row>
    <row r="1549" spans="2:66" ht="15.75" customHeight="1" x14ac:dyDescent="0.25">
      <c r="B1549" s="421"/>
      <c r="C1549" s="422"/>
      <c r="D1549" s="44">
        <f>'[2]Reporting Characteristics'!$D1549</f>
        <v>2019</v>
      </c>
      <c r="E1549" s="90"/>
      <c r="F1549" s="92"/>
      <c r="G1549" s="92"/>
      <c r="H1549" s="92"/>
      <c r="I1549" s="92"/>
      <c r="J1549" s="91"/>
      <c r="K1549" s="147"/>
      <c r="L1549" s="148"/>
      <c r="M1549" s="42"/>
      <c r="N1549" s="43"/>
      <c r="O1549" s="43"/>
      <c r="P1549" s="224"/>
      <c r="Q1549" s="43"/>
      <c r="R1549" s="43"/>
      <c r="S1549" s="224"/>
      <c r="T1549" s="43"/>
      <c r="U1549" s="44"/>
      <c r="V1549" s="95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94"/>
      <c r="AN1549" s="42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4"/>
      <c r="BF1549" s="95"/>
      <c r="BG1549" s="43"/>
      <c r="BH1549" s="43"/>
      <c r="BI1549" s="94"/>
      <c r="BJ1549" s="42"/>
      <c r="BK1549" s="43"/>
      <c r="BL1549" s="43"/>
      <c r="BM1549" s="43"/>
      <c r="BN1549" s="44"/>
    </row>
    <row r="1550" spans="2:66" ht="15.75" hidden="1" customHeight="1" x14ac:dyDescent="0.25">
      <c r="B1550" s="421" t="str">
        <f>'[2]Asset Characteristics'!$C779 &amp; ""</f>
        <v/>
      </c>
      <c r="C1550" s="422" t="str">
        <f>'[2]Asset Characteristics'!$E779 &amp; ""</f>
        <v/>
      </c>
      <c r="D1550" s="44">
        <f>'[2]Reporting Characteristics'!$D1550</f>
        <v>2018</v>
      </c>
      <c r="E1550" s="90"/>
      <c r="F1550" s="92"/>
      <c r="G1550" s="92"/>
      <c r="H1550" s="92"/>
      <c r="I1550" s="92"/>
      <c r="J1550" s="91"/>
      <c r="K1550" s="147"/>
      <c r="L1550" s="148"/>
      <c r="M1550" s="42"/>
      <c r="N1550" s="43"/>
      <c r="O1550" s="43"/>
      <c r="P1550" s="43"/>
      <c r="Q1550" s="43"/>
      <c r="R1550" s="43"/>
      <c r="S1550" s="43"/>
      <c r="T1550" s="43"/>
      <c r="U1550" s="44"/>
      <c r="V1550" s="95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94"/>
      <c r="AN1550" s="42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4"/>
      <c r="BF1550" s="95"/>
      <c r="BG1550" s="43"/>
      <c r="BH1550" s="43"/>
      <c r="BI1550" s="94"/>
      <c r="BJ1550" s="42"/>
      <c r="BK1550" s="43"/>
      <c r="BL1550" s="43"/>
      <c r="BM1550" s="43"/>
      <c r="BN1550" s="44"/>
    </row>
    <row r="1551" spans="2:66" ht="15.75" customHeight="1" x14ac:dyDescent="0.25">
      <c r="B1551" s="421"/>
      <c r="C1551" s="422"/>
      <c r="D1551" s="44">
        <f>'[2]Reporting Characteristics'!$D1551</f>
        <v>2019</v>
      </c>
      <c r="E1551" s="90"/>
      <c r="F1551" s="92"/>
      <c r="G1551" s="92"/>
      <c r="H1551" s="92"/>
      <c r="I1551" s="92"/>
      <c r="J1551" s="91"/>
      <c r="K1551" s="147"/>
      <c r="L1551" s="148"/>
      <c r="M1551" s="42"/>
      <c r="N1551" s="43"/>
      <c r="O1551" s="43"/>
      <c r="P1551" s="224"/>
      <c r="Q1551" s="43"/>
      <c r="R1551" s="43"/>
      <c r="S1551" s="224"/>
      <c r="T1551" s="43"/>
      <c r="U1551" s="44"/>
      <c r="V1551" s="95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94"/>
      <c r="AN1551" s="42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4"/>
      <c r="BF1551" s="95"/>
      <c r="BG1551" s="43"/>
      <c r="BH1551" s="43"/>
      <c r="BI1551" s="94"/>
      <c r="BJ1551" s="42"/>
      <c r="BK1551" s="43"/>
      <c r="BL1551" s="43"/>
      <c r="BM1551" s="43"/>
      <c r="BN1551" s="44"/>
    </row>
    <row r="1552" spans="2:66" ht="15.75" hidden="1" customHeight="1" x14ac:dyDescent="0.25">
      <c r="B1552" s="421" t="str">
        <f>'[2]Asset Characteristics'!$C780 &amp; ""</f>
        <v/>
      </c>
      <c r="C1552" s="422" t="str">
        <f>'[2]Asset Characteristics'!$E780 &amp; ""</f>
        <v/>
      </c>
      <c r="D1552" s="44">
        <f>'[2]Reporting Characteristics'!$D1552</f>
        <v>2018</v>
      </c>
      <c r="E1552" s="90"/>
      <c r="F1552" s="92"/>
      <c r="G1552" s="92"/>
      <c r="H1552" s="92"/>
      <c r="I1552" s="92"/>
      <c r="J1552" s="91"/>
      <c r="K1552" s="147"/>
      <c r="L1552" s="148"/>
      <c r="M1552" s="42"/>
      <c r="N1552" s="43"/>
      <c r="O1552" s="43"/>
      <c r="P1552" s="43"/>
      <c r="Q1552" s="43"/>
      <c r="R1552" s="43"/>
      <c r="S1552" s="43"/>
      <c r="T1552" s="43"/>
      <c r="U1552" s="44"/>
      <c r="V1552" s="95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94"/>
      <c r="AN1552" s="42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4"/>
      <c r="BF1552" s="95"/>
      <c r="BG1552" s="43"/>
      <c r="BH1552" s="43"/>
      <c r="BI1552" s="94"/>
      <c r="BJ1552" s="42"/>
      <c r="BK1552" s="43"/>
      <c r="BL1552" s="43"/>
      <c r="BM1552" s="43"/>
      <c r="BN1552" s="44"/>
    </row>
    <row r="1553" spans="2:66" ht="15.75" customHeight="1" x14ac:dyDescent="0.25">
      <c r="B1553" s="421"/>
      <c r="C1553" s="422"/>
      <c r="D1553" s="44">
        <f>'[2]Reporting Characteristics'!$D1553</f>
        <v>2019</v>
      </c>
      <c r="E1553" s="90"/>
      <c r="F1553" s="92"/>
      <c r="G1553" s="92"/>
      <c r="H1553" s="92"/>
      <c r="I1553" s="92"/>
      <c r="J1553" s="91"/>
      <c r="K1553" s="147"/>
      <c r="L1553" s="148"/>
      <c r="M1553" s="42"/>
      <c r="N1553" s="43"/>
      <c r="O1553" s="43"/>
      <c r="P1553" s="224"/>
      <c r="Q1553" s="43"/>
      <c r="R1553" s="43"/>
      <c r="S1553" s="224"/>
      <c r="T1553" s="43"/>
      <c r="U1553" s="44"/>
      <c r="V1553" s="95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94"/>
      <c r="AN1553" s="42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4"/>
      <c r="BF1553" s="95"/>
      <c r="BG1553" s="43"/>
      <c r="BH1553" s="43"/>
      <c r="BI1553" s="94"/>
      <c r="BJ1553" s="42"/>
      <c r="BK1553" s="43"/>
      <c r="BL1553" s="43"/>
      <c r="BM1553" s="43"/>
      <c r="BN1553" s="44"/>
    </row>
    <row r="1554" spans="2:66" ht="15.75" hidden="1" customHeight="1" x14ac:dyDescent="0.25">
      <c r="B1554" s="421" t="str">
        <f>'[2]Asset Characteristics'!$C781 &amp; ""</f>
        <v/>
      </c>
      <c r="C1554" s="422" t="str">
        <f>'[2]Asset Characteristics'!$E781 &amp; ""</f>
        <v/>
      </c>
      <c r="D1554" s="44">
        <f>'[2]Reporting Characteristics'!$D1554</f>
        <v>2018</v>
      </c>
      <c r="E1554" s="90"/>
      <c r="F1554" s="92"/>
      <c r="G1554" s="92"/>
      <c r="H1554" s="92"/>
      <c r="I1554" s="92"/>
      <c r="J1554" s="91"/>
      <c r="K1554" s="147"/>
      <c r="L1554" s="148"/>
      <c r="M1554" s="42"/>
      <c r="N1554" s="43"/>
      <c r="O1554" s="43"/>
      <c r="P1554" s="43"/>
      <c r="Q1554" s="43"/>
      <c r="R1554" s="43"/>
      <c r="S1554" s="43"/>
      <c r="T1554" s="43"/>
      <c r="U1554" s="44"/>
      <c r="V1554" s="95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94"/>
      <c r="AN1554" s="42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4"/>
      <c r="BF1554" s="95"/>
      <c r="BG1554" s="43"/>
      <c r="BH1554" s="43"/>
      <c r="BI1554" s="94"/>
      <c r="BJ1554" s="42"/>
      <c r="BK1554" s="43"/>
      <c r="BL1554" s="43"/>
      <c r="BM1554" s="43"/>
      <c r="BN1554" s="44"/>
    </row>
    <row r="1555" spans="2:66" ht="15.75" customHeight="1" x14ac:dyDescent="0.25">
      <c r="B1555" s="421"/>
      <c r="C1555" s="422"/>
      <c r="D1555" s="44">
        <f>'[2]Reporting Characteristics'!$D1555</f>
        <v>2019</v>
      </c>
      <c r="E1555" s="90"/>
      <c r="F1555" s="92"/>
      <c r="G1555" s="92"/>
      <c r="H1555" s="92"/>
      <c r="I1555" s="92"/>
      <c r="J1555" s="91"/>
      <c r="K1555" s="147"/>
      <c r="L1555" s="148"/>
      <c r="M1555" s="42"/>
      <c r="N1555" s="43"/>
      <c r="O1555" s="43"/>
      <c r="P1555" s="224"/>
      <c r="Q1555" s="43"/>
      <c r="R1555" s="43"/>
      <c r="S1555" s="224"/>
      <c r="T1555" s="43"/>
      <c r="U1555" s="44"/>
      <c r="V1555" s="95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94"/>
      <c r="AN1555" s="42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4"/>
      <c r="BF1555" s="95"/>
      <c r="BG1555" s="43"/>
      <c r="BH1555" s="43"/>
      <c r="BI1555" s="94"/>
      <c r="BJ1555" s="42"/>
      <c r="BK1555" s="43"/>
      <c r="BL1555" s="43"/>
      <c r="BM1555" s="43"/>
      <c r="BN1555" s="44"/>
    </row>
    <row r="1556" spans="2:66" ht="15.75" hidden="1" customHeight="1" x14ac:dyDescent="0.25">
      <c r="B1556" s="421" t="str">
        <f>'[2]Asset Characteristics'!$C782 &amp; ""</f>
        <v/>
      </c>
      <c r="C1556" s="422" t="str">
        <f>'[2]Asset Characteristics'!$E782 &amp; ""</f>
        <v/>
      </c>
      <c r="D1556" s="44">
        <f>'[2]Reporting Characteristics'!$D1556</f>
        <v>2018</v>
      </c>
      <c r="E1556" s="90"/>
      <c r="F1556" s="92"/>
      <c r="G1556" s="92"/>
      <c r="H1556" s="92"/>
      <c r="I1556" s="92"/>
      <c r="J1556" s="91"/>
      <c r="K1556" s="147"/>
      <c r="L1556" s="148"/>
      <c r="M1556" s="42"/>
      <c r="N1556" s="43"/>
      <c r="O1556" s="43"/>
      <c r="P1556" s="43"/>
      <c r="Q1556" s="43"/>
      <c r="R1556" s="43"/>
      <c r="S1556" s="43"/>
      <c r="T1556" s="43"/>
      <c r="U1556" s="44"/>
      <c r="V1556" s="95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94"/>
      <c r="AN1556" s="42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4"/>
      <c r="BF1556" s="95"/>
      <c r="BG1556" s="43"/>
      <c r="BH1556" s="43"/>
      <c r="BI1556" s="94"/>
      <c r="BJ1556" s="42"/>
      <c r="BK1556" s="43"/>
      <c r="BL1556" s="43"/>
      <c r="BM1556" s="43"/>
      <c r="BN1556" s="44"/>
    </row>
    <row r="1557" spans="2:66" ht="15.75" customHeight="1" x14ac:dyDescent="0.25">
      <c r="B1557" s="421"/>
      <c r="C1557" s="422"/>
      <c r="D1557" s="44">
        <f>'[2]Reporting Characteristics'!$D1557</f>
        <v>2019</v>
      </c>
      <c r="E1557" s="90"/>
      <c r="F1557" s="92"/>
      <c r="G1557" s="92"/>
      <c r="H1557" s="92"/>
      <c r="I1557" s="92"/>
      <c r="J1557" s="91"/>
      <c r="K1557" s="147"/>
      <c r="L1557" s="148"/>
      <c r="M1557" s="42"/>
      <c r="N1557" s="43"/>
      <c r="O1557" s="43"/>
      <c r="P1557" s="224"/>
      <c r="Q1557" s="43"/>
      <c r="R1557" s="43"/>
      <c r="S1557" s="224"/>
      <c r="T1557" s="43"/>
      <c r="U1557" s="44"/>
      <c r="V1557" s="95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94"/>
      <c r="AN1557" s="42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4"/>
      <c r="BF1557" s="95"/>
      <c r="BG1557" s="43"/>
      <c r="BH1557" s="43"/>
      <c r="BI1557" s="94"/>
      <c r="BJ1557" s="42"/>
      <c r="BK1557" s="43"/>
      <c r="BL1557" s="43"/>
      <c r="BM1557" s="43"/>
      <c r="BN1557" s="44"/>
    </row>
    <row r="1558" spans="2:66" ht="15.75" hidden="1" customHeight="1" x14ac:dyDescent="0.25">
      <c r="B1558" s="421" t="str">
        <f>'[2]Asset Characteristics'!$C783 &amp; ""</f>
        <v/>
      </c>
      <c r="C1558" s="422" t="str">
        <f>'[2]Asset Characteristics'!$E783 &amp; ""</f>
        <v/>
      </c>
      <c r="D1558" s="44">
        <f>'[2]Reporting Characteristics'!$D1558</f>
        <v>2018</v>
      </c>
      <c r="E1558" s="90"/>
      <c r="F1558" s="92"/>
      <c r="G1558" s="92"/>
      <c r="H1558" s="92"/>
      <c r="I1558" s="92"/>
      <c r="J1558" s="91"/>
      <c r="K1558" s="147"/>
      <c r="L1558" s="148"/>
      <c r="M1558" s="42"/>
      <c r="N1558" s="43"/>
      <c r="O1558" s="43"/>
      <c r="P1558" s="43"/>
      <c r="Q1558" s="43"/>
      <c r="R1558" s="43"/>
      <c r="S1558" s="43"/>
      <c r="T1558" s="43"/>
      <c r="U1558" s="44"/>
      <c r="V1558" s="95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94"/>
      <c r="AN1558" s="42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4"/>
      <c r="BF1558" s="95"/>
      <c r="BG1558" s="43"/>
      <c r="BH1558" s="43"/>
      <c r="BI1558" s="94"/>
      <c r="BJ1558" s="42"/>
      <c r="BK1558" s="43"/>
      <c r="BL1558" s="43"/>
      <c r="BM1558" s="43"/>
      <c r="BN1558" s="44"/>
    </row>
    <row r="1559" spans="2:66" ht="15.75" customHeight="1" x14ac:dyDescent="0.25">
      <c r="B1559" s="421"/>
      <c r="C1559" s="422"/>
      <c r="D1559" s="44">
        <f>'[2]Reporting Characteristics'!$D1559</f>
        <v>2019</v>
      </c>
      <c r="E1559" s="90"/>
      <c r="F1559" s="92"/>
      <c r="G1559" s="92"/>
      <c r="H1559" s="92"/>
      <c r="I1559" s="92"/>
      <c r="J1559" s="91"/>
      <c r="K1559" s="147"/>
      <c r="L1559" s="148"/>
      <c r="M1559" s="42"/>
      <c r="N1559" s="43"/>
      <c r="O1559" s="43"/>
      <c r="P1559" s="224"/>
      <c r="Q1559" s="43"/>
      <c r="R1559" s="43"/>
      <c r="S1559" s="224"/>
      <c r="T1559" s="43"/>
      <c r="U1559" s="44"/>
      <c r="V1559" s="95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94"/>
      <c r="AN1559" s="42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4"/>
      <c r="BF1559" s="95"/>
      <c r="BG1559" s="43"/>
      <c r="BH1559" s="43"/>
      <c r="BI1559" s="94"/>
      <c r="BJ1559" s="42"/>
      <c r="BK1559" s="43"/>
      <c r="BL1559" s="43"/>
      <c r="BM1559" s="43"/>
      <c r="BN1559" s="44"/>
    </row>
    <row r="1560" spans="2:66" ht="15.75" hidden="1" customHeight="1" x14ac:dyDescent="0.25">
      <c r="B1560" s="421" t="str">
        <f>'[2]Asset Characteristics'!$C784 &amp; ""</f>
        <v/>
      </c>
      <c r="C1560" s="422" t="str">
        <f>'[2]Asset Characteristics'!$E784 &amp; ""</f>
        <v/>
      </c>
      <c r="D1560" s="44">
        <f>'[2]Reporting Characteristics'!$D1560</f>
        <v>2018</v>
      </c>
      <c r="E1560" s="90"/>
      <c r="F1560" s="92"/>
      <c r="G1560" s="92"/>
      <c r="H1560" s="92"/>
      <c r="I1560" s="92"/>
      <c r="J1560" s="91"/>
      <c r="K1560" s="147"/>
      <c r="L1560" s="148"/>
      <c r="M1560" s="42"/>
      <c r="N1560" s="43"/>
      <c r="O1560" s="43"/>
      <c r="P1560" s="43"/>
      <c r="Q1560" s="43"/>
      <c r="R1560" s="43"/>
      <c r="S1560" s="43"/>
      <c r="T1560" s="43"/>
      <c r="U1560" s="44"/>
      <c r="V1560" s="95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94"/>
      <c r="AN1560" s="42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4"/>
      <c r="BF1560" s="95"/>
      <c r="BG1560" s="43"/>
      <c r="BH1560" s="43"/>
      <c r="BI1560" s="94"/>
      <c r="BJ1560" s="42"/>
      <c r="BK1560" s="43"/>
      <c r="BL1560" s="43"/>
      <c r="BM1560" s="43"/>
      <c r="BN1560" s="44"/>
    </row>
    <row r="1561" spans="2:66" ht="15.75" customHeight="1" x14ac:dyDescent="0.25">
      <c r="B1561" s="421"/>
      <c r="C1561" s="422"/>
      <c r="D1561" s="44">
        <f>'[2]Reporting Characteristics'!$D1561</f>
        <v>2019</v>
      </c>
      <c r="E1561" s="90"/>
      <c r="F1561" s="92"/>
      <c r="G1561" s="92"/>
      <c r="H1561" s="92"/>
      <c r="I1561" s="92"/>
      <c r="J1561" s="91"/>
      <c r="K1561" s="147"/>
      <c r="L1561" s="148"/>
      <c r="M1561" s="42"/>
      <c r="N1561" s="43"/>
      <c r="O1561" s="43"/>
      <c r="P1561" s="224"/>
      <c r="Q1561" s="43"/>
      <c r="R1561" s="43"/>
      <c r="S1561" s="224"/>
      <c r="T1561" s="43"/>
      <c r="U1561" s="44"/>
      <c r="V1561" s="95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94"/>
      <c r="AN1561" s="42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4"/>
      <c r="BF1561" s="95"/>
      <c r="BG1561" s="43"/>
      <c r="BH1561" s="43"/>
      <c r="BI1561" s="94"/>
      <c r="BJ1561" s="42"/>
      <c r="BK1561" s="43"/>
      <c r="BL1561" s="43"/>
      <c r="BM1561" s="43"/>
      <c r="BN1561" s="44"/>
    </row>
    <row r="1562" spans="2:66" ht="15.75" hidden="1" customHeight="1" x14ac:dyDescent="0.25">
      <c r="B1562" s="421" t="str">
        <f>'[2]Asset Characteristics'!$C785 &amp; ""</f>
        <v/>
      </c>
      <c r="C1562" s="422" t="str">
        <f>'[2]Asset Characteristics'!$E785 &amp; ""</f>
        <v/>
      </c>
      <c r="D1562" s="44">
        <f>'[2]Reporting Characteristics'!$D1562</f>
        <v>2018</v>
      </c>
      <c r="E1562" s="90"/>
      <c r="F1562" s="92"/>
      <c r="G1562" s="92"/>
      <c r="H1562" s="92"/>
      <c r="I1562" s="92"/>
      <c r="J1562" s="91"/>
      <c r="K1562" s="147"/>
      <c r="L1562" s="148"/>
      <c r="M1562" s="42"/>
      <c r="N1562" s="43"/>
      <c r="O1562" s="43"/>
      <c r="P1562" s="43"/>
      <c r="Q1562" s="43"/>
      <c r="R1562" s="43"/>
      <c r="S1562" s="43"/>
      <c r="T1562" s="43"/>
      <c r="U1562" s="44"/>
      <c r="V1562" s="95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94"/>
      <c r="AN1562" s="42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4"/>
      <c r="BF1562" s="95"/>
      <c r="BG1562" s="43"/>
      <c r="BH1562" s="43"/>
      <c r="BI1562" s="94"/>
      <c r="BJ1562" s="42"/>
      <c r="BK1562" s="43"/>
      <c r="BL1562" s="43"/>
      <c r="BM1562" s="43"/>
      <c r="BN1562" s="44"/>
    </row>
    <row r="1563" spans="2:66" ht="15.75" customHeight="1" x14ac:dyDescent="0.25">
      <c r="B1563" s="421"/>
      <c r="C1563" s="422"/>
      <c r="D1563" s="44">
        <f>'[2]Reporting Characteristics'!$D1563</f>
        <v>2019</v>
      </c>
      <c r="E1563" s="90"/>
      <c r="F1563" s="92"/>
      <c r="G1563" s="92"/>
      <c r="H1563" s="92"/>
      <c r="I1563" s="92"/>
      <c r="J1563" s="91"/>
      <c r="K1563" s="147"/>
      <c r="L1563" s="148"/>
      <c r="M1563" s="42"/>
      <c r="N1563" s="43"/>
      <c r="O1563" s="43"/>
      <c r="P1563" s="224"/>
      <c r="Q1563" s="43"/>
      <c r="R1563" s="43"/>
      <c r="S1563" s="224"/>
      <c r="T1563" s="43"/>
      <c r="U1563" s="44"/>
      <c r="V1563" s="95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94"/>
      <c r="AN1563" s="42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4"/>
      <c r="BF1563" s="95"/>
      <c r="BG1563" s="43"/>
      <c r="BH1563" s="43"/>
      <c r="BI1563" s="94"/>
      <c r="BJ1563" s="42"/>
      <c r="BK1563" s="43"/>
      <c r="BL1563" s="43"/>
      <c r="BM1563" s="43"/>
      <c r="BN1563" s="44"/>
    </row>
    <row r="1564" spans="2:66" ht="15.75" hidden="1" customHeight="1" x14ac:dyDescent="0.25">
      <c r="B1564" s="421" t="str">
        <f>'[2]Asset Characteristics'!$C786 &amp; ""</f>
        <v/>
      </c>
      <c r="C1564" s="422" t="str">
        <f>'[2]Asset Characteristics'!$E786 &amp; ""</f>
        <v/>
      </c>
      <c r="D1564" s="44">
        <f>'[2]Reporting Characteristics'!$D1564</f>
        <v>2018</v>
      </c>
      <c r="E1564" s="90"/>
      <c r="F1564" s="92"/>
      <c r="G1564" s="92"/>
      <c r="H1564" s="92"/>
      <c r="I1564" s="92"/>
      <c r="J1564" s="91"/>
      <c r="K1564" s="147"/>
      <c r="L1564" s="148"/>
      <c r="M1564" s="42"/>
      <c r="N1564" s="43"/>
      <c r="O1564" s="43"/>
      <c r="P1564" s="43"/>
      <c r="Q1564" s="43"/>
      <c r="R1564" s="43"/>
      <c r="S1564" s="43"/>
      <c r="T1564" s="43"/>
      <c r="U1564" s="44"/>
      <c r="V1564" s="95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94"/>
      <c r="AN1564" s="42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4"/>
      <c r="BF1564" s="95"/>
      <c r="BG1564" s="43"/>
      <c r="BH1564" s="43"/>
      <c r="BI1564" s="94"/>
      <c r="BJ1564" s="42"/>
      <c r="BK1564" s="43"/>
      <c r="BL1564" s="43"/>
      <c r="BM1564" s="43"/>
      <c r="BN1564" s="44"/>
    </row>
    <row r="1565" spans="2:66" ht="15.75" customHeight="1" x14ac:dyDescent="0.25">
      <c r="B1565" s="421"/>
      <c r="C1565" s="422"/>
      <c r="D1565" s="44">
        <f>'[2]Reporting Characteristics'!$D1565</f>
        <v>2019</v>
      </c>
      <c r="E1565" s="90"/>
      <c r="F1565" s="92"/>
      <c r="G1565" s="92"/>
      <c r="H1565" s="92"/>
      <c r="I1565" s="92"/>
      <c r="J1565" s="91"/>
      <c r="K1565" s="147"/>
      <c r="L1565" s="148"/>
      <c r="M1565" s="42"/>
      <c r="N1565" s="43"/>
      <c r="O1565" s="43"/>
      <c r="P1565" s="224"/>
      <c r="Q1565" s="43"/>
      <c r="R1565" s="43"/>
      <c r="S1565" s="224"/>
      <c r="T1565" s="43"/>
      <c r="U1565" s="44"/>
      <c r="V1565" s="95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94"/>
      <c r="AN1565" s="42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4"/>
      <c r="BF1565" s="95"/>
      <c r="BG1565" s="43"/>
      <c r="BH1565" s="43"/>
      <c r="BI1565" s="94"/>
      <c r="BJ1565" s="42"/>
      <c r="BK1565" s="43"/>
      <c r="BL1565" s="43"/>
      <c r="BM1565" s="43"/>
      <c r="BN1565" s="44"/>
    </row>
    <row r="1566" spans="2:66" ht="15.75" hidden="1" customHeight="1" x14ac:dyDescent="0.25">
      <c r="B1566" s="421" t="str">
        <f>'[2]Asset Characteristics'!$C787 &amp; ""</f>
        <v/>
      </c>
      <c r="C1566" s="422" t="str">
        <f>'[2]Asset Characteristics'!$E787 &amp; ""</f>
        <v/>
      </c>
      <c r="D1566" s="44">
        <f>'[2]Reporting Characteristics'!$D1566</f>
        <v>2018</v>
      </c>
      <c r="E1566" s="90"/>
      <c r="F1566" s="92"/>
      <c r="G1566" s="92"/>
      <c r="H1566" s="92"/>
      <c r="I1566" s="92"/>
      <c r="J1566" s="91"/>
      <c r="K1566" s="147"/>
      <c r="L1566" s="148"/>
      <c r="M1566" s="42"/>
      <c r="N1566" s="43"/>
      <c r="O1566" s="43"/>
      <c r="P1566" s="43"/>
      <c r="Q1566" s="43"/>
      <c r="R1566" s="43"/>
      <c r="S1566" s="43"/>
      <c r="T1566" s="43"/>
      <c r="U1566" s="44"/>
      <c r="V1566" s="95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94"/>
      <c r="AN1566" s="42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4"/>
      <c r="BF1566" s="95"/>
      <c r="BG1566" s="43"/>
      <c r="BH1566" s="43"/>
      <c r="BI1566" s="94"/>
      <c r="BJ1566" s="42"/>
      <c r="BK1566" s="43"/>
      <c r="BL1566" s="43"/>
      <c r="BM1566" s="43"/>
      <c r="BN1566" s="44"/>
    </row>
    <row r="1567" spans="2:66" ht="15.75" customHeight="1" x14ac:dyDescent="0.25">
      <c r="B1567" s="421"/>
      <c r="C1567" s="422"/>
      <c r="D1567" s="44">
        <f>'[2]Reporting Characteristics'!$D1567</f>
        <v>2019</v>
      </c>
      <c r="E1567" s="90"/>
      <c r="F1567" s="92"/>
      <c r="G1567" s="92"/>
      <c r="H1567" s="92"/>
      <c r="I1567" s="92"/>
      <c r="J1567" s="91"/>
      <c r="K1567" s="147"/>
      <c r="L1567" s="148"/>
      <c r="M1567" s="42"/>
      <c r="N1567" s="43"/>
      <c r="O1567" s="43"/>
      <c r="P1567" s="224"/>
      <c r="Q1567" s="43"/>
      <c r="R1567" s="43"/>
      <c r="S1567" s="224"/>
      <c r="T1567" s="43"/>
      <c r="U1567" s="44"/>
      <c r="V1567" s="95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94"/>
      <c r="AN1567" s="42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4"/>
      <c r="BF1567" s="95"/>
      <c r="BG1567" s="43"/>
      <c r="BH1567" s="43"/>
      <c r="BI1567" s="94"/>
      <c r="BJ1567" s="42"/>
      <c r="BK1567" s="43"/>
      <c r="BL1567" s="43"/>
      <c r="BM1567" s="43"/>
      <c r="BN1567" s="44"/>
    </row>
    <row r="1568" spans="2:66" ht="15.75" hidden="1" customHeight="1" x14ac:dyDescent="0.25">
      <c r="B1568" s="421" t="str">
        <f>'[2]Asset Characteristics'!$C788 &amp; ""</f>
        <v/>
      </c>
      <c r="C1568" s="422" t="str">
        <f>'[2]Asset Characteristics'!$E788 &amp; ""</f>
        <v/>
      </c>
      <c r="D1568" s="44">
        <f>'[2]Reporting Characteristics'!$D1568</f>
        <v>2018</v>
      </c>
      <c r="E1568" s="90"/>
      <c r="F1568" s="92"/>
      <c r="G1568" s="92"/>
      <c r="H1568" s="92"/>
      <c r="I1568" s="92"/>
      <c r="J1568" s="91"/>
      <c r="K1568" s="147"/>
      <c r="L1568" s="148"/>
      <c r="M1568" s="42"/>
      <c r="N1568" s="43"/>
      <c r="O1568" s="43"/>
      <c r="P1568" s="43"/>
      <c r="Q1568" s="43"/>
      <c r="R1568" s="43"/>
      <c r="S1568" s="43"/>
      <c r="T1568" s="43"/>
      <c r="U1568" s="44"/>
      <c r="V1568" s="95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94"/>
      <c r="AN1568" s="42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4"/>
      <c r="BF1568" s="95"/>
      <c r="BG1568" s="43"/>
      <c r="BH1568" s="43"/>
      <c r="BI1568" s="94"/>
      <c r="BJ1568" s="42"/>
      <c r="BK1568" s="43"/>
      <c r="BL1568" s="43"/>
      <c r="BM1568" s="43"/>
      <c r="BN1568" s="44"/>
    </row>
    <row r="1569" spans="2:66" ht="15.75" customHeight="1" x14ac:dyDescent="0.25">
      <c r="B1569" s="421"/>
      <c r="C1569" s="422"/>
      <c r="D1569" s="44">
        <f>'[2]Reporting Characteristics'!$D1569</f>
        <v>2019</v>
      </c>
      <c r="E1569" s="90"/>
      <c r="F1569" s="92"/>
      <c r="G1569" s="92"/>
      <c r="H1569" s="92"/>
      <c r="I1569" s="92"/>
      <c r="J1569" s="91"/>
      <c r="K1569" s="147"/>
      <c r="L1569" s="148"/>
      <c r="M1569" s="42"/>
      <c r="N1569" s="43"/>
      <c r="O1569" s="43"/>
      <c r="P1569" s="224"/>
      <c r="Q1569" s="43"/>
      <c r="R1569" s="43"/>
      <c r="S1569" s="224"/>
      <c r="T1569" s="43"/>
      <c r="U1569" s="44"/>
      <c r="V1569" s="95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94"/>
      <c r="AN1569" s="42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4"/>
      <c r="BF1569" s="95"/>
      <c r="BG1569" s="43"/>
      <c r="BH1569" s="43"/>
      <c r="BI1569" s="94"/>
      <c r="BJ1569" s="42"/>
      <c r="BK1569" s="43"/>
      <c r="BL1569" s="43"/>
      <c r="BM1569" s="43"/>
      <c r="BN1569" s="44"/>
    </row>
    <row r="1570" spans="2:66" ht="15.75" hidden="1" customHeight="1" x14ac:dyDescent="0.25">
      <c r="B1570" s="421" t="str">
        <f>'[2]Asset Characteristics'!$C789 &amp; ""</f>
        <v/>
      </c>
      <c r="C1570" s="422" t="str">
        <f>'[2]Asset Characteristics'!$E789 &amp; ""</f>
        <v/>
      </c>
      <c r="D1570" s="44">
        <f>'[2]Reporting Characteristics'!$D1570</f>
        <v>2018</v>
      </c>
      <c r="E1570" s="90"/>
      <c r="F1570" s="92"/>
      <c r="G1570" s="92"/>
      <c r="H1570" s="92"/>
      <c r="I1570" s="92"/>
      <c r="J1570" s="91"/>
      <c r="K1570" s="147"/>
      <c r="L1570" s="148"/>
      <c r="M1570" s="42"/>
      <c r="N1570" s="43"/>
      <c r="O1570" s="43"/>
      <c r="P1570" s="43"/>
      <c r="Q1570" s="43"/>
      <c r="R1570" s="43"/>
      <c r="S1570" s="43"/>
      <c r="T1570" s="43"/>
      <c r="U1570" s="44"/>
      <c r="V1570" s="95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94"/>
      <c r="AN1570" s="42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4"/>
      <c r="BF1570" s="95"/>
      <c r="BG1570" s="43"/>
      <c r="BH1570" s="43"/>
      <c r="BI1570" s="94"/>
      <c r="BJ1570" s="42"/>
      <c r="BK1570" s="43"/>
      <c r="BL1570" s="43"/>
      <c r="BM1570" s="43"/>
      <c r="BN1570" s="44"/>
    </row>
    <row r="1571" spans="2:66" ht="15.75" customHeight="1" x14ac:dyDescent="0.25">
      <c r="B1571" s="421"/>
      <c r="C1571" s="422"/>
      <c r="D1571" s="44">
        <f>'[2]Reporting Characteristics'!$D1571</f>
        <v>2019</v>
      </c>
      <c r="E1571" s="90"/>
      <c r="F1571" s="92"/>
      <c r="G1571" s="92"/>
      <c r="H1571" s="92"/>
      <c r="I1571" s="92"/>
      <c r="J1571" s="91"/>
      <c r="K1571" s="147"/>
      <c r="L1571" s="148"/>
      <c r="M1571" s="42"/>
      <c r="N1571" s="43"/>
      <c r="O1571" s="43"/>
      <c r="P1571" s="224"/>
      <c r="Q1571" s="43"/>
      <c r="R1571" s="43"/>
      <c r="S1571" s="224"/>
      <c r="T1571" s="43"/>
      <c r="U1571" s="44"/>
      <c r="V1571" s="95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94"/>
      <c r="AN1571" s="42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4"/>
      <c r="BF1571" s="95"/>
      <c r="BG1571" s="43"/>
      <c r="BH1571" s="43"/>
      <c r="BI1571" s="94"/>
      <c r="BJ1571" s="42"/>
      <c r="BK1571" s="43"/>
      <c r="BL1571" s="43"/>
      <c r="BM1571" s="43"/>
      <c r="BN1571" s="44"/>
    </row>
    <row r="1572" spans="2:66" ht="15.75" hidden="1" customHeight="1" x14ac:dyDescent="0.25">
      <c r="B1572" s="421" t="str">
        <f>'[2]Asset Characteristics'!$C790 &amp; ""</f>
        <v/>
      </c>
      <c r="C1572" s="422" t="str">
        <f>'[2]Asset Characteristics'!$E790 &amp; ""</f>
        <v/>
      </c>
      <c r="D1572" s="44">
        <f>'[2]Reporting Characteristics'!$D1572</f>
        <v>2018</v>
      </c>
      <c r="E1572" s="90"/>
      <c r="F1572" s="92"/>
      <c r="G1572" s="92"/>
      <c r="H1572" s="92"/>
      <c r="I1572" s="92"/>
      <c r="J1572" s="91"/>
      <c r="K1572" s="147"/>
      <c r="L1572" s="148"/>
      <c r="M1572" s="42"/>
      <c r="N1572" s="43"/>
      <c r="O1572" s="43"/>
      <c r="P1572" s="43"/>
      <c r="Q1572" s="43"/>
      <c r="R1572" s="43"/>
      <c r="S1572" s="43"/>
      <c r="T1572" s="43"/>
      <c r="U1572" s="44"/>
      <c r="V1572" s="95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94"/>
      <c r="AN1572" s="42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4"/>
      <c r="BF1572" s="95"/>
      <c r="BG1572" s="43"/>
      <c r="BH1572" s="43"/>
      <c r="BI1572" s="94"/>
      <c r="BJ1572" s="42"/>
      <c r="BK1572" s="43"/>
      <c r="BL1572" s="43"/>
      <c r="BM1572" s="43"/>
      <c r="BN1572" s="44"/>
    </row>
    <row r="1573" spans="2:66" ht="15.75" customHeight="1" x14ac:dyDescent="0.25">
      <c r="B1573" s="421"/>
      <c r="C1573" s="422"/>
      <c r="D1573" s="44">
        <f>'[2]Reporting Characteristics'!$D1573</f>
        <v>2019</v>
      </c>
      <c r="E1573" s="90"/>
      <c r="F1573" s="92"/>
      <c r="G1573" s="92"/>
      <c r="H1573" s="92"/>
      <c r="I1573" s="92"/>
      <c r="J1573" s="91"/>
      <c r="K1573" s="147"/>
      <c r="L1573" s="148"/>
      <c r="M1573" s="42"/>
      <c r="N1573" s="43"/>
      <c r="O1573" s="43"/>
      <c r="P1573" s="224"/>
      <c r="Q1573" s="43"/>
      <c r="R1573" s="43"/>
      <c r="S1573" s="224"/>
      <c r="T1573" s="43"/>
      <c r="U1573" s="44"/>
      <c r="V1573" s="95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94"/>
      <c r="AN1573" s="42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4"/>
      <c r="BF1573" s="95"/>
      <c r="BG1573" s="43"/>
      <c r="BH1573" s="43"/>
      <c r="BI1573" s="94"/>
      <c r="BJ1573" s="42"/>
      <c r="BK1573" s="43"/>
      <c r="BL1573" s="43"/>
      <c r="BM1573" s="43"/>
      <c r="BN1573" s="44"/>
    </row>
    <row r="1574" spans="2:66" ht="15.75" hidden="1" customHeight="1" x14ac:dyDescent="0.25">
      <c r="B1574" s="421" t="str">
        <f>'[2]Asset Characteristics'!$C791 &amp; ""</f>
        <v/>
      </c>
      <c r="C1574" s="422" t="str">
        <f>'[2]Asset Characteristics'!$E791 &amp; ""</f>
        <v/>
      </c>
      <c r="D1574" s="44">
        <f>'[2]Reporting Characteristics'!$D1574</f>
        <v>2018</v>
      </c>
      <c r="E1574" s="90"/>
      <c r="F1574" s="92"/>
      <c r="G1574" s="92"/>
      <c r="H1574" s="92"/>
      <c r="I1574" s="92"/>
      <c r="J1574" s="91"/>
      <c r="K1574" s="147"/>
      <c r="L1574" s="148"/>
      <c r="M1574" s="42"/>
      <c r="N1574" s="43"/>
      <c r="O1574" s="43"/>
      <c r="P1574" s="43"/>
      <c r="Q1574" s="43"/>
      <c r="R1574" s="43"/>
      <c r="S1574" s="43"/>
      <c r="T1574" s="43"/>
      <c r="U1574" s="44"/>
      <c r="V1574" s="95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94"/>
      <c r="AN1574" s="42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4"/>
      <c r="BF1574" s="95"/>
      <c r="BG1574" s="43"/>
      <c r="BH1574" s="43"/>
      <c r="BI1574" s="94"/>
      <c r="BJ1574" s="42"/>
      <c r="BK1574" s="43"/>
      <c r="BL1574" s="43"/>
      <c r="BM1574" s="43"/>
      <c r="BN1574" s="44"/>
    </row>
    <row r="1575" spans="2:66" ht="15.75" customHeight="1" x14ac:dyDescent="0.25">
      <c r="B1575" s="421"/>
      <c r="C1575" s="422"/>
      <c r="D1575" s="44">
        <f>'[2]Reporting Characteristics'!$D1575</f>
        <v>2019</v>
      </c>
      <c r="E1575" s="90"/>
      <c r="F1575" s="92"/>
      <c r="G1575" s="92"/>
      <c r="H1575" s="92"/>
      <c r="I1575" s="92"/>
      <c r="J1575" s="91"/>
      <c r="K1575" s="147"/>
      <c r="L1575" s="148"/>
      <c r="M1575" s="42"/>
      <c r="N1575" s="43"/>
      <c r="O1575" s="43"/>
      <c r="P1575" s="224"/>
      <c r="Q1575" s="43"/>
      <c r="R1575" s="43"/>
      <c r="S1575" s="224"/>
      <c r="T1575" s="43"/>
      <c r="U1575" s="44"/>
      <c r="V1575" s="95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94"/>
      <c r="AN1575" s="42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4"/>
      <c r="BF1575" s="95"/>
      <c r="BG1575" s="43"/>
      <c r="BH1575" s="43"/>
      <c r="BI1575" s="94"/>
      <c r="BJ1575" s="42"/>
      <c r="BK1575" s="43"/>
      <c r="BL1575" s="43"/>
      <c r="BM1575" s="43"/>
      <c r="BN1575" s="44"/>
    </row>
    <row r="1576" spans="2:66" ht="15.75" hidden="1" customHeight="1" x14ac:dyDescent="0.25">
      <c r="B1576" s="421" t="str">
        <f>'[2]Asset Characteristics'!$C792 &amp; ""</f>
        <v/>
      </c>
      <c r="C1576" s="422" t="str">
        <f>'[2]Asset Characteristics'!$E792 &amp; ""</f>
        <v/>
      </c>
      <c r="D1576" s="44">
        <f>'[2]Reporting Characteristics'!$D1576</f>
        <v>2018</v>
      </c>
      <c r="E1576" s="90"/>
      <c r="F1576" s="92"/>
      <c r="G1576" s="92"/>
      <c r="H1576" s="92"/>
      <c r="I1576" s="92"/>
      <c r="J1576" s="91"/>
      <c r="K1576" s="147"/>
      <c r="L1576" s="148"/>
      <c r="M1576" s="42"/>
      <c r="N1576" s="43"/>
      <c r="O1576" s="43"/>
      <c r="P1576" s="43"/>
      <c r="Q1576" s="43"/>
      <c r="R1576" s="43"/>
      <c r="S1576" s="43"/>
      <c r="T1576" s="43"/>
      <c r="U1576" s="44"/>
      <c r="V1576" s="95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94"/>
      <c r="AN1576" s="42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4"/>
      <c r="BF1576" s="95"/>
      <c r="BG1576" s="43"/>
      <c r="BH1576" s="43"/>
      <c r="BI1576" s="94"/>
      <c r="BJ1576" s="42"/>
      <c r="BK1576" s="43"/>
      <c r="BL1576" s="43"/>
      <c r="BM1576" s="43"/>
      <c r="BN1576" s="44"/>
    </row>
    <row r="1577" spans="2:66" ht="15.75" customHeight="1" x14ac:dyDescent="0.25">
      <c r="B1577" s="421"/>
      <c r="C1577" s="422"/>
      <c r="D1577" s="44">
        <f>'[2]Reporting Characteristics'!$D1577</f>
        <v>2019</v>
      </c>
      <c r="E1577" s="90"/>
      <c r="F1577" s="92"/>
      <c r="G1577" s="92"/>
      <c r="H1577" s="92"/>
      <c r="I1577" s="92"/>
      <c r="J1577" s="91"/>
      <c r="K1577" s="147"/>
      <c r="L1577" s="148"/>
      <c r="M1577" s="42"/>
      <c r="N1577" s="43"/>
      <c r="O1577" s="43"/>
      <c r="P1577" s="224"/>
      <c r="Q1577" s="43"/>
      <c r="R1577" s="43"/>
      <c r="S1577" s="224"/>
      <c r="T1577" s="43"/>
      <c r="U1577" s="44"/>
      <c r="V1577" s="95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94"/>
      <c r="AN1577" s="42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4"/>
      <c r="BF1577" s="95"/>
      <c r="BG1577" s="43"/>
      <c r="BH1577" s="43"/>
      <c r="BI1577" s="94"/>
      <c r="BJ1577" s="42"/>
      <c r="BK1577" s="43"/>
      <c r="BL1577" s="43"/>
      <c r="BM1577" s="43"/>
      <c r="BN1577" s="44"/>
    </row>
    <row r="1578" spans="2:66" ht="15.75" hidden="1" customHeight="1" x14ac:dyDescent="0.25">
      <c r="B1578" s="421" t="str">
        <f>'[2]Asset Characteristics'!$C793 &amp; ""</f>
        <v/>
      </c>
      <c r="C1578" s="422" t="str">
        <f>'[2]Asset Characteristics'!$E793 &amp; ""</f>
        <v/>
      </c>
      <c r="D1578" s="44">
        <f>'[2]Reporting Characteristics'!$D1578</f>
        <v>2018</v>
      </c>
      <c r="E1578" s="90"/>
      <c r="F1578" s="92"/>
      <c r="G1578" s="92"/>
      <c r="H1578" s="92"/>
      <c r="I1578" s="92"/>
      <c r="J1578" s="91"/>
      <c r="K1578" s="147"/>
      <c r="L1578" s="148"/>
      <c r="M1578" s="42"/>
      <c r="N1578" s="43"/>
      <c r="O1578" s="43"/>
      <c r="P1578" s="43"/>
      <c r="Q1578" s="43"/>
      <c r="R1578" s="43"/>
      <c r="S1578" s="43"/>
      <c r="T1578" s="43"/>
      <c r="U1578" s="44"/>
      <c r="V1578" s="95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94"/>
      <c r="AN1578" s="42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4"/>
      <c r="BF1578" s="95"/>
      <c r="BG1578" s="43"/>
      <c r="BH1578" s="43"/>
      <c r="BI1578" s="94"/>
      <c r="BJ1578" s="42"/>
      <c r="BK1578" s="43"/>
      <c r="BL1578" s="43"/>
      <c r="BM1578" s="43"/>
      <c r="BN1578" s="44"/>
    </row>
    <row r="1579" spans="2:66" ht="15.75" customHeight="1" x14ac:dyDescent="0.25">
      <c r="B1579" s="421"/>
      <c r="C1579" s="422"/>
      <c r="D1579" s="44">
        <f>'[2]Reporting Characteristics'!$D1579</f>
        <v>2019</v>
      </c>
      <c r="E1579" s="90"/>
      <c r="F1579" s="92"/>
      <c r="G1579" s="92"/>
      <c r="H1579" s="92"/>
      <c r="I1579" s="92"/>
      <c r="J1579" s="91"/>
      <c r="K1579" s="147"/>
      <c r="L1579" s="148"/>
      <c r="M1579" s="42"/>
      <c r="N1579" s="43"/>
      <c r="O1579" s="43"/>
      <c r="P1579" s="224"/>
      <c r="Q1579" s="43"/>
      <c r="R1579" s="43"/>
      <c r="S1579" s="224"/>
      <c r="T1579" s="43"/>
      <c r="U1579" s="44"/>
      <c r="V1579" s="95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94"/>
      <c r="AN1579" s="42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4"/>
      <c r="BF1579" s="95"/>
      <c r="BG1579" s="43"/>
      <c r="BH1579" s="43"/>
      <c r="BI1579" s="94"/>
      <c r="BJ1579" s="42"/>
      <c r="BK1579" s="43"/>
      <c r="BL1579" s="43"/>
      <c r="BM1579" s="43"/>
      <c r="BN1579" s="44"/>
    </row>
    <row r="1580" spans="2:66" ht="15.75" hidden="1" customHeight="1" x14ac:dyDescent="0.25">
      <c r="B1580" s="421" t="str">
        <f>'[2]Asset Characteristics'!$C794 &amp; ""</f>
        <v/>
      </c>
      <c r="C1580" s="422" t="str">
        <f>'[2]Asset Characteristics'!$E794 &amp; ""</f>
        <v/>
      </c>
      <c r="D1580" s="44">
        <f>'[2]Reporting Characteristics'!$D1580</f>
        <v>2018</v>
      </c>
      <c r="E1580" s="90"/>
      <c r="F1580" s="92"/>
      <c r="G1580" s="92"/>
      <c r="H1580" s="92"/>
      <c r="I1580" s="92"/>
      <c r="J1580" s="91"/>
      <c r="K1580" s="147"/>
      <c r="L1580" s="148"/>
      <c r="M1580" s="42"/>
      <c r="N1580" s="43"/>
      <c r="O1580" s="43"/>
      <c r="P1580" s="43"/>
      <c r="Q1580" s="43"/>
      <c r="R1580" s="43"/>
      <c r="S1580" s="43"/>
      <c r="T1580" s="43"/>
      <c r="U1580" s="44"/>
      <c r="V1580" s="95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94"/>
      <c r="AN1580" s="42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4"/>
      <c r="BF1580" s="95"/>
      <c r="BG1580" s="43"/>
      <c r="BH1580" s="43"/>
      <c r="BI1580" s="94"/>
      <c r="BJ1580" s="42"/>
      <c r="BK1580" s="43"/>
      <c r="BL1580" s="43"/>
      <c r="BM1580" s="43"/>
      <c r="BN1580" s="44"/>
    </row>
    <row r="1581" spans="2:66" ht="15.75" customHeight="1" x14ac:dyDescent="0.25">
      <c r="B1581" s="421"/>
      <c r="C1581" s="422"/>
      <c r="D1581" s="44">
        <f>'[2]Reporting Characteristics'!$D1581</f>
        <v>2019</v>
      </c>
      <c r="E1581" s="90"/>
      <c r="F1581" s="92"/>
      <c r="G1581" s="92"/>
      <c r="H1581" s="92"/>
      <c r="I1581" s="92"/>
      <c r="J1581" s="91"/>
      <c r="K1581" s="147"/>
      <c r="L1581" s="148"/>
      <c r="M1581" s="42"/>
      <c r="N1581" s="43"/>
      <c r="O1581" s="43"/>
      <c r="P1581" s="224"/>
      <c r="Q1581" s="43"/>
      <c r="R1581" s="43"/>
      <c r="S1581" s="224"/>
      <c r="T1581" s="43"/>
      <c r="U1581" s="44"/>
      <c r="V1581" s="95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94"/>
      <c r="AN1581" s="42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4"/>
      <c r="BF1581" s="95"/>
      <c r="BG1581" s="43"/>
      <c r="BH1581" s="43"/>
      <c r="BI1581" s="94"/>
      <c r="BJ1581" s="42"/>
      <c r="BK1581" s="43"/>
      <c r="BL1581" s="43"/>
      <c r="BM1581" s="43"/>
      <c r="BN1581" s="44"/>
    </row>
    <row r="1582" spans="2:66" ht="15.75" hidden="1" customHeight="1" x14ac:dyDescent="0.25">
      <c r="B1582" s="421" t="str">
        <f>'[2]Asset Characteristics'!$C795 &amp; ""</f>
        <v/>
      </c>
      <c r="C1582" s="422" t="str">
        <f>'[2]Asset Characteristics'!$E795 &amp; ""</f>
        <v/>
      </c>
      <c r="D1582" s="44">
        <f>'[2]Reporting Characteristics'!$D1582</f>
        <v>2018</v>
      </c>
      <c r="E1582" s="90"/>
      <c r="F1582" s="92"/>
      <c r="G1582" s="92"/>
      <c r="H1582" s="92"/>
      <c r="I1582" s="92"/>
      <c r="J1582" s="91"/>
      <c r="K1582" s="147"/>
      <c r="L1582" s="148"/>
      <c r="M1582" s="42"/>
      <c r="N1582" s="43"/>
      <c r="O1582" s="43"/>
      <c r="P1582" s="43"/>
      <c r="Q1582" s="43"/>
      <c r="R1582" s="43"/>
      <c r="S1582" s="43"/>
      <c r="T1582" s="43"/>
      <c r="U1582" s="44"/>
      <c r="V1582" s="95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94"/>
      <c r="AN1582" s="42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4"/>
      <c r="BF1582" s="95"/>
      <c r="BG1582" s="43"/>
      <c r="BH1582" s="43"/>
      <c r="BI1582" s="94"/>
      <c r="BJ1582" s="42"/>
      <c r="BK1582" s="43"/>
      <c r="BL1582" s="43"/>
      <c r="BM1582" s="43"/>
      <c r="BN1582" s="44"/>
    </row>
    <row r="1583" spans="2:66" ht="15.75" customHeight="1" x14ac:dyDescent="0.25">
      <c r="B1583" s="421"/>
      <c r="C1583" s="422"/>
      <c r="D1583" s="44">
        <f>'[2]Reporting Characteristics'!$D1583</f>
        <v>2019</v>
      </c>
      <c r="E1583" s="90"/>
      <c r="F1583" s="92"/>
      <c r="G1583" s="92"/>
      <c r="H1583" s="92"/>
      <c r="I1583" s="92"/>
      <c r="J1583" s="91"/>
      <c r="K1583" s="147"/>
      <c r="L1583" s="148"/>
      <c r="M1583" s="42"/>
      <c r="N1583" s="43"/>
      <c r="O1583" s="43"/>
      <c r="P1583" s="224"/>
      <c r="Q1583" s="43"/>
      <c r="R1583" s="43"/>
      <c r="S1583" s="224"/>
      <c r="T1583" s="43"/>
      <c r="U1583" s="44"/>
      <c r="V1583" s="95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94"/>
      <c r="AN1583" s="42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4"/>
      <c r="BF1583" s="95"/>
      <c r="BG1583" s="43"/>
      <c r="BH1583" s="43"/>
      <c r="BI1583" s="94"/>
      <c r="BJ1583" s="42"/>
      <c r="BK1583" s="43"/>
      <c r="BL1583" s="43"/>
      <c r="BM1583" s="43"/>
      <c r="BN1583" s="44"/>
    </row>
    <row r="1584" spans="2:66" ht="15.75" hidden="1" customHeight="1" x14ac:dyDescent="0.25">
      <c r="B1584" s="421" t="str">
        <f>'[2]Asset Characteristics'!$C796 &amp; ""</f>
        <v/>
      </c>
      <c r="C1584" s="422" t="str">
        <f>'[2]Asset Characteristics'!$E796 &amp; ""</f>
        <v/>
      </c>
      <c r="D1584" s="44">
        <f>'[2]Reporting Characteristics'!$D1584</f>
        <v>2018</v>
      </c>
      <c r="E1584" s="90"/>
      <c r="F1584" s="92"/>
      <c r="G1584" s="92"/>
      <c r="H1584" s="92"/>
      <c r="I1584" s="92"/>
      <c r="J1584" s="91"/>
      <c r="K1584" s="147"/>
      <c r="L1584" s="148"/>
      <c r="M1584" s="42"/>
      <c r="N1584" s="43"/>
      <c r="O1584" s="43"/>
      <c r="P1584" s="43"/>
      <c r="Q1584" s="43"/>
      <c r="R1584" s="43"/>
      <c r="S1584" s="43"/>
      <c r="T1584" s="43"/>
      <c r="U1584" s="44"/>
      <c r="V1584" s="95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94"/>
      <c r="AN1584" s="42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4"/>
      <c r="BF1584" s="95"/>
      <c r="BG1584" s="43"/>
      <c r="BH1584" s="43"/>
      <c r="BI1584" s="94"/>
      <c r="BJ1584" s="42"/>
      <c r="BK1584" s="43"/>
      <c r="BL1584" s="43"/>
      <c r="BM1584" s="43"/>
      <c r="BN1584" s="44"/>
    </row>
    <row r="1585" spans="2:66" ht="15.75" customHeight="1" x14ac:dyDescent="0.25">
      <c r="B1585" s="421"/>
      <c r="C1585" s="422"/>
      <c r="D1585" s="44">
        <f>'[2]Reporting Characteristics'!$D1585</f>
        <v>2019</v>
      </c>
      <c r="E1585" s="90"/>
      <c r="F1585" s="92"/>
      <c r="G1585" s="92"/>
      <c r="H1585" s="92"/>
      <c r="I1585" s="92"/>
      <c r="J1585" s="91"/>
      <c r="K1585" s="147"/>
      <c r="L1585" s="148"/>
      <c r="M1585" s="42"/>
      <c r="N1585" s="43"/>
      <c r="O1585" s="43"/>
      <c r="P1585" s="224"/>
      <c r="Q1585" s="43"/>
      <c r="R1585" s="43"/>
      <c r="S1585" s="224"/>
      <c r="T1585" s="43"/>
      <c r="U1585" s="44"/>
      <c r="V1585" s="95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94"/>
      <c r="AN1585" s="42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4"/>
      <c r="BF1585" s="95"/>
      <c r="BG1585" s="43"/>
      <c r="BH1585" s="43"/>
      <c r="BI1585" s="94"/>
      <c r="BJ1585" s="42"/>
      <c r="BK1585" s="43"/>
      <c r="BL1585" s="43"/>
      <c r="BM1585" s="43"/>
      <c r="BN1585" s="44"/>
    </row>
    <row r="1586" spans="2:66" ht="15.75" hidden="1" customHeight="1" x14ac:dyDescent="0.25">
      <c r="B1586" s="421" t="str">
        <f>'[2]Asset Characteristics'!$C797 &amp; ""</f>
        <v/>
      </c>
      <c r="C1586" s="422" t="str">
        <f>'[2]Asset Characteristics'!$E797 &amp; ""</f>
        <v/>
      </c>
      <c r="D1586" s="44">
        <f>'[2]Reporting Characteristics'!$D1586</f>
        <v>2018</v>
      </c>
      <c r="E1586" s="90"/>
      <c r="F1586" s="92"/>
      <c r="G1586" s="92"/>
      <c r="H1586" s="92"/>
      <c r="I1586" s="92"/>
      <c r="J1586" s="91"/>
      <c r="K1586" s="147"/>
      <c r="L1586" s="148"/>
      <c r="M1586" s="42"/>
      <c r="N1586" s="43"/>
      <c r="O1586" s="43"/>
      <c r="P1586" s="43"/>
      <c r="Q1586" s="43"/>
      <c r="R1586" s="43"/>
      <c r="S1586" s="43"/>
      <c r="T1586" s="43"/>
      <c r="U1586" s="44"/>
      <c r="V1586" s="95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94"/>
      <c r="AN1586" s="42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4"/>
      <c r="BF1586" s="95"/>
      <c r="BG1586" s="43"/>
      <c r="BH1586" s="43"/>
      <c r="BI1586" s="94"/>
      <c r="BJ1586" s="42"/>
      <c r="BK1586" s="43"/>
      <c r="BL1586" s="43"/>
      <c r="BM1586" s="43"/>
      <c r="BN1586" s="44"/>
    </row>
    <row r="1587" spans="2:66" ht="15.75" customHeight="1" x14ac:dyDescent="0.25">
      <c r="B1587" s="421"/>
      <c r="C1587" s="422"/>
      <c r="D1587" s="44">
        <f>'[2]Reporting Characteristics'!$D1587</f>
        <v>2019</v>
      </c>
      <c r="E1587" s="90"/>
      <c r="F1587" s="92"/>
      <c r="G1587" s="92"/>
      <c r="H1587" s="92"/>
      <c r="I1587" s="92"/>
      <c r="J1587" s="91"/>
      <c r="K1587" s="147"/>
      <c r="L1587" s="148"/>
      <c r="M1587" s="42"/>
      <c r="N1587" s="43"/>
      <c r="O1587" s="43"/>
      <c r="P1587" s="224"/>
      <c r="Q1587" s="43"/>
      <c r="R1587" s="43"/>
      <c r="S1587" s="224"/>
      <c r="T1587" s="43"/>
      <c r="U1587" s="44"/>
      <c r="V1587" s="95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94"/>
      <c r="AN1587" s="42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4"/>
      <c r="BF1587" s="95"/>
      <c r="BG1587" s="43"/>
      <c r="BH1587" s="43"/>
      <c r="BI1587" s="94"/>
      <c r="BJ1587" s="42"/>
      <c r="BK1587" s="43"/>
      <c r="BL1587" s="43"/>
      <c r="BM1587" s="43"/>
      <c r="BN1587" s="44"/>
    </row>
    <row r="1588" spans="2:66" ht="15.75" hidden="1" customHeight="1" x14ac:dyDescent="0.25">
      <c r="B1588" s="421" t="str">
        <f>'[2]Asset Characteristics'!$C798 &amp; ""</f>
        <v/>
      </c>
      <c r="C1588" s="422" t="str">
        <f>'[2]Asset Characteristics'!$E798 &amp; ""</f>
        <v/>
      </c>
      <c r="D1588" s="44">
        <f>'[2]Reporting Characteristics'!$D1588</f>
        <v>2018</v>
      </c>
      <c r="E1588" s="90"/>
      <c r="F1588" s="92"/>
      <c r="G1588" s="92"/>
      <c r="H1588" s="92"/>
      <c r="I1588" s="92"/>
      <c r="J1588" s="91"/>
      <c r="K1588" s="147"/>
      <c r="L1588" s="148"/>
      <c r="M1588" s="42"/>
      <c r="N1588" s="43"/>
      <c r="O1588" s="43"/>
      <c r="P1588" s="43"/>
      <c r="Q1588" s="43"/>
      <c r="R1588" s="43"/>
      <c r="S1588" s="43"/>
      <c r="T1588" s="43"/>
      <c r="U1588" s="44"/>
      <c r="V1588" s="95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94"/>
      <c r="AN1588" s="42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4"/>
      <c r="BF1588" s="95"/>
      <c r="BG1588" s="43"/>
      <c r="BH1588" s="43"/>
      <c r="BI1588" s="94"/>
      <c r="BJ1588" s="42"/>
      <c r="BK1588" s="43"/>
      <c r="BL1588" s="43"/>
      <c r="BM1588" s="43"/>
      <c r="BN1588" s="44"/>
    </row>
    <row r="1589" spans="2:66" ht="15.75" customHeight="1" x14ac:dyDescent="0.25">
      <c r="B1589" s="421"/>
      <c r="C1589" s="422"/>
      <c r="D1589" s="44">
        <f>'[2]Reporting Characteristics'!$D1589</f>
        <v>2019</v>
      </c>
      <c r="E1589" s="90"/>
      <c r="F1589" s="92"/>
      <c r="G1589" s="92"/>
      <c r="H1589" s="92"/>
      <c r="I1589" s="92"/>
      <c r="J1589" s="91"/>
      <c r="K1589" s="147"/>
      <c r="L1589" s="148"/>
      <c r="M1589" s="42"/>
      <c r="N1589" s="43"/>
      <c r="O1589" s="43"/>
      <c r="P1589" s="224"/>
      <c r="Q1589" s="43"/>
      <c r="R1589" s="43"/>
      <c r="S1589" s="224"/>
      <c r="T1589" s="43"/>
      <c r="U1589" s="44"/>
      <c r="V1589" s="95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94"/>
      <c r="AN1589" s="42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4"/>
      <c r="BF1589" s="95"/>
      <c r="BG1589" s="43"/>
      <c r="BH1589" s="43"/>
      <c r="BI1589" s="94"/>
      <c r="BJ1589" s="42"/>
      <c r="BK1589" s="43"/>
      <c r="BL1589" s="43"/>
      <c r="BM1589" s="43"/>
      <c r="BN1589" s="44"/>
    </row>
    <row r="1590" spans="2:66" ht="15.75" hidden="1" customHeight="1" x14ac:dyDescent="0.25">
      <c r="B1590" s="421" t="str">
        <f>'[2]Asset Characteristics'!$C799 &amp; ""</f>
        <v/>
      </c>
      <c r="C1590" s="422" t="str">
        <f>'[2]Asset Characteristics'!$E799 &amp; ""</f>
        <v/>
      </c>
      <c r="D1590" s="44">
        <f>'[2]Reporting Characteristics'!$D1590</f>
        <v>2018</v>
      </c>
      <c r="E1590" s="90"/>
      <c r="F1590" s="92"/>
      <c r="G1590" s="92"/>
      <c r="H1590" s="92"/>
      <c r="I1590" s="92"/>
      <c r="J1590" s="91"/>
      <c r="K1590" s="147"/>
      <c r="L1590" s="148"/>
      <c r="M1590" s="42"/>
      <c r="N1590" s="43"/>
      <c r="O1590" s="43"/>
      <c r="P1590" s="43"/>
      <c r="Q1590" s="43"/>
      <c r="R1590" s="43"/>
      <c r="S1590" s="43"/>
      <c r="T1590" s="43"/>
      <c r="U1590" s="44"/>
      <c r="V1590" s="95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94"/>
      <c r="AN1590" s="42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4"/>
      <c r="BF1590" s="95"/>
      <c r="BG1590" s="43"/>
      <c r="BH1590" s="43"/>
      <c r="BI1590" s="94"/>
      <c r="BJ1590" s="42"/>
      <c r="BK1590" s="43"/>
      <c r="BL1590" s="43"/>
      <c r="BM1590" s="43"/>
      <c r="BN1590" s="44"/>
    </row>
    <row r="1591" spans="2:66" ht="15.75" customHeight="1" x14ac:dyDescent="0.25">
      <c r="B1591" s="421"/>
      <c r="C1591" s="422"/>
      <c r="D1591" s="44">
        <f>'[2]Reporting Characteristics'!$D1591</f>
        <v>2019</v>
      </c>
      <c r="E1591" s="90"/>
      <c r="F1591" s="92"/>
      <c r="G1591" s="92"/>
      <c r="H1591" s="92"/>
      <c r="I1591" s="92"/>
      <c r="J1591" s="91"/>
      <c r="K1591" s="147"/>
      <c r="L1591" s="148"/>
      <c r="M1591" s="42"/>
      <c r="N1591" s="43"/>
      <c r="O1591" s="43"/>
      <c r="P1591" s="224"/>
      <c r="Q1591" s="43"/>
      <c r="R1591" s="43"/>
      <c r="S1591" s="224"/>
      <c r="T1591" s="43"/>
      <c r="U1591" s="44"/>
      <c r="V1591" s="95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94"/>
      <c r="AN1591" s="42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4"/>
      <c r="BF1591" s="95"/>
      <c r="BG1591" s="43"/>
      <c r="BH1591" s="43"/>
      <c r="BI1591" s="94"/>
      <c r="BJ1591" s="42"/>
      <c r="BK1591" s="43"/>
      <c r="BL1591" s="43"/>
      <c r="BM1591" s="43"/>
      <c r="BN1591" s="44"/>
    </row>
    <row r="1592" spans="2:66" ht="15.75" hidden="1" customHeight="1" x14ac:dyDescent="0.25">
      <c r="B1592" s="421" t="str">
        <f>'[2]Asset Characteristics'!$C800 &amp; ""</f>
        <v/>
      </c>
      <c r="C1592" s="422" t="str">
        <f>'[2]Asset Characteristics'!$E800 &amp; ""</f>
        <v/>
      </c>
      <c r="D1592" s="44">
        <f>'[2]Reporting Characteristics'!$D1592</f>
        <v>2018</v>
      </c>
      <c r="E1592" s="90"/>
      <c r="F1592" s="92"/>
      <c r="G1592" s="92"/>
      <c r="H1592" s="92"/>
      <c r="I1592" s="92"/>
      <c r="J1592" s="91"/>
      <c r="K1592" s="147"/>
      <c r="L1592" s="148"/>
      <c r="M1592" s="42"/>
      <c r="N1592" s="43"/>
      <c r="O1592" s="43"/>
      <c r="P1592" s="43"/>
      <c r="Q1592" s="43"/>
      <c r="R1592" s="43"/>
      <c r="S1592" s="43"/>
      <c r="T1592" s="43"/>
      <c r="U1592" s="44"/>
      <c r="V1592" s="95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94"/>
      <c r="AN1592" s="42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4"/>
      <c r="BF1592" s="95"/>
      <c r="BG1592" s="43"/>
      <c r="BH1592" s="43"/>
      <c r="BI1592" s="94"/>
      <c r="BJ1592" s="42"/>
      <c r="BK1592" s="43"/>
      <c r="BL1592" s="43"/>
      <c r="BM1592" s="43"/>
      <c r="BN1592" s="44"/>
    </row>
    <row r="1593" spans="2:66" ht="15.75" customHeight="1" x14ac:dyDescent="0.25">
      <c r="B1593" s="421"/>
      <c r="C1593" s="422"/>
      <c r="D1593" s="44">
        <f>'[2]Reporting Characteristics'!$D1593</f>
        <v>2019</v>
      </c>
      <c r="E1593" s="90"/>
      <c r="F1593" s="92"/>
      <c r="G1593" s="92"/>
      <c r="H1593" s="92"/>
      <c r="I1593" s="92"/>
      <c r="J1593" s="91"/>
      <c r="K1593" s="147"/>
      <c r="L1593" s="148"/>
      <c r="M1593" s="42"/>
      <c r="N1593" s="43"/>
      <c r="O1593" s="43"/>
      <c r="P1593" s="224"/>
      <c r="Q1593" s="43"/>
      <c r="R1593" s="43"/>
      <c r="S1593" s="224"/>
      <c r="T1593" s="43"/>
      <c r="U1593" s="44"/>
      <c r="V1593" s="95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94"/>
      <c r="AN1593" s="42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4"/>
      <c r="BF1593" s="95"/>
      <c r="BG1593" s="43"/>
      <c r="BH1593" s="43"/>
      <c r="BI1593" s="94"/>
      <c r="BJ1593" s="42"/>
      <c r="BK1593" s="43"/>
      <c r="BL1593" s="43"/>
      <c r="BM1593" s="43"/>
      <c r="BN1593" s="44"/>
    </row>
    <row r="1594" spans="2:66" ht="15.75" hidden="1" customHeight="1" x14ac:dyDescent="0.25">
      <c r="B1594" s="421" t="str">
        <f>'[2]Asset Characteristics'!$C801 &amp; ""</f>
        <v/>
      </c>
      <c r="C1594" s="422" t="str">
        <f>'[2]Asset Characteristics'!$E801 &amp; ""</f>
        <v/>
      </c>
      <c r="D1594" s="44">
        <f>'[2]Reporting Characteristics'!$D1594</f>
        <v>2018</v>
      </c>
      <c r="E1594" s="90"/>
      <c r="F1594" s="92"/>
      <c r="G1594" s="92"/>
      <c r="H1594" s="92"/>
      <c r="I1594" s="92"/>
      <c r="J1594" s="91"/>
      <c r="K1594" s="147"/>
      <c r="L1594" s="148"/>
      <c r="M1594" s="42"/>
      <c r="N1594" s="43"/>
      <c r="O1594" s="43"/>
      <c r="P1594" s="43"/>
      <c r="Q1594" s="43"/>
      <c r="R1594" s="43"/>
      <c r="S1594" s="43"/>
      <c r="T1594" s="43"/>
      <c r="U1594" s="44"/>
      <c r="V1594" s="95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94"/>
      <c r="AN1594" s="42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4"/>
      <c r="BF1594" s="95"/>
      <c r="BG1594" s="43"/>
      <c r="BH1594" s="43"/>
      <c r="BI1594" s="94"/>
      <c r="BJ1594" s="42"/>
      <c r="BK1594" s="43"/>
      <c r="BL1594" s="43"/>
      <c r="BM1594" s="43"/>
      <c r="BN1594" s="44"/>
    </row>
    <row r="1595" spans="2:66" ht="15.75" customHeight="1" x14ac:dyDescent="0.25">
      <c r="B1595" s="421"/>
      <c r="C1595" s="422"/>
      <c r="D1595" s="44">
        <f>'[2]Reporting Characteristics'!$D1595</f>
        <v>2019</v>
      </c>
      <c r="E1595" s="90"/>
      <c r="F1595" s="92"/>
      <c r="G1595" s="92"/>
      <c r="H1595" s="92"/>
      <c r="I1595" s="92"/>
      <c r="J1595" s="91"/>
      <c r="K1595" s="147"/>
      <c r="L1595" s="148"/>
      <c r="M1595" s="42"/>
      <c r="N1595" s="43"/>
      <c r="O1595" s="43"/>
      <c r="P1595" s="224"/>
      <c r="Q1595" s="43"/>
      <c r="R1595" s="43"/>
      <c r="S1595" s="224"/>
      <c r="T1595" s="43"/>
      <c r="U1595" s="44"/>
      <c r="V1595" s="95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94"/>
      <c r="AN1595" s="42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4"/>
      <c r="BF1595" s="95"/>
      <c r="BG1595" s="43"/>
      <c r="BH1595" s="43"/>
      <c r="BI1595" s="94"/>
      <c r="BJ1595" s="42"/>
      <c r="BK1595" s="43"/>
      <c r="BL1595" s="43"/>
      <c r="BM1595" s="43"/>
      <c r="BN1595" s="44"/>
    </row>
    <row r="1596" spans="2:66" ht="15.75" hidden="1" customHeight="1" x14ac:dyDescent="0.25">
      <c r="B1596" s="421" t="str">
        <f>'[2]Asset Characteristics'!$C802 &amp; ""</f>
        <v/>
      </c>
      <c r="C1596" s="422" t="str">
        <f>'[2]Asset Characteristics'!$E802 &amp; ""</f>
        <v/>
      </c>
      <c r="D1596" s="44">
        <f>'[2]Reporting Characteristics'!$D1596</f>
        <v>2018</v>
      </c>
      <c r="E1596" s="90"/>
      <c r="F1596" s="92"/>
      <c r="G1596" s="92"/>
      <c r="H1596" s="92"/>
      <c r="I1596" s="92"/>
      <c r="J1596" s="91"/>
      <c r="K1596" s="147"/>
      <c r="L1596" s="148"/>
      <c r="M1596" s="42"/>
      <c r="N1596" s="43"/>
      <c r="O1596" s="43"/>
      <c r="P1596" s="43"/>
      <c r="Q1596" s="43"/>
      <c r="R1596" s="43"/>
      <c r="S1596" s="43"/>
      <c r="T1596" s="43"/>
      <c r="U1596" s="44"/>
      <c r="V1596" s="95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94"/>
      <c r="AN1596" s="42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4"/>
      <c r="BF1596" s="95"/>
      <c r="BG1596" s="43"/>
      <c r="BH1596" s="43"/>
      <c r="BI1596" s="94"/>
      <c r="BJ1596" s="42"/>
      <c r="BK1596" s="43"/>
      <c r="BL1596" s="43"/>
      <c r="BM1596" s="43"/>
      <c r="BN1596" s="44"/>
    </row>
    <row r="1597" spans="2:66" ht="15.75" customHeight="1" x14ac:dyDescent="0.25">
      <c r="B1597" s="421"/>
      <c r="C1597" s="422"/>
      <c r="D1597" s="44">
        <f>'[2]Reporting Characteristics'!$D1597</f>
        <v>2019</v>
      </c>
      <c r="E1597" s="90"/>
      <c r="F1597" s="92"/>
      <c r="G1597" s="92"/>
      <c r="H1597" s="92"/>
      <c r="I1597" s="92"/>
      <c r="J1597" s="91"/>
      <c r="K1597" s="147"/>
      <c r="L1597" s="148"/>
      <c r="M1597" s="42"/>
      <c r="N1597" s="43"/>
      <c r="O1597" s="43"/>
      <c r="P1597" s="224"/>
      <c r="Q1597" s="43"/>
      <c r="R1597" s="43"/>
      <c r="S1597" s="224"/>
      <c r="T1597" s="43"/>
      <c r="U1597" s="44"/>
      <c r="V1597" s="95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94"/>
      <c r="AN1597" s="42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4"/>
      <c r="BF1597" s="95"/>
      <c r="BG1597" s="43"/>
      <c r="BH1597" s="43"/>
      <c r="BI1597" s="94"/>
      <c r="BJ1597" s="42"/>
      <c r="BK1597" s="43"/>
      <c r="BL1597" s="43"/>
      <c r="BM1597" s="43"/>
      <c r="BN1597" s="44"/>
    </row>
    <row r="1598" spans="2:66" ht="15.75" hidden="1" customHeight="1" x14ac:dyDescent="0.25">
      <c r="B1598" s="421" t="str">
        <f>'[2]Asset Characteristics'!$C803 &amp; ""</f>
        <v/>
      </c>
      <c r="C1598" s="422" t="str">
        <f>'[2]Asset Characteristics'!$E803 &amp; ""</f>
        <v/>
      </c>
      <c r="D1598" s="44">
        <f>'[2]Reporting Characteristics'!$D1598</f>
        <v>2018</v>
      </c>
      <c r="E1598" s="90"/>
      <c r="F1598" s="92"/>
      <c r="G1598" s="92"/>
      <c r="H1598" s="92"/>
      <c r="I1598" s="92"/>
      <c r="J1598" s="91"/>
      <c r="K1598" s="147"/>
      <c r="L1598" s="148"/>
      <c r="M1598" s="42"/>
      <c r="N1598" s="43"/>
      <c r="O1598" s="43"/>
      <c r="P1598" s="43"/>
      <c r="Q1598" s="43"/>
      <c r="R1598" s="43"/>
      <c r="S1598" s="43"/>
      <c r="T1598" s="43"/>
      <c r="U1598" s="44"/>
      <c r="V1598" s="95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94"/>
      <c r="AN1598" s="42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4"/>
      <c r="BF1598" s="95"/>
      <c r="BG1598" s="43"/>
      <c r="BH1598" s="43"/>
      <c r="BI1598" s="94"/>
      <c r="BJ1598" s="42"/>
      <c r="BK1598" s="43"/>
      <c r="BL1598" s="43"/>
      <c r="BM1598" s="43"/>
      <c r="BN1598" s="44"/>
    </row>
    <row r="1599" spans="2:66" ht="15.75" customHeight="1" x14ac:dyDescent="0.25">
      <c r="B1599" s="421"/>
      <c r="C1599" s="422"/>
      <c r="D1599" s="44">
        <f>'[2]Reporting Characteristics'!$D1599</f>
        <v>2019</v>
      </c>
      <c r="E1599" s="90"/>
      <c r="F1599" s="92"/>
      <c r="G1599" s="92"/>
      <c r="H1599" s="92"/>
      <c r="I1599" s="92"/>
      <c r="J1599" s="91"/>
      <c r="K1599" s="147"/>
      <c r="L1599" s="148"/>
      <c r="M1599" s="42"/>
      <c r="N1599" s="43"/>
      <c r="O1599" s="43"/>
      <c r="P1599" s="224"/>
      <c r="Q1599" s="43"/>
      <c r="R1599" s="43"/>
      <c r="S1599" s="224"/>
      <c r="T1599" s="43"/>
      <c r="U1599" s="44"/>
      <c r="V1599" s="95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94"/>
      <c r="AN1599" s="42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4"/>
      <c r="BF1599" s="95"/>
      <c r="BG1599" s="43"/>
      <c r="BH1599" s="43"/>
      <c r="BI1599" s="94"/>
      <c r="BJ1599" s="42"/>
      <c r="BK1599" s="43"/>
      <c r="BL1599" s="43"/>
      <c r="BM1599" s="43"/>
      <c r="BN1599" s="44"/>
    </row>
    <row r="1600" spans="2:66" ht="15.75" hidden="1" customHeight="1" x14ac:dyDescent="0.25">
      <c r="B1600" s="421" t="str">
        <f>'[2]Asset Characteristics'!$C804 &amp; ""</f>
        <v/>
      </c>
      <c r="C1600" s="422" t="str">
        <f>'[2]Asset Characteristics'!$E804 &amp; ""</f>
        <v/>
      </c>
      <c r="D1600" s="44">
        <f>'[2]Reporting Characteristics'!$D1600</f>
        <v>2018</v>
      </c>
      <c r="E1600" s="90"/>
      <c r="F1600" s="92"/>
      <c r="G1600" s="92"/>
      <c r="H1600" s="92"/>
      <c r="I1600" s="92"/>
      <c r="J1600" s="91"/>
      <c r="K1600" s="147"/>
      <c r="L1600" s="148"/>
      <c r="M1600" s="42"/>
      <c r="N1600" s="43"/>
      <c r="O1600" s="43"/>
      <c r="P1600" s="43"/>
      <c r="Q1600" s="43"/>
      <c r="R1600" s="43"/>
      <c r="S1600" s="43"/>
      <c r="T1600" s="43"/>
      <c r="U1600" s="44"/>
      <c r="V1600" s="95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94"/>
      <c r="AN1600" s="42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4"/>
      <c r="BF1600" s="95"/>
      <c r="BG1600" s="43"/>
      <c r="BH1600" s="43"/>
      <c r="BI1600" s="94"/>
      <c r="BJ1600" s="42"/>
      <c r="BK1600" s="43"/>
      <c r="BL1600" s="43"/>
      <c r="BM1600" s="43"/>
      <c r="BN1600" s="44"/>
    </row>
    <row r="1601" spans="2:66" ht="15.75" customHeight="1" x14ac:dyDescent="0.25">
      <c r="B1601" s="421"/>
      <c r="C1601" s="422"/>
      <c r="D1601" s="44">
        <f>'[2]Reporting Characteristics'!$D1601</f>
        <v>2019</v>
      </c>
      <c r="E1601" s="90"/>
      <c r="F1601" s="92"/>
      <c r="G1601" s="92"/>
      <c r="H1601" s="92"/>
      <c r="I1601" s="92"/>
      <c r="J1601" s="91"/>
      <c r="K1601" s="147"/>
      <c r="L1601" s="148"/>
      <c r="M1601" s="42"/>
      <c r="N1601" s="43"/>
      <c r="O1601" s="43"/>
      <c r="P1601" s="224"/>
      <c r="Q1601" s="43"/>
      <c r="R1601" s="43"/>
      <c r="S1601" s="224"/>
      <c r="T1601" s="43"/>
      <c r="U1601" s="44"/>
      <c r="V1601" s="95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94"/>
      <c r="AN1601" s="42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4"/>
      <c r="BF1601" s="95"/>
      <c r="BG1601" s="43"/>
      <c r="BH1601" s="43"/>
      <c r="BI1601" s="94"/>
      <c r="BJ1601" s="42"/>
      <c r="BK1601" s="43"/>
      <c r="BL1601" s="43"/>
      <c r="BM1601" s="43"/>
      <c r="BN1601" s="44"/>
    </row>
    <row r="1602" spans="2:66" ht="15.75" hidden="1" customHeight="1" x14ac:dyDescent="0.25">
      <c r="B1602" s="421" t="str">
        <f>'[2]Asset Characteristics'!$C805 &amp; ""</f>
        <v/>
      </c>
      <c r="C1602" s="422" t="str">
        <f>'[2]Asset Characteristics'!$E805 &amp; ""</f>
        <v/>
      </c>
      <c r="D1602" s="44">
        <f>'[2]Reporting Characteristics'!$D1602</f>
        <v>2018</v>
      </c>
      <c r="E1602" s="90"/>
      <c r="F1602" s="92"/>
      <c r="G1602" s="92"/>
      <c r="H1602" s="92"/>
      <c r="I1602" s="92"/>
      <c r="J1602" s="91"/>
      <c r="K1602" s="147"/>
      <c r="L1602" s="148"/>
      <c r="M1602" s="42"/>
      <c r="N1602" s="43"/>
      <c r="O1602" s="43"/>
      <c r="P1602" s="43"/>
      <c r="Q1602" s="43"/>
      <c r="R1602" s="43"/>
      <c r="S1602" s="43"/>
      <c r="T1602" s="43"/>
      <c r="U1602" s="44"/>
      <c r="V1602" s="95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94"/>
      <c r="AN1602" s="42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4"/>
      <c r="BF1602" s="95"/>
      <c r="BG1602" s="43"/>
      <c r="BH1602" s="43"/>
      <c r="BI1602" s="94"/>
      <c r="BJ1602" s="42"/>
      <c r="BK1602" s="43"/>
      <c r="BL1602" s="43"/>
      <c r="BM1602" s="43"/>
      <c r="BN1602" s="44"/>
    </row>
    <row r="1603" spans="2:66" ht="15.75" customHeight="1" x14ac:dyDescent="0.25">
      <c r="B1603" s="421"/>
      <c r="C1603" s="422"/>
      <c r="D1603" s="44">
        <f>'[2]Reporting Characteristics'!$D1603</f>
        <v>2019</v>
      </c>
      <c r="E1603" s="90"/>
      <c r="F1603" s="92"/>
      <c r="G1603" s="92"/>
      <c r="H1603" s="92"/>
      <c r="I1603" s="92"/>
      <c r="J1603" s="91"/>
      <c r="K1603" s="147"/>
      <c r="L1603" s="148"/>
      <c r="M1603" s="42"/>
      <c r="N1603" s="43"/>
      <c r="O1603" s="43"/>
      <c r="P1603" s="224"/>
      <c r="Q1603" s="43"/>
      <c r="R1603" s="43"/>
      <c r="S1603" s="224"/>
      <c r="T1603" s="43"/>
      <c r="U1603" s="44"/>
      <c r="V1603" s="95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94"/>
      <c r="AN1603" s="42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4"/>
      <c r="BF1603" s="95"/>
      <c r="BG1603" s="43"/>
      <c r="BH1603" s="43"/>
      <c r="BI1603" s="94"/>
      <c r="BJ1603" s="42"/>
      <c r="BK1603" s="43"/>
      <c r="BL1603" s="43"/>
      <c r="BM1603" s="43"/>
      <c r="BN1603" s="44"/>
    </row>
    <row r="1604" spans="2:66" ht="15.75" hidden="1" customHeight="1" x14ac:dyDescent="0.25">
      <c r="B1604" s="421" t="str">
        <f>'[2]Asset Characteristics'!$C806 &amp; ""</f>
        <v/>
      </c>
      <c r="C1604" s="422" t="str">
        <f>'[2]Asset Characteristics'!$E806 &amp; ""</f>
        <v/>
      </c>
      <c r="D1604" s="44">
        <f>'[2]Reporting Characteristics'!$D1604</f>
        <v>2018</v>
      </c>
      <c r="E1604" s="90"/>
      <c r="F1604" s="92"/>
      <c r="G1604" s="92"/>
      <c r="H1604" s="92"/>
      <c r="I1604" s="92"/>
      <c r="J1604" s="91"/>
      <c r="K1604" s="147"/>
      <c r="L1604" s="148"/>
      <c r="M1604" s="42"/>
      <c r="N1604" s="43"/>
      <c r="O1604" s="43"/>
      <c r="P1604" s="43"/>
      <c r="Q1604" s="43"/>
      <c r="R1604" s="43"/>
      <c r="S1604" s="43"/>
      <c r="T1604" s="43"/>
      <c r="U1604" s="44"/>
      <c r="V1604" s="95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94"/>
      <c r="AN1604" s="42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4"/>
      <c r="BF1604" s="95"/>
      <c r="BG1604" s="43"/>
      <c r="BH1604" s="43"/>
      <c r="BI1604" s="94"/>
      <c r="BJ1604" s="42"/>
      <c r="BK1604" s="43"/>
      <c r="BL1604" s="43"/>
      <c r="BM1604" s="43"/>
      <c r="BN1604" s="44"/>
    </row>
    <row r="1605" spans="2:66" ht="15.75" customHeight="1" x14ac:dyDescent="0.25">
      <c r="B1605" s="421"/>
      <c r="C1605" s="422"/>
      <c r="D1605" s="44">
        <f>'[2]Reporting Characteristics'!$D1605</f>
        <v>2019</v>
      </c>
      <c r="E1605" s="90"/>
      <c r="F1605" s="92"/>
      <c r="G1605" s="92"/>
      <c r="H1605" s="92"/>
      <c r="I1605" s="92"/>
      <c r="J1605" s="91"/>
      <c r="K1605" s="147"/>
      <c r="L1605" s="148"/>
      <c r="M1605" s="42"/>
      <c r="N1605" s="43"/>
      <c r="O1605" s="43"/>
      <c r="P1605" s="224"/>
      <c r="Q1605" s="43"/>
      <c r="R1605" s="43"/>
      <c r="S1605" s="224"/>
      <c r="T1605" s="43"/>
      <c r="U1605" s="44"/>
      <c r="V1605" s="95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94"/>
      <c r="AN1605" s="42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4"/>
      <c r="BF1605" s="95"/>
      <c r="BG1605" s="43"/>
      <c r="BH1605" s="43"/>
      <c r="BI1605" s="94"/>
      <c r="BJ1605" s="42"/>
      <c r="BK1605" s="43"/>
      <c r="BL1605" s="43"/>
      <c r="BM1605" s="43"/>
      <c r="BN1605" s="44"/>
    </row>
    <row r="1606" spans="2:66" ht="15.75" hidden="1" customHeight="1" x14ac:dyDescent="0.25">
      <c r="B1606" s="421" t="str">
        <f>'[2]Asset Characteristics'!$C807 &amp; ""</f>
        <v/>
      </c>
      <c r="C1606" s="422" t="str">
        <f>'[2]Asset Characteristics'!$E807 &amp; ""</f>
        <v/>
      </c>
      <c r="D1606" s="44">
        <f>'[2]Reporting Characteristics'!$D1606</f>
        <v>2018</v>
      </c>
      <c r="E1606" s="90"/>
      <c r="F1606" s="92"/>
      <c r="G1606" s="92"/>
      <c r="H1606" s="92"/>
      <c r="I1606" s="92"/>
      <c r="J1606" s="91"/>
      <c r="K1606" s="147"/>
      <c r="L1606" s="148"/>
      <c r="M1606" s="42"/>
      <c r="N1606" s="43"/>
      <c r="O1606" s="43"/>
      <c r="P1606" s="43"/>
      <c r="Q1606" s="43"/>
      <c r="R1606" s="43"/>
      <c r="S1606" s="43"/>
      <c r="T1606" s="43"/>
      <c r="U1606" s="44"/>
      <c r="V1606" s="95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94"/>
      <c r="AN1606" s="42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4"/>
      <c r="BF1606" s="95"/>
      <c r="BG1606" s="43"/>
      <c r="BH1606" s="43"/>
      <c r="BI1606" s="94"/>
      <c r="BJ1606" s="42"/>
      <c r="BK1606" s="43"/>
      <c r="BL1606" s="43"/>
      <c r="BM1606" s="43"/>
      <c r="BN1606" s="44"/>
    </row>
    <row r="1607" spans="2:66" ht="15.75" customHeight="1" x14ac:dyDescent="0.25">
      <c r="B1607" s="421"/>
      <c r="C1607" s="422"/>
      <c r="D1607" s="44">
        <f>'[2]Reporting Characteristics'!$D1607</f>
        <v>2019</v>
      </c>
      <c r="E1607" s="90"/>
      <c r="F1607" s="92"/>
      <c r="G1607" s="92"/>
      <c r="H1607" s="92"/>
      <c r="I1607" s="92"/>
      <c r="J1607" s="91"/>
      <c r="K1607" s="147"/>
      <c r="L1607" s="148"/>
      <c r="M1607" s="42"/>
      <c r="N1607" s="43"/>
      <c r="O1607" s="43"/>
      <c r="P1607" s="224"/>
      <c r="Q1607" s="43"/>
      <c r="R1607" s="43"/>
      <c r="S1607" s="224"/>
      <c r="T1607" s="43"/>
      <c r="U1607" s="44"/>
      <c r="V1607" s="95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94"/>
      <c r="AN1607" s="42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4"/>
      <c r="BF1607" s="95"/>
      <c r="BG1607" s="43"/>
      <c r="BH1607" s="43"/>
      <c r="BI1607" s="94"/>
      <c r="BJ1607" s="42"/>
      <c r="BK1607" s="43"/>
      <c r="BL1607" s="43"/>
      <c r="BM1607" s="43"/>
      <c r="BN1607" s="44"/>
    </row>
    <row r="1608" spans="2:66" ht="15.75" hidden="1" customHeight="1" x14ac:dyDescent="0.25">
      <c r="B1608" s="421" t="str">
        <f>'[2]Asset Characteristics'!$C808 &amp; ""</f>
        <v/>
      </c>
      <c r="C1608" s="422" t="str">
        <f>'[2]Asset Characteristics'!$E808 &amp; ""</f>
        <v/>
      </c>
      <c r="D1608" s="44">
        <f>'[2]Reporting Characteristics'!$D1608</f>
        <v>2018</v>
      </c>
      <c r="E1608" s="90"/>
      <c r="F1608" s="92"/>
      <c r="G1608" s="92"/>
      <c r="H1608" s="92"/>
      <c r="I1608" s="92"/>
      <c r="J1608" s="91"/>
      <c r="K1608" s="147"/>
      <c r="L1608" s="148"/>
      <c r="M1608" s="42"/>
      <c r="N1608" s="43"/>
      <c r="O1608" s="43"/>
      <c r="P1608" s="43"/>
      <c r="Q1608" s="43"/>
      <c r="R1608" s="43"/>
      <c r="S1608" s="43"/>
      <c r="T1608" s="43"/>
      <c r="U1608" s="44"/>
      <c r="V1608" s="95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94"/>
      <c r="AN1608" s="42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4"/>
      <c r="BF1608" s="95"/>
      <c r="BG1608" s="43"/>
      <c r="BH1608" s="43"/>
      <c r="BI1608" s="94"/>
      <c r="BJ1608" s="42"/>
      <c r="BK1608" s="43"/>
      <c r="BL1608" s="43"/>
      <c r="BM1608" s="43"/>
      <c r="BN1608" s="44"/>
    </row>
    <row r="1609" spans="2:66" ht="15.75" customHeight="1" x14ac:dyDescent="0.25">
      <c r="B1609" s="421"/>
      <c r="C1609" s="422"/>
      <c r="D1609" s="44">
        <f>'[2]Reporting Characteristics'!$D1609</f>
        <v>2019</v>
      </c>
      <c r="E1609" s="90"/>
      <c r="F1609" s="92"/>
      <c r="G1609" s="92"/>
      <c r="H1609" s="92"/>
      <c r="I1609" s="92"/>
      <c r="J1609" s="91"/>
      <c r="K1609" s="147"/>
      <c r="L1609" s="148"/>
      <c r="M1609" s="42"/>
      <c r="N1609" s="43"/>
      <c r="O1609" s="43"/>
      <c r="P1609" s="224"/>
      <c r="Q1609" s="43"/>
      <c r="R1609" s="43"/>
      <c r="S1609" s="224"/>
      <c r="T1609" s="43"/>
      <c r="U1609" s="44"/>
      <c r="V1609" s="95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94"/>
      <c r="AN1609" s="42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4"/>
      <c r="BF1609" s="95"/>
      <c r="BG1609" s="43"/>
      <c r="BH1609" s="43"/>
      <c r="BI1609" s="94"/>
      <c r="BJ1609" s="42"/>
      <c r="BK1609" s="43"/>
      <c r="BL1609" s="43"/>
      <c r="BM1609" s="43"/>
      <c r="BN1609" s="44"/>
    </row>
    <row r="1610" spans="2:66" ht="15.75" hidden="1" customHeight="1" x14ac:dyDescent="0.25">
      <c r="B1610" s="421" t="str">
        <f>'[2]Asset Characteristics'!$C809 &amp; ""</f>
        <v/>
      </c>
      <c r="C1610" s="422" t="str">
        <f>'[2]Asset Characteristics'!$E809 &amp; ""</f>
        <v/>
      </c>
      <c r="D1610" s="44">
        <f>'[2]Reporting Characteristics'!$D1610</f>
        <v>2018</v>
      </c>
      <c r="E1610" s="90"/>
      <c r="F1610" s="92"/>
      <c r="G1610" s="92"/>
      <c r="H1610" s="92"/>
      <c r="I1610" s="92"/>
      <c r="J1610" s="91"/>
      <c r="K1610" s="147"/>
      <c r="L1610" s="148"/>
      <c r="M1610" s="42"/>
      <c r="N1610" s="43"/>
      <c r="O1610" s="43"/>
      <c r="P1610" s="43"/>
      <c r="Q1610" s="43"/>
      <c r="R1610" s="43"/>
      <c r="S1610" s="43"/>
      <c r="T1610" s="43"/>
      <c r="U1610" s="44"/>
      <c r="V1610" s="95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94"/>
      <c r="AN1610" s="42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4"/>
      <c r="BF1610" s="95"/>
      <c r="BG1610" s="43"/>
      <c r="BH1610" s="43"/>
      <c r="BI1610" s="94"/>
      <c r="BJ1610" s="42"/>
      <c r="BK1610" s="43"/>
      <c r="BL1610" s="43"/>
      <c r="BM1610" s="43"/>
      <c r="BN1610" s="44"/>
    </row>
    <row r="1611" spans="2:66" ht="15.75" customHeight="1" x14ac:dyDescent="0.25">
      <c r="B1611" s="421"/>
      <c r="C1611" s="422"/>
      <c r="D1611" s="44">
        <f>'[2]Reporting Characteristics'!$D1611</f>
        <v>2019</v>
      </c>
      <c r="E1611" s="90"/>
      <c r="F1611" s="92"/>
      <c r="G1611" s="92"/>
      <c r="H1611" s="92"/>
      <c r="I1611" s="92"/>
      <c r="J1611" s="91"/>
      <c r="K1611" s="147"/>
      <c r="L1611" s="148"/>
      <c r="M1611" s="42"/>
      <c r="N1611" s="43"/>
      <c r="O1611" s="43"/>
      <c r="P1611" s="224"/>
      <c r="Q1611" s="43"/>
      <c r="R1611" s="43"/>
      <c r="S1611" s="224"/>
      <c r="T1611" s="43"/>
      <c r="U1611" s="44"/>
      <c r="V1611" s="95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94"/>
      <c r="AN1611" s="42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4"/>
      <c r="BF1611" s="95"/>
      <c r="BG1611" s="43"/>
      <c r="BH1611" s="43"/>
      <c r="BI1611" s="94"/>
      <c r="BJ1611" s="42"/>
      <c r="BK1611" s="43"/>
      <c r="BL1611" s="43"/>
      <c r="BM1611" s="43"/>
      <c r="BN1611" s="44"/>
    </row>
    <row r="1612" spans="2:66" ht="15.75" hidden="1" customHeight="1" x14ac:dyDescent="0.25">
      <c r="B1612" s="421" t="str">
        <f>'[2]Asset Characteristics'!$C810 &amp; ""</f>
        <v/>
      </c>
      <c r="C1612" s="422" t="str">
        <f>'[2]Asset Characteristics'!$E810 &amp; ""</f>
        <v/>
      </c>
      <c r="D1612" s="44">
        <f>'[2]Reporting Characteristics'!$D1612</f>
        <v>2018</v>
      </c>
      <c r="E1612" s="90"/>
      <c r="F1612" s="92"/>
      <c r="G1612" s="92"/>
      <c r="H1612" s="92"/>
      <c r="I1612" s="92"/>
      <c r="J1612" s="91"/>
      <c r="K1612" s="147"/>
      <c r="L1612" s="148"/>
      <c r="M1612" s="42"/>
      <c r="N1612" s="43"/>
      <c r="O1612" s="43"/>
      <c r="P1612" s="43"/>
      <c r="Q1612" s="43"/>
      <c r="R1612" s="43"/>
      <c r="S1612" s="43"/>
      <c r="T1612" s="43"/>
      <c r="U1612" s="44"/>
      <c r="V1612" s="95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94"/>
      <c r="AN1612" s="42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4"/>
      <c r="BF1612" s="95"/>
      <c r="BG1612" s="43"/>
      <c r="BH1612" s="43"/>
      <c r="BI1612" s="94"/>
      <c r="BJ1612" s="42"/>
      <c r="BK1612" s="43"/>
      <c r="BL1612" s="43"/>
      <c r="BM1612" s="43"/>
      <c r="BN1612" s="44"/>
    </row>
    <row r="1613" spans="2:66" ht="15.75" customHeight="1" x14ac:dyDescent="0.25">
      <c r="B1613" s="421"/>
      <c r="C1613" s="422"/>
      <c r="D1613" s="44">
        <f>'[2]Reporting Characteristics'!$D1613</f>
        <v>2019</v>
      </c>
      <c r="E1613" s="90"/>
      <c r="F1613" s="92"/>
      <c r="G1613" s="92"/>
      <c r="H1613" s="92"/>
      <c r="I1613" s="92"/>
      <c r="J1613" s="91"/>
      <c r="K1613" s="147"/>
      <c r="L1613" s="148"/>
      <c r="M1613" s="42"/>
      <c r="N1613" s="43"/>
      <c r="O1613" s="43"/>
      <c r="P1613" s="224"/>
      <c r="Q1613" s="43"/>
      <c r="R1613" s="43"/>
      <c r="S1613" s="224"/>
      <c r="T1613" s="43"/>
      <c r="U1613" s="44"/>
      <c r="V1613" s="95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94"/>
      <c r="AN1613" s="42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4"/>
      <c r="BF1613" s="95"/>
      <c r="BG1613" s="43"/>
      <c r="BH1613" s="43"/>
      <c r="BI1613" s="94"/>
      <c r="BJ1613" s="42"/>
      <c r="BK1613" s="43"/>
      <c r="BL1613" s="43"/>
      <c r="BM1613" s="43"/>
      <c r="BN1613" s="44"/>
    </row>
    <row r="1614" spans="2:66" ht="15.75" hidden="1" customHeight="1" x14ac:dyDescent="0.25">
      <c r="B1614" s="421" t="str">
        <f>'[2]Asset Characteristics'!$C811 &amp; ""</f>
        <v/>
      </c>
      <c r="C1614" s="422" t="str">
        <f>'[2]Asset Characteristics'!$E811 &amp; ""</f>
        <v/>
      </c>
      <c r="D1614" s="44">
        <f>'[2]Reporting Characteristics'!$D1614</f>
        <v>2018</v>
      </c>
      <c r="E1614" s="90"/>
      <c r="F1614" s="92"/>
      <c r="G1614" s="92"/>
      <c r="H1614" s="92"/>
      <c r="I1614" s="92"/>
      <c r="J1614" s="91"/>
      <c r="K1614" s="147"/>
      <c r="L1614" s="148"/>
      <c r="M1614" s="42"/>
      <c r="N1614" s="43"/>
      <c r="O1614" s="43"/>
      <c r="P1614" s="43"/>
      <c r="Q1614" s="43"/>
      <c r="R1614" s="43"/>
      <c r="S1614" s="43"/>
      <c r="T1614" s="43"/>
      <c r="U1614" s="44"/>
      <c r="V1614" s="95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94"/>
      <c r="AN1614" s="42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4"/>
      <c r="BF1614" s="95"/>
      <c r="BG1614" s="43"/>
      <c r="BH1614" s="43"/>
      <c r="BI1614" s="94"/>
      <c r="BJ1614" s="42"/>
      <c r="BK1614" s="43"/>
      <c r="BL1614" s="43"/>
      <c r="BM1614" s="43"/>
      <c r="BN1614" s="44"/>
    </row>
    <row r="1615" spans="2:66" ht="15.75" customHeight="1" x14ac:dyDescent="0.25">
      <c r="B1615" s="421"/>
      <c r="C1615" s="422"/>
      <c r="D1615" s="44">
        <f>'[2]Reporting Characteristics'!$D1615</f>
        <v>2019</v>
      </c>
      <c r="E1615" s="90"/>
      <c r="F1615" s="92"/>
      <c r="G1615" s="92"/>
      <c r="H1615" s="92"/>
      <c r="I1615" s="92"/>
      <c r="J1615" s="91"/>
      <c r="K1615" s="147"/>
      <c r="L1615" s="148"/>
      <c r="M1615" s="42"/>
      <c r="N1615" s="43"/>
      <c r="O1615" s="43"/>
      <c r="P1615" s="224"/>
      <c r="Q1615" s="43"/>
      <c r="R1615" s="43"/>
      <c r="S1615" s="224"/>
      <c r="T1615" s="43"/>
      <c r="U1615" s="44"/>
      <c r="V1615" s="95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94"/>
      <c r="AN1615" s="42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4"/>
      <c r="BF1615" s="95"/>
      <c r="BG1615" s="43"/>
      <c r="BH1615" s="43"/>
      <c r="BI1615" s="94"/>
      <c r="BJ1615" s="42"/>
      <c r="BK1615" s="43"/>
      <c r="BL1615" s="43"/>
      <c r="BM1615" s="43"/>
      <c r="BN1615" s="44"/>
    </row>
    <row r="1616" spans="2:66" ht="15.75" hidden="1" customHeight="1" x14ac:dyDescent="0.25">
      <c r="B1616" s="421" t="str">
        <f>'[2]Asset Characteristics'!$C812 &amp; ""</f>
        <v/>
      </c>
      <c r="C1616" s="422" t="str">
        <f>'[2]Asset Characteristics'!$E812 &amp; ""</f>
        <v/>
      </c>
      <c r="D1616" s="44">
        <f>'[2]Reporting Characteristics'!$D1616</f>
        <v>2018</v>
      </c>
      <c r="E1616" s="90"/>
      <c r="F1616" s="92"/>
      <c r="G1616" s="92"/>
      <c r="H1616" s="92"/>
      <c r="I1616" s="92"/>
      <c r="J1616" s="91"/>
      <c r="K1616" s="147"/>
      <c r="L1616" s="148"/>
      <c r="M1616" s="42"/>
      <c r="N1616" s="43"/>
      <c r="O1616" s="43"/>
      <c r="P1616" s="43"/>
      <c r="Q1616" s="43"/>
      <c r="R1616" s="43"/>
      <c r="S1616" s="43"/>
      <c r="T1616" s="43"/>
      <c r="U1616" s="44"/>
      <c r="V1616" s="95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94"/>
      <c r="AN1616" s="42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4"/>
      <c r="BF1616" s="95"/>
      <c r="BG1616" s="43"/>
      <c r="BH1616" s="43"/>
      <c r="BI1616" s="94"/>
      <c r="BJ1616" s="42"/>
      <c r="BK1616" s="43"/>
      <c r="BL1616" s="43"/>
      <c r="BM1616" s="43"/>
      <c r="BN1616" s="44"/>
    </row>
    <row r="1617" spans="2:66" ht="15.75" customHeight="1" x14ac:dyDescent="0.25">
      <c r="B1617" s="421"/>
      <c r="C1617" s="422"/>
      <c r="D1617" s="44">
        <f>'[2]Reporting Characteristics'!$D1617</f>
        <v>2019</v>
      </c>
      <c r="E1617" s="90"/>
      <c r="F1617" s="92"/>
      <c r="G1617" s="92"/>
      <c r="H1617" s="92"/>
      <c r="I1617" s="92"/>
      <c r="J1617" s="91"/>
      <c r="K1617" s="147"/>
      <c r="L1617" s="148"/>
      <c r="M1617" s="42"/>
      <c r="N1617" s="43"/>
      <c r="O1617" s="43"/>
      <c r="P1617" s="224"/>
      <c r="Q1617" s="43"/>
      <c r="R1617" s="43"/>
      <c r="S1617" s="224"/>
      <c r="T1617" s="43"/>
      <c r="U1617" s="44"/>
      <c r="V1617" s="95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94"/>
      <c r="AN1617" s="42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4"/>
      <c r="BF1617" s="95"/>
      <c r="BG1617" s="43"/>
      <c r="BH1617" s="43"/>
      <c r="BI1617" s="94"/>
      <c r="BJ1617" s="42"/>
      <c r="BK1617" s="43"/>
      <c r="BL1617" s="43"/>
      <c r="BM1617" s="43"/>
      <c r="BN1617" s="44"/>
    </row>
    <row r="1618" spans="2:66" ht="15.75" hidden="1" customHeight="1" x14ac:dyDescent="0.25">
      <c r="B1618" s="421" t="str">
        <f>'[2]Asset Characteristics'!$C813 &amp; ""</f>
        <v/>
      </c>
      <c r="C1618" s="422" t="str">
        <f>'[2]Asset Characteristics'!$E813 &amp; ""</f>
        <v/>
      </c>
      <c r="D1618" s="44">
        <f>'[2]Reporting Characteristics'!$D1618</f>
        <v>2018</v>
      </c>
      <c r="E1618" s="90"/>
      <c r="F1618" s="92"/>
      <c r="G1618" s="92"/>
      <c r="H1618" s="92"/>
      <c r="I1618" s="92"/>
      <c r="J1618" s="91"/>
      <c r="K1618" s="147"/>
      <c r="L1618" s="148"/>
      <c r="M1618" s="42"/>
      <c r="N1618" s="43"/>
      <c r="O1618" s="43"/>
      <c r="P1618" s="43"/>
      <c r="Q1618" s="43"/>
      <c r="R1618" s="43"/>
      <c r="S1618" s="43"/>
      <c r="T1618" s="43"/>
      <c r="U1618" s="44"/>
      <c r="V1618" s="95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94"/>
      <c r="AN1618" s="42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4"/>
      <c r="BF1618" s="95"/>
      <c r="BG1618" s="43"/>
      <c r="BH1618" s="43"/>
      <c r="BI1618" s="94"/>
      <c r="BJ1618" s="42"/>
      <c r="BK1618" s="43"/>
      <c r="BL1618" s="43"/>
      <c r="BM1618" s="43"/>
      <c r="BN1618" s="44"/>
    </row>
    <row r="1619" spans="2:66" ht="15.75" customHeight="1" x14ac:dyDescent="0.25">
      <c r="B1619" s="421"/>
      <c r="C1619" s="422"/>
      <c r="D1619" s="44">
        <f>'[2]Reporting Characteristics'!$D1619</f>
        <v>2019</v>
      </c>
      <c r="E1619" s="90"/>
      <c r="F1619" s="92"/>
      <c r="G1619" s="92"/>
      <c r="H1619" s="92"/>
      <c r="I1619" s="92"/>
      <c r="J1619" s="91"/>
      <c r="K1619" s="147"/>
      <c r="L1619" s="148"/>
      <c r="M1619" s="42"/>
      <c r="N1619" s="43"/>
      <c r="O1619" s="43"/>
      <c r="P1619" s="224"/>
      <c r="Q1619" s="43"/>
      <c r="R1619" s="43"/>
      <c r="S1619" s="224"/>
      <c r="T1619" s="43"/>
      <c r="U1619" s="44"/>
      <c r="V1619" s="95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94"/>
      <c r="AN1619" s="42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4"/>
      <c r="BF1619" s="95"/>
      <c r="BG1619" s="43"/>
      <c r="BH1619" s="43"/>
      <c r="BI1619" s="94"/>
      <c r="BJ1619" s="42"/>
      <c r="BK1619" s="43"/>
      <c r="BL1619" s="43"/>
      <c r="BM1619" s="43"/>
      <c r="BN1619" s="44"/>
    </row>
    <row r="1620" spans="2:66" ht="15.75" hidden="1" customHeight="1" x14ac:dyDescent="0.25">
      <c r="B1620" s="421" t="str">
        <f>'[2]Asset Characteristics'!$C814 &amp; ""</f>
        <v/>
      </c>
      <c r="C1620" s="422" t="str">
        <f>'[2]Asset Characteristics'!$E814 &amp; ""</f>
        <v/>
      </c>
      <c r="D1620" s="44">
        <f>'[2]Reporting Characteristics'!$D1620</f>
        <v>2018</v>
      </c>
      <c r="E1620" s="90"/>
      <c r="F1620" s="92"/>
      <c r="G1620" s="92"/>
      <c r="H1620" s="92"/>
      <c r="I1620" s="92"/>
      <c r="J1620" s="91"/>
      <c r="K1620" s="147"/>
      <c r="L1620" s="148"/>
      <c r="M1620" s="42"/>
      <c r="N1620" s="43"/>
      <c r="O1620" s="43"/>
      <c r="P1620" s="43"/>
      <c r="Q1620" s="43"/>
      <c r="R1620" s="43"/>
      <c r="S1620" s="43"/>
      <c r="T1620" s="43"/>
      <c r="U1620" s="44"/>
      <c r="V1620" s="95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94"/>
      <c r="AN1620" s="42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4"/>
      <c r="BF1620" s="95"/>
      <c r="BG1620" s="43"/>
      <c r="BH1620" s="43"/>
      <c r="BI1620" s="94"/>
      <c r="BJ1620" s="42"/>
      <c r="BK1620" s="43"/>
      <c r="BL1620" s="43"/>
      <c r="BM1620" s="43"/>
      <c r="BN1620" s="44"/>
    </row>
    <row r="1621" spans="2:66" ht="15.75" customHeight="1" x14ac:dyDescent="0.25">
      <c r="B1621" s="421"/>
      <c r="C1621" s="422"/>
      <c r="D1621" s="44">
        <f>'[2]Reporting Characteristics'!$D1621</f>
        <v>2019</v>
      </c>
      <c r="E1621" s="90"/>
      <c r="F1621" s="92"/>
      <c r="G1621" s="92"/>
      <c r="H1621" s="92"/>
      <c r="I1621" s="92"/>
      <c r="J1621" s="91"/>
      <c r="K1621" s="147"/>
      <c r="L1621" s="148"/>
      <c r="M1621" s="42"/>
      <c r="N1621" s="43"/>
      <c r="O1621" s="43"/>
      <c r="P1621" s="224"/>
      <c r="Q1621" s="43"/>
      <c r="R1621" s="43"/>
      <c r="S1621" s="224"/>
      <c r="T1621" s="43"/>
      <c r="U1621" s="44"/>
      <c r="V1621" s="95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94"/>
      <c r="AN1621" s="42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4"/>
      <c r="BF1621" s="95"/>
      <c r="BG1621" s="43"/>
      <c r="BH1621" s="43"/>
      <c r="BI1621" s="94"/>
      <c r="BJ1621" s="42"/>
      <c r="BK1621" s="43"/>
      <c r="BL1621" s="43"/>
      <c r="BM1621" s="43"/>
      <c r="BN1621" s="44"/>
    </row>
    <row r="1622" spans="2:66" ht="15.75" hidden="1" customHeight="1" x14ac:dyDescent="0.25">
      <c r="B1622" s="421" t="str">
        <f>'[2]Asset Characteristics'!$C815 &amp; ""</f>
        <v/>
      </c>
      <c r="C1622" s="422" t="str">
        <f>'[2]Asset Characteristics'!$E815 &amp; ""</f>
        <v/>
      </c>
      <c r="D1622" s="44">
        <f>'[2]Reporting Characteristics'!$D1622</f>
        <v>2018</v>
      </c>
      <c r="E1622" s="90"/>
      <c r="F1622" s="92"/>
      <c r="G1622" s="92"/>
      <c r="H1622" s="92"/>
      <c r="I1622" s="92"/>
      <c r="J1622" s="91"/>
      <c r="K1622" s="147"/>
      <c r="L1622" s="148"/>
      <c r="M1622" s="42"/>
      <c r="N1622" s="43"/>
      <c r="O1622" s="43"/>
      <c r="P1622" s="43"/>
      <c r="Q1622" s="43"/>
      <c r="R1622" s="43"/>
      <c r="S1622" s="43"/>
      <c r="T1622" s="43"/>
      <c r="U1622" s="44"/>
      <c r="V1622" s="95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94"/>
      <c r="AN1622" s="42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4"/>
      <c r="BF1622" s="95"/>
      <c r="BG1622" s="43"/>
      <c r="BH1622" s="43"/>
      <c r="BI1622" s="94"/>
      <c r="BJ1622" s="42"/>
      <c r="BK1622" s="43"/>
      <c r="BL1622" s="43"/>
      <c r="BM1622" s="43"/>
      <c r="BN1622" s="44"/>
    </row>
    <row r="1623" spans="2:66" ht="15.75" customHeight="1" x14ac:dyDescent="0.25">
      <c r="B1623" s="421"/>
      <c r="C1623" s="422"/>
      <c r="D1623" s="44">
        <f>'[2]Reporting Characteristics'!$D1623</f>
        <v>2019</v>
      </c>
      <c r="E1623" s="90"/>
      <c r="F1623" s="92"/>
      <c r="G1623" s="92"/>
      <c r="H1623" s="92"/>
      <c r="I1623" s="92"/>
      <c r="J1623" s="91"/>
      <c r="K1623" s="147"/>
      <c r="L1623" s="148"/>
      <c r="M1623" s="42"/>
      <c r="N1623" s="43"/>
      <c r="O1623" s="43"/>
      <c r="P1623" s="224"/>
      <c r="Q1623" s="43"/>
      <c r="R1623" s="43"/>
      <c r="S1623" s="224"/>
      <c r="T1623" s="43"/>
      <c r="U1623" s="44"/>
      <c r="V1623" s="95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94"/>
      <c r="AN1623" s="42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4"/>
      <c r="BF1623" s="95"/>
      <c r="BG1623" s="43"/>
      <c r="BH1623" s="43"/>
      <c r="BI1623" s="94"/>
      <c r="BJ1623" s="42"/>
      <c r="BK1623" s="43"/>
      <c r="BL1623" s="43"/>
      <c r="BM1623" s="43"/>
      <c r="BN1623" s="44"/>
    </row>
    <row r="1624" spans="2:66" ht="15.75" hidden="1" customHeight="1" x14ac:dyDescent="0.25">
      <c r="B1624" s="421" t="str">
        <f>'[2]Asset Characteristics'!$C816 &amp; ""</f>
        <v/>
      </c>
      <c r="C1624" s="422" t="str">
        <f>'[2]Asset Characteristics'!$E816 &amp; ""</f>
        <v/>
      </c>
      <c r="D1624" s="44">
        <f>'[2]Reporting Characteristics'!$D1624</f>
        <v>2018</v>
      </c>
      <c r="E1624" s="90"/>
      <c r="F1624" s="92"/>
      <c r="G1624" s="92"/>
      <c r="H1624" s="92"/>
      <c r="I1624" s="92"/>
      <c r="J1624" s="91"/>
      <c r="K1624" s="147"/>
      <c r="L1624" s="148"/>
      <c r="M1624" s="42"/>
      <c r="N1624" s="43"/>
      <c r="O1624" s="43"/>
      <c r="P1624" s="43"/>
      <c r="Q1624" s="43"/>
      <c r="R1624" s="43"/>
      <c r="S1624" s="43"/>
      <c r="T1624" s="43"/>
      <c r="U1624" s="44"/>
      <c r="V1624" s="95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94"/>
      <c r="AN1624" s="42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4"/>
      <c r="BF1624" s="95"/>
      <c r="BG1624" s="43"/>
      <c r="BH1624" s="43"/>
      <c r="BI1624" s="94"/>
      <c r="BJ1624" s="42"/>
      <c r="BK1624" s="43"/>
      <c r="BL1624" s="43"/>
      <c r="BM1624" s="43"/>
      <c r="BN1624" s="44"/>
    </row>
    <row r="1625" spans="2:66" ht="15.75" customHeight="1" x14ac:dyDescent="0.25">
      <c r="B1625" s="421"/>
      <c r="C1625" s="422"/>
      <c r="D1625" s="44">
        <f>'[2]Reporting Characteristics'!$D1625</f>
        <v>2019</v>
      </c>
      <c r="E1625" s="90"/>
      <c r="F1625" s="92"/>
      <c r="G1625" s="92"/>
      <c r="H1625" s="92"/>
      <c r="I1625" s="92"/>
      <c r="J1625" s="91"/>
      <c r="K1625" s="147"/>
      <c r="L1625" s="148"/>
      <c r="M1625" s="42"/>
      <c r="N1625" s="43"/>
      <c r="O1625" s="43"/>
      <c r="P1625" s="224"/>
      <c r="Q1625" s="43"/>
      <c r="R1625" s="43"/>
      <c r="S1625" s="224"/>
      <c r="T1625" s="43"/>
      <c r="U1625" s="44"/>
      <c r="V1625" s="95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94"/>
      <c r="AN1625" s="42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4"/>
      <c r="BF1625" s="95"/>
      <c r="BG1625" s="43"/>
      <c r="BH1625" s="43"/>
      <c r="BI1625" s="94"/>
      <c r="BJ1625" s="42"/>
      <c r="BK1625" s="43"/>
      <c r="BL1625" s="43"/>
      <c r="BM1625" s="43"/>
      <c r="BN1625" s="44"/>
    </row>
    <row r="1626" spans="2:66" ht="15.75" hidden="1" customHeight="1" x14ac:dyDescent="0.25">
      <c r="B1626" s="421" t="str">
        <f>'[2]Asset Characteristics'!$C817 &amp; ""</f>
        <v/>
      </c>
      <c r="C1626" s="422" t="str">
        <f>'[2]Asset Characteristics'!$E817 &amp; ""</f>
        <v/>
      </c>
      <c r="D1626" s="44">
        <f>'[2]Reporting Characteristics'!$D1626</f>
        <v>2018</v>
      </c>
      <c r="E1626" s="90"/>
      <c r="F1626" s="92"/>
      <c r="G1626" s="92"/>
      <c r="H1626" s="92"/>
      <c r="I1626" s="92"/>
      <c r="J1626" s="91"/>
      <c r="K1626" s="147"/>
      <c r="L1626" s="148"/>
      <c r="M1626" s="42"/>
      <c r="N1626" s="43"/>
      <c r="O1626" s="43"/>
      <c r="P1626" s="43"/>
      <c r="Q1626" s="43"/>
      <c r="R1626" s="43"/>
      <c r="S1626" s="43"/>
      <c r="T1626" s="43"/>
      <c r="U1626" s="44"/>
      <c r="V1626" s="95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94"/>
      <c r="AN1626" s="42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4"/>
      <c r="BF1626" s="95"/>
      <c r="BG1626" s="43"/>
      <c r="BH1626" s="43"/>
      <c r="BI1626" s="94"/>
      <c r="BJ1626" s="42"/>
      <c r="BK1626" s="43"/>
      <c r="BL1626" s="43"/>
      <c r="BM1626" s="43"/>
      <c r="BN1626" s="44"/>
    </row>
    <row r="1627" spans="2:66" ht="15.75" customHeight="1" x14ac:dyDescent="0.25">
      <c r="B1627" s="421"/>
      <c r="C1627" s="422"/>
      <c r="D1627" s="44">
        <f>'[2]Reporting Characteristics'!$D1627</f>
        <v>2019</v>
      </c>
      <c r="E1627" s="90"/>
      <c r="F1627" s="92"/>
      <c r="G1627" s="92"/>
      <c r="H1627" s="92"/>
      <c r="I1627" s="92"/>
      <c r="J1627" s="91"/>
      <c r="K1627" s="147"/>
      <c r="L1627" s="148"/>
      <c r="M1627" s="42"/>
      <c r="N1627" s="43"/>
      <c r="O1627" s="43"/>
      <c r="P1627" s="224"/>
      <c r="Q1627" s="43"/>
      <c r="R1627" s="43"/>
      <c r="S1627" s="224"/>
      <c r="T1627" s="43"/>
      <c r="U1627" s="44"/>
      <c r="V1627" s="95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94"/>
      <c r="AN1627" s="42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4"/>
      <c r="BF1627" s="95"/>
      <c r="BG1627" s="43"/>
      <c r="BH1627" s="43"/>
      <c r="BI1627" s="94"/>
      <c r="BJ1627" s="42"/>
      <c r="BK1627" s="43"/>
      <c r="BL1627" s="43"/>
      <c r="BM1627" s="43"/>
      <c r="BN1627" s="44"/>
    </row>
    <row r="1628" spans="2:66" ht="15.75" hidden="1" customHeight="1" x14ac:dyDescent="0.25">
      <c r="B1628" s="421" t="str">
        <f>'[2]Asset Characteristics'!$C818 &amp; ""</f>
        <v/>
      </c>
      <c r="C1628" s="422" t="str">
        <f>'[2]Asset Characteristics'!$E818 &amp; ""</f>
        <v/>
      </c>
      <c r="D1628" s="44">
        <f>'[2]Reporting Characteristics'!$D1628</f>
        <v>2018</v>
      </c>
      <c r="E1628" s="90"/>
      <c r="F1628" s="92"/>
      <c r="G1628" s="92"/>
      <c r="H1628" s="92"/>
      <c r="I1628" s="92"/>
      <c r="J1628" s="91"/>
      <c r="K1628" s="147"/>
      <c r="L1628" s="148"/>
      <c r="M1628" s="42"/>
      <c r="N1628" s="43"/>
      <c r="O1628" s="43"/>
      <c r="P1628" s="43"/>
      <c r="Q1628" s="43"/>
      <c r="R1628" s="43"/>
      <c r="S1628" s="43"/>
      <c r="T1628" s="43"/>
      <c r="U1628" s="44"/>
      <c r="V1628" s="95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94"/>
      <c r="AN1628" s="42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4"/>
      <c r="BF1628" s="95"/>
      <c r="BG1628" s="43"/>
      <c r="BH1628" s="43"/>
      <c r="BI1628" s="94"/>
      <c r="BJ1628" s="42"/>
      <c r="BK1628" s="43"/>
      <c r="BL1628" s="43"/>
      <c r="BM1628" s="43"/>
      <c r="BN1628" s="44"/>
    </row>
    <row r="1629" spans="2:66" ht="15.75" customHeight="1" x14ac:dyDescent="0.25">
      <c r="B1629" s="421"/>
      <c r="C1629" s="422"/>
      <c r="D1629" s="44">
        <f>'[2]Reporting Characteristics'!$D1629</f>
        <v>2019</v>
      </c>
      <c r="E1629" s="90"/>
      <c r="F1629" s="92"/>
      <c r="G1629" s="92"/>
      <c r="H1629" s="92"/>
      <c r="I1629" s="92"/>
      <c r="J1629" s="91"/>
      <c r="K1629" s="147"/>
      <c r="L1629" s="148"/>
      <c r="M1629" s="42"/>
      <c r="N1629" s="43"/>
      <c r="O1629" s="43"/>
      <c r="P1629" s="224"/>
      <c r="Q1629" s="43"/>
      <c r="R1629" s="43"/>
      <c r="S1629" s="224"/>
      <c r="T1629" s="43"/>
      <c r="U1629" s="44"/>
      <c r="V1629" s="95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94"/>
      <c r="AN1629" s="42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4"/>
      <c r="BF1629" s="95"/>
      <c r="BG1629" s="43"/>
      <c r="BH1629" s="43"/>
      <c r="BI1629" s="94"/>
      <c r="BJ1629" s="42"/>
      <c r="BK1629" s="43"/>
      <c r="BL1629" s="43"/>
      <c r="BM1629" s="43"/>
      <c r="BN1629" s="44"/>
    </row>
    <row r="1630" spans="2:66" ht="15.75" hidden="1" customHeight="1" x14ac:dyDescent="0.25">
      <c r="B1630" s="421" t="str">
        <f>'[2]Asset Characteristics'!$C819 &amp; ""</f>
        <v/>
      </c>
      <c r="C1630" s="422" t="str">
        <f>'[2]Asset Characteristics'!$E819 &amp; ""</f>
        <v/>
      </c>
      <c r="D1630" s="44">
        <f>'[2]Reporting Characteristics'!$D1630</f>
        <v>2018</v>
      </c>
      <c r="E1630" s="90"/>
      <c r="F1630" s="92"/>
      <c r="G1630" s="92"/>
      <c r="H1630" s="92"/>
      <c r="I1630" s="92"/>
      <c r="J1630" s="91"/>
      <c r="K1630" s="147"/>
      <c r="L1630" s="148"/>
      <c r="M1630" s="42"/>
      <c r="N1630" s="43"/>
      <c r="O1630" s="43"/>
      <c r="P1630" s="43"/>
      <c r="Q1630" s="43"/>
      <c r="R1630" s="43"/>
      <c r="S1630" s="43"/>
      <c r="T1630" s="43"/>
      <c r="U1630" s="44"/>
      <c r="V1630" s="95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94"/>
      <c r="AN1630" s="42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4"/>
      <c r="BF1630" s="95"/>
      <c r="BG1630" s="43"/>
      <c r="BH1630" s="43"/>
      <c r="BI1630" s="94"/>
      <c r="BJ1630" s="42"/>
      <c r="BK1630" s="43"/>
      <c r="BL1630" s="43"/>
      <c r="BM1630" s="43"/>
      <c r="BN1630" s="44"/>
    </row>
    <row r="1631" spans="2:66" ht="15.75" customHeight="1" x14ac:dyDescent="0.25">
      <c r="B1631" s="421"/>
      <c r="C1631" s="422"/>
      <c r="D1631" s="44">
        <f>'[2]Reporting Characteristics'!$D1631</f>
        <v>2019</v>
      </c>
      <c r="E1631" s="90"/>
      <c r="F1631" s="92"/>
      <c r="G1631" s="92"/>
      <c r="H1631" s="92"/>
      <c r="I1631" s="92"/>
      <c r="J1631" s="91"/>
      <c r="K1631" s="147"/>
      <c r="L1631" s="148"/>
      <c r="M1631" s="42"/>
      <c r="N1631" s="43"/>
      <c r="O1631" s="43"/>
      <c r="P1631" s="224"/>
      <c r="Q1631" s="43"/>
      <c r="R1631" s="43"/>
      <c r="S1631" s="224"/>
      <c r="T1631" s="43"/>
      <c r="U1631" s="44"/>
      <c r="V1631" s="95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94"/>
      <c r="AN1631" s="42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4"/>
      <c r="BF1631" s="95"/>
      <c r="BG1631" s="43"/>
      <c r="BH1631" s="43"/>
      <c r="BI1631" s="94"/>
      <c r="BJ1631" s="42"/>
      <c r="BK1631" s="43"/>
      <c r="BL1631" s="43"/>
      <c r="BM1631" s="43"/>
      <c r="BN1631" s="44"/>
    </row>
    <row r="1632" spans="2:66" ht="15.75" hidden="1" customHeight="1" x14ac:dyDescent="0.25">
      <c r="B1632" s="421" t="str">
        <f>'[2]Asset Characteristics'!$C820 &amp; ""</f>
        <v/>
      </c>
      <c r="C1632" s="422" t="str">
        <f>'[2]Asset Characteristics'!$E820 &amp; ""</f>
        <v/>
      </c>
      <c r="D1632" s="44">
        <f>'[2]Reporting Characteristics'!$D1632</f>
        <v>2018</v>
      </c>
      <c r="E1632" s="90"/>
      <c r="F1632" s="92"/>
      <c r="G1632" s="92"/>
      <c r="H1632" s="92"/>
      <c r="I1632" s="92"/>
      <c r="J1632" s="91"/>
      <c r="K1632" s="147"/>
      <c r="L1632" s="148"/>
      <c r="M1632" s="42"/>
      <c r="N1632" s="43"/>
      <c r="O1632" s="43"/>
      <c r="P1632" s="43"/>
      <c r="Q1632" s="43"/>
      <c r="R1632" s="43"/>
      <c r="S1632" s="43"/>
      <c r="T1632" s="43"/>
      <c r="U1632" s="44"/>
      <c r="V1632" s="95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94"/>
      <c r="AN1632" s="42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4"/>
      <c r="BF1632" s="95"/>
      <c r="BG1632" s="43"/>
      <c r="BH1632" s="43"/>
      <c r="BI1632" s="94"/>
      <c r="BJ1632" s="42"/>
      <c r="BK1632" s="43"/>
      <c r="BL1632" s="43"/>
      <c r="BM1632" s="43"/>
      <c r="BN1632" s="44"/>
    </row>
    <row r="1633" spans="2:66" ht="15.75" customHeight="1" x14ac:dyDescent="0.25">
      <c r="B1633" s="421"/>
      <c r="C1633" s="422"/>
      <c r="D1633" s="44">
        <f>'[2]Reporting Characteristics'!$D1633</f>
        <v>2019</v>
      </c>
      <c r="E1633" s="90"/>
      <c r="F1633" s="92"/>
      <c r="G1633" s="92"/>
      <c r="H1633" s="92"/>
      <c r="I1633" s="92"/>
      <c r="J1633" s="91"/>
      <c r="K1633" s="147"/>
      <c r="L1633" s="148"/>
      <c r="M1633" s="42"/>
      <c r="N1633" s="43"/>
      <c r="O1633" s="43"/>
      <c r="P1633" s="224"/>
      <c r="Q1633" s="43"/>
      <c r="R1633" s="43"/>
      <c r="S1633" s="224"/>
      <c r="T1633" s="43"/>
      <c r="U1633" s="44"/>
      <c r="V1633" s="95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94"/>
      <c r="AN1633" s="42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4"/>
      <c r="BF1633" s="95"/>
      <c r="BG1633" s="43"/>
      <c r="BH1633" s="43"/>
      <c r="BI1633" s="94"/>
      <c r="BJ1633" s="42"/>
      <c r="BK1633" s="43"/>
      <c r="BL1633" s="43"/>
      <c r="BM1633" s="43"/>
      <c r="BN1633" s="44"/>
    </row>
    <row r="1634" spans="2:66" ht="15.75" hidden="1" customHeight="1" x14ac:dyDescent="0.25">
      <c r="B1634" s="421" t="str">
        <f>'[2]Asset Characteristics'!$C821 &amp; ""</f>
        <v/>
      </c>
      <c r="C1634" s="422" t="str">
        <f>'[2]Asset Characteristics'!$E821 &amp; ""</f>
        <v/>
      </c>
      <c r="D1634" s="44">
        <f>'[2]Reporting Characteristics'!$D1634</f>
        <v>2018</v>
      </c>
      <c r="E1634" s="90"/>
      <c r="F1634" s="92"/>
      <c r="G1634" s="92"/>
      <c r="H1634" s="92"/>
      <c r="I1634" s="92"/>
      <c r="J1634" s="91"/>
      <c r="K1634" s="147"/>
      <c r="L1634" s="148"/>
      <c r="M1634" s="42"/>
      <c r="N1634" s="43"/>
      <c r="O1634" s="43"/>
      <c r="P1634" s="43"/>
      <c r="Q1634" s="43"/>
      <c r="R1634" s="43"/>
      <c r="S1634" s="43"/>
      <c r="T1634" s="43"/>
      <c r="U1634" s="44"/>
      <c r="V1634" s="95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94"/>
      <c r="AN1634" s="42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4"/>
      <c r="BF1634" s="95"/>
      <c r="BG1634" s="43"/>
      <c r="BH1634" s="43"/>
      <c r="BI1634" s="94"/>
      <c r="BJ1634" s="42"/>
      <c r="BK1634" s="43"/>
      <c r="BL1634" s="43"/>
      <c r="BM1634" s="43"/>
      <c r="BN1634" s="44"/>
    </row>
    <row r="1635" spans="2:66" ht="15.75" customHeight="1" x14ac:dyDescent="0.25">
      <c r="B1635" s="421"/>
      <c r="C1635" s="422"/>
      <c r="D1635" s="44">
        <f>'[2]Reporting Characteristics'!$D1635</f>
        <v>2019</v>
      </c>
      <c r="E1635" s="90"/>
      <c r="F1635" s="92"/>
      <c r="G1635" s="92"/>
      <c r="H1635" s="92"/>
      <c r="I1635" s="92"/>
      <c r="J1635" s="91"/>
      <c r="K1635" s="147"/>
      <c r="L1635" s="148"/>
      <c r="M1635" s="42"/>
      <c r="N1635" s="43"/>
      <c r="O1635" s="43"/>
      <c r="P1635" s="224"/>
      <c r="Q1635" s="43"/>
      <c r="R1635" s="43"/>
      <c r="S1635" s="224"/>
      <c r="T1635" s="43"/>
      <c r="U1635" s="44"/>
      <c r="V1635" s="95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94"/>
      <c r="AN1635" s="42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4"/>
      <c r="BF1635" s="95"/>
      <c r="BG1635" s="43"/>
      <c r="BH1635" s="43"/>
      <c r="BI1635" s="94"/>
      <c r="BJ1635" s="42"/>
      <c r="BK1635" s="43"/>
      <c r="BL1635" s="43"/>
      <c r="BM1635" s="43"/>
      <c r="BN1635" s="44"/>
    </row>
    <row r="1636" spans="2:66" ht="15.75" hidden="1" customHeight="1" x14ac:dyDescent="0.25">
      <c r="B1636" s="421" t="str">
        <f>'[2]Asset Characteristics'!$C822 &amp; ""</f>
        <v/>
      </c>
      <c r="C1636" s="422" t="str">
        <f>'[2]Asset Characteristics'!$E822 &amp; ""</f>
        <v/>
      </c>
      <c r="D1636" s="44">
        <f>'[2]Reporting Characteristics'!$D1636</f>
        <v>2018</v>
      </c>
      <c r="E1636" s="90"/>
      <c r="F1636" s="92"/>
      <c r="G1636" s="92"/>
      <c r="H1636" s="92"/>
      <c r="I1636" s="92"/>
      <c r="J1636" s="91"/>
      <c r="K1636" s="147"/>
      <c r="L1636" s="148"/>
      <c r="M1636" s="42"/>
      <c r="N1636" s="43"/>
      <c r="O1636" s="43"/>
      <c r="P1636" s="43"/>
      <c r="Q1636" s="43"/>
      <c r="R1636" s="43"/>
      <c r="S1636" s="43"/>
      <c r="T1636" s="43"/>
      <c r="U1636" s="44"/>
      <c r="V1636" s="95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94"/>
      <c r="AN1636" s="42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4"/>
      <c r="BF1636" s="95"/>
      <c r="BG1636" s="43"/>
      <c r="BH1636" s="43"/>
      <c r="BI1636" s="94"/>
      <c r="BJ1636" s="42"/>
      <c r="BK1636" s="43"/>
      <c r="BL1636" s="43"/>
      <c r="BM1636" s="43"/>
      <c r="BN1636" s="44"/>
    </row>
    <row r="1637" spans="2:66" ht="15.75" customHeight="1" x14ac:dyDescent="0.25">
      <c r="B1637" s="421"/>
      <c r="C1637" s="422"/>
      <c r="D1637" s="44">
        <f>'[2]Reporting Characteristics'!$D1637</f>
        <v>2019</v>
      </c>
      <c r="E1637" s="90"/>
      <c r="F1637" s="92"/>
      <c r="G1637" s="92"/>
      <c r="H1637" s="92"/>
      <c r="I1637" s="92"/>
      <c r="J1637" s="91"/>
      <c r="K1637" s="147"/>
      <c r="L1637" s="148"/>
      <c r="M1637" s="42"/>
      <c r="N1637" s="43"/>
      <c r="O1637" s="43"/>
      <c r="P1637" s="224"/>
      <c r="Q1637" s="43"/>
      <c r="R1637" s="43"/>
      <c r="S1637" s="224"/>
      <c r="T1637" s="43"/>
      <c r="U1637" s="44"/>
      <c r="V1637" s="95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94"/>
      <c r="AN1637" s="42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4"/>
      <c r="BF1637" s="95"/>
      <c r="BG1637" s="43"/>
      <c r="BH1637" s="43"/>
      <c r="BI1637" s="94"/>
      <c r="BJ1637" s="42"/>
      <c r="BK1637" s="43"/>
      <c r="BL1637" s="43"/>
      <c r="BM1637" s="43"/>
      <c r="BN1637" s="44"/>
    </row>
    <row r="1638" spans="2:66" ht="15.75" hidden="1" customHeight="1" x14ac:dyDescent="0.25">
      <c r="B1638" s="421" t="str">
        <f>'[2]Asset Characteristics'!$C823 &amp; ""</f>
        <v/>
      </c>
      <c r="C1638" s="422" t="str">
        <f>'[2]Asset Characteristics'!$E823 &amp; ""</f>
        <v/>
      </c>
      <c r="D1638" s="44">
        <f>'[2]Reporting Characteristics'!$D1638</f>
        <v>2018</v>
      </c>
      <c r="E1638" s="90"/>
      <c r="F1638" s="92"/>
      <c r="G1638" s="92"/>
      <c r="H1638" s="92"/>
      <c r="I1638" s="92"/>
      <c r="J1638" s="91"/>
      <c r="K1638" s="147"/>
      <c r="L1638" s="148"/>
      <c r="M1638" s="42"/>
      <c r="N1638" s="43"/>
      <c r="O1638" s="43"/>
      <c r="P1638" s="43"/>
      <c r="Q1638" s="43"/>
      <c r="R1638" s="43"/>
      <c r="S1638" s="43"/>
      <c r="T1638" s="43"/>
      <c r="U1638" s="44"/>
      <c r="V1638" s="95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94"/>
      <c r="AN1638" s="42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4"/>
      <c r="BF1638" s="95"/>
      <c r="BG1638" s="43"/>
      <c r="BH1638" s="43"/>
      <c r="BI1638" s="94"/>
      <c r="BJ1638" s="42"/>
      <c r="BK1638" s="43"/>
      <c r="BL1638" s="43"/>
      <c r="BM1638" s="43"/>
      <c r="BN1638" s="44"/>
    </row>
    <row r="1639" spans="2:66" ht="15.75" customHeight="1" x14ac:dyDescent="0.25">
      <c r="B1639" s="421"/>
      <c r="C1639" s="422"/>
      <c r="D1639" s="44">
        <f>'[2]Reporting Characteristics'!$D1639</f>
        <v>2019</v>
      </c>
      <c r="E1639" s="90"/>
      <c r="F1639" s="92"/>
      <c r="G1639" s="92"/>
      <c r="H1639" s="92"/>
      <c r="I1639" s="92"/>
      <c r="J1639" s="91"/>
      <c r="K1639" s="147"/>
      <c r="L1639" s="148"/>
      <c r="M1639" s="42"/>
      <c r="N1639" s="43"/>
      <c r="O1639" s="43"/>
      <c r="P1639" s="224"/>
      <c r="Q1639" s="43"/>
      <c r="R1639" s="43"/>
      <c r="S1639" s="224"/>
      <c r="T1639" s="43"/>
      <c r="U1639" s="44"/>
      <c r="V1639" s="95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94"/>
      <c r="AN1639" s="42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4"/>
      <c r="BF1639" s="95"/>
      <c r="BG1639" s="43"/>
      <c r="BH1639" s="43"/>
      <c r="BI1639" s="94"/>
      <c r="BJ1639" s="42"/>
      <c r="BK1639" s="43"/>
      <c r="BL1639" s="43"/>
      <c r="BM1639" s="43"/>
      <c r="BN1639" s="44"/>
    </row>
    <row r="1640" spans="2:66" ht="15.75" hidden="1" customHeight="1" x14ac:dyDescent="0.25">
      <c r="B1640" s="421" t="str">
        <f>'[2]Asset Characteristics'!$C824 &amp; ""</f>
        <v/>
      </c>
      <c r="C1640" s="422" t="str">
        <f>'[2]Asset Characteristics'!$E824 &amp; ""</f>
        <v/>
      </c>
      <c r="D1640" s="44">
        <f>'[2]Reporting Characteristics'!$D1640</f>
        <v>2018</v>
      </c>
      <c r="E1640" s="90"/>
      <c r="F1640" s="92"/>
      <c r="G1640" s="92"/>
      <c r="H1640" s="92"/>
      <c r="I1640" s="92"/>
      <c r="J1640" s="91"/>
      <c r="K1640" s="147"/>
      <c r="L1640" s="148"/>
      <c r="M1640" s="42"/>
      <c r="N1640" s="43"/>
      <c r="O1640" s="43"/>
      <c r="P1640" s="43"/>
      <c r="Q1640" s="43"/>
      <c r="R1640" s="43"/>
      <c r="S1640" s="43"/>
      <c r="T1640" s="43"/>
      <c r="U1640" s="44"/>
      <c r="V1640" s="95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94"/>
      <c r="AN1640" s="42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4"/>
      <c r="BF1640" s="95"/>
      <c r="BG1640" s="43"/>
      <c r="BH1640" s="43"/>
      <c r="BI1640" s="94"/>
      <c r="BJ1640" s="42"/>
      <c r="BK1640" s="43"/>
      <c r="BL1640" s="43"/>
      <c r="BM1640" s="43"/>
      <c r="BN1640" s="44"/>
    </row>
    <row r="1641" spans="2:66" ht="15.75" customHeight="1" x14ac:dyDescent="0.25">
      <c r="B1641" s="421"/>
      <c r="C1641" s="422"/>
      <c r="D1641" s="44">
        <f>'[2]Reporting Characteristics'!$D1641</f>
        <v>2019</v>
      </c>
      <c r="E1641" s="90"/>
      <c r="F1641" s="92"/>
      <c r="G1641" s="92"/>
      <c r="H1641" s="92"/>
      <c r="I1641" s="92"/>
      <c r="J1641" s="91"/>
      <c r="K1641" s="147"/>
      <c r="L1641" s="148"/>
      <c r="M1641" s="42"/>
      <c r="N1641" s="43"/>
      <c r="O1641" s="43"/>
      <c r="P1641" s="224"/>
      <c r="Q1641" s="43"/>
      <c r="R1641" s="43"/>
      <c r="S1641" s="224"/>
      <c r="T1641" s="43"/>
      <c r="U1641" s="44"/>
      <c r="V1641" s="95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94"/>
      <c r="AN1641" s="42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4"/>
      <c r="BF1641" s="95"/>
      <c r="BG1641" s="43"/>
      <c r="BH1641" s="43"/>
      <c r="BI1641" s="94"/>
      <c r="BJ1641" s="42"/>
      <c r="BK1641" s="43"/>
      <c r="BL1641" s="43"/>
      <c r="BM1641" s="43"/>
      <c r="BN1641" s="44"/>
    </row>
    <row r="1642" spans="2:66" ht="15.75" hidden="1" customHeight="1" x14ac:dyDescent="0.25">
      <c r="B1642" s="421" t="str">
        <f>'[2]Asset Characteristics'!$C825 &amp; ""</f>
        <v/>
      </c>
      <c r="C1642" s="422" t="str">
        <f>'[2]Asset Characteristics'!$E825 &amp; ""</f>
        <v/>
      </c>
      <c r="D1642" s="44">
        <f>'[2]Reporting Characteristics'!$D1642</f>
        <v>2018</v>
      </c>
      <c r="E1642" s="90"/>
      <c r="F1642" s="92"/>
      <c r="G1642" s="92"/>
      <c r="H1642" s="92"/>
      <c r="I1642" s="92"/>
      <c r="J1642" s="91"/>
      <c r="K1642" s="147"/>
      <c r="L1642" s="148"/>
      <c r="M1642" s="42"/>
      <c r="N1642" s="43"/>
      <c r="O1642" s="43"/>
      <c r="P1642" s="43"/>
      <c r="Q1642" s="43"/>
      <c r="R1642" s="43"/>
      <c r="S1642" s="43"/>
      <c r="T1642" s="43"/>
      <c r="U1642" s="44"/>
      <c r="V1642" s="95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94"/>
      <c r="AN1642" s="42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4"/>
      <c r="BF1642" s="95"/>
      <c r="BG1642" s="43"/>
      <c r="BH1642" s="43"/>
      <c r="BI1642" s="94"/>
      <c r="BJ1642" s="42"/>
      <c r="BK1642" s="43"/>
      <c r="BL1642" s="43"/>
      <c r="BM1642" s="43"/>
      <c r="BN1642" s="44"/>
    </row>
    <row r="1643" spans="2:66" ht="15.75" customHeight="1" x14ac:dyDescent="0.25">
      <c r="B1643" s="421"/>
      <c r="C1643" s="422"/>
      <c r="D1643" s="44">
        <f>'[2]Reporting Characteristics'!$D1643</f>
        <v>2019</v>
      </c>
      <c r="E1643" s="90"/>
      <c r="F1643" s="92"/>
      <c r="G1643" s="92"/>
      <c r="H1643" s="92"/>
      <c r="I1643" s="92"/>
      <c r="J1643" s="91"/>
      <c r="K1643" s="147"/>
      <c r="L1643" s="148"/>
      <c r="M1643" s="42"/>
      <c r="N1643" s="43"/>
      <c r="O1643" s="43"/>
      <c r="P1643" s="224"/>
      <c r="Q1643" s="43"/>
      <c r="R1643" s="43"/>
      <c r="S1643" s="224"/>
      <c r="T1643" s="43"/>
      <c r="U1643" s="44"/>
      <c r="V1643" s="95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94"/>
      <c r="AN1643" s="42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4"/>
      <c r="BF1643" s="95"/>
      <c r="BG1643" s="43"/>
      <c r="BH1643" s="43"/>
      <c r="BI1643" s="94"/>
      <c r="BJ1643" s="42"/>
      <c r="BK1643" s="43"/>
      <c r="BL1643" s="43"/>
      <c r="BM1643" s="43"/>
      <c r="BN1643" s="44"/>
    </row>
    <row r="1644" spans="2:66" ht="15.75" hidden="1" customHeight="1" x14ac:dyDescent="0.25">
      <c r="B1644" s="421" t="str">
        <f>'[2]Asset Characteristics'!$C826 &amp; ""</f>
        <v/>
      </c>
      <c r="C1644" s="422" t="str">
        <f>'[2]Asset Characteristics'!$E826 &amp; ""</f>
        <v/>
      </c>
      <c r="D1644" s="44">
        <f>'[2]Reporting Characteristics'!$D1644</f>
        <v>2018</v>
      </c>
      <c r="E1644" s="90"/>
      <c r="F1644" s="92"/>
      <c r="G1644" s="92"/>
      <c r="H1644" s="92"/>
      <c r="I1644" s="92"/>
      <c r="J1644" s="91"/>
      <c r="K1644" s="147"/>
      <c r="L1644" s="148"/>
      <c r="M1644" s="42"/>
      <c r="N1644" s="43"/>
      <c r="O1644" s="43"/>
      <c r="P1644" s="43"/>
      <c r="Q1644" s="43"/>
      <c r="R1644" s="43"/>
      <c r="S1644" s="43"/>
      <c r="T1644" s="43"/>
      <c r="U1644" s="44"/>
      <c r="V1644" s="95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94"/>
      <c r="AN1644" s="42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4"/>
      <c r="BF1644" s="95"/>
      <c r="BG1644" s="43"/>
      <c r="BH1644" s="43"/>
      <c r="BI1644" s="94"/>
      <c r="BJ1644" s="42"/>
      <c r="BK1644" s="43"/>
      <c r="BL1644" s="43"/>
      <c r="BM1644" s="43"/>
      <c r="BN1644" s="44"/>
    </row>
    <row r="1645" spans="2:66" ht="15.75" customHeight="1" x14ac:dyDescent="0.25">
      <c r="B1645" s="421"/>
      <c r="C1645" s="422"/>
      <c r="D1645" s="44">
        <f>'[2]Reporting Characteristics'!$D1645</f>
        <v>2019</v>
      </c>
      <c r="E1645" s="90"/>
      <c r="F1645" s="92"/>
      <c r="G1645" s="92"/>
      <c r="H1645" s="92"/>
      <c r="I1645" s="92"/>
      <c r="J1645" s="91"/>
      <c r="K1645" s="147"/>
      <c r="L1645" s="148"/>
      <c r="M1645" s="42"/>
      <c r="N1645" s="43"/>
      <c r="O1645" s="43"/>
      <c r="P1645" s="224"/>
      <c r="Q1645" s="43"/>
      <c r="R1645" s="43"/>
      <c r="S1645" s="224"/>
      <c r="T1645" s="43"/>
      <c r="U1645" s="44"/>
      <c r="V1645" s="95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94"/>
      <c r="AN1645" s="42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4"/>
      <c r="BF1645" s="95"/>
      <c r="BG1645" s="43"/>
      <c r="BH1645" s="43"/>
      <c r="BI1645" s="94"/>
      <c r="BJ1645" s="42"/>
      <c r="BK1645" s="43"/>
      <c r="BL1645" s="43"/>
      <c r="BM1645" s="43"/>
      <c r="BN1645" s="44"/>
    </row>
    <row r="1646" spans="2:66" ht="15.75" hidden="1" customHeight="1" x14ac:dyDescent="0.25">
      <c r="B1646" s="421" t="str">
        <f>'[2]Asset Characteristics'!$C827 &amp; ""</f>
        <v/>
      </c>
      <c r="C1646" s="422" t="str">
        <f>'[2]Asset Characteristics'!$E827 &amp; ""</f>
        <v/>
      </c>
      <c r="D1646" s="44">
        <f>'[2]Reporting Characteristics'!$D1646</f>
        <v>2018</v>
      </c>
      <c r="E1646" s="90"/>
      <c r="F1646" s="92"/>
      <c r="G1646" s="92"/>
      <c r="H1646" s="92"/>
      <c r="I1646" s="92"/>
      <c r="J1646" s="91"/>
      <c r="K1646" s="147"/>
      <c r="L1646" s="148"/>
      <c r="M1646" s="42"/>
      <c r="N1646" s="43"/>
      <c r="O1646" s="43"/>
      <c r="P1646" s="43"/>
      <c r="Q1646" s="43"/>
      <c r="R1646" s="43"/>
      <c r="S1646" s="43"/>
      <c r="T1646" s="43"/>
      <c r="U1646" s="44"/>
      <c r="V1646" s="95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94"/>
      <c r="AN1646" s="42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4"/>
      <c r="BF1646" s="95"/>
      <c r="BG1646" s="43"/>
      <c r="BH1646" s="43"/>
      <c r="BI1646" s="94"/>
      <c r="BJ1646" s="42"/>
      <c r="BK1646" s="43"/>
      <c r="BL1646" s="43"/>
      <c r="BM1646" s="43"/>
      <c r="BN1646" s="44"/>
    </row>
    <row r="1647" spans="2:66" ht="15.75" customHeight="1" x14ac:dyDescent="0.25">
      <c r="B1647" s="421"/>
      <c r="C1647" s="422"/>
      <c r="D1647" s="44">
        <f>'[2]Reporting Characteristics'!$D1647</f>
        <v>2019</v>
      </c>
      <c r="E1647" s="90"/>
      <c r="F1647" s="92"/>
      <c r="G1647" s="92"/>
      <c r="H1647" s="92"/>
      <c r="I1647" s="92"/>
      <c r="J1647" s="91"/>
      <c r="K1647" s="147"/>
      <c r="L1647" s="148"/>
      <c r="M1647" s="42"/>
      <c r="N1647" s="43"/>
      <c r="O1647" s="43"/>
      <c r="P1647" s="224"/>
      <c r="Q1647" s="43"/>
      <c r="R1647" s="43"/>
      <c r="S1647" s="224"/>
      <c r="T1647" s="43"/>
      <c r="U1647" s="44"/>
      <c r="V1647" s="95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94"/>
      <c r="AN1647" s="42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4"/>
      <c r="BF1647" s="95"/>
      <c r="BG1647" s="43"/>
      <c r="BH1647" s="43"/>
      <c r="BI1647" s="94"/>
      <c r="BJ1647" s="42"/>
      <c r="BK1647" s="43"/>
      <c r="BL1647" s="43"/>
      <c r="BM1647" s="43"/>
      <c r="BN1647" s="44"/>
    </row>
    <row r="1648" spans="2:66" ht="15.75" hidden="1" customHeight="1" x14ac:dyDescent="0.25">
      <c r="B1648" s="421" t="str">
        <f>'[2]Asset Characteristics'!$C828 &amp; ""</f>
        <v/>
      </c>
      <c r="C1648" s="422" t="str">
        <f>'[2]Asset Characteristics'!$E828 &amp; ""</f>
        <v/>
      </c>
      <c r="D1648" s="44">
        <f>'[2]Reporting Characteristics'!$D1648</f>
        <v>2018</v>
      </c>
      <c r="E1648" s="90"/>
      <c r="F1648" s="92"/>
      <c r="G1648" s="92"/>
      <c r="H1648" s="92"/>
      <c r="I1648" s="92"/>
      <c r="J1648" s="91"/>
      <c r="K1648" s="147"/>
      <c r="L1648" s="148"/>
      <c r="M1648" s="42"/>
      <c r="N1648" s="43"/>
      <c r="O1648" s="43"/>
      <c r="P1648" s="43"/>
      <c r="Q1648" s="43"/>
      <c r="R1648" s="43"/>
      <c r="S1648" s="43"/>
      <c r="T1648" s="43"/>
      <c r="U1648" s="44"/>
      <c r="V1648" s="95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94"/>
      <c r="AN1648" s="42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4"/>
      <c r="BF1648" s="95"/>
      <c r="BG1648" s="43"/>
      <c r="BH1648" s="43"/>
      <c r="BI1648" s="94"/>
      <c r="BJ1648" s="42"/>
      <c r="BK1648" s="43"/>
      <c r="BL1648" s="43"/>
      <c r="BM1648" s="43"/>
      <c r="BN1648" s="44"/>
    </row>
    <row r="1649" spans="2:66" ht="15.75" customHeight="1" x14ac:dyDescent="0.25">
      <c r="B1649" s="421"/>
      <c r="C1649" s="422"/>
      <c r="D1649" s="44">
        <f>'[2]Reporting Characteristics'!$D1649</f>
        <v>2019</v>
      </c>
      <c r="E1649" s="90"/>
      <c r="F1649" s="92"/>
      <c r="G1649" s="92"/>
      <c r="H1649" s="92"/>
      <c r="I1649" s="92"/>
      <c r="J1649" s="91"/>
      <c r="K1649" s="147"/>
      <c r="L1649" s="148"/>
      <c r="M1649" s="42"/>
      <c r="N1649" s="43"/>
      <c r="O1649" s="43"/>
      <c r="P1649" s="224"/>
      <c r="Q1649" s="43"/>
      <c r="R1649" s="43"/>
      <c r="S1649" s="224"/>
      <c r="T1649" s="43"/>
      <c r="U1649" s="44"/>
      <c r="V1649" s="95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94"/>
      <c r="AN1649" s="42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4"/>
      <c r="BF1649" s="95"/>
      <c r="BG1649" s="43"/>
      <c r="BH1649" s="43"/>
      <c r="BI1649" s="94"/>
      <c r="BJ1649" s="42"/>
      <c r="BK1649" s="43"/>
      <c r="BL1649" s="43"/>
      <c r="BM1649" s="43"/>
      <c r="BN1649" s="44"/>
    </row>
    <row r="1650" spans="2:66" ht="15.75" hidden="1" customHeight="1" x14ac:dyDescent="0.25">
      <c r="B1650" s="421" t="str">
        <f>'[2]Asset Characteristics'!$C829 &amp; ""</f>
        <v/>
      </c>
      <c r="C1650" s="422" t="str">
        <f>'[2]Asset Characteristics'!$E829 &amp; ""</f>
        <v/>
      </c>
      <c r="D1650" s="44">
        <f>'[2]Reporting Characteristics'!$D1650</f>
        <v>2018</v>
      </c>
      <c r="E1650" s="90"/>
      <c r="F1650" s="92"/>
      <c r="G1650" s="92"/>
      <c r="H1650" s="92"/>
      <c r="I1650" s="92"/>
      <c r="J1650" s="91"/>
      <c r="K1650" s="147"/>
      <c r="L1650" s="148"/>
      <c r="M1650" s="42"/>
      <c r="N1650" s="43"/>
      <c r="O1650" s="43"/>
      <c r="P1650" s="43"/>
      <c r="Q1650" s="43"/>
      <c r="R1650" s="43"/>
      <c r="S1650" s="43"/>
      <c r="T1650" s="43"/>
      <c r="U1650" s="44"/>
      <c r="V1650" s="95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94"/>
      <c r="AN1650" s="42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4"/>
      <c r="BF1650" s="95"/>
      <c r="BG1650" s="43"/>
      <c r="BH1650" s="43"/>
      <c r="BI1650" s="94"/>
      <c r="BJ1650" s="42"/>
      <c r="BK1650" s="43"/>
      <c r="BL1650" s="43"/>
      <c r="BM1650" s="43"/>
      <c r="BN1650" s="44"/>
    </row>
    <row r="1651" spans="2:66" ht="15.75" customHeight="1" x14ac:dyDescent="0.25">
      <c r="B1651" s="421"/>
      <c r="C1651" s="422"/>
      <c r="D1651" s="44">
        <f>'[2]Reporting Characteristics'!$D1651</f>
        <v>2019</v>
      </c>
      <c r="E1651" s="90"/>
      <c r="F1651" s="92"/>
      <c r="G1651" s="92"/>
      <c r="H1651" s="92"/>
      <c r="I1651" s="92"/>
      <c r="J1651" s="91"/>
      <c r="K1651" s="147"/>
      <c r="L1651" s="148"/>
      <c r="M1651" s="42"/>
      <c r="N1651" s="43"/>
      <c r="O1651" s="43"/>
      <c r="P1651" s="224"/>
      <c r="Q1651" s="43"/>
      <c r="R1651" s="43"/>
      <c r="S1651" s="224"/>
      <c r="T1651" s="43"/>
      <c r="U1651" s="44"/>
      <c r="V1651" s="95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94"/>
      <c r="AN1651" s="42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4"/>
      <c r="BF1651" s="95"/>
      <c r="BG1651" s="43"/>
      <c r="BH1651" s="43"/>
      <c r="BI1651" s="94"/>
      <c r="BJ1651" s="42"/>
      <c r="BK1651" s="43"/>
      <c r="BL1651" s="43"/>
      <c r="BM1651" s="43"/>
      <c r="BN1651" s="44"/>
    </row>
    <row r="1652" spans="2:66" ht="15.75" hidden="1" customHeight="1" x14ac:dyDescent="0.25">
      <c r="B1652" s="421" t="str">
        <f>'[2]Asset Characteristics'!$C830 &amp; ""</f>
        <v/>
      </c>
      <c r="C1652" s="422" t="str">
        <f>'[2]Asset Characteristics'!$E830 &amp; ""</f>
        <v/>
      </c>
      <c r="D1652" s="44">
        <f>'[2]Reporting Characteristics'!$D1652</f>
        <v>2018</v>
      </c>
      <c r="E1652" s="90"/>
      <c r="F1652" s="92"/>
      <c r="G1652" s="92"/>
      <c r="H1652" s="92"/>
      <c r="I1652" s="92"/>
      <c r="J1652" s="91"/>
      <c r="K1652" s="147"/>
      <c r="L1652" s="148"/>
      <c r="M1652" s="42"/>
      <c r="N1652" s="43"/>
      <c r="O1652" s="43"/>
      <c r="P1652" s="43"/>
      <c r="Q1652" s="43"/>
      <c r="R1652" s="43"/>
      <c r="S1652" s="43"/>
      <c r="T1652" s="43"/>
      <c r="U1652" s="44"/>
      <c r="V1652" s="95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94"/>
      <c r="AN1652" s="42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4"/>
      <c r="BF1652" s="95"/>
      <c r="BG1652" s="43"/>
      <c r="BH1652" s="43"/>
      <c r="BI1652" s="94"/>
      <c r="BJ1652" s="42"/>
      <c r="BK1652" s="43"/>
      <c r="BL1652" s="43"/>
      <c r="BM1652" s="43"/>
      <c r="BN1652" s="44"/>
    </row>
    <row r="1653" spans="2:66" ht="15.75" customHeight="1" x14ac:dyDescent="0.25">
      <c r="B1653" s="421"/>
      <c r="C1653" s="422"/>
      <c r="D1653" s="44">
        <f>'[2]Reporting Characteristics'!$D1653</f>
        <v>2019</v>
      </c>
      <c r="E1653" s="90"/>
      <c r="F1653" s="92"/>
      <c r="G1653" s="92"/>
      <c r="H1653" s="92"/>
      <c r="I1653" s="92"/>
      <c r="J1653" s="91"/>
      <c r="K1653" s="147"/>
      <c r="L1653" s="148"/>
      <c r="M1653" s="42"/>
      <c r="N1653" s="43"/>
      <c r="O1653" s="43"/>
      <c r="P1653" s="224"/>
      <c r="Q1653" s="43"/>
      <c r="R1653" s="43"/>
      <c r="S1653" s="224"/>
      <c r="T1653" s="43"/>
      <c r="U1653" s="44"/>
      <c r="V1653" s="95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94"/>
      <c r="AN1653" s="42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4"/>
      <c r="BF1653" s="95"/>
      <c r="BG1653" s="43"/>
      <c r="BH1653" s="43"/>
      <c r="BI1653" s="94"/>
      <c r="BJ1653" s="42"/>
      <c r="BK1653" s="43"/>
      <c r="BL1653" s="43"/>
      <c r="BM1653" s="43"/>
      <c r="BN1653" s="44"/>
    </row>
    <row r="1654" spans="2:66" ht="15.75" hidden="1" customHeight="1" x14ac:dyDescent="0.25">
      <c r="B1654" s="421" t="str">
        <f>'[2]Asset Characteristics'!$C831 &amp; ""</f>
        <v/>
      </c>
      <c r="C1654" s="422" t="str">
        <f>'[2]Asset Characteristics'!$E831 &amp; ""</f>
        <v/>
      </c>
      <c r="D1654" s="44">
        <f>'[2]Reporting Characteristics'!$D1654</f>
        <v>2018</v>
      </c>
      <c r="E1654" s="90"/>
      <c r="F1654" s="92"/>
      <c r="G1654" s="92"/>
      <c r="H1654" s="92"/>
      <c r="I1654" s="92"/>
      <c r="J1654" s="91"/>
      <c r="K1654" s="147"/>
      <c r="L1654" s="148"/>
      <c r="M1654" s="42"/>
      <c r="N1654" s="43"/>
      <c r="O1654" s="43"/>
      <c r="P1654" s="43"/>
      <c r="Q1654" s="43"/>
      <c r="R1654" s="43"/>
      <c r="S1654" s="43"/>
      <c r="T1654" s="43"/>
      <c r="U1654" s="44"/>
      <c r="V1654" s="95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94"/>
      <c r="AN1654" s="42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4"/>
      <c r="BF1654" s="95"/>
      <c r="BG1654" s="43"/>
      <c r="BH1654" s="43"/>
      <c r="BI1654" s="94"/>
      <c r="BJ1654" s="42"/>
      <c r="BK1654" s="43"/>
      <c r="BL1654" s="43"/>
      <c r="BM1654" s="43"/>
      <c r="BN1654" s="44"/>
    </row>
    <row r="1655" spans="2:66" ht="15.75" customHeight="1" x14ac:dyDescent="0.25">
      <c r="B1655" s="421"/>
      <c r="C1655" s="422"/>
      <c r="D1655" s="44">
        <f>'[2]Reporting Characteristics'!$D1655</f>
        <v>2019</v>
      </c>
      <c r="E1655" s="90"/>
      <c r="F1655" s="92"/>
      <c r="G1655" s="92"/>
      <c r="H1655" s="92"/>
      <c r="I1655" s="92"/>
      <c r="J1655" s="91"/>
      <c r="K1655" s="147"/>
      <c r="L1655" s="148"/>
      <c r="M1655" s="42"/>
      <c r="N1655" s="43"/>
      <c r="O1655" s="43"/>
      <c r="P1655" s="224"/>
      <c r="Q1655" s="43"/>
      <c r="R1655" s="43"/>
      <c r="S1655" s="224"/>
      <c r="T1655" s="43"/>
      <c r="U1655" s="44"/>
      <c r="V1655" s="95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94"/>
      <c r="AN1655" s="42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4"/>
      <c r="BF1655" s="95"/>
      <c r="BG1655" s="43"/>
      <c r="BH1655" s="43"/>
      <c r="BI1655" s="94"/>
      <c r="BJ1655" s="42"/>
      <c r="BK1655" s="43"/>
      <c r="BL1655" s="43"/>
      <c r="BM1655" s="43"/>
      <c r="BN1655" s="44"/>
    </row>
    <row r="1656" spans="2:66" ht="15.75" hidden="1" customHeight="1" x14ac:dyDescent="0.25">
      <c r="B1656" s="421" t="str">
        <f>'[2]Asset Characteristics'!$C832 &amp; ""</f>
        <v/>
      </c>
      <c r="C1656" s="422" t="str">
        <f>'[2]Asset Characteristics'!$E832 &amp; ""</f>
        <v/>
      </c>
      <c r="D1656" s="44">
        <f>'[2]Reporting Characteristics'!$D1656</f>
        <v>2018</v>
      </c>
      <c r="E1656" s="90"/>
      <c r="F1656" s="92"/>
      <c r="G1656" s="92"/>
      <c r="H1656" s="92"/>
      <c r="I1656" s="92"/>
      <c r="J1656" s="91"/>
      <c r="K1656" s="147"/>
      <c r="L1656" s="148"/>
      <c r="M1656" s="42"/>
      <c r="N1656" s="43"/>
      <c r="O1656" s="43"/>
      <c r="P1656" s="43"/>
      <c r="Q1656" s="43"/>
      <c r="R1656" s="43"/>
      <c r="S1656" s="43"/>
      <c r="T1656" s="43"/>
      <c r="U1656" s="44"/>
      <c r="V1656" s="95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94"/>
      <c r="AN1656" s="42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4"/>
      <c r="BF1656" s="95"/>
      <c r="BG1656" s="43"/>
      <c r="BH1656" s="43"/>
      <c r="BI1656" s="94"/>
      <c r="BJ1656" s="42"/>
      <c r="BK1656" s="43"/>
      <c r="BL1656" s="43"/>
      <c r="BM1656" s="43"/>
      <c r="BN1656" s="44"/>
    </row>
    <row r="1657" spans="2:66" ht="15.75" customHeight="1" x14ac:dyDescent="0.25">
      <c r="B1657" s="421"/>
      <c r="C1657" s="422"/>
      <c r="D1657" s="44">
        <f>'[2]Reporting Characteristics'!$D1657</f>
        <v>2019</v>
      </c>
      <c r="E1657" s="90"/>
      <c r="F1657" s="92"/>
      <c r="G1657" s="92"/>
      <c r="H1657" s="92"/>
      <c r="I1657" s="92"/>
      <c r="J1657" s="91"/>
      <c r="K1657" s="147"/>
      <c r="L1657" s="148"/>
      <c r="M1657" s="42"/>
      <c r="N1657" s="43"/>
      <c r="O1657" s="43"/>
      <c r="P1657" s="224"/>
      <c r="Q1657" s="43"/>
      <c r="R1657" s="43"/>
      <c r="S1657" s="224"/>
      <c r="T1657" s="43"/>
      <c r="U1657" s="44"/>
      <c r="V1657" s="95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94"/>
      <c r="AN1657" s="42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4"/>
      <c r="BF1657" s="95"/>
      <c r="BG1657" s="43"/>
      <c r="BH1657" s="43"/>
      <c r="BI1657" s="94"/>
      <c r="BJ1657" s="42"/>
      <c r="BK1657" s="43"/>
      <c r="BL1657" s="43"/>
      <c r="BM1657" s="43"/>
      <c r="BN1657" s="44"/>
    </row>
    <row r="1658" spans="2:66" ht="15.75" hidden="1" customHeight="1" x14ac:dyDescent="0.25">
      <c r="B1658" s="421" t="str">
        <f>'[2]Asset Characteristics'!$C833 &amp; ""</f>
        <v/>
      </c>
      <c r="C1658" s="422" t="str">
        <f>'[2]Asset Characteristics'!$E833 &amp; ""</f>
        <v/>
      </c>
      <c r="D1658" s="44">
        <f>'[2]Reporting Characteristics'!$D1658</f>
        <v>2018</v>
      </c>
      <c r="E1658" s="90"/>
      <c r="F1658" s="92"/>
      <c r="G1658" s="92"/>
      <c r="H1658" s="92"/>
      <c r="I1658" s="92"/>
      <c r="J1658" s="91"/>
      <c r="K1658" s="147"/>
      <c r="L1658" s="148"/>
      <c r="M1658" s="42"/>
      <c r="N1658" s="43"/>
      <c r="O1658" s="43"/>
      <c r="P1658" s="43"/>
      <c r="Q1658" s="43"/>
      <c r="R1658" s="43"/>
      <c r="S1658" s="43"/>
      <c r="T1658" s="43"/>
      <c r="U1658" s="44"/>
      <c r="V1658" s="95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94"/>
      <c r="AN1658" s="42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4"/>
      <c r="BF1658" s="95"/>
      <c r="BG1658" s="43"/>
      <c r="BH1658" s="43"/>
      <c r="BI1658" s="94"/>
      <c r="BJ1658" s="42"/>
      <c r="BK1658" s="43"/>
      <c r="BL1658" s="43"/>
      <c r="BM1658" s="43"/>
      <c r="BN1658" s="44"/>
    </row>
    <row r="1659" spans="2:66" ht="15.75" customHeight="1" x14ac:dyDescent="0.25">
      <c r="B1659" s="421"/>
      <c r="C1659" s="422"/>
      <c r="D1659" s="44">
        <f>'[2]Reporting Characteristics'!$D1659</f>
        <v>2019</v>
      </c>
      <c r="E1659" s="90"/>
      <c r="F1659" s="92"/>
      <c r="G1659" s="92"/>
      <c r="H1659" s="92"/>
      <c r="I1659" s="92"/>
      <c r="J1659" s="91"/>
      <c r="K1659" s="147"/>
      <c r="L1659" s="148"/>
      <c r="M1659" s="42"/>
      <c r="N1659" s="43"/>
      <c r="O1659" s="43"/>
      <c r="P1659" s="224"/>
      <c r="Q1659" s="43"/>
      <c r="R1659" s="43"/>
      <c r="S1659" s="224"/>
      <c r="T1659" s="43"/>
      <c r="U1659" s="44"/>
      <c r="V1659" s="95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94"/>
      <c r="AN1659" s="42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4"/>
      <c r="BF1659" s="95"/>
      <c r="BG1659" s="43"/>
      <c r="BH1659" s="43"/>
      <c r="BI1659" s="94"/>
      <c r="BJ1659" s="42"/>
      <c r="BK1659" s="43"/>
      <c r="BL1659" s="43"/>
      <c r="BM1659" s="43"/>
      <c r="BN1659" s="44"/>
    </row>
    <row r="1660" spans="2:66" ht="15.75" hidden="1" customHeight="1" x14ac:dyDescent="0.25">
      <c r="B1660" s="421" t="str">
        <f>'[2]Asset Characteristics'!$C834 &amp; ""</f>
        <v/>
      </c>
      <c r="C1660" s="422" t="str">
        <f>'[2]Asset Characteristics'!$E834 &amp; ""</f>
        <v/>
      </c>
      <c r="D1660" s="44">
        <f>'[2]Reporting Characteristics'!$D1660</f>
        <v>2018</v>
      </c>
      <c r="E1660" s="90"/>
      <c r="F1660" s="92"/>
      <c r="G1660" s="92"/>
      <c r="H1660" s="92"/>
      <c r="I1660" s="92"/>
      <c r="J1660" s="91"/>
      <c r="K1660" s="147"/>
      <c r="L1660" s="148"/>
      <c r="M1660" s="42"/>
      <c r="N1660" s="43"/>
      <c r="O1660" s="43"/>
      <c r="P1660" s="43"/>
      <c r="Q1660" s="43"/>
      <c r="R1660" s="43"/>
      <c r="S1660" s="43"/>
      <c r="T1660" s="43"/>
      <c r="U1660" s="44"/>
      <c r="V1660" s="95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94"/>
      <c r="AN1660" s="42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4"/>
      <c r="BF1660" s="95"/>
      <c r="BG1660" s="43"/>
      <c r="BH1660" s="43"/>
      <c r="BI1660" s="94"/>
      <c r="BJ1660" s="42"/>
      <c r="BK1660" s="43"/>
      <c r="BL1660" s="43"/>
      <c r="BM1660" s="43"/>
      <c r="BN1660" s="44"/>
    </row>
    <row r="1661" spans="2:66" ht="15.75" customHeight="1" x14ac:dyDescent="0.25">
      <c r="B1661" s="421"/>
      <c r="C1661" s="422"/>
      <c r="D1661" s="44">
        <f>'[2]Reporting Characteristics'!$D1661</f>
        <v>2019</v>
      </c>
      <c r="E1661" s="90"/>
      <c r="F1661" s="92"/>
      <c r="G1661" s="92"/>
      <c r="H1661" s="92"/>
      <c r="I1661" s="92"/>
      <c r="J1661" s="91"/>
      <c r="K1661" s="147"/>
      <c r="L1661" s="148"/>
      <c r="M1661" s="42"/>
      <c r="N1661" s="43"/>
      <c r="O1661" s="43"/>
      <c r="P1661" s="224"/>
      <c r="Q1661" s="43"/>
      <c r="R1661" s="43"/>
      <c r="S1661" s="224"/>
      <c r="T1661" s="43"/>
      <c r="U1661" s="44"/>
      <c r="V1661" s="95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94"/>
      <c r="AN1661" s="42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4"/>
      <c r="BF1661" s="95"/>
      <c r="BG1661" s="43"/>
      <c r="BH1661" s="43"/>
      <c r="BI1661" s="94"/>
      <c r="BJ1661" s="42"/>
      <c r="BK1661" s="43"/>
      <c r="BL1661" s="43"/>
      <c r="BM1661" s="43"/>
      <c r="BN1661" s="44"/>
    </row>
    <row r="1662" spans="2:66" ht="15.75" hidden="1" customHeight="1" x14ac:dyDescent="0.25">
      <c r="B1662" s="421" t="str">
        <f>'[2]Asset Characteristics'!$C835 &amp; ""</f>
        <v/>
      </c>
      <c r="C1662" s="422" t="str">
        <f>'[2]Asset Characteristics'!$E835 &amp; ""</f>
        <v/>
      </c>
      <c r="D1662" s="44">
        <f>'[2]Reporting Characteristics'!$D1662</f>
        <v>2018</v>
      </c>
      <c r="E1662" s="90"/>
      <c r="F1662" s="92"/>
      <c r="G1662" s="92"/>
      <c r="H1662" s="92"/>
      <c r="I1662" s="92"/>
      <c r="J1662" s="91"/>
      <c r="K1662" s="147"/>
      <c r="L1662" s="148"/>
      <c r="M1662" s="42"/>
      <c r="N1662" s="43"/>
      <c r="O1662" s="43"/>
      <c r="P1662" s="43"/>
      <c r="Q1662" s="43"/>
      <c r="R1662" s="43"/>
      <c r="S1662" s="43"/>
      <c r="T1662" s="43"/>
      <c r="U1662" s="44"/>
      <c r="V1662" s="95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94"/>
      <c r="AN1662" s="42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4"/>
      <c r="BF1662" s="95"/>
      <c r="BG1662" s="43"/>
      <c r="BH1662" s="43"/>
      <c r="BI1662" s="94"/>
      <c r="BJ1662" s="42"/>
      <c r="BK1662" s="43"/>
      <c r="BL1662" s="43"/>
      <c r="BM1662" s="43"/>
      <c r="BN1662" s="44"/>
    </row>
    <row r="1663" spans="2:66" ht="15.75" customHeight="1" x14ac:dyDescent="0.25">
      <c r="B1663" s="421"/>
      <c r="C1663" s="422"/>
      <c r="D1663" s="44">
        <f>'[2]Reporting Characteristics'!$D1663</f>
        <v>2019</v>
      </c>
      <c r="E1663" s="90"/>
      <c r="F1663" s="92"/>
      <c r="G1663" s="92"/>
      <c r="H1663" s="92"/>
      <c r="I1663" s="92"/>
      <c r="J1663" s="91"/>
      <c r="K1663" s="147"/>
      <c r="L1663" s="148"/>
      <c r="M1663" s="42"/>
      <c r="N1663" s="43"/>
      <c r="O1663" s="43"/>
      <c r="P1663" s="224"/>
      <c r="Q1663" s="43"/>
      <c r="R1663" s="43"/>
      <c r="S1663" s="224"/>
      <c r="T1663" s="43"/>
      <c r="U1663" s="44"/>
      <c r="V1663" s="95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94"/>
      <c r="AN1663" s="42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4"/>
      <c r="BF1663" s="95"/>
      <c r="BG1663" s="43"/>
      <c r="BH1663" s="43"/>
      <c r="BI1663" s="94"/>
      <c r="BJ1663" s="42"/>
      <c r="BK1663" s="43"/>
      <c r="BL1663" s="43"/>
      <c r="BM1663" s="43"/>
      <c r="BN1663" s="44"/>
    </row>
    <row r="1664" spans="2:66" ht="15.75" hidden="1" customHeight="1" x14ac:dyDescent="0.25">
      <c r="B1664" s="421" t="str">
        <f>'[2]Asset Characteristics'!$C836 &amp; ""</f>
        <v/>
      </c>
      <c r="C1664" s="422" t="str">
        <f>'[2]Asset Characteristics'!$E836 &amp; ""</f>
        <v/>
      </c>
      <c r="D1664" s="44">
        <f>'[2]Reporting Characteristics'!$D1664</f>
        <v>2018</v>
      </c>
      <c r="E1664" s="90"/>
      <c r="F1664" s="92"/>
      <c r="G1664" s="92"/>
      <c r="H1664" s="92"/>
      <c r="I1664" s="92"/>
      <c r="J1664" s="91"/>
      <c r="K1664" s="147"/>
      <c r="L1664" s="148"/>
      <c r="M1664" s="42"/>
      <c r="N1664" s="43"/>
      <c r="O1664" s="43"/>
      <c r="P1664" s="43"/>
      <c r="Q1664" s="43"/>
      <c r="R1664" s="43"/>
      <c r="S1664" s="43"/>
      <c r="T1664" s="43"/>
      <c r="U1664" s="44"/>
      <c r="V1664" s="95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94"/>
      <c r="AN1664" s="42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4"/>
      <c r="BF1664" s="95"/>
      <c r="BG1664" s="43"/>
      <c r="BH1664" s="43"/>
      <c r="BI1664" s="94"/>
      <c r="BJ1664" s="42"/>
      <c r="BK1664" s="43"/>
      <c r="BL1664" s="43"/>
      <c r="BM1664" s="43"/>
      <c r="BN1664" s="44"/>
    </row>
    <row r="1665" spans="2:66" ht="15.75" customHeight="1" x14ac:dyDescent="0.25">
      <c r="B1665" s="421"/>
      <c r="C1665" s="422"/>
      <c r="D1665" s="44">
        <f>'[2]Reporting Characteristics'!$D1665</f>
        <v>2019</v>
      </c>
      <c r="E1665" s="90"/>
      <c r="F1665" s="92"/>
      <c r="G1665" s="92"/>
      <c r="H1665" s="92"/>
      <c r="I1665" s="92"/>
      <c r="J1665" s="91"/>
      <c r="K1665" s="147"/>
      <c r="L1665" s="148"/>
      <c r="M1665" s="42"/>
      <c r="N1665" s="43"/>
      <c r="O1665" s="43"/>
      <c r="P1665" s="224"/>
      <c r="Q1665" s="43"/>
      <c r="R1665" s="43"/>
      <c r="S1665" s="224"/>
      <c r="T1665" s="43"/>
      <c r="U1665" s="44"/>
      <c r="V1665" s="95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94"/>
      <c r="AN1665" s="42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4"/>
      <c r="BF1665" s="95"/>
      <c r="BG1665" s="43"/>
      <c r="BH1665" s="43"/>
      <c r="BI1665" s="94"/>
      <c r="BJ1665" s="42"/>
      <c r="BK1665" s="43"/>
      <c r="BL1665" s="43"/>
      <c r="BM1665" s="43"/>
      <c r="BN1665" s="44"/>
    </row>
    <row r="1666" spans="2:66" ht="15.75" hidden="1" customHeight="1" x14ac:dyDescent="0.25">
      <c r="B1666" s="421" t="str">
        <f>'[2]Asset Characteristics'!$C837 &amp; ""</f>
        <v/>
      </c>
      <c r="C1666" s="422" t="str">
        <f>'[2]Asset Characteristics'!$E837 &amp; ""</f>
        <v/>
      </c>
      <c r="D1666" s="44">
        <f>'[2]Reporting Characteristics'!$D1666</f>
        <v>2018</v>
      </c>
      <c r="E1666" s="90"/>
      <c r="F1666" s="92"/>
      <c r="G1666" s="92"/>
      <c r="H1666" s="92"/>
      <c r="I1666" s="92"/>
      <c r="J1666" s="91"/>
      <c r="K1666" s="147"/>
      <c r="L1666" s="148"/>
      <c r="M1666" s="42"/>
      <c r="N1666" s="43"/>
      <c r="O1666" s="43"/>
      <c r="P1666" s="43"/>
      <c r="Q1666" s="43"/>
      <c r="R1666" s="43"/>
      <c r="S1666" s="43"/>
      <c r="T1666" s="43"/>
      <c r="U1666" s="44"/>
      <c r="V1666" s="95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94"/>
      <c r="AN1666" s="42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4"/>
      <c r="BF1666" s="95"/>
      <c r="BG1666" s="43"/>
      <c r="BH1666" s="43"/>
      <c r="BI1666" s="94"/>
      <c r="BJ1666" s="42"/>
      <c r="BK1666" s="43"/>
      <c r="BL1666" s="43"/>
      <c r="BM1666" s="43"/>
      <c r="BN1666" s="44"/>
    </row>
    <row r="1667" spans="2:66" ht="15.75" customHeight="1" x14ac:dyDescent="0.25">
      <c r="B1667" s="421"/>
      <c r="C1667" s="422"/>
      <c r="D1667" s="44">
        <f>'[2]Reporting Characteristics'!$D1667</f>
        <v>2019</v>
      </c>
      <c r="E1667" s="90"/>
      <c r="F1667" s="92"/>
      <c r="G1667" s="92"/>
      <c r="H1667" s="92"/>
      <c r="I1667" s="92"/>
      <c r="J1667" s="91"/>
      <c r="K1667" s="147"/>
      <c r="L1667" s="148"/>
      <c r="M1667" s="42"/>
      <c r="N1667" s="43"/>
      <c r="O1667" s="43"/>
      <c r="P1667" s="224"/>
      <c r="Q1667" s="43"/>
      <c r="R1667" s="43"/>
      <c r="S1667" s="224"/>
      <c r="T1667" s="43"/>
      <c r="U1667" s="44"/>
      <c r="V1667" s="95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94"/>
      <c r="AN1667" s="42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4"/>
      <c r="BF1667" s="95"/>
      <c r="BG1667" s="43"/>
      <c r="BH1667" s="43"/>
      <c r="BI1667" s="94"/>
      <c r="BJ1667" s="42"/>
      <c r="BK1667" s="43"/>
      <c r="BL1667" s="43"/>
      <c r="BM1667" s="43"/>
      <c r="BN1667" s="44"/>
    </row>
    <row r="1668" spans="2:66" ht="15.75" hidden="1" customHeight="1" x14ac:dyDescent="0.25">
      <c r="B1668" s="421" t="str">
        <f>'[2]Asset Characteristics'!$C838 &amp; ""</f>
        <v/>
      </c>
      <c r="C1668" s="422" t="str">
        <f>'[2]Asset Characteristics'!$E838 &amp; ""</f>
        <v/>
      </c>
      <c r="D1668" s="44">
        <f>'[2]Reporting Characteristics'!$D1668</f>
        <v>2018</v>
      </c>
      <c r="E1668" s="90"/>
      <c r="F1668" s="92"/>
      <c r="G1668" s="92"/>
      <c r="H1668" s="92"/>
      <c r="I1668" s="92"/>
      <c r="J1668" s="91"/>
      <c r="K1668" s="147"/>
      <c r="L1668" s="148"/>
      <c r="M1668" s="42"/>
      <c r="N1668" s="43"/>
      <c r="O1668" s="43"/>
      <c r="P1668" s="43"/>
      <c r="Q1668" s="43"/>
      <c r="R1668" s="43"/>
      <c r="S1668" s="43"/>
      <c r="T1668" s="43"/>
      <c r="U1668" s="44"/>
      <c r="V1668" s="95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94"/>
      <c r="AN1668" s="42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4"/>
      <c r="BF1668" s="95"/>
      <c r="BG1668" s="43"/>
      <c r="BH1668" s="43"/>
      <c r="BI1668" s="94"/>
      <c r="BJ1668" s="42"/>
      <c r="BK1668" s="43"/>
      <c r="BL1668" s="43"/>
      <c r="BM1668" s="43"/>
      <c r="BN1668" s="44"/>
    </row>
    <row r="1669" spans="2:66" ht="15.75" customHeight="1" x14ac:dyDescent="0.25">
      <c r="B1669" s="421"/>
      <c r="C1669" s="422"/>
      <c r="D1669" s="44">
        <f>'[2]Reporting Characteristics'!$D1669</f>
        <v>2019</v>
      </c>
      <c r="E1669" s="90"/>
      <c r="F1669" s="92"/>
      <c r="G1669" s="92"/>
      <c r="H1669" s="92"/>
      <c r="I1669" s="92"/>
      <c r="J1669" s="91"/>
      <c r="K1669" s="147"/>
      <c r="L1669" s="148"/>
      <c r="M1669" s="42"/>
      <c r="N1669" s="43"/>
      <c r="O1669" s="43"/>
      <c r="P1669" s="224"/>
      <c r="Q1669" s="43"/>
      <c r="R1669" s="43"/>
      <c r="S1669" s="224"/>
      <c r="T1669" s="43"/>
      <c r="U1669" s="44"/>
      <c r="V1669" s="95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94"/>
      <c r="AN1669" s="42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4"/>
      <c r="BF1669" s="95"/>
      <c r="BG1669" s="43"/>
      <c r="BH1669" s="43"/>
      <c r="BI1669" s="94"/>
      <c r="BJ1669" s="42"/>
      <c r="BK1669" s="43"/>
      <c r="BL1669" s="43"/>
      <c r="BM1669" s="43"/>
      <c r="BN1669" s="44"/>
    </row>
    <row r="1670" spans="2:66" ht="15.75" hidden="1" customHeight="1" x14ac:dyDescent="0.25">
      <c r="B1670" s="421" t="str">
        <f>'[2]Asset Characteristics'!$C839 &amp; ""</f>
        <v/>
      </c>
      <c r="C1670" s="422" t="str">
        <f>'[2]Asset Characteristics'!$E839 &amp; ""</f>
        <v/>
      </c>
      <c r="D1670" s="44">
        <f>'[2]Reporting Characteristics'!$D1670</f>
        <v>2018</v>
      </c>
      <c r="E1670" s="90"/>
      <c r="F1670" s="92"/>
      <c r="G1670" s="92"/>
      <c r="H1670" s="92"/>
      <c r="I1670" s="92"/>
      <c r="J1670" s="91"/>
      <c r="K1670" s="147"/>
      <c r="L1670" s="148"/>
      <c r="M1670" s="42"/>
      <c r="N1670" s="43"/>
      <c r="O1670" s="43"/>
      <c r="P1670" s="43"/>
      <c r="Q1670" s="43"/>
      <c r="R1670" s="43"/>
      <c r="S1670" s="43"/>
      <c r="T1670" s="43"/>
      <c r="U1670" s="44"/>
      <c r="V1670" s="95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94"/>
      <c r="AN1670" s="42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4"/>
      <c r="BF1670" s="95"/>
      <c r="BG1670" s="43"/>
      <c r="BH1670" s="43"/>
      <c r="BI1670" s="94"/>
      <c r="BJ1670" s="42"/>
      <c r="BK1670" s="43"/>
      <c r="BL1670" s="43"/>
      <c r="BM1670" s="43"/>
      <c r="BN1670" s="44"/>
    </row>
    <row r="1671" spans="2:66" ht="15.75" customHeight="1" x14ac:dyDescent="0.25">
      <c r="B1671" s="421"/>
      <c r="C1671" s="422"/>
      <c r="D1671" s="44">
        <f>'[2]Reporting Characteristics'!$D1671</f>
        <v>2019</v>
      </c>
      <c r="E1671" s="90"/>
      <c r="F1671" s="92"/>
      <c r="G1671" s="92"/>
      <c r="H1671" s="92"/>
      <c r="I1671" s="92"/>
      <c r="J1671" s="91"/>
      <c r="K1671" s="147"/>
      <c r="L1671" s="148"/>
      <c r="M1671" s="42"/>
      <c r="N1671" s="43"/>
      <c r="O1671" s="43"/>
      <c r="P1671" s="224"/>
      <c r="Q1671" s="43"/>
      <c r="R1671" s="43"/>
      <c r="S1671" s="224"/>
      <c r="T1671" s="43"/>
      <c r="U1671" s="44"/>
      <c r="V1671" s="95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94"/>
      <c r="AN1671" s="42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4"/>
      <c r="BF1671" s="95"/>
      <c r="BG1671" s="43"/>
      <c r="BH1671" s="43"/>
      <c r="BI1671" s="94"/>
      <c r="BJ1671" s="42"/>
      <c r="BK1671" s="43"/>
      <c r="BL1671" s="43"/>
      <c r="BM1671" s="43"/>
      <c r="BN1671" s="44"/>
    </row>
    <row r="1672" spans="2:66" ht="15.75" hidden="1" customHeight="1" x14ac:dyDescent="0.25">
      <c r="B1672" s="421" t="str">
        <f>'[2]Asset Characteristics'!$C840 &amp; ""</f>
        <v/>
      </c>
      <c r="C1672" s="422" t="str">
        <f>'[2]Asset Characteristics'!$E840 &amp; ""</f>
        <v/>
      </c>
      <c r="D1672" s="44">
        <f>'[2]Reporting Characteristics'!$D1672</f>
        <v>2018</v>
      </c>
      <c r="E1672" s="90"/>
      <c r="F1672" s="92"/>
      <c r="G1672" s="92"/>
      <c r="H1672" s="92"/>
      <c r="I1672" s="92"/>
      <c r="J1672" s="91"/>
      <c r="K1672" s="147"/>
      <c r="L1672" s="148"/>
      <c r="M1672" s="42"/>
      <c r="N1672" s="43"/>
      <c r="O1672" s="43"/>
      <c r="P1672" s="43"/>
      <c r="Q1672" s="43"/>
      <c r="R1672" s="43"/>
      <c r="S1672" s="43"/>
      <c r="T1672" s="43"/>
      <c r="U1672" s="44"/>
      <c r="V1672" s="95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94"/>
      <c r="AN1672" s="42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4"/>
      <c r="BF1672" s="95"/>
      <c r="BG1672" s="43"/>
      <c r="BH1672" s="43"/>
      <c r="BI1672" s="94"/>
      <c r="BJ1672" s="42"/>
      <c r="BK1672" s="43"/>
      <c r="BL1672" s="43"/>
      <c r="BM1672" s="43"/>
      <c r="BN1672" s="44"/>
    </row>
    <row r="1673" spans="2:66" ht="15.75" customHeight="1" x14ac:dyDescent="0.25">
      <c r="B1673" s="421"/>
      <c r="C1673" s="422"/>
      <c r="D1673" s="44">
        <f>'[2]Reporting Characteristics'!$D1673</f>
        <v>2019</v>
      </c>
      <c r="E1673" s="90"/>
      <c r="F1673" s="92"/>
      <c r="G1673" s="92"/>
      <c r="H1673" s="92"/>
      <c r="I1673" s="92"/>
      <c r="J1673" s="91"/>
      <c r="K1673" s="147"/>
      <c r="L1673" s="148"/>
      <c r="M1673" s="42"/>
      <c r="N1673" s="43"/>
      <c r="O1673" s="43"/>
      <c r="P1673" s="224"/>
      <c r="Q1673" s="43"/>
      <c r="R1673" s="43"/>
      <c r="S1673" s="224"/>
      <c r="T1673" s="43"/>
      <c r="U1673" s="44"/>
      <c r="V1673" s="95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94"/>
      <c r="AN1673" s="42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4"/>
      <c r="BF1673" s="95"/>
      <c r="BG1673" s="43"/>
      <c r="BH1673" s="43"/>
      <c r="BI1673" s="94"/>
      <c r="BJ1673" s="42"/>
      <c r="BK1673" s="43"/>
      <c r="BL1673" s="43"/>
      <c r="BM1673" s="43"/>
      <c r="BN1673" s="44"/>
    </row>
    <row r="1674" spans="2:66" ht="15.75" hidden="1" customHeight="1" x14ac:dyDescent="0.25">
      <c r="B1674" s="421" t="str">
        <f>'[2]Asset Characteristics'!$C841 &amp; ""</f>
        <v/>
      </c>
      <c r="C1674" s="422" t="str">
        <f>'[2]Asset Characteristics'!$E841 &amp; ""</f>
        <v/>
      </c>
      <c r="D1674" s="44">
        <f>'[2]Reporting Characteristics'!$D1674</f>
        <v>2018</v>
      </c>
      <c r="E1674" s="90"/>
      <c r="F1674" s="92"/>
      <c r="G1674" s="92"/>
      <c r="H1674" s="92"/>
      <c r="I1674" s="92"/>
      <c r="J1674" s="91"/>
      <c r="K1674" s="147"/>
      <c r="L1674" s="148"/>
      <c r="M1674" s="42"/>
      <c r="N1674" s="43"/>
      <c r="O1674" s="43"/>
      <c r="P1674" s="43"/>
      <c r="Q1674" s="43"/>
      <c r="R1674" s="43"/>
      <c r="S1674" s="43"/>
      <c r="T1674" s="43"/>
      <c r="U1674" s="44"/>
      <c r="V1674" s="95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94"/>
      <c r="AN1674" s="42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4"/>
      <c r="BF1674" s="95"/>
      <c r="BG1674" s="43"/>
      <c r="BH1674" s="43"/>
      <c r="BI1674" s="94"/>
      <c r="BJ1674" s="42"/>
      <c r="BK1674" s="43"/>
      <c r="BL1674" s="43"/>
      <c r="BM1674" s="43"/>
      <c r="BN1674" s="44"/>
    </row>
    <row r="1675" spans="2:66" ht="15.75" customHeight="1" x14ac:dyDescent="0.25">
      <c r="B1675" s="421"/>
      <c r="C1675" s="422"/>
      <c r="D1675" s="44">
        <f>'[2]Reporting Characteristics'!$D1675</f>
        <v>2019</v>
      </c>
      <c r="E1675" s="90"/>
      <c r="F1675" s="92"/>
      <c r="G1675" s="92"/>
      <c r="H1675" s="92"/>
      <c r="I1675" s="92"/>
      <c r="J1675" s="91"/>
      <c r="K1675" s="147"/>
      <c r="L1675" s="148"/>
      <c r="M1675" s="42"/>
      <c r="N1675" s="43"/>
      <c r="O1675" s="43"/>
      <c r="P1675" s="224"/>
      <c r="Q1675" s="43"/>
      <c r="R1675" s="43"/>
      <c r="S1675" s="224"/>
      <c r="T1675" s="43"/>
      <c r="U1675" s="44"/>
      <c r="V1675" s="95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94"/>
      <c r="AN1675" s="42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4"/>
      <c r="BF1675" s="95"/>
      <c r="BG1675" s="43"/>
      <c r="BH1675" s="43"/>
      <c r="BI1675" s="94"/>
      <c r="BJ1675" s="42"/>
      <c r="BK1675" s="43"/>
      <c r="BL1675" s="43"/>
      <c r="BM1675" s="43"/>
      <c r="BN1675" s="44"/>
    </row>
    <row r="1676" spans="2:66" ht="15.75" hidden="1" customHeight="1" x14ac:dyDescent="0.25">
      <c r="B1676" s="421" t="str">
        <f>'[2]Asset Characteristics'!$C842 &amp; ""</f>
        <v/>
      </c>
      <c r="C1676" s="422" t="str">
        <f>'[2]Asset Characteristics'!$E842 &amp; ""</f>
        <v/>
      </c>
      <c r="D1676" s="44">
        <f>'[2]Reporting Characteristics'!$D1676</f>
        <v>2018</v>
      </c>
      <c r="E1676" s="90"/>
      <c r="F1676" s="92"/>
      <c r="G1676" s="92"/>
      <c r="H1676" s="92"/>
      <c r="I1676" s="92"/>
      <c r="J1676" s="91"/>
      <c r="K1676" s="147"/>
      <c r="L1676" s="148"/>
      <c r="M1676" s="42"/>
      <c r="N1676" s="43"/>
      <c r="O1676" s="43"/>
      <c r="P1676" s="43"/>
      <c r="Q1676" s="43"/>
      <c r="R1676" s="43"/>
      <c r="S1676" s="43"/>
      <c r="T1676" s="43"/>
      <c r="U1676" s="44"/>
      <c r="V1676" s="95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94"/>
      <c r="AN1676" s="42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4"/>
      <c r="BF1676" s="95"/>
      <c r="BG1676" s="43"/>
      <c r="BH1676" s="43"/>
      <c r="BI1676" s="94"/>
      <c r="BJ1676" s="42"/>
      <c r="BK1676" s="43"/>
      <c r="BL1676" s="43"/>
      <c r="BM1676" s="43"/>
      <c r="BN1676" s="44"/>
    </row>
    <row r="1677" spans="2:66" ht="15.75" customHeight="1" x14ac:dyDescent="0.25">
      <c r="B1677" s="421"/>
      <c r="C1677" s="422"/>
      <c r="D1677" s="44">
        <f>'[2]Reporting Characteristics'!$D1677</f>
        <v>2019</v>
      </c>
      <c r="E1677" s="90"/>
      <c r="F1677" s="92"/>
      <c r="G1677" s="92"/>
      <c r="H1677" s="92"/>
      <c r="I1677" s="92"/>
      <c r="J1677" s="91"/>
      <c r="K1677" s="147"/>
      <c r="L1677" s="148"/>
      <c r="M1677" s="42"/>
      <c r="N1677" s="43"/>
      <c r="O1677" s="43"/>
      <c r="P1677" s="224"/>
      <c r="Q1677" s="43"/>
      <c r="R1677" s="43"/>
      <c r="S1677" s="224"/>
      <c r="T1677" s="43"/>
      <c r="U1677" s="44"/>
      <c r="V1677" s="95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94"/>
      <c r="AN1677" s="42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4"/>
      <c r="BF1677" s="95"/>
      <c r="BG1677" s="43"/>
      <c r="BH1677" s="43"/>
      <c r="BI1677" s="94"/>
      <c r="BJ1677" s="42"/>
      <c r="BK1677" s="43"/>
      <c r="BL1677" s="43"/>
      <c r="BM1677" s="43"/>
      <c r="BN1677" s="44"/>
    </row>
    <row r="1678" spans="2:66" ht="15.75" hidden="1" customHeight="1" x14ac:dyDescent="0.25">
      <c r="B1678" s="421" t="str">
        <f>'[2]Asset Characteristics'!$C843 &amp; ""</f>
        <v/>
      </c>
      <c r="C1678" s="422" t="str">
        <f>'[2]Asset Characteristics'!$E843 &amp; ""</f>
        <v/>
      </c>
      <c r="D1678" s="44">
        <f>'[2]Reporting Characteristics'!$D1678</f>
        <v>2018</v>
      </c>
      <c r="E1678" s="90"/>
      <c r="F1678" s="92"/>
      <c r="G1678" s="92"/>
      <c r="H1678" s="92"/>
      <c r="I1678" s="92"/>
      <c r="J1678" s="91"/>
      <c r="K1678" s="147"/>
      <c r="L1678" s="148"/>
      <c r="M1678" s="42"/>
      <c r="N1678" s="43"/>
      <c r="O1678" s="43"/>
      <c r="P1678" s="43"/>
      <c r="Q1678" s="43"/>
      <c r="R1678" s="43"/>
      <c r="S1678" s="43"/>
      <c r="T1678" s="43"/>
      <c r="U1678" s="44"/>
      <c r="V1678" s="95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94"/>
      <c r="AN1678" s="42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4"/>
      <c r="BF1678" s="95"/>
      <c r="BG1678" s="43"/>
      <c r="BH1678" s="43"/>
      <c r="BI1678" s="94"/>
      <c r="BJ1678" s="42"/>
      <c r="BK1678" s="43"/>
      <c r="BL1678" s="43"/>
      <c r="BM1678" s="43"/>
      <c r="BN1678" s="44"/>
    </row>
    <row r="1679" spans="2:66" ht="15.75" customHeight="1" x14ac:dyDescent="0.25">
      <c r="B1679" s="421"/>
      <c r="C1679" s="422"/>
      <c r="D1679" s="44">
        <f>'[2]Reporting Characteristics'!$D1679</f>
        <v>2019</v>
      </c>
      <c r="E1679" s="90"/>
      <c r="F1679" s="92"/>
      <c r="G1679" s="92"/>
      <c r="H1679" s="92"/>
      <c r="I1679" s="92"/>
      <c r="J1679" s="91"/>
      <c r="K1679" s="147"/>
      <c r="L1679" s="148"/>
      <c r="M1679" s="42"/>
      <c r="N1679" s="43"/>
      <c r="O1679" s="43"/>
      <c r="P1679" s="224"/>
      <c r="Q1679" s="43"/>
      <c r="R1679" s="43"/>
      <c r="S1679" s="224"/>
      <c r="T1679" s="43"/>
      <c r="U1679" s="44"/>
      <c r="V1679" s="95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94"/>
      <c r="AN1679" s="42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4"/>
      <c r="BF1679" s="95"/>
      <c r="BG1679" s="43"/>
      <c r="BH1679" s="43"/>
      <c r="BI1679" s="94"/>
      <c r="BJ1679" s="42"/>
      <c r="BK1679" s="43"/>
      <c r="BL1679" s="43"/>
      <c r="BM1679" s="43"/>
      <c r="BN1679" s="44"/>
    </row>
    <row r="1680" spans="2:66" ht="15.75" hidden="1" customHeight="1" x14ac:dyDescent="0.25">
      <c r="B1680" s="421" t="str">
        <f>'[2]Asset Characteristics'!$C844 &amp; ""</f>
        <v/>
      </c>
      <c r="C1680" s="422" t="str">
        <f>'[2]Asset Characteristics'!$E844 &amp; ""</f>
        <v/>
      </c>
      <c r="D1680" s="44">
        <f>'[2]Reporting Characteristics'!$D1680</f>
        <v>2018</v>
      </c>
      <c r="E1680" s="90"/>
      <c r="F1680" s="92"/>
      <c r="G1680" s="92"/>
      <c r="H1680" s="92"/>
      <c r="I1680" s="92"/>
      <c r="J1680" s="91"/>
      <c r="K1680" s="147"/>
      <c r="L1680" s="148"/>
      <c r="M1680" s="42"/>
      <c r="N1680" s="43"/>
      <c r="O1680" s="43"/>
      <c r="P1680" s="43"/>
      <c r="Q1680" s="43"/>
      <c r="R1680" s="43"/>
      <c r="S1680" s="43"/>
      <c r="T1680" s="43"/>
      <c r="U1680" s="44"/>
      <c r="V1680" s="95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94"/>
      <c r="AN1680" s="42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4"/>
      <c r="BF1680" s="95"/>
      <c r="BG1680" s="43"/>
      <c r="BH1680" s="43"/>
      <c r="BI1680" s="94"/>
      <c r="BJ1680" s="42"/>
      <c r="BK1680" s="43"/>
      <c r="BL1680" s="43"/>
      <c r="BM1680" s="43"/>
      <c r="BN1680" s="44"/>
    </row>
    <row r="1681" spans="2:66" ht="15.75" customHeight="1" x14ac:dyDescent="0.25">
      <c r="B1681" s="421"/>
      <c r="C1681" s="422"/>
      <c r="D1681" s="44">
        <f>'[2]Reporting Characteristics'!$D1681</f>
        <v>2019</v>
      </c>
      <c r="E1681" s="90"/>
      <c r="F1681" s="92"/>
      <c r="G1681" s="92"/>
      <c r="H1681" s="92"/>
      <c r="I1681" s="92"/>
      <c r="J1681" s="91"/>
      <c r="K1681" s="147"/>
      <c r="L1681" s="148"/>
      <c r="M1681" s="42"/>
      <c r="N1681" s="43"/>
      <c r="O1681" s="43"/>
      <c r="P1681" s="224"/>
      <c r="Q1681" s="43"/>
      <c r="R1681" s="43"/>
      <c r="S1681" s="224"/>
      <c r="T1681" s="43"/>
      <c r="U1681" s="44"/>
      <c r="V1681" s="95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94"/>
      <c r="AN1681" s="42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4"/>
      <c r="BF1681" s="95"/>
      <c r="BG1681" s="43"/>
      <c r="BH1681" s="43"/>
      <c r="BI1681" s="94"/>
      <c r="BJ1681" s="42"/>
      <c r="BK1681" s="43"/>
      <c r="BL1681" s="43"/>
      <c r="BM1681" s="43"/>
      <c r="BN1681" s="44"/>
    </row>
    <row r="1682" spans="2:66" ht="15.75" hidden="1" customHeight="1" x14ac:dyDescent="0.25">
      <c r="B1682" s="421" t="str">
        <f>'[2]Asset Characteristics'!$C845 &amp; ""</f>
        <v/>
      </c>
      <c r="C1682" s="422" t="str">
        <f>'[2]Asset Characteristics'!$E845 &amp; ""</f>
        <v/>
      </c>
      <c r="D1682" s="44">
        <f>'[2]Reporting Characteristics'!$D1682</f>
        <v>2018</v>
      </c>
      <c r="E1682" s="90"/>
      <c r="F1682" s="92"/>
      <c r="G1682" s="92"/>
      <c r="H1682" s="92"/>
      <c r="I1682" s="92"/>
      <c r="J1682" s="91"/>
      <c r="K1682" s="147"/>
      <c r="L1682" s="148"/>
      <c r="M1682" s="42"/>
      <c r="N1682" s="43"/>
      <c r="O1682" s="43"/>
      <c r="P1682" s="43"/>
      <c r="Q1682" s="43"/>
      <c r="R1682" s="43"/>
      <c r="S1682" s="43"/>
      <c r="T1682" s="43"/>
      <c r="U1682" s="44"/>
      <c r="V1682" s="95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94"/>
      <c r="AN1682" s="42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4"/>
      <c r="BF1682" s="95"/>
      <c r="BG1682" s="43"/>
      <c r="BH1682" s="43"/>
      <c r="BI1682" s="94"/>
      <c r="BJ1682" s="42"/>
      <c r="BK1682" s="43"/>
      <c r="BL1682" s="43"/>
      <c r="BM1682" s="43"/>
      <c r="BN1682" s="44"/>
    </row>
    <row r="1683" spans="2:66" ht="15.75" customHeight="1" x14ac:dyDescent="0.25">
      <c r="B1683" s="421"/>
      <c r="C1683" s="422"/>
      <c r="D1683" s="44">
        <f>'[2]Reporting Characteristics'!$D1683</f>
        <v>2019</v>
      </c>
      <c r="E1683" s="90"/>
      <c r="F1683" s="92"/>
      <c r="G1683" s="92"/>
      <c r="H1683" s="92"/>
      <c r="I1683" s="92"/>
      <c r="J1683" s="91"/>
      <c r="K1683" s="147"/>
      <c r="L1683" s="148"/>
      <c r="M1683" s="42"/>
      <c r="N1683" s="43"/>
      <c r="O1683" s="43"/>
      <c r="P1683" s="224"/>
      <c r="Q1683" s="43"/>
      <c r="R1683" s="43"/>
      <c r="S1683" s="224"/>
      <c r="T1683" s="43"/>
      <c r="U1683" s="44"/>
      <c r="V1683" s="95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94"/>
      <c r="AN1683" s="42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4"/>
      <c r="BF1683" s="95"/>
      <c r="BG1683" s="43"/>
      <c r="BH1683" s="43"/>
      <c r="BI1683" s="94"/>
      <c r="BJ1683" s="42"/>
      <c r="BK1683" s="43"/>
      <c r="BL1683" s="43"/>
      <c r="BM1683" s="43"/>
      <c r="BN1683" s="44"/>
    </row>
    <row r="1684" spans="2:66" ht="15.75" hidden="1" customHeight="1" x14ac:dyDescent="0.25">
      <c r="B1684" s="421" t="str">
        <f>'[2]Asset Characteristics'!$C846 &amp; ""</f>
        <v/>
      </c>
      <c r="C1684" s="422" t="str">
        <f>'[2]Asset Characteristics'!$E846 &amp; ""</f>
        <v/>
      </c>
      <c r="D1684" s="44">
        <f>'[2]Reporting Characteristics'!$D1684</f>
        <v>2018</v>
      </c>
      <c r="E1684" s="90"/>
      <c r="F1684" s="92"/>
      <c r="G1684" s="92"/>
      <c r="H1684" s="92"/>
      <c r="I1684" s="92"/>
      <c r="J1684" s="91"/>
      <c r="K1684" s="147"/>
      <c r="L1684" s="148"/>
      <c r="M1684" s="42"/>
      <c r="N1684" s="43"/>
      <c r="O1684" s="43"/>
      <c r="P1684" s="43"/>
      <c r="Q1684" s="43"/>
      <c r="R1684" s="43"/>
      <c r="S1684" s="43"/>
      <c r="T1684" s="43"/>
      <c r="U1684" s="44"/>
      <c r="V1684" s="95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94"/>
      <c r="AN1684" s="42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4"/>
      <c r="BF1684" s="95"/>
      <c r="BG1684" s="43"/>
      <c r="BH1684" s="43"/>
      <c r="BI1684" s="94"/>
      <c r="BJ1684" s="42"/>
      <c r="BK1684" s="43"/>
      <c r="BL1684" s="43"/>
      <c r="BM1684" s="43"/>
      <c r="BN1684" s="44"/>
    </row>
    <row r="1685" spans="2:66" ht="15.75" customHeight="1" x14ac:dyDescent="0.25">
      <c r="B1685" s="421"/>
      <c r="C1685" s="422"/>
      <c r="D1685" s="44">
        <f>'[2]Reporting Characteristics'!$D1685</f>
        <v>2019</v>
      </c>
      <c r="E1685" s="90"/>
      <c r="F1685" s="92"/>
      <c r="G1685" s="92"/>
      <c r="H1685" s="92"/>
      <c r="I1685" s="92"/>
      <c r="J1685" s="91"/>
      <c r="K1685" s="147"/>
      <c r="L1685" s="148"/>
      <c r="M1685" s="42"/>
      <c r="N1685" s="43"/>
      <c r="O1685" s="43"/>
      <c r="P1685" s="224"/>
      <c r="Q1685" s="43"/>
      <c r="R1685" s="43"/>
      <c r="S1685" s="224"/>
      <c r="T1685" s="43"/>
      <c r="U1685" s="44"/>
      <c r="V1685" s="95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94"/>
      <c r="AN1685" s="42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4"/>
      <c r="BF1685" s="95"/>
      <c r="BG1685" s="43"/>
      <c r="BH1685" s="43"/>
      <c r="BI1685" s="94"/>
      <c r="BJ1685" s="42"/>
      <c r="BK1685" s="43"/>
      <c r="BL1685" s="43"/>
      <c r="BM1685" s="43"/>
      <c r="BN1685" s="44"/>
    </row>
    <row r="1686" spans="2:66" ht="15.75" hidden="1" customHeight="1" x14ac:dyDescent="0.25">
      <c r="B1686" s="421" t="str">
        <f>'[2]Asset Characteristics'!$C847 &amp; ""</f>
        <v/>
      </c>
      <c r="C1686" s="422" t="str">
        <f>'[2]Asset Characteristics'!$E847 &amp; ""</f>
        <v/>
      </c>
      <c r="D1686" s="44">
        <f>'[2]Reporting Characteristics'!$D1686</f>
        <v>2018</v>
      </c>
      <c r="E1686" s="90"/>
      <c r="F1686" s="92"/>
      <c r="G1686" s="92"/>
      <c r="H1686" s="92"/>
      <c r="I1686" s="92"/>
      <c r="J1686" s="91"/>
      <c r="K1686" s="147"/>
      <c r="L1686" s="148"/>
      <c r="M1686" s="42"/>
      <c r="N1686" s="43"/>
      <c r="O1686" s="43"/>
      <c r="P1686" s="43"/>
      <c r="Q1686" s="43"/>
      <c r="R1686" s="43"/>
      <c r="S1686" s="43"/>
      <c r="T1686" s="43"/>
      <c r="U1686" s="44"/>
      <c r="V1686" s="95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94"/>
      <c r="AN1686" s="42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4"/>
      <c r="BF1686" s="95"/>
      <c r="BG1686" s="43"/>
      <c r="BH1686" s="43"/>
      <c r="BI1686" s="94"/>
      <c r="BJ1686" s="42"/>
      <c r="BK1686" s="43"/>
      <c r="BL1686" s="43"/>
      <c r="BM1686" s="43"/>
      <c r="BN1686" s="44"/>
    </row>
    <row r="1687" spans="2:66" ht="15.75" customHeight="1" x14ac:dyDescent="0.25">
      <c r="B1687" s="421"/>
      <c r="C1687" s="422"/>
      <c r="D1687" s="44">
        <f>'[2]Reporting Characteristics'!$D1687</f>
        <v>2019</v>
      </c>
      <c r="E1687" s="90"/>
      <c r="F1687" s="92"/>
      <c r="G1687" s="92"/>
      <c r="H1687" s="92"/>
      <c r="I1687" s="92"/>
      <c r="J1687" s="91"/>
      <c r="K1687" s="147"/>
      <c r="L1687" s="148"/>
      <c r="M1687" s="42"/>
      <c r="N1687" s="43"/>
      <c r="O1687" s="43"/>
      <c r="P1687" s="224"/>
      <c r="Q1687" s="43"/>
      <c r="R1687" s="43"/>
      <c r="S1687" s="224"/>
      <c r="T1687" s="43"/>
      <c r="U1687" s="44"/>
      <c r="V1687" s="95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94"/>
      <c r="AN1687" s="42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4"/>
      <c r="BF1687" s="95"/>
      <c r="BG1687" s="43"/>
      <c r="BH1687" s="43"/>
      <c r="BI1687" s="94"/>
      <c r="BJ1687" s="42"/>
      <c r="BK1687" s="43"/>
      <c r="BL1687" s="43"/>
      <c r="BM1687" s="43"/>
      <c r="BN1687" s="44"/>
    </row>
    <row r="1688" spans="2:66" ht="15.75" hidden="1" customHeight="1" x14ac:dyDescent="0.25">
      <c r="B1688" s="421" t="str">
        <f>'[2]Asset Characteristics'!$C848 &amp; ""</f>
        <v/>
      </c>
      <c r="C1688" s="422" t="str">
        <f>'[2]Asset Characteristics'!$E848 &amp; ""</f>
        <v/>
      </c>
      <c r="D1688" s="44">
        <f>'[2]Reporting Characteristics'!$D1688</f>
        <v>2018</v>
      </c>
      <c r="E1688" s="90"/>
      <c r="F1688" s="92"/>
      <c r="G1688" s="92"/>
      <c r="H1688" s="92"/>
      <c r="I1688" s="92"/>
      <c r="J1688" s="91"/>
      <c r="K1688" s="147"/>
      <c r="L1688" s="148"/>
      <c r="M1688" s="42"/>
      <c r="N1688" s="43"/>
      <c r="O1688" s="43"/>
      <c r="P1688" s="43"/>
      <c r="Q1688" s="43"/>
      <c r="R1688" s="43"/>
      <c r="S1688" s="43"/>
      <c r="T1688" s="43"/>
      <c r="U1688" s="44"/>
      <c r="V1688" s="95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94"/>
      <c r="AN1688" s="42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4"/>
      <c r="BF1688" s="95"/>
      <c r="BG1688" s="43"/>
      <c r="BH1688" s="43"/>
      <c r="BI1688" s="94"/>
      <c r="BJ1688" s="42"/>
      <c r="BK1688" s="43"/>
      <c r="BL1688" s="43"/>
      <c r="BM1688" s="43"/>
      <c r="BN1688" s="44"/>
    </row>
    <row r="1689" spans="2:66" ht="15.75" customHeight="1" x14ac:dyDescent="0.25">
      <c r="B1689" s="421"/>
      <c r="C1689" s="422"/>
      <c r="D1689" s="44">
        <f>'[2]Reporting Characteristics'!$D1689</f>
        <v>2019</v>
      </c>
      <c r="E1689" s="90"/>
      <c r="F1689" s="92"/>
      <c r="G1689" s="92"/>
      <c r="H1689" s="92"/>
      <c r="I1689" s="92"/>
      <c r="J1689" s="91"/>
      <c r="K1689" s="147"/>
      <c r="L1689" s="148"/>
      <c r="M1689" s="42"/>
      <c r="N1689" s="43"/>
      <c r="O1689" s="43"/>
      <c r="P1689" s="224"/>
      <c r="Q1689" s="43"/>
      <c r="R1689" s="43"/>
      <c r="S1689" s="224"/>
      <c r="T1689" s="43"/>
      <c r="U1689" s="44"/>
      <c r="V1689" s="95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94"/>
      <c r="AN1689" s="42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4"/>
      <c r="BF1689" s="95"/>
      <c r="BG1689" s="43"/>
      <c r="BH1689" s="43"/>
      <c r="BI1689" s="94"/>
      <c r="BJ1689" s="42"/>
      <c r="BK1689" s="43"/>
      <c r="BL1689" s="43"/>
      <c r="BM1689" s="43"/>
      <c r="BN1689" s="44"/>
    </row>
    <row r="1690" spans="2:66" ht="15.75" hidden="1" customHeight="1" x14ac:dyDescent="0.25">
      <c r="B1690" s="421" t="str">
        <f>'[2]Asset Characteristics'!$C849 &amp; ""</f>
        <v/>
      </c>
      <c r="C1690" s="422" t="str">
        <f>'[2]Asset Characteristics'!$E849 &amp; ""</f>
        <v/>
      </c>
      <c r="D1690" s="44">
        <f>'[2]Reporting Characteristics'!$D1690</f>
        <v>2018</v>
      </c>
      <c r="E1690" s="90"/>
      <c r="F1690" s="92"/>
      <c r="G1690" s="92"/>
      <c r="H1690" s="92"/>
      <c r="I1690" s="92"/>
      <c r="J1690" s="91"/>
      <c r="K1690" s="147"/>
      <c r="L1690" s="148"/>
      <c r="M1690" s="42"/>
      <c r="N1690" s="43"/>
      <c r="O1690" s="43"/>
      <c r="P1690" s="43"/>
      <c r="Q1690" s="43"/>
      <c r="R1690" s="43"/>
      <c r="S1690" s="43"/>
      <c r="T1690" s="43"/>
      <c r="U1690" s="44"/>
      <c r="V1690" s="95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94"/>
      <c r="AN1690" s="42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4"/>
      <c r="BF1690" s="95"/>
      <c r="BG1690" s="43"/>
      <c r="BH1690" s="43"/>
      <c r="BI1690" s="94"/>
      <c r="BJ1690" s="42"/>
      <c r="BK1690" s="43"/>
      <c r="BL1690" s="43"/>
      <c r="BM1690" s="43"/>
      <c r="BN1690" s="44"/>
    </row>
    <row r="1691" spans="2:66" ht="15.75" customHeight="1" x14ac:dyDescent="0.25">
      <c r="B1691" s="421"/>
      <c r="C1691" s="422"/>
      <c r="D1691" s="44">
        <f>'[2]Reporting Characteristics'!$D1691</f>
        <v>2019</v>
      </c>
      <c r="E1691" s="90"/>
      <c r="F1691" s="92"/>
      <c r="G1691" s="92"/>
      <c r="H1691" s="92"/>
      <c r="I1691" s="92"/>
      <c r="J1691" s="91"/>
      <c r="K1691" s="147"/>
      <c r="L1691" s="148"/>
      <c r="M1691" s="42"/>
      <c r="N1691" s="43"/>
      <c r="O1691" s="43"/>
      <c r="P1691" s="224"/>
      <c r="Q1691" s="43"/>
      <c r="R1691" s="43"/>
      <c r="S1691" s="224"/>
      <c r="T1691" s="43"/>
      <c r="U1691" s="44"/>
      <c r="V1691" s="95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94"/>
      <c r="AN1691" s="42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4"/>
      <c r="BF1691" s="95"/>
      <c r="BG1691" s="43"/>
      <c r="BH1691" s="43"/>
      <c r="BI1691" s="94"/>
      <c r="BJ1691" s="42"/>
      <c r="BK1691" s="43"/>
      <c r="BL1691" s="43"/>
      <c r="BM1691" s="43"/>
      <c r="BN1691" s="44"/>
    </row>
    <row r="1692" spans="2:66" ht="15.75" hidden="1" customHeight="1" x14ac:dyDescent="0.25">
      <c r="B1692" s="421" t="str">
        <f>'[2]Asset Characteristics'!$C850 &amp; ""</f>
        <v/>
      </c>
      <c r="C1692" s="422" t="str">
        <f>'[2]Asset Characteristics'!$E850 &amp; ""</f>
        <v/>
      </c>
      <c r="D1692" s="44">
        <f>'[2]Reporting Characteristics'!$D1692</f>
        <v>2018</v>
      </c>
      <c r="E1692" s="90"/>
      <c r="F1692" s="92"/>
      <c r="G1692" s="92"/>
      <c r="H1692" s="92"/>
      <c r="I1692" s="92"/>
      <c r="J1692" s="91"/>
      <c r="K1692" s="147"/>
      <c r="L1692" s="148"/>
      <c r="M1692" s="42"/>
      <c r="N1692" s="43"/>
      <c r="O1692" s="43"/>
      <c r="P1692" s="43"/>
      <c r="Q1692" s="43"/>
      <c r="R1692" s="43"/>
      <c r="S1692" s="43"/>
      <c r="T1692" s="43"/>
      <c r="U1692" s="44"/>
      <c r="V1692" s="95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94"/>
      <c r="AN1692" s="42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4"/>
      <c r="BF1692" s="95"/>
      <c r="BG1692" s="43"/>
      <c r="BH1692" s="43"/>
      <c r="BI1692" s="94"/>
      <c r="BJ1692" s="42"/>
      <c r="BK1692" s="43"/>
      <c r="BL1692" s="43"/>
      <c r="BM1692" s="43"/>
      <c r="BN1692" s="44"/>
    </row>
    <row r="1693" spans="2:66" ht="15.75" customHeight="1" x14ac:dyDescent="0.25">
      <c r="B1693" s="421"/>
      <c r="C1693" s="422"/>
      <c r="D1693" s="44">
        <f>'[2]Reporting Characteristics'!$D1693</f>
        <v>2019</v>
      </c>
      <c r="E1693" s="90"/>
      <c r="F1693" s="92"/>
      <c r="G1693" s="92"/>
      <c r="H1693" s="92"/>
      <c r="I1693" s="92"/>
      <c r="J1693" s="91"/>
      <c r="K1693" s="147"/>
      <c r="L1693" s="148"/>
      <c r="M1693" s="42"/>
      <c r="N1693" s="43"/>
      <c r="O1693" s="43"/>
      <c r="P1693" s="224"/>
      <c r="Q1693" s="43"/>
      <c r="R1693" s="43"/>
      <c r="S1693" s="224"/>
      <c r="T1693" s="43"/>
      <c r="U1693" s="44"/>
      <c r="V1693" s="95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94"/>
      <c r="AN1693" s="42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4"/>
      <c r="BF1693" s="95"/>
      <c r="BG1693" s="43"/>
      <c r="BH1693" s="43"/>
      <c r="BI1693" s="94"/>
      <c r="BJ1693" s="42"/>
      <c r="BK1693" s="43"/>
      <c r="BL1693" s="43"/>
      <c r="BM1693" s="43"/>
      <c r="BN1693" s="44"/>
    </row>
    <row r="1694" spans="2:66" ht="15.75" hidden="1" customHeight="1" x14ac:dyDescent="0.25">
      <c r="B1694" s="421" t="str">
        <f>'[2]Asset Characteristics'!$C851 &amp; ""</f>
        <v/>
      </c>
      <c r="C1694" s="422" t="str">
        <f>'[2]Asset Characteristics'!$E851 &amp; ""</f>
        <v/>
      </c>
      <c r="D1694" s="44">
        <f>'[2]Reporting Characteristics'!$D1694</f>
        <v>2018</v>
      </c>
      <c r="E1694" s="90"/>
      <c r="F1694" s="92"/>
      <c r="G1694" s="92"/>
      <c r="H1694" s="92"/>
      <c r="I1694" s="92"/>
      <c r="J1694" s="91"/>
      <c r="K1694" s="147"/>
      <c r="L1694" s="148"/>
      <c r="M1694" s="42"/>
      <c r="N1694" s="43"/>
      <c r="O1694" s="43"/>
      <c r="P1694" s="43"/>
      <c r="Q1694" s="43"/>
      <c r="R1694" s="43"/>
      <c r="S1694" s="43"/>
      <c r="T1694" s="43"/>
      <c r="U1694" s="44"/>
      <c r="V1694" s="95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94"/>
      <c r="AN1694" s="42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4"/>
      <c r="BF1694" s="95"/>
      <c r="BG1694" s="43"/>
      <c r="BH1694" s="43"/>
      <c r="BI1694" s="94"/>
      <c r="BJ1694" s="42"/>
      <c r="BK1694" s="43"/>
      <c r="BL1694" s="43"/>
      <c r="BM1694" s="43"/>
      <c r="BN1694" s="44"/>
    </row>
    <row r="1695" spans="2:66" ht="15.75" customHeight="1" x14ac:dyDescent="0.25">
      <c r="B1695" s="421"/>
      <c r="C1695" s="422"/>
      <c r="D1695" s="44">
        <f>'[2]Reporting Characteristics'!$D1695</f>
        <v>2019</v>
      </c>
      <c r="E1695" s="90"/>
      <c r="F1695" s="92"/>
      <c r="G1695" s="92"/>
      <c r="H1695" s="92"/>
      <c r="I1695" s="92"/>
      <c r="J1695" s="91"/>
      <c r="K1695" s="147"/>
      <c r="L1695" s="148"/>
      <c r="M1695" s="42"/>
      <c r="N1695" s="43"/>
      <c r="O1695" s="43"/>
      <c r="P1695" s="224"/>
      <c r="Q1695" s="43"/>
      <c r="R1695" s="43"/>
      <c r="S1695" s="224"/>
      <c r="T1695" s="43"/>
      <c r="U1695" s="44"/>
      <c r="V1695" s="95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94"/>
      <c r="AN1695" s="42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4"/>
      <c r="BF1695" s="95"/>
      <c r="BG1695" s="43"/>
      <c r="BH1695" s="43"/>
      <c r="BI1695" s="94"/>
      <c r="BJ1695" s="42"/>
      <c r="BK1695" s="43"/>
      <c r="BL1695" s="43"/>
      <c r="BM1695" s="43"/>
      <c r="BN1695" s="44"/>
    </row>
    <row r="1696" spans="2:66" ht="15.75" hidden="1" customHeight="1" x14ac:dyDescent="0.25">
      <c r="B1696" s="421" t="str">
        <f>'[2]Asset Characteristics'!$C852 &amp; ""</f>
        <v/>
      </c>
      <c r="C1696" s="422" t="str">
        <f>'[2]Asset Characteristics'!$E852 &amp; ""</f>
        <v/>
      </c>
      <c r="D1696" s="44">
        <f>'[2]Reporting Characteristics'!$D1696</f>
        <v>2018</v>
      </c>
      <c r="E1696" s="90"/>
      <c r="F1696" s="92"/>
      <c r="G1696" s="92"/>
      <c r="H1696" s="92"/>
      <c r="I1696" s="92"/>
      <c r="J1696" s="91"/>
      <c r="K1696" s="147"/>
      <c r="L1696" s="148"/>
      <c r="M1696" s="42"/>
      <c r="N1696" s="43"/>
      <c r="O1696" s="43"/>
      <c r="P1696" s="43"/>
      <c r="Q1696" s="43"/>
      <c r="R1696" s="43"/>
      <c r="S1696" s="43"/>
      <c r="T1696" s="43"/>
      <c r="U1696" s="44"/>
      <c r="V1696" s="95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94"/>
      <c r="AN1696" s="42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4"/>
      <c r="BF1696" s="95"/>
      <c r="BG1696" s="43"/>
      <c r="BH1696" s="43"/>
      <c r="BI1696" s="94"/>
      <c r="BJ1696" s="42"/>
      <c r="BK1696" s="43"/>
      <c r="BL1696" s="43"/>
      <c r="BM1696" s="43"/>
      <c r="BN1696" s="44"/>
    </row>
    <row r="1697" spans="2:66" ht="15.75" customHeight="1" x14ac:dyDescent="0.25">
      <c r="B1697" s="421"/>
      <c r="C1697" s="422"/>
      <c r="D1697" s="44">
        <f>'[2]Reporting Characteristics'!$D1697</f>
        <v>2019</v>
      </c>
      <c r="E1697" s="90"/>
      <c r="F1697" s="92"/>
      <c r="G1697" s="92"/>
      <c r="H1697" s="92"/>
      <c r="I1697" s="92"/>
      <c r="J1697" s="91"/>
      <c r="K1697" s="147"/>
      <c r="L1697" s="148"/>
      <c r="M1697" s="42"/>
      <c r="N1697" s="43"/>
      <c r="O1697" s="43"/>
      <c r="P1697" s="224"/>
      <c r="Q1697" s="43"/>
      <c r="R1697" s="43"/>
      <c r="S1697" s="224"/>
      <c r="T1697" s="43"/>
      <c r="U1697" s="44"/>
      <c r="V1697" s="95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94"/>
      <c r="AN1697" s="42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4"/>
      <c r="BF1697" s="95"/>
      <c r="BG1697" s="43"/>
      <c r="BH1697" s="43"/>
      <c r="BI1697" s="94"/>
      <c r="BJ1697" s="42"/>
      <c r="BK1697" s="43"/>
      <c r="BL1697" s="43"/>
      <c r="BM1697" s="43"/>
      <c r="BN1697" s="44"/>
    </row>
    <row r="1698" spans="2:66" ht="15.75" hidden="1" customHeight="1" x14ac:dyDescent="0.25">
      <c r="B1698" s="421" t="str">
        <f>'[2]Asset Characteristics'!$C853 &amp; ""</f>
        <v/>
      </c>
      <c r="C1698" s="422" t="str">
        <f>'[2]Asset Characteristics'!$E853 &amp; ""</f>
        <v/>
      </c>
      <c r="D1698" s="44">
        <f>'[2]Reporting Characteristics'!$D1698</f>
        <v>2018</v>
      </c>
      <c r="E1698" s="90"/>
      <c r="F1698" s="92"/>
      <c r="G1698" s="92"/>
      <c r="H1698" s="92"/>
      <c r="I1698" s="92"/>
      <c r="J1698" s="91"/>
      <c r="K1698" s="147"/>
      <c r="L1698" s="148"/>
      <c r="M1698" s="42"/>
      <c r="N1698" s="43"/>
      <c r="O1698" s="43"/>
      <c r="P1698" s="43"/>
      <c r="Q1698" s="43"/>
      <c r="R1698" s="43"/>
      <c r="S1698" s="43"/>
      <c r="T1698" s="43"/>
      <c r="U1698" s="44"/>
      <c r="V1698" s="95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94"/>
      <c r="AN1698" s="42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4"/>
      <c r="BF1698" s="95"/>
      <c r="BG1698" s="43"/>
      <c r="BH1698" s="43"/>
      <c r="BI1698" s="94"/>
      <c r="BJ1698" s="42"/>
      <c r="BK1698" s="43"/>
      <c r="BL1698" s="43"/>
      <c r="BM1698" s="43"/>
      <c r="BN1698" s="44"/>
    </row>
    <row r="1699" spans="2:66" ht="15.75" customHeight="1" x14ac:dyDescent="0.25">
      <c r="B1699" s="421"/>
      <c r="C1699" s="422"/>
      <c r="D1699" s="44">
        <f>'[2]Reporting Characteristics'!$D1699</f>
        <v>2019</v>
      </c>
      <c r="E1699" s="90"/>
      <c r="F1699" s="92"/>
      <c r="G1699" s="92"/>
      <c r="H1699" s="92"/>
      <c r="I1699" s="92"/>
      <c r="J1699" s="91"/>
      <c r="K1699" s="147"/>
      <c r="L1699" s="148"/>
      <c r="M1699" s="42"/>
      <c r="N1699" s="43"/>
      <c r="O1699" s="43"/>
      <c r="P1699" s="224"/>
      <c r="Q1699" s="43"/>
      <c r="R1699" s="43"/>
      <c r="S1699" s="224"/>
      <c r="T1699" s="43"/>
      <c r="U1699" s="44"/>
      <c r="V1699" s="95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94"/>
      <c r="AN1699" s="42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4"/>
      <c r="BF1699" s="95"/>
      <c r="BG1699" s="43"/>
      <c r="BH1699" s="43"/>
      <c r="BI1699" s="94"/>
      <c r="BJ1699" s="42"/>
      <c r="BK1699" s="43"/>
      <c r="BL1699" s="43"/>
      <c r="BM1699" s="43"/>
      <c r="BN1699" s="44"/>
    </row>
    <row r="1700" spans="2:66" ht="15.75" hidden="1" customHeight="1" x14ac:dyDescent="0.25">
      <c r="B1700" s="421" t="str">
        <f>'[2]Asset Characteristics'!$C854 &amp; ""</f>
        <v/>
      </c>
      <c r="C1700" s="422" t="str">
        <f>'[2]Asset Characteristics'!$E854 &amp; ""</f>
        <v/>
      </c>
      <c r="D1700" s="44">
        <f>'[2]Reporting Characteristics'!$D1700</f>
        <v>2018</v>
      </c>
      <c r="E1700" s="90"/>
      <c r="F1700" s="92"/>
      <c r="G1700" s="92"/>
      <c r="H1700" s="92"/>
      <c r="I1700" s="92"/>
      <c r="J1700" s="91"/>
      <c r="K1700" s="147"/>
      <c r="L1700" s="148"/>
      <c r="M1700" s="42"/>
      <c r="N1700" s="43"/>
      <c r="O1700" s="43"/>
      <c r="P1700" s="43"/>
      <c r="Q1700" s="43"/>
      <c r="R1700" s="43"/>
      <c r="S1700" s="43"/>
      <c r="T1700" s="43"/>
      <c r="U1700" s="44"/>
      <c r="V1700" s="95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94"/>
      <c r="AN1700" s="42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4"/>
      <c r="BF1700" s="95"/>
      <c r="BG1700" s="43"/>
      <c r="BH1700" s="43"/>
      <c r="BI1700" s="94"/>
      <c r="BJ1700" s="42"/>
      <c r="BK1700" s="43"/>
      <c r="BL1700" s="43"/>
      <c r="BM1700" s="43"/>
      <c r="BN1700" s="44"/>
    </row>
    <row r="1701" spans="2:66" ht="15.75" customHeight="1" x14ac:dyDescent="0.25">
      <c r="B1701" s="421"/>
      <c r="C1701" s="422"/>
      <c r="D1701" s="44">
        <f>'[2]Reporting Characteristics'!$D1701</f>
        <v>2019</v>
      </c>
      <c r="E1701" s="90"/>
      <c r="F1701" s="92"/>
      <c r="G1701" s="92"/>
      <c r="H1701" s="92"/>
      <c r="I1701" s="92"/>
      <c r="J1701" s="91"/>
      <c r="K1701" s="147"/>
      <c r="L1701" s="148"/>
      <c r="M1701" s="42"/>
      <c r="N1701" s="43"/>
      <c r="O1701" s="43"/>
      <c r="P1701" s="224"/>
      <c r="Q1701" s="43"/>
      <c r="R1701" s="43"/>
      <c r="S1701" s="224"/>
      <c r="T1701" s="43"/>
      <c r="U1701" s="44"/>
      <c r="V1701" s="95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94"/>
      <c r="AN1701" s="42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4"/>
      <c r="BF1701" s="95"/>
      <c r="BG1701" s="43"/>
      <c r="BH1701" s="43"/>
      <c r="BI1701" s="94"/>
      <c r="BJ1701" s="42"/>
      <c r="BK1701" s="43"/>
      <c r="BL1701" s="43"/>
      <c r="BM1701" s="43"/>
      <c r="BN1701" s="44"/>
    </row>
    <row r="1702" spans="2:66" ht="15.75" hidden="1" customHeight="1" x14ac:dyDescent="0.25">
      <c r="B1702" s="421" t="str">
        <f>'[2]Asset Characteristics'!$C855 &amp; ""</f>
        <v/>
      </c>
      <c r="C1702" s="422" t="str">
        <f>'[2]Asset Characteristics'!$E855 &amp; ""</f>
        <v/>
      </c>
      <c r="D1702" s="44">
        <f>'[2]Reporting Characteristics'!$D1702</f>
        <v>2018</v>
      </c>
      <c r="E1702" s="90"/>
      <c r="F1702" s="92"/>
      <c r="G1702" s="92"/>
      <c r="H1702" s="92"/>
      <c r="I1702" s="92"/>
      <c r="J1702" s="91"/>
      <c r="K1702" s="147"/>
      <c r="L1702" s="148"/>
      <c r="M1702" s="42"/>
      <c r="N1702" s="43"/>
      <c r="O1702" s="43"/>
      <c r="P1702" s="43"/>
      <c r="Q1702" s="43"/>
      <c r="R1702" s="43"/>
      <c r="S1702" s="43"/>
      <c r="T1702" s="43"/>
      <c r="U1702" s="44"/>
      <c r="V1702" s="95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94"/>
      <c r="AN1702" s="42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4"/>
      <c r="BF1702" s="95"/>
      <c r="BG1702" s="43"/>
      <c r="BH1702" s="43"/>
      <c r="BI1702" s="94"/>
      <c r="BJ1702" s="42"/>
      <c r="BK1702" s="43"/>
      <c r="BL1702" s="43"/>
      <c r="BM1702" s="43"/>
      <c r="BN1702" s="44"/>
    </row>
    <row r="1703" spans="2:66" ht="15.75" customHeight="1" x14ac:dyDescent="0.25">
      <c r="B1703" s="421"/>
      <c r="C1703" s="422"/>
      <c r="D1703" s="44">
        <f>'[2]Reporting Characteristics'!$D1703</f>
        <v>2019</v>
      </c>
      <c r="E1703" s="90"/>
      <c r="F1703" s="92"/>
      <c r="G1703" s="92"/>
      <c r="H1703" s="92"/>
      <c r="I1703" s="92"/>
      <c r="J1703" s="91"/>
      <c r="K1703" s="147"/>
      <c r="L1703" s="148"/>
      <c r="M1703" s="42"/>
      <c r="N1703" s="43"/>
      <c r="O1703" s="43"/>
      <c r="P1703" s="224"/>
      <c r="Q1703" s="43"/>
      <c r="R1703" s="43"/>
      <c r="S1703" s="224"/>
      <c r="T1703" s="43"/>
      <c r="U1703" s="44"/>
      <c r="V1703" s="95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94"/>
      <c r="AN1703" s="42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4"/>
      <c r="BF1703" s="95"/>
      <c r="BG1703" s="43"/>
      <c r="BH1703" s="43"/>
      <c r="BI1703" s="94"/>
      <c r="BJ1703" s="42"/>
      <c r="BK1703" s="43"/>
      <c r="BL1703" s="43"/>
      <c r="BM1703" s="43"/>
      <c r="BN1703" s="44"/>
    </row>
    <row r="1704" spans="2:66" ht="15.75" hidden="1" customHeight="1" x14ac:dyDescent="0.25">
      <c r="B1704" s="421" t="str">
        <f>'[2]Asset Characteristics'!$C856 &amp; ""</f>
        <v/>
      </c>
      <c r="C1704" s="422" t="str">
        <f>'[2]Asset Characteristics'!$E856 &amp; ""</f>
        <v/>
      </c>
      <c r="D1704" s="44">
        <f>'[2]Reporting Characteristics'!$D1704</f>
        <v>2018</v>
      </c>
      <c r="E1704" s="90"/>
      <c r="F1704" s="92"/>
      <c r="G1704" s="92"/>
      <c r="H1704" s="92"/>
      <c r="I1704" s="92"/>
      <c r="J1704" s="91"/>
      <c r="K1704" s="147"/>
      <c r="L1704" s="148"/>
      <c r="M1704" s="42"/>
      <c r="N1704" s="43"/>
      <c r="O1704" s="43"/>
      <c r="P1704" s="43"/>
      <c r="Q1704" s="43"/>
      <c r="R1704" s="43"/>
      <c r="S1704" s="43"/>
      <c r="T1704" s="43"/>
      <c r="U1704" s="44"/>
      <c r="V1704" s="95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94"/>
      <c r="AN1704" s="42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4"/>
      <c r="BF1704" s="95"/>
      <c r="BG1704" s="43"/>
      <c r="BH1704" s="43"/>
      <c r="BI1704" s="94"/>
      <c r="BJ1704" s="42"/>
      <c r="BK1704" s="43"/>
      <c r="BL1704" s="43"/>
      <c r="BM1704" s="43"/>
      <c r="BN1704" s="44"/>
    </row>
    <row r="1705" spans="2:66" ht="15.75" customHeight="1" x14ac:dyDescent="0.25">
      <c r="B1705" s="421"/>
      <c r="C1705" s="422"/>
      <c r="D1705" s="44">
        <f>'[2]Reporting Characteristics'!$D1705</f>
        <v>2019</v>
      </c>
      <c r="E1705" s="90"/>
      <c r="F1705" s="92"/>
      <c r="G1705" s="92"/>
      <c r="H1705" s="92"/>
      <c r="I1705" s="92"/>
      <c r="J1705" s="91"/>
      <c r="K1705" s="147"/>
      <c r="L1705" s="148"/>
      <c r="M1705" s="42"/>
      <c r="N1705" s="43"/>
      <c r="O1705" s="43"/>
      <c r="P1705" s="224"/>
      <c r="Q1705" s="43"/>
      <c r="R1705" s="43"/>
      <c r="S1705" s="224"/>
      <c r="T1705" s="43"/>
      <c r="U1705" s="44"/>
      <c r="V1705" s="95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94"/>
      <c r="AN1705" s="42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4"/>
      <c r="BF1705" s="95"/>
      <c r="BG1705" s="43"/>
      <c r="BH1705" s="43"/>
      <c r="BI1705" s="94"/>
      <c r="BJ1705" s="42"/>
      <c r="BK1705" s="43"/>
      <c r="BL1705" s="43"/>
      <c r="BM1705" s="43"/>
      <c r="BN1705" s="44"/>
    </row>
    <row r="1706" spans="2:66" ht="15.75" hidden="1" customHeight="1" x14ac:dyDescent="0.25">
      <c r="B1706" s="421" t="str">
        <f>'[2]Asset Characteristics'!$C857 &amp; ""</f>
        <v/>
      </c>
      <c r="C1706" s="422" t="str">
        <f>'[2]Asset Characteristics'!$E857 &amp; ""</f>
        <v/>
      </c>
      <c r="D1706" s="44">
        <f>'[2]Reporting Characteristics'!$D1706</f>
        <v>2018</v>
      </c>
      <c r="E1706" s="90"/>
      <c r="F1706" s="92"/>
      <c r="G1706" s="92"/>
      <c r="H1706" s="92"/>
      <c r="I1706" s="92"/>
      <c r="J1706" s="91"/>
      <c r="K1706" s="147"/>
      <c r="L1706" s="148"/>
      <c r="M1706" s="42"/>
      <c r="N1706" s="43"/>
      <c r="O1706" s="43"/>
      <c r="P1706" s="43"/>
      <c r="Q1706" s="43"/>
      <c r="R1706" s="43"/>
      <c r="S1706" s="43"/>
      <c r="T1706" s="43"/>
      <c r="U1706" s="44"/>
      <c r="V1706" s="95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94"/>
      <c r="AN1706" s="42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4"/>
      <c r="BF1706" s="95"/>
      <c r="BG1706" s="43"/>
      <c r="BH1706" s="43"/>
      <c r="BI1706" s="94"/>
      <c r="BJ1706" s="42"/>
      <c r="BK1706" s="43"/>
      <c r="BL1706" s="43"/>
      <c r="BM1706" s="43"/>
      <c r="BN1706" s="44"/>
    </row>
    <row r="1707" spans="2:66" ht="15.75" customHeight="1" x14ac:dyDescent="0.25">
      <c r="B1707" s="421"/>
      <c r="C1707" s="422"/>
      <c r="D1707" s="44">
        <f>'[2]Reporting Characteristics'!$D1707</f>
        <v>2019</v>
      </c>
      <c r="E1707" s="90"/>
      <c r="F1707" s="92"/>
      <c r="G1707" s="92"/>
      <c r="H1707" s="92"/>
      <c r="I1707" s="92"/>
      <c r="J1707" s="91"/>
      <c r="K1707" s="147"/>
      <c r="L1707" s="148"/>
      <c r="M1707" s="42"/>
      <c r="N1707" s="43"/>
      <c r="O1707" s="43"/>
      <c r="P1707" s="224"/>
      <c r="Q1707" s="43"/>
      <c r="R1707" s="43"/>
      <c r="S1707" s="224"/>
      <c r="T1707" s="43"/>
      <c r="U1707" s="44"/>
      <c r="V1707" s="95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94"/>
      <c r="AN1707" s="42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4"/>
      <c r="BF1707" s="95"/>
      <c r="BG1707" s="43"/>
      <c r="BH1707" s="43"/>
      <c r="BI1707" s="94"/>
      <c r="BJ1707" s="42"/>
      <c r="BK1707" s="43"/>
      <c r="BL1707" s="43"/>
      <c r="BM1707" s="43"/>
      <c r="BN1707" s="44"/>
    </row>
    <row r="1708" spans="2:66" ht="15.75" hidden="1" customHeight="1" x14ac:dyDescent="0.25">
      <c r="B1708" s="421" t="str">
        <f>'[2]Asset Characteristics'!$C858 &amp; ""</f>
        <v/>
      </c>
      <c r="C1708" s="422" t="str">
        <f>'[2]Asset Characteristics'!$E858 &amp; ""</f>
        <v/>
      </c>
      <c r="D1708" s="44">
        <f>'[2]Reporting Characteristics'!$D1708</f>
        <v>2018</v>
      </c>
      <c r="E1708" s="90"/>
      <c r="F1708" s="92"/>
      <c r="G1708" s="92"/>
      <c r="H1708" s="92"/>
      <c r="I1708" s="92"/>
      <c r="J1708" s="91"/>
      <c r="K1708" s="147"/>
      <c r="L1708" s="148"/>
      <c r="M1708" s="42"/>
      <c r="N1708" s="43"/>
      <c r="O1708" s="43"/>
      <c r="P1708" s="43"/>
      <c r="Q1708" s="43"/>
      <c r="R1708" s="43"/>
      <c r="S1708" s="43"/>
      <c r="T1708" s="43"/>
      <c r="U1708" s="44"/>
      <c r="V1708" s="95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94"/>
      <c r="AN1708" s="42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4"/>
      <c r="BF1708" s="95"/>
      <c r="BG1708" s="43"/>
      <c r="BH1708" s="43"/>
      <c r="BI1708" s="94"/>
      <c r="BJ1708" s="42"/>
      <c r="BK1708" s="43"/>
      <c r="BL1708" s="43"/>
      <c r="BM1708" s="43"/>
      <c r="BN1708" s="44"/>
    </row>
    <row r="1709" spans="2:66" ht="15.75" customHeight="1" x14ac:dyDescent="0.25">
      <c r="B1709" s="421"/>
      <c r="C1709" s="422"/>
      <c r="D1709" s="44">
        <f>'[2]Reporting Characteristics'!$D1709</f>
        <v>2019</v>
      </c>
      <c r="E1709" s="90"/>
      <c r="F1709" s="92"/>
      <c r="G1709" s="92"/>
      <c r="H1709" s="92"/>
      <c r="I1709" s="92"/>
      <c r="J1709" s="91"/>
      <c r="K1709" s="147"/>
      <c r="L1709" s="148"/>
      <c r="M1709" s="42"/>
      <c r="N1709" s="43"/>
      <c r="O1709" s="43"/>
      <c r="P1709" s="224"/>
      <c r="Q1709" s="43"/>
      <c r="R1709" s="43"/>
      <c r="S1709" s="224"/>
      <c r="T1709" s="43"/>
      <c r="U1709" s="44"/>
      <c r="V1709" s="95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94"/>
      <c r="AN1709" s="42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4"/>
      <c r="BF1709" s="95"/>
      <c r="BG1709" s="43"/>
      <c r="BH1709" s="43"/>
      <c r="BI1709" s="94"/>
      <c r="BJ1709" s="42"/>
      <c r="BK1709" s="43"/>
      <c r="BL1709" s="43"/>
      <c r="BM1709" s="43"/>
      <c r="BN1709" s="44"/>
    </row>
    <row r="1710" spans="2:66" ht="15.75" hidden="1" customHeight="1" x14ac:dyDescent="0.25">
      <c r="B1710" s="421" t="str">
        <f>'[2]Asset Characteristics'!$C859 &amp; ""</f>
        <v/>
      </c>
      <c r="C1710" s="422" t="str">
        <f>'[2]Asset Characteristics'!$E859 &amp; ""</f>
        <v/>
      </c>
      <c r="D1710" s="44">
        <f>'[2]Reporting Characteristics'!$D1710</f>
        <v>2018</v>
      </c>
      <c r="E1710" s="90"/>
      <c r="F1710" s="92"/>
      <c r="G1710" s="92"/>
      <c r="H1710" s="92"/>
      <c r="I1710" s="92"/>
      <c r="J1710" s="91"/>
      <c r="K1710" s="147"/>
      <c r="L1710" s="148"/>
      <c r="M1710" s="42"/>
      <c r="N1710" s="43"/>
      <c r="O1710" s="43"/>
      <c r="P1710" s="43"/>
      <c r="Q1710" s="43"/>
      <c r="R1710" s="43"/>
      <c r="S1710" s="43"/>
      <c r="T1710" s="43"/>
      <c r="U1710" s="44"/>
      <c r="V1710" s="95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94"/>
      <c r="AN1710" s="42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4"/>
      <c r="BF1710" s="95"/>
      <c r="BG1710" s="43"/>
      <c r="BH1710" s="43"/>
      <c r="BI1710" s="94"/>
      <c r="BJ1710" s="42"/>
      <c r="BK1710" s="43"/>
      <c r="BL1710" s="43"/>
      <c r="BM1710" s="43"/>
      <c r="BN1710" s="44"/>
    </row>
    <row r="1711" spans="2:66" ht="15.75" customHeight="1" x14ac:dyDescent="0.25">
      <c r="B1711" s="421"/>
      <c r="C1711" s="422"/>
      <c r="D1711" s="44">
        <f>'[2]Reporting Characteristics'!$D1711</f>
        <v>2019</v>
      </c>
      <c r="E1711" s="90"/>
      <c r="F1711" s="92"/>
      <c r="G1711" s="92"/>
      <c r="H1711" s="92"/>
      <c r="I1711" s="92"/>
      <c r="J1711" s="91"/>
      <c r="K1711" s="147"/>
      <c r="L1711" s="148"/>
      <c r="M1711" s="42"/>
      <c r="N1711" s="43"/>
      <c r="O1711" s="43"/>
      <c r="P1711" s="224"/>
      <c r="Q1711" s="43"/>
      <c r="R1711" s="43"/>
      <c r="S1711" s="224"/>
      <c r="T1711" s="43"/>
      <c r="U1711" s="44"/>
      <c r="V1711" s="95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94"/>
      <c r="AN1711" s="42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4"/>
      <c r="BF1711" s="95"/>
      <c r="BG1711" s="43"/>
      <c r="BH1711" s="43"/>
      <c r="BI1711" s="94"/>
      <c r="BJ1711" s="42"/>
      <c r="BK1711" s="43"/>
      <c r="BL1711" s="43"/>
      <c r="BM1711" s="43"/>
      <c r="BN1711" s="44"/>
    </row>
    <row r="1712" spans="2:66" ht="15.75" hidden="1" customHeight="1" x14ac:dyDescent="0.25">
      <c r="B1712" s="421" t="str">
        <f>'[2]Asset Characteristics'!$C860 &amp; ""</f>
        <v/>
      </c>
      <c r="C1712" s="422" t="str">
        <f>'[2]Asset Characteristics'!$E860 &amp; ""</f>
        <v/>
      </c>
      <c r="D1712" s="44">
        <f>'[2]Reporting Characteristics'!$D1712</f>
        <v>2018</v>
      </c>
      <c r="E1712" s="90"/>
      <c r="F1712" s="92"/>
      <c r="G1712" s="92"/>
      <c r="H1712" s="92"/>
      <c r="I1712" s="92"/>
      <c r="J1712" s="91"/>
      <c r="K1712" s="147"/>
      <c r="L1712" s="148"/>
      <c r="M1712" s="42"/>
      <c r="N1712" s="43"/>
      <c r="O1712" s="43"/>
      <c r="P1712" s="43"/>
      <c r="Q1712" s="43"/>
      <c r="R1712" s="43"/>
      <c r="S1712" s="43"/>
      <c r="T1712" s="43"/>
      <c r="U1712" s="44"/>
      <c r="V1712" s="95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94"/>
      <c r="AN1712" s="42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4"/>
      <c r="BF1712" s="95"/>
      <c r="BG1712" s="43"/>
      <c r="BH1712" s="43"/>
      <c r="BI1712" s="94"/>
      <c r="BJ1712" s="42"/>
      <c r="BK1712" s="43"/>
      <c r="BL1712" s="43"/>
      <c r="BM1712" s="43"/>
      <c r="BN1712" s="44"/>
    </row>
    <row r="1713" spans="2:66" ht="15.75" customHeight="1" x14ac:dyDescent="0.25">
      <c r="B1713" s="421"/>
      <c r="C1713" s="422"/>
      <c r="D1713" s="44">
        <f>'[2]Reporting Characteristics'!$D1713</f>
        <v>2019</v>
      </c>
      <c r="E1713" s="90"/>
      <c r="F1713" s="92"/>
      <c r="G1713" s="92"/>
      <c r="H1713" s="92"/>
      <c r="I1713" s="92"/>
      <c r="J1713" s="91"/>
      <c r="K1713" s="147"/>
      <c r="L1713" s="148"/>
      <c r="M1713" s="42"/>
      <c r="N1713" s="43"/>
      <c r="O1713" s="43"/>
      <c r="P1713" s="224"/>
      <c r="Q1713" s="43"/>
      <c r="R1713" s="43"/>
      <c r="S1713" s="224"/>
      <c r="T1713" s="43"/>
      <c r="U1713" s="44"/>
      <c r="V1713" s="95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94"/>
      <c r="AN1713" s="42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4"/>
      <c r="BF1713" s="95"/>
      <c r="BG1713" s="43"/>
      <c r="BH1713" s="43"/>
      <c r="BI1713" s="94"/>
      <c r="BJ1713" s="42"/>
      <c r="BK1713" s="43"/>
      <c r="BL1713" s="43"/>
      <c r="BM1713" s="43"/>
      <c r="BN1713" s="44"/>
    </row>
    <row r="1714" spans="2:66" ht="15.75" hidden="1" customHeight="1" x14ac:dyDescent="0.25">
      <c r="B1714" s="421" t="str">
        <f>'[2]Asset Characteristics'!$C861 &amp; ""</f>
        <v/>
      </c>
      <c r="C1714" s="422" t="str">
        <f>'[2]Asset Characteristics'!$E861 &amp; ""</f>
        <v/>
      </c>
      <c r="D1714" s="44">
        <f>'[2]Reporting Characteristics'!$D1714</f>
        <v>2018</v>
      </c>
      <c r="E1714" s="90"/>
      <c r="F1714" s="92"/>
      <c r="G1714" s="92"/>
      <c r="H1714" s="92"/>
      <c r="I1714" s="92"/>
      <c r="J1714" s="91"/>
      <c r="K1714" s="147"/>
      <c r="L1714" s="148"/>
      <c r="M1714" s="42"/>
      <c r="N1714" s="43"/>
      <c r="O1714" s="43"/>
      <c r="P1714" s="43"/>
      <c r="Q1714" s="43"/>
      <c r="R1714" s="43"/>
      <c r="S1714" s="43"/>
      <c r="T1714" s="43"/>
      <c r="U1714" s="44"/>
      <c r="V1714" s="95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94"/>
      <c r="AN1714" s="42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4"/>
      <c r="BF1714" s="95"/>
      <c r="BG1714" s="43"/>
      <c r="BH1714" s="43"/>
      <c r="BI1714" s="94"/>
      <c r="BJ1714" s="42"/>
      <c r="BK1714" s="43"/>
      <c r="BL1714" s="43"/>
      <c r="BM1714" s="43"/>
      <c r="BN1714" s="44"/>
    </row>
    <row r="1715" spans="2:66" ht="15.75" customHeight="1" x14ac:dyDescent="0.25">
      <c r="B1715" s="421"/>
      <c r="C1715" s="422"/>
      <c r="D1715" s="44">
        <f>'[2]Reporting Characteristics'!$D1715</f>
        <v>2019</v>
      </c>
      <c r="E1715" s="90"/>
      <c r="F1715" s="92"/>
      <c r="G1715" s="92"/>
      <c r="H1715" s="92"/>
      <c r="I1715" s="92"/>
      <c r="J1715" s="91"/>
      <c r="K1715" s="147"/>
      <c r="L1715" s="148"/>
      <c r="M1715" s="42"/>
      <c r="N1715" s="43"/>
      <c r="O1715" s="43"/>
      <c r="P1715" s="224"/>
      <c r="Q1715" s="43"/>
      <c r="R1715" s="43"/>
      <c r="S1715" s="224"/>
      <c r="T1715" s="43"/>
      <c r="U1715" s="44"/>
      <c r="V1715" s="95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94"/>
      <c r="AN1715" s="42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4"/>
      <c r="BF1715" s="95"/>
      <c r="BG1715" s="43"/>
      <c r="BH1715" s="43"/>
      <c r="BI1715" s="94"/>
      <c r="BJ1715" s="42"/>
      <c r="BK1715" s="43"/>
      <c r="BL1715" s="43"/>
      <c r="BM1715" s="43"/>
      <c r="BN1715" s="44"/>
    </row>
    <row r="1716" spans="2:66" ht="15.75" hidden="1" customHeight="1" x14ac:dyDescent="0.25">
      <c r="B1716" s="421" t="str">
        <f>'[2]Asset Characteristics'!$C862 &amp; ""</f>
        <v/>
      </c>
      <c r="C1716" s="422" t="str">
        <f>'[2]Asset Characteristics'!$E862 &amp; ""</f>
        <v/>
      </c>
      <c r="D1716" s="44">
        <f>'[2]Reporting Characteristics'!$D1716</f>
        <v>2018</v>
      </c>
      <c r="E1716" s="90"/>
      <c r="F1716" s="92"/>
      <c r="G1716" s="92"/>
      <c r="H1716" s="92"/>
      <c r="I1716" s="92"/>
      <c r="J1716" s="91"/>
      <c r="K1716" s="147"/>
      <c r="L1716" s="148"/>
      <c r="M1716" s="42"/>
      <c r="N1716" s="43"/>
      <c r="O1716" s="43"/>
      <c r="P1716" s="43"/>
      <c r="Q1716" s="43"/>
      <c r="R1716" s="43"/>
      <c r="S1716" s="43"/>
      <c r="T1716" s="43"/>
      <c r="U1716" s="44"/>
      <c r="V1716" s="95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94"/>
      <c r="AN1716" s="42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4"/>
      <c r="BF1716" s="95"/>
      <c r="BG1716" s="43"/>
      <c r="BH1716" s="43"/>
      <c r="BI1716" s="94"/>
      <c r="BJ1716" s="42"/>
      <c r="BK1716" s="43"/>
      <c r="BL1716" s="43"/>
      <c r="BM1716" s="43"/>
      <c r="BN1716" s="44"/>
    </row>
    <row r="1717" spans="2:66" ht="15.75" customHeight="1" x14ac:dyDescent="0.25">
      <c r="B1717" s="421"/>
      <c r="C1717" s="422"/>
      <c r="D1717" s="44">
        <f>'[2]Reporting Characteristics'!$D1717</f>
        <v>2019</v>
      </c>
      <c r="E1717" s="90"/>
      <c r="F1717" s="92"/>
      <c r="G1717" s="92"/>
      <c r="H1717" s="92"/>
      <c r="I1717" s="92"/>
      <c r="J1717" s="91"/>
      <c r="K1717" s="147"/>
      <c r="L1717" s="148"/>
      <c r="M1717" s="42"/>
      <c r="N1717" s="43"/>
      <c r="O1717" s="43"/>
      <c r="P1717" s="224"/>
      <c r="Q1717" s="43"/>
      <c r="R1717" s="43"/>
      <c r="S1717" s="224"/>
      <c r="T1717" s="43"/>
      <c r="U1717" s="44"/>
      <c r="V1717" s="95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94"/>
      <c r="AN1717" s="42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4"/>
      <c r="BF1717" s="95"/>
      <c r="BG1717" s="43"/>
      <c r="BH1717" s="43"/>
      <c r="BI1717" s="94"/>
      <c r="BJ1717" s="42"/>
      <c r="BK1717" s="43"/>
      <c r="BL1717" s="43"/>
      <c r="BM1717" s="43"/>
      <c r="BN1717" s="44"/>
    </row>
    <row r="1718" spans="2:66" ht="15.75" hidden="1" customHeight="1" x14ac:dyDescent="0.25">
      <c r="B1718" s="421" t="str">
        <f>'[2]Asset Characteristics'!$C863 &amp; ""</f>
        <v/>
      </c>
      <c r="C1718" s="422" t="str">
        <f>'[2]Asset Characteristics'!$E863 &amp; ""</f>
        <v/>
      </c>
      <c r="D1718" s="44">
        <f>'[2]Reporting Characteristics'!$D1718</f>
        <v>2018</v>
      </c>
      <c r="E1718" s="90"/>
      <c r="F1718" s="92"/>
      <c r="G1718" s="92"/>
      <c r="H1718" s="92"/>
      <c r="I1718" s="92"/>
      <c r="J1718" s="91"/>
      <c r="K1718" s="147"/>
      <c r="L1718" s="148"/>
      <c r="M1718" s="42"/>
      <c r="N1718" s="43"/>
      <c r="O1718" s="43"/>
      <c r="P1718" s="43"/>
      <c r="Q1718" s="43"/>
      <c r="R1718" s="43"/>
      <c r="S1718" s="43"/>
      <c r="T1718" s="43"/>
      <c r="U1718" s="44"/>
      <c r="V1718" s="95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94"/>
      <c r="AN1718" s="42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4"/>
      <c r="BF1718" s="95"/>
      <c r="BG1718" s="43"/>
      <c r="BH1718" s="43"/>
      <c r="BI1718" s="94"/>
      <c r="BJ1718" s="42"/>
      <c r="BK1718" s="43"/>
      <c r="BL1718" s="43"/>
      <c r="BM1718" s="43"/>
      <c r="BN1718" s="44"/>
    </row>
    <row r="1719" spans="2:66" ht="15.75" customHeight="1" x14ac:dyDescent="0.25">
      <c r="B1719" s="421"/>
      <c r="C1719" s="422"/>
      <c r="D1719" s="44">
        <f>'[2]Reporting Characteristics'!$D1719</f>
        <v>2019</v>
      </c>
      <c r="E1719" s="90"/>
      <c r="F1719" s="92"/>
      <c r="G1719" s="92"/>
      <c r="H1719" s="92"/>
      <c r="I1719" s="92"/>
      <c r="J1719" s="91"/>
      <c r="K1719" s="147"/>
      <c r="L1719" s="148"/>
      <c r="M1719" s="42"/>
      <c r="N1719" s="43"/>
      <c r="O1719" s="43"/>
      <c r="P1719" s="224"/>
      <c r="Q1719" s="43"/>
      <c r="R1719" s="43"/>
      <c r="S1719" s="224"/>
      <c r="T1719" s="43"/>
      <c r="U1719" s="44"/>
      <c r="V1719" s="95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94"/>
      <c r="AN1719" s="42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4"/>
      <c r="BF1719" s="95"/>
      <c r="BG1719" s="43"/>
      <c r="BH1719" s="43"/>
      <c r="BI1719" s="94"/>
      <c r="BJ1719" s="42"/>
      <c r="BK1719" s="43"/>
      <c r="BL1719" s="43"/>
      <c r="BM1719" s="43"/>
      <c r="BN1719" s="44"/>
    </row>
    <row r="1720" spans="2:66" ht="15.75" hidden="1" customHeight="1" x14ac:dyDescent="0.25">
      <c r="B1720" s="421" t="str">
        <f>'[2]Asset Characteristics'!$C864 &amp; ""</f>
        <v/>
      </c>
      <c r="C1720" s="422" t="str">
        <f>'[2]Asset Characteristics'!$E864 &amp; ""</f>
        <v/>
      </c>
      <c r="D1720" s="44">
        <f>'[2]Reporting Characteristics'!$D1720</f>
        <v>2018</v>
      </c>
      <c r="E1720" s="90"/>
      <c r="F1720" s="92"/>
      <c r="G1720" s="92"/>
      <c r="H1720" s="92"/>
      <c r="I1720" s="92"/>
      <c r="J1720" s="91"/>
      <c r="K1720" s="147"/>
      <c r="L1720" s="148"/>
      <c r="M1720" s="42"/>
      <c r="N1720" s="43"/>
      <c r="O1720" s="43"/>
      <c r="P1720" s="43"/>
      <c r="Q1720" s="43"/>
      <c r="R1720" s="43"/>
      <c r="S1720" s="43"/>
      <c r="T1720" s="43"/>
      <c r="U1720" s="44"/>
      <c r="V1720" s="95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94"/>
      <c r="AN1720" s="42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4"/>
      <c r="BF1720" s="95"/>
      <c r="BG1720" s="43"/>
      <c r="BH1720" s="43"/>
      <c r="BI1720" s="94"/>
      <c r="BJ1720" s="42"/>
      <c r="BK1720" s="43"/>
      <c r="BL1720" s="43"/>
      <c r="BM1720" s="43"/>
      <c r="BN1720" s="44"/>
    </row>
    <row r="1721" spans="2:66" ht="15.75" customHeight="1" x14ac:dyDescent="0.25">
      <c r="B1721" s="421"/>
      <c r="C1721" s="422"/>
      <c r="D1721" s="44">
        <f>'[2]Reporting Characteristics'!$D1721</f>
        <v>2019</v>
      </c>
      <c r="E1721" s="90"/>
      <c r="F1721" s="92"/>
      <c r="G1721" s="92"/>
      <c r="H1721" s="92"/>
      <c r="I1721" s="92"/>
      <c r="J1721" s="91"/>
      <c r="K1721" s="147"/>
      <c r="L1721" s="148"/>
      <c r="M1721" s="42"/>
      <c r="N1721" s="43"/>
      <c r="O1721" s="43"/>
      <c r="P1721" s="224"/>
      <c r="Q1721" s="43"/>
      <c r="R1721" s="43"/>
      <c r="S1721" s="224"/>
      <c r="T1721" s="43"/>
      <c r="U1721" s="44"/>
      <c r="V1721" s="95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94"/>
      <c r="AN1721" s="42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4"/>
      <c r="BF1721" s="95"/>
      <c r="BG1721" s="43"/>
      <c r="BH1721" s="43"/>
      <c r="BI1721" s="94"/>
      <c r="BJ1721" s="42"/>
      <c r="BK1721" s="43"/>
      <c r="BL1721" s="43"/>
      <c r="BM1721" s="43"/>
      <c r="BN1721" s="44"/>
    </row>
    <row r="1722" spans="2:66" ht="15.75" hidden="1" customHeight="1" x14ac:dyDescent="0.25">
      <c r="B1722" s="421" t="str">
        <f>'[2]Asset Characteristics'!$C865 &amp; ""</f>
        <v/>
      </c>
      <c r="C1722" s="422" t="str">
        <f>'[2]Asset Characteristics'!$E865 &amp; ""</f>
        <v/>
      </c>
      <c r="D1722" s="44">
        <f>'[2]Reporting Characteristics'!$D1722</f>
        <v>2018</v>
      </c>
      <c r="E1722" s="90"/>
      <c r="F1722" s="92"/>
      <c r="G1722" s="92"/>
      <c r="H1722" s="92"/>
      <c r="I1722" s="92"/>
      <c r="J1722" s="91"/>
      <c r="K1722" s="147"/>
      <c r="L1722" s="148"/>
      <c r="M1722" s="42"/>
      <c r="N1722" s="43"/>
      <c r="O1722" s="43"/>
      <c r="P1722" s="43"/>
      <c r="Q1722" s="43"/>
      <c r="R1722" s="43"/>
      <c r="S1722" s="43"/>
      <c r="T1722" s="43"/>
      <c r="U1722" s="44"/>
      <c r="V1722" s="95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94"/>
      <c r="AN1722" s="42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4"/>
      <c r="BF1722" s="95"/>
      <c r="BG1722" s="43"/>
      <c r="BH1722" s="43"/>
      <c r="BI1722" s="94"/>
      <c r="BJ1722" s="42"/>
      <c r="BK1722" s="43"/>
      <c r="BL1722" s="43"/>
      <c r="BM1722" s="43"/>
      <c r="BN1722" s="44"/>
    </row>
    <row r="1723" spans="2:66" ht="15.75" customHeight="1" x14ac:dyDescent="0.25">
      <c r="B1723" s="421"/>
      <c r="C1723" s="422"/>
      <c r="D1723" s="44">
        <f>'[2]Reporting Characteristics'!$D1723</f>
        <v>2019</v>
      </c>
      <c r="E1723" s="90"/>
      <c r="F1723" s="92"/>
      <c r="G1723" s="92"/>
      <c r="H1723" s="92"/>
      <c r="I1723" s="92"/>
      <c r="J1723" s="91"/>
      <c r="K1723" s="147"/>
      <c r="L1723" s="148"/>
      <c r="M1723" s="42"/>
      <c r="N1723" s="43"/>
      <c r="O1723" s="43"/>
      <c r="P1723" s="224"/>
      <c r="Q1723" s="43"/>
      <c r="R1723" s="43"/>
      <c r="S1723" s="224"/>
      <c r="T1723" s="43"/>
      <c r="U1723" s="44"/>
      <c r="V1723" s="95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94"/>
      <c r="AN1723" s="42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4"/>
      <c r="BF1723" s="95"/>
      <c r="BG1723" s="43"/>
      <c r="BH1723" s="43"/>
      <c r="BI1723" s="94"/>
      <c r="BJ1723" s="42"/>
      <c r="BK1723" s="43"/>
      <c r="BL1723" s="43"/>
      <c r="BM1723" s="43"/>
      <c r="BN1723" s="44"/>
    </row>
    <row r="1724" spans="2:66" ht="15.75" hidden="1" customHeight="1" x14ac:dyDescent="0.25">
      <c r="B1724" s="421" t="str">
        <f>'[2]Asset Characteristics'!$C866 &amp; ""</f>
        <v/>
      </c>
      <c r="C1724" s="422" t="str">
        <f>'[2]Asset Characteristics'!$E866 &amp; ""</f>
        <v/>
      </c>
      <c r="D1724" s="44">
        <f>'[2]Reporting Characteristics'!$D1724</f>
        <v>2018</v>
      </c>
      <c r="E1724" s="90"/>
      <c r="F1724" s="92"/>
      <c r="G1724" s="92"/>
      <c r="H1724" s="92"/>
      <c r="I1724" s="92"/>
      <c r="J1724" s="91"/>
      <c r="K1724" s="147"/>
      <c r="L1724" s="148"/>
      <c r="M1724" s="42"/>
      <c r="N1724" s="43"/>
      <c r="O1724" s="43"/>
      <c r="P1724" s="43"/>
      <c r="Q1724" s="43"/>
      <c r="R1724" s="43"/>
      <c r="S1724" s="43"/>
      <c r="T1724" s="43"/>
      <c r="U1724" s="44"/>
      <c r="V1724" s="95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94"/>
      <c r="AN1724" s="42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4"/>
      <c r="BF1724" s="95"/>
      <c r="BG1724" s="43"/>
      <c r="BH1724" s="43"/>
      <c r="BI1724" s="94"/>
      <c r="BJ1724" s="42"/>
      <c r="BK1724" s="43"/>
      <c r="BL1724" s="43"/>
      <c r="BM1724" s="43"/>
      <c r="BN1724" s="44"/>
    </row>
    <row r="1725" spans="2:66" ht="15.75" customHeight="1" x14ac:dyDescent="0.25">
      <c r="B1725" s="421"/>
      <c r="C1725" s="422"/>
      <c r="D1725" s="44">
        <f>'[2]Reporting Characteristics'!$D1725</f>
        <v>2019</v>
      </c>
      <c r="E1725" s="90"/>
      <c r="F1725" s="92"/>
      <c r="G1725" s="92"/>
      <c r="H1725" s="92"/>
      <c r="I1725" s="92"/>
      <c r="J1725" s="91"/>
      <c r="K1725" s="147"/>
      <c r="L1725" s="148"/>
      <c r="M1725" s="42"/>
      <c r="N1725" s="43"/>
      <c r="O1725" s="43"/>
      <c r="P1725" s="224"/>
      <c r="Q1725" s="43"/>
      <c r="R1725" s="43"/>
      <c r="S1725" s="224"/>
      <c r="T1725" s="43"/>
      <c r="U1725" s="44"/>
      <c r="V1725" s="95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94"/>
      <c r="AN1725" s="42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4"/>
      <c r="BF1725" s="95"/>
      <c r="BG1725" s="43"/>
      <c r="BH1725" s="43"/>
      <c r="BI1725" s="94"/>
      <c r="BJ1725" s="42"/>
      <c r="BK1725" s="43"/>
      <c r="BL1725" s="43"/>
      <c r="BM1725" s="43"/>
      <c r="BN1725" s="44"/>
    </row>
    <row r="1726" spans="2:66" ht="15.75" hidden="1" customHeight="1" x14ac:dyDescent="0.25">
      <c r="B1726" s="421" t="str">
        <f>'[2]Asset Characteristics'!$C867 &amp; ""</f>
        <v/>
      </c>
      <c r="C1726" s="422" t="str">
        <f>'[2]Asset Characteristics'!$E867 &amp; ""</f>
        <v/>
      </c>
      <c r="D1726" s="44">
        <f>'[2]Reporting Characteristics'!$D1726</f>
        <v>2018</v>
      </c>
      <c r="E1726" s="90"/>
      <c r="F1726" s="92"/>
      <c r="G1726" s="92"/>
      <c r="H1726" s="92"/>
      <c r="I1726" s="92"/>
      <c r="J1726" s="91"/>
      <c r="K1726" s="147"/>
      <c r="L1726" s="148"/>
      <c r="M1726" s="42"/>
      <c r="N1726" s="43"/>
      <c r="O1726" s="43"/>
      <c r="P1726" s="43"/>
      <c r="Q1726" s="43"/>
      <c r="R1726" s="43"/>
      <c r="S1726" s="43"/>
      <c r="T1726" s="43"/>
      <c r="U1726" s="44"/>
      <c r="V1726" s="95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94"/>
      <c r="AN1726" s="42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4"/>
      <c r="BF1726" s="95"/>
      <c r="BG1726" s="43"/>
      <c r="BH1726" s="43"/>
      <c r="BI1726" s="94"/>
      <c r="BJ1726" s="42"/>
      <c r="BK1726" s="43"/>
      <c r="BL1726" s="43"/>
      <c r="BM1726" s="43"/>
      <c r="BN1726" s="44"/>
    </row>
    <row r="1727" spans="2:66" ht="15.75" customHeight="1" x14ac:dyDescent="0.25">
      <c r="B1727" s="421"/>
      <c r="C1727" s="422"/>
      <c r="D1727" s="44">
        <f>'[2]Reporting Characteristics'!$D1727</f>
        <v>2019</v>
      </c>
      <c r="E1727" s="90"/>
      <c r="F1727" s="92"/>
      <c r="G1727" s="92"/>
      <c r="H1727" s="92"/>
      <c r="I1727" s="92"/>
      <c r="J1727" s="91"/>
      <c r="K1727" s="147"/>
      <c r="L1727" s="148"/>
      <c r="M1727" s="42"/>
      <c r="N1727" s="43"/>
      <c r="O1727" s="43"/>
      <c r="P1727" s="224"/>
      <c r="Q1727" s="43"/>
      <c r="R1727" s="43"/>
      <c r="S1727" s="224"/>
      <c r="T1727" s="43"/>
      <c r="U1727" s="44"/>
      <c r="V1727" s="95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94"/>
      <c r="AN1727" s="42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4"/>
      <c r="BF1727" s="95"/>
      <c r="BG1727" s="43"/>
      <c r="BH1727" s="43"/>
      <c r="BI1727" s="94"/>
      <c r="BJ1727" s="42"/>
      <c r="BK1727" s="43"/>
      <c r="BL1727" s="43"/>
      <c r="BM1727" s="43"/>
      <c r="BN1727" s="44"/>
    </row>
    <row r="1728" spans="2:66" ht="15.75" hidden="1" customHeight="1" x14ac:dyDescent="0.25">
      <c r="B1728" s="421" t="str">
        <f>'[2]Asset Characteristics'!$C868 &amp; ""</f>
        <v/>
      </c>
      <c r="C1728" s="422" t="str">
        <f>'[2]Asset Characteristics'!$E868 &amp; ""</f>
        <v/>
      </c>
      <c r="D1728" s="44">
        <f>'[2]Reporting Characteristics'!$D1728</f>
        <v>2018</v>
      </c>
      <c r="E1728" s="90"/>
      <c r="F1728" s="92"/>
      <c r="G1728" s="92"/>
      <c r="H1728" s="92"/>
      <c r="I1728" s="92"/>
      <c r="J1728" s="91"/>
      <c r="K1728" s="147"/>
      <c r="L1728" s="148"/>
      <c r="M1728" s="42"/>
      <c r="N1728" s="43"/>
      <c r="O1728" s="43"/>
      <c r="P1728" s="43"/>
      <c r="Q1728" s="43"/>
      <c r="R1728" s="43"/>
      <c r="S1728" s="43"/>
      <c r="T1728" s="43"/>
      <c r="U1728" s="44"/>
      <c r="V1728" s="95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94"/>
      <c r="AN1728" s="42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4"/>
      <c r="BF1728" s="95"/>
      <c r="BG1728" s="43"/>
      <c r="BH1728" s="43"/>
      <c r="BI1728" s="94"/>
      <c r="BJ1728" s="42"/>
      <c r="BK1728" s="43"/>
      <c r="BL1728" s="43"/>
      <c r="BM1728" s="43"/>
      <c r="BN1728" s="44"/>
    </row>
    <row r="1729" spans="2:66" ht="15.75" customHeight="1" x14ac:dyDescent="0.25">
      <c r="B1729" s="421"/>
      <c r="C1729" s="422"/>
      <c r="D1729" s="44">
        <f>'[2]Reporting Characteristics'!$D1729</f>
        <v>2019</v>
      </c>
      <c r="E1729" s="90"/>
      <c r="F1729" s="92"/>
      <c r="G1729" s="92"/>
      <c r="H1729" s="92"/>
      <c r="I1729" s="92"/>
      <c r="J1729" s="91"/>
      <c r="K1729" s="147"/>
      <c r="L1729" s="148"/>
      <c r="M1729" s="42"/>
      <c r="N1729" s="43"/>
      <c r="O1729" s="43"/>
      <c r="P1729" s="224"/>
      <c r="Q1729" s="43"/>
      <c r="R1729" s="43"/>
      <c r="S1729" s="224"/>
      <c r="T1729" s="43"/>
      <c r="U1729" s="44"/>
      <c r="V1729" s="95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94"/>
      <c r="AN1729" s="42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4"/>
      <c r="BF1729" s="95"/>
      <c r="BG1729" s="43"/>
      <c r="BH1729" s="43"/>
      <c r="BI1729" s="94"/>
      <c r="BJ1729" s="42"/>
      <c r="BK1729" s="43"/>
      <c r="BL1729" s="43"/>
      <c r="BM1729" s="43"/>
      <c r="BN1729" s="44"/>
    </row>
    <row r="1730" spans="2:66" ht="15.75" hidden="1" customHeight="1" x14ac:dyDescent="0.25">
      <c r="B1730" s="421" t="str">
        <f>'[2]Asset Characteristics'!$C869 &amp; ""</f>
        <v/>
      </c>
      <c r="C1730" s="422" t="str">
        <f>'[2]Asset Characteristics'!$E869 &amp; ""</f>
        <v/>
      </c>
      <c r="D1730" s="44">
        <f>'[2]Reporting Characteristics'!$D1730</f>
        <v>2018</v>
      </c>
      <c r="E1730" s="90"/>
      <c r="F1730" s="92"/>
      <c r="G1730" s="92"/>
      <c r="H1730" s="92"/>
      <c r="I1730" s="92"/>
      <c r="J1730" s="91"/>
      <c r="K1730" s="147"/>
      <c r="L1730" s="148"/>
      <c r="M1730" s="42"/>
      <c r="N1730" s="43"/>
      <c r="O1730" s="43"/>
      <c r="P1730" s="43"/>
      <c r="Q1730" s="43"/>
      <c r="R1730" s="43"/>
      <c r="S1730" s="43"/>
      <c r="T1730" s="43"/>
      <c r="U1730" s="44"/>
      <c r="V1730" s="95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94"/>
      <c r="AN1730" s="42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4"/>
      <c r="BF1730" s="95"/>
      <c r="BG1730" s="43"/>
      <c r="BH1730" s="43"/>
      <c r="BI1730" s="94"/>
      <c r="BJ1730" s="42"/>
      <c r="BK1730" s="43"/>
      <c r="BL1730" s="43"/>
      <c r="BM1730" s="43"/>
      <c r="BN1730" s="44"/>
    </row>
    <row r="1731" spans="2:66" ht="15.75" customHeight="1" x14ac:dyDescent="0.25">
      <c r="B1731" s="421"/>
      <c r="C1731" s="422"/>
      <c r="D1731" s="44">
        <f>'[2]Reporting Characteristics'!$D1731</f>
        <v>2019</v>
      </c>
      <c r="E1731" s="90"/>
      <c r="F1731" s="92"/>
      <c r="G1731" s="92"/>
      <c r="H1731" s="92"/>
      <c r="I1731" s="92"/>
      <c r="J1731" s="91"/>
      <c r="K1731" s="147"/>
      <c r="L1731" s="148"/>
      <c r="M1731" s="42"/>
      <c r="N1731" s="43"/>
      <c r="O1731" s="43"/>
      <c r="P1731" s="224"/>
      <c r="Q1731" s="43"/>
      <c r="R1731" s="43"/>
      <c r="S1731" s="224"/>
      <c r="T1731" s="43"/>
      <c r="U1731" s="44"/>
      <c r="V1731" s="95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94"/>
      <c r="AN1731" s="42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4"/>
      <c r="BF1731" s="95"/>
      <c r="BG1731" s="43"/>
      <c r="BH1731" s="43"/>
      <c r="BI1731" s="94"/>
      <c r="BJ1731" s="42"/>
      <c r="BK1731" s="43"/>
      <c r="BL1731" s="43"/>
      <c r="BM1731" s="43"/>
      <c r="BN1731" s="44"/>
    </row>
    <row r="1732" spans="2:66" ht="15.75" hidden="1" customHeight="1" x14ac:dyDescent="0.25">
      <c r="B1732" s="421" t="str">
        <f>'[2]Asset Characteristics'!$C870 &amp; ""</f>
        <v/>
      </c>
      <c r="C1732" s="422" t="str">
        <f>'[2]Asset Characteristics'!$E870 &amp; ""</f>
        <v/>
      </c>
      <c r="D1732" s="44">
        <f>'[2]Reporting Characteristics'!$D1732</f>
        <v>2018</v>
      </c>
      <c r="E1732" s="90"/>
      <c r="F1732" s="92"/>
      <c r="G1732" s="92"/>
      <c r="H1732" s="92"/>
      <c r="I1732" s="92"/>
      <c r="J1732" s="91"/>
      <c r="K1732" s="147"/>
      <c r="L1732" s="148"/>
      <c r="M1732" s="42"/>
      <c r="N1732" s="43"/>
      <c r="O1732" s="43"/>
      <c r="P1732" s="43"/>
      <c r="Q1732" s="43"/>
      <c r="R1732" s="43"/>
      <c r="S1732" s="43"/>
      <c r="T1732" s="43"/>
      <c r="U1732" s="44"/>
      <c r="V1732" s="95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94"/>
      <c r="AN1732" s="42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4"/>
      <c r="BF1732" s="95"/>
      <c r="BG1732" s="43"/>
      <c r="BH1732" s="43"/>
      <c r="BI1732" s="94"/>
      <c r="BJ1732" s="42"/>
      <c r="BK1732" s="43"/>
      <c r="BL1732" s="43"/>
      <c r="BM1732" s="43"/>
      <c r="BN1732" s="44"/>
    </row>
    <row r="1733" spans="2:66" ht="15.75" customHeight="1" x14ac:dyDescent="0.25">
      <c r="B1733" s="421"/>
      <c r="C1733" s="422"/>
      <c r="D1733" s="44">
        <f>'[2]Reporting Characteristics'!$D1733</f>
        <v>2019</v>
      </c>
      <c r="E1733" s="90"/>
      <c r="F1733" s="92"/>
      <c r="G1733" s="92"/>
      <c r="H1733" s="92"/>
      <c r="I1733" s="92"/>
      <c r="J1733" s="91"/>
      <c r="K1733" s="147"/>
      <c r="L1733" s="148"/>
      <c r="M1733" s="42"/>
      <c r="N1733" s="43"/>
      <c r="O1733" s="43"/>
      <c r="P1733" s="224"/>
      <c r="Q1733" s="43"/>
      <c r="R1733" s="43"/>
      <c r="S1733" s="224"/>
      <c r="T1733" s="43"/>
      <c r="U1733" s="44"/>
      <c r="V1733" s="95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94"/>
      <c r="AN1733" s="42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4"/>
      <c r="BF1733" s="95"/>
      <c r="BG1733" s="43"/>
      <c r="BH1733" s="43"/>
      <c r="BI1733" s="94"/>
      <c r="BJ1733" s="42"/>
      <c r="BK1733" s="43"/>
      <c r="BL1733" s="43"/>
      <c r="BM1733" s="43"/>
      <c r="BN1733" s="44"/>
    </row>
    <row r="1734" spans="2:66" ht="15.75" hidden="1" customHeight="1" x14ac:dyDescent="0.25">
      <c r="B1734" s="421" t="str">
        <f>'[2]Asset Characteristics'!$C871 &amp; ""</f>
        <v/>
      </c>
      <c r="C1734" s="422" t="str">
        <f>'[2]Asset Characteristics'!$E871 &amp; ""</f>
        <v/>
      </c>
      <c r="D1734" s="44">
        <f>'[2]Reporting Characteristics'!$D1734</f>
        <v>2018</v>
      </c>
      <c r="E1734" s="90"/>
      <c r="F1734" s="92"/>
      <c r="G1734" s="92"/>
      <c r="H1734" s="92"/>
      <c r="I1734" s="92"/>
      <c r="J1734" s="91"/>
      <c r="K1734" s="147"/>
      <c r="L1734" s="148"/>
      <c r="M1734" s="42"/>
      <c r="N1734" s="43"/>
      <c r="O1734" s="43"/>
      <c r="P1734" s="43"/>
      <c r="Q1734" s="43"/>
      <c r="R1734" s="43"/>
      <c r="S1734" s="43"/>
      <c r="T1734" s="43"/>
      <c r="U1734" s="44"/>
      <c r="V1734" s="95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94"/>
      <c r="AN1734" s="42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4"/>
      <c r="BF1734" s="95"/>
      <c r="BG1734" s="43"/>
      <c r="BH1734" s="43"/>
      <c r="BI1734" s="94"/>
      <c r="BJ1734" s="42"/>
      <c r="BK1734" s="43"/>
      <c r="BL1734" s="43"/>
      <c r="BM1734" s="43"/>
      <c r="BN1734" s="44"/>
    </row>
    <row r="1735" spans="2:66" ht="15.75" customHeight="1" x14ac:dyDescent="0.25">
      <c r="B1735" s="421"/>
      <c r="C1735" s="422"/>
      <c r="D1735" s="44">
        <f>'[2]Reporting Characteristics'!$D1735</f>
        <v>2019</v>
      </c>
      <c r="E1735" s="90"/>
      <c r="F1735" s="92"/>
      <c r="G1735" s="92"/>
      <c r="H1735" s="92"/>
      <c r="I1735" s="92"/>
      <c r="J1735" s="91"/>
      <c r="K1735" s="147"/>
      <c r="L1735" s="148"/>
      <c r="M1735" s="42"/>
      <c r="N1735" s="43"/>
      <c r="O1735" s="43"/>
      <c r="P1735" s="224"/>
      <c r="Q1735" s="43"/>
      <c r="R1735" s="43"/>
      <c r="S1735" s="224"/>
      <c r="T1735" s="43"/>
      <c r="U1735" s="44"/>
      <c r="V1735" s="95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94"/>
      <c r="AN1735" s="42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4"/>
      <c r="BF1735" s="95"/>
      <c r="BG1735" s="43"/>
      <c r="BH1735" s="43"/>
      <c r="BI1735" s="94"/>
      <c r="BJ1735" s="42"/>
      <c r="BK1735" s="43"/>
      <c r="BL1735" s="43"/>
      <c r="BM1735" s="43"/>
      <c r="BN1735" s="44"/>
    </row>
    <row r="1736" spans="2:66" ht="15.75" hidden="1" customHeight="1" x14ac:dyDescent="0.25">
      <c r="B1736" s="421" t="str">
        <f>'[2]Asset Characteristics'!$C872 &amp; ""</f>
        <v/>
      </c>
      <c r="C1736" s="422" t="str">
        <f>'[2]Asset Characteristics'!$E872 &amp; ""</f>
        <v/>
      </c>
      <c r="D1736" s="44">
        <f>'[2]Reporting Characteristics'!$D1736</f>
        <v>2018</v>
      </c>
      <c r="E1736" s="90"/>
      <c r="F1736" s="92"/>
      <c r="G1736" s="92"/>
      <c r="H1736" s="92"/>
      <c r="I1736" s="92"/>
      <c r="J1736" s="91"/>
      <c r="K1736" s="147"/>
      <c r="L1736" s="148"/>
      <c r="M1736" s="42"/>
      <c r="N1736" s="43"/>
      <c r="O1736" s="43"/>
      <c r="P1736" s="43"/>
      <c r="Q1736" s="43"/>
      <c r="R1736" s="43"/>
      <c r="S1736" s="43"/>
      <c r="T1736" s="43"/>
      <c r="U1736" s="44"/>
      <c r="V1736" s="95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94"/>
      <c r="AN1736" s="42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4"/>
      <c r="BF1736" s="95"/>
      <c r="BG1736" s="43"/>
      <c r="BH1736" s="43"/>
      <c r="BI1736" s="94"/>
      <c r="BJ1736" s="42"/>
      <c r="BK1736" s="43"/>
      <c r="BL1736" s="43"/>
      <c r="BM1736" s="43"/>
      <c r="BN1736" s="44"/>
    </row>
    <row r="1737" spans="2:66" ht="15.75" customHeight="1" x14ac:dyDescent="0.25">
      <c r="B1737" s="421"/>
      <c r="C1737" s="422"/>
      <c r="D1737" s="44">
        <f>'[2]Reporting Characteristics'!$D1737</f>
        <v>2019</v>
      </c>
      <c r="E1737" s="90"/>
      <c r="F1737" s="92"/>
      <c r="G1737" s="92"/>
      <c r="H1737" s="92"/>
      <c r="I1737" s="92"/>
      <c r="J1737" s="91"/>
      <c r="K1737" s="147"/>
      <c r="L1737" s="148"/>
      <c r="M1737" s="42"/>
      <c r="N1737" s="43"/>
      <c r="O1737" s="43"/>
      <c r="P1737" s="224"/>
      <c r="Q1737" s="43"/>
      <c r="R1737" s="43"/>
      <c r="S1737" s="224"/>
      <c r="T1737" s="43"/>
      <c r="U1737" s="44"/>
      <c r="V1737" s="95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94"/>
      <c r="AN1737" s="42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4"/>
      <c r="BF1737" s="95"/>
      <c r="BG1737" s="43"/>
      <c r="BH1737" s="43"/>
      <c r="BI1737" s="94"/>
      <c r="BJ1737" s="42"/>
      <c r="BK1737" s="43"/>
      <c r="BL1737" s="43"/>
      <c r="BM1737" s="43"/>
      <c r="BN1737" s="44"/>
    </row>
    <row r="1738" spans="2:66" ht="15.75" hidden="1" customHeight="1" x14ac:dyDescent="0.25">
      <c r="B1738" s="421" t="str">
        <f>'[2]Asset Characteristics'!$C873 &amp; ""</f>
        <v/>
      </c>
      <c r="C1738" s="422" t="str">
        <f>'[2]Asset Characteristics'!$E873 &amp; ""</f>
        <v/>
      </c>
      <c r="D1738" s="44">
        <f>'[2]Reporting Characteristics'!$D1738</f>
        <v>2018</v>
      </c>
      <c r="E1738" s="90"/>
      <c r="F1738" s="92"/>
      <c r="G1738" s="92"/>
      <c r="H1738" s="92"/>
      <c r="I1738" s="92"/>
      <c r="J1738" s="91"/>
      <c r="K1738" s="147"/>
      <c r="L1738" s="148"/>
      <c r="M1738" s="42"/>
      <c r="N1738" s="43"/>
      <c r="O1738" s="43"/>
      <c r="P1738" s="43"/>
      <c r="Q1738" s="43"/>
      <c r="R1738" s="43"/>
      <c r="S1738" s="43"/>
      <c r="T1738" s="43"/>
      <c r="U1738" s="44"/>
      <c r="V1738" s="95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94"/>
      <c r="AN1738" s="42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4"/>
      <c r="BF1738" s="95"/>
      <c r="BG1738" s="43"/>
      <c r="BH1738" s="43"/>
      <c r="BI1738" s="94"/>
      <c r="BJ1738" s="42"/>
      <c r="BK1738" s="43"/>
      <c r="BL1738" s="43"/>
      <c r="BM1738" s="43"/>
      <c r="BN1738" s="44"/>
    </row>
    <row r="1739" spans="2:66" ht="15.75" customHeight="1" x14ac:dyDescent="0.25">
      <c r="B1739" s="421"/>
      <c r="C1739" s="422"/>
      <c r="D1739" s="44">
        <f>'[2]Reporting Characteristics'!$D1739</f>
        <v>2019</v>
      </c>
      <c r="E1739" s="90"/>
      <c r="F1739" s="92"/>
      <c r="G1739" s="92"/>
      <c r="H1739" s="92"/>
      <c r="I1739" s="92"/>
      <c r="J1739" s="91"/>
      <c r="K1739" s="147"/>
      <c r="L1739" s="148"/>
      <c r="M1739" s="42"/>
      <c r="N1739" s="43"/>
      <c r="O1739" s="43"/>
      <c r="P1739" s="224"/>
      <c r="Q1739" s="43"/>
      <c r="R1739" s="43"/>
      <c r="S1739" s="224"/>
      <c r="T1739" s="43"/>
      <c r="U1739" s="44"/>
      <c r="V1739" s="95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94"/>
      <c r="AN1739" s="42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4"/>
      <c r="BF1739" s="95"/>
      <c r="BG1739" s="43"/>
      <c r="BH1739" s="43"/>
      <c r="BI1739" s="94"/>
      <c r="BJ1739" s="42"/>
      <c r="BK1739" s="43"/>
      <c r="BL1739" s="43"/>
      <c r="BM1739" s="43"/>
      <c r="BN1739" s="44"/>
    </row>
    <row r="1740" spans="2:66" ht="15.75" hidden="1" customHeight="1" x14ac:dyDescent="0.25">
      <c r="B1740" s="421" t="str">
        <f>'[2]Asset Characteristics'!$C874 &amp; ""</f>
        <v/>
      </c>
      <c r="C1740" s="422" t="str">
        <f>'[2]Asset Characteristics'!$E874 &amp; ""</f>
        <v/>
      </c>
      <c r="D1740" s="44">
        <f>'[2]Reporting Characteristics'!$D1740</f>
        <v>2018</v>
      </c>
      <c r="E1740" s="90"/>
      <c r="F1740" s="92"/>
      <c r="G1740" s="92"/>
      <c r="H1740" s="92"/>
      <c r="I1740" s="92"/>
      <c r="J1740" s="91"/>
      <c r="K1740" s="147"/>
      <c r="L1740" s="148"/>
      <c r="M1740" s="42"/>
      <c r="N1740" s="43"/>
      <c r="O1740" s="43"/>
      <c r="P1740" s="43"/>
      <c r="Q1740" s="43"/>
      <c r="R1740" s="43"/>
      <c r="S1740" s="43"/>
      <c r="T1740" s="43"/>
      <c r="U1740" s="44"/>
      <c r="V1740" s="95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94"/>
      <c r="AN1740" s="42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4"/>
      <c r="BF1740" s="95"/>
      <c r="BG1740" s="43"/>
      <c r="BH1740" s="43"/>
      <c r="BI1740" s="94"/>
      <c r="BJ1740" s="42"/>
      <c r="BK1740" s="43"/>
      <c r="BL1740" s="43"/>
      <c r="BM1740" s="43"/>
      <c r="BN1740" s="44"/>
    </row>
    <row r="1741" spans="2:66" ht="15.75" customHeight="1" x14ac:dyDescent="0.25">
      <c r="B1741" s="421"/>
      <c r="C1741" s="422"/>
      <c r="D1741" s="44">
        <f>'[2]Reporting Characteristics'!$D1741</f>
        <v>2019</v>
      </c>
      <c r="E1741" s="90"/>
      <c r="F1741" s="92"/>
      <c r="G1741" s="92"/>
      <c r="H1741" s="92"/>
      <c r="I1741" s="92"/>
      <c r="J1741" s="91"/>
      <c r="K1741" s="147"/>
      <c r="L1741" s="148"/>
      <c r="M1741" s="42"/>
      <c r="N1741" s="43"/>
      <c r="O1741" s="43"/>
      <c r="P1741" s="224"/>
      <c r="Q1741" s="43"/>
      <c r="R1741" s="43"/>
      <c r="S1741" s="224"/>
      <c r="T1741" s="43"/>
      <c r="U1741" s="44"/>
      <c r="V1741" s="95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94"/>
      <c r="AN1741" s="42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4"/>
      <c r="BF1741" s="95"/>
      <c r="BG1741" s="43"/>
      <c r="BH1741" s="43"/>
      <c r="BI1741" s="94"/>
      <c r="BJ1741" s="42"/>
      <c r="BK1741" s="43"/>
      <c r="BL1741" s="43"/>
      <c r="BM1741" s="43"/>
      <c r="BN1741" s="44"/>
    </row>
    <row r="1742" spans="2:66" ht="15.75" hidden="1" customHeight="1" x14ac:dyDescent="0.25">
      <c r="B1742" s="421" t="str">
        <f>'[2]Asset Characteristics'!$C875 &amp; ""</f>
        <v/>
      </c>
      <c r="C1742" s="422" t="str">
        <f>'[2]Asset Characteristics'!$E875 &amp; ""</f>
        <v/>
      </c>
      <c r="D1742" s="44">
        <f>'[2]Reporting Characteristics'!$D1742</f>
        <v>2018</v>
      </c>
      <c r="E1742" s="90"/>
      <c r="F1742" s="92"/>
      <c r="G1742" s="92"/>
      <c r="H1742" s="92"/>
      <c r="I1742" s="92"/>
      <c r="J1742" s="91"/>
      <c r="K1742" s="147"/>
      <c r="L1742" s="148"/>
      <c r="M1742" s="42"/>
      <c r="N1742" s="43"/>
      <c r="O1742" s="43"/>
      <c r="P1742" s="43"/>
      <c r="Q1742" s="43"/>
      <c r="R1742" s="43"/>
      <c r="S1742" s="43"/>
      <c r="T1742" s="43"/>
      <c r="U1742" s="44"/>
      <c r="V1742" s="95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94"/>
      <c r="AN1742" s="42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4"/>
      <c r="BF1742" s="95"/>
      <c r="BG1742" s="43"/>
      <c r="BH1742" s="43"/>
      <c r="BI1742" s="94"/>
      <c r="BJ1742" s="42"/>
      <c r="BK1742" s="43"/>
      <c r="BL1742" s="43"/>
      <c r="BM1742" s="43"/>
      <c r="BN1742" s="44"/>
    </row>
    <row r="1743" spans="2:66" ht="15.75" customHeight="1" x14ac:dyDescent="0.25">
      <c r="B1743" s="421"/>
      <c r="C1743" s="422"/>
      <c r="D1743" s="44">
        <f>'[2]Reporting Characteristics'!$D1743</f>
        <v>2019</v>
      </c>
      <c r="E1743" s="90"/>
      <c r="F1743" s="92"/>
      <c r="G1743" s="92"/>
      <c r="H1743" s="92"/>
      <c r="I1743" s="92"/>
      <c r="J1743" s="91"/>
      <c r="K1743" s="147"/>
      <c r="L1743" s="148"/>
      <c r="M1743" s="42"/>
      <c r="N1743" s="43"/>
      <c r="O1743" s="43"/>
      <c r="P1743" s="224"/>
      <c r="Q1743" s="43"/>
      <c r="R1743" s="43"/>
      <c r="S1743" s="224"/>
      <c r="T1743" s="43"/>
      <c r="U1743" s="44"/>
      <c r="V1743" s="95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94"/>
      <c r="AN1743" s="42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4"/>
      <c r="BF1743" s="95"/>
      <c r="BG1743" s="43"/>
      <c r="BH1743" s="43"/>
      <c r="BI1743" s="94"/>
      <c r="BJ1743" s="42"/>
      <c r="BK1743" s="43"/>
      <c r="BL1743" s="43"/>
      <c r="BM1743" s="43"/>
      <c r="BN1743" s="44"/>
    </row>
    <row r="1744" spans="2:66" ht="15.75" hidden="1" customHeight="1" x14ac:dyDescent="0.25">
      <c r="B1744" s="421" t="str">
        <f>'[2]Asset Characteristics'!$C876 &amp; ""</f>
        <v/>
      </c>
      <c r="C1744" s="422" t="str">
        <f>'[2]Asset Characteristics'!$E876 &amp; ""</f>
        <v/>
      </c>
      <c r="D1744" s="44">
        <f>'[2]Reporting Characteristics'!$D1744</f>
        <v>2018</v>
      </c>
      <c r="E1744" s="90"/>
      <c r="F1744" s="92"/>
      <c r="G1744" s="92"/>
      <c r="H1744" s="92"/>
      <c r="I1744" s="92"/>
      <c r="J1744" s="91"/>
      <c r="K1744" s="147"/>
      <c r="L1744" s="148"/>
      <c r="M1744" s="42"/>
      <c r="N1744" s="43"/>
      <c r="O1744" s="43"/>
      <c r="P1744" s="43"/>
      <c r="Q1744" s="43"/>
      <c r="R1744" s="43"/>
      <c r="S1744" s="43"/>
      <c r="T1744" s="43"/>
      <c r="U1744" s="44"/>
      <c r="V1744" s="95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94"/>
      <c r="AN1744" s="42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4"/>
      <c r="BF1744" s="95"/>
      <c r="BG1744" s="43"/>
      <c r="BH1744" s="43"/>
      <c r="BI1744" s="94"/>
      <c r="BJ1744" s="42"/>
      <c r="BK1744" s="43"/>
      <c r="BL1744" s="43"/>
      <c r="BM1744" s="43"/>
      <c r="BN1744" s="44"/>
    </row>
    <row r="1745" spans="2:66" ht="15.75" customHeight="1" x14ac:dyDescent="0.25">
      <c r="B1745" s="421"/>
      <c r="C1745" s="422"/>
      <c r="D1745" s="44">
        <f>'[2]Reporting Characteristics'!$D1745</f>
        <v>2019</v>
      </c>
      <c r="E1745" s="90"/>
      <c r="F1745" s="92"/>
      <c r="G1745" s="92"/>
      <c r="H1745" s="92"/>
      <c r="I1745" s="92"/>
      <c r="J1745" s="91"/>
      <c r="K1745" s="147"/>
      <c r="L1745" s="148"/>
      <c r="M1745" s="42"/>
      <c r="N1745" s="43"/>
      <c r="O1745" s="43"/>
      <c r="P1745" s="224"/>
      <c r="Q1745" s="43"/>
      <c r="R1745" s="43"/>
      <c r="S1745" s="224"/>
      <c r="T1745" s="43"/>
      <c r="U1745" s="44"/>
      <c r="V1745" s="95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94"/>
      <c r="AN1745" s="42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4"/>
      <c r="BF1745" s="95"/>
      <c r="BG1745" s="43"/>
      <c r="BH1745" s="43"/>
      <c r="BI1745" s="94"/>
      <c r="BJ1745" s="42"/>
      <c r="BK1745" s="43"/>
      <c r="BL1745" s="43"/>
      <c r="BM1745" s="43"/>
      <c r="BN1745" s="44"/>
    </row>
    <row r="1746" spans="2:66" ht="15.75" hidden="1" customHeight="1" x14ac:dyDescent="0.25">
      <c r="B1746" s="421" t="str">
        <f>'[2]Asset Characteristics'!$C877 &amp; ""</f>
        <v/>
      </c>
      <c r="C1746" s="422" t="str">
        <f>'[2]Asset Characteristics'!$E877 &amp; ""</f>
        <v/>
      </c>
      <c r="D1746" s="44">
        <f>'[2]Reporting Characteristics'!$D1746</f>
        <v>2018</v>
      </c>
      <c r="E1746" s="90"/>
      <c r="F1746" s="92"/>
      <c r="G1746" s="92"/>
      <c r="H1746" s="92"/>
      <c r="I1746" s="92"/>
      <c r="J1746" s="91"/>
      <c r="K1746" s="147"/>
      <c r="L1746" s="148"/>
      <c r="M1746" s="42"/>
      <c r="N1746" s="43"/>
      <c r="O1746" s="43"/>
      <c r="P1746" s="43"/>
      <c r="Q1746" s="43"/>
      <c r="R1746" s="43"/>
      <c r="S1746" s="43"/>
      <c r="T1746" s="43"/>
      <c r="U1746" s="44"/>
      <c r="V1746" s="95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94"/>
      <c r="AN1746" s="42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4"/>
      <c r="BF1746" s="95"/>
      <c r="BG1746" s="43"/>
      <c r="BH1746" s="43"/>
      <c r="BI1746" s="94"/>
      <c r="BJ1746" s="42"/>
      <c r="BK1746" s="43"/>
      <c r="BL1746" s="43"/>
      <c r="BM1746" s="43"/>
      <c r="BN1746" s="44"/>
    </row>
    <row r="1747" spans="2:66" ht="15.75" customHeight="1" x14ac:dyDescent="0.25">
      <c r="B1747" s="421"/>
      <c r="C1747" s="422"/>
      <c r="D1747" s="44">
        <f>'[2]Reporting Characteristics'!$D1747</f>
        <v>2019</v>
      </c>
      <c r="E1747" s="90"/>
      <c r="F1747" s="92"/>
      <c r="G1747" s="92"/>
      <c r="H1747" s="92"/>
      <c r="I1747" s="92"/>
      <c r="J1747" s="91"/>
      <c r="K1747" s="147"/>
      <c r="L1747" s="148"/>
      <c r="M1747" s="42"/>
      <c r="N1747" s="43"/>
      <c r="O1747" s="43"/>
      <c r="P1747" s="224"/>
      <c r="Q1747" s="43"/>
      <c r="R1747" s="43"/>
      <c r="S1747" s="224"/>
      <c r="T1747" s="43"/>
      <c r="U1747" s="44"/>
      <c r="V1747" s="95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94"/>
      <c r="AN1747" s="42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4"/>
      <c r="BF1747" s="95"/>
      <c r="BG1747" s="43"/>
      <c r="BH1747" s="43"/>
      <c r="BI1747" s="94"/>
      <c r="BJ1747" s="42"/>
      <c r="BK1747" s="43"/>
      <c r="BL1747" s="43"/>
      <c r="BM1747" s="43"/>
      <c r="BN1747" s="44"/>
    </row>
    <row r="1748" spans="2:66" ht="15.75" hidden="1" customHeight="1" x14ac:dyDescent="0.25">
      <c r="B1748" s="421" t="str">
        <f>'[2]Asset Characteristics'!$C878 &amp; ""</f>
        <v/>
      </c>
      <c r="C1748" s="422" t="str">
        <f>'[2]Asset Characteristics'!$E878 &amp; ""</f>
        <v/>
      </c>
      <c r="D1748" s="44">
        <f>'[2]Reporting Characteristics'!$D1748</f>
        <v>2018</v>
      </c>
      <c r="E1748" s="90"/>
      <c r="F1748" s="92"/>
      <c r="G1748" s="92"/>
      <c r="H1748" s="92"/>
      <c r="I1748" s="92"/>
      <c r="J1748" s="91"/>
      <c r="K1748" s="147"/>
      <c r="L1748" s="148"/>
      <c r="M1748" s="42"/>
      <c r="N1748" s="43"/>
      <c r="O1748" s="43"/>
      <c r="P1748" s="43"/>
      <c r="Q1748" s="43"/>
      <c r="R1748" s="43"/>
      <c r="S1748" s="43"/>
      <c r="T1748" s="43"/>
      <c r="U1748" s="44"/>
      <c r="V1748" s="95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94"/>
      <c r="AN1748" s="42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4"/>
      <c r="BF1748" s="95"/>
      <c r="BG1748" s="43"/>
      <c r="BH1748" s="43"/>
      <c r="BI1748" s="94"/>
      <c r="BJ1748" s="42"/>
      <c r="BK1748" s="43"/>
      <c r="BL1748" s="43"/>
      <c r="BM1748" s="43"/>
      <c r="BN1748" s="44"/>
    </row>
    <row r="1749" spans="2:66" ht="15.75" customHeight="1" x14ac:dyDescent="0.25">
      <c r="B1749" s="421"/>
      <c r="C1749" s="422"/>
      <c r="D1749" s="44">
        <f>'[2]Reporting Characteristics'!$D1749</f>
        <v>2019</v>
      </c>
      <c r="E1749" s="90"/>
      <c r="F1749" s="92"/>
      <c r="G1749" s="92"/>
      <c r="H1749" s="92"/>
      <c r="I1749" s="92"/>
      <c r="J1749" s="91"/>
      <c r="K1749" s="147"/>
      <c r="L1749" s="148"/>
      <c r="M1749" s="42"/>
      <c r="N1749" s="43"/>
      <c r="O1749" s="43"/>
      <c r="P1749" s="224"/>
      <c r="Q1749" s="43"/>
      <c r="R1749" s="43"/>
      <c r="S1749" s="224"/>
      <c r="T1749" s="43"/>
      <c r="U1749" s="44"/>
      <c r="V1749" s="95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94"/>
      <c r="AN1749" s="42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4"/>
      <c r="BF1749" s="95"/>
      <c r="BG1749" s="43"/>
      <c r="BH1749" s="43"/>
      <c r="BI1749" s="94"/>
      <c r="BJ1749" s="42"/>
      <c r="BK1749" s="43"/>
      <c r="BL1749" s="43"/>
      <c r="BM1749" s="43"/>
      <c r="BN1749" s="44"/>
    </row>
    <row r="1750" spans="2:66" ht="15.75" hidden="1" customHeight="1" x14ac:dyDescent="0.25">
      <c r="B1750" s="421" t="str">
        <f>'[2]Asset Characteristics'!$C879 &amp; ""</f>
        <v/>
      </c>
      <c r="C1750" s="422" t="str">
        <f>'[2]Asset Characteristics'!$E879 &amp; ""</f>
        <v/>
      </c>
      <c r="D1750" s="44">
        <f>'[2]Reporting Characteristics'!$D1750</f>
        <v>2018</v>
      </c>
      <c r="E1750" s="90"/>
      <c r="F1750" s="92"/>
      <c r="G1750" s="92"/>
      <c r="H1750" s="92"/>
      <c r="I1750" s="92"/>
      <c r="J1750" s="91"/>
      <c r="K1750" s="147"/>
      <c r="L1750" s="148"/>
      <c r="M1750" s="42"/>
      <c r="N1750" s="43"/>
      <c r="O1750" s="43"/>
      <c r="P1750" s="43"/>
      <c r="Q1750" s="43"/>
      <c r="R1750" s="43"/>
      <c r="S1750" s="43"/>
      <c r="T1750" s="43"/>
      <c r="U1750" s="44"/>
      <c r="V1750" s="95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94"/>
      <c r="AN1750" s="42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4"/>
      <c r="BF1750" s="95"/>
      <c r="BG1750" s="43"/>
      <c r="BH1750" s="43"/>
      <c r="BI1750" s="94"/>
      <c r="BJ1750" s="42"/>
      <c r="BK1750" s="43"/>
      <c r="BL1750" s="43"/>
      <c r="BM1750" s="43"/>
      <c r="BN1750" s="44"/>
    </row>
    <row r="1751" spans="2:66" ht="15.75" customHeight="1" x14ac:dyDescent="0.25">
      <c r="B1751" s="421"/>
      <c r="C1751" s="422"/>
      <c r="D1751" s="44">
        <f>'[2]Reporting Characteristics'!$D1751</f>
        <v>2019</v>
      </c>
      <c r="E1751" s="90"/>
      <c r="F1751" s="92"/>
      <c r="G1751" s="92"/>
      <c r="H1751" s="92"/>
      <c r="I1751" s="92"/>
      <c r="J1751" s="91"/>
      <c r="K1751" s="147"/>
      <c r="L1751" s="148"/>
      <c r="M1751" s="42"/>
      <c r="N1751" s="43"/>
      <c r="O1751" s="43"/>
      <c r="P1751" s="224"/>
      <c r="Q1751" s="43"/>
      <c r="R1751" s="43"/>
      <c r="S1751" s="224"/>
      <c r="T1751" s="43"/>
      <c r="U1751" s="44"/>
      <c r="V1751" s="95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94"/>
      <c r="AN1751" s="42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4"/>
      <c r="BF1751" s="95"/>
      <c r="BG1751" s="43"/>
      <c r="BH1751" s="43"/>
      <c r="BI1751" s="94"/>
      <c r="BJ1751" s="42"/>
      <c r="BK1751" s="43"/>
      <c r="BL1751" s="43"/>
      <c r="BM1751" s="43"/>
      <c r="BN1751" s="44"/>
    </row>
    <row r="1752" spans="2:66" ht="15.75" hidden="1" customHeight="1" x14ac:dyDescent="0.25">
      <c r="B1752" s="421" t="str">
        <f>'[2]Asset Characteristics'!$C880 &amp; ""</f>
        <v/>
      </c>
      <c r="C1752" s="422" t="str">
        <f>'[2]Asset Characteristics'!$E880 &amp; ""</f>
        <v/>
      </c>
      <c r="D1752" s="44">
        <f>'[2]Reporting Characteristics'!$D1752</f>
        <v>2018</v>
      </c>
      <c r="E1752" s="90"/>
      <c r="F1752" s="92"/>
      <c r="G1752" s="92"/>
      <c r="H1752" s="92"/>
      <c r="I1752" s="92"/>
      <c r="J1752" s="91"/>
      <c r="K1752" s="147"/>
      <c r="L1752" s="148"/>
      <c r="M1752" s="42"/>
      <c r="N1752" s="43"/>
      <c r="O1752" s="43"/>
      <c r="P1752" s="43"/>
      <c r="Q1752" s="43"/>
      <c r="R1752" s="43"/>
      <c r="S1752" s="43"/>
      <c r="T1752" s="43"/>
      <c r="U1752" s="44"/>
      <c r="V1752" s="95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94"/>
      <c r="AN1752" s="42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4"/>
      <c r="BF1752" s="95"/>
      <c r="BG1752" s="43"/>
      <c r="BH1752" s="43"/>
      <c r="BI1752" s="94"/>
      <c r="BJ1752" s="42"/>
      <c r="BK1752" s="43"/>
      <c r="BL1752" s="43"/>
      <c r="BM1752" s="43"/>
      <c r="BN1752" s="44"/>
    </row>
    <row r="1753" spans="2:66" ht="15.75" customHeight="1" x14ac:dyDescent="0.25">
      <c r="B1753" s="421"/>
      <c r="C1753" s="422"/>
      <c r="D1753" s="44">
        <f>'[2]Reporting Characteristics'!$D1753</f>
        <v>2019</v>
      </c>
      <c r="E1753" s="90"/>
      <c r="F1753" s="92"/>
      <c r="G1753" s="92"/>
      <c r="H1753" s="92"/>
      <c r="I1753" s="92"/>
      <c r="J1753" s="91"/>
      <c r="K1753" s="147"/>
      <c r="L1753" s="148"/>
      <c r="M1753" s="42"/>
      <c r="N1753" s="43"/>
      <c r="O1753" s="43"/>
      <c r="P1753" s="224"/>
      <c r="Q1753" s="43"/>
      <c r="R1753" s="43"/>
      <c r="S1753" s="224"/>
      <c r="T1753" s="43"/>
      <c r="U1753" s="44"/>
      <c r="V1753" s="95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94"/>
      <c r="AN1753" s="42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4"/>
      <c r="BF1753" s="95"/>
      <c r="BG1753" s="43"/>
      <c r="BH1753" s="43"/>
      <c r="BI1753" s="94"/>
      <c r="BJ1753" s="42"/>
      <c r="BK1753" s="43"/>
      <c r="BL1753" s="43"/>
      <c r="BM1753" s="43"/>
      <c r="BN1753" s="44"/>
    </row>
    <row r="1754" spans="2:66" ht="15.75" hidden="1" customHeight="1" x14ac:dyDescent="0.25">
      <c r="B1754" s="421" t="str">
        <f>'[2]Asset Characteristics'!$C881 &amp; ""</f>
        <v/>
      </c>
      <c r="C1754" s="422" t="str">
        <f>'[2]Asset Characteristics'!$E881 &amp; ""</f>
        <v/>
      </c>
      <c r="D1754" s="44">
        <f>'[2]Reporting Characteristics'!$D1754</f>
        <v>2018</v>
      </c>
      <c r="E1754" s="90"/>
      <c r="F1754" s="92"/>
      <c r="G1754" s="92"/>
      <c r="H1754" s="92"/>
      <c r="I1754" s="92"/>
      <c r="J1754" s="91"/>
      <c r="K1754" s="147"/>
      <c r="L1754" s="148"/>
      <c r="M1754" s="42"/>
      <c r="N1754" s="43"/>
      <c r="O1754" s="43"/>
      <c r="P1754" s="43"/>
      <c r="Q1754" s="43"/>
      <c r="R1754" s="43"/>
      <c r="S1754" s="43"/>
      <c r="T1754" s="43"/>
      <c r="U1754" s="44"/>
      <c r="V1754" s="95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94"/>
      <c r="AN1754" s="42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4"/>
      <c r="BF1754" s="95"/>
      <c r="BG1754" s="43"/>
      <c r="BH1754" s="43"/>
      <c r="BI1754" s="94"/>
      <c r="BJ1754" s="42"/>
      <c r="BK1754" s="43"/>
      <c r="BL1754" s="43"/>
      <c r="BM1754" s="43"/>
      <c r="BN1754" s="44"/>
    </row>
    <row r="1755" spans="2:66" ht="15.75" customHeight="1" x14ac:dyDescent="0.25">
      <c r="B1755" s="421"/>
      <c r="C1755" s="422"/>
      <c r="D1755" s="44">
        <f>'[2]Reporting Characteristics'!$D1755</f>
        <v>2019</v>
      </c>
      <c r="E1755" s="90"/>
      <c r="F1755" s="92"/>
      <c r="G1755" s="92"/>
      <c r="H1755" s="92"/>
      <c r="I1755" s="92"/>
      <c r="J1755" s="91"/>
      <c r="K1755" s="147"/>
      <c r="L1755" s="148"/>
      <c r="M1755" s="42"/>
      <c r="N1755" s="43"/>
      <c r="O1755" s="43"/>
      <c r="P1755" s="224"/>
      <c r="Q1755" s="43"/>
      <c r="R1755" s="43"/>
      <c r="S1755" s="224"/>
      <c r="T1755" s="43"/>
      <c r="U1755" s="44"/>
      <c r="V1755" s="95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94"/>
      <c r="AN1755" s="42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4"/>
      <c r="BF1755" s="95"/>
      <c r="BG1755" s="43"/>
      <c r="BH1755" s="43"/>
      <c r="BI1755" s="94"/>
      <c r="BJ1755" s="42"/>
      <c r="BK1755" s="43"/>
      <c r="BL1755" s="43"/>
      <c r="BM1755" s="43"/>
      <c r="BN1755" s="44"/>
    </row>
    <row r="1756" spans="2:66" ht="15.75" hidden="1" customHeight="1" x14ac:dyDescent="0.25">
      <c r="B1756" s="421" t="str">
        <f>'[2]Asset Characteristics'!$C882 &amp; ""</f>
        <v/>
      </c>
      <c r="C1756" s="422" t="str">
        <f>'[2]Asset Characteristics'!$E882 &amp; ""</f>
        <v/>
      </c>
      <c r="D1756" s="44">
        <f>'[2]Reporting Characteristics'!$D1756</f>
        <v>2018</v>
      </c>
      <c r="E1756" s="90"/>
      <c r="F1756" s="92"/>
      <c r="G1756" s="92"/>
      <c r="H1756" s="92"/>
      <c r="I1756" s="92"/>
      <c r="J1756" s="91"/>
      <c r="K1756" s="147"/>
      <c r="L1756" s="148"/>
      <c r="M1756" s="42"/>
      <c r="N1756" s="43"/>
      <c r="O1756" s="43"/>
      <c r="P1756" s="43"/>
      <c r="Q1756" s="43"/>
      <c r="R1756" s="43"/>
      <c r="S1756" s="43"/>
      <c r="T1756" s="43"/>
      <c r="U1756" s="44"/>
      <c r="V1756" s="95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94"/>
      <c r="AN1756" s="42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4"/>
      <c r="BF1756" s="95"/>
      <c r="BG1756" s="43"/>
      <c r="BH1756" s="43"/>
      <c r="BI1756" s="94"/>
      <c r="BJ1756" s="42"/>
      <c r="BK1756" s="43"/>
      <c r="BL1756" s="43"/>
      <c r="BM1756" s="43"/>
      <c r="BN1756" s="44"/>
    </row>
    <row r="1757" spans="2:66" ht="15.75" customHeight="1" x14ac:dyDescent="0.25">
      <c r="B1757" s="421"/>
      <c r="C1757" s="422"/>
      <c r="D1757" s="44">
        <f>'[2]Reporting Characteristics'!$D1757</f>
        <v>2019</v>
      </c>
      <c r="E1757" s="90"/>
      <c r="F1757" s="92"/>
      <c r="G1757" s="92"/>
      <c r="H1757" s="92"/>
      <c r="I1757" s="92"/>
      <c r="J1757" s="91"/>
      <c r="K1757" s="147"/>
      <c r="L1757" s="148"/>
      <c r="M1757" s="42"/>
      <c r="N1757" s="43"/>
      <c r="O1757" s="43"/>
      <c r="P1757" s="224"/>
      <c r="Q1757" s="43"/>
      <c r="R1757" s="43"/>
      <c r="S1757" s="224"/>
      <c r="T1757" s="43"/>
      <c r="U1757" s="44"/>
      <c r="V1757" s="95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94"/>
      <c r="AN1757" s="42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4"/>
      <c r="BF1757" s="95"/>
      <c r="BG1757" s="43"/>
      <c r="BH1757" s="43"/>
      <c r="BI1757" s="94"/>
      <c r="BJ1757" s="42"/>
      <c r="BK1757" s="43"/>
      <c r="BL1757" s="43"/>
      <c r="BM1757" s="43"/>
      <c r="BN1757" s="44"/>
    </row>
    <row r="1758" spans="2:66" ht="15.75" hidden="1" customHeight="1" x14ac:dyDescent="0.25">
      <c r="B1758" s="421" t="str">
        <f>'[2]Asset Characteristics'!$C883 &amp; ""</f>
        <v/>
      </c>
      <c r="C1758" s="422" t="str">
        <f>'[2]Asset Characteristics'!$E883 &amp; ""</f>
        <v/>
      </c>
      <c r="D1758" s="44">
        <f>'[2]Reporting Characteristics'!$D1758</f>
        <v>2018</v>
      </c>
      <c r="E1758" s="90"/>
      <c r="F1758" s="92"/>
      <c r="G1758" s="92"/>
      <c r="H1758" s="92"/>
      <c r="I1758" s="92"/>
      <c r="J1758" s="91"/>
      <c r="K1758" s="147"/>
      <c r="L1758" s="148"/>
      <c r="M1758" s="42"/>
      <c r="N1758" s="43"/>
      <c r="O1758" s="43"/>
      <c r="P1758" s="43"/>
      <c r="Q1758" s="43"/>
      <c r="R1758" s="43"/>
      <c r="S1758" s="43"/>
      <c r="T1758" s="43"/>
      <c r="U1758" s="44"/>
      <c r="V1758" s="95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94"/>
      <c r="AN1758" s="42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4"/>
      <c r="BF1758" s="95"/>
      <c r="BG1758" s="43"/>
      <c r="BH1758" s="43"/>
      <c r="BI1758" s="94"/>
      <c r="BJ1758" s="42"/>
      <c r="BK1758" s="43"/>
      <c r="BL1758" s="43"/>
      <c r="BM1758" s="43"/>
      <c r="BN1758" s="44"/>
    </row>
    <row r="1759" spans="2:66" ht="15.75" customHeight="1" x14ac:dyDescent="0.25">
      <c r="B1759" s="421"/>
      <c r="C1759" s="422"/>
      <c r="D1759" s="44">
        <f>'[2]Reporting Characteristics'!$D1759</f>
        <v>2019</v>
      </c>
      <c r="E1759" s="90"/>
      <c r="F1759" s="92"/>
      <c r="G1759" s="92"/>
      <c r="H1759" s="92"/>
      <c r="I1759" s="92"/>
      <c r="J1759" s="91"/>
      <c r="K1759" s="147"/>
      <c r="L1759" s="148"/>
      <c r="M1759" s="42"/>
      <c r="N1759" s="43"/>
      <c r="O1759" s="43"/>
      <c r="P1759" s="224"/>
      <c r="Q1759" s="43"/>
      <c r="R1759" s="43"/>
      <c r="S1759" s="224"/>
      <c r="T1759" s="43"/>
      <c r="U1759" s="44"/>
      <c r="V1759" s="95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94"/>
      <c r="AN1759" s="42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4"/>
      <c r="BF1759" s="95"/>
      <c r="BG1759" s="43"/>
      <c r="BH1759" s="43"/>
      <c r="BI1759" s="94"/>
      <c r="BJ1759" s="42"/>
      <c r="BK1759" s="43"/>
      <c r="BL1759" s="43"/>
      <c r="BM1759" s="43"/>
      <c r="BN1759" s="44"/>
    </row>
    <row r="1760" spans="2:66" ht="15.75" hidden="1" customHeight="1" x14ac:dyDescent="0.25">
      <c r="B1760" s="421" t="str">
        <f>'[2]Asset Characteristics'!$C884 &amp; ""</f>
        <v/>
      </c>
      <c r="C1760" s="422" t="str">
        <f>'[2]Asset Characteristics'!$E884 &amp; ""</f>
        <v/>
      </c>
      <c r="D1760" s="44">
        <f>'[2]Reporting Characteristics'!$D1760</f>
        <v>2018</v>
      </c>
      <c r="E1760" s="90"/>
      <c r="F1760" s="92"/>
      <c r="G1760" s="92"/>
      <c r="H1760" s="92"/>
      <c r="I1760" s="92"/>
      <c r="J1760" s="91"/>
      <c r="K1760" s="147"/>
      <c r="L1760" s="148"/>
      <c r="M1760" s="42"/>
      <c r="N1760" s="43"/>
      <c r="O1760" s="43"/>
      <c r="P1760" s="43"/>
      <c r="Q1760" s="43"/>
      <c r="R1760" s="43"/>
      <c r="S1760" s="43"/>
      <c r="T1760" s="43"/>
      <c r="U1760" s="44"/>
      <c r="V1760" s="95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94"/>
      <c r="AN1760" s="42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4"/>
      <c r="BF1760" s="95"/>
      <c r="BG1760" s="43"/>
      <c r="BH1760" s="43"/>
      <c r="BI1760" s="94"/>
      <c r="BJ1760" s="42"/>
      <c r="BK1760" s="43"/>
      <c r="BL1760" s="43"/>
      <c r="BM1760" s="43"/>
      <c r="BN1760" s="44"/>
    </row>
    <row r="1761" spans="2:66" ht="15.75" customHeight="1" x14ac:dyDescent="0.25">
      <c r="B1761" s="421"/>
      <c r="C1761" s="422"/>
      <c r="D1761" s="44">
        <f>'[2]Reporting Characteristics'!$D1761</f>
        <v>2019</v>
      </c>
      <c r="E1761" s="90"/>
      <c r="F1761" s="92"/>
      <c r="G1761" s="92"/>
      <c r="H1761" s="92"/>
      <c r="I1761" s="92"/>
      <c r="J1761" s="91"/>
      <c r="K1761" s="147"/>
      <c r="L1761" s="148"/>
      <c r="M1761" s="42"/>
      <c r="N1761" s="43"/>
      <c r="O1761" s="43"/>
      <c r="P1761" s="224"/>
      <c r="Q1761" s="43"/>
      <c r="R1761" s="43"/>
      <c r="S1761" s="224"/>
      <c r="T1761" s="43"/>
      <c r="U1761" s="44"/>
      <c r="V1761" s="95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94"/>
      <c r="AN1761" s="42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4"/>
      <c r="BF1761" s="95"/>
      <c r="BG1761" s="43"/>
      <c r="BH1761" s="43"/>
      <c r="BI1761" s="94"/>
      <c r="BJ1761" s="42"/>
      <c r="BK1761" s="43"/>
      <c r="BL1761" s="43"/>
      <c r="BM1761" s="43"/>
      <c r="BN1761" s="44"/>
    </row>
    <row r="1762" spans="2:66" ht="15.75" hidden="1" customHeight="1" x14ac:dyDescent="0.25">
      <c r="B1762" s="421" t="str">
        <f>'[2]Asset Characteristics'!$C885 &amp; ""</f>
        <v/>
      </c>
      <c r="C1762" s="422" t="str">
        <f>'[2]Asset Characteristics'!$E885 &amp; ""</f>
        <v/>
      </c>
      <c r="D1762" s="44">
        <f>'[2]Reporting Characteristics'!$D1762</f>
        <v>2018</v>
      </c>
      <c r="E1762" s="90"/>
      <c r="F1762" s="92"/>
      <c r="G1762" s="92"/>
      <c r="H1762" s="92"/>
      <c r="I1762" s="92"/>
      <c r="J1762" s="91"/>
      <c r="K1762" s="147"/>
      <c r="L1762" s="148"/>
      <c r="M1762" s="42"/>
      <c r="N1762" s="43"/>
      <c r="O1762" s="43"/>
      <c r="P1762" s="43"/>
      <c r="Q1762" s="43"/>
      <c r="R1762" s="43"/>
      <c r="S1762" s="43"/>
      <c r="T1762" s="43"/>
      <c r="U1762" s="44"/>
      <c r="V1762" s="95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94"/>
      <c r="AN1762" s="42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4"/>
      <c r="BF1762" s="95"/>
      <c r="BG1762" s="43"/>
      <c r="BH1762" s="43"/>
      <c r="BI1762" s="94"/>
      <c r="BJ1762" s="42"/>
      <c r="BK1762" s="43"/>
      <c r="BL1762" s="43"/>
      <c r="BM1762" s="43"/>
      <c r="BN1762" s="44"/>
    </row>
    <row r="1763" spans="2:66" ht="15.75" customHeight="1" x14ac:dyDescent="0.25">
      <c r="B1763" s="421"/>
      <c r="C1763" s="422"/>
      <c r="D1763" s="44">
        <f>'[2]Reporting Characteristics'!$D1763</f>
        <v>2019</v>
      </c>
      <c r="E1763" s="90"/>
      <c r="F1763" s="92"/>
      <c r="G1763" s="92"/>
      <c r="H1763" s="92"/>
      <c r="I1763" s="92"/>
      <c r="J1763" s="91"/>
      <c r="K1763" s="147"/>
      <c r="L1763" s="148"/>
      <c r="M1763" s="42"/>
      <c r="N1763" s="43"/>
      <c r="O1763" s="43"/>
      <c r="P1763" s="224"/>
      <c r="Q1763" s="43"/>
      <c r="R1763" s="43"/>
      <c r="S1763" s="224"/>
      <c r="T1763" s="43"/>
      <c r="U1763" s="44"/>
      <c r="V1763" s="95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94"/>
      <c r="AN1763" s="42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4"/>
      <c r="BF1763" s="95"/>
      <c r="BG1763" s="43"/>
      <c r="BH1763" s="43"/>
      <c r="BI1763" s="94"/>
      <c r="BJ1763" s="42"/>
      <c r="BK1763" s="43"/>
      <c r="BL1763" s="43"/>
      <c r="BM1763" s="43"/>
      <c r="BN1763" s="44"/>
    </row>
    <row r="1764" spans="2:66" ht="15.75" hidden="1" customHeight="1" x14ac:dyDescent="0.25">
      <c r="B1764" s="421" t="str">
        <f>'[2]Asset Characteristics'!$C886 &amp; ""</f>
        <v/>
      </c>
      <c r="C1764" s="422" t="str">
        <f>'[2]Asset Characteristics'!$E886 &amp; ""</f>
        <v/>
      </c>
      <c r="D1764" s="44">
        <f>'[2]Reporting Characteristics'!$D1764</f>
        <v>2018</v>
      </c>
      <c r="E1764" s="90"/>
      <c r="F1764" s="92"/>
      <c r="G1764" s="92"/>
      <c r="H1764" s="92"/>
      <c r="I1764" s="92"/>
      <c r="J1764" s="91"/>
      <c r="K1764" s="147"/>
      <c r="L1764" s="148"/>
      <c r="M1764" s="42"/>
      <c r="N1764" s="43"/>
      <c r="O1764" s="43"/>
      <c r="P1764" s="43"/>
      <c r="Q1764" s="43"/>
      <c r="R1764" s="43"/>
      <c r="S1764" s="43"/>
      <c r="T1764" s="43"/>
      <c r="U1764" s="44"/>
      <c r="V1764" s="95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94"/>
      <c r="AN1764" s="42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4"/>
      <c r="BF1764" s="95"/>
      <c r="BG1764" s="43"/>
      <c r="BH1764" s="43"/>
      <c r="BI1764" s="94"/>
      <c r="BJ1764" s="42"/>
      <c r="BK1764" s="43"/>
      <c r="BL1764" s="43"/>
      <c r="BM1764" s="43"/>
      <c r="BN1764" s="44"/>
    </row>
    <row r="1765" spans="2:66" ht="15.75" customHeight="1" x14ac:dyDescent="0.25">
      <c r="B1765" s="421"/>
      <c r="C1765" s="422"/>
      <c r="D1765" s="44">
        <f>'[2]Reporting Characteristics'!$D1765</f>
        <v>2019</v>
      </c>
      <c r="E1765" s="90"/>
      <c r="F1765" s="92"/>
      <c r="G1765" s="92"/>
      <c r="H1765" s="92"/>
      <c r="I1765" s="92"/>
      <c r="J1765" s="91"/>
      <c r="K1765" s="147"/>
      <c r="L1765" s="148"/>
      <c r="M1765" s="42"/>
      <c r="N1765" s="43"/>
      <c r="O1765" s="43"/>
      <c r="P1765" s="224"/>
      <c r="Q1765" s="43"/>
      <c r="R1765" s="43"/>
      <c r="S1765" s="224"/>
      <c r="T1765" s="43"/>
      <c r="U1765" s="44"/>
      <c r="V1765" s="95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94"/>
      <c r="AN1765" s="42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4"/>
      <c r="BF1765" s="95"/>
      <c r="BG1765" s="43"/>
      <c r="BH1765" s="43"/>
      <c r="BI1765" s="94"/>
      <c r="BJ1765" s="42"/>
      <c r="BK1765" s="43"/>
      <c r="BL1765" s="43"/>
      <c r="BM1765" s="43"/>
      <c r="BN1765" s="44"/>
    </row>
    <row r="1766" spans="2:66" ht="15.75" hidden="1" customHeight="1" x14ac:dyDescent="0.25">
      <c r="B1766" s="421" t="str">
        <f>'[2]Asset Characteristics'!$C887 &amp; ""</f>
        <v/>
      </c>
      <c r="C1766" s="422" t="str">
        <f>'[2]Asset Characteristics'!$E887 &amp; ""</f>
        <v/>
      </c>
      <c r="D1766" s="44">
        <f>'[2]Reporting Characteristics'!$D1766</f>
        <v>2018</v>
      </c>
      <c r="E1766" s="90"/>
      <c r="F1766" s="92"/>
      <c r="G1766" s="92"/>
      <c r="H1766" s="92"/>
      <c r="I1766" s="92"/>
      <c r="J1766" s="91"/>
      <c r="K1766" s="147"/>
      <c r="L1766" s="148"/>
      <c r="M1766" s="42"/>
      <c r="N1766" s="43"/>
      <c r="O1766" s="43"/>
      <c r="P1766" s="43"/>
      <c r="Q1766" s="43"/>
      <c r="R1766" s="43"/>
      <c r="S1766" s="43"/>
      <c r="T1766" s="43"/>
      <c r="U1766" s="44"/>
      <c r="V1766" s="95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94"/>
      <c r="AN1766" s="42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4"/>
      <c r="BF1766" s="95"/>
      <c r="BG1766" s="43"/>
      <c r="BH1766" s="43"/>
      <c r="BI1766" s="94"/>
      <c r="BJ1766" s="42"/>
      <c r="BK1766" s="43"/>
      <c r="BL1766" s="43"/>
      <c r="BM1766" s="43"/>
      <c r="BN1766" s="44"/>
    </row>
    <row r="1767" spans="2:66" ht="15.75" customHeight="1" x14ac:dyDescent="0.25">
      <c r="B1767" s="421"/>
      <c r="C1767" s="422"/>
      <c r="D1767" s="44">
        <f>'[2]Reporting Characteristics'!$D1767</f>
        <v>2019</v>
      </c>
      <c r="E1767" s="90"/>
      <c r="F1767" s="92"/>
      <c r="G1767" s="92"/>
      <c r="H1767" s="92"/>
      <c r="I1767" s="92"/>
      <c r="J1767" s="91"/>
      <c r="K1767" s="147"/>
      <c r="L1767" s="148"/>
      <c r="M1767" s="42"/>
      <c r="N1767" s="43"/>
      <c r="O1767" s="43"/>
      <c r="P1767" s="224"/>
      <c r="Q1767" s="43"/>
      <c r="R1767" s="43"/>
      <c r="S1767" s="224"/>
      <c r="T1767" s="43"/>
      <c r="U1767" s="44"/>
      <c r="V1767" s="95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94"/>
      <c r="AN1767" s="42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4"/>
      <c r="BF1767" s="95"/>
      <c r="BG1767" s="43"/>
      <c r="BH1767" s="43"/>
      <c r="BI1767" s="94"/>
      <c r="BJ1767" s="42"/>
      <c r="BK1767" s="43"/>
      <c r="BL1767" s="43"/>
      <c r="BM1767" s="43"/>
      <c r="BN1767" s="44"/>
    </row>
    <row r="1768" spans="2:66" ht="15.75" hidden="1" customHeight="1" x14ac:dyDescent="0.25">
      <c r="B1768" s="421" t="str">
        <f>'[2]Asset Characteristics'!$C888 &amp; ""</f>
        <v/>
      </c>
      <c r="C1768" s="422" t="str">
        <f>'[2]Asset Characteristics'!$E888 &amp; ""</f>
        <v/>
      </c>
      <c r="D1768" s="44">
        <f>'[2]Reporting Characteristics'!$D1768</f>
        <v>2018</v>
      </c>
      <c r="E1768" s="90"/>
      <c r="F1768" s="92"/>
      <c r="G1768" s="92"/>
      <c r="H1768" s="92"/>
      <c r="I1768" s="92"/>
      <c r="J1768" s="91"/>
      <c r="K1768" s="147"/>
      <c r="L1768" s="148"/>
      <c r="M1768" s="42"/>
      <c r="N1768" s="43"/>
      <c r="O1768" s="43"/>
      <c r="P1768" s="43"/>
      <c r="Q1768" s="43"/>
      <c r="R1768" s="43"/>
      <c r="S1768" s="43"/>
      <c r="T1768" s="43"/>
      <c r="U1768" s="44"/>
      <c r="V1768" s="95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94"/>
      <c r="AN1768" s="42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4"/>
      <c r="BF1768" s="95"/>
      <c r="BG1768" s="43"/>
      <c r="BH1768" s="43"/>
      <c r="BI1768" s="94"/>
      <c r="BJ1768" s="42"/>
      <c r="BK1768" s="43"/>
      <c r="BL1768" s="43"/>
      <c r="BM1768" s="43"/>
      <c r="BN1768" s="44"/>
    </row>
    <row r="1769" spans="2:66" ht="15.75" customHeight="1" x14ac:dyDescent="0.25">
      <c r="B1769" s="421"/>
      <c r="C1769" s="422"/>
      <c r="D1769" s="44">
        <f>'[2]Reporting Characteristics'!$D1769</f>
        <v>2019</v>
      </c>
      <c r="E1769" s="90"/>
      <c r="F1769" s="92"/>
      <c r="G1769" s="92"/>
      <c r="H1769" s="92"/>
      <c r="I1769" s="92"/>
      <c r="J1769" s="91"/>
      <c r="K1769" s="147"/>
      <c r="L1769" s="148"/>
      <c r="M1769" s="42"/>
      <c r="N1769" s="43"/>
      <c r="O1769" s="43"/>
      <c r="P1769" s="224"/>
      <c r="Q1769" s="43"/>
      <c r="R1769" s="43"/>
      <c r="S1769" s="224"/>
      <c r="T1769" s="43"/>
      <c r="U1769" s="44"/>
      <c r="V1769" s="95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94"/>
      <c r="AN1769" s="42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4"/>
      <c r="BF1769" s="95"/>
      <c r="BG1769" s="43"/>
      <c r="BH1769" s="43"/>
      <c r="BI1769" s="94"/>
      <c r="BJ1769" s="42"/>
      <c r="BK1769" s="43"/>
      <c r="BL1769" s="43"/>
      <c r="BM1769" s="43"/>
      <c r="BN1769" s="44"/>
    </row>
    <row r="1770" spans="2:66" ht="15.75" hidden="1" customHeight="1" x14ac:dyDescent="0.25">
      <c r="B1770" s="421" t="str">
        <f>'[2]Asset Characteristics'!$C889 &amp; ""</f>
        <v/>
      </c>
      <c r="C1770" s="422" t="str">
        <f>'[2]Asset Characteristics'!$E889 &amp; ""</f>
        <v/>
      </c>
      <c r="D1770" s="44">
        <f>'[2]Reporting Characteristics'!$D1770</f>
        <v>2018</v>
      </c>
      <c r="E1770" s="90"/>
      <c r="F1770" s="92"/>
      <c r="G1770" s="92"/>
      <c r="H1770" s="92"/>
      <c r="I1770" s="92"/>
      <c r="J1770" s="91"/>
      <c r="K1770" s="147"/>
      <c r="L1770" s="148"/>
      <c r="M1770" s="42"/>
      <c r="N1770" s="43"/>
      <c r="O1770" s="43"/>
      <c r="P1770" s="43"/>
      <c r="Q1770" s="43"/>
      <c r="R1770" s="43"/>
      <c r="S1770" s="43"/>
      <c r="T1770" s="43"/>
      <c r="U1770" s="44"/>
      <c r="V1770" s="95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94"/>
      <c r="AN1770" s="42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4"/>
      <c r="BF1770" s="95"/>
      <c r="BG1770" s="43"/>
      <c r="BH1770" s="43"/>
      <c r="BI1770" s="94"/>
      <c r="BJ1770" s="42"/>
      <c r="BK1770" s="43"/>
      <c r="BL1770" s="43"/>
      <c r="BM1770" s="43"/>
      <c r="BN1770" s="44"/>
    </row>
    <row r="1771" spans="2:66" ht="15.75" customHeight="1" x14ac:dyDescent="0.25">
      <c r="B1771" s="421"/>
      <c r="C1771" s="422"/>
      <c r="D1771" s="44">
        <f>'[2]Reporting Characteristics'!$D1771</f>
        <v>2019</v>
      </c>
      <c r="E1771" s="90"/>
      <c r="F1771" s="92"/>
      <c r="G1771" s="92"/>
      <c r="H1771" s="92"/>
      <c r="I1771" s="92"/>
      <c r="J1771" s="91"/>
      <c r="K1771" s="147"/>
      <c r="L1771" s="148"/>
      <c r="M1771" s="42"/>
      <c r="N1771" s="43"/>
      <c r="O1771" s="43"/>
      <c r="P1771" s="224"/>
      <c r="Q1771" s="43"/>
      <c r="R1771" s="43"/>
      <c r="S1771" s="224"/>
      <c r="T1771" s="43"/>
      <c r="U1771" s="44"/>
      <c r="V1771" s="95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94"/>
      <c r="AN1771" s="42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4"/>
      <c r="BF1771" s="95"/>
      <c r="BG1771" s="43"/>
      <c r="BH1771" s="43"/>
      <c r="BI1771" s="94"/>
      <c r="BJ1771" s="42"/>
      <c r="BK1771" s="43"/>
      <c r="BL1771" s="43"/>
      <c r="BM1771" s="43"/>
      <c r="BN1771" s="44"/>
    </row>
    <row r="1772" spans="2:66" ht="15.75" hidden="1" customHeight="1" x14ac:dyDescent="0.25">
      <c r="B1772" s="421" t="str">
        <f>'[2]Asset Characteristics'!$C890 &amp; ""</f>
        <v/>
      </c>
      <c r="C1772" s="422" t="str">
        <f>'[2]Asset Characteristics'!$E890 &amp; ""</f>
        <v/>
      </c>
      <c r="D1772" s="44">
        <f>'[2]Reporting Characteristics'!$D1772</f>
        <v>2018</v>
      </c>
      <c r="E1772" s="90"/>
      <c r="F1772" s="92"/>
      <c r="G1772" s="92"/>
      <c r="H1772" s="92"/>
      <c r="I1772" s="92"/>
      <c r="J1772" s="91"/>
      <c r="K1772" s="147"/>
      <c r="L1772" s="148"/>
      <c r="M1772" s="42"/>
      <c r="N1772" s="43"/>
      <c r="O1772" s="43"/>
      <c r="P1772" s="43"/>
      <c r="Q1772" s="43"/>
      <c r="R1772" s="43"/>
      <c r="S1772" s="43"/>
      <c r="T1772" s="43"/>
      <c r="U1772" s="44"/>
      <c r="V1772" s="95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94"/>
      <c r="AN1772" s="42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4"/>
      <c r="BF1772" s="95"/>
      <c r="BG1772" s="43"/>
      <c r="BH1772" s="43"/>
      <c r="BI1772" s="94"/>
      <c r="BJ1772" s="42"/>
      <c r="BK1772" s="43"/>
      <c r="BL1772" s="43"/>
      <c r="BM1772" s="43"/>
      <c r="BN1772" s="44"/>
    </row>
    <row r="1773" spans="2:66" ht="15.75" customHeight="1" x14ac:dyDescent="0.25">
      <c r="B1773" s="421"/>
      <c r="C1773" s="422"/>
      <c r="D1773" s="44">
        <f>'[2]Reporting Characteristics'!$D1773</f>
        <v>2019</v>
      </c>
      <c r="E1773" s="90"/>
      <c r="F1773" s="92"/>
      <c r="G1773" s="92"/>
      <c r="H1773" s="92"/>
      <c r="I1773" s="92"/>
      <c r="J1773" s="91"/>
      <c r="K1773" s="147"/>
      <c r="L1773" s="148"/>
      <c r="M1773" s="42"/>
      <c r="N1773" s="43"/>
      <c r="O1773" s="43"/>
      <c r="P1773" s="224"/>
      <c r="Q1773" s="43"/>
      <c r="R1773" s="43"/>
      <c r="S1773" s="224"/>
      <c r="T1773" s="43"/>
      <c r="U1773" s="44"/>
      <c r="V1773" s="95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94"/>
      <c r="AN1773" s="42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4"/>
      <c r="BF1773" s="95"/>
      <c r="BG1773" s="43"/>
      <c r="BH1773" s="43"/>
      <c r="BI1773" s="94"/>
      <c r="BJ1773" s="42"/>
      <c r="BK1773" s="43"/>
      <c r="BL1773" s="43"/>
      <c r="BM1773" s="43"/>
      <c r="BN1773" s="44"/>
    </row>
    <row r="1774" spans="2:66" ht="15.75" hidden="1" customHeight="1" x14ac:dyDescent="0.25">
      <c r="B1774" s="421" t="str">
        <f>'[2]Asset Characteristics'!$C891 &amp; ""</f>
        <v/>
      </c>
      <c r="C1774" s="422" t="str">
        <f>'[2]Asset Characteristics'!$E891 &amp; ""</f>
        <v/>
      </c>
      <c r="D1774" s="44">
        <f>'[2]Reporting Characteristics'!$D1774</f>
        <v>2018</v>
      </c>
      <c r="E1774" s="90"/>
      <c r="F1774" s="92"/>
      <c r="G1774" s="92"/>
      <c r="H1774" s="92"/>
      <c r="I1774" s="92"/>
      <c r="J1774" s="91"/>
      <c r="K1774" s="147"/>
      <c r="L1774" s="148"/>
      <c r="M1774" s="42"/>
      <c r="N1774" s="43"/>
      <c r="O1774" s="43"/>
      <c r="P1774" s="43"/>
      <c r="Q1774" s="43"/>
      <c r="R1774" s="43"/>
      <c r="S1774" s="43"/>
      <c r="T1774" s="43"/>
      <c r="U1774" s="44"/>
      <c r="V1774" s="95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94"/>
      <c r="AN1774" s="42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4"/>
      <c r="BF1774" s="95"/>
      <c r="BG1774" s="43"/>
      <c r="BH1774" s="43"/>
      <c r="BI1774" s="94"/>
      <c r="BJ1774" s="42"/>
      <c r="BK1774" s="43"/>
      <c r="BL1774" s="43"/>
      <c r="BM1774" s="43"/>
      <c r="BN1774" s="44"/>
    </row>
    <row r="1775" spans="2:66" ht="15.75" customHeight="1" x14ac:dyDescent="0.25">
      <c r="B1775" s="421"/>
      <c r="C1775" s="422"/>
      <c r="D1775" s="44">
        <f>'[2]Reporting Characteristics'!$D1775</f>
        <v>2019</v>
      </c>
      <c r="E1775" s="90"/>
      <c r="F1775" s="92"/>
      <c r="G1775" s="92"/>
      <c r="H1775" s="92"/>
      <c r="I1775" s="92"/>
      <c r="J1775" s="91"/>
      <c r="K1775" s="147"/>
      <c r="L1775" s="148"/>
      <c r="M1775" s="42"/>
      <c r="N1775" s="43"/>
      <c r="O1775" s="43"/>
      <c r="P1775" s="224"/>
      <c r="Q1775" s="43"/>
      <c r="R1775" s="43"/>
      <c r="S1775" s="224"/>
      <c r="T1775" s="43"/>
      <c r="U1775" s="44"/>
      <c r="V1775" s="95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94"/>
      <c r="AN1775" s="42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4"/>
      <c r="BF1775" s="95"/>
      <c r="BG1775" s="43"/>
      <c r="BH1775" s="43"/>
      <c r="BI1775" s="94"/>
      <c r="BJ1775" s="42"/>
      <c r="BK1775" s="43"/>
      <c r="BL1775" s="43"/>
      <c r="BM1775" s="43"/>
      <c r="BN1775" s="44"/>
    </row>
    <row r="1776" spans="2:66" ht="15.75" hidden="1" customHeight="1" x14ac:dyDescent="0.25">
      <c r="B1776" s="421" t="str">
        <f>'[2]Asset Characteristics'!$C892 &amp; ""</f>
        <v/>
      </c>
      <c r="C1776" s="422" t="str">
        <f>'[2]Asset Characteristics'!$E892 &amp; ""</f>
        <v/>
      </c>
      <c r="D1776" s="44">
        <f>'[2]Reporting Characteristics'!$D1776</f>
        <v>2018</v>
      </c>
      <c r="E1776" s="90"/>
      <c r="F1776" s="92"/>
      <c r="G1776" s="92"/>
      <c r="H1776" s="92"/>
      <c r="I1776" s="92"/>
      <c r="J1776" s="91"/>
      <c r="K1776" s="147"/>
      <c r="L1776" s="148"/>
      <c r="M1776" s="42"/>
      <c r="N1776" s="43"/>
      <c r="O1776" s="43"/>
      <c r="P1776" s="43"/>
      <c r="Q1776" s="43"/>
      <c r="R1776" s="43"/>
      <c r="S1776" s="43"/>
      <c r="T1776" s="43"/>
      <c r="U1776" s="44"/>
      <c r="V1776" s="95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94"/>
      <c r="AN1776" s="42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4"/>
      <c r="BF1776" s="95"/>
      <c r="BG1776" s="43"/>
      <c r="BH1776" s="43"/>
      <c r="BI1776" s="94"/>
      <c r="BJ1776" s="42"/>
      <c r="BK1776" s="43"/>
      <c r="BL1776" s="43"/>
      <c r="BM1776" s="43"/>
      <c r="BN1776" s="44"/>
    </row>
    <row r="1777" spans="2:66" ht="15.75" customHeight="1" x14ac:dyDescent="0.25">
      <c r="B1777" s="421"/>
      <c r="C1777" s="422"/>
      <c r="D1777" s="44">
        <f>'[2]Reporting Characteristics'!$D1777</f>
        <v>2019</v>
      </c>
      <c r="E1777" s="90"/>
      <c r="F1777" s="92"/>
      <c r="G1777" s="92"/>
      <c r="H1777" s="92"/>
      <c r="I1777" s="92"/>
      <c r="J1777" s="91"/>
      <c r="K1777" s="147"/>
      <c r="L1777" s="148"/>
      <c r="M1777" s="42"/>
      <c r="N1777" s="43"/>
      <c r="O1777" s="43"/>
      <c r="P1777" s="224"/>
      <c r="Q1777" s="43"/>
      <c r="R1777" s="43"/>
      <c r="S1777" s="224"/>
      <c r="T1777" s="43"/>
      <c r="U1777" s="44"/>
      <c r="V1777" s="95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94"/>
      <c r="AN1777" s="42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4"/>
      <c r="BF1777" s="95"/>
      <c r="BG1777" s="43"/>
      <c r="BH1777" s="43"/>
      <c r="BI1777" s="94"/>
      <c r="BJ1777" s="42"/>
      <c r="BK1777" s="43"/>
      <c r="BL1777" s="43"/>
      <c r="BM1777" s="43"/>
      <c r="BN1777" s="44"/>
    </row>
    <row r="1778" spans="2:66" ht="15.75" hidden="1" customHeight="1" x14ac:dyDescent="0.25">
      <c r="B1778" s="421" t="str">
        <f>'[2]Asset Characteristics'!$C893 &amp; ""</f>
        <v/>
      </c>
      <c r="C1778" s="422" t="str">
        <f>'[2]Asset Characteristics'!$E893 &amp; ""</f>
        <v/>
      </c>
      <c r="D1778" s="44">
        <f>'[2]Reporting Characteristics'!$D1778</f>
        <v>2018</v>
      </c>
      <c r="E1778" s="90"/>
      <c r="F1778" s="92"/>
      <c r="G1778" s="92"/>
      <c r="H1778" s="92"/>
      <c r="I1778" s="92"/>
      <c r="J1778" s="91"/>
      <c r="K1778" s="147"/>
      <c r="L1778" s="148"/>
      <c r="M1778" s="42"/>
      <c r="N1778" s="43"/>
      <c r="O1778" s="43"/>
      <c r="P1778" s="43"/>
      <c r="Q1778" s="43"/>
      <c r="R1778" s="43"/>
      <c r="S1778" s="43"/>
      <c r="T1778" s="43"/>
      <c r="U1778" s="44"/>
      <c r="V1778" s="95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94"/>
      <c r="AN1778" s="42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4"/>
      <c r="BF1778" s="95"/>
      <c r="BG1778" s="43"/>
      <c r="BH1778" s="43"/>
      <c r="BI1778" s="94"/>
      <c r="BJ1778" s="42"/>
      <c r="BK1778" s="43"/>
      <c r="BL1778" s="43"/>
      <c r="BM1778" s="43"/>
      <c r="BN1778" s="44"/>
    </row>
    <row r="1779" spans="2:66" ht="15.75" customHeight="1" x14ac:dyDescent="0.25">
      <c r="B1779" s="421"/>
      <c r="C1779" s="422"/>
      <c r="D1779" s="44">
        <f>'[2]Reporting Characteristics'!$D1779</f>
        <v>2019</v>
      </c>
      <c r="E1779" s="90"/>
      <c r="F1779" s="92"/>
      <c r="G1779" s="92"/>
      <c r="H1779" s="92"/>
      <c r="I1779" s="92"/>
      <c r="J1779" s="91"/>
      <c r="K1779" s="147"/>
      <c r="L1779" s="148"/>
      <c r="M1779" s="42"/>
      <c r="N1779" s="43"/>
      <c r="O1779" s="43"/>
      <c r="P1779" s="224"/>
      <c r="Q1779" s="43"/>
      <c r="R1779" s="43"/>
      <c r="S1779" s="224"/>
      <c r="T1779" s="43"/>
      <c r="U1779" s="44"/>
      <c r="V1779" s="95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94"/>
      <c r="AN1779" s="42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4"/>
      <c r="BF1779" s="95"/>
      <c r="BG1779" s="43"/>
      <c r="BH1779" s="43"/>
      <c r="BI1779" s="94"/>
      <c r="BJ1779" s="42"/>
      <c r="BK1779" s="43"/>
      <c r="BL1779" s="43"/>
      <c r="BM1779" s="43"/>
      <c r="BN1779" s="44"/>
    </row>
    <row r="1780" spans="2:66" ht="15.75" hidden="1" customHeight="1" x14ac:dyDescent="0.25">
      <c r="B1780" s="421" t="str">
        <f>'[2]Asset Characteristics'!$C894 &amp; ""</f>
        <v/>
      </c>
      <c r="C1780" s="422" t="str">
        <f>'[2]Asset Characteristics'!$E894 &amp; ""</f>
        <v/>
      </c>
      <c r="D1780" s="44">
        <f>'[2]Reporting Characteristics'!$D1780</f>
        <v>2018</v>
      </c>
      <c r="E1780" s="90"/>
      <c r="F1780" s="92"/>
      <c r="G1780" s="92"/>
      <c r="H1780" s="92"/>
      <c r="I1780" s="92"/>
      <c r="J1780" s="91"/>
      <c r="K1780" s="147"/>
      <c r="L1780" s="148"/>
      <c r="M1780" s="42"/>
      <c r="N1780" s="43"/>
      <c r="O1780" s="43"/>
      <c r="P1780" s="43"/>
      <c r="Q1780" s="43"/>
      <c r="R1780" s="43"/>
      <c r="S1780" s="43"/>
      <c r="T1780" s="43"/>
      <c r="U1780" s="44"/>
      <c r="V1780" s="95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94"/>
      <c r="AN1780" s="42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4"/>
      <c r="BF1780" s="95"/>
      <c r="BG1780" s="43"/>
      <c r="BH1780" s="43"/>
      <c r="BI1780" s="94"/>
      <c r="BJ1780" s="42"/>
      <c r="BK1780" s="43"/>
      <c r="BL1780" s="43"/>
      <c r="BM1780" s="43"/>
      <c r="BN1780" s="44"/>
    </row>
    <row r="1781" spans="2:66" ht="15.75" customHeight="1" x14ac:dyDescent="0.25">
      <c r="B1781" s="421"/>
      <c r="C1781" s="422"/>
      <c r="D1781" s="44">
        <f>'[2]Reporting Characteristics'!$D1781</f>
        <v>2019</v>
      </c>
      <c r="E1781" s="90"/>
      <c r="F1781" s="92"/>
      <c r="G1781" s="92"/>
      <c r="H1781" s="92"/>
      <c r="I1781" s="92"/>
      <c r="J1781" s="91"/>
      <c r="K1781" s="147"/>
      <c r="L1781" s="148"/>
      <c r="M1781" s="42"/>
      <c r="N1781" s="43"/>
      <c r="O1781" s="43"/>
      <c r="P1781" s="224"/>
      <c r="Q1781" s="43"/>
      <c r="R1781" s="43"/>
      <c r="S1781" s="224"/>
      <c r="T1781" s="43"/>
      <c r="U1781" s="44"/>
      <c r="V1781" s="95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94"/>
      <c r="AN1781" s="42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4"/>
      <c r="BF1781" s="95"/>
      <c r="BG1781" s="43"/>
      <c r="BH1781" s="43"/>
      <c r="BI1781" s="94"/>
      <c r="BJ1781" s="42"/>
      <c r="BK1781" s="43"/>
      <c r="BL1781" s="43"/>
      <c r="BM1781" s="43"/>
      <c r="BN1781" s="44"/>
    </row>
    <row r="1782" spans="2:66" ht="15.75" hidden="1" customHeight="1" x14ac:dyDescent="0.25">
      <c r="B1782" s="421" t="str">
        <f>'[2]Asset Characteristics'!$C895 &amp; ""</f>
        <v/>
      </c>
      <c r="C1782" s="422" t="str">
        <f>'[2]Asset Characteristics'!$E895 &amp; ""</f>
        <v/>
      </c>
      <c r="D1782" s="44">
        <f>'[2]Reporting Characteristics'!$D1782</f>
        <v>2018</v>
      </c>
      <c r="E1782" s="90"/>
      <c r="F1782" s="92"/>
      <c r="G1782" s="92"/>
      <c r="H1782" s="92"/>
      <c r="I1782" s="92"/>
      <c r="J1782" s="91"/>
      <c r="K1782" s="147"/>
      <c r="L1782" s="148"/>
      <c r="M1782" s="42"/>
      <c r="N1782" s="43"/>
      <c r="O1782" s="43"/>
      <c r="P1782" s="43"/>
      <c r="Q1782" s="43"/>
      <c r="R1782" s="43"/>
      <c r="S1782" s="43"/>
      <c r="T1782" s="43"/>
      <c r="U1782" s="44"/>
      <c r="V1782" s="95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94"/>
      <c r="AN1782" s="42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4"/>
      <c r="BF1782" s="95"/>
      <c r="BG1782" s="43"/>
      <c r="BH1782" s="43"/>
      <c r="BI1782" s="94"/>
      <c r="BJ1782" s="42"/>
      <c r="BK1782" s="43"/>
      <c r="BL1782" s="43"/>
      <c r="BM1782" s="43"/>
      <c r="BN1782" s="44"/>
    </row>
    <row r="1783" spans="2:66" ht="15.75" customHeight="1" x14ac:dyDescent="0.25">
      <c r="B1783" s="421"/>
      <c r="C1783" s="422"/>
      <c r="D1783" s="44">
        <f>'[2]Reporting Characteristics'!$D1783</f>
        <v>2019</v>
      </c>
      <c r="E1783" s="90"/>
      <c r="F1783" s="92"/>
      <c r="G1783" s="92"/>
      <c r="H1783" s="92"/>
      <c r="I1783" s="92"/>
      <c r="J1783" s="91"/>
      <c r="K1783" s="147"/>
      <c r="L1783" s="148"/>
      <c r="M1783" s="42"/>
      <c r="N1783" s="43"/>
      <c r="O1783" s="43"/>
      <c r="P1783" s="224"/>
      <c r="Q1783" s="43"/>
      <c r="R1783" s="43"/>
      <c r="S1783" s="224"/>
      <c r="T1783" s="43"/>
      <c r="U1783" s="44"/>
      <c r="V1783" s="95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94"/>
      <c r="AN1783" s="42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4"/>
      <c r="BF1783" s="95"/>
      <c r="BG1783" s="43"/>
      <c r="BH1783" s="43"/>
      <c r="BI1783" s="94"/>
      <c r="BJ1783" s="42"/>
      <c r="BK1783" s="43"/>
      <c r="BL1783" s="43"/>
      <c r="BM1783" s="43"/>
      <c r="BN1783" s="44"/>
    </row>
    <row r="1784" spans="2:66" ht="15.75" hidden="1" customHeight="1" x14ac:dyDescent="0.25">
      <c r="B1784" s="421" t="str">
        <f>'[2]Asset Characteristics'!$C896 &amp; ""</f>
        <v/>
      </c>
      <c r="C1784" s="422" t="str">
        <f>'[2]Asset Characteristics'!$E896 &amp; ""</f>
        <v/>
      </c>
      <c r="D1784" s="44">
        <f>'[2]Reporting Characteristics'!$D1784</f>
        <v>2018</v>
      </c>
      <c r="E1784" s="90"/>
      <c r="F1784" s="92"/>
      <c r="G1784" s="92"/>
      <c r="H1784" s="92"/>
      <c r="I1784" s="92"/>
      <c r="J1784" s="91"/>
      <c r="K1784" s="147"/>
      <c r="L1784" s="148"/>
      <c r="M1784" s="42"/>
      <c r="N1784" s="43"/>
      <c r="O1784" s="43"/>
      <c r="P1784" s="43"/>
      <c r="Q1784" s="43"/>
      <c r="R1784" s="43"/>
      <c r="S1784" s="43"/>
      <c r="T1784" s="43"/>
      <c r="U1784" s="44"/>
      <c r="V1784" s="95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94"/>
      <c r="AN1784" s="42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4"/>
      <c r="BF1784" s="95"/>
      <c r="BG1784" s="43"/>
      <c r="BH1784" s="43"/>
      <c r="BI1784" s="94"/>
      <c r="BJ1784" s="42"/>
      <c r="BK1784" s="43"/>
      <c r="BL1784" s="43"/>
      <c r="BM1784" s="43"/>
      <c r="BN1784" s="44"/>
    </row>
    <row r="1785" spans="2:66" ht="15.75" customHeight="1" x14ac:dyDescent="0.25">
      <c r="B1785" s="421"/>
      <c r="C1785" s="422"/>
      <c r="D1785" s="44">
        <f>'[2]Reporting Characteristics'!$D1785</f>
        <v>2019</v>
      </c>
      <c r="E1785" s="90"/>
      <c r="F1785" s="92"/>
      <c r="G1785" s="92"/>
      <c r="H1785" s="92"/>
      <c r="I1785" s="92"/>
      <c r="J1785" s="91"/>
      <c r="K1785" s="147"/>
      <c r="L1785" s="148"/>
      <c r="M1785" s="42"/>
      <c r="N1785" s="43"/>
      <c r="O1785" s="43"/>
      <c r="P1785" s="224"/>
      <c r="Q1785" s="43"/>
      <c r="R1785" s="43"/>
      <c r="S1785" s="224"/>
      <c r="T1785" s="43"/>
      <c r="U1785" s="44"/>
      <c r="V1785" s="95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94"/>
      <c r="AN1785" s="42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4"/>
      <c r="BF1785" s="95"/>
      <c r="BG1785" s="43"/>
      <c r="BH1785" s="43"/>
      <c r="BI1785" s="94"/>
      <c r="BJ1785" s="42"/>
      <c r="BK1785" s="43"/>
      <c r="BL1785" s="43"/>
      <c r="BM1785" s="43"/>
      <c r="BN1785" s="44"/>
    </row>
    <row r="1786" spans="2:66" ht="15.75" hidden="1" customHeight="1" x14ac:dyDescent="0.25">
      <c r="B1786" s="421" t="str">
        <f>'[2]Asset Characteristics'!$C897 &amp; ""</f>
        <v/>
      </c>
      <c r="C1786" s="422" t="str">
        <f>'[2]Asset Characteristics'!$E897 &amp; ""</f>
        <v/>
      </c>
      <c r="D1786" s="44">
        <f>'[2]Reporting Characteristics'!$D1786</f>
        <v>2018</v>
      </c>
      <c r="E1786" s="90"/>
      <c r="F1786" s="92"/>
      <c r="G1786" s="92"/>
      <c r="H1786" s="92"/>
      <c r="I1786" s="92"/>
      <c r="J1786" s="91"/>
      <c r="K1786" s="147"/>
      <c r="L1786" s="148"/>
      <c r="M1786" s="42"/>
      <c r="N1786" s="43"/>
      <c r="O1786" s="43"/>
      <c r="P1786" s="43"/>
      <c r="Q1786" s="43"/>
      <c r="R1786" s="43"/>
      <c r="S1786" s="43"/>
      <c r="T1786" s="43"/>
      <c r="U1786" s="44"/>
      <c r="V1786" s="95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94"/>
      <c r="AN1786" s="42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4"/>
      <c r="BF1786" s="95"/>
      <c r="BG1786" s="43"/>
      <c r="BH1786" s="43"/>
      <c r="BI1786" s="94"/>
      <c r="BJ1786" s="42"/>
      <c r="BK1786" s="43"/>
      <c r="BL1786" s="43"/>
      <c r="BM1786" s="43"/>
      <c r="BN1786" s="44"/>
    </row>
    <row r="1787" spans="2:66" ht="15.75" customHeight="1" x14ac:dyDescent="0.25">
      <c r="B1787" s="421"/>
      <c r="C1787" s="422"/>
      <c r="D1787" s="44">
        <f>'[2]Reporting Characteristics'!$D1787</f>
        <v>2019</v>
      </c>
      <c r="E1787" s="90"/>
      <c r="F1787" s="92"/>
      <c r="G1787" s="92"/>
      <c r="H1787" s="92"/>
      <c r="I1787" s="92"/>
      <c r="J1787" s="91"/>
      <c r="K1787" s="147"/>
      <c r="L1787" s="148"/>
      <c r="M1787" s="42"/>
      <c r="N1787" s="43"/>
      <c r="O1787" s="43"/>
      <c r="P1787" s="224"/>
      <c r="Q1787" s="43"/>
      <c r="R1787" s="43"/>
      <c r="S1787" s="224"/>
      <c r="T1787" s="43"/>
      <c r="U1787" s="44"/>
      <c r="V1787" s="95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94"/>
      <c r="AN1787" s="42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4"/>
      <c r="BF1787" s="95"/>
      <c r="BG1787" s="43"/>
      <c r="BH1787" s="43"/>
      <c r="BI1787" s="94"/>
      <c r="BJ1787" s="42"/>
      <c r="BK1787" s="43"/>
      <c r="BL1787" s="43"/>
      <c r="BM1787" s="43"/>
      <c r="BN1787" s="44"/>
    </row>
    <row r="1788" spans="2:66" ht="15.75" hidden="1" customHeight="1" x14ac:dyDescent="0.25">
      <c r="B1788" s="421" t="str">
        <f>'[2]Asset Characteristics'!$C898 &amp; ""</f>
        <v/>
      </c>
      <c r="C1788" s="422" t="str">
        <f>'[2]Asset Characteristics'!$E898 &amp; ""</f>
        <v/>
      </c>
      <c r="D1788" s="44">
        <f>'[2]Reporting Characteristics'!$D1788</f>
        <v>2018</v>
      </c>
      <c r="E1788" s="90"/>
      <c r="F1788" s="92"/>
      <c r="G1788" s="92"/>
      <c r="H1788" s="92"/>
      <c r="I1788" s="92"/>
      <c r="J1788" s="91"/>
      <c r="K1788" s="147"/>
      <c r="L1788" s="148"/>
      <c r="M1788" s="42"/>
      <c r="N1788" s="43"/>
      <c r="O1788" s="43"/>
      <c r="P1788" s="43"/>
      <c r="Q1788" s="43"/>
      <c r="R1788" s="43"/>
      <c r="S1788" s="43"/>
      <c r="T1788" s="43"/>
      <c r="U1788" s="44"/>
      <c r="V1788" s="95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94"/>
      <c r="AN1788" s="42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4"/>
      <c r="BF1788" s="95"/>
      <c r="BG1788" s="43"/>
      <c r="BH1788" s="43"/>
      <c r="BI1788" s="94"/>
      <c r="BJ1788" s="42"/>
      <c r="BK1788" s="43"/>
      <c r="BL1788" s="43"/>
      <c r="BM1788" s="43"/>
      <c r="BN1788" s="44"/>
    </row>
    <row r="1789" spans="2:66" ht="15.75" customHeight="1" x14ac:dyDescent="0.25">
      <c r="B1789" s="421"/>
      <c r="C1789" s="422"/>
      <c r="D1789" s="44">
        <f>'[2]Reporting Characteristics'!$D1789</f>
        <v>2019</v>
      </c>
      <c r="E1789" s="90"/>
      <c r="F1789" s="92"/>
      <c r="G1789" s="92"/>
      <c r="H1789" s="92"/>
      <c r="I1789" s="92"/>
      <c r="J1789" s="91"/>
      <c r="K1789" s="147"/>
      <c r="L1789" s="148"/>
      <c r="M1789" s="42"/>
      <c r="N1789" s="43"/>
      <c r="O1789" s="43"/>
      <c r="P1789" s="224"/>
      <c r="Q1789" s="43"/>
      <c r="R1789" s="43"/>
      <c r="S1789" s="224"/>
      <c r="T1789" s="43"/>
      <c r="U1789" s="44"/>
      <c r="V1789" s="95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94"/>
      <c r="AN1789" s="42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4"/>
      <c r="BF1789" s="95"/>
      <c r="BG1789" s="43"/>
      <c r="BH1789" s="43"/>
      <c r="BI1789" s="94"/>
      <c r="BJ1789" s="42"/>
      <c r="BK1789" s="43"/>
      <c r="BL1789" s="43"/>
      <c r="BM1789" s="43"/>
      <c r="BN1789" s="44"/>
    </row>
    <row r="1790" spans="2:66" ht="15.75" hidden="1" customHeight="1" x14ac:dyDescent="0.25">
      <c r="B1790" s="421" t="str">
        <f>'[2]Asset Characteristics'!$C899 &amp; ""</f>
        <v/>
      </c>
      <c r="C1790" s="422" t="str">
        <f>'[2]Asset Characteristics'!$E899 &amp; ""</f>
        <v/>
      </c>
      <c r="D1790" s="44">
        <f>'[2]Reporting Characteristics'!$D1790</f>
        <v>2018</v>
      </c>
      <c r="E1790" s="90"/>
      <c r="F1790" s="92"/>
      <c r="G1790" s="92"/>
      <c r="H1790" s="92"/>
      <c r="I1790" s="92"/>
      <c r="J1790" s="91"/>
      <c r="K1790" s="147"/>
      <c r="L1790" s="148"/>
      <c r="M1790" s="42"/>
      <c r="N1790" s="43"/>
      <c r="O1790" s="43"/>
      <c r="P1790" s="43"/>
      <c r="Q1790" s="43"/>
      <c r="R1790" s="43"/>
      <c r="S1790" s="43"/>
      <c r="T1790" s="43"/>
      <c r="U1790" s="44"/>
      <c r="V1790" s="95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94"/>
      <c r="AN1790" s="42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4"/>
      <c r="BF1790" s="95"/>
      <c r="BG1790" s="43"/>
      <c r="BH1790" s="43"/>
      <c r="BI1790" s="94"/>
      <c r="BJ1790" s="42"/>
      <c r="BK1790" s="43"/>
      <c r="BL1790" s="43"/>
      <c r="BM1790" s="43"/>
      <c r="BN1790" s="44"/>
    </row>
    <row r="1791" spans="2:66" ht="15.75" customHeight="1" x14ac:dyDescent="0.25">
      <c r="B1791" s="421"/>
      <c r="C1791" s="422"/>
      <c r="D1791" s="44">
        <f>'[2]Reporting Characteristics'!$D1791</f>
        <v>2019</v>
      </c>
      <c r="E1791" s="90"/>
      <c r="F1791" s="92"/>
      <c r="G1791" s="92"/>
      <c r="H1791" s="92"/>
      <c r="I1791" s="92"/>
      <c r="J1791" s="91"/>
      <c r="K1791" s="147"/>
      <c r="L1791" s="148"/>
      <c r="M1791" s="42"/>
      <c r="N1791" s="43"/>
      <c r="O1791" s="43"/>
      <c r="P1791" s="224"/>
      <c r="Q1791" s="43"/>
      <c r="R1791" s="43"/>
      <c r="S1791" s="224"/>
      <c r="T1791" s="43"/>
      <c r="U1791" s="44"/>
      <c r="V1791" s="95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94"/>
      <c r="AN1791" s="42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4"/>
      <c r="BF1791" s="95"/>
      <c r="BG1791" s="43"/>
      <c r="BH1791" s="43"/>
      <c r="BI1791" s="94"/>
      <c r="BJ1791" s="42"/>
      <c r="BK1791" s="43"/>
      <c r="BL1791" s="43"/>
      <c r="BM1791" s="43"/>
      <c r="BN1791" s="44"/>
    </row>
    <row r="1792" spans="2:66" ht="15.75" hidden="1" customHeight="1" x14ac:dyDescent="0.25">
      <c r="B1792" s="421" t="str">
        <f>'[2]Asset Characteristics'!$C900 &amp; ""</f>
        <v/>
      </c>
      <c r="C1792" s="422" t="str">
        <f>'[2]Asset Characteristics'!$E900 &amp; ""</f>
        <v/>
      </c>
      <c r="D1792" s="44">
        <f>'[2]Reporting Characteristics'!$D1792</f>
        <v>2018</v>
      </c>
      <c r="E1792" s="90"/>
      <c r="F1792" s="92"/>
      <c r="G1792" s="92"/>
      <c r="H1792" s="92"/>
      <c r="I1792" s="92"/>
      <c r="J1792" s="91"/>
      <c r="K1792" s="147"/>
      <c r="L1792" s="148"/>
      <c r="M1792" s="42"/>
      <c r="N1792" s="43"/>
      <c r="O1792" s="43"/>
      <c r="P1792" s="43"/>
      <c r="Q1792" s="43"/>
      <c r="R1792" s="43"/>
      <c r="S1792" s="43"/>
      <c r="T1792" s="43"/>
      <c r="U1792" s="44"/>
      <c r="V1792" s="95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94"/>
      <c r="AN1792" s="42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4"/>
      <c r="BF1792" s="95"/>
      <c r="BG1792" s="43"/>
      <c r="BH1792" s="43"/>
      <c r="BI1792" s="94"/>
      <c r="BJ1792" s="42"/>
      <c r="BK1792" s="43"/>
      <c r="BL1792" s="43"/>
      <c r="BM1792" s="43"/>
      <c r="BN1792" s="44"/>
    </row>
    <row r="1793" spans="2:66" ht="15.75" customHeight="1" x14ac:dyDescent="0.25">
      <c r="B1793" s="421"/>
      <c r="C1793" s="422"/>
      <c r="D1793" s="44">
        <f>'[2]Reporting Characteristics'!$D1793</f>
        <v>2019</v>
      </c>
      <c r="E1793" s="90"/>
      <c r="F1793" s="92"/>
      <c r="G1793" s="92"/>
      <c r="H1793" s="92"/>
      <c r="I1793" s="92"/>
      <c r="J1793" s="91"/>
      <c r="K1793" s="147"/>
      <c r="L1793" s="148"/>
      <c r="M1793" s="42"/>
      <c r="N1793" s="43"/>
      <c r="O1793" s="43"/>
      <c r="P1793" s="224"/>
      <c r="Q1793" s="43"/>
      <c r="R1793" s="43"/>
      <c r="S1793" s="224"/>
      <c r="T1793" s="43"/>
      <c r="U1793" s="44"/>
      <c r="V1793" s="95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94"/>
      <c r="AN1793" s="42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4"/>
      <c r="BF1793" s="95"/>
      <c r="BG1793" s="43"/>
      <c r="BH1793" s="43"/>
      <c r="BI1793" s="94"/>
      <c r="BJ1793" s="42"/>
      <c r="BK1793" s="43"/>
      <c r="BL1793" s="43"/>
      <c r="BM1793" s="43"/>
      <c r="BN1793" s="44"/>
    </row>
    <row r="1794" spans="2:66" ht="15.75" hidden="1" customHeight="1" x14ac:dyDescent="0.25">
      <c r="B1794" s="421" t="str">
        <f>'[2]Asset Characteristics'!$C901 &amp; ""</f>
        <v/>
      </c>
      <c r="C1794" s="422" t="str">
        <f>'[2]Asset Characteristics'!$E901 &amp; ""</f>
        <v/>
      </c>
      <c r="D1794" s="44">
        <f>'[2]Reporting Characteristics'!$D1794</f>
        <v>2018</v>
      </c>
      <c r="E1794" s="90"/>
      <c r="F1794" s="92"/>
      <c r="G1794" s="92"/>
      <c r="H1794" s="92"/>
      <c r="I1794" s="92"/>
      <c r="J1794" s="91"/>
      <c r="K1794" s="147"/>
      <c r="L1794" s="148"/>
      <c r="M1794" s="42"/>
      <c r="N1794" s="43"/>
      <c r="O1794" s="43"/>
      <c r="P1794" s="43"/>
      <c r="Q1794" s="43"/>
      <c r="R1794" s="43"/>
      <c r="S1794" s="43"/>
      <c r="T1794" s="43"/>
      <c r="U1794" s="44"/>
      <c r="V1794" s="95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94"/>
      <c r="AN1794" s="42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4"/>
      <c r="BF1794" s="95"/>
      <c r="BG1794" s="43"/>
      <c r="BH1794" s="43"/>
      <c r="BI1794" s="94"/>
      <c r="BJ1794" s="42"/>
      <c r="BK1794" s="43"/>
      <c r="BL1794" s="43"/>
      <c r="BM1794" s="43"/>
      <c r="BN1794" s="44"/>
    </row>
    <row r="1795" spans="2:66" ht="15.75" customHeight="1" x14ac:dyDescent="0.25">
      <c r="B1795" s="421"/>
      <c r="C1795" s="422"/>
      <c r="D1795" s="44">
        <f>'[2]Reporting Characteristics'!$D1795</f>
        <v>2019</v>
      </c>
      <c r="E1795" s="90"/>
      <c r="F1795" s="92"/>
      <c r="G1795" s="92"/>
      <c r="H1795" s="92"/>
      <c r="I1795" s="92"/>
      <c r="J1795" s="91"/>
      <c r="K1795" s="147"/>
      <c r="L1795" s="148"/>
      <c r="M1795" s="42"/>
      <c r="N1795" s="43"/>
      <c r="O1795" s="43"/>
      <c r="P1795" s="224"/>
      <c r="Q1795" s="43"/>
      <c r="R1795" s="43"/>
      <c r="S1795" s="224"/>
      <c r="T1795" s="43"/>
      <c r="U1795" s="44"/>
      <c r="V1795" s="95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94"/>
      <c r="AN1795" s="42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4"/>
      <c r="BF1795" s="95"/>
      <c r="BG1795" s="43"/>
      <c r="BH1795" s="43"/>
      <c r="BI1795" s="94"/>
      <c r="BJ1795" s="42"/>
      <c r="BK1795" s="43"/>
      <c r="BL1795" s="43"/>
      <c r="BM1795" s="43"/>
      <c r="BN1795" s="44"/>
    </row>
    <row r="1796" spans="2:66" ht="15.75" hidden="1" customHeight="1" x14ac:dyDescent="0.25">
      <c r="B1796" s="421" t="str">
        <f>'[2]Asset Characteristics'!$C902 &amp; ""</f>
        <v/>
      </c>
      <c r="C1796" s="422" t="str">
        <f>'[2]Asset Characteristics'!$E902 &amp; ""</f>
        <v/>
      </c>
      <c r="D1796" s="44">
        <f>'[2]Reporting Characteristics'!$D1796</f>
        <v>2018</v>
      </c>
      <c r="E1796" s="90"/>
      <c r="F1796" s="92"/>
      <c r="G1796" s="92"/>
      <c r="H1796" s="92"/>
      <c r="I1796" s="92"/>
      <c r="J1796" s="91"/>
      <c r="K1796" s="147"/>
      <c r="L1796" s="148"/>
      <c r="M1796" s="42"/>
      <c r="N1796" s="43"/>
      <c r="O1796" s="43"/>
      <c r="P1796" s="43"/>
      <c r="Q1796" s="43"/>
      <c r="R1796" s="43"/>
      <c r="S1796" s="43"/>
      <c r="T1796" s="43"/>
      <c r="U1796" s="44"/>
      <c r="V1796" s="95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94"/>
      <c r="AN1796" s="42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4"/>
      <c r="BF1796" s="95"/>
      <c r="BG1796" s="43"/>
      <c r="BH1796" s="43"/>
      <c r="BI1796" s="94"/>
      <c r="BJ1796" s="42"/>
      <c r="BK1796" s="43"/>
      <c r="BL1796" s="43"/>
      <c r="BM1796" s="43"/>
      <c r="BN1796" s="44"/>
    </row>
    <row r="1797" spans="2:66" ht="15.75" customHeight="1" x14ac:dyDescent="0.25">
      <c r="B1797" s="421"/>
      <c r="C1797" s="422"/>
      <c r="D1797" s="44">
        <f>'[2]Reporting Characteristics'!$D1797</f>
        <v>2019</v>
      </c>
      <c r="E1797" s="90"/>
      <c r="F1797" s="92"/>
      <c r="G1797" s="92"/>
      <c r="H1797" s="92"/>
      <c r="I1797" s="92"/>
      <c r="J1797" s="91"/>
      <c r="K1797" s="147"/>
      <c r="L1797" s="148"/>
      <c r="M1797" s="42"/>
      <c r="N1797" s="43"/>
      <c r="O1797" s="43"/>
      <c r="P1797" s="224"/>
      <c r="Q1797" s="43"/>
      <c r="R1797" s="43"/>
      <c r="S1797" s="224"/>
      <c r="T1797" s="43"/>
      <c r="U1797" s="44"/>
      <c r="V1797" s="95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94"/>
      <c r="AN1797" s="42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4"/>
      <c r="BF1797" s="95"/>
      <c r="BG1797" s="43"/>
      <c r="BH1797" s="43"/>
      <c r="BI1797" s="94"/>
      <c r="BJ1797" s="42"/>
      <c r="BK1797" s="43"/>
      <c r="BL1797" s="43"/>
      <c r="BM1797" s="43"/>
      <c r="BN1797" s="44"/>
    </row>
    <row r="1798" spans="2:66" ht="15.75" hidden="1" customHeight="1" x14ac:dyDescent="0.25">
      <c r="B1798" s="421" t="str">
        <f>'[2]Asset Characteristics'!$C903 &amp; ""</f>
        <v/>
      </c>
      <c r="C1798" s="422" t="str">
        <f>'[2]Asset Characteristics'!$E903 &amp; ""</f>
        <v/>
      </c>
      <c r="D1798" s="44">
        <f>'[2]Reporting Characteristics'!$D1798</f>
        <v>2018</v>
      </c>
      <c r="E1798" s="90"/>
      <c r="F1798" s="92"/>
      <c r="G1798" s="92"/>
      <c r="H1798" s="92"/>
      <c r="I1798" s="92"/>
      <c r="J1798" s="91"/>
      <c r="K1798" s="147"/>
      <c r="L1798" s="148"/>
      <c r="M1798" s="42"/>
      <c r="N1798" s="43"/>
      <c r="O1798" s="43"/>
      <c r="P1798" s="43"/>
      <c r="Q1798" s="43"/>
      <c r="R1798" s="43"/>
      <c r="S1798" s="43"/>
      <c r="T1798" s="43"/>
      <c r="U1798" s="44"/>
      <c r="V1798" s="95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94"/>
      <c r="AN1798" s="42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4"/>
      <c r="BF1798" s="95"/>
      <c r="BG1798" s="43"/>
      <c r="BH1798" s="43"/>
      <c r="BI1798" s="94"/>
      <c r="BJ1798" s="42"/>
      <c r="BK1798" s="43"/>
      <c r="BL1798" s="43"/>
      <c r="BM1798" s="43"/>
      <c r="BN1798" s="44"/>
    </row>
    <row r="1799" spans="2:66" ht="15.75" customHeight="1" x14ac:dyDescent="0.25">
      <c r="B1799" s="421"/>
      <c r="C1799" s="422"/>
      <c r="D1799" s="44">
        <f>'[2]Reporting Characteristics'!$D1799</f>
        <v>2019</v>
      </c>
      <c r="E1799" s="90"/>
      <c r="F1799" s="92"/>
      <c r="G1799" s="92"/>
      <c r="H1799" s="92"/>
      <c r="I1799" s="92"/>
      <c r="J1799" s="91"/>
      <c r="K1799" s="147"/>
      <c r="L1799" s="148"/>
      <c r="M1799" s="42"/>
      <c r="N1799" s="43"/>
      <c r="O1799" s="43"/>
      <c r="P1799" s="224"/>
      <c r="Q1799" s="43"/>
      <c r="R1799" s="43"/>
      <c r="S1799" s="224"/>
      <c r="T1799" s="43"/>
      <c r="U1799" s="44"/>
      <c r="V1799" s="95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94"/>
      <c r="AN1799" s="42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4"/>
      <c r="BF1799" s="95"/>
      <c r="BG1799" s="43"/>
      <c r="BH1799" s="43"/>
      <c r="BI1799" s="94"/>
      <c r="BJ1799" s="42"/>
      <c r="BK1799" s="43"/>
      <c r="BL1799" s="43"/>
      <c r="BM1799" s="43"/>
      <c r="BN1799" s="44"/>
    </row>
    <row r="1800" spans="2:66" ht="15.75" hidden="1" customHeight="1" x14ac:dyDescent="0.25">
      <c r="B1800" s="421" t="str">
        <f>'[2]Asset Characteristics'!$C904 &amp; ""</f>
        <v/>
      </c>
      <c r="C1800" s="422" t="str">
        <f>'[2]Asset Characteristics'!$E904 &amp; ""</f>
        <v/>
      </c>
      <c r="D1800" s="44">
        <f>'[2]Reporting Characteristics'!$D1800</f>
        <v>2018</v>
      </c>
      <c r="E1800" s="90"/>
      <c r="F1800" s="92"/>
      <c r="G1800" s="92"/>
      <c r="H1800" s="92"/>
      <c r="I1800" s="92"/>
      <c r="J1800" s="91"/>
      <c r="K1800" s="147"/>
      <c r="L1800" s="148"/>
      <c r="M1800" s="42"/>
      <c r="N1800" s="43"/>
      <c r="O1800" s="43"/>
      <c r="P1800" s="43"/>
      <c r="Q1800" s="43"/>
      <c r="R1800" s="43"/>
      <c r="S1800" s="43"/>
      <c r="T1800" s="43"/>
      <c r="U1800" s="44"/>
      <c r="V1800" s="95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94"/>
      <c r="AN1800" s="42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4"/>
      <c r="BF1800" s="95"/>
      <c r="BG1800" s="43"/>
      <c r="BH1800" s="43"/>
      <c r="BI1800" s="94"/>
      <c r="BJ1800" s="42"/>
      <c r="BK1800" s="43"/>
      <c r="BL1800" s="43"/>
      <c r="BM1800" s="43"/>
      <c r="BN1800" s="44"/>
    </row>
    <row r="1801" spans="2:66" ht="15.75" customHeight="1" x14ac:dyDescent="0.25">
      <c r="B1801" s="421"/>
      <c r="C1801" s="422"/>
      <c r="D1801" s="44">
        <f>'[2]Reporting Characteristics'!$D1801</f>
        <v>2019</v>
      </c>
      <c r="E1801" s="90"/>
      <c r="F1801" s="92"/>
      <c r="G1801" s="92"/>
      <c r="H1801" s="92"/>
      <c r="I1801" s="92"/>
      <c r="J1801" s="91"/>
      <c r="K1801" s="147"/>
      <c r="L1801" s="148"/>
      <c r="M1801" s="42"/>
      <c r="N1801" s="43"/>
      <c r="O1801" s="43"/>
      <c r="P1801" s="224"/>
      <c r="Q1801" s="43"/>
      <c r="R1801" s="43"/>
      <c r="S1801" s="224"/>
      <c r="T1801" s="43"/>
      <c r="U1801" s="44"/>
      <c r="V1801" s="95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94"/>
      <c r="AN1801" s="42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4"/>
      <c r="BF1801" s="95"/>
      <c r="BG1801" s="43"/>
      <c r="BH1801" s="43"/>
      <c r="BI1801" s="94"/>
      <c r="BJ1801" s="42"/>
      <c r="BK1801" s="43"/>
      <c r="BL1801" s="43"/>
      <c r="BM1801" s="43"/>
      <c r="BN1801" s="44"/>
    </row>
    <row r="1802" spans="2:66" ht="15.75" hidden="1" customHeight="1" x14ac:dyDescent="0.25">
      <c r="B1802" s="421" t="str">
        <f>'[2]Asset Characteristics'!$C905 &amp; ""</f>
        <v/>
      </c>
      <c r="C1802" s="422" t="str">
        <f>'[2]Asset Characteristics'!$E905 &amp; ""</f>
        <v/>
      </c>
      <c r="D1802" s="44">
        <f>'[2]Reporting Characteristics'!$D1802</f>
        <v>2018</v>
      </c>
      <c r="E1802" s="90"/>
      <c r="F1802" s="92"/>
      <c r="G1802" s="92"/>
      <c r="H1802" s="92"/>
      <c r="I1802" s="92"/>
      <c r="J1802" s="91"/>
      <c r="K1802" s="147"/>
      <c r="L1802" s="148"/>
      <c r="M1802" s="42"/>
      <c r="N1802" s="43"/>
      <c r="O1802" s="43"/>
      <c r="P1802" s="43"/>
      <c r="Q1802" s="43"/>
      <c r="R1802" s="43"/>
      <c r="S1802" s="43"/>
      <c r="T1802" s="43"/>
      <c r="U1802" s="44"/>
      <c r="V1802" s="95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94"/>
      <c r="AN1802" s="42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4"/>
      <c r="BF1802" s="95"/>
      <c r="BG1802" s="43"/>
      <c r="BH1802" s="43"/>
      <c r="BI1802" s="94"/>
      <c r="BJ1802" s="42"/>
      <c r="BK1802" s="43"/>
      <c r="BL1802" s="43"/>
      <c r="BM1802" s="43"/>
      <c r="BN1802" s="44"/>
    </row>
    <row r="1803" spans="2:66" ht="15.75" customHeight="1" x14ac:dyDescent="0.25">
      <c r="B1803" s="421"/>
      <c r="C1803" s="422"/>
      <c r="D1803" s="44">
        <f>'[2]Reporting Characteristics'!$D1803</f>
        <v>2019</v>
      </c>
      <c r="E1803" s="90"/>
      <c r="F1803" s="92"/>
      <c r="G1803" s="92"/>
      <c r="H1803" s="92"/>
      <c r="I1803" s="92"/>
      <c r="J1803" s="91"/>
      <c r="K1803" s="147"/>
      <c r="L1803" s="148"/>
      <c r="M1803" s="42"/>
      <c r="N1803" s="43"/>
      <c r="O1803" s="43"/>
      <c r="P1803" s="224"/>
      <c r="Q1803" s="43"/>
      <c r="R1803" s="43"/>
      <c r="S1803" s="224"/>
      <c r="T1803" s="43"/>
      <c r="U1803" s="44"/>
      <c r="V1803" s="95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94"/>
      <c r="AN1803" s="42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4"/>
      <c r="BF1803" s="95"/>
      <c r="BG1803" s="43"/>
      <c r="BH1803" s="43"/>
      <c r="BI1803" s="94"/>
      <c r="BJ1803" s="42"/>
      <c r="BK1803" s="43"/>
      <c r="BL1803" s="43"/>
      <c r="BM1803" s="43"/>
      <c r="BN1803" s="44"/>
    </row>
    <row r="1804" spans="2:66" ht="15.75" hidden="1" customHeight="1" x14ac:dyDescent="0.25">
      <c r="B1804" s="421" t="str">
        <f>'[2]Asset Characteristics'!$C906 &amp; ""</f>
        <v/>
      </c>
      <c r="C1804" s="422" t="str">
        <f>'[2]Asset Characteristics'!$E906 &amp; ""</f>
        <v/>
      </c>
      <c r="D1804" s="44">
        <f>'[2]Reporting Characteristics'!$D1804</f>
        <v>2018</v>
      </c>
      <c r="E1804" s="90"/>
      <c r="F1804" s="92"/>
      <c r="G1804" s="92"/>
      <c r="H1804" s="92"/>
      <c r="I1804" s="92"/>
      <c r="J1804" s="91"/>
      <c r="K1804" s="147"/>
      <c r="L1804" s="148"/>
      <c r="M1804" s="42"/>
      <c r="N1804" s="43"/>
      <c r="O1804" s="43"/>
      <c r="P1804" s="43"/>
      <c r="Q1804" s="43"/>
      <c r="R1804" s="43"/>
      <c r="S1804" s="43"/>
      <c r="T1804" s="43"/>
      <c r="U1804" s="44"/>
      <c r="V1804" s="95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94"/>
      <c r="AN1804" s="42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4"/>
      <c r="BF1804" s="95"/>
      <c r="BG1804" s="43"/>
      <c r="BH1804" s="43"/>
      <c r="BI1804" s="94"/>
      <c r="BJ1804" s="42"/>
      <c r="BK1804" s="43"/>
      <c r="BL1804" s="43"/>
      <c r="BM1804" s="43"/>
      <c r="BN1804" s="44"/>
    </row>
    <row r="1805" spans="2:66" ht="15.75" customHeight="1" x14ac:dyDescent="0.25">
      <c r="B1805" s="421"/>
      <c r="C1805" s="422"/>
      <c r="D1805" s="44">
        <f>'[2]Reporting Characteristics'!$D1805</f>
        <v>2019</v>
      </c>
      <c r="E1805" s="90"/>
      <c r="F1805" s="92"/>
      <c r="G1805" s="92"/>
      <c r="H1805" s="92"/>
      <c r="I1805" s="92"/>
      <c r="J1805" s="91"/>
      <c r="K1805" s="147"/>
      <c r="L1805" s="148"/>
      <c r="M1805" s="42"/>
      <c r="N1805" s="43"/>
      <c r="O1805" s="43"/>
      <c r="P1805" s="224"/>
      <c r="Q1805" s="43"/>
      <c r="R1805" s="43"/>
      <c r="S1805" s="224"/>
      <c r="T1805" s="43"/>
      <c r="U1805" s="44"/>
      <c r="V1805" s="95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94"/>
      <c r="AN1805" s="42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4"/>
      <c r="BF1805" s="95"/>
      <c r="BG1805" s="43"/>
      <c r="BH1805" s="43"/>
      <c r="BI1805" s="94"/>
      <c r="BJ1805" s="42"/>
      <c r="BK1805" s="43"/>
      <c r="BL1805" s="43"/>
      <c r="BM1805" s="43"/>
      <c r="BN1805" s="44"/>
    </row>
    <row r="1806" spans="2:66" ht="15.75" hidden="1" customHeight="1" x14ac:dyDescent="0.25">
      <c r="B1806" s="421" t="str">
        <f>'[2]Asset Characteristics'!$C907 &amp; ""</f>
        <v/>
      </c>
      <c r="C1806" s="422" t="str">
        <f>'[2]Asset Characteristics'!$E907 &amp; ""</f>
        <v/>
      </c>
      <c r="D1806" s="44">
        <f>'[2]Reporting Characteristics'!$D1806</f>
        <v>2018</v>
      </c>
      <c r="E1806" s="90"/>
      <c r="F1806" s="92"/>
      <c r="G1806" s="92"/>
      <c r="H1806" s="92"/>
      <c r="I1806" s="92"/>
      <c r="J1806" s="91"/>
      <c r="K1806" s="147"/>
      <c r="L1806" s="148"/>
      <c r="M1806" s="42"/>
      <c r="N1806" s="43"/>
      <c r="O1806" s="43"/>
      <c r="P1806" s="43"/>
      <c r="Q1806" s="43"/>
      <c r="R1806" s="43"/>
      <c r="S1806" s="43"/>
      <c r="T1806" s="43"/>
      <c r="U1806" s="44"/>
      <c r="V1806" s="95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94"/>
      <c r="AN1806" s="42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4"/>
      <c r="BF1806" s="95"/>
      <c r="BG1806" s="43"/>
      <c r="BH1806" s="43"/>
      <c r="BI1806" s="94"/>
      <c r="BJ1806" s="42"/>
      <c r="BK1806" s="43"/>
      <c r="BL1806" s="43"/>
      <c r="BM1806" s="43"/>
      <c r="BN1806" s="44"/>
    </row>
    <row r="1807" spans="2:66" ht="15.75" customHeight="1" x14ac:dyDescent="0.25">
      <c r="B1807" s="421"/>
      <c r="C1807" s="422"/>
      <c r="D1807" s="44">
        <f>'[2]Reporting Characteristics'!$D1807</f>
        <v>2019</v>
      </c>
      <c r="E1807" s="90"/>
      <c r="F1807" s="92"/>
      <c r="G1807" s="92"/>
      <c r="H1807" s="92"/>
      <c r="I1807" s="92"/>
      <c r="J1807" s="91"/>
      <c r="K1807" s="147"/>
      <c r="L1807" s="148"/>
      <c r="M1807" s="42"/>
      <c r="N1807" s="43"/>
      <c r="O1807" s="43"/>
      <c r="P1807" s="224"/>
      <c r="Q1807" s="43"/>
      <c r="R1807" s="43"/>
      <c r="S1807" s="224"/>
      <c r="T1807" s="43"/>
      <c r="U1807" s="44"/>
      <c r="V1807" s="95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94"/>
      <c r="AN1807" s="42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4"/>
      <c r="BF1807" s="95"/>
      <c r="BG1807" s="43"/>
      <c r="BH1807" s="43"/>
      <c r="BI1807" s="94"/>
      <c r="BJ1807" s="42"/>
      <c r="BK1807" s="43"/>
      <c r="BL1807" s="43"/>
      <c r="BM1807" s="43"/>
      <c r="BN1807" s="44"/>
    </row>
    <row r="1808" spans="2:66" ht="15.75" hidden="1" customHeight="1" x14ac:dyDescent="0.25">
      <c r="B1808" s="421" t="str">
        <f>'[2]Asset Characteristics'!$C908 &amp; ""</f>
        <v/>
      </c>
      <c r="C1808" s="422" t="str">
        <f>'[2]Asset Characteristics'!$E908 &amp; ""</f>
        <v/>
      </c>
      <c r="D1808" s="44">
        <f>'[2]Reporting Characteristics'!$D1808</f>
        <v>2018</v>
      </c>
      <c r="E1808" s="90"/>
      <c r="F1808" s="92"/>
      <c r="G1808" s="92"/>
      <c r="H1808" s="92"/>
      <c r="I1808" s="92"/>
      <c r="J1808" s="91"/>
      <c r="K1808" s="147"/>
      <c r="L1808" s="148"/>
      <c r="M1808" s="42"/>
      <c r="N1808" s="43"/>
      <c r="O1808" s="43"/>
      <c r="P1808" s="43"/>
      <c r="Q1808" s="43"/>
      <c r="R1808" s="43"/>
      <c r="S1808" s="43"/>
      <c r="T1808" s="43"/>
      <c r="U1808" s="44"/>
      <c r="V1808" s="95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94"/>
      <c r="AN1808" s="42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4"/>
      <c r="BF1808" s="95"/>
      <c r="BG1808" s="43"/>
      <c r="BH1808" s="43"/>
      <c r="BI1808" s="94"/>
      <c r="BJ1808" s="42"/>
      <c r="BK1808" s="43"/>
      <c r="BL1808" s="43"/>
      <c r="BM1808" s="43"/>
      <c r="BN1808" s="44"/>
    </row>
    <row r="1809" spans="2:66" ht="15.75" customHeight="1" x14ac:dyDescent="0.25">
      <c r="B1809" s="421"/>
      <c r="C1809" s="422"/>
      <c r="D1809" s="44">
        <f>'[2]Reporting Characteristics'!$D1809</f>
        <v>2019</v>
      </c>
      <c r="E1809" s="90"/>
      <c r="F1809" s="92"/>
      <c r="G1809" s="92"/>
      <c r="H1809" s="92"/>
      <c r="I1809" s="92"/>
      <c r="J1809" s="91"/>
      <c r="K1809" s="147"/>
      <c r="L1809" s="148"/>
      <c r="M1809" s="42"/>
      <c r="N1809" s="43"/>
      <c r="O1809" s="43"/>
      <c r="P1809" s="224"/>
      <c r="Q1809" s="43"/>
      <c r="R1809" s="43"/>
      <c r="S1809" s="224"/>
      <c r="T1809" s="43"/>
      <c r="U1809" s="44"/>
      <c r="V1809" s="95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94"/>
      <c r="AN1809" s="42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4"/>
      <c r="BF1809" s="95"/>
      <c r="BG1809" s="43"/>
      <c r="BH1809" s="43"/>
      <c r="BI1809" s="94"/>
      <c r="BJ1809" s="42"/>
      <c r="BK1809" s="43"/>
      <c r="BL1809" s="43"/>
      <c r="BM1809" s="43"/>
      <c r="BN1809" s="44"/>
    </row>
    <row r="1810" spans="2:66" ht="15.75" hidden="1" customHeight="1" x14ac:dyDescent="0.25">
      <c r="B1810" s="421" t="str">
        <f>'[2]Asset Characteristics'!$C909 &amp; ""</f>
        <v/>
      </c>
      <c r="C1810" s="422" t="str">
        <f>'[2]Asset Characteristics'!$E909 &amp; ""</f>
        <v/>
      </c>
      <c r="D1810" s="44">
        <f>'[2]Reporting Characteristics'!$D1810</f>
        <v>2018</v>
      </c>
      <c r="E1810" s="90"/>
      <c r="F1810" s="92"/>
      <c r="G1810" s="92"/>
      <c r="H1810" s="92"/>
      <c r="I1810" s="92"/>
      <c r="J1810" s="91"/>
      <c r="K1810" s="147"/>
      <c r="L1810" s="148"/>
      <c r="M1810" s="42"/>
      <c r="N1810" s="43"/>
      <c r="O1810" s="43"/>
      <c r="P1810" s="43"/>
      <c r="Q1810" s="43"/>
      <c r="R1810" s="43"/>
      <c r="S1810" s="43"/>
      <c r="T1810" s="43"/>
      <c r="U1810" s="44"/>
      <c r="V1810" s="95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94"/>
      <c r="AN1810" s="42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4"/>
      <c r="BF1810" s="95"/>
      <c r="BG1810" s="43"/>
      <c r="BH1810" s="43"/>
      <c r="BI1810" s="94"/>
      <c r="BJ1810" s="42"/>
      <c r="BK1810" s="43"/>
      <c r="BL1810" s="43"/>
      <c r="BM1810" s="43"/>
      <c r="BN1810" s="44"/>
    </row>
    <row r="1811" spans="2:66" ht="15.75" customHeight="1" x14ac:dyDescent="0.25">
      <c r="B1811" s="421"/>
      <c r="C1811" s="422"/>
      <c r="D1811" s="44">
        <f>'[2]Reporting Characteristics'!$D1811</f>
        <v>2019</v>
      </c>
      <c r="E1811" s="90"/>
      <c r="F1811" s="92"/>
      <c r="G1811" s="92"/>
      <c r="H1811" s="92"/>
      <c r="I1811" s="92"/>
      <c r="J1811" s="91"/>
      <c r="K1811" s="147"/>
      <c r="L1811" s="148"/>
      <c r="M1811" s="42"/>
      <c r="N1811" s="43"/>
      <c r="O1811" s="43"/>
      <c r="P1811" s="224"/>
      <c r="Q1811" s="43"/>
      <c r="R1811" s="43"/>
      <c r="S1811" s="224"/>
      <c r="T1811" s="43"/>
      <c r="U1811" s="44"/>
      <c r="V1811" s="95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94"/>
      <c r="AN1811" s="42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4"/>
      <c r="BF1811" s="95"/>
      <c r="BG1811" s="43"/>
      <c r="BH1811" s="43"/>
      <c r="BI1811" s="94"/>
      <c r="BJ1811" s="42"/>
      <c r="BK1811" s="43"/>
      <c r="BL1811" s="43"/>
      <c r="BM1811" s="43"/>
      <c r="BN1811" s="44"/>
    </row>
    <row r="1812" spans="2:66" ht="15.75" hidden="1" customHeight="1" x14ac:dyDescent="0.25">
      <c r="B1812" s="421" t="str">
        <f>'[2]Asset Characteristics'!$C910 &amp; ""</f>
        <v/>
      </c>
      <c r="C1812" s="422" t="str">
        <f>'[2]Asset Characteristics'!$E910 &amp; ""</f>
        <v/>
      </c>
      <c r="D1812" s="44">
        <f>'[2]Reporting Characteristics'!$D1812</f>
        <v>2018</v>
      </c>
      <c r="E1812" s="90"/>
      <c r="F1812" s="92"/>
      <c r="G1812" s="92"/>
      <c r="H1812" s="92"/>
      <c r="I1812" s="92"/>
      <c r="J1812" s="91"/>
      <c r="K1812" s="147"/>
      <c r="L1812" s="148"/>
      <c r="M1812" s="42"/>
      <c r="N1812" s="43"/>
      <c r="O1812" s="43"/>
      <c r="P1812" s="43"/>
      <c r="Q1812" s="43"/>
      <c r="R1812" s="43"/>
      <c r="S1812" s="43"/>
      <c r="T1812" s="43"/>
      <c r="U1812" s="44"/>
      <c r="V1812" s="95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94"/>
      <c r="AN1812" s="42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4"/>
      <c r="BF1812" s="95"/>
      <c r="BG1812" s="43"/>
      <c r="BH1812" s="43"/>
      <c r="BI1812" s="94"/>
      <c r="BJ1812" s="42"/>
      <c r="BK1812" s="43"/>
      <c r="BL1812" s="43"/>
      <c r="BM1812" s="43"/>
      <c r="BN1812" s="44"/>
    </row>
    <row r="1813" spans="2:66" ht="15.75" customHeight="1" x14ac:dyDescent="0.25">
      <c r="B1813" s="421"/>
      <c r="C1813" s="422"/>
      <c r="D1813" s="44">
        <f>'[2]Reporting Characteristics'!$D1813</f>
        <v>2019</v>
      </c>
      <c r="E1813" s="90"/>
      <c r="F1813" s="92"/>
      <c r="G1813" s="92"/>
      <c r="H1813" s="92"/>
      <c r="I1813" s="92"/>
      <c r="J1813" s="91"/>
      <c r="K1813" s="147"/>
      <c r="L1813" s="148"/>
      <c r="M1813" s="42"/>
      <c r="N1813" s="43"/>
      <c r="O1813" s="43"/>
      <c r="P1813" s="224"/>
      <c r="Q1813" s="43"/>
      <c r="R1813" s="43"/>
      <c r="S1813" s="224"/>
      <c r="T1813" s="43"/>
      <c r="U1813" s="44"/>
      <c r="V1813" s="95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94"/>
      <c r="AN1813" s="42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4"/>
      <c r="BF1813" s="95"/>
      <c r="BG1813" s="43"/>
      <c r="BH1813" s="43"/>
      <c r="BI1813" s="94"/>
      <c r="BJ1813" s="42"/>
      <c r="BK1813" s="43"/>
      <c r="BL1813" s="43"/>
      <c r="BM1813" s="43"/>
      <c r="BN1813" s="44"/>
    </row>
    <row r="1814" spans="2:66" ht="15.75" hidden="1" customHeight="1" x14ac:dyDescent="0.25">
      <c r="B1814" s="421" t="str">
        <f>'[2]Asset Characteristics'!$C911 &amp; ""</f>
        <v/>
      </c>
      <c r="C1814" s="422" t="str">
        <f>'[2]Asset Characteristics'!$E911 &amp; ""</f>
        <v/>
      </c>
      <c r="D1814" s="44">
        <f>'[2]Reporting Characteristics'!$D1814</f>
        <v>2018</v>
      </c>
      <c r="E1814" s="90"/>
      <c r="F1814" s="92"/>
      <c r="G1814" s="92"/>
      <c r="H1814" s="92"/>
      <c r="I1814" s="92"/>
      <c r="J1814" s="91"/>
      <c r="K1814" s="147"/>
      <c r="L1814" s="148"/>
      <c r="M1814" s="42"/>
      <c r="N1814" s="43"/>
      <c r="O1814" s="43"/>
      <c r="P1814" s="43"/>
      <c r="Q1814" s="43"/>
      <c r="R1814" s="43"/>
      <c r="S1814" s="43"/>
      <c r="T1814" s="43"/>
      <c r="U1814" s="44"/>
      <c r="V1814" s="95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94"/>
      <c r="AN1814" s="42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4"/>
      <c r="BF1814" s="95"/>
      <c r="BG1814" s="43"/>
      <c r="BH1814" s="43"/>
      <c r="BI1814" s="94"/>
      <c r="BJ1814" s="42"/>
      <c r="BK1814" s="43"/>
      <c r="BL1814" s="43"/>
      <c r="BM1814" s="43"/>
      <c r="BN1814" s="44"/>
    </row>
    <row r="1815" spans="2:66" ht="15.75" customHeight="1" x14ac:dyDescent="0.25">
      <c r="B1815" s="421"/>
      <c r="C1815" s="422"/>
      <c r="D1815" s="44">
        <f>'[2]Reporting Characteristics'!$D1815</f>
        <v>2019</v>
      </c>
      <c r="E1815" s="90"/>
      <c r="F1815" s="92"/>
      <c r="G1815" s="92"/>
      <c r="H1815" s="92"/>
      <c r="I1815" s="92"/>
      <c r="J1815" s="91"/>
      <c r="K1815" s="147"/>
      <c r="L1815" s="148"/>
      <c r="M1815" s="42"/>
      <c r="N1815" s="43"/>
      <c r="O1815" s="43"/>
      <c r="P1815" s="224"/>
      <c r="Q1815" s="43"/>
      <c r="R1815" s="43"/>
      <c r="S1815" s="224"/>
      <c r="T1815" s="43"/>
      <c r="U1815" s="44"/>
      <c r="V1815" s="95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94"/>
      <c r="AN1815" s="42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4"/>
      <c r="BF1815" s="95"/>
      <c r="BG1815" s="43"/>
      <c r="BH1815" s="43"/>
      <c r="BI1815" s="94"/>
      <c r="BJ1815" s="42"/>
      <c r="BK1815" s="43"/>
      <c r="BL1815" s="43"/>
      <c r="BM1815" s="43"/>
      <c r="BN1815" s="44"/>
    </row>
    <row r="1816" spans="2:66" ht="15.75" hidden="1" customHeight="1" x14ac:dyDescent="0.25">
      <c r="B1816" s="421" t="str">
        <f>'[2]Asset Characteristics'!$C912 &amp; ""</f>
        <v/>
      </c>
      <c r="C1816" s="422" t="str">
        <f>'[2]Asset Characteristics'!$E912 &amp; ""</f>
        <v/>
      </c>
      <c r="D1816" s="44">
        <f>'[2]Reporting Characteristics'!$D1816</f>
        <v>2018</v>
      </c>
      <c r="E1816" s="90"/>
      <c r="F1816" s="92"/>
      <c r="G1816" s="92"/>
      <c r="H1816" s="92"/>
      <c r="I1816" s="92"/>
      <c r="J1816" s="91"/>
      <c r="K1816" s="147"/>
      <c r="L1816" s="148"/>
      <c r="M1816" s="42"/>
      <c r="N1816" s="43"/>
      <c r="O1816" s="43"/>
      <c r="P1816" s="43"/>
      <c r="Q1816" s="43"/>
      <c r="R1816" s="43"/>
      <c r="S1816" s="43"/>
      <c r="T1816" s="43"/>
      <c r="U1816" s="44"/>
      <c r="V1816" s="95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94"/>
      <c r="AN1816" s="42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4"/>
      <c r="BF1816" s="95"/>
      <c r="BG1816" s="43"/>
      <c r="BH1816" s="43"/>
      <c r="BI1816" s="94"/>
      <c r="BJ1816" s="42"/>
      <c r="BK1816" s="43"/>
      <c r="BL1816" s="43"/>
      <c r="BM1816" s="43"/>
      <c r="BN1816" s="44"/>
    </row>
    <row r="1817" spans="2:66" ht="15.75" customHeight="1" x14ac:dyDescent="0.25">
      <c r="B1817" s="421"/>
      <c r="C1817" s="422"/>
      <c r="D1817" s="44">
        <f>'[2]Reporting Characteristics'!$D1817</f>
        <v>2019</v>
      </c>
      <c r="E1817" s="90"/>
      <c r="F1817" s="92"/>
      <c r="G1817" s="92"/>
      <c r="H1817" s="92"/>
      <c r="I1817" s="92"/>
      <c r="J1817" s="91"/>
      <c r="K1817" s="147"/>
      <c r="L1817" s="148"/>
      <c r="M1817" s="42"/>
      <c r="N1817" s="43"/>
      <c r="O1817" s="43"/>
      <c r="P1817" s="224"/>
      <c r="Q1817" s="43"/>
      <c r="R1817" s="43"/>
      <c r="S1817" s="224"/>
      <c r="T1817" s="43"/>
      <c r="U1817" s="44"/>
      <c r="V1817" s="95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94"/>
      <c r="AN1817" s="42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4"/>
      <c r="BF1817" s="95"/>
      <c r="BG1817" s="43"/>
      <c r="BH1817" s="43"/>
      <c r="BI1817" s="94"/>
      <c r="BJ1817" s="42"/>
      <c r="BK1817" s="43"/>
      <c r="BL1817" s="43"/>
      <c r="BM1817" s="43"/>
      <c r="BN1817" s="44"/>
    </row>
    <row r="1818" spans="2:66" ht="15.75" hidden="1" customHeight="1" x14ac:dyDescent="0.25">
      <c r="B1818" s="421" t="str">
        <f>'[2]Asset Characteristics'!$C913 &amp; ""</f>
        <v/>
      </c>
      <c r="C1818" s="422" t="str">
        <f>'[2]Asset Characteristics'!$E913 &amp; ""</f>
        <v/>
      </c>
      <c r="D1818" s="44">
        <f>'[2]Reporting Characteristics'!$D1818</f>
        <v>2018</v>
      </c>
      <c r="E1818" s="90"/>
      <c r="F1818" s="92"/>
      <c r="G1818" s="92"/>
      <c r="H1818" s="92"/>
      <c r="I1818" s="92"/>
      <c r="J1818" s="91"/>
      <c r="K1818" s="147"/>
      <c r="L1818" s="148"/>
      <c r="M1818" s="42"/>
      <c r="N1818" s="43"/>
      <c r="O1818" s="43"/>
      <c r="P1818" s="43"/>
      <c r="Q1818" s="43"/>
      <c r="R1818" s="43"/>
      <c r="S1818" s="43"/>
      <c r="T1818" s="43"/>
      <c r="U1818" s="44"/>
      <c r="V1818" s="95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94"/>
      <c r="AN1818" s="42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4"/>
      <c r="BF1818" s="95"/>
      <c r="BG1818" s="43"/>
      <c r="BH1818" s="43"/>
      <c r="BI1818" s="94"/>
      <c r="BJ1818" s="42"/>
      <c r="BK1818" s="43"/>
      <c r="BL1818" s="43"/>
      <c r="BM1818" s="43"/>
      <c r="BN1818" s="44"/>
    </row>
    <row r="1819" spans="2:66" ht="15.75" customHeight="1" x14ac:dyDescent="0.25">
      <c r="B1819" s="421"/>
      <c r="C1819" s="422"/>
      <c r="D1819" s="44">
        <f>'[2]Reporting Characteristics'!$D1819</f>
        <v>2019</v>
      </c>
      <c r="E1819" s="90"/>
      <c r="F1819" s="92"/>
      <c r="G1819" s="92"/>
      <c r="H1819" s="92"/>
      <c r="I1819" s="92"/>
      <c r="J1819" s="91"/>
      <c r="K1819" s="147"/>
      <c r="L1819" s="148"/>
      <c r="M1819" s="42"/>
      <c r="N1819" s="43"/>
      <c r="O1819" s="43"/>
      <c r="P1819" s="224"/>
      <c r="Q1819" s="43"/>
      <c r="R1819" s="43"/>
      <c r="S1819" s="224"/>
      <c r="T1819" s="43"/>
      <c r="U1819" s="44"/>
      <c r="V1819" s="95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94"/>
      <c r="AN1819" s="42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4"/>
      <c r="BF1819" s="95"/>
      <c r="BG1819" s="43"/>
      <c r="BH1819" s="43"/>
      <c r="BI1819" s="94"/>
      <c r="BJ1819" s="42"/>
      <c r="BK1819" s="43"/>
      <c r="BL1819" s="43"/>
      <c r="BM1819" s="43"/>
      <c r="BN1819" s="44"/>
    </row>
    <row r="1820" spans="2:66" ht="15.75" hidden="1" customHeight="1" x14ac:dyDescent="0.25">
      <c r="B1820" s="421" t="str">
        <f>'[2]Asset Characteristics'!$C914 &amp; ""</f>
        <v/>
      </c>
      <c r="C1820" s="422" t="str">
        <f>'[2]Asset Characteristics'!$E914 &amp; ""</f>
        <v/>
      </c>
      <c r="D1820" s="44">
        <f>'[2]Reporting Characteristics'!$D1820</f>
        <v>2018</v>
      </c>
      <c r="E1820" s="90"/>
      <c r="F1820" s="92"/>
      <c r="G1820" s="92"/>
      <c r="H1820" s="92"/>
      <c r="I1820" s="92"/>
      <c r="J1820" s="91"/>
      <c r="K1820" s="147"/>
      <c r="L1820" s="148"/>
      <c r="M1820" s="42"/>
      <c r="N1820" s="43"/>
      <c r="O1820" s="43"/>
      <c r="P1820" s="43"/>
      <c r="Q1820" s="43"/>
      <c r="R1820" s="43"/>
      <c r="S1820" s="43"/>
      <c r="T1820" s="43"/>
      <c r="U1820" s="44"/>
      <c r="V1820" s="95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94"/>
      <c r="AN1820" s="42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4"/>
      <c r="BF1820" s="95"/>
      <c r="BG1820" s="43"/>
      <c r="BH1820" s="43"/>
      <c r="BI1820" s="94"/>
      <c r="BJ1820" s="42"/>
      <c r="BK1820" s="43"/>
      <c r="BL1820" s="43"/>
      <c r="BM1820" s="43"/>
      <c r="BN1820" s="44"/>
    </row>
    <row r="1821" spans="2:66" ht="15.75" customHeight="1" x14ac:dyDescent="0.25">
      <c r="B1821" s="421"/>
      <c r="C1821" s="422"/>
      <c r="D1821" s="44">
        <f>'[2]Reporting Characteristics'!$D1821</f>
        <v>2019</v>
      </c>
      <c r="E1821" s="90"/>
      <c r="F1821" s="92"/>
      <c r="G1821" s="92"/>
      <c r="H1821" s="92"/>
      <c r="I1821" s="92"/>
      <c r="J1821" s="91"/>
      <c r="K1821" s="147"/>
      <c r="L1821" s="148"/>
      <c r="M1821" s="42"/>
      <c r="N1821" s="43"/>
      <c r="O1821" s="43"/>
      <c r="P1821" s="224"/>
      <c r="Q1821" s="43"/>
      <c r="R1821" s="43"/>
      <c r="S1821" s="224"/>
      <c r="T1821" s="43"/>
      <c r="U1821" s="44"/>
      <c r="V1821" s="95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94"/>
      <c r="AN1821" s="42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4"/>
      <c r="BF1821" s="95"/>
      <c r="BG1821" s="43"/>
      <c r="BH1821" s="43"/>
      <c r="BI1821" s="94"/>
      <c r="BJ1821" s="42"/>
      <c r="BK1821" s="43"/>
      <c r="BL1821" s="43"/>
      <c r="BM1821" s="43"/>
      <c r="BN1821" s="44"/>
    </row>
    <row r="1822" spans="2:66" ht="15.75" hidden="1" customHeight="1" x14ac:dyDescent="0.25">
      <c r="B1822" s="421" t="str">
        <f>'[2]Asset Characteristics'!$C915 &amp; ""</f>
        <v/>
      </c>
      <c r="C1822" s="422" t="str">
        <f>'[2]Asset Characteristics'!$E915 &amp; ""</f>
        <v/>
      </c>
      <c r="D1822" s="44">
        <f>'[2]Reporting Characteristics'!$D1822</f>
        <v>2018</v>
      </c>
      <c r="E1822" s="90"/>
      <c r="F1822" s="92"/>
      <c r="G1822" s="92"/>
      <c r="H1822" s="92"/>
      <c r="I1822" s="92"/>
      <c r="J1822" s="91"/>
      <c r="K1822" s="147"/>
      <c r="L1822" s="148"/>
      <c r="M1822" s="42"/>
      <c r="N1822" s="43"/>
      <c r="O1822" s="43"/>
      <c r="P1822" s="43"/>
      <c r="Q1822" s="43"/>
      <c r="R1822" s="43"/>
      <c r="S1822" s="43"/>
      <c r="T1822" s="43"/>
      <c r="U1822" s="44"/>
      <c r="V1822" s="95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94"/>
      <c r="AN1822" s="42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4"/>
      <c r="BF1822" s="95"/>
      <c r="BG1822" s="43"/>
      <c r="BH1822" s="43"/>
      <c r="BI1822" s="94"/>
      <c r="BJ1822" s="42"/>
      <c r="BK1822" s="43"/>
      <c r="BL1822" s="43"/>
      <c r="BM1822" s="43"/>
      <c r="BN1822" s="44"/>
    </row>
    <row r="1823" spans="2:66" ht="15.75" customHeight="1" x14ac:dyDescent="0.25">
      <c r="B1823" s="421"/>
      <c r="C1823" s="422"/>
      <c r="D1823" s="44">
        <f>'[2]Reporting Characteristics'!$D1823</f>
        <v>2019</v>
      </c>
      <c r="E1823" s="90"/>
      <c r="F1823" s="92"/>
      <c r="G1823" s="92"/>
      <c r="H1823" s="92"/>
      <c r="I1823" s="92"/>
      <c r="J1823" s="91"/>
      <c r="K1823" s="147"/>
      <c r="L1823" s="148"/>
      <c r="M1823" s="42"/>
      <c r="N1823" s="43"/>
      <c r="O1823" s="43"/>
      <c r="P1823" s="224"/>
      <c r="Q1823" s="43"/>
      <c r="R1823" s="43"/>
      <c r="S1823" s="224"/>
      <c r="T1823" s="43"/>
      <c r="U1823" s="44"/>
      <c r="V1823" s="95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94"/>
      <c r="AN1823" s="42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4"/>
      <c r="BF1823" s="95"/>
      <c r="BG1823" s="43"/>
      <c r="BH1823" s="43"/>
      <c r="BI1823" s="94"/>
      <c r="BJ1823" s="42"/>
      <c r="BK1823" s="43"/>
      <c r="BL1823" s="43"/>
      <c r="BM1823" s="43"/>
      <c r="BN1823" s="44"/>
    </row>
    <row r="1824" spans="2:66" ht="15.75" hidden="1" customHeight="1" x14ac:dyDescent="0.25">
      <c r="B1824" s="421" t="str">
        <f>'[2]Asset Characteristics'!$C916 &amp; ""</f>
        <v/>
      </c>
      <c r="C1824" s="422" t="str">
        <f>'[2]Asset Characteristics'!$E916 &amp; ""</f>
        <v/>
      </c>
      <c r="D1824" s="44">
        <f>'[2]Reporting Characteristics'!$D1824</f>
        <v>2018</v>
      </c>
      <c r="E1824" s="90"/>
      <c r="F1824" s="92"/>
      <c r="G1824" s="92"/>
      <c r="H1824" s="92"/>
      <c r="I1824" s="92"/>
      <c r="J1824" s="91"/>
      <c r="K1824" s="147"/>
      <c r="L1824" s="148"/>
      <c r="M1824" s="42"/>
      <c r="N1824" s="43"/>
      <c r="O1824" s="43"/>
      <c r="P1824" s="43"/>
      <c r="Q1824" s="43"/>
      <c r="R1824" s="43"/>
      <c r="S1824" s="43"/>
      <c r="T1824" s="43"/>
      <c r="U1824" s="44"/>
      <c r="V1824" s="95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94"/>
      <c r="AN1824" s="42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4"/>
      <c r="BF1824" s="95"/>
      <c r="BG1824" s="43"/>
      <c r="BH1824" s="43"/>
      <c r="BI1824" s="94"/>
      <c r="BJ1824" s="42"/>
      <c r="BK1824" s="43"/>
      <c r="BL1824" s="43"/>
      <c r="BM1824" s="43"/>
      <c r="BN1824" s="44"/>
    </row>
    <row r="1825" spans="2:66" ht="15.75" customHeight="1" x14ac:dyDescent="0.25">
      <c r="B1825" s="421"/>
      <c r="C1825" s="422"/>
      <c r="D1825" s="44">
        <f>'[2]Reporting Characteristics'!$D1825</f>
        <v>2019</v>
      </c>
      <c r="E1825" s="90"/>
      <c r="F1825" s="92"/>
      <c r="G1825" s="92"/>
      <c r="H1825" s="92"/>
      <c r="I1825" s="92"/>
      <c r="J1825" s="91"/>
      <c r="K1825" s="147"/>
      <c r="L1825" s="148"/>
      <c r="M1825" s="42"/>
      <c r="N1825" s="43"/>
      <c r="O1825" s="43"/>
      <c r="P1825" s="224"/>
      <c r="Q1825" s="43"/>
      <c r="R1825" s="43"/>
      <c r="S1825" s="224"/>
      <c r="T1825" s="43"/>
      <c r="U1825" s="44"/>
      <c r="V1825" s="95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94"/>
      <c r="AN1825" s="42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4"/>
      <c r="BF1825" s="95"/>
      <c r="BG1825" s="43"/>
      <c r="BH1825" s="43"/>
      <c r="BI1825" s="94"/>
      <c r="BJ1825" s="42"/>
      <c r="BK1825" s="43"/>
      <c r="BL1825" s="43"/>
      <c r="BM1825" s="43"/>
      <c r="BN1825" s="44"/>
    </row>
    <row r="1826" spans="2:66" ht="15.75" hidden="1" customHeight="1" x14ac:dyDescent="0.25">
      <c r="B1826" s="421" t="str">
        <f>'[2]Asset Characteristics'!$C917 &amp; ""</f>
        <v/>
      </c>
      <c r="C1826" s="422" t="str">
        <f>'[2]Asset Characteristics'!$E917 &amp; ""</f>
        <v/>
      </c>
      <c r="D1826" s="44">
        <f>'[2]Reporting Characteristics'!$D1826</f>
        <v>2018</v>
      </c>
      <c r="E1826" s="90"/>
      <c r="F1826" s="92"/>
      <c r="G1826" s="92"/>
      <c r="H1826" s="92"/>
      <c r="I1826" s="92"/>
      <c r="J1826" s="91"/>
      <c r="K1826" s="147"/>
      <c r="L1826" s="148"/>
      <c r="M1826" s="42"/>
      <c r="N1826" s="43"/>
      <c r="O1826" s="43"/>
      <c r="P1826" s="43"/>
      <c r="Q1826" s="43"/>
      <c r="R1826" s="43"/>
      <c r="S1826" s="43"/>
      <c r="T1826" s="43"/>
      <c r="U1826" s="44"/>
      <c r="V1826" s="95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94"/>
      <c r="AN1826" s="42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4"/>
      <c r="BF1826" s="95"/>
      <c r="BG1826" s="43"/>
      <c r="BH1826" s="43"/>
      <c r="BI1826" s="94"/>
      <c r="BJ1826" s="42"/>
      <c r="BK1826" s="43"/>
      <c r="BL1826" s="43"/>
      <c r="BM1826" s="43"/>
      <c r="BN1826" s="44"/>
    </row>
    <row r="1827" spans="2:66" ht="15.75" customHeight="1" x14ac:dyDescent="0.25">
      <c r="B1827" s="421"/>
      <c r="C1827" s="422"/>
      <c r="D1827" s="44">
        <f>'[2]Reporting Characteristics'!$D1827</f>
        <v>2019</v>
      </c>
      <c r="E1827" s="90"/>
      <c r="F1827" s="92"/>
      <c r="G1827" s="92"/>
      <c r="H1827" s="92"/>
      <c r="I1827" s="92"/>
      <c r="J1827" s="91"/>
      <c r="K1827" s="147"/>
      <c r="L1827" s="148"/>
      <c r="M1827" s="42"/>
      <c r="N1827" s="43"/>
      <c r="O1827" s="43"/>
      <c r="P1827" s="224"/>
      <c r="Q1827" s="43"/>
      <c r="R1827" s="43"/>
      <c r="S1827" s="224"/>
      <c r="T1827" s="43"/>
      <c r="U1827" s="44"/>
      <c r="V1827" s="95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94"/>
      <c r="AN1827" s="42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4"/>
      <c r="BF1827" s="95"/>
      <c r="BG1827" s="43"/>
      <c r="BH1827" s="43"/>
      <c r="BI1827" s="94"/>
      <c r="BJ1827" s="42"/>
      <c r="BK1827" s="43"/>
      <c r="BL1827" s="43"/>
      <c r="BM1827" s="43"/>
      <c r="BN1827" s="44"/>
    </row>
    <row r="1828" spans="2:66" ht="15.75" hidden="1" customHeight="1" x14ac:dyDescent="0.25">
      <c r="B1828" s="421" t="str">
        <f>'[2]Asset Characteristics'!$C918 &amp; ""</f>
        <v/>
      </c>
      <c r="C1828" s="422" t="str">
        <f>'[2]Asset Characteristics'!$E918 &amp; ""</f>
        <v/>
      </c>
      <c r="D1828" s="44">
        <f>'[2]Reporting Characteristics'!$D1828</f>
        <v>2018</v>
      </c>
      <c r="E1828" s="90"/>
      <c r="F1828" s="92"/>
      <c r="G1828" s="92"/>
      <c r="H1828" s="92"/>
      <c r="I1828" s="92"/>
      <c r="J1828" s="91"/>
      <c r="K1828" s="147"/>
      <c r="L1828" s="148"/>
      <c r="M1828" s="42"/>
      <c r="N1828" s="43"/>
      <c r="O1828" s="43"/>
      <c r="P1828" s="43"/>
      <c r="Q1828" s="43"/>
      <c r="R1828" s="43"/>
      <c r="S1828" s="43"/>
      <c r="T1828" s="43"/>
      <c r="U1828" s="44"/>
      <c r="V1828" s="95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94"/>
      <c r="AN1828" s="42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4"/>
      <c r="BF1828" s="95"/>
      <c r="BG1828" s="43"/>
      <c r="BH1828" s="43"/>
      <c r="BI1828" s="94"/>
      <c r="BJ1828" s="42"/>
      <c r="BK1828" s="43"/>
      <c r="BL1828" s="43"/>
      <c r="BM1828" s="43"/>
      <c r="BN1828" s="44"/>
    </row>
    <row r="1829" spans="2:66" ht="15.75" customHeight="1" x14ac:dyDescent="0.25">
      <c r="B1829" s="421"/>
      <c r="C1829" s="422"/>
      <c r="D1829" s="44">
        <f>'[2]Reporting Characteristics'!$D1829</f>
        <v>2019</v>
      </c>
      <c r="E1829" s="90"/>
      <c r="F1829" s="92"/>
      <c r="G1829" s="92"/>
      <c r="H1829" s="92"/>
      <c r="I1829" s="92"/>
      <c r="J1829" s="91"/>
      <c r="K1829" s="147"/>
      <c r="L1829" s="148"/>
      <c r="M1829" s="42"/>
      <c r="N1829" s="43"/>
      <c r="O1829" s="43"/>
      <c r="P1829" s="224"/>
      <c r="Q1829" s="43"/>
      <c r="R1829" s="43"/>
      <c r="S1829" s="224"/>
      <c r="T1829" s="43"/>
      <c r="U1829" s="44"/>
      <c r="V1829" s="95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94"/>
      <c r="AN1829" s="42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4"/>
      <c r="BF1829" s="95"/>
      <c r="BG1829" s="43"/>
      <c r="BH1829" s="43"/>
      <c r="BI1829" s="94"/>
      <c r="BJ1829" s="42"/>
      <c r="BK1829" s="43"/>
      <c r="BL1829" s="43"/>
      <c r="BM1829" s="43"/>
      <c r="BN1829" s="44"/>
    </row>
    <row r="1830" spans="2:66" ht="15.75" hidden="1" customHeight="1" x14ac:dyDescent="0.25">
      <c r="B1830" s="421" t="str">
        <f>'[2]Asset Characteristics'!$C919 &amp; ""</f>
        <v/>
      </c>
      <c r="C1830" s="422" t="str">
        <f>'[2]Asset Characteristics'!$E919 &amp; ""</f>
        <v/>
      </c>
      <c r="D1830" s="44">
        <f>'[2]Reporting Characteristics'!$D1830</f>
        <v>2018</v>
      </c>
      <c r="E1830" s="90"/>
      <c r="F1830" s="92"/>
      <c r="G1830" s="92"/>
      <c r="H1830" s="92"/>
      <c r="I1830" s="92"/>
      <c r="J1830" s="91"/>
      <c r="K1830" s="147"/>
      <c r="L1830" s="148"/>
      <c r="M1830" s="42"/>
      <c r="N1830" s="43"/>
      <c r="O1830" s="43"/>
      <c r="P1830" s="43"/>
      <c r="Q1830" s="43"/>
      <c r="R1830" s="43"/>
      <c r="S1830" s="43"/>
      <c r="T1830" s="43"/>
      <c r="U1830" s="44"/>
      <c r="V1830" s="95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94"/>
      <c r="AN1830" s="42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4"/>
      <c r="BF1830" s="95"/>
      <c r="BG1830" s="43"/>
      <c r="BH1830" s="43"/>
      <c r="BI1830" s="94"/>
      <c r="BJ1830" s="42"/>
      <c r="BK1830" s="43"/>
      <c r="BL1830" s="43"/>
      <c r="BM1830" s="43"/>
      <c r="BN1830" s="44"/>
    </row>
    <row r="1831" spans="2:66" ht="15.75" customHeight="1" x14ac:dyDescent="0.25">
      <c r="B1831" s="421"/>
      <c r="C1831" s="422"/>
      <c r="D1831" s="44">
        <f>'[2]Reporting Characteristics'!$D1831</f>
        <v>2019</v>
      </c>
      <c r="E1831" s="90"/>
      <c r="F1831" s="92"/>
      <c r="G1831" s="92"/>
      <c r="H1831" s="92"/>
      <c r="I1831" s="92"/>
      <c r="J1831" s="91"/>
      <c r="K1831" s="147"/>
      <c r="L1831" s="148"/>
      <c r="M1831" s="42"/>
      <c r="N1831" s="43"/>
      <c r="O1831" s="43"/>
      <c r="P1831" s="224"/>
      <c r="Q1831" s="43"/>
      <c r="R1831" s="43"/>
      <c r="S1831" s="224"/>
      <c r="T1831" s="43"/>
      <c r="U1831" s="44"/>
      <c r="V1831" s="95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94"/>
      <c r="AN1831" s="42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4"/>
      <c r="BF1831" s="95"/>
      <c r="BG1831" s="43"/>
      <c r="BH1831" s="43"/>
      <c r="BI1831" s="94"/>
      <c r="BJ1831" s="42"/>
      <c r="BK1831" s="43"/>
      <c r="BL1831" s="43"/>
      <c r="BM1831" s="43"/>
      <c r="BN1831" s="44"/>
    </row>
    <row r="1832" spans="2:66" ht="15.75" hidden="1" customHeight="1" x14ac:dyDescent="0.25">
      <c r="B1832" s="421" t="str">
        <f>'[2]Asset Characteristics'!$C920 &amp; ""</f>
        <v/>
      </c>
      <c r="C1832" s="422" t="str">
        <f>'[2]Asset Characteristics'!$E920 &amp; ""</f>
        <v/>
      </c>
      <c r="D1832" s="44">
        <f>'[2]Reporting Characteristics'!$D1832</f>
        <v>2018</v>
      </c>
      <c r="E1832" s="90"/>
      <c r="F1832" s="92"/>
      <c r="G1832" s="92"/>
      <c r="H1832" s="92"/>
      <c r="I1832" s="92"/>
      <c r="J1832" s="91"/>
      <c r="K1832" s="147"/>
      <c r="L1832" s="148"/>
      <c r="M1832" s="42"/>
      <c r="N1832" s="43"/>
      <c r="O1832" s="43"/>
      <c r="P1832" s="43"/>
      <c r="Q1832" s="43"/>
      <c r="R1832" s="43"/>
      <c r="S1832" s="43"/>
      <c r="T1832" s="43"/>
      <c r="U1832" s="44"/>
      <c r="V1832" s="95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94"/>
      <c r="AN1832" s="42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4"/>
      <c r="BF1832" s="95"/>
      <c r="BG1832" s="43"/>
      <c r="BH1832" s="43"/>
      <c r="BI1832" s="94"/>
      <c r="BJ1832" s="42"/>
      <c r="BK1832" s="43"/>
      <c r="BL1832" s="43"/>
      <c r="BM1832" s="43"/>
      <c r="BN1832" s="44"/>
    </row>
    <row r="1833" spans="2:66" ht="15.75" customHeight="1" x14ac:dyDescent="0.25">
      <c r="B1833" s="421"/>
      <c r="C1833" s="422"/>
      <c r="D1833" s="44">
        <f>'[2]Reporting Characteristics'!$D1833</f>
        <v>2019</v>
      </c>
      <c r="E1833" s="90"/>
      <c r="F1833" s="92"/>
      <c r="G1833" s="92"/>
      <c r="H1833" s="92"/>
      <c r="I1833" s="92"/>
      <c r="J1833" s="91"/>
      <c r="K1833" s="147"/>
      <c r="L1833" s="148"/>
      <c r="M1833" s="42"/>
      <c r="N1833" s="43"/>
      <c r="O1833" s="43"/>
      <c r="P1833" s="224"/>
      <c r="Q1833" s="43"/>
      <c r="R1833" s="43"/>
      <c r="S1833" s="224"/>
      <c r="T1833" s="43"/>
      <c r="U1833" s="44"/>
      <c r="V1833" s="95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94"/>
      <c r="AN1833" s="42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4"/>
      <c r="BF1833" s="95"/>
      <c r="BG1833" s="43"/>
      <c r="BH1833" s="43"/>
      <c r="BI1833" s="94"/>
      <c r="BJ1833" s="42"/>
      <c r="BK1833" s="43"/>
      <c r="BL1833" s="43"/>
      <c r="BM1833" s="43"/>
      <c r="BN1833" s="44"/>
    </row>
    <row r="1834" spans="2:66" ht="15.75" hidden="1" customHeight="1" x14ac:dyDescent="0.25">
      <c r="B1834" s="421" t="str">
        <f>'[2]Asset Characteristics'!$C921 &amp; ""</f>
        <v/>
      </c>
      <c r="C1834" s="422" t="str">
        <f>'[2]Asset Characteristics'!$E921 &amp; ""</f>
        <v/>
      </c>
      <c r="D1834" s="44">
        <f>'[2]Reporting Characteristics'!$D1834</f>
        <v>2018</v>
      </c>
      <c r="E1834" s="90"/>
      <c r="F1834" s="92"/>
      <c r="G1834" s="92"/>
      <c r="H1834" s="92"/>
      <c r="I1834" s="92"/>
      <c r="J1834" s="91"/>
      <c r="K1834" s="147"/>
      <c r="L1834" s="148"/>
      <c r="M1834" s="42"/>
      <c r="N1834" s="43"/>
      <c r="O1834" s="43"/>
      <c r="P1834" s="43"/>
      <c r="Q1834" s="43"/>
      <c r="R1834" s="43"/>
      <c r="S1834" s="43"/>
      <c r="T1834" s="43"/>
      <c r="U1834" s="44"/>
      <c r="V1834" s="95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94"/>
      <c r="AN1834" s="42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4"/>
      <c r="BF1834" s="95"/>
      <c r="BG1834" s="43"/>
      <c r="BH1834" s="43"/>
      <c r="BI1834" s="94"/>
      <c r="BJ1834" s="42"/>
      <c r="BK1834" s="43"/>
      <c r="BL1834" s="43"/>
      <c r="BM1834" s="43"/>
      <c r="BN1834" s="44"/>
    </row>
    <row r="1835" spans="2:66" ht="15.75" customHeight="1" x14ac:dyDescent="0.25">
      <c r="B1835" s="421"/>
      <c r="C1835" s="422"/>
      <c r="D1835" s="44">
        <f>'[2]Reporting Characteristics'!$D1835</f>
        <v>2019</v>
      </c>
      <c r="E1835" s="90"/>
      <c r="F1835" s="92"/>
      <c r="G1835" s="92"/>
      <c r="H1835" s="92"/>
      <c r="I1835" s="92"/>
      <c r="J1835" s="91"/>
      <c r="K1835" s="147"/>
      <c r="L1835" s="148"/>
      <c r="M1835" s="42"/>
      <c r="N1835" s="43"/>
      <c r="O1835" s="43"/>
      <c r="P1835" s="224"/>
      <c r="Q1835" s="43"/>
      <c r="R1835" s="43"/>
      <c r="S1835" s="224"/>
      <c r="T1835" s="43"/>
      <c r="U1835" s="44"/>
      <c r="V1835" s="95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94"/>
      <c r="AN1835" s="42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4"/>
      <c r="BF1835" s="95"/>
      <c r="BG1835" s="43"/>
      <c r="BH1835" s="43"/>
      <c r="BI1835" s="94"/>
      <c r="BJ1835" s="42"/>
      <c r="BK1835" s="43"/>
      <c r="BL1835" s="43"/>
      <c r="BM1835" s="43"/>
      <c r="BN1835" s="44"/>
    </row>
    <row r="1836" spans="2:66" ht="15.75" hidden="1" customHeight="1" x14ac:dyDescent="0.25">
      <c r="B1836" s="421" t="str">
        <f>'[2]Asset Characteristics'!$C922 &amp; ""</f>
        <v/>
      </c>
      <c r="C1836" s="422" t="str">
        <f>'[2]Asset Characteristics'!$E922 &amp; ""</f>
        <v/>
      </c>
      <c r="D1836" s="44">
        <f>'[2]Reporting Characteristics'!$D1836</f>
        <v>2018</v>
      </c>
      <c r="E1836" s="90"/>
      <c r="F1836" s="92"/>
      <c r="G1836" s="92"/>
      <c r="H1836" s="92"/>
      <c r="I1836" s="92"/>
      <c r="J1836" s="91"/>
      <c r="K1836" s="147"/>
      <c r="L1836" s="148"/>
      <c r="M1836" s="42"/>
      <c r="N1836" s="43"/>
      <c r="O1836" s="43"/>
      <c r="P1836" s="43"/>
      <c r="Q1836" s="43"/>
      <c r="R1836" s="43"/>
      <c r="S1836" s="43"/>
      <c r="T1836" s="43"/>
      <c r="U1836" s="44"/>
      <c r="V1836" s="95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94"/>
      <c r="AN1836" s="42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4"/>
      <c r="BF1836" s="95"/>
      <c r="BG1836" s="43"/>
      <c r="BH1836" s="43"/>
      <c r="BI1836" s="94"/>
      <c r="BJ1836" s="42"/>
      <c r="BK1836" s="43"/>
      <c r="BL1836" s="43"/>
      <c r="BM1836" s="43"/>
      <c r="BN1836" s="44"/>
    </row>
    <row r="1837" spans="2:66" ht="15.75" customHeight="1" x14ac:dyDescent="0.25">
      <c r="B1837" s="421"/>
      <c r="C1837" s="422"/>
      <c r="D1837" s="44">
        <f>'[2]Reporting Characteristics'!$D1837</f>
        <v>2019</v>
      </c>
      <c r="E1837" s="90"/>
      <c r="F1837" s="92"/>
      <c r="G1837" s="92"/>
      <c r="H1837" s="92"/>
      <c r="I1837" s="92"/>
      <c r="J1837" s="91"/>
      <c r="K1837" s="147"/>
      <c r="L1837" s="148"/>
      <c r="M1837" s="42"/>
      <c r="N1837" s="43"/>
      <c r="O1837" s="43"/>
      <c r="P1837" s="224"/>
      <c r="Q1837" s="43"/>
      <c r="R1837" s="43"/>
      <c r="S1837" s="224"/>
      <c r="T1837" s="43"/>
      <c r="U1837" s="44"/>
      <c r="V1837" s="95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94"/>
      <c r="AN1837" s="42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4"/>
      <c r="BF1837" s="95"/>
      <c r="BG1837" s="43"/>
      <c r="BH1837" s="43"/>
      <c r="BI1837" s="94"/>
      <c r="BJ1837" s="42"/>
      <c r="BK1837" s="43"/>
      <c r="BL1837" s="43"/>
      <c r="BM1837" s="43"/>
      <c r="BN1837" s="44"/>
    </row>
    <row r="1838" spans="2:66" ht="15.75" hidden="1" customHeight="1" x14ac:dyDescent="0.25">
      <c r="B1838" s="421" t="str">
        <f>'[2]Asset Characteristics'!$C923 &amp; ""</f>
        <v/>
      </c>
      <c r="C1838" s="422" t="str">
        <f>'[2]Asset Characteristics'!$E923 &amp; ""</f>
        <v/>
      </c>
      <c r="D1838" s="44">
        <f>'[2]Reporting Characteristics'!$D1838</f>
        <v>2018</v>
      </c>
      <c r="E1838" s="90"/>
      <c r="F1838" s="92"/>
      <c r="G1838" s="92"/>
      <c r="H1838" s="92"/>
      <c r="I1838" s="92"/>
      <c r="J1838" s="91"/>
      <c r="K1838" s="147"/>
      <c r="L1838" s="148"/>
      <c r="M1838" s="42"/>
      <c r="N1838" s="43"/>
      <c r="O1838" s="43"/>
      <c r="P1838" s="43"/>
      <c r="Q1838" s="43"/>
      <c r="R1838" s="43"/>
      <c r="S1838" s="43"/>
      <c r="T1838" s="43"/>
      <c r="U1838" s="44"/>
      <c r="V1838" s="95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94"/>
      <c r="AN1838" s="42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4"/>
      <c r="BF1838" s="95"/>
      <c r="BG1838" s="43"/>
      <c r="BH1838" s="43"/>
      <c r="BI1838" s="94"/>
      <c r="BJ1838" s="42"/>
      <c r="BK1838" s="43"/>
      <c r="BL1838" s="43"/>
      <c r="BM1838" s="43"/>
      <c r="BN1838" s="44"/>
    </row>
    <row r="1839" spans="2:66" ht="15.75" customHeight="1" x14ac:dyDescent="0.25">
      <c r="B1839" s="421"/>
      <c r="C1839" s="422"/>
      <c r="D1839" s="44">
        <f>'[2]Reporting Characteristics'!$D1839</f>
        <v>2019</v>
      </c>
      <c r="E1839" s="90"/>
      <c r="F1839" s="92"/>
      <c r="G1839" s="92"/>
      <c r="H1839" s="92"/>
      <c r="I1839" s="92"/>
      <c r="J1839" s="91"/>
      <c r="K1839" s="147"/>
      <c r="L1839" s="148"/>
      <c r="M1839" s="42"/>
      <c r="N1839" s="43"/>
      <c r="O1839" s="43"/>
      <c r="P1839" s="224"/>
      <c r="Q1839" s="43"/>
      <c r="R1839" s="43"/>
      <c r="S1839" s="224"/>
      <c r="T1839" s="43"/>
      <c r="U1839" s="44"/>
      <c r="V1839" s="95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94"/>
      <c r="AN1839" s="42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4"/>
      <c r="BF1839" s="95"/>
      <c r="BG1839" s="43"/>
      <c r="BH1839" s="43"/>
      <c r="BI1839" s="94"/>
      <c r="BJ1839" s="42"/>
      <c r="BK1839" s="43"/>
      <c r="BL1839" s="43"/>
      <c r="BM1839" s="43"/>
      <c r="BN1839" s="44"/>
    </row>
    <row r="1840" spans="2:66" ht="15.75" hidden="1" customHeight="1" x14ac:dyDescent="0.25">
      <c r="B1840" s="421" t="str">
        <f>'[2]Asset Characteristics'!$C924 &amp; ""</f>
        <v/>
      </c>
      <c r="C1840" s="422" t="str">
        <f>'[2]Asset Characteristics'!$E924 &amp; ""</f>
        <v/>
      </c>
      <c r="D1840" s="44">
        <f>'[2]Reporting Characteristics'!$D1840</f>
        <v>2018</v>
      </c>
      <c r="E1840" s="90"/>
      <c r="F1840" s="92"/>
      <c r="G1840" s="92"/>
      <c r="H1840" s="92"/>
      <c r="I1840" s="92"/>
      <c r="J1840" s="91"/>
      <c r="K1840" s="147"/>
      <c r="L1840" s="148"/>
      <c r="M1840" s="42"/>
      <c r="N1840" s="43"/>
      <c r="O1840" s="43"/>
      <c r="P1840" s="43"/>
      <c r="Q1840" s="43"/>
      <c r="R1840" s="43"/>
      <c r="S1840" s="43"/>
      <c r="T1840" s="43"/>
      <c r="U1840" s="44"/>
      <c r="V1840" s="95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94"/>
      <c r="AN1840" s="42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4"/>
      <c r="BF1840" s="95"/>
      <c r="BG1840" s="43"/>
      <c r="BH1840" s="43"/>
      <c r="BI1840" s="94"/>
      <c r="BJ1840" s="42"/>
      <c r="BK1840" s="43"/>
      <c r="BL1840" s="43"/>
      <c r="BM1840" s="43"/>
      <c r="BN1840" s="44"/>
    </row>
    <row r="1841" spans="2:66" ht="15.75" customHeight="1" x14ac:dyDescent="0.25">
      <c r="B1841" s="421"/>
      <c r="C1841" s="422"/>
      <c r="D1841" s="44">
        <f>'[2]Reporting Characteristics'!$D1841</f>
        <v>2019</v>
      </c>
      <c r="E1841" s="90"/>
      <c r="F1841" s="92"/>
      <c r="G1841" s="92"/>
      <c r="H1841" s="92"/>
      <c r="I1841" s="92"/>
      <c r="J1841" s="91"/>
      <c r="K1841" s="147"/>
      <c r="L1841" s="148"/>
      <c r="M1841" s="42"/>
      <c r="N1841" s="43"/>
      <c r="O1841" s="43"/>
      <c r="P1841" s="224"/>
      <c r="Q1841" s="43"/>
      <c r="R1841" s="43"/>
      <c r="S1841" s="224"/>
      <c r="T1841" s="43"/>
      <c r="U1841" s="44"/>
      <c r="V1841" s="95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94"/>
      <c r="AN1841" s="42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4"/>
      <c r="BF1841" s="95"/>
      <c r="BG1841" s="43"/>
      <c r="BH1841" s="43"/>
      <c r="BI1841" s="94"/>
      <c r="BJ1841" s="42"/>
      <c r="BK1841" s="43"/>
      <c r="BL1841" s="43"/>
      <c r="BM1841" s="43"/>
      <c r="BN1841" s="44"/>
    </row>
    <row r="1842" spans="2:66" ht="15.75" hidden="1" customHeight="1" x14ac:dyDescent="0.25">
      <c r="B1842" s="421" t="str">
        <f>'[2]Asset Characteristics'!$C925 &amp; ""</f>
        <v/>
      </c>
      <c r="C1842" s="422" t="str">
        <f>'[2]Asset Characteristics'!$E925 &amp; ""</f>
        <v/>
      </c>
      <c r="D1842" s="44">
        <f>'[2]Reporting Characteristics'!$D1842</f>
        <v>2018</v>
      </c>
      <c r="E1842" s="90"/>
      <c r="F1842" s="92"/>
      <c r="G1842" s="92"/>
      <c r="H1842" s="92"/>
      <c r="I1842" s="92"/>
      <c r="J1842" s="91"/>
      <c r="K1842" s="147"/>
      <c r="L1842" s="148"/>
      <c r="M1842" s="42"/>
      <c r="N1842" s="43"/>
      <c r="O1842" s="43"/>
      <c r="P1842" s="43"/>
      <c r="Q1842" s="43"/>
      <c r="R1842" s="43"/>
      <c r="S1842" s="43"/>
      <c r="T1842" s="43"/>
      <c r="U1842" s="44"/>
      <c r="V1842" s="95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94"/>
      <c r="AN1842" s="42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4"/>
      <c r="BF1842" s="95"/>
      <c r="BG1842" s="43"/>
      <c r="BH1842" s="43"/>
      <c r="BI1842" s="94"/>
      <c r="BJ1842" s="42"/>
      <c r="BK1842" s="43"/>
      <c r="BL1842" s="43"/>
      <c r="BM1842" s="43"/>
      <c r="BN1842" s="44"/>
    </row>
    <row r="1843" spans="2:66" ht="15.75" customHeight="1" x14ac:dyDescent="0.25">
      <c r="B1843" s="421"/>
      <c r="C1843" s="422"/>
      <c r="D1843" s="44">
        <f>'[2]Reporting Characteristics'!$D1843</f>
        <v>2019</v>
      </c>
      <c r="E1843" s="90"/>
      <c r="F1843" s="92"/>
      <c r="G1843" s="92"/>
      <c r="H1843" s="92"/>
      <c r="I1843" s="92"/>
      <c r="J1843" s="91"/>
      <c r="K1843" s="147"/>
      <c r="L1843" s="148"/>
      <c r="M1843" s="42"/>
      <c r="N1843" s="43"/>
      <c r="O1843" s="43"/>
      <c r="P1843" s="224"/>
      <c r="Q1843" s="43"/>
      <c r="R1843" s="43"/>
      <c r="S1843" s="224"/>
      <c r="T1843" s="43"/>
      <c r="U1843" s="44"/>
      <c r="V1843" s="95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94"/>
      <c r="AN1843" s="42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4"/>
      <c r="BF1843" s="95"/>
      <c r="BG1843" s="43"/>
      <c r="BH1843" s="43"/>
      <c r="BI1843" s="94"/>
      <c r="BJ1843" s="42"/>
      <c r="BK1843" s="43"/>
      <c r="BL1843" s="43"/>
      <c r="BM1843" s="43"/>
      <c r="BN1843" s="44"/>
    </row>
    <row r="1844" spans="2:66" ht="15.75" hidden="1" customHeight="1" x14ac:dyDescent="0.25">
      <c r="B1844" s="421" t="str">
        <f>'[2]Asset Characteristics'!$C926 &amp; ""</f>
        <v/>
      </c>
      <c r="C1844" s="422" t="str">
        <f>'[2]Asset Characteristics'!$E926 &amp; ""</f>
        <v/>
      </c>
      <c r="D1844" s="44">
        <f>'[2]Reporting Characteristics'!$D1844</f>
        <v>2018</v>
      </c>
      <c r="E1844" s="90"/>
      <c r="F1844" s="92"/>
      <c r="G1844" s="92"/>
      <c r="H1844" s="92"/>
      <c r="I1844" s="92"/>
      <c r="J1844" s="91"/>
      <c r="K1844" s="147"/>
      <c r="L1844" s="148"/>
      <c r="M1844" s="42"/>
      <c r="N1844" s="43"/>
      <c r="O1844" s="43"/>
      <c r="P1844" s="43"/>
      <c r="Q1844" s="43"/>
      <c r="R1844" s="43"/>
      <c r="S1844" s="43"/>
      <c r="T1844" s="43"/>
      <c r="U1844" s="44"/>
      <c r="V1844" s="95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94"/>
      <c r="AN1844" s="42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4"/>
      <c r="BF1844" s="95"/>
      <c r="BG1844" s="43"/>
      <c r="BH1844" s="43"/>
      <c r="BI1844" s="94"/>
      <c r="BJ1844" s="42"/>
      <c r="BK1844" s="43"/>
      <c r="BL1844" s="43"/>
      <c r="BM1844" s="43"/>
      <c r="BN1844" s="44"/>
    </row>
    <row r="1845" spans="2:66" ht="15.75" customHeight="1" x14ac:dyDescent="0.25">
      <c r="B1845" s="421"/>
      <c r="C1845" s="422"/>
      <c r="D1845" s="44">
        <f>'[2]Reporting Characteristics'!$D1845</f>
        <v>2019</v>
      </c>
      <c r="E1845" s="90"/>
      <c r="F1845" s="92"/>
      <c r="G1845" s="92"/>
      <c r="H1845" s="92"/>
      <c r="I1845" s="92"/>
      <c r="J1845" s="91"/>
      <c r="K1845" s="147"/>
      <c r="L1845" s="148"/>
      <c r="M1845" s="42"/>
      <c r="N1845" s="43"/>
      <c r="O1845" s="43"/>
      <c r="P1845" s="224"/>
      <c r="Q1845" s="43"/>
      <c r="R1845" s="43"/>
      <c r="S1845" s="224"/>
      <c r="T1845" s="43"/>
      <c r="U1845" s="44"/>
      <c r="V1845" s="95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94"/>
      <c r="AN1845" s="42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4"/>
      <c r="BF1845" s="95"/>
      <c r="BG1845" s="43"/>
      <c r="BH1845" s="43"/>
      <c r="BI1845" s="94"/>
      <c r="BJ1845" s="42"/>
      <c r="BK1845" s="43"/>
      <c r="BL1845" s="43"/>
      <c r="BM1845" s="43"/>
      <c r="BN1845" s="44"/>
    </row>
    <row r="1846" spans="2:66" ht="15.75" hidden="1" customHeight="1" x14ac:dyDescent="0.25">
      <c r="B1846" s="421" t="str">
        <f>'[2]Asset Characteristics'!$C927 &amp; ""</f>
        <v/>
      </c>
      <c r="C1846" s="422" t="str">
        <f>'[2]Asset Characteristics'!$E927 &amp; ""</f>
        <v/>
      </c>
      <c r="D1846" s="44">
        <f>'[2]Reporting Characteristics'!$D1846</f>
        <v>2018</v>
      </c>
      <c r="E1846" s="90"/>
      <c r="F1846" s="92"/>
      <c r="G1846" s="92"/>
      <c r="H1846" s="92"/>
      <c r="I1846" s="92"/>
      <c r="J1846" s="91"/>
      <c r="K1846" s="147"/>
      <c r="L1846" s="148"/>
      <c r="M1846" s="42"/>
      <c r="N1846" s="43"/>
      <c r="O1846" s="43"/>
      <c r="P1846" s="43"/>
      <c r="Q1846" s="43"/>
      <c r="R1846" s="43"/>
      <c r="S1846" s="43"/>
      <c r="T1846" s="43"/>
      <c r="U1846" s="44"/>
      <c r="V1846" s="95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94"/>
      <c r="AN1846" s="42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4"/>
      <c r="BF1846" s="95"/>
      <c r="BG1846" s="43"/>
      <c r="BH1846" s="43"/>
      <c r="BI1846" s="94"/>
      <c r="BJ1846" s="42"/>
      <c r="BK1846" s="43"/>
      <c r="BL1846" s="43"/>
      <c r="BM1846" s="43"/>
      <c r="BN1846" s="44"/>
    </row>
    <row r="1847" spans="2:66" ht="15.75" customHeight="1" x14ac:dyDescent="0.25">
      <c r="B1847" s="421"/>
      <c r="C1847" s="422"/>
      <c r="D1847" s="44">
        <f>'[2]Reporting Characteristics'!$D1847</f>
        <v>2019</v>
      </c>
      <c r="E1847" s="90"/>
      <c r="F1847" s="92"/>
      <c r="G1847" s="92"/>
      <c r="H1847" s="92"/>
      <c r="I1847" s="92"/>
      <c r="J1847" s="91"/>
      <c r="K1847" s="147"/>
      <c r="L1847" s="148"/>
      <c r="M1847" s="42"/>
      <c r="N1847" s="43"/>
      <c r="O1847" s="43"/>
      <c r="P1847" s="224"/>
      <c r="Q1847" s="43"/>
      <c r="R1847" s="43"/>
      <c r="S1847" s="224"/>
      <c r="T1847" s="43"/>
      <c r="U1847" s="44"/>
      <c r="V1847" s="95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94"/>
      <c r="AN1847" s="42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4"/>
      <c r="BF1847" s="95"/>
      <c r="BG1847" s="43"/>
      <c r="BH1847" s="43"/>
      <c r="BI1847" s="94"/>
      <c r="BJ1847" s="42"/>
      <c r="BK1847" s="43"/>
      <c r="BL1847" s="43"/>
      <c r="BM1847" s="43"/>
      <c r="BN1847" s="44"/>
    </row>
    <row r="1848" spans="2:66" ht="15.75" hidden="1" customHeight="1" x14ac:dyDescent="0.25">
      <c r="B1848" s="421" t="str">
        <f>'[2]Asset Characteristics'!$C928 &amp; ""</f>
        <v/>
      </c>
      <c r="C1848" s="422" t="str">
        <f>'[2]Asset Characteristics'!$E928 &amp; ""</f>
        <v/>
      </c>
      <c r="D1848" s="44">
        <f>'[2]Reporting Characteristics'!$D1848</f>
        <v>2018</v>
      </c>
      <c r="E1848" s="90"/>
      <c r="F1848" s="92"/>
      <c r="G1848" s="92"/>
      <c r="H1848" s="92"/>
      <c r="I1848" s="92"/>
      <c r="J1848" s="91"/>
      <c r="K1848" s="147"/>
      <c r="L1848" s="148"/>
      <c r="M1848" s="42"/>
      <c r="N1848" s="43"/>
      <c r="O1848" s="43"/>
      <c r="P1848" s="43"/>
      <c r="Q1848" s="43"/>
      <c r="R1848" s="43"/>
      <c r="S1848" s="43"/>
      <c r="T1848" s="43"/>
      <c r="U1848" s="44"/>
      <c r="V1848" s="95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94"/>
      <c r="AN1848" s="42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4"/>
      <c r="BF1848" s="95"/>
      <c r="BG1848" s="43"/>
      <c r="BH1848" s="43"/>
      <c r="BI1848" s="94"/>
      <c r="BJ1848" s="42"/>
      <c r="BK1848" s="43"/>
      <c r="BL1848" s="43"/>
      <c r="BM1848" s="43"/>
      <c r="BN1848" s="44"/>
    </row>
    <row r="1849" spans="2:66" ht="15.75" customHeight="1" x14ac:dyDescent="0.25">
      <c r="B1849" s="421"/>
      <c r="C1849" s="422"/>
      <c r="D1849" s="44">
        <f>'[2]Reporting Characteristics'!$D1849</f>
        <v>2019</v>
      </c>
      <c r="E1849" s="90"/>
      <c r="F1849" s="92"/>
      <c r="G1849" s="92"/>
      <c r="H1849" s="92"/>
      <c r="I1849" s="92"/>
      <c r="J1849" s="91"/>
      <c r="K1849" s="147"/>
      <c r="L1849" s="148"/>
      <c r="M1849" s="42"/>
      <c r="N1849" s="43"/>
      <c r="O1849" s="43"/>
      <c r="P1849" s="224"/>
      <c r="Q1849" s="43"/>
      <c r="R1849" s="43"/>
      <c r="S1849" s="224"/>
      <c r="T1849" s="43"/>
      <c r="U1849" s="44"/>
      <c r="V1849" s="95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94"/>
      <c r="AN1849" s="42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4"/>
      <c r="BF1849" s="95"/>
      <c r="BG1849" s="43"/>
      <c r="BH1849" s="43"/>
      <c r="BI1849" s="94"/>
      <c r="BJ1849" s="42"/>
      <c r="BK1849" s="43"/>
      <c r="BL1849" s="43"/>
      <c r="BM1849" s="43"/>
      <c r="BN1849" s="44"/>
    </row>
    <row r="1850" spans="2:66" ht="15.75" hidden="1" customHeight="1" x14ac:dyDescent="0.25">
      <c r="B1850" s="421" t="str">
        <f>'[2]Asset Characteristics'!$C929 &amp; ""</f>
        <v/>
      </c>
      <c r="C1850" s="422" t="str">
        <f>'[2]Asset Characteristics'!$E929 &amp; ""</f>
        <v/>
      </c>
      <c r="D1850" s="44">
        <f>'[2]Reporting Characteristics'!$D1850</f>
        <v>2018</v>
      </c>
      <c r="E1850" s="90"/>
      <c r="F1850" s="92"/>
      <c r="G1850" s="92"/>
      <c r="H1850" s="92"/>
      <c r="I1850" s="92"/>
      <c r="J1850" s="91"/>
      <c r="K1850" s="147"/>
      <c r="L1850" s="148"/>
      <c r="M1850" s="42"/>
      <c r="N1850" s="43"/>
      <c r="O1850" s="43"/>
      <c r="P1850" s="43"/>
      <c r="Q1850" s="43"/>
      <c r="R1850" s="43"/>
      <c r="S1850" s="43"/>
      <c r="T1850" s="43"/>
      <c r="U1850" s="44"/>
      <c r="V1850" s="95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94"/>
      <c r="AN1850" s="42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4"/>
      <c r="BF1850" s="95"/>
      <c r="BG1850" s="43"/>
      <c r="BH1850" s="43"/>
      <c r="BI1850" s="94"/>
      <c r="BJ1850" s="42"/>
      <c r="BK1850" s="43"/>
      <c r="BL1850" s="43"/>
      <c r="BM1850" s="43"/>
      <c r="BN1850" s="44"/>
    </row>
    <row r="1851" spans="2:66" ht="15.75" customHeight="1" x14ac:dyDescent="0.25">
      <c r="B1851" s="421"/>
      <c r="C1851" s="422"/>
      <c r="D1851" s="44">
        <f>'[2]Reporting Characteristics'!$D1851</f>
        <v>2019</v>
      </c>
      <c r="E1851" s="90"/>
      <c r="F1851" s="92"/>
      <c r="G1851" s="92"/>
      <c r="H1851" s="92"/>
      <c r="I1851" s="92"/>
      <c r="J1851" s="91"/>
      <c r="K1851" s="147"/>
      <c r="L1851" s="148"/>
      <c r="M1851" s="42"/>
      <c r="N1851" s="43"/>
      <c r="O1851" s="43"/>
      <c r="P1851" s="224"/>
      <c r="Q1851" s="43"/>
      <c r="R1851" s="43"/>
      <c r="S1851" s="224"/>
      <c r="T1851" s="43"/>
      <c r="U1851" s="44"/>
      <c r="V1851" s="95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94"/>
      <c r="AN1851" s="42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4"/>
      <c r="BF1851" s="95"/>
      <c r="BG1851" s="43"/>
      <c r="BH1851" s="43"/>
      <c r="BI1851" s="94"/>
      <c r="BJ1851" s="42"/>
      <c r="BK1851" s="43"/>
      <c r="BL1851" s="43"/>
      <c r="BM1851" s="43"/>
      <c r="BN1851" s="44"/>
    </row>
    <row r="1852" spans="2:66" ht="15.75" hidden="1" customHeight="1" x14ac:dyDescent="0.25">
      <c r="B1852" s="421" t="str">
        <f>'[2]Asset Characteristics'!$C930 &amp; ""</f>
        <v/>
      </c>
      <c r="C1852" s="422" t="str">
        <f>'[2]Asset Characteristics'!$E930 &amp; ""</f>
        <v/>
      </c>
      <c r="D1852" s="44">
        <f>'[2]Reporting Characteristics'!$D1852</f>
        <v>2018</v>
      </c>
      <c r="E1852" s="90"/>
      <c r="F1852" s="92"/>
      <c r="G1852" s="92"/>
      <c r="H1852" s="92"/>
      <c r="I1852" s="92"/>
      <c r="J1852" s="91"/>
      <c r="K1852" s="147"/>
      <c r="L1852" s="148"/>
      <c r="M1852" s="42"/>
      <c r="N1852" s="43"/>
      <c r="O1852" s="43"/>
      <c r="P1852" s="43"/>
      <c r="Q1852" s="43"/>
      <c r="R1852" s="43"/>
      <c r="S1852" s="43"/>
      <c r="T1852" s="43"/>
      <c r="U1852" s="44"/>
      <c r="V1852" s="95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94"/>
      <c r="AN1852" s="42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4"/>
      <c r="BF1852" s="95"/>
      <c r="BG1852" s="43"/>
      <c r="BH1852" s="43"/>
      <c r="BI1852" s="94"/>
      <c r="BJ1852" s="42"/>
      <c r="BK1852" s="43"/>
      <c r="BL1852" s="43"/>
      <c r="BM1852" s="43"/>
      <c r="BN1852" s="44"/>
    </row>
    <row r="1853" spans="2:66" ht="15.75" customHeight="1" x14ac:dyDescent="0.25">
      <c r="B1853" s="421"/>
      <c r="C1853" s="422"/>
      <c r="D1853" s="44">
        <f>'[2]Reporting Characteristics'!$D1853</f>
        <v>2019</v>
      </c>
      <c r="E1853" s="90"/>
      <c r="F1853" s="92"/>
      <c r="G1853" s="92"/>
      <c r="H1853" s="92"/>
      <c r="I1853" s="92"/>
      <c r="J1853" s="91"/>
      <c r="K1853" s="147"/>
      <c r="L1853" s="148"/>
      <c r="M1853" s="42"/>
      <c r="N1853" s="43"/>
      <c r="O1853" s="43"/>
      <c r="P1853" s="224"/>
      <c r="Q1853" s="43"/>
      <c r="R1853" s="43"/>
      <c r="S1853" s="224"/>
      <c r="T1853" s="43"/>
      <c r="U1853" s="44"/>
      <c r="V1853" s="95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94"/>
      <c r="AN1853" s="42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4"/>
      <c r="BF1853" s="95"/>
      <c r="BG1853" s="43"/>
      <c r="BH1853" s="43"/>
      <c r="BI1853" s="94"/>
      <c r="BJ1853" s="42"/>
      <c r="BK1853" s="43"/>
      <c r="BL1853" s="43"/>
      <c r="BM1853" s="43"/>
      <c r="BN1853" s="44"/>
    </row>
    <row r="1854" spans="2:66" ht="15.75" hidden="1" customHeight="1" x14ac:dyDescent="0.25">
      <c r="B1854" s="421" t="str">
        <f>'[2]Asset Characteristics'!$C931 &amp; ""</f>
        <v/>
      </c>
      <c r="C1854" s="422" t="str">
        <f>'[2]Asset Characteristics'!$E931 &amp; ""</f>
        <v/>
      </c>
      <c r="D1854" s="44">
        <f>'[2]Reporting Characteristics'!$D1854</f>
        <v>2018</v>
      </c>
      <c r="E1854" s="90"/>
      <c r="F1854" s="92"/>
      <c r="G1854" s="92"/>
      <c r="H1854" s="92"/>
      <c r="I1854" s="92"/>
      <c r="J1854" s="91"/>
      <c r="K1854" s="147"/>
      <c r="L1854" s="148"/>
      <c r="M1854" s="42"/>
      <c r="N1854" s="43"/>
      <c r="O1854" s="43"/>
      <c r="P1854" s="43"/>
      <c r="Q1854" s="43"/>
      <c r="R1854" s="43"/>
      <c r="S1854" s="43"/>
      <c r="T1854" s="43"/>
      <c r="U1854" s="44"/>
      <c r="V1854" s="95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94"/>
      <c r="AN1854" s="42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4"/>
      <c r="BF1854" s="95"/>
      <c r="BG1854" s="43"/>
      <c r="BH1854" s="43"/>
      <c r="BI1854" s="94"/>
      <c r="BJ1854" s="42"/>
      <c r="BK1854" s="43"/>
      <c r="BL1854" s="43"/>
      <c r="BM1854" s="43"/>
      <c r="BN1854" s="44"/>
    </row>
    <row r="1855" spans="2:66" ht="15.75" customHeight="1" x14ac:dyDescent="0.25">
      <c r="B1855" s="421"/>
      <c r="C1855" s="422"/>
      <c r="D1855" s="44">
        <f>'[2]Reporting Characteristics'!$D1855</f>
        <v>2019</v>
      </c>
      <c r="E1855" s="90"/>
      <c r="F1855" s="92"/>
      <c r="G1855" s="92"/>
      <c r="H1855" s="92"/>
      <c r="I1855" s="92"/>
      <c r="J1855" s="91"/>
      <c r="K1855" s="147"/>
      <c r="L1855" s="148"/>
      <c r="M1855" s="42"/>
      <c r="N1855" s="43"/>
      <c r="O1855" s="43"/>
      <c r="P1855" s="224"/>
      <c r="Q1855" s="43"/>
      <c r="R1855" s="43"/>
      <c r="S1855" s="224"/>
      <c r="T1855" s="43"/>
      <c r="U1855" s="44"/>
      <c r="V1855" s="95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94"/>
      <c r="AN1855" s="42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4"/>
      <c r="BF1855" s="95"/>
      <c r="BG1855" s="43"/>
      <c r="BH1855" s="43"/>
      <c r="BI1855" s="94"/>
      <c r="BJ1855" s="42"/>
      <c r="BK1855" s="43"/>
      <c r="BL1855" s="43"/>
      <c r="BM1855" s="43"/>
      <c r="BN1855" s="44"/>
    </row>
    <row r="1856" spans="2:66" ht="15.75" hidden="1" customHeight="1" x14ac:dyDescent="0.25">
      <c r="B1856" s="421" t="str">
        <f>'[2]Asset Characteristics'!$C932 &amp; ""</f>
        <v/>
      </c>
      <c r="C1856" s="422" t="str">
        <f>'[2]Asset Characteristics'!$E932 &amp; ""</f>
        <v/>
      </c>
      <c r="D1856" s="44">
        <f>'[2]Reporting Characteristics'!$D1856</f>
        <v>2018</v>
      </c>
      <c r="E1856" s="90"/>
      <c r="F1856" s="92"/>
      <c r="G1856" s="92"/>
      <c r="H1856" s="92"/>
      <c r="I1856" s="92"/>
      <c r="J1856" s="91"/>
      <c r="K1856" s="147"/>
      <c r="L1856" s="148"/>
      <c r="M1856" s="42"/>
      <c r="N1856" s="43"/>
      <c r="O1856" s="43"/>
      <c r="P1856" s="43"/>
      <c r="Q1856" s="43"/>
      <c r="R1856" s="43"/>
      <c r="S1856" s="43"/>
      <c r="T1856" s="43"/>
      <c r="U1856" s="44"/>
      <c r="V1856" s="95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94"/>
      <c r="AN1856" s="42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4"/>
      <c r="BF1856" s="95"/>
      <c r="BG1856" s="43"/>
      <c r="BH1856" s="43"/>
      <c r="BI1856" s="94"/>
      <c r="BJ1856" s="42"/>
      <c r="BK1856" s="43"/>
      <c r="BL1856" s="43"/>
      <c r="BM1856" s="43"/>
      <c r="BN1856" s="44"/>
    </row>
    <row r="1857" spans="2:66" ht="15.75" customHeight="1" x14ac:dyDescent="0.25">
      <c r="B1857" s="421"/>
      <c r="C1857" s="422"/>
      <c r="D1857" s="44">
        <f>'[2]Reporting Characteristics'!$D1857</f>
        <v>2019</v>
      </c>
      <c r="E1857" s="90"/>
      <c r="F1857" s="92"/>
      <c r="G1857" s="92"/>
      <c r="H1857" s="92"/>
      <c r="I1857" s="92"/>
      <c r="J1857" s="91"/>
      <c r="K1857" s="147"/>
      <c r="L1857" s="148"/>
      <c r="M1857" s="42"/>
      <c r="N1857" s="43"/>
      <c r="O1857" s="43"/>
      <c r="P1857" s="224"/>
      <c r="Q1857" s="43"/>
      <c r="R1857" s="43"/>
      <c r="S1857" s="224"/>
      <c r="T1857" s="43"/>
      <c r="U1857" s="44"/>
      <c r="V1857" s="95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94"/>
      <c r="AN1857" s="42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4"/>
      <c r="BF1857" s="95"/>
      <c r="BG1857" s="43"/>
      <c r="BH1857" s="43"/>
      <c r="BI1857" s="94"/>
      <c r="BJ1857" s="42"/>
      <c r="BK1857" s="43"/>
      <c r="BL1857" s="43"/>
      <c r="BM1857" s="43"/>
      <c r="BN1857" s="44"/>
    </row>
    <row r="1858" spans="2:66" ht="15.75" hidden="1" customHeight="1" x14ac:dyDescent="0.25">
      <c r="B1858" s="421" t="str">
        <f>'[2]Asset Characteristics'!$C933 &amp; ""</f>
        <v/>
      </c>
      <c r="C1858" s="422" t="str">
        <f>'[2]Asset Characteristics'!$E933 &amp; ""</f>
        <v/>
      </c>
      <c r="D1858" s="44">
        <f>'[2]Reporting Characteristics'!$D1858</f>
        <v>2018</v>
      </c>
      <c r="E1858" s="90"/>
      <c r="F1858" s="92"/>
      <c r="G1858" s="92"/>
      <c r="H1858" s="92"/>
      <c r="I1858" s="92"/>
      <c r="J1858" s="91"/>
      <c r="K1858" s="147"/>
      <c r="L1858" s="148"/>
      <c r="M1858" s="42"/>
      <c r="N1858" s="43"/>
      <c r="O1858" s="43"/>
      <c r="P1858" s="43"/>
      <c r="Q1858" s="43"/>
      <c r="R1858" s="43"/>
      <c r="S1858" s="43"/>
      <c r="T1858" s="43"/>
      <c r="U1858" s="44"/>
      <c r="V1858" s="95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94"/>
      <c r="AN1858" s="42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4"/>
      <c r="BF1858" s="95"/>
      <c r="BG1858" s="43"/>
      <c r="BH1858" s="43"/>
      <c r="BI1858" s="94"/>
      <c r="BJ1858" s="42"/>
      <c r="BK1858" s="43"/>
      <c r="BL1858" s="43"/>
      <c r="BM1858" s="43"/>
      <c r="BN1858" s="44"/>
    </row>
    <row r="1859" spans="2:66" ht="15.75" customHeight="1" x14ac:dyDescent="0.25">
      <c r="B1859" s="421"/>
      <c r="C1859" s="422"/>
      <c r="D1859" s="44">
        <f>'[2]Reporting Characteristics'!$D1859</f>
        <v>2019</v>
      </c>
      <c r="E1859" s="90"/>
      <c r="F1859" s="92"/>
      <c r="G1859" s="92"/>
      <c r="H1859" s="92"/>
      <c r="I1859" s="92"/>
      <c r="J1859" s="91"/>
      <c r="K1859" s="147"/>
      <c r="L1859" s="148"/>
      <c r="M1859" s="42"/>
      <c r="N1859" s="43"/>
      <c r="O1859" s="43"/>
      <c r="P1859" s="224"/>
      <c r="Q1859" s="43"/>
      <c r="R1859" s="43"/>
      <c r="S1859" s="224"/>
      <c r="T1859" s="43"/>
      <c r="U1859" s="44"/>
      <c r="V1859" s="95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94"/>
      <c r="AN1859" s="42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4"/>
      <c r="BF1859" s="95"/>
      <c r="BG1859" s="43"/>
      <c r="BH1859" s="43"/>
      <c r="BI1859" s="94"/>
      <c r="BJ1859" s="42"/>
      <c r="BK1859" s="43"/>
      <c r="BL1859" s="43"/>
      <c r="BM1859" s="43"/>
      <c r="BN1859" s="44"/>
    </row>
    <row r="1860" spans="2:66" ht="15.75" hidden="1" customHeight="1" x14ac:dyDescent="0.25">
      <c r="B1860" s="421" t="str">
        <f>'[2]Asset Characteristics'!$C934 &amp; ""</f>
        <v/>
      </c>
      <c r="C1860" s="422" t="str">
        <f>'[2]Asset Characteristics'!$E934 &amp; ""</f>
        <v/>
      </c>
      <c r="D1860" s="44">
        <f>'[2]Reporting Characteristics'!$D1860</f>
        <v>2018</v>
      </c>
      <c r="E1860" s="90"/>
      <c r="F1860" s="92"/>
      <c r="G1860" s="92"/>
      <c r="H1860" s="92"/>
      <c r="I1860" s="92"/>
      <c r="J1860" s="91"/>
      <c r="K1860" s="147"/>
      <c r="L1860" s="148"/>
      <c r="M1860" s="42"/>
      <c r="N1860" s="43"/>
      <c r="O1860" s="43"/>
      <c r="P1860" s="43"/>
      <c r="Q1860" s="43"/>
      <c r="R1860" s="43"/>
      <c r="S1860" s="43"/>
      <c r="T1860" s="43"/>
      <c r="U1860" s="44"/>
      <c r="V1860" s="95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94"/>
      <c r="AN1860" s="42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4"/>
      <c r="BF1860" s="95"/>
      <c r="BG1860" s="43"/>
      <c r="BH1860" s="43"/>
      <c r="BI1860" s="94"/>
      <c r="BJ1860" s="42"/>
      <c r="BK1860" s="43"/>
      <c r="BL1860" s="43"/>
      <c r="BM1860" s="43"/>
      <c r="BN1860" s="44"/>
    </row>
    <row r="1861" spans="2:66" ht="15.75" customHeight="1" x14ac:dyDescent="0.25">
      <c r="B1861" s="421"/>
      <c r="C1861" s="422"/>
      <c r="D1861" s="44">
        <f>'[2]Reporting Characteristics'!$D1861</f>
        <v>2019</v>
      </c>
      <c r="E1861" s="90"/>
      <c r="F1861" s="92"/>
      <c r="G1861" s="92"/>
      <c r="H1861" s="92"/>
      <c r="I1861" s="92"/>
      <c r="J1861" s="91"/>
      <c r="K1861" s="147"/>
      <c r="L1861" s="148"/>
      <c r="M1861" s="42"/>
      <c r="N1861" s="43"/>
      <c r="O1861" s="43"/>
      <c r="P1861" s="224"/>
      <c r="Q1861" s="43"/>
      <c r="R1861" s="43"/>
      <c r="S1861" s="224"/>
      <c r="T1861" s="43"/>
      <c r="U1861" s="44"/>
      <c r="V1861" s="95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94"/>
      <c r="AN1861" s="42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4"/>
      <c r="BF1861" s="95"/>
      <c r="BG1861" s="43"/>
      <c r="BH1861" s="43"/>
      <c r="BI1861" s="94"/>
      <c r="BJ1861" s="42"/>
      <c r="BK1861" s="43"/>
      <c r="BL1861" s="43"/>
      <c r="BM1861" s="43"/>
      <c r="BN1861" s="44"/>
    </row>
    <row r="1862" spans="2:66" ht="15.75" hidden="1" customHeight="1" x14ac:dyDescent="0.25">
      <c r="B1862" s="421" t="str">
        <f>'[2]Asset Characteristics'!$C935 &amp; ""</f>
        <v/>
      </c>
      <c r="C1862" s="422" t="str">
        <f>'[2]Asset Characteristics'!$E935 &amp; ""</f>
        <v/>
      </c>
      <c r="D1862" s="44">
        <f>'[2]Reporting Characteristics'!$D1862</f>
        <v>2018</v>
      </c>
      <c r="E1862" s="90"/>
      <c r="F1862" s="92"/>
      <c r="G1862" s="92"/>
      <c r="H1862" s="92"/>
      <c r="I1862" s="92"/>
      <c r="J1862" s="91"/>
      <c r="K1862" s="147"/>
      <c r="L1862" s="148"/>
      <c r="M1862" s="42"/>
      <c r="N1862" s="43"/>
      <c r="O1862" s="43"/>
      <c r="P1862" s="43"/>
      <c r="Q1862" s="43"/>
      <c r="R1862" s="43"/>
      <c r="S1862" s="43"/>
      <c r="T1862" s="43"/>
      <c r="U1862" s="44"/>
      <c r="V1862" s="95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94"/>
      <c r="AN1862" s="42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4"/>
      <c r="BF1862" s="95"/>
      <c r="BG1862" s="43"/>
      <c r="BH1862" s="43"/>
      <c r="BI1862" s="94"/>
      <c r="BJ1862" s="42"/>
      <c r="BK1862" s="43"/>
      <c r="BL1862" s="43"/>
      <c r="BM1862" s="43"/>
      <c r="BN1862" s="44"/>
    </row>
    <row r="1863" spans="2:66" ht="15.75" customHeight="1" x14ac:dyDescent="0.25">
      <c r="B1863" s="421"/>
      <c r="C1863" s="422"/>
      <c r="D1863" s="44">
        <f>'[2]Reporting Characteristics'!$D1863</f>
        <v>2019</v>
      </c>
      <c r="E1863" s="90"/>
      <c r="F1863" s="92"/>
      <c r="G1863" s="92"/>
      <c r="H1863" s="92"/>
      <c r="I1863" s="92"/>
      <c r="J1863" s="91"/>
      <c r="K1863" s="147"/>
      <c r="L1863" s="148"/>
      <c r="M1863" s="42"/>
      <c r="N1863" s="43"/>
      <c r="O1863" s="43"/>
      <c r="P1863" s="224"/>
      <c r="Q1863" s="43"/>
      <c r="R1863" s="43"/>
      <c r="S1863" s="224"/>
      <c r="T1863" s="43"/>
      <c r="U1863" s="44"/>
      <c r="V1863" s="95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94"/>
      <c r="AN1863" s="42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4"/>
      <c r="BF1863" s="95"/>
      <c r="BG1863" s="43"/>
      <c r="BH1863" s="43"/>
      <c r="BI1863" s="94"/>
      <c r="BJ1863" s="42"/>
      <c r="BK1863" s="43"/>
      <c r="BL1863" s="43"/>
      <c r="BM1863" s="43"/>
      <c r="BN1863" s="44"/>
    </row>
    <row r="1864" spans="2:66" ht="15.75" hidden="1" customHeight="1" x14ac:dyDescent="0.25">
      <c r="B1864" s="421" t="str">
        <f>'[2]Asset Characteristics'!$C936 &amp; ""</f>
        <v/>
      </c>
      <c r="C1864" s="422" t="str">
        <f>'[2]Asset Characteristics'!$E936 &amp; ""</f>
        <v/>
      </c>
      <c r="D1864" s="44">
        <f>'[2]Reporting Characteristics'!$D1864</f>
        <v>2018</v>
      </c>
      <c r="E1864" s="90"/>
      <c r="F1864" s="92"/>
      <c r="G1864" s="92"/>
      <c r="H1864" s="92"/>
      <c r="I1864" s="92"/>
      <c r="J1864" s="91"/>
      <c r="K1864" s="147"/>
      <c r="L1864" s="148"/>
      <c r="M1864" s="42"/>
      <c r="N1864" s="43"/>
      <c r="O1864" s="43"/>
      <c r="P1864" s="43"/>
      <c r="Q1864" s="43"/>
      <c r="R1864" s="43"/>
      <c r="S1864" s="43"/>
      <c r="T1864" s="43"/>
      <c r="U1864" s="44"/>
      <c r="V1864" s="95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94"/>
      <c r="AN1864" s="42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4"/>
      <c r="BF1864" s="95"/>
      <c r="BG1864" s="43"/>
      <c r="BH1864" s="43"/>
      <c r="BI1864" s="94"/>
      <c r="BJ1864" s="42"/>
      <c r="BK1864" s="43"/>
      <c r="BL1864" s="43"/>
      <c r="BM1864" s="43"/>
      <c r="BN1864" s="44"/>
    </row>
    <row r="1865" spans="2:66" ht="15.75" customHeight="1" x14ac:dyDescent="0.25">
      <c r="B1865" s="421"/>
      <c r="C1865" s="422"/>
      <c r="D1865" s="44">
        <f>'[2]Reporting Characteristics'!$D1865</f>
        <v>2019</v>
      </c>
      <c r="E1865" s="90"/>
      <c r="F1865" s="92"/>
      <c r="G1865" s="92"/>
      <c r="H1865" s="92"/>
      <c r="I1865" s="92"/>
      <c r="J1865" s="91"/>
      <c r="K1865" s="147"/>
      <c r="L1865" s="148"/>
      <c r="M1865" s="42"/>
      <c r="N1865" s="43"/>
      <c r="O1865" s="43"/>
      <c r="P1865" s="224"/>
      <c r="Q1865" s="43"/>
      <c r="R1865" s="43"/>
      <c r="S1865" s="224"/>
      <c r="T1865" s="43"/>
      <c r="U1865" s="44"/>
      <c r="V1865" s="95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94"/>
      <c r="AN1865" s="42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4"/>
      <c r="BF1865" s="95"/>
      <c r="BG1865" s="43"/>
      <c r="BH1865" s="43"/>
      <c r="BI1865" s="94"/>
      <c r="BJ1865" s="42"/>
      <c r="BK1865" s="43"/>
      <c r="BL1865" s="43"/>
      <c r="BM1865" s="43"/>
      <c r="BN1865" s="44"/>
    </row>
    <row r="1866" spans="2:66" ht="15.75" hidden="1" customHeight="1" x14ac:dyDescent="0.25">
      <c r="B1866" s="421" t="str">
        <f>'[2]Asset Characteristics'!$C937 &amp; ""</f>
        <v/>
      </c>
      <c r="C1866" s="422" t="str">
        <f>'[2]Asset Characteristics'!$E937 &amp; ""</f>
        <v/>
      </c>
      <c r="D1866" s="44">
        <f>'[2]Reporting Characteristics'!$D1866</f>
        <v>2018</v>
      </c>
      <c r="E1866" s="90"/>
      <c r="F1866" s="92"/>
      <c r="G1866" s="92"/>
      <c r="H1866" s="92"/>
      <c r="I1866" s="92"/>
      <c r="J1866" s="91"/>
      <c r="K1866" s="147"/>
      <c r="L1866" s="148"/>
      <c r="M1866" s="42"/>
      <c r="N1866" s="43"/>
      <c r="O1866" s="43"/>
      <c r="P1866" s="43"/>
      <c r="Q1866" s="43"/>
      <c r="R1866" s="43"/>
      <c r="S1866" s="43"/>
      <c r="T1866" s="43"/>
      <c r="U1866" s="44"/>
      <c r="V1866" s="95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94"/>
      <c r="AN1866" s="42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4"/>
      <c r="BF1866" s="95"/>
      <c r="BG1866" s="43"/>
      <c r="BH1866" s="43"/>
      <c r="BI1866" s="94"/>
      <c r="BJ1866" s="42"/>
      <c r="BK1866" s="43"/>
      <c r="BL1866" s="43"/>
      <c r="BM1866" s="43"/>
      <c r="BN1866" s="44"/>
    </row>
    <row r="1867" spans="2:66" ht="15.75" customHeight="1" x14ac:dyDescent="0.25">
      <c r="B1867" s="421"/>
      <c r="C1867" s="422"/>
      <c r="D1867" s="44">
        <f>'[2]Reporting Characteristics'!$D1867</f>
        <v>2019</v>
      </c>
      <c r="E1867" s="90"/>
      <c r="F1867" s="92"/>
      <c r="G1867" s="92"/>
      <c r="H1867" s="92"/>
      <c r="I1867" s="92"/>
      <c r="J1867" s="91"/>
      <c r="K1867" s="147"/>
      <c r="L1867" s="148"/>
      <c r="M1867" s="42"/>
      <c r="N1867" s="43"/>
      <c r="O1867" s="43"/>
      <c r="P1867" s="224"/>
      <c r="Q1867" s="43"/>
      <c r="R1867" s="43"/>
      <c r="S1867" s="224"/>
      <c r="T1867" s="43"/>
      <c r="U1867" s="44"/>
      <c r="V1867" s="95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94"/>
      <c r="AN1867" s="42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4"/>
      <c r="BF1867" s="95"/>
      <c r="BG1867" s="43"/>
      <c r="BH1867" s="43"/>
      <c r="BI1867" s="94"/>
      <c r="BJ1867" s="42"/>
      <c r="BK1867" s="43"/>
      <c r="BL1867" s="43"/>
      <c r="BM1867" s="43"/>
      <c r="BN1867" s="44"/>
    </row>
    <row r="1868" spans="2:66" ht="15.75" hidden="1" customHeight="1" x14ac:dyDescent="0.25">
      <c r="B1868" s="421" t="str">
        <f>'[2]Asset Characteristics'!$C938 &amp; ""</f>
        <v/>
      </c>
      <c r="C1868" s="422" t="str">
        <f>'[2]Asset Characteristics'!$E938 &amp; ""</f>
        <v/>
      </c>
      <c r="D1868" s="44">
        <f>'[2]Reporting Characteristics'!$D1868</f>
        <v>2018</v>
      </c>
      <c r="E1868" s="90"/>
      <c r="F1868" s="92"/>
      <c r="G1868" s="92"/>
      <c r="H1868" s="92"/>
      <c r="I1868" s="92"/>
      <c r="J1868" s="91"/>
      <c r="K1868" s="147"/>
      <c r="L1868" s="148"/>
      <c r="M1868" s="42"/>
      <c r="N1868" s="43"/>
      <c r="O1868" s="43"/>
      <c r="P1868" s="43"/>
      <c r="Q1868" s="43"/>
      <c r="R1868" s="43"/>
      <c r="S1868" s="43"/>
      <c r="T1868" s="43"/>
      <c r="U1868" s="44"/>
      <c r="V1868" s="95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94"/>
      <c r="AN1868" s="42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4"/>
      <c r="BF1868" s="95"/>
      <c r="BG1868" s="43"/>
      <c r="BH1868" s="43"/>
      <c r="BI1868" s="94"/>
      <c r="BJ1868" s="42"/>
      <c r="BK1868" s="43"/>
      <c r="BL1868" s="43"/>
      <c r="BM1868" s="43"/>
      <c r="BN1868" s="44"/>
    </row>
    <row r="1869" spans="2:66" ht="15.75" customHeight="1" x14ac:dyDescent="0.25">
      <c r="B1869" s="421"/>
      <c r="C1869" s="422"/>
      <c r="D1869" s="44">
        <f>'[2]Reporting Characteristics'!$D1869</f>
        <v>2019</v>
      </c>
      <c r="E1869" s="90"/>
      <c r="F1869" s="92"/>
      <c r="G1869" s="92"/>
      <c r="H1869" s="92"/>
      <c r="I1869" s="92"/>
      <c r="J1869" s="91"/>
      <c r="K1869" s="147"/>
      <c r="L1869" s="148"/>
      <c r="M1869" s="42"/>
      <c r="N1869" s="43"/>
      <c r="O1869" s="43"/>
      <c r="P1869" s="224"/>
      <c r="Q1869" s="43"/>
      <c r="R1869" s="43"/>
      <c r="S1869" s="224"/>
      <c r="T1869" s="43"/>
      <c r="U1869" s="44"/>
      <c r="V1869" s="95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94"/>
      <c r="AN1869" s="42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4"/>
      <c r="BF1869" s="95"/>
      <c r="BG1869" s="43"/>
      <c r="BH1869" s="43"/>
      <c r="BI1869" s="94"/>
      <c r="BJ1869" s="42"/>
      <c r="BK1869" s="43"/>
      <c r="BL1869" s="43"/>
      <c r="BM1869" s="43"/>
      <c r="BN1869" s="44"/>
    </row>
    <row r="1870" spans="2:66" ht="15.75" hidden="1" customHeight="1" x14ac:dyDescent="0.25">
      <c r="B1870" s="421" t="str">
        <f>'[2]Asset Characteristics'!$C939 &amp; ""</f>
        <v/>
      </c>
      <c r="C1870" s="422" t="str">
        <f>'[2]Asset Characteristics'!$E939 &amp; ""</f>
        <v/>
      </c>
      <c r="D1870" s="44">
        <f>'[2]Reporting Characteristics'!$D1870</f>
        <v>2018</v>
      </c>
      <c r="E1870" s="90"/>
      <c r="F1870" s="92"/>
      <c r="G1870" s="92"/>
      <c r="H1870" s="92"/>
      <c r="I1870" s="92"/>
      <c r="J1870" s="91"/>
      <c r="K1870" s="147"/>
      <c r="L1870" s="148"/>
      <c r="M1870" s="42"/>
      <c r="N1870" s="43"/>
      <c r="O1870" s="43"/>
      <c r="P1870" s="43"/>
      <c r="Q1870" s="43"/>
      <c r="R1870" s="43"/>
      <c r="S1870" s="43"/>
      <c r="T1870" s="43"/>
      <c r="U1870" s="44"/>
      <c r="V1870" s="95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94"/>
      <c r="AN1870" s="42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4"/>
      <c r="BF1870" s="95"/>
      <c r="BG1870" s="43"/>
      <c r="BH1870" s="43"/>
      <c r="BI1870" s="94"/>
      <c r="BJ1870" s="42"/>
      <c r="BK1870" s="43"/>
      <c r="BL1870" s="43"/>
      <c r="BM1870" s="43"/>
      <c r="BN1870" s="44"/>
    </row>
    <row r="1871" spans="2:66" ht="15.75" customHeight="1" x14ac:dyDescent="0.25">
      <c r="B1871" s="421"/>
      <c r="C1871" s="422"/>
      <c r="D1871" s="44">
        <f>'[2]Reporting Characteristics'!$D1871</f>
        <v>2019</v>
      </c>
      <c r="E1871" s="90"/>
      <c r="F1871" s="92"/>
      <c r="G1871" s="92"/>
      <c r="H1871" s="92"/>
      <c r="I1871" s="92"/>
      <c r="J1871" s="91"/>
      <c r="K1871" s="147"/>
      <c r="L1871" s="148"/>
      <c r="M1871" s="42"/>
      <c r="N1871" s="43"/>
      <c r="O1871" s="43"/>
      <c r="P1871" s="224"/>
      <c r="Q1871" s="43"/>
      <c r="R1871" s="43"/>
      <c r="S1871" s="224"/>
      <c r="T1871" s="43"/>
      <c r="U1871" s="44"/>
      <c r="V1871" s="95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94"/>
      <c r="AN1871" s="42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4"/>
      <c r="BF1871" s="95"/>
      <c r="BG1871" s="43"/>
      <c r="BH1871" s="43"/>
      <c r="BI1871" s="94"/>
      <c r="BJ1871" s="42"/>
      <c r="BK1871" s="43"/>
      <c r="BL1871" s="43"/>
      <c r="BM1871" s="43"/>
      <c r="BN1871" s="44"/>
    </row>
    <row r="1872" spans="2:66" ht="15.75" hidden="1" customHeight="1" x14ac:dyDescent="0.25">
      <c r="B1872" s="421" t="str">
        <f>'[2]Asset Characteristics'!$C940 &amp; ""</f>
        <v/>
      </c>
      <c r="C1872" s="422" t="str">
        <f>'[2]Asset Characteristics'!$E940 &amp; ""</f>
        <v/>
      </c>
      <c r="D1872" s="44">
        <f>'[2]Reporting Characteristics'!$D1872</f>
        <v>2018</v>
      </c>
      <c r="E1872" s="90"/>
      <c r="F1872" s="92"/>
      <c r="G1872" s="92"/>
      <c r="H1872" s="92"/>
      <c r="I1872" s="92"/>
      <c r="J1872" s="91"/>
      <c r="K1872" s="147"/>
      <c r="L1872" s="148"/>
      <c r="M1872" s="42"/>
      <c r="N1872" s="43"/>
      <c r="O1872" s="43"/>
      <c r="P1872" s="43"/>
      <c r="Q1872" s="43"/>
      <c r="R1872" s="43"/>
      <c r="S1872" s="43"/>
      <c r="T1872" s="43"/>
      <c r="U1872" s="44"/>
      <c r="V1872" s="95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94"/>
      <c r="AN1872" s="42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4"/>
      <c r="BF1872" s="95"/>
      <c r="BG1872" s="43"/>
      <c r="BH1872" s="43"/>
      <c r="BI1872" s="94"/>
      <c r="BJ1872" s="42"/>
      <c r="BK1872" s="43"/>
      <c r="BL1872" s="43"/>
      <c r="BM1872" s="43"/>
      <c r="BN1872" s="44"/>
    </row>
    <row r="1873" spans="2:66" ht="15.75" customHeight="1" x14ac:dyDescent="0.25">
      <c r="B1873" s="421"/>
      <c r="C1873" s="422"/>
      <c r="D1873" s="44">
        <f>'[2]Reporting Characteristics'!$D1873</f>
        <v>2019</v>
      </c>
      <c r="E1873" s="90"/>
      <c r="F1873" s="92"/>
      <c r="G1873" s="92"/>
      <c r="H1873" s="92"/>
      <c r="I1873" s="92"/>
      <c r="J1873" s="91"/>
      <c r="K1873" s="147"/>
      <c r="L1873" s="148"/>
      <c r="M1873" s="42"/>
      <c r="N1873" s="43"/>
      <c r="O1873" s="43"/>
      <c r="P1873" s="224"/>
      <c r="Q1873" s="43"/>
      <c r="R1873" s="43"/>
      <c r="S1873" s="224"/>
      <c r="T1873" s="43"/>
      <c r="U1873" s="44"/>
      <c r="V1873" s="95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94"/>
      <c r="AN1873" s="42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4"/>
      <c r="BF1873" s="95"/>
      <c r="BG1873" s="43"/>
      <c r="BH1873" s="43"/>
      <c r="BI1873" s="94"/>
      <c r="BJ1873" s="42"/>
      <c r="BK1873" s="43"/>
      <c r="BL1873" s="43"/>
      <c r="BM1873" s="43"/>
      <c r="BN1873" s="44"/>
    </row>
    <row r="1874" spans="2:66" ht="15.75" hidden="1" customHeight="1" x14ac:dyDescent="0.25">
      <c r="B1874" s="421" t="str">
        <f>'[2]Asset Characteristics'!$C941 &amp; ""</f>
        <v/>
      </c>
      <c r="C1874" s="422" t="str">
        <f>'[2]Asset Characteristics'!$E941 &amp; ""</f>
        <v/>
      </c>
      <c r="D1874" s="44">
        <f>'[2]Reporting Characteristics'!$D1874</f>
        <v>2018</v>
      </c>
      <c r="E1874" s="90"/>
      <c r="F1874" s="92"/>
      <c r="G1874" s="92"/>
      <c r="H1874" s="92"/>
      <c r="I1874" s="92"/>
      <c r="J1874" s="91"/>
      <c r="K1874" s="147"/>
      <c r="L1874" s="148"/>
      <c r="M1874" s="42"/>
      <c r="N1874" s="43"/>
      <c r="O1874" s="43"/>
      <c r="P1874" s="43"/>
      <c r="Q1874" s="43"/>
      <c r="R1874" s="43"/>
      <c r="S1874" s="43"/>
      <c r="T1874" s="43"/>
      <c r="U1874" s="44"/>
      <c r="V1874" s="95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94"/>
      <c r="AN1874" s="42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4"/>
      <c r="BF1874" s="95"/>
      <c r="BG1874" s="43"/>
      <c r="BH1874" s="43"/>
      <c r="BI1874" s="94"/>
      <c r="BJ1874" s="42"/>
      <c r="BK1874" s="43"/>
      <c r="BL1874" s="43"/>
      <c r="BM1874" s="43"/>
      <c r="BN1874" s="44"/>
    </row>
    <row r="1875" spans="2:66" ht="15.75" customHeight="1" x14ac:dyDescent="0.25">
      <c r="B1875" s="421"/>
      <c r="C1875" s="422"/>
      <c r="D1875" s="44">
        <f>'[2]Reporting Characteristics'!$D1875</f>
        <v>2019</v>
      </c>
      <c r="E1875" s="90"/>
      <c r="F1875" s="92"/>
      <c r="G1875" s="92"/>
      <c r="H1875" s="92"/>
      <c r="I1875" s="92"/>
      <c r="J1875" s="91"/>
      <c r="K1875" s="147"/>
      <c r="L1875" s="148"/>
      <c r="M1875" s="42"/>
      <c r="N1875" s="43"/>
      <c r="O1875" s="43"/>
      <c r="P1875" s="224"/>
      <c r="Q1875" s="43"/>
      <c r="R1875" s="43"/>
      <c r="S1875" s="224"/>
      <c r="T1875" s="43"/>
      <c r="U1875" s="44"/>
      <c r="V1875" s="95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94"/>
      <c r="AN1875" s="42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4"/>
      <c r="BF1875" s="95"/>
      <c r="BG1875" s="43"/>
      <c r="BH1875" s="43"/>
      <c r="BI1875" s="94"/>
      <c r="BJ1875" s="42"/>
      <c r="BK1875" s="43"/>
      <c r="BL1875" s="43"/>
      <c r="BM1875" s="43"/>
      <c r="BN1875" s="44"/>
    </row>
    <row r="1876" spans="2:66" ht="15.75" hidden="1" customHeight="1" x14ac:dyDescent="0.25">
      <c r="B1876" s="421" t="str">
        <f>'[2]Asset Characteristics'!$C942 &amp; ""</f>
        <v/>
      </c>
      <c r="C1876" s="422" t="str">
        <f>'[2]Asset Characteristics'!$E942 &amp; ""</f>
        <v/>
      </c>
      <c r="D1876" s="44">
        <f>'[2]Reporting Characteristics'!$D1876</f>
        <v>2018</v>
      </c>
      <c r="E1876" s="90"/>
      <c r="F1876" s="92"/>
      <c r="G1876" s="92"/>
      <c r="H1876" s="92"/>
      <c r="I1876" s="92"/>
      <c r="J1876" s="91"/>
      <c r="K1876" s="147"/>
      <c r="L1876" s="148"/>
      <c r="M1876" s="42"/>
      <c r="N1876" s="43"/>
      <c r="O1876" s="43"/>
      <c r="P1876" s="43"/>
      <c r="Q1876" s="43"/>
      <c r="R1876" s="43"/>
      <c r="S1876" s="43"/>
      <c r="T1876" s="43"/>
      <c r="U1876" s="44"/>
      <c r="V1876" s="95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94"/>
      <c r="AN1876" s="42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4"/>
      <c r="BF1876" s="95"/>
      <c r="BG1876" s="43"/>
      <c r="BH1876" s="43"/>
      <c r="BI1876" s="94"/>
      <c r="BJ1876" s="42"/>
      <c r="BK1876" s="43"/>
      <c r="BL1876" s="43"/>
      <c r="BM1876" s="43"/>
      <c r="BN1876" s="44"/>
    </row>
    <row r="1877" spans="2:66" ht="15.75" customHeight="1" x14ac:dyDescent="0.25">
      <c r="B1877" s="421"/>
      <c r="C1877" s="422"/>
      <c r="D1877" s="44">
        <f>'[2]Reporting Characteristics'!$D1877</f>
        <v>2019</v>
      </c>
      <c r="E1877" s="90"/>
      <c r="F1877" s="92"/>
      <c r="G1877" s="92"/>
      <c r="H1877" s="92"/>
      <c r="I1877" s="92"/>
      <c r="J1877" s="91"/>
      <c r="K1877" s="147"/>
      <c r="L1877" s="148"/>
      <c r="M1877" s="42"/>
      <c r="N1877" s="43"/>
      <c r="O1877" s="43"/>
      <c r="P1877" s="224"/>
      <c r="Q1877" s="43"/>
      <c r="R1877" s="43"/>
      <c r="S1877" s="224"/>
      <c r="T1877" s="43"/>
      <c r="U1877" s="44"/>
      <c r="V1877" s="95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94"/>
      <c r="AN1877" s="42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4"/>
      <c r="BF1877" s="95"/>
      <c r="BG1877" s="43"/>
      <c r="BH1877" s="43"/>
      <c r="BI1877" s="94"/>
      <c r="BJ1877" s="42"/>
      <c r="BK1877" s="43"/>
      <c r="BL1877" s="43"/>
      <c r="BM1877" s="43"/>
      <c r="BN1877" s="44"/>
    </row>
    <row r="1878" spans="2:66" ht="15.75" hidden="1" customHeight="1" x14ac:dyDescent="0.25">
      <c r="B1878" s="421" t="str">
        <f>'[2]Asset Characteristics'!$C943 &amp; ""</f>
        <v/>
      </c>
      <c r="C1878" s="422" t="str">
        <f>'[2]Asset Characteristics'!$E943 &amp; ""</f>
        <v/>
      </c>
      <c r="D1878" s="44">
        <f>'[2]Reporting Characteristics'!$D1878</f>
        <v>2018</v>
      </c>
      <c r="E1878" s="90"/>
      <c r="F1878" s="92"/>
      <c r="G1878" s="92"/>
      <c r="H1878" s="92"/>
      <c r="I1878" s="92"/>
      <c r="J1878" s="91"/>
      <c r="K1878" s="147"/>
      <c r="L1878" s="148"/>
      <c r="M1878" s="42"/>
      <c r="N1878" s="43"/>
      <c r="O1878" s="43"/>
      <c r="P1878" s="43"/>
      <c r="Q1878" s="43"/>
      <c r="R1878" s="43"/>
      <c r="S1878" s="43"/>
      <c r="T1878" s="43"/>
      <c r="U1878" s="44"/>
      <c r="V1878" s="95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94"/>
      <c r="AN1878" s="42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4"/>
      <c r="BF1878" s="95"/>
      <c r="BG1878" s="43"/>
      <c r="BH1878" s="43"/>
      <c r="BI1878" s="94"/>
      <c r="BJ1878" s="42"/>
      <c r="BK1878" s="43"/>
      <c r="BL1878" s="43"/>
      <c r="BM1878" s="43"/>
      <c r="BN1878" s="44"/>
    </row>
    <row r="1879" spans="2:66" ht="15.75" customHeight="1" x14ac:dyDescent="0.25">
      <c r="B1879" s="421"/>
      <c r="C1879" s="422"/>
      <c r="D1879" s="44">
        <f>'[2]Reporting Characteristics'!$D1879</f>
        <v>2019</v>
      </c>
      <c r="E1879" s="90"/>
      <c r="F1879" s="92"/>
      <c r="G1879" s="92"/>
      <c r="H1879" s="92"/>
      <c r="I1879" s="92"/>
      <c r="J1879" s="91"/>
      <c r="K1879" s="147"/>
      <c r="L1879" s="148"/>
      <c r="M1879" s="42"/>
      <c r="N1879" s="43"/>
      <c r="O1879" s="43"/>
      <c r="P1879" s="224"/>
      <c r="Q1879" s="43"/>
      <c r="R1879" s="43"/>
      <c r="S1879" s="224"/>
      <c r="T1879" s="43"/>
      <c r="U1879" s="44"/>
      <c r="V1879" s="95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94"/>
      <c r="AN1879" s="42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4"/>
      <c r="BF1879" s="95"/>
      <c r="BG1879" s="43"/>
      <c r="BH1879" s="43"/>
      <c r="BI1879" s="94"/>
      <c r="BJ1879" s="42"/>
      <c r="BK1879" s="43"/>
      <c r="BL1879" s="43"/>
      <c r="BM1879" s="43"/>
      <c r="BN1879" s="44"/>
    </row>
    <row r="1880" spans="2:66" ht="15.75" hidden="1" customHeight="1" x14ac:dyDescent="0.25">
      <c r="B1880" s="421" t="str">
        <f>'[2]Asset Characteristics'!$C944 &amp; ""</f>
        <v/>
      </c>
      <c r="C1880" s="422" t="str">
        <f>'[2]Asset Characteristics'!$E944 &amp; ""</f>
        <v/>
      </c>
      <c r="D1880" s="44">
        <f>'[2]Reporting Characteristics'!$D1880</f>
        <v>2018</v>
      </c>
      <c r="E1880" s="90"/>
      <c r="F1880" s="92"/>
      <c r="G1880" s="92"/>
      <c r="H1880" s="92"/>
      <c r="I1880" s="92"/>
      <c r="J1880" s="91"/>
      <c r="K1880" s="147"/>
      <c r="L1880" s="148"/>
      <c r="M1880" s="42"/>
      <c r="N1880" s="43"/>
      <c r="O1880" s="43"/>
      <c r="P1880" s="43"/>
      <c r="Q1880" s="43"/>
      <c r="R1880" s="43"/>
      <c r="S1880" s="43"/>
      <c r="T1880" s="43"/>
      <c r="U1880" s="44"/>
      <c r="V1880" s="95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94"/>
      <c r="AN1880" s="42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4"/>
      <c r="BF1880" s="95"/>
      <c r="BG1880" s="43"/>
      <c r="BH1880" s="43"/>
      <c r="BI1880" s="94"/>
      <c r="BJ1880" s="42"/>
      <c r="BK1880" s="43"/>
      <c r="BL1880" s="43"/>
      <c r="BM1880" s="43"/>
      <c r="BN1880" s="44"/>
    </row>
    <row r="1881" spans="2:66" ht="15.75" customHeight="1" x14ac:dyDescent="0.25">
      <c r="B1881" s="421"/>
      <c r="C1881" s="422"/>
      <c r="D1881" s="44">
        <f>'[2]Reporting Characteristics'!$D1881</f>
        <v>2019</v>
      </c>
      <c r="E1881" s="90"/>
      <c r="F1881" s="92"/>
      <c r="G1881" s="92"/>
      <c r="H1881" s="92"/>
      <c r="I1881" s="92"/>
      <c r="J1881" s="91"/>
      <c r="K1881" s="147"/>
      <c r="L1881" s="148"/>
      <c r="M1881" s="42"/>
      <c r="N1881" s="43"/>
      <c r="O1881" s="43"/>
      <c r="P1881" s="224"/>
      <c r="Q1881" s="43"/>
      <c r="R1881" s="43"/>
      <c r="S1881" s="224"/>
      <c r="T1881" s="43"/>
      <c r="U1881" s="44"/>
      <c r="V1881" s="95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94"/>
      <c r="AN1881" s="42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4"/>
      <c r="BF1881" s="95"/>
      <c r="BG1881" s="43"/>
      <c r="BH1881" s="43"/>
      <c r="BI1881" s="94"/>
      <c r="BJ1881" s="42"/>
      <c r="BK1881" s="43"/>
      <c r="BL1881" s="43"/>
      <c r="BM1881" s="43"/>
      <c r="BN1881" s="44"/>
    </row>
    <row r="1882" spans="2:66" ht="15.75" hidden="1" customHeight="1" x14ac:dyDescent="0.25">
      <c r="B1882" s="421" t="str">
        <f>'[2]Asset Characteristics'!$C945 &amp; ""</f>
        <v/>
      </c>
      <c r="C1882" s="422" t="str">
        <f>'[2]Asset Characteristics'!$E945 &amp; ""</f>
        <v/>
      </c>
      <c r="D1882" s="44">
        <f>'[2]Reporting Characteristics'!$D1882</f>
        <v>2018</v>
      </c>
      <c r="E1882" s="90"/>
      <c r="F1882" s="92"/>
      <c r="G1882" s="92"/>
      <c r="H1882" s="92"/>
      <c r="I1882" s="92"/>
      <c r="J1882" s="91"/>
      <c r="K1882" s="147"/>
      <c r="L1882" s="148"/>
      <c r="M1882" s="42"/>
      <c r="N1882" s="43"/>
      <c r="O1882" s="43"/>
      <c r="P1882" s="43"/>
      <c r="Q1882" s="43"/>
      <c r="R1882" s="43"/>
      <c r="S1882" s="43"/>
      <c r="T1882" s="43"/>
      <c r="U1882" s="44"/>
      <c r="V1882" s="95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94"/>
      <c r="AN1882" s="42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4"/>
      <c r="BF1882" s="95"/>
      <c r="BG1882" s="43"/>
      <c r="BH1882" s="43"/>
      <c r="BI1882" s="94"/>
      <c r="BJ1882" s="42"/>
      <c r="BK1882" s="43"/>
      <c r="BL1882" s="43"/>
      <c r="BM1882" s="43"/>
      <c r="BN1882" s="44"/>
    </row>
    <row r="1883" spans="2:66" ht="15.75" customHeight="1" x14ac:dyDescent="0.25">
      <c r="B1883" s="421"/>
      <c r="C1883" s="422"/>
      <c r="D1883" s="44">
        <f>'[2]Reporting Characteristics'!$D1883</f>
        <v>2019</v>
      </c>
      <c r="E1883" s="90"/>
      <c r="F1883" s="92"/>
      <c r="G1883" s="92"/>
      <c r="H1883" s="92"/>
      <c r="I1883" s="92"/>
      <c r="J1883" s="91"/>
      <c r="K1883" s="147"/>
      <c r="L1883" s="148"/>
      <c r="M1883" s="42"/>
      <c r="N1883" s="43"/>
      <c r="O1883" s="43"/>
      <c r="P1883" s="224"/>
      <c r="Q1883" s="43"/>
      <c r="R1883" s="43"/>
      <c r="S1883" s="224"/>
      <c r="T1883" s="43"/>
      <c r="U1883" s="44"/>
      <c r="V1883" s="95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94"/>
      <c r="AN1883" s="42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4"/>
      <c r="BF1883" s="95"/>
      <c r="BG1883" s="43"/>
      <c r="BH1883" s="43"/>
      <c r="BI1883" s="94"/>
      <c r="BJ1883" s="42"/>
      <c r="BK1883" s="43"/>
      <c r="BL1883" s="43"/>
      <c r="BM1883" s="43"/>
      <c r="BN1883" s="44"/>
    </row>
    <row r="1884" spans="2:66" ht="15.75" hidden="1" customHeight="1" x14ac:dyDescent="0.25">
      <c r="B1884" s="421" t="str">
        <f>'[2]Asset Characteristics'!$C946 &amp; ""</f>
        <v/>
      </c>
      <c r="C1884" s="422" t="str">
        <f>'[2]Asset Characteristics'!$E946 &amp; ""</f>
        <v/>
      </c>
      <c r="D1884" s="44">
        <f>'[2]Reporting Characteristics'!$D1884</f>
        <v>2018</v>
      </c>
      <c r="E1884" s="90"/>
      <c r="F1884" s="92"/>
      <c r="G1884" s="92"/>
      <c r="H1884" s="92"/>
      <c r="I1884" s="92"/>
      <c r="J1884" s="91"/>
      <c r="K1884" s="147"/>
      <c r="L1884" s="148"/>
      <c r="M1884" s="42"/>
      <c r="N1884" s="43"/>
      <c r="O1884" s="43"/>
      <c r="P1884" s="43"/>
      <c r="Q1884" s="43"/>
      <c r="R1884" s="43"/>
      <c r="S1884" s="43"/>
      <c r="T1884" s="43"/>
      <c r="U1884" s="44"/>
      <c r="V1884" s="95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94"/>
      <c r="AN1884" s="42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4"/>
      <c r="BF1884" s="95"/>
      <c r="BG1884" s="43"/>
      <c r="BH1884" s="43"/>
      <c r="BI1884" s="94"/>
      <c r="BJ1884" s="42"/>
      <c r="BK1884" s="43"/>
      <c r="BL1884" s="43"/>
      <c r="BM1884" s="43"/>
      <c r="BN1884" s="44"/>
    </row>
    <row r="1885" spans="2:66" ht="15.75" customHeight="1" x14ac:dyDescent="0.25">
      <c r="B1885" s="421"/>
      <c r="C1885" s="422"/>
      <c r="D1885" s="44">
        <f>'[2]Reporting Characteristics'!$D1885</f>
        <v>2019</v>
      </c>
      <c r="E1885" s="90"/>
      <c r="F1885" s="92"/>
      <c r="G1885" s="92"/>
      <c r="H1885" s="92"/>
      <c r="I1885" s="92"/>
      <c r="J1885" s="91"/>
      <c r="K1885" s="147"/>
      <c r="L1885" s="148"/>
      <c r="M1885" s="42"/>
      <c r="N1885" s="43"/>
      <c r="O1885" s="43"/>
      <c r="P1885" s="224"/>
      <c r="Q1885" s="43"/>
      <c r="R1885" s="43"/>
      <c r="S1885" s="224"/>
      <c r="T1885" s="43"/>
      <c r="U1885" s="44"/>
      <c r="V1885" s="95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94"/>
      <c r="AN1885" s="42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4"/>
      <c r="BF1885" s="95"/>
      <c r="BG1885" s="43"/>
      <c r="BH1885" s="43"/>
      <c r="BI1885" s="94"/>
      <c r="BJ1885" s="42"/>
      <c r="BK1885" s="43"/>
      <c r="BL1885" s="43"/>
      <c r="BM1885" s="43"/>
      <c r="BN1885" s="44"/>
    </row>
    <row r="1886" spans="2:66" ht="15.75" hidden="1" customHeight="1" x14ac:dyDescent="0.25">
      <c r="B1886" s="421" t="str">
        <f>'[2]Asset Characteristics'!$C947 &amp; ""</f>
        <v/>
      </c>
      <c r="C1886" s="422" t="str">
        <f>'[2]Asset Characteristics'!$E947 &amp; ""</f>
        <v/>
      </c>
      <c r="D1886" s="44">
        <f>'[2]Reporting Characteristics'!$D1886</f>
        <v>2018</v>
      </c>
      <c r="E1886" s="90"/>
      <c r="F1886" s="92"/>
      <c r="G1886" s="92"/>
      <c r="H1886" s="92"/>
      <c r="I1886" s="92"/>
      <c r="J1886" s="91"/>
      <c r="K1886" s="147"/>
      <c r="L1886" s="148"/>
      <c r="M1886" s="42"/>
      <c r="N1886" s="43"/>
      <c r="O1886" s="43"/>
      <c r="P1886" s="43"/>
      <c r="Q1886" s="43"/>
      <c r="R1886" s="43"/>
      <c r="S1886" s="43"/>
      <c r="T1886" s="43"/>
      <c r="U1886" s="44"/>
      <c r="V1886" s="95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94"/>
      <c r="AN1886" s="42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4"/>
      <c r="BF1886" s="95"/>
      <c r="BG1886" s="43"/>
      <c r="BH1886" s="43"/>
      <c r="BI1886" s="94"/>
      <c r="BJ1886" s="42"/>
      <c r="BK1886" s="43"/>
      <c r="BL1886" s="43"/>
      <c r="BM1886" s="43"/>
      <c r="BN1886" s="44"/>
    </row>
    <row r="1887" spans="2:66" ht="15.75" customHeight="1" x14ac:dyDescent="0.25">
      <c r="B1887" s="421"/>
      <c r="C1887" s="422"/>
      <c r="D1887" s="44">
        <f>'[2]Reporting Characteristics'!$D1887</f>
        <v>2019</v>
      </c>
      <c r="E1887" s="90"/>
      <c r="F1887" s="92"/>
      <c r="G1887" s="92"/>
      <c r="H1887" s="92"/>
      <c r="I1887" s="92"/>
      <c r="J1887" s="91"/>
      <c r="K1887" s="147"/>
      <c r="L1887" s="148"/>
      <c r="M1887" s="42"/>
      <c r="N1887" s="43"/>
      <c r="O1887" s="43"/>
      <c r="P1887" s="224"/>
      <c r="Q1887" s="43"/>
      <c r="R1887" s="43"/>
      <c r="S1887" s="224"/>
      <c r="T1887" s="43"/>
      <c r="U1887" s="44"/>
      <c r="V1887" s="95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94"/>
      <c r="AN1887" s="42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4"/>
      <c r="BF1887" s="95"/>
      <c r="BG1887" s="43"/>
      <c r="BH1887" s="43"/>
      <c r="BI1887" s="94"/>
      <c r="BJ1887" s="42"/>
      <c r="BK1887" s="43"/>
      <c r="BL1887" s="43"/>
      <c r="BM1887" s="43"/>
      <c r="BN1887" s="44"/>
    </row>
    <row r="1888" spans="2:66" ht="15.75" hidden="1" customHeight="1" x14ac:dyDescent="0.25">
      <c r="B1888" s="421" t="str">
        <f>'[2]Asset Characteristics'!$C948 &amp; ""</f>
        <v/>
      </c>
      <c r="C1888" s="422" t="str">
        <f>'[2]Asset Characteristics'!$E948 &amp; ""</f>
        <v/>
      </c>
      <c r="D1888" s="44">
        <f>'[2]Reporting Characteristics'!$D1888</f>
        <v>2018</v>
      </c>
      <c r="E1888" s="90"/>
      <c r="F1888" s="92"/>
      <c r="G1888" s="92"/>
      <c r="H1888" s="92"/>
      <c r="I1888" s="92"/>
      <c r="J1888" s="91"/>
      <c r="K1888" s="147"/>
      <c r="L1888" s="148"/>
      <c r="M1888" s="42"/>
      <c r="N1888" s="43"/>
      <c r="O1888" s="43"/>
      <c r="P1888" s="43"/>
      <c r="Q1888" s="43"/>
      <c r="R1888" s="43"/>
      <c r="S1888" s="43"/>
      <c r="T1888" s="43"/>
      <c r="U1888" s="44"/>
      <c r="V1888" s="95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94"/>
      <c r="AN1888" s="42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4"/>
      <c r="BF1888" s="95"/>
      <c r="BG1888" s="43"/>
      <c r="BH1888" s="43"/>
      <c r="BI1888" s="94"/>
      <c r="BJ1888" s="42"/>
      <c r="BK1888" s="43"/>
      <c r="BL1888" s="43"/>
      <c r="BM1888" s="43"/>
      <c r="BN1888" s="44"/>
    </row>
    <row r="1889" spans="2:66" ht="15.75" customHeight="1" x14ac:dyDescent="0.25">
      <c r="B1889" s="421"/>
      <c r="C1889" s="422"/>
      <c r="D1889" s="44">
        <f>'[2]Reporting Characteristics'!$D1889</f>
        <v>2019</v>
      </c>
      <c r="E1889" s="90"/>
      <c r="F1889" s="92"/>
      <c r="G1889" s="92"/>
      <c r="H1889" s="92"/>
      <c r="I1889" s="92"/>
      <c r="J1889" s="91"/>
      <c r="K1889" s="147"/>
      <c r="L1889" s="148"/>
      <c r="M1889" s="42"/>
      <c r="N1889" s="43"/>
      <c r="O1889" s="43"/>
      <c r="P1889" s="224"/>
      <c r="Q1889" s="43"/>
      <c r="R1889" s="43"/>
      <c r="S1889" s="224"/>
      <c r="T1889" s="43"/>
      <c r="U1889" s="44"/>
      <c r="V1889" s="95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94"/>
      <c r="AN1889" s="42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4"/>
      <c r="BF1889" s="95"/>
      <c r="BG1889" s="43"/>
      <c r="BH1889" s="43"/>
      <c r="BI1889" s="94"/>
      <c r="BJ1889" s="42"/>
      <c r="BK1889" s="43"/>
      <c r="BL1889" s="43"/>
      <c r="BM1889" s="43"/>
      <c r="BN1889" s="44"/>
    </row>
    <row r="1890" spans="2:66" ht="15.75" hidden="1" customHeight="1" x14ac:dyDescent="0.25">
      <c r="B1890" s="421" t="str">
        <f>'[2]Asset Characteristics'!$C949 &amp; ""</f>
        <v/>
      </c>
      <c r="C1890" s="422" t="str">
        <f>'[2]Asset Characteristics'!$E949 &amp; ""</f>
        <v/>
      </c>
      <c r="D1890" s="44">
        <f>'[2]Reporting Characteristics'!$D1890</f>
        <v>2018</v>
      </c>
      <c r="E1890" s="90"/>
      <c r="F1890" s="92"/>
      <c r="G1890" s="92"/>
      <c r="H1890" s="92"/>
      <c r="I1890" s="92"/>
      <c r="J1890" s="91"/>
      <c r="K1890" s="147"/>
      <c r="L1890" s="148"/>
      <c r="M1890" s="42"/>
      <c r="N1890" s="43"/>
      <c r="O1890" s="43"/>
      <c r="P1890" s="43"/>
      <c r="Q1890" s="43"/>
      <c r="R1890" s="43"/>
      <c r="S1890" s="43"/>
      <c r="T1890" s="43"/>
      <c r="U1890" s="44"/>
      <c r="V1890" s="95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94"/>
      <c r="AN1890" s="42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4"/>
      <c r="BF1890" s="95"/>
      <c r="BG1890" s="43"/>
      <c r="BH1890" s="43"/>
      <c r="BI1890" s="94"/>
      <c r="BJ1890" s="42"/>
      <c r="BK1890" s="43"/>
      <c r="BL1890" s="43"/>
      <c r="BM1890" s="43"/>
      <c r="BN1890" s="44"/>
    </row>
    <row r="1891" spans="2:66" ht="15.75" customHeight="1" x14ac:dyDescent="0.25">
      <c r="B1891" s="421"/>
      <c r="C1891" s="422"/>
      <c r="D1891" s="44">
        <f>'[2]Reporting Characteristics'!$D1891</f>
        <v>2019</v>
      </c>
      <c r="E1891" s="90"/>
      <c r="F1891" s="92"/>
      <c r="G1891" s="92"/>
      <c r="H1891" s="92"/>
      <c r="I1891" s="92"/>
      <c r="J1891" s="91"/>
      <c r="K1891" s="147"/>
      <c r="L1891" s="148"/>
      <c r="M1891" s="42"/>
      <c r="N1891" s="43"/>
      <c r="O1891" s="43"/>
      <c r="P1891" s="224"/>
      <c r="Q1891" s="43"/>
      <c r="R1891" s="43"/>
      <c r="S1891" s="224"/>
      <c r="T1891" s="43"/>
      <c r="U1891" s="44"/>
      <c r="V1891" s="95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94"/>
      <c r="AN1891" s="42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4"/>
      <c r="BF1891" s="95"/>
      <c r="BG1891" s="43"/>
      <c r="BH1891" s="43"/>
      <c r="BI1891" s="94"/>
      <c r="BJ1891" s="42"/>
      <c r="BK1891" s="43"/>
      <c r="BL1891" s="43"/>
      <c r="BM1891" s="43"/>
      <c r="BN1891" s="44"/>
    </row>
    <row r="1892" spans="2:66" ht="15.75" hidden="1" customHeight="1" x14ac:dyDescent="0.25">
      <c r="B1892" s="421" t="str">
        <f>'[2]Asset Characteristics'!$C950 &amp; ""</f>
        <v/>
      </c>
      <c r="C1892" s="422" t="str">
        <f>'[2]Asset Characteristics'!$E950 &amp; ""</f>
        <v/>
      </c>
      <c r="D1892" s="44">
        <f>'[2]Reporting Characteristics'!$D1892</f>
        <v>2018</v>
      </c>
      <c r="E1892" s="90"/>
      <c r="F1892" s="92"/>
      <c r="G1892" s="92"/>
      <c r="H1892" s="92"/>
      <c r="I1892" s="92"/>
      <c r="J1892" s="91"/>
      <c r="K1892" s="147"/>
      <c r="L1892" s="148"/>
      <c r="M1892" s="42"/>
      <c r="N1892" s="43"/>
      <c r="O1892" s="43"/>
      <c r="P1892" s="43"/>
      <c r="Q1892" s="43"/>
      <c r="R1892" s="43"/>
      <c r="S1892" s="43"/>
      <c r="T1892" s="43"/>
      <c r="U1892" s="44"/>
      <c r="V1892" s="95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94"/>
      <c r="AN1892" s="42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4"/>
      <c r="BF1892" s="95"/>
      <c r="BG1892" s="43"/>
      <c r="BH1892" s="43"/>
      <c r="BI1892" s="94"/>
      <c r="BJ1892" s="42"/>
      <c r="BK1892" s="43"/>
      <c r="BL1892" s="43"/>
      <c r="BM1892" s="43"/>
      <c r="BN1892" s="44"/>
    </row>
    <row r="1893" spans="2:66" ht="15.75" customHeight="1" x14ac:dyDescent="0.25">
      <c r="B1893" s="421"/>
      <c r="C1893" s="422"/>
      <c r="D1893" s="44">
        <f>'[2]Reporting Characteristics'!$D1893</f>
        <v>2019</v>
      </c>
      <c r="E1893" s="90"/>
      <c r="F1893" s="92"/>
      <c r="G1893" s="92"/>
      <c r="H1893" s="92"/>
      <c r="I1893" s="92"/>
      <c r="J1893" s="91"/>
      <c r="K1893" s="147"/>
      <c r="L1893" s="148"/>
      <c r="M1893" s="42"/>
      <c r="N1893" s="43"/>
      <c r="O1893" s="43"/>
      <c r="P1893" s="224"/>
      <c r="Q1893" s="43"/>
      <c r="R1893" s="43"/>
      <c r="S1893" s="224"/>
      <c r="T1893" s="43"/>
      <c r="U1893" s="44"/>
      <c r="V1893" s="95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94"/>
      <c r="AN1893" s="42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4"/>
      <c r="BF1893" s="95"/>
      <c r="BG1893" s="43"/>
      <c r="BH1893" s="43"/>
      <c r="BI1893" s="94"/>
      <c r="BJ1893" s="42"/>
      <c r="BK1893" s="43"/>
      <c r="BL1893" s="43"/>
      <c r="BM1893" s="43"/>
      <c r="BN1893" s="44"/>
    </row>
    <row r="1894" spans="2:66" ht="15.75" hidden="1" customHeight="1" x14ac:dyDescent="0.25">
      <c r="B1894" s="421" t="str">
        <f>'[2]Asset Characteristics'!$C951 &amp; ""</f>
        <v/>
      </c>
      <c r="C1894" s="422" t="str">
        <f>'[2]Asset Characteristics'!$E951 &amp; ""</f>
        <v/>
      </c>
      <c r="D1894" s="44">
        <f>'[2]Reporting Characteristics'!$D1894</f>
        <v>2018</v>
      </c>
      <c r="E1894" s="90"/>
      <c r="F1894" s="92"/>
      <c r="G1894" s="92"/>
      <c r="H1894" s="92"/>
      <c r="I1894" s="92"/>
      <c r="J1894" s="91"/>
      <c r="K1894" s="147"/>
      <c r="L1894" s="148"/>
      <c r="M1894" s="42"/>
      <c r="N1894" s="43"/>
      <c r="O1894" s="43"/>
      <c r="P1894" s="43"/>
      <c r="Q1894" s="43"/>
      <c r="R1894" s="43"/>
      <c r="S1894" s="43"/>
      <c r="T1894" s="43"/>
      <c r="U1894" s="44"/>
      <c r="V1894" s="95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94"/>
      <c r="AN1894" s="42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4"/>
      <c r="BF1894" s="95"/>
      <c r="BG1894" s="43"/>
      <c r="BH1894" s="43"/>
      <c r="BI1894" s="94"/>
      <c r="BJ1894" s="42"/>
      <c r="BK1894" s="43"/>
      <c r="BL1894" s="43"/>
      <c r="BM1894" s="43"/>
      <c r="BN1894" s="44"/>
    </row>
    <row r="1895" spans="2:66" ht="15.75" customHeight="1" x14ac:dyDescent="0.25">
      <c r="B1895" s="421"/>
      <c r="C1895" s="422"/>
      <c r="D1895" s="44">
        <f>'[2]Reporting Characteristics'!$D1895</f>
        <v>2019</v>
      </c>
      <c r="E1895" s="90"/>
      <c r="F1895" s="92"/>
      <c r="G1895" s="92"/>
      <c r="H1895" s="92"/>
      <c r="I1895" s="92"/>
      <c r="J1895" s="91"/>
      <c r="K1895" s="147"/>
      <c r="L1895" s="148"/>
      <c r="M1895" s="42"/>
      <c r="N1895" s="43"/>
      <c r="O1895" s="43"/>
      <c r="P1895" s="224"/>
      <c r="Q1895" s="43"/>
      <c r="R1895" s="43"/>
      <c r="S1895" s="224"/>
      <c r="T1895" s="43"/>
      <c r="U1895" s="44"/>
      <c r="V1895" s="95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94"/>
      <c r="AN1895" s="42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4"/>
      <c r="BF1895" s="95"/>
      <c r="BG1895" s="43"/>
      <c r="BH1895" s="43"/>
      <c r="BI1895" s="94"/>
      <c r="BJ1895" s="42"/>
      <c r="BK1895" s="43"/>
      <c r="BL1895" s="43"/>
      <c r="BM1895" s="43"/>
      <c r="BN1895" s="44"/>
    </row>
    <row r="1896" spans="2:66" ht="15.75" hidden="1" customHeight="1" x14ac:dyDescent="0.25">
      <c r="B1896" s="421" t="str">
        <f>'[2]Asset Characteristics'!$C952 &amp; ""</f>
        <v/>
      </c>
      <c r="C1896" s="422" t="str">
        <f>'[2]Asset Characteristics'!$E952 &amp; ""</f>
        <v/>
      </c>
      <c r="D1896" s="44">
        <f>'[2]Reporting Characteristics'!$D1896</f>
        <v>2018</v>
      </c>
      <c r="E1896" s="90"/>
      <c r="F1896" s="92"/>
      <c r="G1896" s="92"/>
      <c r="H1896" s="92"/>
      <c r="I1896" s="92"/>
      <c r="J1896" s="91"/>
      <c r="K1896" s="147"/>
      <c r="L1896" s="148"/>
      <c r="M1896" s="42"/>
      <c r="N1896" s="43"/>
      <c r="O1896" s="43"/>
      <c r="P1896" s="43"/>
      <c r="Q1896" s="43"/>
      <c r="R1896" s="43"/>
      <c r="S1896" s="43"/>
      <c r="T1896" s="43"/>
      <c r="U1896" s="44"/>
      <c r="V1896" s="95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94"/>
      <c r="AN1896" s="42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4"/>
      <c r="BF1896" s="95"/>
      <c r="BG1896" s="43"/>
      <c r="BH1896" s="43"/>
      <c r="BI1896" s="94"/>
      <c r="BJ1896" s="42"/>
      <c r="BK1896" s="43"/>
      <c r="BL1896" s="43"/>
      <c r="BM1896" s="43"/>
      <c r="BN1896" s="44"/>
    </row>
    <row r="1897" spans="2:66" ht="15.75" customHeight="1" x14ac:dyDescent="0.25">
      <c r="B1897" s="421"/>
      <c r="C1897" s="422"/>
      <c r="D1897" s="44">
        <f>'[2]Reporting Characteristics'!$D1897</f>
        <v>2019</v>
      </c>
      <c r="E1897" s="90"/>
      <c r="F1897" s="92"/>
      <c r="G1897" s="92"/>
      <c r="H1897" s="92"/>
      <c r="I1897" s="92"/>
      <c r="J1897" s="91"/>
      <c r="K1897" s="147"/>
      <c r="L1897" s="148"/>
      <c r="M1897" s="42"/>
      <c r="N1897" s="43"/>
      <c r="O1897" s="43"/>
      <c r="P1897" s="224"/>
      <c r="Q1897" s="43"/>
      <c r="R1897" s="43"/>
      <c r="S1897" s="224"/>
      <c r="T1897" s="43"/>
      <c r="U1897" s="44"/>
      <c r="V1897" s="95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94"/>
      <c r="AN1897" s="42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4"/>
      <c r="BF1897" s="95"/>
      <c r="BG1897" s="43"/>
      <c r="BH1897" s="43"/>
      <c r="BI1897" s="94"/>
      <c r="BJ1897" s="42"/>
      <c r="BK1897" s="43"/>
      <c r="BL1897" s="43"/>
      <c r="BM1897" s="43"/>
      <c r="BN1897" s="44"/>
    </row>
    <row r="1898" spans="2:66" ht="15.75" hidden="1" customHeight="1" x14ac:dyDescent="0.25">
      <c r="B1898" s="421" t="str">
        <f>'[2]Asset Characteristics'!$C953 &amp; ""</f>
        <v/>
      </c>
      <c r="C1898" s="422" t="str">
        <f>'[2]Asset Characteristics'!$E953 &amp; ""</f>
        <v/>
      </c>
      <c r="D1898" s="44">
        <f>'[2]Reporting Characteristics'!$D1898</f>
        <v>2018</v>
      </c>
      <c r="E1898" s="90"/>
      <c r="F1898" s="92"/>
      <c r="G1898" s="92"/>
      <c r="H1898" s="92"/>
      <c r="I1898" s="92"/>
      <c r="J1898" s="91"/>
      <c r="K1898" s="147"/>
      <c r="L1898" s="148"/>
      <c r="M1898" s="42"/>
      <c r="N1898" s="43"/>
      <c r="O1898" s="43"/>
      <c r="P1898" s="43"/>
      <c r="Q1898" s="43"/>
      <c r="R1898" s="43"/>
      <c r="S1898" s="43"/>
      <c r="T1898" s="43"/>
      <c r="U1898" s="44"/>
      <c r="V1898" s="95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94"/>
      <c r="AN1898" s="42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4"/>
      <c r="BF1898" s="95"/>
      <c r="BG1898" s="43"/>
      <c r="BH1898" s="43"/>
      <c r="BI1898" s="94"/>
      <c r="BJ1898" s="42"/>
      <c r="BK1898" s="43"/>
      <c r="BL1898" s="43"/>
      <c r="BM1898" s="43"/>
      <c r="BN1898" s="44"/>
    </row>
    <row r="1899" spans="2:66" ht="15.75" customHeight="1" x14ac:dyDescent="0.25">
      <c r="B1899" s="421"/>
      <c r="C1899" s="422"/>
      <c r="D1899" s="44">
        <f>'[2]Reporting Characteristics'!$D1899</f>
        <v>2019</v>
      </c>
      <c r="E1899" s="90"/>
      <c r="F1899" s="92"/>
      <c r="G1899" s="92"/>
      <c r="H1899" s="92"/>
      <c r="I1899" s="92"/>
      <c r="J1899" s="91"/>
      <c r="K1899" s="147"/>
      <c r="L1899" s="148"/>
      <c r="M1899" s="42"/>
      <c r="N1899" s="43"/>
      <c r="O1899" s="43"/>
      <c r="P1899" s="224"/>
      <c r="Q1899" s="43"/>
      <c r="R1899" s="43"/>
      <c r="S1899" s="224"/>
      <c r="T1899" s="43"/>
      <c r="U1899" s="44"/>
      <c r="V1899" s="95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94"/>
      <c r="AN1899" s="42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4"/>
      <c r="BF1899" s="95"/>
      <c r="BG1899" s="43"/>
      <c r="BH1899" s="43"/>
      <c r="BI1899" s="94"/>
      <c r="BJ1899" s="42"/>
      <c r="BK1899" s="43"/>
      <c r="BL1899" s="43"/>
      <c r="BM1899" s="43"/>
      <c r="BN1899" s="44"/>
    </row>
    <row r="1900" spans="2:66" ht="15.75" hidden="1" customHeight="1" x14ac:dyDescent="0.25">
      <c r="B1900" s="421" t="str">
        <f>'[2]Asset Characteristics'!$C954 &amp; ""</f>
        <v/>
      </c>
      <c r="C1900" s="422" t="str">
        <f>'[2]Asset Characteristics'!$E954 &amp; ""</f>
        <v/>
      </c>
      <c r="D1900" s="44">
        <f>'[2]Reporting Characteristics'!$D1900</f>
        <v>2018</v>
      </c>
      <c r="E1900" s="90"/>
      <c r="F1900" s="92"/>
      <c r="G1900" s="92"/>
      <c r="H1900" s="92"/>
      <c r="I1900" s="92"/>
      <c r="J1900" s="91"/>
      <c r="K1900" s="147"/>
      <c r="L1900" s="148"/>
      <c r="M1900" s="42"/>
      <c r="N1900" s="43"/>
      <c r="O1900" s="43"/>
      <c r="P1900" s="43"/>
      <c r="Q1900" s="43"/>
      <c r="R1900" s="43"/>
      <c r="S1900" s="43"/>
      <c r="T1900" s="43"/>
      <c r="U1900" s="44"/>
      <c r="V1900" s="95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94"/>
      <c r="AN1900" s="42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4"/>
      <c r="BF1900" s="95"/>
      <c r="BG1900" s="43"/>
      <c r="BH1900" s="43"/>
      <c r="BI1900" s="94"/>
      <c r="BJ1900" s="42"/>
      <c r="BK1900" s="43"/>
      <c r="BL1900" s="43"/>
      <c r="BM1900" s="43"/>
      <c r="BN1900" s="44"/>
    </row>
    <row r="1901" spans="2:66" ht="15.75" customHeight="1" x14ac:dyDescent="0.25">
      <c r="B1901" s="421"/>
      <c r="C1901" s="422"/>
      <c r="D1901" s="44">
        <f>'[2]Reporting Characteristics'!$D1901</f>
        <v>2019</v>
      </c>
      <c r="E1901" s="90"/>
      <c r="F1901" s="92"/>
      <c r="G1901" s="92"/>
      <c r="H1901" s="92"/>
      <c r="I1901" s="92"/>
      <c r="J1901" s="91"/>
      <c r="K1901" s="147"/>
      <c r="L1901" s="148"/>
      <c r="M1901" s="42"/>
      <c r="N1901" s="43"/>
      <c r="O1901" s="43"/>
      <c r="P1901" s="224"/>
      <c r="Q1901" s="43"/>
      <c r="R1901" s="43"/>
      <c r="S1901" s="224"/>
      <c r="T1901" s="43"/>
      <c r="U1901" s="44"/>
      <c r="V1901" s="95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94"/>
      <c r="AN1901" s="42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4"/>
      <c r="BF1901" s="95"/>
      <c r="BG1901" s="43"/>
      <c r="BH1901" s="43"/>
      <c r="BI1901" s="94"/>
      <c r="BJ1901" s="42"/>
      <c r="BK1901" s="43"/>
      <c r="BL1901" s="43"/>
      <c r="BM1901" s="43"/>
      <c r="BN1901" s="44"/>
    </row>
    <row r="1902" spans="2:66" ht="15.75" hidden="1" customHeight="1" x14ac:dyDescent="0.25">
      <c r="B1902" s="421" t="str">
        <f>'[2]Asset Characteristics'!$C955 &amp; ""</f>
        <v/>
      </c>
      <c r="C1902" s="422" t="str">
        <f>'[2]Asset Characteristics'!$E955 &amp; ""</f>
        <v/>
      </c>
      <c r="D1902" s="44">
        <f>'[2]Reporting Characteristics'!$D1902</f>
        <v>2018</v>
      </c>
      <c r="E1902" s="90"/>
      <c r="F1902" s="92"/>
      <c r="G1902" s="92"/>
      <c r="H1902" s="92"/>
      <c r="I1902" s="92"/>
      <c r="J1902" s="91"/>
      <c r="K1902" s="147"/>
      <c r="L1902" s="148"/>
      <c r="M1902" s="42"/>
      <c r="N1902" s="43"/>
      <c r="O1902" s="43"/>
      <c r="P1902" s="43"/>
      <c r="Q1902" s="43"/>
      <c r="R1902" s="43"/>
      <c r="S1902" s="43"/>
      <c r="T1902" s="43"/>
      <c r="U1902" s="44"/>
      <c r="V1902" s="95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94"/>
      <c r="AN1902" s="42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4"/>
      <c r="BF1902" s="95"/>
      <c r="BG1902" s="43"/>
      <c r="BH1902" s="43"/>
      <c r="BI1902" s="94"/>
      <c r="BJ1902" s="42"/>
      <c r="BK1902" s="43"/>
      <c r="BL1902" s="43"/>
      <c r="BM1902" s="43"/>
      <c r="BN1902" s="44"/>
    </row>
    <row r="1903" spans="2:66" ht="15.75" customHeight="1" x14ac:dyDescent="0.25">
      <c r="B1903" s="421"/>
      <c r="C1903" s="422"/>
      <c r="D1903" s="44">
        <f>'[2]Reporting Characteristics'!$D1903</f>
        <v>2019</v>
      </c>
      <c r="E1903" s="90"/>
      <c r="F1903" s="92"/>
      <c r="G1903" s="92"/>
      <c r="H1903" s="92"/>
      <c r="I1903" s="92"/>
      <c r="J1903" s="91"/>
      <c r="K1903" s="147"/>
      <c r="L1903" s="148"/>
      <c r="M1903" s="42"/>
      <c r="N1903" s="43"/>
      <c r="O1903" s="43"/>
      <c r="P1903" s="224"/>
      <c r="Q1903" s="43"/>
      <c r="R1903" s="43"/>
      <c r="S1903" s="224"/>
      <c r="T1903" s="43"/>
      <c r="U1903" s="44"/>
      <c r="V1903" s="95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94"/>
      <c r="AN1903" s="42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4"/>
      <c r="BF1903" s="95"/>
      <c r="BG1903" s="43"/>
      <c r="BH1903" s="43"/>
      <c r="BI1903" s="94"/>
      <c r="BJ1903" s="42"/>
      <c r="BK1903" s="43"/>
      <c r="BL1903" s="43"/>
      <c r="BM1903" s="43"/>
      <c r="BN1903" s="44"/>
    </row>
    <row r="1904" spans="2:66" ht="15.75" hidden="1" customHeight="1" x14ac:dyDescent="0.25">
      <c r="B1904" s="421" t="str">
        <f>'[2]Asset Characteristics'!$C956 &amp; ""</f>
        <v/>
      </c>
      <c r="C1904" s="422" t="str">
        <f>'[2]Asset Characteristics'!$E956 &amp; ""</f>
        <v/>
      </c>
      <c r="D1904" s="44">
        <f>'[2]Reporting Characteristics'!$D1904</f>
        <v>2018</v>
      </c>
      <c r="E1904" s="90"/>
      <c r="F1904" s="92"/>
      <c r="G1904" s="92"/>
      <c r="H1904" s="92"/>
      <c r="I1904" s="92"/>
      <c r="J1904" s="91"/>
      <c r="K1904" s="147"/>
      <c r="L1904" s="148"/>
      <c r="M1904" s="42"/>
      <c r="N1904" s="43"/>
      <c r="O1904" s="43"/>
      <c r="P1904" s="43"/>
      <c r="Q1904" s="43"/>
      <c r="R1904" s="43"/>
      <c r="S1904" s="43"/>
      <c r="T1904" s="43"/>
      <c r="U1904" s="44"/>
      <c r="V1904" s="95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94"/>
      <c r="AN1904" s="42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4"/>
      <c r="BF1904" s="95"/>
      <c r="BG1904" s="43"/>
      <c r="BH1904" s="43"/>
      <c r="BI1904" s="94"/>
      <c r="BJ1904" s="42"/>
      <c r="BK1904" s="43"/>
      <c r="BL1904" s="43"/>
      <c r="BM1904" s="43"/>
      <c r="BN1904" s="44"/>
    </row>
    <row r="1905" spans="2:66" ht="15.75" customHeight="1" x14ac:dyDescent="0.25">
      <c r="B1905" s="421"/>
      <c r="C1905" s="422"/>
      <c r="D1905" s="44">
        <f>'[2]Reporting Characteristics'!$D1905</f>
        <v>2019</v>
      </c>
      <c r="E1905" s="90"/>
      <c r="F1905" s="92"/>
      <c r="G1905" s="92"/>
      <c r="H1905" s="92"/>
      <c r="I1905" s="92"/>
      <c r="J1905" s="91"/>
      <c r="K1905" s="147"/>
      <c r="L1905" s="148"/>
      <c r="M1905" s="42"/>
      <c r="N1905" s="43"/>
      <c r="O1905" s="43"/>
      <c r="P1905" s="224"/>
      <c r="Q1905" s="43"/>
      <c r="R1905" s="43"/>
      <c r="S1905" s="224"/>
      <c r="T1905" s="43"/>
      <c r="U1905" s="44"/>
      <c r="V1905" s="95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94"/>
      <c r="AN1905" s="42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4"/>
      <c r="BF1905" s="95"/>
      <c r="BG1905" s="43"/>
      <c r="BH1905" s="43"/>
      <c r="BI1905" s="94"/>
      <c r="BJ1905" s="42"/>
      <c r="BK1905" s="43"/>
      <c r="BL1905" s="43"/>
      <c r="BM1905" s="43"/>
      <c r="BN1905" s="44"/>
    </row>
    <row r="1906" spans="2:66" ht="15.75" hidden="1" customHeight="1" x14ac:dyDescent="0.25">
      <c r="B1906" s="421" t="str">
        <f>'[2]Asset Characteristics'!$C957 &amp; ""</f>
        <v/>
      </c>
      <c r="C1906" s="422" t="str">
        <f>'[2]Asset Characteristics'!$E957 &amp; ""</f>
        <v/>
      </c>
      <c r="D1906" s="44">
        <f>'[2]Reporting Characteristics'!$D1906</f>
        <v>2018</v>
      </c>
      <c r="E1906" s="90"/>
      <c r="F1906" s="92"/>
      <c r="G1906" s="92"/>
      <c r="H1906" s="92"/>
      <c r="I1906" s="92"/>
      <c r="J1906" s="91"/>
      <c r="K1906" s="147"/>
      <c r="L1906" s="148"/>
      <c r="M1906" s="42"/>
      <c r="N1906" s="43"/>
      <c r="O1906" s="43"/>
      <c r="P1906" s="43"/>
      <c r="Q1906" s="43"/>
      <c r="R1906" s="43"/>
      <c r="S1906" s="43"/>
      <c r="T1906" s="43"/>
      <c r="U1906" s="44"/>
      <c r="V1906" s="95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94"/>
      <c r="AN1906" s="42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4"/>
      <c r="BF1906" s="95"/>
      <c r="BG1906" s="43"/>
      <c r="BH1906" s="43"/>
      <c r="BI1906" s="94"/>
      <c r="BJ1906" s="42"/>
      <c r="BK1906" s="43"/>
      <c r="BL1906" s="43"/>
      <c r="BM1906" s="43"/>
      <c r="BN1906" s="44"/>
    </row>
    <row r="1907" spans="2:66" ht="15.75" customHeight="1" x14ac:dyDescent="0.25">
      <c r="B1907" s="421"/>
      <c r="C1907" s="422"/>
      <c r="D1907" s="44">
        <f>'[2]Reporting Characteristics'!$D1907</f>
        <v>2019</v>
      </c>
      <c r="E1907" s="90"/>
      <c r="F1907" s="92"/>
      <c r="G1907" s="92"/>
      <c r="H1907" s="92"/>
      <c r="I1907" s="92"/>
      <c r="J1907" s="91"/>
      <c r="K1907" s="147"/>
      <c r="L1907" s="148"/>
      <c r="M1907" s="42"/>
      <c r="N1907" s="43"/>
      <c r="O1907" s="43"/>
      <c r="P1907" s="224"/>
      <c r="Q1907" s="43"/>
      <c r="R1907" s="43"/>
      <c r="S1907" s="224"/>
      <c r="T1907" s="43"/>
      <c r="U1907" s="44"/>
      <c r="V1907" s="95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94"/>
      <c r="AN1907" s="42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4"/>
      <c r="BF1907" s="95"/>
      <c r="BG1907" s="43"/>
      <c r="BH1907" s="43"/>
      <c r="BI1907" s="94"/>
      <c r="BJ1907" s="42"/>
      <c r="BK1907" s="43"/>
      <c r="BL1907" s="43"/>
      <c r="BM1907" s="43"/>
      <c r="BN1907" s="44"/>
    </row>
    <row r="1908" spans="2:66" ht="15.75" hidden="1" customHeight="1" x14ac:dyDescent="0.25">
      <c r="B1908" s="421" t="str">
        <f>'[2]Asset Characteristics'!$C958 &amp; ""</f>
        <v/>
      </c>
      <c r="C1908" s="422" t="str">
        <f>'[2]Asset Characteristics'!$E958 &amp; ""</f>
        <v/>
      </c>
      <c r="D1908" s="44">
        <f>'[2]Reporting Characteristics'!$D1908</f>
        <v>2018</v>
      </c>
      <c r="E1908" s="90"/>
      <c r="F1908" s="92"/>
      <c r="G1908" s="92"/>
      <c r="H1908" s="92"/>
      <c r="I1908" s="92"/>
      <c r="J1908" s="91"/>
      <c r="K1908" s="147"/>
      <c r="L1908" s="148"/>
      <c r="M1908" s="42"/>
      <c r="N1908" s="43"/>
      <c r="O1908" s="43"/>
      <c r="P1908" s="43"/>
      <c r="Q1908" s="43"/>
      <c r="R1908" s="43"/>
      <c r="S1908" s="43"/>
      <c r="T1908" s="43"/>
      <c r="U1908" s="44"/>
      <c r="V1908" s="95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94"/>
      <c r="AN1908" s="42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4"/>
      <c r="BF1908" s="95"/>
      <c r="BG1908" s="43"/>
      <c r="BH1908" s="43"/>
      <c r="BI1908" s="94"/>
      <c r="BJ1908" s="42"/>
      <c r="BK1908" s="43"/>
      <c r="BL1908" s="43"/>
      <c r="BM1908" s="43"/>
      <c r="BN1908" s="44"/>
    </row>
    <row r="1909" spans="2:66" ht="15.75" customHeight="1" x14ac:dyDescent="0.25">
      <c r="B1909" s="421"/>
      <c r="C1909" s="422"/>
      <c r="D1909" s="44">
        <f>'[2]Reporting Characteristics'!$D1909</f>
        <v>2019</v>
      </c>
      <c r="E1909" s="90"/>
      <c r="F1909" s="92"/>
      <c r="G1909" s="92"/>
      <c r="H1909" s="92"/>
      <c r="I1909" s="92"/>
      <c r="J1909" s="91"/>
      <c r="K1909" s="147"/>
      <c r="L1909" s="148"/>
      <c r="M1909" s="42"/>
      <c r="N1909" s="43"/>
      <c r="O1909" s="43"/>
      <c r="P1909" s="224"/>
      <c r="Q1909" s="43"/>
      <c r="R1909" s="43"/>
      <c r="S1909" s="224"/>
      <c r="T1909" s="43"/>
      <c r="U1909" s="44"/>
      <c r="V1909" s="95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94"/>
      <c r="AN1909" s="42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4"/>
      <c r="BF1909" s="95"/>
      <c r="BG1909" s="43"/>
      <c r="BH1909" s="43"/>
      <c r="BI1909" s="94"/>
      <c r="BJ1909" s="42"/>
      <c r="BK1909" s="43"/>
      <c r="BL1909" s="43"/>
      <c r="BM1909" s="43"/>
      <c r="BN1909" s="44"/>
    </row>
    <row r="1910" spans="2:66" ht="15.75" hidden="1" customHeight="1" x14ac:dyDescent="0.25">
      <c r="B1910" s="421" t="str">
        <f>'[2]Asset Characteristics'!$C959 &amp; ""</f>
        <v/>
      </c>
      <c r="C1910" s="422" t="str">
        <f>'[2]Asset Characteristics'!$E959 &amp; ""</f>
        <v/>
      </c>
      <c r="D1910" s="44">
        <f>'[2]Reporting Characteristics'!$D1910</f>
        <v>2018</v>
      </c>
      <c r="E1910" s="90"/>
      <c r="F1910" s="92"/>
      <c r="G1910" s="92"/>
      <c r="H1910" s="92"/>
      <c r="I1910" s="92"/>
      <c r="J1910" s="91"/>
      <c r="K1910" s="147"/>
      <c r="L1910" s="148"/>
      <c r="M1910" s="42"/>
      <c r="N1910" s="43"/>
      <c r="O1910" s="43"/>
      <c r="P1910" s="43"/>
      <c r="Q1910" s="43"/>
      <c r="R1910" s="43"/>
      <c r="S1910" s="43"/>
      <c r="T1910" s="43"/>
      <c r="U1910" s="44"/>
      <c r="V1910" s="95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94"/>
      <c r="AN1910" s="42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4"/>
      <c r="BF1910" s="95"/>
      <c r="BG1910" s="43"/>
      <c r="BH1910" s="43"/>
      <c r="BI1910" s="94"/>
      <c r="BJ1910" s="42"/>
      <c r="BK1910" s="43"/>
      <c r="BL1910" s="43"/>
      <c r="BM1910" s="43"/>
      <c r="BN1910" s="44"/>
    </row>
    <row r="1911" spans="2:66" ht="15.75" customHeight="1" x14ac:dyDescent="0.25">
      <c r="B1911" s="421"/>
      <c r="C1911" s="422"/>
      <c r="D1911" s="44">
        <f>'[2]Reporting Characteristics'!$D1911</f>
        <v>2019</v>
      </c>
      <c r="E1911" s="90"/>
      <c r="F1911" s="92"/>
      <c r="G1911" s="92"/>
      <c r="H1911" s="92"/>
      <c r="I1911" s="92"/>
      <c r="J1911" s="91"/>
      <c r="K1911" s="147"/>
      <c r="L1911" s="148"/>
      <c r="M1911" s="42"/>
      <c r="N1911" s="43"/>
      <c r="O1911" s="43"/>
      <c r="P1911" s="224"/>
      <c r="Q1911" s="43"/>
      <c r="R1911" s="43"/>
      <c r="S1911" s="224"/>
      <c r="T1911" s="43"/>
      <c r="U1911" s="44"/>
      <c r="V1911" s="95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94"/>
      <c r="AN1911" s="42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4"/>
      <c r="BF1911" s="95"/>
      <c r="BG1911" s="43"/>
      <c r="BH1911" s="43"/>
      <c r="BI1911" s="94"/>
      <c r="BJ1911" s="42"/>
      <c r="BK1911" s="43"/>
      <c r="BL1911" s="43"/>
      <c r="BM1911" s="43"/>
      <c r="BN1911" s="44"/>
    </row>
    <row r="1912" spans="2:66" ht="15.75" hidden="1" customHeight="1" x14ac:dyDescent="0.25">
      <c r="B1912" s="421" t="str">
        <f>'[2]Asset Characteristics'!$C960 &amp; ""</f>
        <v/>
      </c>
      <c r="C1912" s="422" t="str">
        <f>'[2]Asset Characteristics'!$E960 &amp; ""</f>
        <v/>
      </c>
      <c r="D1912" s="44">
        <f>'[2]Reporting Characteristics'!$D1912</f>
        <v>2018</v>
      </c>
      <c r="E1912" s="90"/>
      <c r="F1912" s="92"/>
      <c r="G1912" s="92"/>
      <c r="H1912" s="92"/>
      <c r="I1912" s="92"/>
      <c r="J1912" s="91"/>
      <c r="K1912" s="147"/>
      <c r="L1912" s="148"/>
      <c r="M1912" s="42"/>
      <c r="N1912" s="43"/>
      <c r="O1912" s="43"/>
      <c r="P1912" s="43"/>
      <c r="Q1912" s="43"/>
      <c r="R1912" s="43"/>
      <c r="S1912" s="43"/>
      <c r="T1912" s="43"/>
      <c r="U1912" s="44"/>
      <c r="V1912" s="95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94"/>
      <c r="AN1912" s="42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4"/>
      <c r="BF1912" s="95"/>
      <c r="BG1912" s="43"/>
      <c r="BH1912" s="43"/>
      <c r="BI1912" s="94"/>
      <c r="BJ1912" s="42"/>
      <c r="BK1912" s="43"/>
      <c r="BL1912" s="43"/>
      <c r="BM1912" s="43"/>
      <c r="BN1912" s="44"/>
    </row>
    <row r="1913" spans="2:66" ht="15.75" customHeight="1" x14ac:dyDescent="0.25">
      <c r="B1913" s="421"/>
      <c r="C1913" s="422"/>
      <c r="D1913" s="44">
        <f>'[2]Reporting Characteristics'!$D1913</f>
        <v>2019</v>
      </c>
      <c r="E1913" s="90"/>
      <c r="F1913" s="92"/>
      <c r="G1913" s="92"/>
      <c r="H1913" s="92"/>
      <c r="I1913" s="92"/>
      <c r="J1913" s="91"/>
      <c r="K1913" s="147"/>
      <c r="L1913" s="148"/>
      <c r="M1913" s="42"/>
      <c r="N1913" s="43"/>
      <c r="O1913" s="43"/>
      <c r="P1913" s="224"/>
      <c r="Q1913" s="43"/>
      <c r="R1913" s="43"/>
      <c r="S1913" s="224"/>
      <c r="T1913" s="43"/>
      <c r="U1913" s="44"/>
      <c r="V1913" s="95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94"/>
      <c r="AN1913" s="42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4"/>
      <c r="BF1913" s="95"/>
      <c r="BG1913" s="43"/>
      <c r="BH1913" s="43"/>
      <c r="BI1913" s="94"/>
      <c r="BJ1913" s="42"/>
      <c r="BK1913" s="43"/>
      <c r="BL1913" s="43"/>
      <c r="BM1913" s="43"/>
      <c r="BN1913" s="44"/>
    </row>
    <row r="1914" spans="2:66" ht="15.75" hidden="1" customHeight="1" x14ac:dyDescent="0.25">
      <c r="B1914" s="421" t="str">
        <f>'[2]Asset Characteristics'!$C961 &amp; ""</f>
        <v/>
      </c>
      <c r="C1914" s="422" t="str">
        <f>'[2]Asset Characteristics'!$E961 &amp; ""</f>
        <v/>
      </c>
      <c r="D1914" s="44">
        <f>'[2]Reporting Characteristics'!$D1914</f>
        <v>2018</v>
      </c>
      <c r="E1914" s="90"/>
      <c r="F1914" s="92"/>
      <c r="G1914" s="92"/>
      <c r="H1914" s="92"/>
      <c r="I1914" s="92"/>
      <c r="J1914" s="91"/>
      <c r="K1914" s="147"/>
      <c r="L1914" s="148"/>
      <c r="M1914" s="42"/>
      <c r="N1914" s="43"/>
      <c r="O1914" s="43"/>
      <c r="P1914" s="43"/>
      <c r="Q1914" s="43"/>
      <c r="R1914" s="43"/>
      <c r="S1914" s="43"/>
      <c r="T1914" s="43"/>
      <c r="U1914" s="44"/>
      <c r="V1914" s="95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94"/>
      <c r="AN1914" s="42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4"/>
      <c r="BF1914" s="95"/>
      <c r="BG1914" s="43"/>
      <c r="BH1914" s="43"/>
      <c r="BI1914" s="94"/>
      <c r="BJ1914" s="42"/>
      <c r="BK1914" s="43"/>
      <c r="BL1914" s="43"/>
      <c r="BM1914" s="43"/>
      <c r="BN1914" s="44"/>
    </row>
    <row r="1915" spans="2:66" ht="15.75" customHeight="1" x14ac:dyDescent="0.25">
      <c r="B1915" s="421"/>
      <c r="C1915" s="422"/>
      <c r="D1915" s="44">
        <f>'[2]Reporting Characteristics'!$D1915</f>
        <v>2019</v>
      </c>
      <c r="E1915" s="90"/>
      <c r="F1915" s="92"/>
      <c r="G1915" s="92"/>
      <c r="H1915" s="92"/>
      <c r="I1915" s="92"/>
      <c r="J1915" s="91"/>
      <c r="K1915" s="147"/>
      <c r="L1915" s="148"/>
      <c r="M1915" s="42"/>
      <c r="N1915" s="43"/>
      <c r="O1915" s="43"/>
      <c r="P1915" s="224"/>
      <c r="Q1915" s="43"/>
      <c r="R1915" s="43"/>
      <c r="S1915" s="224"/>
      <c r="T1915" s="43"/>
      <c r="U1915" s="44"/>
      <c r="V1915" s="95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94"/>
      <c r="AN1915" s="42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4"/>
      <c r="BF1915" s="95"/>
      <c r="BG1915" s="43"/>
      <c r="BH1915" s="43"/>
      <c r="BI1915" s="94"/>
      <c r="BJ1915" s="42"/>
      <c r="BK1915" s="43"/>
      <c r="BL1915" s="43"/>
      <c r="BM1915" s="43"/>
      <c r="BN1915" s="44"/>
    </row>
    <row r="1916" spans="2:66" ht="15.75" hidden="1" customHeight="1" x14ac:dyDescent="0.25">
      <c r="B1916" s="421" t="str">
        <f>'[2]Asset Characteristics'!$C962 &amp; ""</f>
        <v/>
      </c>
      <c r="C1916" s="422" t="str">
        <f>'[2]Asset Characteristics'!$E962 &amp; ""</f>
        <v/>
      </c>
      <c r="D1916" s="44">
        <f>'[2]Reporting Characteristics'!$D1916</f>
        <v>2018</v>
      </c>
      <c r="E1916" s="90"/>
      <c r="F1916" s="92"/>
      <c r="G1916" s="92"/>
      <c r="H1916" s="92"/>
      <c r="I1916" s="92"/>
      <c r="J1916" s="91"/>
      <c r="K1916" s="147"/>
      <c r="L1916" s="148"/>
      <c r="M1916" s="42"/>
      <c r="N1916" s="43"/>
      <c r="O1916" s="43"/>
      <c r="P1916" s="43"/>
      <c r="Q1916" s="43"/>
      <c r="R1916" s="43"/>
      <c r="S1916" s="43"/>
      <c r="T1916" s="43"/>
      <c r="U1916" s="44"/>
      <c r="V1916" s="95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94"/>
      <c r="AN1916" s="42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4"/>
      <c r="BF1916" s="95"/>
      <c r="BG1916" s="43"/>
      <c r="BH1916" s="43"/>
      <c r="BI1916" s="94"/>
      <c r="BJ1916" s="42"/>
      <c r="BK1916" s="43"/>
      <c r="BL1916" s="43"/>
      <c r="BM1916" s="43"/>
      <c r="BN1916" s="44"/>
    </row>
    <row r="1917" spans="2:66" ht="15.75" customHeight="1" x14ac:dyDescent="0.25">
      <c r="B1917" s="421"/>
      <c r="C1917" s="422"/>
      <c r="D1917" s="44">
        <f>'[2]Reporting Characteristics'!$D1917</f>
        <v>2019</v>
      </c>
      <c r="E1917" s="90"/>
      <c r="F1917" s="92"/>
      <c r="G1917" s="92"/>
      <c r="H1917" s="92"/>
      <c r="I1917" s="92"/>
      <c r="J1917" s="91"/>
      <c r="K1917" s="147"/>
      <c r="L1917" s="148"/>
      <c r="M1917" s="42"/>
      <c r="N1917" s="43"/>
      <c r="O1917" s="43"/>
      <c r="P1917" s="224"/>
      <c r="Q1917" s="43"/>
      <c r="R1917" s="43"/>
      <c r="S1917" s="224"/>
      <c r="T1917" s="43"/>
      <c r="U1917" s="44"/>
      <c r="V1917" s="95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94"/>
      <c r="AN1917" s="42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4"/>
      <c r="BF1917" s="95"/>
      <c r="BG1917" s="43"/>
      <c r="BH1917" s="43"/>
      <c r="BI1917" s="94"/>
      <c r="BJ1917" s="42"/>
      <c r="BK1917" s="43"/>
      <c r="BL1917" s="43"/>
      <c r="BM1917" s="43"/>
      <c r="BN1917" s="44"/>
    </row>
    <row r="1918" spans="2:66" ht="15.75" hidden="1" customHeight="1" x14ac:dyDescent="0.25">
      <c r="B1918" s="421" t="str">
        <f>'[2]Asset Characteristics'!$C963 &amp; ""</f>
        <v/>
      </c>
      <c r="C1918" s="422" t="str">
        <f>'[2]Asset Characteristics'!$E963 &amp; ""</f>
        <v/>
      </c>
      <c r="D1918" s="44">
        <f>'[2]Reporting Characteristics'!$D1918</f>
        <v>2018</v>
      </c>
      <c r="E1918" s="90"/>
      <c r="F1918" s="92"/>
      <c r="G1918" s="92"/>
      <c r="H1918" s="92"/>
      <c r="I1918" s="92"/>
      <c r="J1918" s="91"/>
      <c r="K1918" s="147"/>
      <c r="L1918" s="148"/>
      <c r="M1918" s="42"/>
      <c r="N1918" s="43"/>
      <c r="O1918" s="43"/>
      <c r="P1918" s="43"/>
      <c r="Q1918" s="43"/>
      <c r="R1918" s="43"/>
      <c r="S1918" s="43"/>
      <c r="T1918" s="43"/>
      <c r="U1918" s="44"/>
      <c r="V1918" s="95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94"/>
      <c r="AN1918" s="42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4"/>
      <c r="BF1918" s="95"/>
      <c r="BG1918" s="43"/>
      <c r="BH1918" s="43"/>
      <c r="BI1918" s="94"/>
      <c r="BJ1918" s="42"/>
      <c r="BK1918" s="43"/>
      <c r="BL1918" s="43"/>
      <c r="BM1918" s="43"/>
      <c r="BN1918" s="44"/>
    </row>
    <row r="1919" spans="2:66" ht="15.75" customHeight="1" x14ac:dyDescent="0.25">
      <c r="B1919" s="421"/>
      <c r="C1919" s="422"/>
      <c r="D1919" s="44">
        <f>'[2]Reporting Characteristics'!$D1919</f>
        <v>2019</v>
      </c>
      <c r="E1919" s="90"/>
      <c r="F1919" s="92"/>
      <c r="G1919" s="92"/>
      <c r="H1919" s="92"/>
      <c r="I1919" s="92"/>
      <c r="J1919" s="91"/>
      <c r="K1919" s="147"/>
      <c r="L1919" s="148"/>
      <c r="M1919" s="42"/>
      <c r="N1919" s="43"/>
      <c r="O1919" s="43"/>
      <c r="P1919" s="224"/>
      <c r="Q1919" s="43"/>
      <c r="R1919" s="43"/>
      <c r="S1919" s="224"/>
      <c r="T1919" s="43"/>
      <c r="U1919" s="44"/>
      <c r="V1919" s="95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94"/>
      <c r="AN1919" s="42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4"/>
      <c r="BF1919" s="95"/>
      <c r="BG1919" s="43"/>
      <c r="BH1919" s="43"/>
      <c r="BI1919" s="94"/>
      <c r="BJ1919" s="42"/>
      <c r="BK1919" s="43"/>
      <c r="BL1919" s="43"/>
      <c r="BM1919" s="43"/>
      <c r="BN1919" s="44"/>
    </row>
    <row r="1920" spans="2:66" ht="15.75" hidden="1" customHeight="1" x14ac:dyDescent="0.25">
      <c r="B1920" s="421" t="str">
        <f>'[2]Asset Characteristics'!$C964 &amp; ""</f>
        <v/>
      </c>
      <c r="C1920" s="422" t="str">
        <f>'[2]Asset Characteristics'!$E964 &amp; ""</f>
        <v/>
      </c>
      <c r="D1920" s="44">
        <f>'[2]Reporting Characteristics'!$D1920</f>
        <v>2018</v>
      </c>
      <c r="E1920" s="90"/>
      <c r="F1920" s="92"/>
      <c r="G1920" s="92"/>
      <c r="H1920" s="92"/>
      <c r="I1920" s="92"/>
      <c r="J1920" s="91"/>
      <c r="K1920" s="147"/>
      <c r="L1920" s="148"/>
      <c r="M1920" s="42"/>
      <c r="N1920" s="43"/>
      <c r="O1920" s="43"/>
      <c r="P1920" s="43"/>
      <c r="Q1920" s="43"/>
      <c r="R1920" s="43"/>
      <c r="S1920" s="43"/>
      <c r="T1920" s="43"/>
      <c r="U1920" s="44"/>
      <c r="V1920" s="95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94"/>
      <c r="AN1920" s="42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4"/>
      <c r="BF1920" s="95"/>
      <c r="BG1920" s="43"/>
      <c r="BH1920" s="43"/>
      <c r="BI1920" s="94"/>
      <c r="BJ1920" s="42"/>
      <c r="BK1920" s="43"/>
      <c r="BL1920" s="43"/>
      <c r="BM1920" s="43"/>
      <c r="BN1920" s="44"/>
    </row>
    <row r="1921" spans="2:66" ht="15.75" customHeight="1" x14ac:dyDescent="0.25">
      <c r="B1921" s="421"/>
      <c r="C1921" s="422"/>
      <c r="D1921" s="44">
        <f>'[2]Reporting Characteristics'!$D1921</f>
        <v>2019</v>
      </c>
      <c r="E1921" s="90"/>
      <c r="F1921" s="92"/>
      <c r="G1921" s="92"/>
      <c r="H1921" s="92"/>
      <c r="I1921" s="92"/>
      <c r="J1921" s="91"/>
      <c r="K1921" s="147"/>
      <c r="L1921" s="148"/>
      <c r="M1921" s="42"/>
      <c r="N1921" s="43"/>
      <c r="O1921" s="43"/>
      <c r="P1921" s="224"/>
      <c r="Q1921" s="43"/>
      <c r="R1921" s="43"/>
      <c r="S1921" s="224"/>
      <c r="T1921" s="43"/>
      <c r="U1921" s="44"/>
      <c r="V1921" s="95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94"/>
      <c r="AN1921" s="42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4"/>
      <c r="BF1921" s="95"/>
      <c r="BG1921" s="43"/>
      <c r="BH1921" s="43"/>
      <c r="BI1921" s="94"/>
      <c r="BJ1921" s="42"/>
      <c r="BK1921" s="43"/>
      <c r="BL1921" s="43"/>
      <c r="BM1921" s="43"/>
      <c r="BN1921" s="44"/>
    </row>
    <row r="1922" spans="2:66" ht="15.75" hidden="1" customHeight="1" x14ac:dyDescent="0.25">
      <c r="B1922" s="421" t="str">
        <f>'[2]Asset Characteristics'!$C965 &amp; ""</f>
        <v/>
      </c>
      <c r="C1922" s="422" t="str">
        <f>'[2]Asset Characteristics'!$E965 &amp; ""</f>
        <v/>
      </c>
      <c r="D1922" s="44">
        <f>'[2]Reporting Characteristics'!$D1922</f>
        <v>2018</v>
      </c>
      <c r="E1922" s="90"/>
      <c r="F1922" s="92"/>
      <c r="G1922" s="92"/>
      <c r="H1922" s="92"/>
      <c r="I1922" s="92"/>
      <c r="J1922" s="91"/>
      <c r="K1922" s="147"/>
      <c r="L1922" s="148"/>
      <c r="M1922" s="42"/>
      <c r="N1922" s="43"/>
      <c r="O1922" s="43"/>
      <c r="P1922" s="43"/>
      <c r="Q1922" s="43"/>
      <c r="R1922" s="43"/>
      <c r="S1922" s="43"/>
      <c r="T1922" s="43"/>
      <c r="U1922" s="44"/>
      <c r="V1922" s="95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94"/>
      <c r="AN1922" s="42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4"/>
      <c r="BF1922" s="95"/>
      <c r="BG1922" s="43"/>
      <c r="BH1922" s="43"/>
      <c r="BI1922" s="94"/>
      <c r="BJ1922" s="42"/>
      <c r="BK1922" s="43"/>
      <c r="BL1922" s="43"/>
      <c r="BM1922" s="43"/>
      <c r="BN1922" s="44"/>
    </row>
    <row r="1923" spans="2:66" ht="15.75" customHeight="1" x14ac:dyDescent="0.25">
      <c r="B1923" s="421"/>
      <c r="C1923" s="422"/>
      <c r="D1923" s="44">
        <f>'[2]Reporting Characteristics'!$D1923</f>
        <v>2019</v>
      </c>
      <c r="E1923" s="90"/>
      <c r="F1923" s="92"/>
      <c r="G1923" s="92"/>
      <c r="H1923" s="92"/>
      <c r="I1923" s="92"/>
      <c r="J1923" s="91"/>
      <c r="K1923" s="147"/>
      <c r="L1923" s="148"/>
      <c r="M1923" s="42"/>
      <c r="N1923" s="43"/>
      <c r="O1923" s="43"/>
      <c r="P1923" s="224"/>
      <c r="Q1923" s="43"/>
      <c r="R1923" s="43"/>
      <c r="S1923" s="224"/>
      <c r="T1923" s="43"/>
      <c r="U1923" s="44"/>
      <c r="V1923" s="95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94"/>
      <c r="AN1923" s="42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4"/>
      <c r="BF1923" s="95"/>
      <c r="BG1923" s="43"/>
      <c r="BH1923" s="43"/>
      <c r="BI1923" s="94"/>
      <c r="BJ1923" s="42"/>
      <c r="BK1923" s="43"/>
      <c r="BL1923" s="43"/>
      <c r="BM1923" s="43"/>
      <c r="BN1923" s="44"/>
    </row>
    <row r="1924" spans="2:66" ht="15.75" hidden="1" customHeight="1" x14ac:dyDescent="0.25">
      <c r="B1924" s="421" t="str">
        <f>'[2]Asset Characteristics'!$C966 &amp; ""</f>
        <v/>
      </c>
      <c r="C1924" s="422" t="str">
        <f>'[2]Asset Characteristics'!$E966 &amp; ""</f>
        <v/>
      </c>
      <c r="D1924" s="44">
        <f>'[2]Reporting Characteristics'!$D1924</f>
        <v>2018</v>
      </c>
      <c r="E1924" s="90"/>
      <c r="F1924" s="92"/>
      <c r="G1924" s="92"/>
      <c r="H1924" s="92"/>
      <c r="I1924" s="92"/>
      <c r="J1924" s="91"/>
      <c r="K1924" s="147"/>
      <c r="L1924" s="148"/>
      <c r="M1924" s="42"/>
      <c r="N1924" s="43"/>
      <c r="O1924" s="43"/>
      <c r="P1924" s="43"/>
      <c r="Q1924" s="43"/>
      <c r="R1924" s="43"/>
      <c r="S1924" s="43"/>
      <c r="T1924" s="43"/>
      <c r="U1924" s="44"/>
      <c r="V1924" s="95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94"/>
      <c r="AN1924" s="42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4"/>
      <c r="BF1924" s="95"/>
      <c r="BG1924" s="43"/>
      <c r="BH1924" s="43"/>
      <c r="BI1924" s="94"/>
      <c r="BJ1924" s="42"/>
      <c r="BK1924" s="43"/>
      <c r="BL1924" s="43"/>
      <c r="BM1924" s="43"/>
      <c r="BN1924" s="44"/>
    </row>
    <row r="1925" spans="2:66" ht="15.75" customHeight="1" x14ac:dyDescent="0.25">
      <c r="B1925" s="421"/>
      <c r="C1925" s="422"/>
      <c r="D1925" s="44">
        <f>'[2]Reporting Characteristics'!$D1925</f>
        <v>2019</v>
      </c>
      <c r="E1925" s="90"/>
      <c r="F1925" s="92"/>
      <c r="G1925" s="92"/>
      <c r="H1925" s="92"/>
      <c r="I1925" s="92"/>
      <c r="J1925" s="91"/>
      <c r="K1925" s="147"/>
      <c r="L1925" s="148"/>
      <c r="M1925" s="42"/>
      <c r="N1925" s="43"/>
      <c r="O1925" s="43"/>
      <c r="P1925" s="224"/>
      <c r="Q1925" s="43"/>
      <c r="R1925" s="43"/>
      <c r="S1925" s="224"/>
      <c r="T1925" s="43"/>
      <c r="U1925" s="44"/>
      <c r="V1925" s="95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94"/>
      <c r="AN1925" s="42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4"/>
      <c r="BF1925" s="95"/>
      <c r="BG1925" s="43"/>
      <c r="BH1925" s="43"/>
      <c r="BI1925" s="94"/>
      <c r="BJ1925" s="42"/>
      <c r="BK1925" s="43"/>
      <c r="BL1925" s="43"/>
      <c r="BM1925" s="43"/>
      <c r="BN1925" s="44"/>
    </row>
    <row r="1926" spans="2:66" ht="15.75" hidden="1" customHeight="1" x14ac:dyDescent="0.25">
      <c r="B1926" s="421" t="str">
        <f>'[2]Asset Characteristics'!$C967 &amp; ""</f>
        <v/>
      </c>
      <c r="C1926" s="422" t="str">
        <f>'[2]Asset Characteristics'!$E967 &amp; ""</f>
        <v/>
      </c>
      <c r="D1926" s="44">
        <f>'[2]Reporting Characteristics'!$D1926</f>
        <v>2018</v>
      </c>
      <c r="E1926" s="90"/>
      <c r="F1926" s="92"/>
      <c r="G1926" s="92"/>
      <c r="H1926" s="92"/>
      <c r="I1926" s="92"/>
      <c r="J1926" s="91"/>
      <c r="K1926" s="147"/>
      <c r="L1926" s="148"/>
      <c r="M1926" s="42"/>
      <c r="N1926" s="43"/>
      <c r="O1926" s="43"/>
      <c r="P1926" s="43"/>
      <c r="Q1926" s="43"/>
      <c r="R1926" s="43"/>
      <c r="S1926" s="43"/>
      <c r="T1926" s="43"/>
      <c r="U1926" s="44"/>
      <c r="V1926" s="95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94"/>
      <c r="AN1926" s="42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4"/>
      <c r="BF1926" s="95"/>
      <c r="BG1926" s="43"/>
      <c r="BH1926" s="43"/>
      <c r="BI1926" s="94"/>
      <c r="BJ1926" s="42"/>
      <c r="BK1926" s="43"/>
      <c r="BL1926" s="43"/>
      <c r="BM1926" s="43"/>
      <c r="BN1926" s="44"/>
    </row>
    <row r="1927" spans="2:66" ht="15.75" customHeight="1" x14ac:dyDescent="0.25">
      <c r="B1927" s="421"/>
      <c r="C1927" s="422"/>
      <c r="D1927" s="44">
        <f>'[2]Reporting Characteristics'!$D1927</f>
        <v>2019</v>
      </c>
      <c r="E1927" s="90"/>
      <c r="F1927" s="92"/>
      <c r="G1927" s="92"/>
      <c r="H1927" s="92"/>
      <c r="I1927" s="92"/>
      <c r="J1927" s="91"/>
      <c r="K1927" s="147"/>
      <c r="L1927" s="148"/>
      <c r="M1927" s="42"/>
      <c r="N1927" s="43"/>
      <c r="O1927" s="43"/>
      <c r="P1927" s="224"/>
      <c r="Q1927" s="43"/>
      <c r="R1927" s="43"/>
      <c r="S1927" s="224"/>
      <c r="T1927" s="43"/>
      <c r="U1927" s="44"/>
      <c r="V1927" s="95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94"/>
      <c r="AN1927" s="42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4"/>
      <c r="BF1927" s="95"/>
      <c r="BG1927" s="43"/>
      <c r="BH1927" s="43"/>
      <c r="BI1927" s="94"/>
      <c r="BJ1927" s="42"/>
      <c r="BK1927" s="43"/>
      <c r="BL1927" s="43"/>
      <c r="BM1927" s="43"/>
      <c r="BN1927" s="44"/>
    </row>
    <row r="1928" spans="2:66" ht="15.75" hidden="1" customHeight="1" x14ac:dyDescent="0.25">
      <c r="B1928" s="421" t="str">
        <f>'[2]Asset Characteristics'!$C968 &amp; ""</f>
        <v/>
      </c>
      <c r="C1928" s="422" t="str">
        <f>'[2]Asset Characteristics'!$E968 &amp; ""</f>
        <v/>
      </c>
      <c r="D1928" s="44">
        <f>'[2]Reporting Characteristics'!$D1928</f>
        <v>2018</v>
      </c>
      <c r="E1928" s="90"/>
      <c r="F1928" s="92"/>
      <c r="G1928" s="92"/>
      <c r="H1928" s="92"/>
      <c r="I1928" s="92"/>
      <c r="J1928" s="91"/>
      <c r="K1928" s="147"/>
      <c r="L1928" s="148"/>
      <c r="M1928" s="42"/>
      <c r="N1928" s="43"/>
      <c r="O1928" s="43"/>
      <c r="P1928" s="43"/>
      <c r="Q1928" s="43"/>
      <c r="R1928" s="43"/>
      <c r="S1928" s="43"/>
      <c r="T1928" s="43"/>
      <c r="U1928" s="44"/>
      <c r="V1928" s="95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94"/>
      <c r="AN1928" s="42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4"/>
      <c r="BF1928" s="95"/>
      <c r="BG1928" s="43"/>
      <c r="BH1928" s="43"/>
      <c r="BI1928" s="94"/>
      <c r="BJ1928" s="42"/>
      <c r="BK1928" s="43"/>
      <c r="BL1928" s="43"/>
      <c r="BM1928" s="43"/>
      <c r="BN1928" s="44"/>
    </row>
    <row r="1929" spans="2:66" ht="15.75" customHeight="1" x14ac:dyDescent="0.25">
      <c r="B1929" s="421"/>
      <c r="C1929" s="422"/>
      <c r="D1929" s="44">
        <f>'[2]Reporting Characteristics'!$D1929</f>
        <v>2019</v>
      </c>
      <c r="E1929" s="90"/>
      <c r="F1929" s="92"/>
      <c r="G1929" s="92"/>
      <c r="H1929" s="92"/>
      <c r="I1929" s="92"/>
      <c r="J1929" s="91"/>
      <c r="K1929" s="147"/>
      <c r="L1929" s="148"/>
      <c r="M1929" s="42"/>
      <c r="N1929" s="43"/>
      <c r="O1929" s="43"/>
      <c r="P1929" s="224"/>
      <c r="Q1929" s="43"/>
      <c r="R1929" s="43"/>
      <c r="S1929" s="224"/>
      <c r="T1929" s="43"/>
      <c r="U1929" s="44"/>
      <c r="V1929" s="95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94"/>
      <c r="AN1929" s="42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4"/>
      <c r="BF1929" s="95"/>
      <c r="BG1929" s="43"/>
      <c r="BH1929" s="43"/>
      <c r="BI1929" s="94"/>
      <c r="BJ1929" s="42"/>
      <c r="BK1929" s="43"/>
      <c r="BL1929" s="43"/>
      <c r="BM1929" s="43"/>
      <c r="BN1929" s="44"/>
    </row>
    <row r="1930" spans="2:66" ht="15.75" hidden="1" customHeight="1" x14ac:dyDescent="0.25">
      <c r="B1930" s="421" t="str">
        <f>'[2]Asset Characteristics'!$C969 &amp; ""</f>
        <v/>
      </c>
      <c r="C1930" s="422" t="str">
        <f>'[2]Asset Characteristics'!$E969 &amp; ""</f>
        <v/>
      </c>
      <c r="D1930" s="44">
        <f>'[2]Reporting Characteristics'!$D1930</f>
        <v>2018</v>
      </c>
      <c r="E1930" s="90"/>
      <c r="F1930" s="92"/>
      <c r="G1930" s="92"/>
      <c r="H1930" s="92"/>
      <c r="I1930" s="92"/>
      <c r="J1930" s="91"/>
      <c r="K1930" s="147"/>
      <c r="L1930" s="148"/>
      <c r="M1930" s="42"/>
      <c r="N1930" s="43"/>
      <c r="O1930" s="43"/>
      <c r="P1930" s="43"/>
      <c r="Q1930" s="43"/>
      <c r="R1930" s="43"/>
      <c r="S1930" s="43"/>
      <c r="T1930" s="43"/>
      <c r="U1930" s="44"/>
      <c r="V1930" s="95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94"/>
      <c r="AN1930" s="42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4"/>
      <c r="BF1930" s="95"/>
      <c r="BG1930" s="43"/>
      <c r="BH1930" s="43"/>
      <c r="BI1930" s="94"/>
      <c r="BJ1930" s="42"/>
      <c r="BK1930" s="43"/>
      <c r="BL1930" s="43"/>
      <c r="BM1930" s="43"/>
      <c r="BN1930" s="44"/>
    </row>
    <row r="1931" spans="2:66" ht="15.75" customHeight="1" x14ac:dyDescent="0.25">
      <c r="B1931" s="421"/>
      <c r="C1931" s="422"/>
      <c r="D1931" s="44">
        <f>'[2]Reporting Characteristics'!$D1931</f>
        <v>2019</v>
      </c>
      <c r="E1931" s="90"/>
      <c r="F1931" s="92"/>
      <c r="G1931" s="92"/>
      <c r="H1931" s="92"/>
      <c r="I1931" s="92"/>
      <c r="J1931" s="91"/>
      <c r="K1931" s="147"/>
      <c r="L1931" s="148"/>
      <c r="M1931" s="42"/>
      <c r="N1931" s="43"/>
      <c r="O1931" s="43"/>
      <c r="P1931" s="224"/>
      <c r="Q1931" s="43"/>
      <c r="R1931" s="43"/>
      <c r="S1931" s="224"/>
      <c r="T1931" s="43"/>
      <c r="U1931" s="44"/>
      <c r="V1931" s="95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94"/>
      <c r="AN1931" s="42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4"/>
      <c r="BF1931" s="95"/>
      <c r="BG1931" s="43"/>
      <c r="BH1931" s="43"/>
      <c r="BI1931" s="94"/>
      <c r="BJ1931" s="42"/>
      <c r="BK1931" s="43"/>
      <c r="BL1931" s="43"/>
      <c r="BM1931" s="43"/>
      <c r="BN1931" s="44"/>
    </row>
    <row r="1932" spans="2:66" ht="15.75" hidden="1" customHeight="1" x14ac:dyDescent="0.25">
      <c r="B1932" s="421" t="str">
        <f>'[2]Asset Characteristics'!$C970 &amp; ""</f>
        <v/>
      </c>
      <c r="C1932" s="422" t="str">
        <f>'[2]Asset Characteristics'!$E970 &amp; ""</f>
        <v/>
      </c>
      <c r="D1932" s="44">
        <f>'[2]Reporting Characteristics'!$D1932</f>
        <v>2018</v>
      </c>
      <c r="E1932" s="90"/>
      <c r="F1932" s="92"/>
      <c r="G1932" s="92"/>
      <c r="H1932" s="92"/>
      <c r="I1932" s="92"/>
      <c r="J1932" s="91"/>
      <c r="K1932" s="147"/>
      <c r="L1932" s="148"/>
      <c r="M1932" s="42"/>
      <c r="N1932" s="43"/>
      <c r="O1932" s="43"/>
      <c r="P1932" s="43"/>
      <c r="Q1932" s="43"/>
      <c r="R1932" s="43"/>
      <c r="S1932" s="43"/>
      <c r="T1932" s="43"/>
      <c r="U1932" s="44"/>
      <c r="V1932" s="95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94"/>
      <c r="AN1932" s="42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4"/>
      <c r="BF1932" s="95"/>
      <c r="BG1932" s="43"/>
      <c r="BH1932" s="43"/>
      <c r="BI1932" s="94"/>
      <c r="BJ1932" s="42"/>
      <c r="BK1932" s="43"/>
      <c r="BL1932" s="43"/>
      <c r="BM1932" s="43"/>
      <c r="BN1932" s="44"/>
    </row>
    <row r="1933" spans="2:66" ht="15.75" customHeight="1" x14ac:dyDescent="0.25">
      <c r="B1933" s="421"/>
      <c r="C1933" s="422"/>
      <c r="D1933" s="44">
        <f>'[2]Reporting Characteristics'!$D1933</f>
        <v>2019</v>
      </c>
      <c r="E1933" s="90"/>
      <c r="F1933" s="92"/>
      <c r="G1933" s="92"/>
      <c r="H1933" s="92"/>
      <c r="I1933" s="92"/>
      <c r="J1933" s="91"/>
      <c r="K1933" s="147"/>
      <c r="L1933" s="148"/>
      <c r="M1933" s="42"/>
      <c r="N1933" s="43"/>
      <c r="O1933" s="43"/>
      <c r="P1933" s="224"/>
      <c r="Q1933" s="43"/>
      <c r="R1933" s="43"/>
      <c r="S1933" s="224"/>
      <c r="T1933" s="43"/>
      <c r="U1933" s="44"/>
      <c r="V1933" s="95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94"/>
      <c r="AN1933" s="42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4"/>
      <c r="BF1933" s="95"/>
      <c r="BG1933" s="43"/>
      <c r="BH1933" s="43"/>
      <c r="BI1933" s="94"/>
      <c r="BJ1933" s="42"/>
      <c r="BK1933" s="43"/>
      <c r="BL1933" s="43"/>
      <c r="BM1933" s="43"/>
      <c r="BN1933" s="44"/>
    </row>
    <row r="1934" spans="2:66" ht="15.75" hidden="1" customHeight="1" x14ac:dyDescent="0.25">
      <c r="B1934" s="421" t="str">
        <f>'[2]Asset Characteristics'!$C971 &amp; ""</f>
        <v/>
      </c>
      <c r="C1934" s="422" t="str">
        <f>'[2]Asset Characteristics'!$E971 &amp; ""</f>
        <v/>
      </c>
      <c r="D1934" s="44">
        <f>'[2]Reporting Characteristics'!$D1934</f>
        <v>2018</v>
      </c>
      <c r="E1934" s="90"/>
      <c r="F1934" s="92"/>
      <c r="G1934" s="92"/>
      <c r="H1934" s="92"/>
      <c r="I1934" s="92"/>
      <c r="J1934" s="91"/>
      <c r="K1934" s="147"/>
      <c r="L1934" s="148"/>
      <c r="M1934" s="42"/>
      <c r="N1934" s="43"/>
      <c r="O1934" s="43"/>
      <c r="P1934" s="43"/>
      <c r="Q1934" s="43"/>
      <c r="R1934" s="43"/>
      <c r="S1934" s="43"/>
      <c r="T1934" s="43"/>
      <c r="U1934" s="44"/>
      <c r="V1934" s="95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94"/>
      <c r="AN1934" s="42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4"/>
      <c r="BF1934" s="95"/>
      <c r="BG1934" s="43"/>
      <c r="BH1934" s="43"/>
      <c r="BI1934" s="94"/>
      <c r="BJ1934" s="42"/>
      <c r="BK1934" s="43"/>
      <c r="BL1934" s="43"/>
      <c r="BM1934" s="43"/>
      <c r="BN1934" s="44"/>
    </row>
    <row r="1935" spans="2:66" ht="15.75" customHeight="1" x14ac:dyDescent="0.25">
      <c r="B1935" s="421"/>
      <c r="C1935" s="422"/>
      <c r="D1935" s="44">
        <f>'[2]Reporting Characteristics'!$D1935</f>
        <v>2019</v>
      </c>
      <c r="E1935" s="90"/>
      <c r="F1935" s="92"/>
      <c r="G1935" s="92"/>
      <c r="H1935" s="92"/>
      <c r="I1935" s="92"/>
      <c r="J1935" s="91"/>
      <c r="K1935" s="147"/>
      <c r="L1935" s="148"/>
      <c r="M1935" s="42"/>
      <c r="N1935" s="43"/>
      <c r="O1935" s="43"/>
      <c r="P1935" s="224"/>
      <c r="Q1935" s="43"/>
      <c r="R1935" s="43"/>
      <c r="S1935" s="224"/>
      <c r="T1935" s="43"/>
      <c r="U1935" s="44"/>
      <c r="V1935" s="95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94"/>
      <c r="AN1935" s="42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4"/>
      <c r="BF1935" s="95"/>
      <c r="BG1935" s="43"/>
      <c r="BH1935" s="43"/>
      <c r="BI1935" s="94"/>
      <c r="BJ1935" s="42"/>
      <c r="BK1935" s="43"/>
      <c r="BL1935" s="43"/>
      <c r="BM1935" s="43"/>
      <c r="BN1935" s="44"/>
    </row>
    <row r="1936" spans="2:66" ht="15.75" hidden="1" customHeight="1" x14ac:dyDescent="0.25">
      <c r="B1936" s="421" t="str">
        <f>'[2]Asset Characteristics'!$C972 &amp; ""</f>
        <v/>
      </c>
      <c r="C1936" s="422" t="str">
        <f>'[2]Asset Characteristics'!$E972 &amp; ""</f>
        <v/>
      </c>
      <c r="D1936" s="44">
        <f>'[2]Reporting Characteristics'!$D1936</f>
        <v>2018</v>
      </c>
      <c r="E1936" s="90"/>
      <c r="F1936" s="92"/>
      <c r="G1936" s="92"/>
      <c r="H1936" s="92"/>
      <c r="I1936" s="92"/>
      <c r="J1936" s="91"/>
      <c r="K1936" s="147"/>
      <c r="L1936" s="148"/>
      <c r="M1936" s="42"/>
      <c r="N1936" s="43"/>
      <c r="O1936" s="43"/>
      <c r="P1936" s="43"/>
      <c r="Q1936" s="43"/>
      <c r="R1936" s="43"/>
      <c r="S1936" s="43"/>
      <c r="T1936" s="43"/>
      <c r="U1936" s="44"/>
      <c r="V1936" s="95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94"/>
      <c r="AN1936" s="42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4"/>
      <c r="BF1936" s="95"/>
      <c r="BG1936" s="43"/>
      <c r="BH1936" s="43"/>
      <c r="BI1936" s="94"/>
      <c r="BJ1936" s="42"/>
      <c r="BK1936" s="43"/>
      <c r="BL1936" s="43"/>
      <c r="BM1936" s="43"/>
      <c r="BN1936" s="44"/>
    </row>
    <row r="1937" spans="2:66" ht="15.75" customHeight="1" x14ac:dyDescent="0.25">
      <c r="B1937" s="421"/>
      <c r="C1937" s="422"/>
      <c r="D1937" s="44">
        <f>'[2]Reporting Characteristics'!$D1937</f>
        <v>2019</v>
      </c>
      <c r="E1937" s="90"/>
      <c r="F1937" s="92"/>
      <c r="G1937" s="92"/>
      <c r="H1937" s="92"/>
      <c r="I1937" s="92"/>
      <c r="J1937" s="91"/>
      <c r="K1937" s="147"/>
      <c r="L1937" s="148"/>
      <c r="M1937" s="42"/>
      <c r="N1937" s="43"/>
      <c r="O1937" s="43"/>
      <c r="P1937" s="224"/>
      <c r="Q1937" s="43"/>
      <c r="R1937" s="43"/>
      <c r="S1937" s="224"/>
      <c r="T1937" s="43"/>
      <c r="U1937" s="44"/>
      <c r="V1937" s="95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94"/>
      <c r="AN1937" s="42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4"/>
      <c r="BF1937" s="95"/>
      <c r="BG1937" s="43"/>
      <c r="BH1937" s="43"/>
      <c r="BI1937" s="94"/>
      <c r="BJ1937" s="42"/>
      <c r="BK1937" s="43"/>
      <c r="BL1937" s="43"/>
      <c r="BM1937" s="43"/>
      <c r="BN1937" s="44"/>
    </row>
    <row r="1938" spans="2:66" ht="15.75" hidden="1" customHeight="1" x14ac:dyDescent="0.25">
      <c r="B1938" s="421" t="str">
        <f>'[2]Asset Characteristics'!$C973 &amp; ""</f>
        <v/>
      </c>
      <c r="C1938" s="422" t="str">
        <f>'[2]Asset Characteristics'!$E973 &amp; ""</f>
        <v/>
      </c>
      <c r="D1938" s="44">
        <f>'[2]Reporting Characteristics'!$D1938</f>
        <v>2018</v>
      </c>
      <c r="E1938" s="90"/>
      <c r="F1938" s="92"/>
      <c r="G1938" s="92"/>
      <c r="H1938" s="92"/>
      <c r="I1938" s="92"/>
      <c r="J1938" s="91"/>
      <c r="K1938" s="147"/>
      <c r="L1938" s="148"/>
      <c r="M1938" s="42"/>
      <c r="N1938" s="43"/>
      <c r="O1938" s="43"/>
      <c r="P1938" s="43"/>
      <c r="Q1938" s="43"/>
      <c r="R1938" s="43"/>
      <c r="S1938" s="43"/>
      <c r="T1938" s="43"/>
      <c r="U1938" s="44"/>
      <c r="V1938" s="95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94"/>
      <c r="AN1938" s="42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4"/>
      <c r="BF1938" s="95"/>
      <c r="BG1938" s="43"/>
      <c r="BH1938" s="43"/>
      <c r="BI1938" s="94"/>
      <c r="BJ1938" s="42"/>
      <c r="BK1938" s="43"/>
      <c r="BL1938" s="43"/>
      <c r="BM1938" s="43"/>
      <c r="BN1938" s="44"/>
    </row>
    <row r="1939" spans="2:66" ht="15.75" customHeight="1" x14ac:dyDescent="0.25">
      <c r="B1939" s="421"/>
      <c r="C1939" s="422"/>
      <c r="D1939" s="44">
        <f>'[2]Reporting Characteristics'!$D1939</f>
        <v>2019</v>
      </c>
      <c r="E1939" s="90"/>
      <c r="F1939" s="92"/>
      <c r="G1939" s="92"/>
      <c r="H1939" s="92"/>
      <c r="I1939" s="92"/>
      <c r="J1939" s="91"/>
      <c r="K1939" s="147"/>
      <c r="L1939" s="148"/>
      <c r="M1939" s="42"/>
      <c r="N1939" s="43"/>
      <c r="O1939" s="43"/>
      <c r="P1939" s="224"/>
      <c r="Q1939" s="43"/>
      <c r="R1939" s="43"/>
      <c r="S1939" s="224"/>
      <c r="T1939" s="43"/>
      <c r="U1939" s="44"/>
      <c r="V1939" s="95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94"/>
      <c r="AN1939" s="42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4"/>
      <c r="BF1939" s="95"/>
      <c r="BG1939" s="43"/>
      <c r="BH1939" s="43"/>
      <c r="BI1939" s="94"/>
      <c r="BJ1939" s="42"/>
      <c r="BK1939" s="43"/>
      <c r="BL1939" s="43"/>
      <c r="BM1939" s="43"/>
      <c r="BN1939" s="44"/>
    </row>
    <row r="1940" spans="2:66" ht="15.75" hidden="1" customHeight="1" x14ac:dyDescent="0.25">
      <c r="B1940" s="421" t="str">
        <f>'[2]Asset Characteristics'!$C974 &amp; ""</f>
        <v/>
      </c>
      <c r="C1940" s="422" t="str">
        <f>'[2]Asset Characteristics'!$E974 &amp; ""</f>
        <v/>
      </c>
      <c r="D1940" s="44">
        <f>'[2]Reporting Characteristics'!$D1940</f>
        <v>2018</v>
      </c>
      <c r="E1940" s="90"/>
      <c r="F1940" s="92"/>
      <c r="G1940" s="92"/>
      <c r="H1940" s="92"/>
      <c r="I1940" s="92"/>
      <c r="J1940" s="91"/>
      <c r="K1940" s="147"/>
      <c r="L1940" s="148"/>
      <c r="M1940" s="42"/>
      <c r="N1940" s="43"/>
      <c r="O1940" s="43"/>
      <c r="P1940" s="43"/>
      <c r="Q1940" s="43"/>
      <c r="R1940" s="43"/>
      <c r="S1940" s="43"/>
      <c r="T1940" s="43"/>
      <c r="U1940" s="44"/>
      <c r="V1940" s="95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94"/>
      <c r="AN1940" s="42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4"/>
      <c r="BF1940" s="95"/>
      <c r="BG1940" s="43"/>
      <c r="BH1940" s="43"/>
      <c r="BI1940" s="94"/>
      <c r="BJ1940" s="42"/>
      <c r="BK1940" s="43"/>
      <c r="BL1940" s="43"/>
      <c r="BM1940" s="43"/>
      <c r="BN1940" s="44"/>
    </row>
    <row r="1941" spans="2:66" ht="15.75" customHeight="1" x14ac:dyDescent="0.25">
      <c r="B1941" s="421"/>
      <c r="C1941" s="422"/>
      <c r="D1941" s="44">
        <f>'[2]Reporting Characteristics'!$D1941</f>
        <v>2019</v>
      </c>
      <c r="E1941" s="90"/>
      <c r="F1941" s="92"/>
      <c r="G1941" s="92"/>
      <c r="H1941" s="92"/>
      <c r="I1941" s="92"/>
      <c r="J1941" s="91"/>
      <c r="K1941" s="147"/>
      <c r="L1941" s="148"/>
      <c r="M1941" s="42"/>
      <c r="N1941" s="43"/>
      <c r="O1941" s="43"/>
      <c r="P1941" s="224"/>
      <c r="Q1941" s="43"/>
      <c r="R1941" s="43"/>
      <c r="S1941" s="224"/>
      <c r="T1941" s="43"/>
      <c r="U1941" s="44"/>
      <c r="V1941" s="95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94"/>
      <c r="AN1941" s="42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4"/>
      <c r="BF1941" s="95"/>
      <c r="BG1941" s="43"/>
      <c r="BH1941" s="43"/>
      <c r="BI1941" s="94"/>
      <c r="BJ1941" s="42"/>
      <c r="BK1941" s="43"/>
      <c r="BL1941" s="43"/>
      <c r="BM1941" s="43"/>
      <c r="BN1941" s="44"/>
    </row>
    <row r="1942" spans="2:66" ht="15.75" hidden="1" customHeight="1" x14ac:dyDescent="0.25">
      <c r="B1942" s="421" t="str">
        <f>'[2]Asset Characteristics'!$C975 &amp; ""</f>
        <v/>
      </c>
      <c r="C1942" s="422" t="str">
        <f>'[2]Asset Characteristics'!$E975 &amp; ""</f>
        <v/>
      </c>
      <c r="D1942" s="44">
        <f>'[2]Reporting Characteristics'!$D1942</f>
        <v>2018</v>
      </c>
      <c r="E1942" s="90"/>
      <c r="F1942" s="92"/>
      <c r="G1942" s="92"/>
      <c r="H1942" s="92"/>
      <c r="I1942" s="92"/>
      <c r="J1942" s="91"/>
      <c r="K1942" s="147"/>
      <c r="L1942" s="148"/>
      <c r="M1942" s="42"/>
      <c r="N1942" s="43"/>
      <c r="O1942" s="43"/>
      <c r="P1942" s="43"/>
      <c r="Q1942" s="43"/>
      <c r="R1942" s="43"/>
      <c r="S1942" s="43"/>
      <c r="T1942" s="43"/>
      <c r="U1942" s="44"/>
      <c r="V1942" s="95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94"/>
      <c r="AN1942" s="42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4"/>
      <c r="BF1942" s="95"/>
      <c r="BG1942" s="43"/>
      <c r="BH1942" s="43"/>
      <c r="BI1942" s="94"/>
      <c r="BJ1942" s="42"/>
      <c r="BK1942" s="43"/>
      <c r="BL1942" s="43"/>
      <c r="BM1942" s="43"/>
      <c r="BN1942" s="44"/>
    </row>
    <row r="1943" spans="2:66" ht="15.75" customHeight="1" x14ac:dyDescent="0.25">
      <c r="B1943" s="421"/>
      <c r="C1943" s="422"/>
      <c r="D1943" s="44">
        <f>'[2]Reporting Characteristics'!$D1943</f>
        <v>2019</v>
      </c>
      <c r="E1943" s="90"/>
      <c r="F1943" s="92"/>
      <c r="G1943" s="92"/>
      <c r="H1943" s="92"/>
      <c r="I1943" s="92"/>
      <c r="J1943" s="91"/>
      <c r="K1943" s="147"/>
      <c r="L1943" s="148"/>
      <c r="M1943" s="42"/>
      <c r="N1943" s="43"/>
      <c r="O1943" s="43"/>
      <c r="P1943" s="224"/>
      <c r="Q1943" s="43"/>
      <c r="R1943" s="43"/>
      <c r="S1943" s="224"/>
      <c r="T1943" s="43"/>
      <c r="U1943" s="44"/>
      <c r="V1943" s="95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94"/>
      <c r="AN1943" s="42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4"/>
      <c r="BF1943" s="95"/>
      <c r="BG1943" s="43"/>
      <c r="BH1943" s="43"/>
      <c r="BI1943" s="94"/>
      <c r="BJ1943" s="42"/>
      <c r="BK1943" s="43"/>
      <c r="BL1943" s="43"/>
      <c r="BM1943" s="43"/>
      <c r="BN1943" s="44"/>
    </row>
    <row r="1944" spans="2:66" ht="15.75" hidden="1" customHeight="1" x14ac:dyDescent="0.25">
      <c r="B1944" s="421" t="str">
        <f>'[2]Asset Characteristics'!$C976 &amp; ""</f>
        <v/>
      </c>
      <c r="C1944" s="422" t="str">
        <f>'[2]Asset Characteristics'!$E976 &amp; ""</f>
        <v/>
      </c>
      <c r="D1944" s="44">
        <f>'[2]Reporting Characteristics'!$D1944</f>
        <v>2018</v>
      </c>
      <c r="E1944" s="90"/>
      <c r="F1944" s="92"/>
      <c r="G1944" s="92"/>
      <c r="H1944" s="92"/>
      <c r="I1944" s="92"/>
      <c r="J1944" s="91"/>
      <c r="K1944" s="147"/>
      <c r="L1944" s="148"/>
      <c r="M1944" s="42"/>
      <c r="N1944" s="43"/>
      <c r="O1944" s="43"/>
      <c r="P1944" s="43"/>
      <c r="Q1944" s="43"/>
      <c r="R1944" s="43"/>
      <c r="S1944" s="43"/>
      <c r="T1944" s="43"/>
      <c r="U1944" s="44"/>
      <c r="V1944" s="95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94"/>
      <c r="AN1944" s="42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4"/>
      <c r="BF1944" s="95"/>
      <c r="BG1944" s="43"/>
      <c r="BH1944" s="43"/>
      <c r="BI1944" s="94"/>
      <c r="BJ1944" s="42"/>
      <c r="BK1944" s="43"/>
      <c r="BL1944" s="43"/>
      <c r="BM1944" s="43"/>
      <c r="BN1944" s="44"/>
    </row>
    <row r="1945" spans="2:66" ht="15.75" customHeight="1" x14ac:dyDescent="0.25">
      <c r="B1945" s="421"/>
      <c r="C1945" s="422"/>
      <c r="D1945" s="44">
        <f>'[2]Reporting Characteristics'!$D1945</f>
        <v>2019</v>
      </c>
      <c r="E1945" s="90"/>
      <c r="F1945" s="92"/>
      <c r="G1945" s="92"/>
      <c r="H1945" s="92"/>
      <c r="I1945" s="92"/>
      <c r="J1945" s="91"/>
      <c r="K1945" s="147"/>
      <c r="L1945" s="148"/>
      <c r="M1945" s="42"/>
      <c r="N1945" s="43"/>
      <c r="O1945" s="43"/>
      <c r="P1945" s="224"/>
      <c r="Q1945" s="43"/>
      <c r="R1945" s="43"/>
      <c r="S1945" s="224"/>
      <c r="T1945" s="43"/>
      <c r="U1945" s="44"/>
      <c r="V1945" s="95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94"/>
      <c r="AN1945" s="42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4"/>
      <c r="BF1945" s="95"/>
      <c r="BG1945" s="43"/>
      <c r="BH1945" s="43"/>
      <c r="BI1945" s="94"/>
      <c r="BJ1945" s="42"/>
      <c r="BK1945" s="43"/>
      <c r="BL1945" s="43"/>
      <c r="BM1945" s="43"/>
      <c r="BN1945" s="44"/>
    </row>
    <row r="1946" spans="2:66" ht="15.75" hidden="1" customHeight="1" x14ac:dyDescent="0.25">
      <c r="B1946" s="421" t="str">
        <f>'[2]Asset Characteristics'!$C977 &amp; ""</f>
        <v/>
      </c>
      <c r="C1946" s="422" t="str">
        <f>'[2]Asset Characteristics'!$E977 &amp; ""</f>
        <v/>
      </c>
      <c r="D1946" s="44">
        <f>'[2]Reporting Characteristics'!$D1946</f>
        <v>2018</v>
      </c>
      <c r="E1946" s="90"/>
      <c r="F1946" s="92"/>
      <c r="G1946" s="92"/>
      <c r="H1946" s="92"/>
      <c r="I1946" s="92"/>
      <c r="J1946" s="91"/>
      <c r="K1946" s="147"/>
      <c r="L1946" s="148"/>
      <c r="M1946" s="42"/>
      <c r="N1946" s="43"/>
      <c r="O1946" s="43"/>
      <c r="P1946" s="43"/>
      <c r="Q1946" s="43"/>
      <c r="R1946" s="43"/>
      <c r="S1946" s="43"/>
      <c r="T1946" s="43"/>
      <c r="U1946" s="44"/>
      <c r="V1946" s="95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94"/>
      <c r="AN1946" s="42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4"/>
      <c r="BF1946" s="95"/>
      <c r="BG1946" s="43"/>
      <c r="BH1946" s="43"/>
      <c r="BI1946" s="94"/>
      <c r="BJ1946" s="42"/>
      <c r="BK1946" s="43"/>
      <c r="BL1946" s="43"/>
      <c r="BM1946" s="43"/>
      <c r="BN1946" s="44"/>
    </row>
    <row r="1947" spans="2:66" ht="15.75" customHeight="1" x14ac:dyDescent="0.25">
      <c r="B1947" s="421"/>
      <c r="C1947" s="422"/>
      <c r="D1947" s="44">
        <f>'[2]Reporting Characteristics'!$D1947</f>
        <v>2019</v>
      </c>
      <c r="E1947" s="90"/>
      <c r="F1947" s="92"/>
      <c r="G1947" s="92"/>
      <c r="H1947" s="92"/>
      <c r="I1947" s="92"/>
      <c r="J1947" s="91"/>
      <c r="K1947" s="147"/>
      <c r="L1947" s="148"/>
      <c r="M1947" s="42"/>
      <c r="N1947" s="43"/>
      <c r="O1947" s="43"/>
      <c r="P1947" s="224"/>
      <c r="Q1947" s="43"/>
      <c r="R1947" s="43"/>
      <c r="S1947" s="224"/>
      <c r="T1947" s="43"/>
      <c r="U1947" s="44"/>
      <c r="V1947" s="95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94"/>
      <c r="AN1947" s="42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4"/>
      <c r="BF1947" s="95"/>
      <c r="BG1947" s="43"/>
      <c r="BH1947" s="43"/>
      <c r="BI1947" s="94"/>
      <c r="BJ1947" s="42"/>
      <c r="BK1947" s="43"/>
      <c r="BL1947" s="43"/>
      <c r="BM1947" s="43"/>
      <c r="BN1947" s="44"/>
    </row>
    <row r="1948" spans="2:66" ht="15.75" hidden="1" customHeight="1" x14ac:dyDescent="0.25">
      <c r="B1948" s="421" t="str">
        <f>'[2]Asset Characteristics'!$C978 &amp; ""</f>
        <v/>
      </c>
      <c r="C1948" s="422" t="str">
        <f>'[2]Asset Characteristics'!$E978 &amp; ""</f>
        <v/>
      </c>
      <c r="D1948" s="44">
        <f>'[2]Reporting Characteristics'!$D1948</f>
        <v>2018</v>
      </c>
      <c r="E1948" s="90"/>
      <c r="F1948" s="92"/>
      <c r="G1948" s="92"/>
      <c r="H1948" s="92"/>
      <c r="I1948" s="92"/>
      <c r="J1948" s="91"/>
      <c r="K1948" s="147"/>
      <c r="L1948" s="148"/>
      <c r="M1948" s="42"/>
      <c r="N1948" s="43"/>
      <c r="O1948" s="43"/>
      <c r="P1948" s="43"/>
      <c r="Q1948" s="43"/>
      <c r="R1948" s="43"/>
      <c r="S1948" s="43"/>
      <c r="T1948" s="43"/>
      <c r="U1948" s="44"/>
      <c r="V1948" s="95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94"/>
      <c r="AN1948" s="42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4"/>
      <c r="BF1948" s="95"/>
      <c r="BG1948" s="43"/>
      <c r="BH1948" s="43"/>
      <c r="BI1948" s="94"/>
      <c r="BJ1948" s="42"/>
      <c r="BK1948" s="43"/>
      <c r="BL1948" s="43"/>
      <c r="BM1948" s="43"/>
      <c r="BN1948" s="44"/>
    </row>
    <row r="1949" spans="2:66" ht="15.75" customHeight="1" x14ac:dyDescent="0.25">
      <c r="B1949" s="421"/>
      <c r="C1949" s="422"/>
      <c r="D1949" s="44">
        <f>'[2]Reporting Characteristics'!$D1949</f>
        <v>2019</v>
      </c>
      <c r="E1949" s="90"/>
      <c r="F1949" s="92"/>
      <c r="G1949" s="92"/>
      <c r="H1949" s="92"/>
      <c r="I1949" s="92"/>
      <c r="J1949" s="91"/>
      <c r="K1949" s="147"/>
      <c r="L1949" s="148"/>
      <c r="M1949" s="42"/>
      <c r="N1949" s="43"/>
      <c r="O1949" s="43"/>
      <c r="P1949" s="224"/>
      <c r="Q1949" s="43"/>
      <c r="R1949" s="43"/>
      <c r="S1949" s="224"/>
      <c r="T1949" s="43"/>
      <c r="U1949" s="44"/>
      <c r="V1949" s="95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94"/>
      <c r="AN1949" s="42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4"/>
      <c r="BF1949" s="95"/>
      <c r="BG1949" s="43"/>
      <c r="BH1949" s="43"/>
      <c r="BI1949" s="94"/>
      <c r="BJ1949" s="42"/>
      <c r="BK1949" s="43"/>
      <c r="BL1949" s="43"/>
      <c r="BM1949" s="43"/>
      <c r="BN1949" s="44"/>
    </row>
    <row r="1950" spans="2:66" ht="15.75" hidden="1" customHeight="1" x14ac:dyDescent="0.25">
      <c r="B1950" s="421" t="str">
        <f>'[2]Asset Characteristics'!$C979 &amp; ""</f>
        <v/>
      </c>
      <c r="C1950" s="422" t="str">
        <f>'[2]Asset Characteristics'!$E979 &amp; ""</f>
        <v/>
      </c>
      <c r="D1950" s="44">
        <f>'[2]Reporting Characteristics'!$D1950</f>
        <v>2018</v>
      </c>
      <c r="E1950" s="90"/>
      <c r="F1950" s="92"/>
      <c r="G1950" s="92"/>
      <c r="H1950" s="92"/>
      <c r="I1950" s="92"/>
      <c r="J1950" s="91"/>
      <c r="K1950" s="147"/>
      <c r="L1950" s="148"/>
      <c r="M1950" s="42"/>
      <c r="N1950" s="43"/>
      <c r="O1950" s="43"/>
      <c r="P1950" s="43"/>
      <c r="Q1950" s="43"/>
      <c r="R1950" s="43"/>
      <c r="S1950" s="43"/>
      <c r="T1950" s="43"/>
      <c r="U1950" s="44"/>
      <c r="V1950" s="95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94"/>
      <c r="AN1950" s="42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4"/>
      <c r="BF1950" s="95"/>
      <c r="BG1950" s="43"/>
      <c r="BH1950" s="43"/>
      <c r="BI1950" s="94"/>
      <c r="BJ1950" s="42"/>
      <c r="BK1950" s="43"/>
      <c r="BL1950" s="43"/>
      <c r="BM1950" s="43"/>
      <c r="BN1950" s="44"/>
    </row>
    <row r="1951" spans="2:66" ht="15.75" customHeight="1" x14ac:dyDescent="0.25">
      <c r="B1951" s="421"/>
      <c r="C1951" s="422"/>
      <c r="D1951" s="44">
        <f>'[2]Reporting Characteristics'!$D1951</f>
        <v>2019</v>
      </c>
      <c r="E1951" s="90"/>
      <c r="F1951" s="92"/>
      <c r="G1951" s="92"/>
      <c r="H1951" s="92"/>
      <c r="I1951" s="92"/>
      <c r="J1951" s="91"/>
      <c r="K1951" s="147"/>
      <c r="L1951" s="148"/>
      <c r="M1951" s="42"/>
      <c r="N1951" s="43"/>
      <c r="O1951" s="43"/>
      <c r="P1951" s="224"/>
      <c r="Q1951" s="43"/>
      <c r="R1951" s="43"/>
      <c r="S1951" s="224"/>
      <c r="T1951" s="43"/>
      <c r="U1951" s="44"/>
      <c r="V1951" s="95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94"/>
      <c r="AN1951" s="42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4"/>
      <c r="BF1951" s="95"/>
      <c r="BG1951" s="43"/>
      <c r="BH1951" s="43"/>
      <c r="BI1951" s="94"/>
      <c r="BJ1951" s="42"/>
      <c r="BK1951" s="43"/>
      <c r="BL1951" s="43"/>
      <c r="BM1951" s="43"/>
      <c r="BN1951" s="44"/>
    </row>
    <row r="1952" spans="2:66" ht="15.75" hidden="1" customHeight="1" x14ac:dyDescent="0.25">
      <c r="B1952" s="421" t="str">
        <f>'[2]Asset Characteristics'!$C980 &amp; ""</f>
        <v/>
      </c>
      <c r="C1952" s="422" t="str">
        <f>'[2]Asset Characteristics'!$E980 &amp; ""</f>
        <v/>
      </c>
      <c r="D1952" s="44">
        <f>'[2]Reporting Characteristics'!$D1952</f>
        <v>2018</v>
      </c>
      <c r="E1952" s="90"/>
      <c r="F1952" s="92"/>
      <c r="G1952" s="92"/>
      <c r="H1952" s="92"/>
      <c r="I1952" s="92"/>
      <c r="J1952" s="91"/>
      <c r="K1952" s="147"/>
      <c r="L1952" s="148"/>
      <c r="M1952" s="42"/>
      <c r="N1952" s="43"/>
      <c r="O1952" s="43"/>
      <c r="P1952" s="43"/>
      <c r="Q1952" s="43"/>
      <c r="R1952" s="43"/>
      <c r="S1952" s="43"/>
      <c r="T1952" s="43"/>
      <c r="U1952" s="44"/>
      <c r="V1952" s="95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94"/>
      <c r="AN1952" s="42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4"/>
      <c r="BF1952" s="95"/>
      <c r="BG1952" s="43"/>
      <c r="BH1952" s="43"/>
      <c r="BI1952" s="94"/>
      <c r="BJ1952" s="42"/>
      <c r="BK1952" s="43"/>
      <c r="BL1952" s="43"/>
      <c r="BM1952" s="43"/>
      <c r="BN1952" s="44"/>
    </row>
    <row r="1953" spans="2:66" ht="15.75" customHeight="1" x14ac:dyDescent="0.25">
      <c r="B1953" s="421"/>
      <c r="C1953" s="422"/>
      <c r="D1953" s="44">
        <f>'[2]Reporting Characteristics'!$D1953</f>
        <v>2019</v>
      </c>
      <c r="E1953" s="90"/>
      <c r="F1953" s="92"/>
      <c r="G1953" s="92"/>
      <c r="H1953" s="92"/>
      <c r="I1953" s="92"/>
      <c r="J1953" s="91"/>
      <c r="K1953" s="147"/>
      <c r="L1953" s="148"/>
      <c r="M1953" s="42"/>
      <c r="N1953" s="43"/>
      <c r="O1953" s="43"/>
      <c r="P1953" s="224"/>
      <c r="Q1953" s="43"/>
      <c r="R1953" s="43"/>
      <c r="S1953" s="224"/>
      <c r="T1953" s="43"/>
      <c r="U1953" s="44"/>
      <c r="V1953" s="95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94"/>
      <c r="AN1953" s="42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4"/>
      <c r="BF1953" s="95"/>
      <c r="BG1953" s="43"/>
      <c r="BH1953" s="43"/>
      <c r="BI1953" s="94"/>
      <c r="BJ1953" s="42"/>
      <c r="BK1953" s="43"/>
      <c r="BL1953" s="43"/>
      <c r="BM1953" s="43"/>
      <c r="BN1953" s="44"/>
    </row>
    <row r="1954" spans="2:66" ht="15.75" hidden="1" customHeight="1" x14ac:dyDescent="0.25">
      <c r="B1954" s="421" t="str">
        <f>'[2]Asset Characteristics'!$C981 &amp; ""</f>
        <v/>
      </c>
      <c r="C1954" s="422" t="str">
        <f>'[2]Asset Characteristics'!$E981 &amp; ""</f>
        <v/>
      </c>
      <c r="D1954" s="44">
        <f>'[2]Reporting Characteristics'!$D1954</f>
        <v>2018</v>
      </c>
      <c r="E1954" s="90"/>
      <c r="F1954" s="92"/>
      <c r="G1954" s="92"/>
      <c r="H1954" s="92"/>
      <c r="I1954" s="92"/>
      <c r="J1954" s="91"/>
      <c r="K1954" s="147"/>
      <c r="L1954" s="148"/>
      <c r="M1954" s="42"/>
      <c r="N1954" s="43"/>
      <c r="O1954" s="43"/>
      <c r="P1954" s="43"/>
      <c r="Q1954" s="43"/>
      <c r="R1954" s="43"/>
      <c r="S1954" s="43"/>
      <c r="T1954" s="43"/>
      <c r="U1954" s="44"/>
      <c r="V1954" s="95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94"/>
      <c r="AN1954" s="42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4"/>
      <c r="BF1954" s="95"/>
      <c r="BG1954" s="43"/>
      <c r="BH1954" s="43"/>
      <c r="BI1954" s="94"/>
      <c r="BJ1954" s="42"/>
      <c r="BK1954" s="43"/>
      <c r="BL1954" s="43"/>
      <c r="BM1954" s="43"/>
      <c r="BN1954" s="44"/>
    </row>
    <row r="1955" spans="2:66" ht="15.75" customHeight="1" x14ac:dyDescent="0.25">
      <c r="B1955" s="421"/>
      <c r="C1955" s="422"/>
      <c r="D1955" s="44">
        <f>'[2]Reporting Characteristics'!$D1955</f>
        <v>2019</v>
      </c>
      <c r="E1955" s="90"/>
      <c r="F1955" s="92"/>
      <c r="G1955" s="92"/>
      <c r="H1955" s="92"/>
      <c r="I1955" s="92"/>
      <c r="J1955" s="91"/>
      <c r="K1955" s="147"/>
      <c r="L1955" s="148"/>
      <c r="M1955" s="42"/>
      <c r="N1955" s="43"/>
      <c r="O1955" s="43"/>
      <c r="P1955" s="224"/>
      <c r="Q1955" s="43"/>
      <c r="R1955" s="43"/>
      <c r="S1955" s="224"/>
      <c r="T1955" s="43"/>
      <c r="U1955" s="44"/>
      <c r="V1955" s="95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94"/>
      <c r="AN1955" s="42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4"/>
      <c r="BF1955" s="95"/>
      <c r="BG1955" s="43"/>
      <c r="BH1955" s="43"/>
      <c r="BI1955" s="94"/>
      <c r="BJ1955" s="42"/>
      <c r="BK1955" s="43"/>
      <c r="BL1955" s="43"/>
      <c r="BM1955" s="43"/>
      <c r="BN1955" s="44"/>
    </row>
    <row r="1956" spans="2:66" ht="15.75" hidden="1" customHeight="1" x14ac:dyDescent="0.25">
      <c r="B1956" s="421" t="str">
        <f>'[2]Asset Characteristics'!$C982 &amp; ""</f>
        <v/>
      </c>
      <c r="C1956" s="422" t="str">
        <f>'[2]Asset Characteristics'!$E982 &amp; ""</f>
        <v/>
      </c>
      <c r="D1956" s="44">
        <f>'[2]Reporting Characteristics'!$D1956</f>
        <v>2018</v>
      </c>
      <c r="E1956" s="90"/>
      <c r="F1956" s="92"/>
      <c r="G1956" s="92"/>
      <c r="H1956" s="92"/>
      <c r="I1956" s="92"/>
      <c r="J1956" s="91"/>
      <c r="K1956" s="147"/>
      <c r="L1956" s="148"/>
      <c r="M1956" s="42"/>
      <c r="N1956" s="43"/>
      <c r="O1956" s="43"/>
      <c r="P1956" s="43"/>
      <c r="Q1956" s="43"/>
      <c r="R1956" s="43"/>
      <c r="S1956" s="43"/>
      <c r="T1956" s="43"/>
      <c r="U1956" s="44"/>
      <c r="V1956" s="95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94"/>
      <c r="AN1956" s="42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4"/>
      <c r="BF1956" s="95"/>
      <c r="BG1956" s="43"/>
      <c r="BH1956" s="43"/>
      <c r="BI1956" s="94"/>
      <c r="BJ1956" s="42"/>
      <c r="BK1956" s="43"/>
      <c r="BL1956" s="43"/>
      <c r="BM1956" s="43"/>
      <c r="BN1956" s="44"/>
    </row>
    <row r="1957" spans="2:66" ht="15.75" customHeight="1" x14ac:dyDescent="0.25">
      <c r="B1957" s="421"/>
      <c r="C1957" s="422"/>
      <c r="D1957" s="44">
        <f>'[2]Reporting Characteristics'!$D1957</f>
        <v>2019</v>
      </c>
      <c r="E1957" s="90"/>
      <c r="F1957" s="92"/>
      <c r="G1957" s="92"/>
      <c r="H1957" s="92"/>
      <c r="I1957" s="92"/>
      <c r="J1957" s="91"/>
      <c r="K1957" s="147"/>
      <c r="L1957" s="148"/>
      <c r="M1957" s="42"/>
      <c r="N1957" s="43"/>
      <c r="O1957" s="43"/>
      <c r="P1957" s="224"/>
      <c r="Q1957" s="43"/>
      <c r="R1957" s="43"/>
      <c r="S1957" s="224"/>
      <c r="T1957" s="43"/>
      <c r="U1957" s="44"/>
      <c r="V1957" s="95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94"/>
      <c r="AN1957" s="42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4"/>
      <c r="BF1957" s="95"/>
      <c r="BG1957" s="43"/>
      <c r="BH1957" s="43"/>
      <c r="BI1957" s="94"/>
      <c r="BJ1957" s="42"/>
      <c r="BK1957" s="43"/>
      <c r="BL1957" s="43"/>
      <c r="BM1957" s="43"/>
      <c r="BN1957" s="44"/>
    </row>
    <row r="1958" spans="2:66" ht="15.75" hidden="1" customHeight="1" x14ac:dyDescent="0.25">
      <c r="B1958" s="421" t="str">
        <f>'[2]Asset Characteristics'!$C983 &amp; ""</f>
        <v/>
      </c>
      <c r="C1958" s="422" t="str">
        <f>'[2]Asset Characteristics'!$E983 &amp; ""</f>
        <v/>
      </c>
      <c r="D1958" s="44">
        <f>'[2]Reporting Characteristics'!$D1958</f>
        <v>2018</v>
      </c>
      <c r="E1958" s="90"/>
      <c r="F1958" s="92"/>
      <c r="G1958" s="92"/>
      <c r="H1958" s="92"/>
      <c r="I1958" s="92"/>
      <c r="J1958" s="91"/>
      <c r="K1958" s="147"/>
      <c r="L1958" s="148"/>
      <c r="M1958" s="42"/>
      <c r="N1958" s="43"/>
      <c r="O1958" s="43"/>
      <c r="P1958" s="43"/>
      <c r="Q1958" s="43"/>
      <c r="R1958" s="43"/>
      <c r="S1958" s="43"/>
      <c r="T1958" s="43"/>
      <c r="U1958" s="44"/>
      <c r="V1958" s="95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94"/>
      <c r="AN1958" s="42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4"/>
      <c r="BF1958" s="95"/>
      <c r="BG1958" s="43"/>
      <c r="BH1958" s="43"/>
      <c r="BI1958" s="94"/>
      <c r="BJ1958" s="42"/>
      <c r="BK1958" s="43"/>
      <c r="BL1958" s="43"/>
      <c r="BM1958" s="43"/>
      <c r="BN1958" s="44"/>
    </row>
    <row r="1959" spans="2:66" ht="15.75" customHeight="1" x14ac:dyDescent="0.25">
      <c r="B1959" s="421"/>
      <c r="C1959" s="422"/>
      <c r="D1959" s="44">
        <f>'[2]Reporting Characteristics'!$D1959</f>
        <v>2019</v>
      </c>
      <c r="E1959" s="90"/>
      <c r="F1959" s="92"/>
      <c r="G1959" s="92"/>
      <c r="H1959" s="92"/>
      <c r="I1959" s="92"/>
      <c r="J1959" s="91"/>
      <c r="K1959" s="147"/>
      <c r="L1959" s="148"/>
      <c r="M1959" s="42"/>
      <c r="N1959" s="43"/>
      <c r="O1959" s="43"/>
      <c r="P1959" s="224"/>
      <c r="Q1959" s="43"/>
      <c r="R1959" s="43"/>
      <c r="S1959" s="224"/>
      <c r="T1959" s="43"/>
      <c r="U1959" s="44"/>
      <c r="V1959" s="95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94"/>
      <c r="AN1959" s="42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4"/>
      <c r="BF1959" s="95"/>
      <c r="BG1959" s="43"/>
      <c r="BH1959" s="43"/>
      <c r="BI1959" s="94"/>
      <c r="BJ1959" s="42"/>
      <c r="BK1959" s="43"/>
      <c r="BL1959" s="43"/>
      <c r="BM1959" s="43"/>
      <c r="BN1959" s="44"/>
    </row>
    <row r="1960" spans="2:66" ht="15.75" hidden="1" customHeight="1" x14ac:dyDescent="0.25">
      <c r="B1960" s="421" t="str">
        <f>'[2]Asset Characteristics'!$C984 &amp; ""</f>
        <v/>
      </c>
      <c r="C1960" s="422" t="str">
        <f>'[2]Asset Characteristics'!$E984 &amp; ""</f>
        <v/>
      </c>
      <c r="D1960" s="44">
        <f>'[2]Reporting Characteristics'!$D1960</f>
        <v>2018</v>
      </c>
      <c r="E1960" s="90"/>
      <c r="F1960" s="92"/>
      <c r="G1960" s="92"/>
      <c r="H1960" s="92"/>
      <c r="I1960" s="92"/>
      <c r="J1960" s="91"/>
      <c r="K1960" s="147"/>
      <c r="L1960" s="148"/>
      <c r="M1960" s="42"/>
      <c r="N1960" s="43"/>
      <c r="O1960" s="43"/>
      <c r="P1960" s="43"/>
      <c r="Q1960" s="43"/>
      <c r="R1960" s="43"/>
      <c r="S1960" s="43"/>
      <c r="T1960" s="43"/>
      <c r="U1960" s="44"/>
      <c r="V1960" s="95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94"/>
      <c r="AN1960" s="42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4"/>
      <c r="BF1960" s="95"/>
      <c r="BG1960" s="43"/>
      <c r="BH1960" s="43"/>
      <c r="BI1960" s="94"/>
      <c r="BJ1960" s="42"/>
      <c r="BK1960" s="43"/>
      <c r="BL1960" s="43"/>
      <c r="BM1960" s="43"/>
      <c r="BN1960" s="44"/>
    </row>
    <row r="1961" spans="2:66" ht="15.75" customHeight="1" x14ac:dyDescent="0.25">
      <c r="B1961" s="421"/>
      <c r="C1961" s="422"/>
      <c r="D1961" s="44">
        <f>'[2]Reporting Characteristics'!$D1961</f>
        <v>2019</v>
      </c>
      <c r="E1961" s="90"/>
      <c r="F1961" s="92"/>
      <c r="G1961" s="92"/>
      <c r="H1961" s="92"/>
      <c r="I1961" s="92"/>
      <c r="J1961" s="91"/>
      <c r="K1961" s="147"/>
      <c r="L1961" s="148"/>
      <c r="M1961" s="42"/>
      <c r="N1961" s="43"/>
      <c r="O1961" s="43"/>
      <c r="P1961" s="224"/>
      <c r="Q1961" s="43"/>
      <c r="R1961" s="43"/>
      <c r="S1961" s="224"/>
      <c r="T1961" s="43"/>
      <c r="U1961" s="44"/>
      <c r="V1961" s="95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94"/>
      <c r="AN1961" s="42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4"/>
      <c r="BF1961" s="95"/>
      <c r="BG1961" s="43"/>
      <c r="BH1961" s="43"/>
      <c r="BI1961" s="94"/>
      <c r="BJ1961" s="42"/>
      <c r="BK1961" s="43"/>
      <c r="BL1961" s="43"/>
      <c r="BM1961" s="43"/>
      <c r="BN1961" s="44"/>
    </row>
    <row r="1962" spans="2:66" ht="15.75" hidden="1" customHeight="1" x14ac:dyDescent="0.25">
      <c r="B1962" s="421" t="str">
        <f>'[2]Asset Characteristics'!$C985 &amp; ""</f>
        <v/>
      </c>
      <c r="C1962" s="422" t="str">
        <f>'[2]Asset Characteristics'!$E985 &amp; ""</f>
        <v/>
      </c>
      <c r="D1962" s="44">
        <f>'[2]Reporting Characteristics'!$D1962</f>
        <v>2018</v>
      </c>
      <c r="E1962" s="90"/>
      <c r="F1962" s="92"/>
      <c r="G1962" s="92"/>
      <c r="H1962" s="92"/>
      <c r="I1962" s="92"/>
      <c r="J1962" s="91"/>
      <c r="K1962" s="147"/>
      <c r="L1962" s="148"/>
      <c r="M1962" s="42"/>
      <c r="N1962" s="43"/>
      <c r="O1962" s="43"/>
      <c r="P1962" s="43"/>
      <c r="Q1962" s="43"/>
      <c r="R1962" s="43"/>
      <c r="S1962" s="43"/>
      <c r="T1962" s="43"/>
      <c r="U1962" s="44"/>
      <c r="V1962" s="95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94"/>
      <c r="AN1962" s="42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4"/>
      <c r="BF1962" s="95"/>
      <c r="BG1962" s="43"/>
      <c r="BH1962" s="43"/>
      <c r="BI1962" s="94"/>
      <c r="BJ1962" s="42"/>
      <c r="BK1962" s="43"/>
      <c r="BL1962" s="43"/>
      <c r="BM1962" s="43"/>
      <c r="BN1962" s="44"/>
    </row>
    <row r="1963" spans="2:66" ht="15.75" customHeight="1" x14ac:dyDescent="0.25">
      <c r="B1963" s="421"/>
      <c r="C1963" s="422"/>
      <c r="D1963" s="44">
        <f>'[2]Reporting Characteristics'!$D1963</f>
        <v>2019</v>
      </c>
      <c r="E1963" s="90"/>
      <c r="F1963" s="92"/>
      <c r="G1963" s="92"/>
      <c r="H1963" s="92"/>
      <c r="I1963" s="92"/>
      <c r="J1963" s="91"/>
      <c r="K1963" s="147"/>
      <c r="L1963" s="148"/>
      <c r="M1963" s="42"/>
      <c r="N1963" s="43"/>
      <c r="O1963" s="43"/>
      <c r="P1963" s="224"/>
      <c r="Q1963" s="43"/>
      <c r="R1963" s="43"/>
      <c r="S1963" s="224"/>
      <c r="T1963" s="43"/>
      <c r="U1963" s="44"/>
      <c r="V1963" s="95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94"/>
      <c r="AN1963" s="42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4"/>
      <c r="BF1963" s="95"/>
      <c r="BG1963" s="43"/>
      <c r="BH1963" s="43"/>
      <c r="BI1963" s="94"/>
      <c r="BJ1963" s="42"/>
      <c r="BK1963" s="43"/>
      <c r="BL1963" s="43"/>
      <c r="BM1963" s="43"/>
      <c r="BN1963" s="44"/>
    </row>
    <row r="1964" spans="2:66" ht="15.75" hidden="1" customHeight="1" x14ac:dyDescent="0.25">
      <c r="B1964" s="421" t="str">
        <f>'[2]Asset Characteristics'!$C986 &amp; ""</f>
        <v/>
      </c>
      <c r="C1964" s="422" t="str">
        <f>'[2]Asset Characteristics'!$E986 &amp; ""</f>
        <v/>
      </c>
      <c r="D1964" s="44">
        <f>'[2]Reporting Characteristics'!$D1964</f>
        <v>2018</v>
      </c>
      <c r="E1964" s="90"/>
      <c r="F1964" s="92"/>
      <c r="G1964" s="92"/>
      <c r="H1964" s="92"/>
      <c r="I1964" s="92"/>
      <c r="J1964" s="91"/>
      <c r="K1964" s="147"/>
      <c r="L1964" s="148"/>
      <c r="M1964" s="42"/>
      <c r="N1964" s="43"/>
      <c r="O1964" s="43"/>
      <c r="P1964" s="43"/>
      <c r="Q1964" s="43"/>
      <c r="R1964" s="43"/>
      <c r="S1964" s="43"/>
      <c r="T1964" s="43"/>
      <c r="U1964" s="44"/>
      <c r="V1964" s="95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94"/>
      <c r="AN1964" s="42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4"/>
      <c r="BF1964" s="95"/>
      <c r="BG1964" s="43"/>
      <c r="BH1964" s="43"/>
      <c r="BI1964" s="94"/>
      <c r="BJ1964" s="42"/>
      <c r="BK1964" s="43"/>
      <c r="BL1964" s="43"/>
      <c r="BM1964" s="43"/>
      <c r="BN1964" s="44"/>
    </row>
    <row r="1965" spans="2:66" ht="15.75" customHeight="1" x14ac:dyDescent="0.25">
      <c r="B1965" s="421"/>
      <c r="C1965" s="422"/>
      <c r="D1965" s="44">
        <f>'[2]Reporting Characteristics'!$D1965</f>
        <v>2019</v>
      </c>
      <c r="E1965" s="90"/>
      <c r="F1965" s="92"/>
      <c r="G1965" s="92"/>
      <c r="H1965" s="92"/>
      <c r="I1965" s="92"/>
      <c r="J1965" s="91"/>
      <c r="K1965" s="147"/>
      <c r="L1965" s="148"/>
      <c r="M1965" s="42"/>
      <c r="N1965" s="43"/>
      <c r="O1965" s="43"/>
      <c r="P1965" s="224"/>
      <c r="Q1965" s="43"/>
      <c r="R1965" s="43"/>
      <c r="S1965" s="224"/>
      <c r="T1965" s="43"/>
      <c r="U1965" s="44"/>
      <c r="V1965" s="95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94"/>
      <c r="AN1965" s="42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4"/>
      <c r="BF1965" s="95"/>
      <c r="BG1965" s="43"/>
      <c r="BH1965" s="43"/>
      <c r="BI1965" s="94"/>
      <c r="BJ1965" s="42"/>
      <c r="BK1965" s="43"/>
      <c r="BL1965" s="43"/>
      <c r="BM1965" s="43"/>
      <c r="BN1965" s="44"/>
    </row>
    <row r="1966" spans="2:66" ht="15.75" hidden="1" customHeight="1" x14ac:dyDescent="0.25">
      <c r="B1966" s="421" t="str">
        <f>'[2]Asset Characteristics'!$C987 &amp; ""</f>
        <v/>
      </c>
      <c r="C1966" s="422" t="str">
        <f>'[2]Asset Characteristics'!$E987 &amp; ""</f>
        <v/>
      </c>
      <c r="D1966" s="44">
        <f>'[2]Reporting Characteristics'!$D1966</f>
        <v>2018</v>
      </c>
      <c r="E1966" s="90"/>
      <c r="F1966" s="92"/>
      <c r="G1966" s="92"/>
      <c r="H1966" s="92"/>
      <c r="I1966" s="92"/>
      <c r="J1966" s="91"/>
      <c r="K1966" s="147"/>
      <c r="L1966" s="148"/>
      <c r="M1966" s="42"/>
      <c r="N1966" s="43"/>
      <c r="O1966" s="43"/>
      <c r="P1966" s="43"/>
      <c r="Q1966" s="43"/>
      <c r="R1966" s="43"/>
      <c r="S1966" s="43"/>
      <c r="T1966" s="43"/>
      <c r="U1966" s="44"/>
      <c r="V1966" s="95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94"/>
      <c r="AN1966" s="42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4"/>
      <c r="BF1966" s="95"/>
      <c r="BG1966" s="43"/>
      <c r="BH1966" s="43"/>
      <c r="BI1966" s="94"/>
      <c r="BJ1966" s="42"/>
      <c r="BK1966" s="43"/>
      <c r="BL1966" s="43"/>
      <c r="BM1966" s="43"/>
      <c r="BN1966" s="44"/>
    </row>
    <row r="1967" spans="2:66" ht="15.75" customHeight="1" x14ac:dyDescent="0.25">
      <c r="B1967" s="421"/>
      <c r="C1967" s="422"/>
      <c r="D1967" s="44">
        <f>'[2]Reporting Characteristics'!$D1967</f>
        <v>2019</v>
      </c>
      <c r="E1967" s="90"/>
      <c r="F1967" s="92"/>
      <c r="G1967" s="92"/>
      <c r="H1967" s="92"/>
      <c r="I1967" s="92"/>
      <c r="J1967" s="91"/>
      <c r="K1967" s="147"/>
      <c r="L1967" s="148"/>
      <c r="M1967" s="42"/>
      <c r="N1967" s="43"/>
      <c r="O1967" s="43"/>
      <c r="P1967" s="224"/>
      <c r="Q1967" s="43"/>
      <c r="R1967" s="43"/>
      <c r="S1967" s="224"/>
      <c r="T1967" s="43"/>
      <c r="U1967" s="44"/>
      <c r="V1967" s="95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94"/>
      <c r="AN1967" s="42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4"/>
      <c r="BF1967" s="95"/>
      <c r="BG1967" s="43"/>
      <c r="BH1967" s="43"/>
      <c r="BI1967" s="94"/>
      <c r="BJ1967" s="42"/>
      <c r="BK1967" s="43"/>
      <c r="BL1967" s="43"/>
      <c r="BM1967" s="43"/>
      <c r="BN1967" s="44"/>
    </row>
    <row r="1968" spans="2:66" ht="15.75" hidden="1" customHeight="1" x14ac:dyDescent="0.25">
      <c r="B1968" s="421" t="str">
        <f>'[2]Asset Characteristics'!$C988 &amp; ""</f>
        <v/>
      </c>
      <c r="C1968" s="422" t="str">
        <f>'[2]Asset Characteristics'!$E988 &amp; ""</f>
        <v/>
      </c>
      <c r="D1968" s="44">
        <f>'[2]Reporting Characteristics'!$D1968</f>
        <v>2018</v>
      </c>
      <c r="E1968" s="90"/>
      <c r="F1968" s="92"/>
      <c r="G1968" s="92"/>
      <c r="H1968" s="92"/>
      <c r="I1968" s="92"/>
      <c r="J1968" s="91"/>
      <c r="K1968" s="147"/>
      <c r="L1968" s="148"/>
      <c r="M1968" s="42"/>
      <c r="N1968" s="43"/>
      <c r="O1968" s="43"/>
      <c r="P1968" s="43"/>
      <c r="Q1968" s="43"/>
      <c r="R1968" s="43"/>
      <c r="S1968" s="43"/>
      <c r="T1968" s="43"/>
      <c r="U1968" s="44"/>
      <c r="V1968" s="95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94"/>
      <c r="AN1968" s="42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4"/>
      <c r="BF1968" s="95"/>
      <c r="BG1968" s="43"/>
      <c r="BH1968" s="43"/>
      <c r="BI1968" s="94"/>
      <c r="BJ1968" s="42"/>
      <c r="BK1968" s="43"/>
      <c r="BL1968" s="43"/>
      <c r="BM1968" s="43"/>
      <c r="BN1968" s="44"/>
    </row>
    <row r="1969" spans="2:66" ht="15.75" customHeight="1" x14ac:dyDescent="0.25">
      <c r="B1969" s="421"/>
      <c r="C1969" s="422"/>
      <c r="D1969" s="44">
        <f>'[2]Reporting Characteristics'!$D1969</f>
        <v>2019</v>
      </c>
      <c r="E1969" s="90"/>
      <c r="F1969" s="92"/>
      <c r="G1969" s="92"/>
      <c r="H1969" s="92"/>
      <c r="I1969" s="92"/>
      <c r="J1969" s="91"/>
      <c r="K1969" s="147"/>
      <c r="L1969" s="148"/>
      <c r="M1969" s="42"/>
      <c r="N1969" s="43"/>
      <c r="O1969" s="43"/>
      <c r="P1969" s="224"/>
      <c r="Q1969" s="43"/>
      <c r="R1969" s="43"/>
      <c r="S1969" s="224"/>
      <c r="T1969" s="43"/>
      <c r="U1969" s="44"/>
      <c r="V1969" s="95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94"/>
      <c r="AN1969" s="42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4"/>
      <c r="BF1969" s="95"/>
      <c r="BG1969" s="43"/>
      <c r="BH1969" s="43"/>
      <c r="BI1969" s="94"/>
      <c r="BJ1969" s="42"/>
      <c r="BK1969" s="43"/>
      <c r="BL1969" s="43"/>
      <c r="BM1969" s="43"/>
      <c r="BN1969" s="44"/>
    </row>
    <row r="1970" spans="2:66" ht="15.75" hidden="1" customHeight="1" x14ac:dyDescent="0.25">
      <c r="B1970" s="421" t="str">
        <f>'[2]Asset Characteristics'!$C989 &amp; ""</f>
        <v/>
      </c>
      <c r="C1970" s="422" t="str">
        <f>'[2]Asset Characteristics'!$E989 &amp; ""</f>
        <v/>
      </c>
      <c r="D1970" s="44">
        <f>'[2]Reporting Characteristics'!$D1970</f>
        <v>2018</v>
      </c>
      <c r="E1970" s="90"/>
      <c r="F1970" s="92"/>
      <c r="G1970" s="92"/>
      <c r="H1970" s="92"/>
      <c r="I1970" s="92"/>
      <c r="J1970" s="91"/>
      <c r="K1970" s="147"/>
      <c r="L1970" s="148"/>
      <c r="M1970" s="42"/>
      <c r="N1970" s="43"/>
      <c r="O1970" s="43"/>
      <c r="P1970" s="43"/>
      <c r="Q1970" s="43"/>
      <c r="R1970" s="43"/>
      <c r="S1970" s="43"/>
      <c r="T1970" s="43"/>
      <c r="U1970" s="44"/>
      <c r="V1970" s="95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94"/>
      <c r="AN1970" s="42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4"/>
      <c r="BF1970" s="95"/>
      <c r="BG1970" s="43"/>
      <c r="BH1970" s="43"/>
      <c r="BI1970" s="94"/>
      <c r="BJ1970" s="42"/>
      <c r="BK1970" s="43"/>
      <c r="BL1970" s="43"/>
      <c r="BM1970" s="43"/>
      <c r="BN1970" s="44"/>
    </row>
    <row r="1971" spans="2:66" ht="15.75" customHeight="1" x14ac:dyDescent="0.25">
      <c r="B1971" s="421"/>
      <c r="C1971" s="422"/>
      <c r="D1971" s="44">
        <f>'[2]Reporting Characteristics'!$D1971</f>
        <v>2019</v>
      </c>
      <c r="E1971" s="90"/>
      <c r="F1971" s="92"/>
      <c r="G1971" s="92"/>
      <c r="H1971" s="92"/>
      <c r="I1971" s="92"/>
      <c r="J1971" s="91"/>
      <c r="K1971" s="147"/>
      <c r="L1971" s="148"/>
      <c r="M1971" s="42"/>
      <c r="N1971" s="43"/>
      <c r="O1971" s="43"/>
      <c r="P1971" s="224"/>
      <c r="Q1971" s="43"/>
      <c r="R1971" s="43"/>
      <c r="S1971" s="224"/>
      <c r="T1971" s="43"/>
      <c r="U1971" s="44"/>
      <c r="V1971" s="95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94"/>
      <c r="AN1971" s="42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4"/>
      <c r="BF1971" s="95"/>
      <c r="BG1971" s="43"/>
      <c r="BH1971" s="43"/>
      <c r="BI1971" s="94"/>
      <c r="BJ1971" s="42"/>
      <c r="BK1971" s="43"/>
      <c r="BL1971" s="43"/>
      <c r="BM1971" s="43"/>
      <c r="BN1971" s="44"/>
    </row>
    <row r="1972" spans="2:66" ht="15.75" hidden="1" customHeight="1" x14ac:dyDescent="0.25">
      <c r="B1972" s="421" t="str">
        <f>'[2]Asset Characteristics'!$C990 &amp; ""</f>
        <v/>
      </c>
      <c r="C1972" s="422" t="str">
        <f>'[2]Asset Characteristics'!$E990 &amp; ""</f>
        <v/>
      </c>
      <c r="D1972" s="44">
        <f>'[2]Reporting Characteristics'!$D1972</f>
        <v>2018</v>
      </c>
      <c r="E1972" s="90"/>
      <c r="F1972" s="92"/>
      <c r="G1972" s="92"/>
      <c r="H1972" s="92"/>
      <c r="I1972" s="92"/>
      <c r="J1972" s="91"/>
      <c r="K1972" s="147"/>
      <c r="L1972" s="148"/>
      <c r="M1972" s="42"/>
      <c r="N1972" s="43"/>
      <c r="O1972" s="43"/>
      <c r="P1972" s="43"/>
      <c r="Q1972" s="43"/>
      <c r="R1972" s="43"/>
      <c r="S1972" s="43"/>
      <c r="T1972" s="43"/>
      <c r="U1972" s="44"/>
      <c r="V1972" s="95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94"/>
      <c r="AN1972" s="42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4"/>
      <c r="BF1972" s="95"/>
      <c r="BG1972" s="43"/>
      <c r="BH1972" s="43"/>
      <c r="BI1972" s="94"/>
      <c r="BJ1972" s="42"/>
      <c r="BK1972" s="43"/>
      <c r="BL1972" s="43"/>
      <c r="BM1972" s="43"/>
      <c r="BN1972" s="44"/>
    </row>
    <row r="1973" spans="2:66" ht="15.75" customHeight="1" x14ac:dyDescent="0.25">
      <c r="B1973" s="421"/>
      <c r="C1973" s="422"/>
      <c r="D1973" s="44">
        <f>'[2]Reporting Characteristics'!$D1973</f>
        <v>2019</v>
      </c>
      <c r="E1973" s="90"/>
      <c r="F1973" s="92"/>
      <c r="G1973" s="92"/>
      <c r="H1973" s="92"/>
      <c r="I1973" s="92"/>
      <c r="J1973" s="91"/>
      <c r="K1973" s="147"/>
      <c r="L1973" s="148"/>
      <c r="M1973" s="42"/>
      <c r="N1973" s="43"/>
      <c r="O1973" s="43"/>
      <c r="P1973" s="224"/>
      <c r="Q1973" s="43"/>
      <c r="R1973" s="43"/>
      <c r="S1973" s="224"/>
      <c r="T1973" s="43"/>
      <c r="U1973" s="44"/>
      <c r="V1973" s="95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94"/>
      <c r="AN1973" s="42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4"/>
      <c r="BF1973" s="95"/>
      <c r="BG1973" s="43"/>
      <c r="BH1973" s="43"/>
      <c r="BI1973" s="94"/>
      <c r="BJ1973" s="42"/>
      <c r="BK1973" s="43"/>
      <c r="BL1973" s="43"/>
      <c r="BM1973" s="43"/>
      <c r="BN1973" s="44"/>
    </row>
    <row r="1974" spans="2:66" ht="15.75" hidden="1" customHeight="1" x14ac:dyDescent="0.25">
      <c r="B1974" s="421" t="str">
        <f>'[2]Asset Characteristics'!$C991 &amp; ""</f>
        <v/>
      </c>
      <c r="C1974" s="422" t="str">
        <f>'[2]Asset Characteristics'!$E991 &amp; ""</f>
        <v/>
      </c>
      <c r="D1974" s="44">
        <f>'[2]Reporting Characteristics'!$D1974</f>
        <v>2018</v>
      </c>
      <c r="E1974" s="90"/>
      <c r="F1974" s="92"/>
      <c r="G1974" s="92"/>
      <c r="H1974" s="92"/>
      <c r="I1974" s="92"/>
      <c r="J1974" s="91"/>
      <c r="K1974" s="147"/>
      <c r="L1974" s="148"/>
      <c r="M1974" s="42"/>
      <c r="N1974" s="43"/>
      <c r="O1974" s="43"/>
      <c r="P1974" s="43"/>
      <c r="Q1974" s="43"/>
      <c r="R1974" s="43"/>
      <c r="S1974" s="43"/>
      <c r="T1974" s="43"/>
      <c r="U1974" s="44"/>
      <c r="V1974" s="95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94"/>
      <c r="AN1974" s="42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4"/>
      <c r="BF1974" s="95"/>
      <c r="BG1974" s="43"/>
      <c r="BH1974" s="43"/>
      <c r="BI1974" s="94"/>
      <c r="BJ1974" s="42"/>
      <c r="BK1974" s="43"/>
      <c r="BL1974" s="43"/>
      <c r="BM1974" s="43"/>
      <c r="BN1974" s="44"/>
    </row>
    <row r="1975" spans="2:66" ht="15.75" customHeight="1" x14ac:dyDescent="0.25">
      <c r="B1975" s="421"/>
      <c r="C1975" s="422"/>
      <c r="D1975" s="44">
        <f>'[2]Reporting Characteristics'!$D1975</f>
        <v>2019</v>
      </c>
      <c r="E1975" s="90"/>
      <c r="F1975" s="92"/>
      <c r="G1975" s="92"/>
      <c r="H1975" s="92"/>
      <c r="I1975" s="92"/>
      <c r="J1975" s="91"/>
      <c r="K1975" s="147"/>
      <c r="L1975" s="148"/>
      <c r="M1975" s="42"/>
      <c r="N1975" s="43"/>
      <c r="O1975" s="43"/>
      <c r="P1975" s="224"/>
      <c r="Q1975" s="43"/>
      <c r="R1975" s="43"/>
      <c r="S1975" s="224"/>
      <c r="T1975" s="43"/>
      <c r="U1975" s="44"/>
      <c r="V1975" s="95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94"/>
      <c r="AN1975" s="42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4"/>
      <c r="BF1975" s="95"/>
      <c r="BG1975" s="43"/>
      <c r="BH1975" s="43"/>
      <c r="BI1975" s="94"/>
      <c r="BJ1975" s="42"/>
      <c r="BK1975" s="43"/>
      <c r="BL1975" s="43"/>
      <c r="BM1975" s="43"/>
      <c r="BN1975" s="44"/>
    </row>
    <row r="1976" spans="2:66" ht="15.75" hidden="1" customHeight="1" x14ac:dyDescent="0.25">
      <c r="B1976" s="421" t="str">
        <f>'[2]Asset Characteristics'!$C992 &amp; ""</f>
        <v/>
      </c>
      <c r="C1976" s="422" t="str">
        <f>'[2]Asset Characteristics'!$E992 &amp; ""</f>
        <v/>
      </c>
      <c r="D1976" s="44">
        <f>'[2]Reporting Characteristics'!$D1976</f>
        <v>2018</v>
      </c>
      <c r="E1976" s="90"/>
      <c r="F1976" s="92"/>
      <c r="G1976" s="92"/>
      <c r="H1976" s="92"/>
      <c r="I1976" s="92"/>
      <c r="J1976" s="91"/>
      <c r="K1976" s="147"/>
      <c r="L1976" s="148"/>
      <c r="M1976" s="42"/>
      <c r="N1976" s="43"/>
      <c r="O1976" s="43"/>
      <c r="P1976" s="43"/>
      <c r="Q1976" s="43"/>
      <c r="R1976" s="43"/>
      <c r="S1976" s="43"/>
      <c r="T1976" s="43"/>
      <c r="U1976" s="44"/>
      <c r="V1976" s="95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94"/>
      <c r="AN1976" s="42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4"/>
      <c r="BF1976" s="95"/>
      <c r="BG1976" s="43"/>
      <c r="BH1976" s="43"/>
      <c r="BI1976" s="94"/>
      <c r="BJ1976" s="42"/>
      <c r="BK1976" s="43"/>
      <c r="BL1976" s="43"/>
      <c r="BM1976" s="43"/>
      <c r="BN1976" s="44"/>
    </row>
    <row r="1977" spans="2:66" ht="15.75" customHeight="1" x14ac:dyDescent="0.25">
      <c r="B1977" s="421"/>
      <c r="C1977" s="422"/>
      <c r="D1977" s="44">
        <f>'[2]Reporting Characteristics'!$D1977</f>
        <v>2019</v>
      </c>
      <c r="E1977" s="90"/>
      <c r="F1977" s="92"/>
      <c r="G1977" s="92"/>
      <c r="H1977" s="92"/>
      <c r="I1977" s="92"/>
      <c r="J1977" s="91"/>
      <c r="K1977" s="147"/>
      <c r="L1977" s="148"/>
      <c r="M1977" s="42"/>
      <c r="N1977" s="43"/>
      <c r="O1977" s="43"/>
      <c r="P1977" s="224"/>
      <c r="Q1977" s="43"/>
      <c r="R1977" s="43"/>
      <c r="S1977" s="224"/>
      <c r="T1977" s="43"/>
      <c r="U1977" s="44"/>
      <c r="V1977" s="95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94"/>
      <c r="AN1977" s="42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4"/>
      <c r="BF1977" s="95"/>
      <c r="BG1977" s="43"/>
      <c r="BH1977" s="43"/>
      <c r="BI1977" s="94"/>
      <c r="BJ1977" s="42"/>
      <c r="BK1977" s="43"/>
      <c r="BL1977" s="43"/>
      <c r="BM1977" s="43"/>
      <c r="BN1977" s="44"/>
    </row>
    <row r="1978" spans="2:66" ht="15.75" hidden="1" customHeight="1" x14ac:dyDescent="0.25">
      <c r="B1978" s="421" t="str">
        <f>'[2]Asset Characteristics'!$C993 &amp; ""</f>
        <v/>
      </c>
      <c r="C1978" s="422" t="str">
        <f>'[2]Asset Characteristics'!$E993 &amp; ""</f>
        <v/>
      </c>
      <c r="D1978" s="44">
        <f>'[2]Reporting Characteristics'!$D1978</f>
        <v>2018</v>
      </c>
      <c r="E1978" s="90"/>
      <c r="F1978" s="92"/>
      <c r="G1978" s="92"/>
      <c r="H1978" s="92"/>
      <c r="I1978" s="92"/>
      <c r="J1978" s="91"/>
      <c r="K1978" s="147"/>
      <c r="L1978" s="148"/>
      <c r="M1978" s="42"/>
      <c r="N1978" s="43"/>
      <c r="O1978" s="43"/>
      <c r="P1978" s="43"/>
      <c r="Q1978" s="43"/>
      <c r="R1978" s="43"/>
      <c r="S1978" s="43"/>
      <c r="T1978" s="43"/>
      <c r="U1978" s="44"/>
      <c r="V1978" s="95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94"/>
      <c r="AN1978" s="42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4"/>
      <c r="BF1978" s="95"/>
      <c r="BG1978" s="43"/>
      <c r="BH1978" s="43"/>
      <c r="BI1978" s="94"/>
      <c r="BJ1978" s="42"/>
      <c r="BK1978" s="43"/>
      <c r="BL1978" s="43"/>
      <c r="BM1978" s="43"/>
      <c r="BN1978" s="44"/>
    </row>
    <row r="1979" spans="2:66" ht="15.75" customHeight="1" x14ac:dyDescent="0.25">
      <c r="B1979" s="421"/>
      <c r="C1979" s="422"/>
      <c r="D1979" s="44">
        <f>'[2]Reporting Characteristics'!$D1979</f>
        <v>2019</v>
      </c>
      <c r="E1979" s="90"/>
      <c r="F1979" s="92"/>
      <c r="G1979" s="92"/>
      <c r="H1979" s="92"/>
      <c r="I1979" s="92"/>
      <c r="J1979" s="91"/>
      <c r="K1979" s="147"/>
      <c r="L1979" s="148"/>
      <c r="M1979" s="42"/>
      <c r="N1979" s="43"/>
      <c r="O1979" s="43"/>
      <c r="P1979" s="224"/>
      <c r="Q1979" s="43"/>
      <c r="R1979" s="43"/>
      <c r="S1979" s="224"/>
      <c r="T1979" s="43"/>
      <c r="U1979" s="44"/>
      <c r="V1979" s="95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94"/>
      <c r="AN1979" s="42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4"/>
      <c r="BF1979" s="95"/>
      <c r="BG1979" s="43"/>
      <c r="BH1979" s="43"/>
      <c r="BI1979" s="94"/>
      <c r="BJ1979" s="42"/>
      <c r="BK1979" s="43"/>
      <c r="BL1979" s="43"/>
      <c r="BM1979" s="43"/>
      <c r="BN1979" s="44"/>
    </row>
    <row r="1980" spans="2:66" ht="15.75" hidden="1" customHeight="1" x14ac:dyDescent="0.25">
      <c r="B1980" s="421" t="str">
        <f>'[2]Asset Characteristics'!$C994 &amp; ""</f>
        <v/>
      </c>
      <c r="C1980" s="422" t="str">
        <f>'[2]Asset Characteristics'!$E994 &amp; ""</f>
        <v/>
      </c>
      <c r="D1980" s="44">
        <f>'[2]Reporting Characteristics'!$D1980</f>
        <v>2018</v>
      </c>
      <c r="E1980" s="90"/>
      <c r="F1980" s="92"/>
      <c r="G1980" s="92"/>
      <c r="H1980" s="92"/>
      <c r="I1980" s="92"/>
      <c r="J1980" s="91"/>
      <c r="K1980" s="147"/>
      <c r="L1980" s="148"/>
      <c r="M1980" s="42"/>
      <c r="N1980" s="43"/>
      <c r="O1980" s="43"/>
      <c r="P1980" s="43"/>
      <c r="Q1980" s="43"/>
      <c r="R1980" s="43"/>
      <c r="S1980" s="43"/>
      <c r="T1980" s="43"/>
      <c r="U1980" s="44"/>
      <c r="V1980" s="95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94"/>
      <c r="AN1980" s="42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4"/>
      <c r="BF1980" s="95"/>
      <c r="BG1980" s="43"/>
      <c r="BH1980" s="43"/>
      <c r="BI1980" s="94"/>
      <c r="BJ1980" s="42"/>
      <c r="BK1980" s="43"/>
      <c r="BL1980" s="43"/>
      <c r="BM1980" s="43"/>
      <c r="BN1980" s="44"/>
    </row>
    <row r="1981" spans="2:66" ht="15.75" customHeight="1" x14ac:dyDescent="0.25">
      <c r="B1981" s="421"/>
      <c r="C1981" s="422"/>
      <c r="D1981" s="44">
        <f>'[2]Reporting Characteristics'!$D1981</f>
        <v>2019</v>
      </c>
      <c r="E1981" s="90"/>
      <c r="F1981" s="92"/>
      <c r="G1981" s="92"/>
      <c r="H1981" s="92"/>
      <c r="I1981" s="92"/>
      <c r="J1981" s="91"/>
      <c r="K1981" s="147"/>
      <c r="L1981" s="148"/>
      <c r="M1981" s="42"/>
      <c r="N1981" s="43"/>
      <c r="O1981" s="43"/>
      <c r="P1981" s="224"/>
      <c r="Q1981" s="43"/>
      <c r="R1981" s="43"/>
      <c r="S1981" s="224"/>
      <c r="T1981" s="43"/>
      <c r="U1981" s="44"/>
      <c r="V1981" s="95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94"/>
      <c r="AN1981" s="42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4"/>
      <c r="BF1981" s="95"/>
      <c r="BG1981" s="43"/>
      <c r="BH1981" s="43"/>
      <c r="BI1981" s="94"/>
      <c r="BJ1981" s="42"/>
      <c r="BK1981" s="43"/>
      <c r="BL1981" s="43"/>
      <c r="BM1981" s="43"/>
      <c r="BN1981" s="44"/>
    </row>
    <row r="1982" spans="2:66" ht="15.75" hidden="1" customHeight="1" x14ac:dyDescent="0.25">
      <c r="B1982" s="421" t="str">
        <f>'[2]Asset Characteristics'!$C995 &amp; ""</f>
        <v/>
      </c>
      <c r="C1982" s="422" t="str">
        <f>'[2]Asset Characteristics'!$E995 &amp; ""</f>
        <v/>
      </c>
      <c r="D1982" s="44">
        <f>'[2]Reporting Characteristics'!$D1982</f>
        <v>2018</v>
      </c>
      <c r="E1982" s="90"/>
      <c r="F1982" s="92"/>
      <c r="G1982" s="92"/>
      <c r="H1982" s="92"/>
      <c r="I1982" s="92"/>
      <c r="J1982" s="91"/>
      <c r="K1982" s="147"/>
      <c r="L1982" s="148"/>
      <c r="M1982" s="42"/>
      <c r="N1982" s="43"/>
      <c r="O1982" s="43"/>
      <c r="P1982" s="43"/>
      <c r="Q1982" s="43"/>
      <c r="R1982" s="43"/>
      <c r="S1982" s="43"/>
      <c r="T1982" s="43"/>
      <c r="U1982" s="44"/>
      <c r="V1982" s="95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94"/>
      <c r="AN1982" s="42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4"/>
      <c r="BF1982" s="95"/>
      <c r="BG1982" s="43"/>
      <c r="BH1982" s="43"/>
      <c r="BI1982" s="94"/>
      <c r="BJ1982" s="42"/>
      <c r="BK1982" s="43"/>
      <c r="BL1982" s="43"/>
      <c r="BM1982" s="43"/>
      <c r="BN1982" s="44"/>
    </row>
    <row r="1983" spans="2:66" ht="15.75" customHeight="1" x14ac:dyDescent="0.25">
      <c r="B1983" s="421"/>
      <c r="C1983" s="422"/>
      <c r="D1983" s="44">
        <f>'[2]Reporting Characteristics'!$D1983</f>
        <v>2019</v>
      </c>
      <c r="E1983" s="90"/>
      <c r="F1983" s="92"/>
      <c r="G1983" s="92"/>
      <c r="H1983" s="92"/>
      <c r="I1983" s="92"/>
      <c r="J1983" s="91"/>
      <c r="K1983" s="147"/>
      <c r="L1983" s="148"/>
      <c r="M1983" s="42"/>
      <c r="N1983" s="43"/>
      <c r="O1983" s="43"/>
      <c r="P1983" s="224"/>
      <c r="Q1983" s="43"/>
      <c r="R1983" s="43"/>
      <c r="S1983" s="224"/>
      <c r="T1983" s="43"/>
      <c r="U1983" s="44"/>
      <c r="V1983" s="95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94"/>
      <c r="AN1983" s="42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4"/>
      <c r="BF1983" s="95"/>
      <c r="BG1983" s="43"/>
      <c r="BH1983" s="43"/>
      <c r="BI1983" s="94"/>
      <c r="BJ1983" s="42"/>
      <c r="BK1983" s="43"/>
      <c r="BL1983" s="43"/>
      <c r="BM1983" s="43"/>
      <c r="BN1983" s="44"/>
    </row>
    <row r="1984" spans="2:66" ht="15.75" hidden="1" customHeight="1" x14ac:dyDescent="0.25">
      <c r="B1984" s="421" t="str">
        <f>'[2]Asset Characteristics'!$C996 &amp; ""</f>
        <v/>
      </c>
      <c r="C1984" s="422" t="str">
        <f>'[2]Asset Characteristics'!$E996 &amp; ""</f>
        <v/>
      </c>
      <c r="D1984" s="44">
        <f>'[2]Reporting Characteristics'!$D1984</f>
        <v>2018</v>
      </c>
      <c r="E1984" s="90"/>
      <c r="F1984" s="92"/>
      <c r="G1984" s="92"/>
      <c r="H1984" s="92"/>
      <c r="I1984" s="92"/>
      <c r="J1984" s="91"/>
      <c r="K1984" s="147"/>
      <c r="L1984" s="148"/>
      <c r="M1984" s="42"/>
      <c r="N1984" s="43"/>
      <c r="O1984" s="43"/>
      <c r="P1984" s="43"/>
      <c r="Q1984" s="43"/>
      <c r="R1984" s="43"/>
      <c r="S1984" s="43"/>
      <c r="T1984" s="43"/>
      <c r="U1984" s="44"/>
      <c r="V1984" s="95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94"/>
      <c r="AN1984" s="42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4"/>
      <c r="BF1984" s="95"/>
      <c r="BG1984" s="43"/>
      <c r="BH1984" s="43"/>
      <c r="BI1984" s="94"/>
      <c r="BJ1984" s="42"/>
      <c r="BK1984" s="43"/>
      <c r="BL1984" s="43"/>
      <c r="BM1984" s="43"/>
      <c r="BN1984" s="44"/>
    </row>
    <row r="1985" spans="2:66" ht="15.75" customHeight="1" x14ac:dyDescent="0.25">
      <c r="B1985" s="421"/>
      <c r="C1985" s="422"/>
      <c r="D1985" s="44">
        <f>'[2]Reporting Characteristics'!$D1985</f>
        <v>2019</v>
      </c>
      <c r="E1985" s="90"/>
      <c r="F1985" s="92"/>
      <c r="G1985" s="92"/>
      <c r="H1985" s="92"/>
      <c r="I1985" s="92"/>
      <c r="J1985" s="91"/>
      <c r="K1985" s="147"/>
      <c r="L1985" s="148"/>
      <c r="M1985" s="42"/>
      <c r="N1985" s="43"/>
      <c r="O1985" s="43"/>
      <c r="P1985" s="224"/>
      <c r="Q1985" s="43"/>
      <c r="R1985" s="43"/>
      <c r="S1985" s="224"/>
      <c r="T1985" s="43"/>
      <c r="U1985" s="44"/>
      <c r="V1985" s="95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94"/>
      <c r="AN1985" s="42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4"/>
      <c r="BF1985" s="95"/>
      <c r="BG1985" s="43"/>
      <c r="BH1985" s="43"/>
      <c r="BI1985" s="94"/>
      <c r="BJ1985" s="42"/>
      <c r="BK1985" s="43"/>
      <c r="BL1985" s="43"/>
      <c r="BM1985" s="43"/>
      <c r="BN1985" s="44"/>
    </row>
    <row r="1986" spans="2:66" ht="15.75" hidden="1" customHeight="1" x14ac:dyDescent="0.25">
      <c r="B1986" s="421" t="str">
        <f>'[2]Asset Characteristics'!$C997 &amp; ""</f>
        <v/>
      </c>
      <c r="C1986" s="422" t="str">
        <f>'[2]Asset Characteristics'!$E997 &amp; ""</f>
        <v/>
      </c>
      <c r="D1986" s="44">
        <f>'[2]Reporting Characteristics'!$D1986</f>
        <v>2018</v>
      </c>
      <c r="E1986" s="90"/>
      <c r="F1986" s="92"/>
      <c r="G1986" s="92"/>
      <c r="H1986" s="92"/>
      <c r="I1986" s="92"/>
      <c r="J1986" s="91"/>
      <c r="K1986" s="147"/>
      <c r="L1986" s="148"/>
      <c r="M1986" s="42"/>
      <c r="N1986" s="43"/>
      <c r="O1986" s="43"/>
      <c r="P1986" s="43"/>
      <c r="Q1986" s="43"/>
      <c r="R1986" s="43"/>
      <c r="S1986" s="43"/>
      <c r="T1986" s="43"/>
      <c r="U1986" s="44"/>
      <c r="V1986" s="95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94"/>
      <c r="AN1986" s="42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4"/>
      <c r="BF1986" s="95"/>
      <c r="BG1986" s="43"/>
      <c r="BH1986" s="43"/>
      <c r="BI1986" s="94"/>
      <c r="BJ1986" s="42"/>
      <c r="BK1986" s="43"/>
      <c r="BL1986" s="43"/>
      <c r="BM1986" s="43"/>
      <c r="BN1986" s="44"/>
    </row>
    <row r="1987" spans="2:66" ht="15.75" customHeight="1" x14ac:dyDescent="0.25">
      <c r="B1987" s="421"/>
      <c r="C1987" s="422"/>
      <c r="D1987" s="44">
        <f>'[2]Reporting Characteristics'!$D1987</f>
        <v>2019</v>
      </c>
      <c r="E1987" s="90"/>
      <c r="F1987" s="92"/>
      <c r="G1987" s="92"/>
      <c r="H1987" s="92"/>
      <c r="I1987" s="92"/>
      <c r="J1987" s="91"/>
      <c r="K1987" s="147"/>
      <c r="L1987" s="148"/>
      <c r="M1987" s="42"/>
      <c r="N1987" s="43"/>
      <c r="O1987" s="43"/>
      <c r="P1987" s="224"/>
      <c r="Q1987" s="43"/>
      <c r="R1987" s="43"/>
      <c r="S1987" s="224"/>
      <c r="T1987" s="43"/>
      <c r="U1987" s="44"/>
      <c r="V1987" s="95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94"/>
      <c r="AN1987" s="42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4"/>
      <c r="BF1987" s="95"/>
      <c r="BG1987" s="43"/>
      <c r="BH1987" s="43"/>
      <c r="BI1987" s="94"/>
      <c r="BJ1987" s="42"/>
      <c r="BK1987" s="43"/>
      <c r="BL1987" s="43"/>
      <c r="BM1987" s="43"/>
      <c r="BN1987" s="44"/>
    </row>
    <row r="1988" spans="2:66" ht="15.75" hidden="1" customHeight="1" x14ac:dyDescent="0.25">
      <c r="B1988" s="421" t="str">
        <f>'[2]Asset Characteristics'!$C998 &amp; ""</f>
        <v/>
      </c>
      <c r="C1988" s="422" t="str">
        <f>'[2]Asset Characteristics'!$E998 &amp; ""</f>
        <v/>
      </c>
      <c r="D1988" s="44">
        <f>'[2]Reporting Characteristics'!$D1988</f>
        <v>2018</v>
      </c>
      <c r="E1988" s="90"/>
      <c r="F1988" s="92"/>
      <c r="G1988" s="92"/>
      <c r="H1988" s="92"/>
      <c r="I1988" s="92"/>
      <c r="J1988" s="91"/>
      <c r="K1988" s="147"/>
      <c r="L1988" s="148"/>
      <c r="M1988" s="42"/>
      <c r="N1988" s="43"/>
      <c r="O1988" s="43"/>
      <c r="P1988" s="43"/>
      <c r="Q1988" s="43"/>
      <c r="R1988" s="43"/>
      <c r="S1988" s="43"/>
      <c r="T1988" s="43"/>
      <c r="U1988" s="44"/>
      <c r="V1988" s="95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94"/>
      <c r="AN1988" s="42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4"/>
      <c r="BF1988" s="95"/>
      <c r="BG1988" s="43"/>
      <c r="BH1988" s="43"/>
      <c r="BI1988" s="94"/>
      <c r="BJ1988" s="42"/>
      <c r="BK1988" s="43"/>
      <c r="BL1988" s="43"/>
      <c r="BM1988" s="43"/>
      <c r="BN1988" s="44"/>
    </row>
    <row r="1989" spans="2:66" ht="15.75" customHeight="1" x14ac:dyDescent="0.25">
      <c r="B1989" s="421"/>
      <c r="C1989" s="422"/>
      <c r="D1989" s="44">
        <f>'[2]Reporting Characteristics'!$D1989</f>
        <v>2019</v>
      </c>
      <c r="E1989" s="90"/>
      <c r="F1989" s="92"/>
      <c r="G1989" s="92"/>
      <c r="H1989" s="92"/>
      <c r="I1989" s="92"/>
      <c r="J1989" s="91"/>
      <c r="K1989" s="147"/>
      <c r="L1989" s="148"/>
      <c r="M1989" s="42"/>
      <c r="N1989" s="43"/>
      <c r="O1989" s="43"/>
      <c r="P1989" s="224"/>
      <c r="Q1989" s="43"/>
      <c r="R1989" s="43"/>
      <c r="S1989" s="224"/>
      <c r="T1989" s="43"/>
      <c r="U1989" s="44"/>
      <c r="V1989" s="95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94"/>
      <c r="AN1989" s="42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4"/>
      <c r="BF1989" s="95"/>
      <c r="BG1989" s="43"/>
      <c r="BH1989" s="43"/>
      <c r="BI1989" s="94"/>
      <c r="BJ1989" s="42"/>
      <c r="BK1989" s="43"/>
      <c r="BL1989" s="43"/>
      <c r="BM1989" s="43"/>
      <c r="BN1989" s="44"/>
    </row>
    <row r="1990" spans="2:66" ht="15.75" hidden="1" customHeight="1" x14ac:dyDescent="0.25">
      <c r="B1990" s="421" t="str">
        <f>'[2]Asset Characteristics'!$C999 &amp; ""</f>
        <v/>
      </c>
      <c r="C1990" s="422" t="str">
        <f>'[2]Asset Characteristics'!$E999 &amp; ""</f>
        <v/>
      </c>
      <c r="D1990" s="44">
        <f>'[2]Reporting Characteristics'!$D1990</f>
        <v>2018</v>
      </c>
      <c r="E1990" s="90"/>
      <c r="F1990" s="92"/>
      <c r="G1990" s="92"/>
      <c r="H1990" s="92"/>
      <c r="I1990" s="92"/>
      <c r="J1990" s="91"/>
      <c r="K1990" s="147"/>
      <c r="L1990" s="148"/>
      <c r="M1990" s="42"/>
      <c r="N1990" s="43"/>
      <c r="O1990" s="43"/>
      <c r="P1990" s="43"/>
      <c r="Q1990" s="43"/>
      <c r="R1990" s="43"/>
      <c r="S1990" s="43"/>
      <c r="T1990" s="43"/>
      <c r="U1990" s="44"/>
      <c r="V1990" s="95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94"/>
      <c r="AN1990" s="42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4"/>
      <c r="BF1990" s="95"/>
      <c r="BG1990" s="43"/>
      <c r="BH1990" s="43"/>
      <c r="BI1990" s="94"/>
      <c r="BJ1990" s="42"/>
      <c r="BK1990" s="43"/>
      <c r="BL1990" s="43"/>
      <c r="BM1990" s="43"/>
      <c r="BN1990" s="44"/>
    </row>
    <row r="1991" spans="2:66" ht="15.75" customHeight="1" x14ac:dyDescent="0.25">
      <c r="B1991" s="421"/>
      <c r="C1991" s="422"/>
      <c r="D1991" s="44">
        <f>'[2]Reporting Characteristics'!$D1991</f>
        <v>2019</v>
      </c>
      <c r="E1991" s="90"/>
      <c r="F1991" s="92"/>
      <c r="G1991" s="92"/>
      <c r="H1991" s="92"/>
      <c r="I1991" s="92"/>
      <c r="J1991" s="91"/>
      <c r="K1991" s="147"/>
      <c r="L1991" s="148"/>
      <c r="M1991" s="42"/>
      <c r="N1991" s="43"/>
      <c r="O1991" s="43"/>
      <c r="P1991" s="224"/>
      <c r="Q1991" s="43"/>
      <c r="R1991" s="43"/>
      <c r="S1991" s="224"/>
      <c r="T1991" s="43"/>
      <c r="U1991" s="44"/>
      <c r="V1991" s="95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94"/>
      <c r="AN1991" s="42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4"/>
      <c r="BF1991" s="95"/>
      <c r="BG1991" s="43"/>
      <c r="BH1991" s="43"/>
      <c r="BI1991" s="94"/>
      <c r="BJ1991" s="42"/>
      <c r="BK1991" s="43"/>
      <c r="BL1991" s="43"/>
      <c r="BM1991" s="43"/>
      <c r="BN1991" s="44"/>
    </row>
    <row r="1992" spans="2:66" ht="15.75" hidden="1" customHeight="1" thickBot="1" x14ac:dyDescent="0.3">
      <c r="B1992" s="423" t="str">
        <f>'[2]Asset Characteristics'!$C1000 &amp; ""</f>
        <v/>
      </c>
      <c r="C1992" s="424" t="str">
        <f>'[2]Asset Characteristics'!$E1000 &amp; ""</f>
        <v/>
      </c>
      <c r="D1992" s="44">
        <f>'[2]Reporting Characteristics'!$D1992</f>
        <v>2018</v>
      </c>
      <c r="E1992" s="90"/>
      <c r="F1992" s="92"/>
      <c r="G1992" s="92"/>
      <c r="H1992" s="92"/>
      <c r="I1992" s="92"/>
      <c r="J1992" s="91"/>
      <c r="K1992" s="147"/>
      <c r="L1992" s="148"/>
      <c r="M1992" s="42"/>
      <c r="N1992" s="43"/>
      <c r="O1992" s="43"/>
      <c r="P1992" s="43"/>
      <c r="Q1992" s="43"/>
      <c r="R1992" s="43"/>
      <c r="S1992" s="43"/>
      <c r="T1992" s="43"/>
      <c r="U1992" s="44"/>
      <c r="V1992" s="95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94"/>
      <c r="AN1992" s="42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4"/>
      <c r="BF1992" s="95"/>
      <c r="BG1992" s="43"/>
      <c r="BH1992" s="43"/>
      <c r="BI1992" s="94"/>
      <c r="BJ1992" s="42"/>
      <c r="BK1992" s="43"/>
      <c r="BL1992" s="43"/>
      <c r="BM1992" s="43"/>
      <c r="BN1992" s="44"/>
    </row>
    <row r="1993" spans="2:66" ht="15.75" customHeight="1" thickBot="1" x14ac:dyDescent="0.3">
      <c r="B1993" s="423"/>
      <c r="C1993" s="424"/>
      <c r="D1993" s="47">
        <f>'[2]Reporting Characteristics'!$D1993</f>
        <v>2019</v>
      </c>
      <c r="E1993" s="149"/>
      <c r="F1993" s="150"/>
      <c r="G1993" s="150"/>
      <c r="H1993" s="150"/>
      <c r="I1993" s="150"/>
      <c r="J1993" s="151"/>
      <c r="K1993" s="152"/>
      <c r="L1993" s="153"/>
      <c r="M1993" s="45"/>
      <c r="N1993" s="46"/>
      <c r="O1993" s="46"/>
      <c r="P1993" s="225"/>
      <c r="Q1993" s="46"/>
      <c r="R1993" s="46"/>
      <c r="S1993" s="225"/>
      <c r="T1993" s="46"/>
      <c r="U1993" s="47"/>
      <c r="V1993" s="9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97"/>
      <c r="AN1993" s="45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7"/>
      <c r="BF1993" s="96"/>
      <c r="BG1993" s="46"/>
      <c r="BH1993" s="46"/>
      <c r="BI1993" s="97"/>
      <c r="BJ1993" s="45"/>
      <c r="BK1993" s="46"/>
      <c r="BL1993" s="46"/>
      <c r="BM1993" s="46"/>
      <c r="BN1993" s="47"/>
    </row>
  </sheetData>
  <autoFilter ref="A7:BR1993" xr:uid="{319671D4-CBB1-4911-AFB1-56855E4DDF40}">
    <filterColumn colId="3">
      <filters>
        <filter val="2019"/>
      </filters>
    </filterColumn>
  </autoFilter>
  <mergeCells count="2018">
    <mergeCell ref="BF4:BI4"/>
    <mergeCell ref="BJ4:BN4"/>
    <mergeCell ref="F5:G5"/>
    <mergeCell ref="H5:J5"/>
    <mergeCell ref="M5:U5"/>
    <mergeCell ref="V5:AD5"/>
    <mergeCell ref="AE5:AM5"/>
    <mergeCell ref="AN5:AV5"/>
    <mergeCell ref="AW5:BE5"/>
    <mergeCell ref="BF5:BG5"/>
    <mergeCell ref="B4:C4"/>
    <mergeCell ref="E4:J4"/>
    <mergeCell ref="K4:L4"/>
    <mergeCell ref="M4:U4"/>
    <mergeCell ref="V4:AM4"/>
    <mergeCell ref="AN4:BE4"/>
    <mergeCell ref="B8:B9"/>
    <mergeCell ref="C8:C9"/>
    <mergeCell ref="B10:B11"/>
    <mergeCell ref="C10:C11"/>
    <mergeCell ref="B12:B13"/>
    <mergeCell ref="C12:C13"/>
    <mergeCell ref="AN6:AP6"/>
    <mergeCell ref="AQ6:AS6"/>
    <mergeCell ref="AT6:AV6"/>
    <mergeCell ref="AW6:AY6"/>
    <mergeCell ref="AZ6:BB6"/>
    <mergeCell ref="BC6:BE6"/>
    <mergeCell ref="BH5:BI5"/>
    <mergeCell ref="M6:O6"/>
    <mergeCell ref="P6:R6"/>
    <mergeCell ref="S6:U6"/>
    <mergeCell ref="V6:X6"/>
    <mergeCell ref="Y6:AA6"/>
    <mergeCell ref="AB6:AD6"/>
    <mergeCell ref="AE6:AG6"/>
    <mergeCell ref="AH6:AJ6"/>
    <mergeCell ref="AK6:AM6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44:B45"/>
    <mergeCell ref="C44:C45"/>
    <mergeCell ref="B46:B47"/>
    <mergeCell ref="C46:C47"/>
    <mergeCell ref="B48:B49"/>
    <mergeCell ref="C48:C49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62:B63"/>
    <mergeCell ref="C62:C63"/>
    <mergeCell ref="B64:B65"/>
    <mergeCell ref="C64:C65"/>
    <mergeCell ref="B66:B67"/>
    <mergeCell ref="C66:C67"/>
    <mergeCell ref="B56:B57"/>
    <mergeCell ref="C56:C57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80:B81"/>
    <mergeCell ref="C80:C81"/>
    <mergeCell ref="B82:B83"/>
    <mergeCell ref="C82:C83"/>
    <mergeCell ref="B84:B85"/>
    <mergeCell ref="C84:C85"/>
    <mergeCell ref="B74:B75"/>
    <mergeCell ref="C74:C75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98:B99"/>
    <mergeCell ref="C98:C99"/>
    <mergeCell ref="B100:B101"/>
    <mergeCell ref="C100:C101"/>
    <mergeCell ref="B102:B103"/>
    <mergeCell ref="C102:C103"/>
    <mergeCell ref="B92:B93"/>
    <mergeCell ref="C92:C93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116:B117"/>
    <mergeCell ref="C116:C117"/>
    <mergeCell ref="B118:B119"/>
    <mergeCell ref="C118:C119"/>
    <mergeCell ref="B120:B121"/>
    <mergeCell ref="C120:C121"/>
    <mergeCell ref="B110:B111"/>
    <mergeCell ref="C110:C111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134:B135"/>
    <mergeCell ref="C134:C135"/>
    <mergeCell ref="B136:B137"/>
    <mergeCell ref="C136:C137"/>
    <mergeCell ref="B138:B139"/>
    <mergeCell ref="C138:C139"/>
    <mergeCell ref="B128:B129"/>
    <mergeCell ref="C128:C129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52:B153"/>
    <mergeCell ref="C152:C153"/>
    <mergeCell ref="B154:B155"/>
    <mergeCell ref="C154:C155"/>
    <mergeCell ref="B156:B157"/>
    <mergeCell ref="C156:C157"/>
    <mergeCell ref="B146:B147"/>
    <mergeCell ref="C146:C147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70:B171"/>
    <mergeCell ref="C170:C171"/>
    <mergeCell ref="B172:B173"/>
    <mergeCell ref="C172:C173"/>
    <mergeCell ref="B174:B175"/>
    <mergeCell ref="C174:C175"/>
    <mergeCell ref="B164:B165"/>
    <mergeCell ref="C164:C165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88:B189"/>
    <mergeCell ref="C188:C189"/>
    <mergeCell ref="B190:B191"/>
    <mergeCell ref="C190:C191"/>
    <mergeCell ref="B192:B193"/>
    <mergeCell ref="C192:C193"/>
    <mergeCell ref="B182:B183"/>
    <mergeCell ref="C182:C183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206:B207"/>
    <mergeCell ref="C206:C207"/>
    <mergeCell ref="B208:B209"/>
    <mergeCell ref="C208:C209"/>
    <mergeCell ref="B210:B211"/>
    <mergeCell ref="C210:C211"/>
    <mergeCell ref="B200:B201"/>
    <mergeCell ref="C200:C201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224:B225"/>
    <mergeCell ref="C224:C225"/>
    <mergeCell ref="B226:B227"/>
    <mergeCell ref="C226:C227"/>
    <mergeCell ref="B228:B229"/>
    <mergeCell ref="C228:C229"/>
    <mergeCell ref="B218:B219"/>
    <mergeCell ref="C218:C219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42:B243"/>
    <mergeCell ref="C242:C243"/>
    <mergeCell ref="B244:B245"/>
    <mergeCell ref="C244:C245"/>
    <mergeCell ref="B246:B247"/>
    <mergeCell ref="C246:C247"/>
    <mergeCell ref="B236:B237"/>
    <mergeCell ref="C236:C237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60:B261"/>
    <mergeCell ref="C260:C261"/>
    <mergeCell ref="B262:B263"/>
    <mergeCell ref="C262:C263"/>
    <mergeCell ref="B264:B265"/>
    <mergeCell ref="C264:C265"/>
    <mergeCell ref="B254:B255"/>
    <mergeCell ref="C254:C255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78:B279"/>
    <mergeCell ref="C278:C279"/>
    <mergeCell ref="B280:B281"/>
    <mergeCell ref="C280:C281"/>
    <mergeCell ref="B282:B283"/>
    <mergeCell ref="C282:C283"/>
    <mergeCell ref="B272:B273"/>
    <mergeCell ref="C272:C273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96:B297"/>
    <mergeCell ref="C296:C297"/>
    <mergeCell ref="B298:B299"/>
    <mergeCell ref="C298:C299"/>
    <mergeCell ref="B300:B301"/>
    <mergeCell ref="C300:C301"/>
    <mergeCell ref="B290:B291"/>
    <mergeCell ref="C290:C291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314:B315"/>
    <mergeCell ref="C314:C315"/>
    <mergeCell ref="B316:B317"/>
    <mergeCell ref="C316:C317"/>
    <mergeCell ref="B318:B319"/>
    <mergeCell ref="C318:C319"/>
    <mergeCell ref="B308:B309"/>
    <mergeCell ref="C308:C309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332:B333"/>
    <mergeCell ref="C332:C333"/>
    <mergeCell ref="B334:B335"/>
    <mergeCell ref="C334:C335"/>
    <mergeCell ref="B336:B337"/>
    <mergeCell ref="C336:C337"/>
    <mergeCell ref="B326:B327"/>
    <mergeCell ref="C326:C327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50:B351"/>
    <mergeCell ref="C350:C351"/>
    <mergeCell ref="B352:B353"/>
    <mergeCell ref="C352:C353"/>
    <mergeCell ref="B354:B355"/>
    <mergeCell ref="C354:C355"/>
    <mergeCell ref="B344:B345"/>
    <mergeCell ref="C344:C345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68:B369"/>
    <mergeCell ref="C368:C369"/>
    <mergeCell ref="B370:B371"/>
    <mergeCell ref="C370:C371"/>
    <mergeCell ref="B372:B373"/>
    <mergeCell ref="C372:C373"/>
    <mergeCell ref="B362:B363"/>
    <mergeCell ref="C362:C363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86:B387"/>
    <mergeCell ref="C386:C387"/>
    <mergeCell ref="B388:B389"/>
    <mergeCell ref="C388:C389"/>
    <mergeCell ref="B390:B391"/>
    <mergeCell ref="C390:C391"/>
    <mergeCell ref="B380:B381"/>
    <mergeCell ref="C380:C381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404:B405"/>
    <mergeCell ref="C404:C405"/>
    <mergeCell ref="B406:B407"/>
    <mergeCell ref="C406:C407"/>
    <mergeCell ref="B408:B409"/>
    <mergeCell ref="C408:C409"/>
    <mergeCell ref="B398:B399"/>
    <mergeCell ref="C398:C399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422:B423"/>
    <mergeCell ref="C422:C423"/>
    <mergeCell ref="B424:B425"/>
    <mergeCell ref="C424:C425"/>
    <mergeCell ref="B426:B427"/>
    <mergeCell ref="C426:C427"/>
    <mergeCell ref="B416:B417"/>
    <mergeCell ref="C416:C417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40:B441"/>
    <mergeCell ref="C440:C441"/>
    <mergeCell ref="B442:B443"/>
    <mergeCell ref="C442:C443"/>
    <mergeCell ref="B444:B445"/>
    <mergeCell ref="C444:C445"/>
    <mergeCell ref="B434:B435"/>
    <mergeCell ref="C434:C435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58:B459"/>
    <mergeCell ref="C458:C459"/>
    <mergeCell ref="B460:B461"/>
    <mergeCell ref="C460:C461"/>
    <mergeCell ref="B462:B463"/>
    <mergeCell ref="C462:C463"/>
    <mergeCell ref="B452:B453"/>
    <mergeCell ref="C452:C453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76:B477"/>
    <mergeCell ref="C476:C477"/>
    <mergeCell ref="B478:B479"/>
    <mergeCell ref="C478:C479"/>
    <mergeCell ref="B480:B481"/>
    <mergeCell ref="C480:C481"/>
    <mergeCell ref="B470:B471"/>
    <mergeCell ref="C470:C471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94:B495"/>
    <mergeCell ref="C494:C495"/>
    <mergeCell ref="B496:B497"/>
    <mergeCell ref="C496:C497"/>
    <mergeCell ref="B498:B499"/>
    <mergeCell ref="C498:C499"/>
    <mergeCell ref="B488:B489"/>
    <mergeCell ref="C488:C489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512:B513"/>
    <mergeCell ref="C512:C513"/>
    <mergeCell ref="B514:B515"/>
    <mergeCell ref="C514:C515"/>
    <mergeCell ref="B516:B517"/>
    <mergeCell ref="C516:C517"/>
    <mergeCell ref="B506:B507"/>
    <mergeCell ref="C506:C507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530:B531"/>
    <mergeCell ref="C530:C531"/>
    <mergeCell ref="B532:B533"/>
    <mergeCell ref="C532:C533"/>
    <mergeCell ref="B534:B535"/>
    <mergeCell ref="C534:C535"/>
    <mergeCell ref="B524:B525"/>
    <mergeCell ref="C524:C525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48:B549"/>
    <mergeCell ref="C548:C549"/>
    <mergeCell ref="B550:B551"/>
    <mergeCell ref="C550:C551"/>
    <mergeCell ref="B552:B553"/>
    <mergeCell ref="C552:C553"/>
    <mergeCell ref="B542:B543"/>
    <mergeCell ref="C542:C543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66:B567"/>
    <mergeCell ref="C566:C567"/>
    <mergeCell ref="B568:B569"/>
    <mergeCell ref="C568:C569"/>
    <mergeCell ref="B570:B571"/>
    <mergeCell ref="C570:C571"/>
    <mergeCell ref="B560:B561"/>
    <mergeCell ref="C560:C561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84:B585"/>
    <mergeCell ref="C584:C585"/>
    <mergeCell ref="B586:B587"/>
    <mergeCell ref="C586:C587"/>
    <mergeCell ref="B588:B589"/>
    <mergeCell ref="C588:C589"/>
    <mergeCell ref="B578:B579"/>
    <mergeCell ref="C578:C579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602:B603"/>
    <mergeCell ref="C602:C603"/>
    <mergeCell ref="B604:B605"/>
    <mergeCell ref="C604:C605"/>
    <mergeCell ref="B606:B607"/>
    <mergeCell ref="C606:C607"/>
    <mergeCell ref="B596:B597"/>
    <mergeCell ref="C596:C597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620:B621"/>
    <mergeCell ref="C620:C621"/>
    <mergeCell ref="B622:B623"/>
    <mergeCell ref="C622:C623"/>
    <mergeCell ref="B624:B625"/>
    <mergeCell ref="C624:C625"/>
    <mergeCell ref="B614:B615"/>
    <mergeCell ref="C614:C615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38:B639"/>
    <mergeCell ref="C638:C639"/>
    <mergeCell ref="B640:B641"/>
    <mergeCell ref="C640:C641"/>
    <mergeCell ref="B642:B643"/>
    <mergeCell ref="C642:C643"/>
    <mergeCell ref="B632:B633"/>
    <mergeCell ref="C632:C633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56:B657"/>
    <mergeCell ref="C656:C657"/>
    <mergeCell ref="B658:B659"/>
    <mergeCell ref="C658:C659"/>
    <mergeCell ref="B660:B661"/>
    <mergeCell ref="C660:C661"/>
    <mergeCell ref="B650:B651"/>
    <mergeCell ref="C650:C651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74:B675"/>
    <mergeCell ref="C674:C675"/>
    <mergeCell ref="B676:B677"/>
    <mergeCell ref="C676:C677"/>
    <mergeCell ref="B678:B679"/>
    <mergeCell ref="C678:C679"/>
    <mergeCell ref="B668:B669"/>
    <mergeCell ref="C668:C669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92:B693"/>
    <mergeCell ref="C692:C693"/>
    <mergeCell ref="B694:B695"/>
    <mergeCell ref="C694:C695"/>
    <mergeCell ref="B696:B697"/>
    <mergeCell ref="C696:C697"/>
    <mergeCell ref="B686:B687"/>
    <mergeCell ref="C686:C687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710:B711"/>
    <mergeCell ref="C710:C711"/>
    <mergeCell ref="B712:B713"/>
    <mergeCell ref="C712:C713"/>
    <mergeCell ref="B714:B715"/>
    <mergeCell ref="C714:C715"/>
    <mergeCell ref="B704:B705"/>
    <mergeCell ref="C704:C705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728:B729"/>
    <mergeCell ref="C728:C729"/>
    <mergeCell ref="B730:B731"/>
    <mergeCell ref="C730:C731"/>
    <mergeCell ref="B732:B733"/>
    <mergeCell ref="C732:C733"/>
    <mergeCell ref="B722:B723"/>
    <mergeCell ref="C722:C723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46:B747"/>
    <mergeCell ref="C746:C747"/>
    <mergeCell ref="B748:B749"/>
    <mergeCell ref="C748:C749"/>
    <mergeCell ref="B750:B751"/>
    <mergeCell ref="C750:C751"/>
    <mergeCell ref="B740:B741"/>
    <mergeCell ref="C740:C741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64:B765"/>
    <mergeCell ref="C764:C765"/>
    <mergeCell ref="B766:B767"/>
    <mergeCell ref="C766:C767"/>
    <mergeCell ref="B768:B769"/>
    <mergeCell ref="C768:C769"/>
    <mergeCell ref="B758:B759"/>
    <mergeCell ref="C758:C759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82:B783"/>
    <mergeCell ref="C782:C783"/>
    <mergeCell ref="B784:B785"/>
    <mergeCell ref="C784:C785"/>
    <mergeCell ref="B786:B787"/>
    <mergeCell ref="C786:C787"/>
    <mergeCell ref="B776:B777"/>
    <mergeCell ref="C776:C777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800:B801"/>
    <mergeCell ref="C800:C801"/>
    <mergeCell ref="B802:B803"/>
    <mergeCell ref="C802:C803"/>
    <mergeCell ref="B804:B805"/>
    <mergeCell ref="C804:C805"/>
    <mergeCell ref="B794:B795"/>
    <mergeCell ref="C794:C795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818:B819"/>
    <mergeCell ref="C818:C819"/>
    <mergeCell ref="B820:B821"/>
    <mergeCell ref="C820:C821"/>
    <mergeCell ref="B822:B823"/>
    <mergeCell ref="C822:C823"/>
    <mergeCell ref="B812:B813"/>
    <mergeCell ref="C812:C813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36:B837"/>
    <mergeCell ref="C836:C837"/>
    <mergeCell ref="B838:B839"/>
    <mergeCell ref="C838:C839"/>
    <mergeCell ref="B840:B841"/>
    <mergeCell ref="C840:C841"/>
    <mergeCell ref="B830:B831"/>
    <mergeCell ref="C830:C831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54:B855"/>
    <mergeCell ref="C854:C855"/>
    <mergeCell ref="B856:B857"/>
    <mergeCell ref="C856:C857"/>
    <mergeCell ref="B858:B859"/>
    <mergeCell ref="C858:C859"/>
    <mergeCell ref="B848:B849"/>
    <mergeCell ref="C848:C849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72:B873"/>
    <mergeCell ref="C872:C873"/>
    <mergeCell ref="B874:B875"/>
    <mergeCell ref="C874:C875"/>
    <mergeCell ref="B876:B877"/>
    <mergeCell ref="C876:C877"/>
    <mergeCell ref="B866:B867"/>
    <mergeCell ref="C866:C867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90:B891"/>
    <mergeCell ref="C890:C891"/>
    <mergeCell ref="B892:B893"/>
    <mergeCell ref="C892:C893"/>
    <mergeCell ref="B894:B895"/>
    <mergeCell ref="C894:C895"/>
    <mergeCell ref="B884:B885"/>
    <mergeCell ref="C884:C885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908:B909"/>
    <mergeCell ref="C908:C909"/>
    <mergeCell ref="B910:B911"/>
    <mergeCell ref="C910:C911"/>
    <mergeCell ref="B912:B913"/>
    <mergeCell ref="C912:C913"/>
    <mergeCell ref="B902:B903"/>
    <mergeCell ref="C902:C903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926:B927"/>
    <mergeCell ref="C926:C927"/>
    <mergeCell ref="B928:B929"/>
    <mergeCell ref="C928:C929"/>
    <mergeCell ref="B930:B931"/>
    <mergeCell ref="C930:C931"/>
    <mergeCell ref="B920:B921"/>
    <mergeCell ref="C920:C921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44:B945"/>
    <mergeCell ref="C944:C945"/>
    <mergeCell ref="B946:B947"/>
    <mergeCell ref="C946:C947"/>
    <mergeCell ref="B948:B949"/>
    <mergeCell ref="C948:C949"/>
    <mergeCell ref="B938:B939"/>
    <mergeCell ref="C938:C939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62:B963"/>
    <mergeCell ref="C962:C963"/>
    <mergeCell ref="B964:B965"/>
    <mergeCell ref="C964:C965"/>
    <mergeCell ref="B966:B967"/>
    <mergeCell ref="C966:C967"/>
    <mergeCell ref="B956:B957"/>
    <mergeCell ref="C956:C957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80:B981"/>
    <mergeCell ref="C980:C981"/>
    <mergeCell ref="B982:B983"/>
    <mergeCell ref="C982:C983"/>
    <mergeCell ref="B984:B985"/>
    <mergeCell ref="C984:C985"/>
    <mergeCell ref="B974:B975"/>
    <mergeCell ref="C974:C975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98:B999"/>
    <mergeCell ref="C998:C999"/>
    <mergeCell ref="B1000:B1001"/>
    <mergeCell ref="C1000:C1001"/>
    <mergeCell ref="B1002:B1003"/>
    <mergeCell ref="C1002:C1003"/>
    <mergeCell ref="B992:B993"/>
    <mergeCell ref="C992:C993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1016:B1017"/>
    <mergeCell ref="C1016:C1017"/>
    <mergeCell ref="B1018:B1019"/>
    <mergeCell ref="C1018:C1019"/>
    <mergeCell ref="B1020:B1021"/>
    <mergeCell ref="C1020:C1021"/>
    <mergeCell ref="B1010:B1011"/>
    <mergeCell ref="C1010:C1011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1034:B1035"/>
    <mergeCell ref="C1034:C1035"/>
    <mergeCell ref="B1036:B1037"/>
    <mergeCell ref="C1036:C1037"/>
    <mergeCell ref="B1038:B1039"/>
    <mergeCell ref="C1038:C1039"/>
    <mergeCell ref="B1028:B1029"/>
    <mergeCell ref="C1028:C1029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52:B1053"/>
    <mergeCell ref="C1052:C1053"/>
    <mergeCell ref="B1054:B1055"/>
    <mergeCell ref="C1054:C1055"/>
    <mergeCell ref="B1056:B1057"/>
    <mergeCell ref="C1056:C1057"/>
    <mergeCell ref="B1046:B1047"/>
    <mergeCell ref="C1046:C1047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70:B1071"/>
    <mergeCell ref="C1070:C1071"/>
    <mergeCell ref="B1072:B1073"/>
    <mergeCell ref="C1072:C1073"/>
    <mergeCell ref="B1074:B1075"/>
    <mergeCell ref="C1074:C1075"/>
    <mergeCell ref="B1064:B1065"/>
    <mergeCell ref="C1064:C1065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88:B1089"/>
    <mergeCell ref="C1088:C1089"/>
    <mergeCell ref="B1090:B1091"/>
    <mergeCell ref="C1090:C1091"/>
    <mergeCell ref="B1092:B1093"/>
    <mergeCell ref="C1092:C1093"/>
    <mergeCell ref="B1082:B1083"/>
    <mergeCell ref="C1082:C1083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106:B1107"/>
    <mergeCell ref="C1106:C1107"/>
    <mergeCell ref="B1108:B1109"/>
    <mergeCell ref="C1108:C1109"/>
    <mergeCell ref="B1110:B1111"/>
    <mergeCell ref="C1110:C1111"/>
    <mergeCell ref="B1100:B1101"/>
    <mergeCell ref="C1100:C1101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124:B1125"/>
    <mergeCell ref="C1124:C1125"/>
    <mergeCell ref="B1126:B1127"/>
    <mergeCell ref="C1126:C1127"/>
    <mergeCell ref="B1128:B1129"/>
    <mergeCell ref="C1128:C1129"/>
    <mergeCell ref="B1118:B1119"/>
    <mergeCell ref="C1118:C1119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42:B1143"/>
    <mergeCell ref="C1142:C1143"/>
    <mergeCell ref="B1144:B1145"/>
    <mergeCell ref="C1144:C1145"/>
    <mergeCell ref="B1146:B1147"/>
    <mergeCell ref="C1146:C1147"/>
    <mergeCell ref="B1136:B1137"/>
    <mergeCell ref="C1136:C1137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60:B1161"/>
    <mergeCell ref="C1160:C1161"/>
    <mergeCell ref="B1162:B1163"/>
    <mergeCell ref="C1162:C1163"/>
    <mergeCell ref="B1164:B1165"/>
    <mergeCell ref="C1164:C1165"/>
    <mergeCell ref="B1154:B1155"/>
    <mergeCell ref="C1154:C1155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78:B1179"/>
    <mergeCell ref="C1178:C1179"/>
    <mergeCell ref="B1180:B1181"/>
    <mergeCell ref="C1180:C1181"/>
    <mergeCell ref="B1182:B1183"/>
    <mergeCell ref="C1182:C1183"/>
    <mergeCell ref="B1172:B1173"/>
    <mergeCell ref="C1172:C1173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96:B1197"/>
    <mergeCell ref="C1196:C1197"/>
    <mergeCell ref="B1198:B1199"/>
    <mergeCell ref="C1198:C1199"/>
    <mergeCell ref="B1200:B1201"/>
    <mergeCell ref="C1200:C1201"/>
    <mergeCell ref="B1190:B1191"/>
    <mergeCell ref="C1190:C1191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214:B1215"/>
    <mergeCell ref="C1214:C1215"/>
    <mergeCell ref="B1216:B1217"/>
    <mergeCell ref="C1216:C1217"/>
    <mergeCell ref="B1218:B1219"/>
    <mergeCell ref="C1218:C1219"/>
    <mergeCell ref="B1208:B1209"/>
    <mergeCell ref="C1208:C1209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232:B1233"/>
    <mergeCell ref="C1232:C1233"/>
    <mergeCell ref="B1234:B1235"/>
    <mergeCell ref="C1234:C1235"/>
    <mergeCell ref="B1236:B1237"/>
    <mergeCell ref="C1236:C1237"/>
    <mergeCell ref="B1226:B1227"/>
    <mergeCell ref="C1226:C1227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50:B1251"/>
    <mergeCell ref="C1250:C1251"/>
    <mergeCell ref="B1252:B1253"/>
    <mergeCell ref="C1252:C1253"/>
    <mergeCell ref="B1254:B1255"/>
    <mergeCell ref="C1254:C1255"/>
    <mergeCell ref="B1244:B1245"/>
    <mergeCell ref="C1244:C1245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68:B1269"/>
    <mergeCell ref="C1268:C1269"/>
    <mergeCell ref="B1270:B1271"/>
    <mergeCell ref="C1270:C1271"/>
    <mergeCell ref="B1272:B1273"/>
    <mergeCell ref="C1272:C1273"/>
    <mergeCell ref="B1262:B1263"/>
    <mergeCell ref="C1262:C1263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86:B1287"/>
    <mergeCell ref="C1286:C1287"/>
    <mergeCell ref="B1288:B1289"/>
    <mergeCell ref="C1288:C1289"/>
    <mergeCell ref="B1290:B1291"/>
    <mergeCell ref="C1290:C1291"/>
    <mergeCell ref="B1280:B1281"/>
    <mergeCell ref="C1280:C1281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304:B1305"/>
    <mergeCell ref="C1304:C1305"/>
    <mergeCell ref="B1306:B1307"/>
    <mergeCell ref="C1306:C1307"/>
    <mergeCell ref="B1308:B1309"/>
    <mergeCell ref="C1308:C1309"/>
    <mergeCell ref="B1298:B1299"/>
    <mergeCell ref="C1298:C1299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322:B1323"/>
    <mergeCell ref="C1322:C1323"/>
    <mergeCell ref="B1324:B1325"/>
    <mergeCell ref="C1324:C1325"/>
    <mergeCell ref="B1326:B1327"/>
    <mergeCell ref="C1326:C1327"/>
    <mergeCell ref="B1316:B1317"/>
    <mergeCell ref="C1316:C1317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40:B1341"/>
    <mergeCell ref="C1340:C1341"/>
    <mergeCell ref="B1342:B1343"/>
    <mergeCell ref="C1342:C1343"/>
    <mergeCell ref="B1344:B1345"/>
    <mergeCell ref="C1344:C1345"/>
    <mergeCell ref="B1334:B1335"/>
    <mergeCell ref="C1334:C1335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58:B1359"/>
    <mergeCell ref="C1358:C1359"/>
    <mergeCell ref="B1360:B1361"/>
    <mergeCell ref="C1360:C1361"/>
    <mergeCell ref="B1362:B1363"/>
    <mergeCell ref="C1362:C1363"/>
    <mergeCell ref="B1352:B1353"/>
    <mergeCell ref="C1352:C1353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76:B1377"/>
    <mergeCell ref="C1376:C1377"/>
    <mergeCell ref="B1378:B1379"/>
    <mergeCell ref="C1378:C1379"/>
    <mergeCell ref="B1380:B1381"/>
    <mergeCell ref="C1380:C1381"/>
    <mergeCell ref="B1370:B1371"/>
    <mergeCell ref="C1370:C1371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94:B1395"/>
    <mergeCell ref="C1394:C1395"/>
    <mergeCell ref="B1396:B1397"/>
    <mergeCell ref="C1396:C1397"/>
    <mergeCell ref="B1398:B1399"/>
    <mergeCell ref="C1398:C1399"/>
    <mergeCell ref="B1388:B1389"/>
    <mergeCell ref="C1388:C1389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412:B1413"/>
    <mergeCell ref="C1412:C1413"/>
    <mergeCell ref="B1414:B1415"/>
    <mergeCell ref="C1414:C1415"/>
    <mergeCell ref="B1416:B1417"/>
    <mergeCell ref="C1416:C1417"/>
    <mergeCell ref="B1406:B1407"/>
    <mergeCell ref="C1406:C1407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430:B1431"/>
    <mergeCell ref="C1430:C1431"/>
    <mergeCell ref="B1432:B1433"/>
    <mergeCell ref="C1432:C1433"/>
    <mergeCell ref="B1434:B1435"/>
    <mergeCell ref="C1434:C1435"/>
    <mergeCell ref="B1424:B1425"/>
    <mergeCell ref="C1424:C1425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48:B1449"/>
    <mergeCell ref="C1448:C1449"/>
    <mergeCell ref="B1450:B1451"/>
    <mergeCell ref="C1450:C1451"/>
    <mergeCell ref="B1452:B1453"/>
    <mergeCell ref="C1452:C1453"/>
    <mergeCell ref="B1442:B1443"/>
    <mergeCell ref="C1442:C1443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66:B1467"/>
    <mergeCell ref="C1466:C1467"/>
    <mergeCell ref="B1468:B1469"/>
    <mergeCell ref="C1468:C1469"/>
    <mergeCell ref="B1470:B1471"/>
    <mergeCell ref="C1470:C1471"/>
    <mergeCell ref="B1460:B1461"/>
    <mergeCell ref="C1460:C1461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84:B1485"/>
    <mergeCell ref="C1484:C1485"/>
    <mergeCell ref="B1486:B1487"/>
    <mergeCell ref="C1486:C1487"/>
    <mergeCell ref="B1488:B1489"/>
    <mergeCell ref="C1488:C1489"/>
    <mergeCell ref="B1478:B1479"/>
    <mergeCell ref="C1478:C1479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502:B1503"/>
    <mergeCell ref="C1502:C1503"/>
    <mergeCell ref="B1504:B1505"/>
    <mergeCell ref="C1504:C1505"/>
    <mergeCell ref="B1506:B1507"/>
    <mergeCell ref="C1506:C1507"/>
    <mergeCell ref="B1496:B1497"/>
    <mergeCell ref="C1496:C1497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520:B1521"/>
    <mergeCell ref="C1520:C1521"/>
    <mergeCell ref="B1522:B1523"/>
    <mergeCell ref="C1522:C1523"/>
    <mergeCell ref="B1524:B1525"/>
    <mergeCell ref="C1524:C1525"/>
    <mergeCell ref="B1514:B1515"/>
    <mergeCell ref="C1514:C1515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38:B1539"/>
    <mergeCell ref="C1538:C1539"/>
    <mergeCell ref="B1540:B1541"/>
    <mergeCell ref="C1540:C1541"/>
    <mergeCell ref="B1542:B1543"/>
    <mergeCell ref="C1542:C1543"/>
    <mergeCell ref="B1532:B1533"/>
    <mergeCell ref="C1532:C1533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56:B1557"/>
    <mergeCell ref="C1556:C1557"/>
    <mergeCell ref="B1558:B1559"/>
    <mergeCell ref="C1558:C1559"/>
    <mergeCell ref="B1560:B1561"/>
    <mergeCell ref="C1560:C1561"/>
    <mergeCell ref="B1550:B1551"/>
    <mergeCell ref="C1550:C1551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74:B1575"/>
    <mergeCell ref="C1574:C1575"/>
    <mergeCell ref="B1576:B1577"/>
    <mergeCell ref="C1576:C1577"/>
    <mergeCell ref="B1578:B1579"/>
    <mergeCell ref="C1578:C1579"/>
    <mergeCell ref="B1568:B1569"/>
    <mergeCell ref="C1568:C1569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92:B1593"/>
    <mergeCell ref="C1592:C1593"/>
    <mergeCell ref="B1594:B1595"/>
    <mergeCell ref="C1594:C1595"/>
    <mergeCell ref="B1596:B1597"/>
    <mergeCell ref="C1596:C1597"/>
    <mergeCell ref="B1586:B1587"/>
    <mergeCell ref="C1586:C1587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610:B1611"/>
    <mergeCell ref="C1610:C1611"/>
    <mergeCell ref="B1612:B1613"/>
    <mergeCell ref="C1612:C1613"/>
    <mergeCell ref="B1614:B1615"/>
    <mergeCell ref="C1614:C1615"/>
    <mergeCell ref="B1604:B1605"/>
    <mergeCell ref="C1604:C1605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628:B1629"/>
    <mergeCell ref="C1628:C1629"/>
    <mergeCell ref="B1630:B1631"/>
    <mergeCell ref="C1630:C1631"/>
    <mergeCell ref="B1632:B1633"/>
    <mergeCell ref="C1632:C1633"/>
    <mergeCell ref="B1622:B1623"/>
    <mergeCell ref="C1622:C1623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46:B1647"/>
    <mergeCell ref="C1646:C1647"/>
    <mergeCell ref="B1648:B1649"/>
    <mergeCell ref="C1648:C1649"/>
    <mergeCell ref="B1650:B1651"/>
    <mergeCell ref="C1650:C1651"/>
    <mergeCell ref="B1640:B1641"/>
    <mergeCell ref="C1640:C1641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64:B1665"/>
    <mergeCell ref="C1664:C1665"/>
    <mergeCell ref="B1666:B1667"/>
    <mergeCell ref="C1666:C1667"/>
    <mergeCell ref="B1668:B1669"/>
    <mergeCell ref="C1668:C1669"/>
    <mergeCell ref="B1658:B1659"/>
    <mergeCell ref="C1658:C1659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82:B1683"/>
    <mergeCell ref="C1682:C1683"/>
    <mergeCell ref="B1684:B1685"/>
    <mergeCell ref="C1684:C1685"/>
    <mergeCell ref="B1686:B1687"/>
    <mergeCell ref="C1686:C1687"/>
    <mergeCell ref="B1676:B1677"/>
    <mergeCell ref="C1676:C1677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700:B1701"/>
    <mergeCell ref="C1700:C1701"/>
    <mergeCell ref="B1702:B1703"/>
    <mergeCell ref="C1702:C1703"/>
    <mergeCell ref="B1704:B1705"/>
    <mergeCell ref="C1704:C1705"/>
    <mergeCell ref="B1694:B1695"/>
    <mergeCell ref="C1694:C1695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718:B1719"/>
    <mergeCell ref="C1718:C1719"/>
    <mergeCell ref="B1720:B1721"/>
    <mergeCell ref="C1720:C1721"/>
    <mergeCell ref="B1722:B1723"/>
    <mergeCell ref="C1722:C1723"/>
    <mergeCell ref="B1712:B1713"/>
    <mergeCell ref="C1712:C1713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36:B1737"/>
    <mergeCell ref="C1736:C1737"/>
    <mergeCell ref="B1738:B1739"/>
    <mergeCell ref="C1738:C1739"/>
    <mergeCell ref="B1740:B1741"/>
    <mergeCell ref="C1740:C1741"/>
    <mergeCell ref="B1730:B1731"/>
    <mergeCell ref="C1730:C1731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54:B1755"/>
    <mergeCell ref="C1754:C1755"/>
    <mergeCell ref="B1756:B1757"/>
    <mergeCell ref="C1756:C1757"/>
    <mergeCell ref="B1758:B1759"/>
    <mergeCell ref="C1758:C1759"/>
    <mergeCell ref="B1748:B1749"/>
    <mergeCell ref="C1748:C1749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72:B1773"/>
    <mergeCell ref="C1772:C1773"/>
    <mergeCell ref="B1774:B1775"/>
    <mergeCell ref="C1774:C1775"/>
    <mergeCell ref="B1776:B1777"/>
    <mergeCell ref="C1776:C1777"/>
    <mergeCell ref="B1766:B1767"/>
    <mergeCell ref="C1766:C1767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90:B1791"/>
    <mergeCell ref="C1790:C1791"/>
    <mergeCell ref="B1792:B1793"/>
    <mergeCell ref="C1792:C1793"/>
    <mergeCell ref="B1794:B1795"/>
    <mergeCell ref="C1794:C1795"/>
    <mergeCell ref="B1784:B1785"/>
    <mergeCell ref="C1784:C1785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808:B1809"/>
    <mergeCell ref="C1808:C1809"/>
    <mergeCell ref="B1810:B1811"/>
    <mergeCell ref="C1810:C1811"/>
    <mergeCell ref="B1812:B1813"/>
    <mergeCell ref="C1812:C1813"/>
    <mergeCell ref="B1802:B1803"/>
    <mergeCell ref="C1802:C1803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826:B1827"/>
    <mergeCell ref="C1826:C1827"/>
    <mergeCell ref="B1828:B1829"/>
    <mergeCell ref="C1828:C1829"/>
    <mergeCell ref="B1830:B1831"/>
    <mergeCell ref="C1830:C1831"/>
    <mergeCell ref="B1820:B1821"/>
    <mergeCell ref="C1820:C1821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44:B1845"/>
    <mergeCell ref="C1844:C1845"/>
    <mergeCell ref="B1846:B1847"/>
    <mergeCell ref="C1846:C1847"/>
    <mergeCell ref="B1848:B1849"/>
    <mergeCell ref="C1848:C1849"/>
    <mergeCell ref="B1838:B1839"/>
    <mergeCell ref="C1838:C1839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62:B1863"/>
    <mergeCell ref="C1862:C1863"/>
    <mergeCell ref="B1864:B1865"/>
    <mergeCell ref="C1864:C1865"/>
    <mergeCell ref="B1866:B1867"/>
    <mergeCell ref="C1866:C1867"/>
    <mergeCell ref="B1856:B1857"/>
    <mergeCell ref="C1856:C1857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80:B1881"/>
    <mergeCell ref="C1880:C1881"/>
    <mergeCell ref="B1882:B1883"/>
    <mergeCell ref="C1882:C1883"/>
    <mergeCell ref="B1884:B1885"/>
    <mergeCell ref="C1884:C1885"/>
    <mergeCell ref="B1874:B1875"/>
    <mergeCell ref="C1874:C1875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98:B1899"/>
    <mergeCell ref="C1898:C1899"/>
    <mergeCell ref="B1900:B1901"/>
    <mergeCell ref="C1900:C1901"/>
    <mergeCell ref="B1902:B1903"/>
    <mergeCell ref="C1902:C1903"/>
    <mergeCell ref="B1892:B1893"/>
    <mergeCell ref="C1892:C1893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916:B1917"/>
    <mergeCell ref="C1916:C1917"/>
    <mergeCell ref="B1918:B1919"/>
    <mergeCell ref="C1918:C1919"/>
    <mergeCell ref="B1920:B1921"/>
    <mergeCell ref="C1920:C1921"/>
    <mergeCell ref="B1910:B1911"/>
    <mergeCell ref="C1910:C1911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934:B1935"/>
    <mergeCell ref="C1934:C1935"/>
    <mergeCell ref="B1936:B1937"/>
    <mergeCell ref="C1936:C1937"/>
    <mergeCell ref="B1938:B1939"/>
    <mergeCell ref="C1938:C1939"/>
    <mergeCell ref="B1928:B1929"/>
    <mergeCell ref="C1928:C1929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52:B1953"/>
    <mergeCell ref="C1952:C1953"/>
    <mergeCell ref="B1954:B1955"/>
    <mergeCell ref="C1954:C1955"/>
    <mergeCell ref="B1956:B1957"/>
    <mergeCell ref="C1956:C1957"/>
    <mergeCell ref="B1946:B1947"/>
    <mergeCell ref="C1946:C1947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70:B1971"/>
    <mergeCell ref="C1970:C1971"/>
    <mergeCell ref="B1972:B1973"/>
    <mergeCell ref="C1972:C1973"/>
    <mergeCell ref="B1974:B1975"/>
    <mergeCell ref="C1974:C1975"/>
    <mergeCell ref="B1964:B1965"/>
    <mergeCell ref="C1964:C196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88:B1989"/>
    <mergeCell ref="C1988:C1989"/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</mergeCells>
  <dataValidations count="1">
    <dataValidation type="list" allowBlank="1" showErrorMessage="1" sqref="E8:E1993" xr:uid="{00000000-0002-0000-0900-000000000000}">
      <formula1>Boolean</formula1>
      <formula2>0</formula2>
    </dataValidation>
  </dataValidations>
  <pageMargins left="0.7" right="0.7" top="0.75" bottom="0.75" header="0.51180555555555496" footer="0.51180555555555496"/>
  <pageSetup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E9D00"/>
  </sheetPr>
  <dimension ref="A1:AD10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T4" sqref="T4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3" width="23.85546875" style="16" customWidth="1"/>
    <col min="4" max="5" width="16.140625" style="16" customWidth="1"/>
    <col min="6" max="13" width="16.140625" style="16" hidden="1" customWidth="1"/>
    <col min="14" max="14" width="18.5703125" style="16" customWidth="1"/>
    <col min="15" max="15" width="16.140625" style="16" customWidth="1"/>
    <col min="16" max="16" width="9.5703125" style="16" customWidth="1"/>
    <col min="17" max="18" width="14.5703125" style="16" customWidth="1"/>
    <col min="19" max="16384" width="12.140625" style="16"/>
  </cols>
  <sheetData>
    <row r="1" spans="1:30" ht="318.95" hidden="1" customHeight="1" x14ac:dyDescent="0.25">
      <c r="A1" s="12"/>
      <c r="B1" s="13" t="s">
        <v>22</v>
      </c>
      <c r="C1" s="13" t="s">
        <v>24</v>
      </c>
      <c r="D1" s="48" t="s">
        <v>133</v>
      </c>
      <c r="E1" s="48" t="s">
        <v>134</v>
      </c>
      <c r="F1" s="48" t="s">
        <v>135</v>
      </c>
      <c r="G1" s="48" t="s">
        <v>136</v>
      </c>
      <c r="H1" s="48" t="s">
        <v>137</v>
      </c>
      <c r="I1" s="48" t="s">
        <v>138</v>
      </c>
      <c r="J1" s="48" t="s">
        <v>139</v>
      </c>
      <c r="K1" s="48" t="s">
        <v>140</v>
      </c>
      <c r="L1" s="48" t="s">
        <v>141</v>
      </c>
      <c r="M1" s="48" t="s">
        <v>142</v>
      </c>
      <c r="N1" s="48" t="s">
        <v>143</v>
      </c>
      <c r="O1" s="48" t="s">
        <v>144</v>
      </c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</row>
    <row r="2" spans="1:30" ht="38.25" customHeight="1" x14ac:dyDescent="0.4">
      <c r="A2" s="17"/>
      <c r="B2" s="18" t="s">
        <v>145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17"/>
    </row>
    <row r="3" spans="1:30" ht="12.75" customHeight="1" thickBot="1" x14ac:dyDescent="0.3">
      <c r="A3" s="17"/>
      <c r="B3" s="50"/>
      <c r="C3" s="20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17"/>
    </row>
    <row r="4" spans="1:30" ht="45" customHeight="1" x14ac:dyDescent="0.25">
      <c r="A4" s="17"/>
      <c r="B4" s="453" t="s">
        <v>32</v>
      </c>
      <c r="C4" s="453"/>
      <c r="D4" s="454" t="s">
        <v>145</v>
      </c>
      <c r="E4" s="454"/>
      <c r="F4" s="454"/>
      <c r="G4" s="454"/>
      <c r="H4" s="454"/>
      <c r="I4" s="454"/>
      <c r="J4" s="454"/>
      <c r="K4" s="454"/>
      <c r="L4" s="454"/>
      <c r="M4" s="454"/>
      <c r="N4" s="455" t="s">
        <v>146</v>
      </c>
      <c r="O4" s="455"/>
      <c r="P4" s="17"/>
    </row>
    <row r="5" spans="1:30" ht="26.1" customHeight="1" thickBot="1" x14ac:dyDescent="0.3">
      <c r="A5" s="17"/>
      <c r="B5" s="52" t="s">
        <v>34</v>
      </c>
      <c r="C5" s="53" t="s">
        <v>36</v>
      </c>
      <c r="D5" s="456" t="s">
        <v>147</v>
      </c>
      <c r="E5" s="456"/>
      <c r="F5" s="457" t="s">
        <v>148</v>
      </c>
      <c r="G5" s="457"/>
      <c r="H5" s="457" t="s">
        <v>149</v>
      </c>
      <c r="I5" s="457"/>
      <c r="J5" s="457" t="s">
        <v>150</v>
      </c>
      <c r="K5" s="457"/>
      <c r="L5" s="458" t="s">
        <v>151</v>
      </c>
      <c r="M5" s="458"/>
      <c r="N5" s="459" t="s">
        <v>146</v>
      </c>
      <c r="O5" s="459"/>
      <c r="P5" s="17"/>
    </row>
    <row r="6" spans="1:30" ht="9" hidden="1" customHeight="1" thickBot="1" x14ac:dyDescent="0.3">
      <c r="A6" s="17"/>
      <c r="B6" s="29" t="s">
        <v>152</v>
      </c>
      <c r="C6" s="54" t="s">
        <v>152</v>
      </c>
      <c r="D6" s="55" t="s">
        <v>153</v>
      </c>
      <c r="E6" s="55" t="s">
        <v>154</v>
      </c>
      <c r="F6" s="55" t="s">
        <v>153</v>
      </c>
      <c r="G6" s="55" t="s">
        <v>154</v>
      </c>
      <c r="H6" s="55" t="s">
        <v>153</v>
      </c>
      <c r="I6" s="55" t="s">
        <v>154</v>
      </c>
      <c r="J6" s="55" t="s">
        <v>153</v>
      </c>
      <c r="K6" s="55" t="s">
        <v>154</v>
      </c>
      <c r="L6" s="55" t="s">
        <v>153</v>
      </c>
      <c r="M6" s="55" t="s">
        <v>154</v>
      </c>
      <c r="N6" s="56" t="s">
        <v>153</v>
      </c>
      <c r="O6" s="57" t="s">
        <v>154</v>
      </c>
      <c r="P6" s="17"/>
    </row>
    <row r="7" spans="1:30" ht="27" hidden="1" customHeight="1" thickBot="1" x14ac:dyDescent="0.3">
      <c r="A7" s="17"/>
      <c r="B7" s="33"/>
      <c r="C7" s="37"/>
      <c r="D7" s="58" t="s">
        <v>50</v>
      </c>
      <c r="E7" s="58" t="s">
        <v>155</v>
      </c>
      <c r="F7" s="58" t="s">
        <v>50</v>
      </c>
      <c r="G7" s="58" t="s">
        <v>155</v>
      </c>
      <c r="H7" s="58" t="s">
        <v>50</v>
      </c>
      <c r="I7" s="58" t="s">
        <v>155</v>
      </c>
      <c r="J7" s="58" t="s">
        <v>50</v>
      </c>
      <c r="K7" s="58" t="s">
        <v>155</v>
      </c>
      <c r="L7" s="58" t="s">
        <v>50</v>
      </c>
      <c r="M7" s="58" t="s">
        <v>155</v>
      </c>
      <c r="N7" s="56" t="s">
        <v>50</v>
      </c>
      <c r="O7" s="57" t="s">
        <v>155</v>
      </c>
      <c r="P7" s="17"/>
      <c r="Q7" s="61" t="s">
        <v>164</v>
      </c>
      <c r="R7" s="61" t="s">
        <v>162</v>
      </c>
      <c r="S7" s="61" t="s">
        <v>156</v>
      </c>
      <c r="T7" s="61" t="s">
        <v>163</v>
      </c>
    </row>
    <row r="8" spans="1:30" ht="15.75" customHeight="1" x14ac:dyDescent="0.25">
      <c r="A8" s="17"/>
      <c r="B8" s="38" t="str">
        <f>'[2]Asset Characteristics'!C8 &amp; ""</f>
        <v>Apotekaren 22</v>
      </c>
      <c r="C8" s="40" t="str">
        <f>'[2]Asset Characteristics'!E8 &amp; ""</f>
        <v>Office: Other</v>
      </c>
      <c r="D8" s="59" t="s">
        <v>156</v>
      </c>
      <c r="E8" s="39">
        <v>28345</v>
      </c>
      <c r="F8" s="60"/>
      <c r="G8" s="39" t="s">
        <v>54</v>
      </c>
      <c r="H8" s="60"/>
      <c r="I8" s="39" t="s">
        <v>54</v>
      </c>
      <c r="J8" s="60"/>
      <c r="K8" s="39" t="s">
        <v>54</v>
      </c>
      <c r="L8" s="60"/>
      <c r="M8" s="40" t="s">
        <v>54</v>
      </c>
      <c r="N8" s="59" t="s">
        <v>157</v>
      </c>
      <c r="O8" s="40">
        <v>28345</v>
      </c>
      <c r="P8" s="218" t="s">
        <v>400</v>
      </c>
      <c r="T8" s="16">
        <v>1</v>
      </c>
    </row>
    <row r="9" spans="1:30" ht="15.75" customHeight="1" x14ac:dyDescent="0.25">
      <c r="A9" s="17"/>
      <c r="B9" s="42" t="str">
        <f>'[2]Asset Characteristics'!C9 &amp; ""</f>
        <v>Barnhusväderkv. 36</v>
      </c>
      <c r="C9" s="44" t="str">
        <f>'[2]Asset Characteristics'!E9 &amp; ""</f>
        <v>Office: Other</v>
      </c>
      <c r="D9" s="61" t="s">
        <v>156</v>
      </c>
      <c r="E9" s="43">
        <v>25965</v>
      </c>
      <c r="F9" s="62"/>
      <c r="G9" s="43" t="s">
        <v>54</v>
      </c>
      <c r="H9" s="62"/>
      <c r="I9" s="43" t="s">
        <v>54</v>
      </c>
      <c r="J9" s="62"/>
      <c r="K9" s="43" t="s">
        <v>54</v>
      </c>
      <c r="L9" s="62"/>
      <c r="M9" s="44" t="s">
        <v>54</v>
      </c>
      <c r="N9" s="61" t="s">
        <v>158</v>
      </c>
      <c r="O9" s="44">
        <v>25965</v>
      </c>
      <c r="P9" s="218" t="s">
        <v>401</v>
      </c>
      <c r="R9" s="16">
        <f>1+1</f>
        <v>2</v>
      </c>
      <c r="S9" s="16">
        <f>1+1</f>
        <v>2</v>
      </c>
    </row>
    <row r="10" spans="1:30" ht="15.75" customHeight="1" x14ac:dyDescent="0.25">
      <c r="A10" s="17"/>
      <c r="B10" s="42" t="str">
        <f>'[2]Asset Characteristics'!C10 &amp; ""</f>
        <v>Bocken 35</v>
      </c>
      <c r="C10" s="44" t="str">
        <f>'[2]Asset Characteristics'!E10 &amp; ""</f>
        <v>Office: Other</v>
      </c>
      <c r="D10" s="61" t="s">
        <v>156</v>
      </c>
      <c r="E10" s="43">
        <v>15106</v>
      </c>
      <c r="F10" s="62"/>
      <c r="G10" s="43" t="s">
        <v>54</v>
      </c>
      <c r="H10" s="62"/>
      <c r="I10" s="43" t="s">
        <v>54</v>
      </c>
      <c r="J10" s="62"/>
      <c r="K10" s="43" t="s">
        <v>54</v>
      </c>
      <c r="L10" s="62"/>
      <c r="M10" s="44" t="s">
        <v>54</v>
      </c>
      <c r="N10" s="61" t="s">
        <v>54</v>
      </c>
      <c r="O10" s="44" t="s">
        <v>54</v>
      </c>
      <c r="P10" s="218" t="s">
        <v>402</v>
      </c>
      <c r="S10" s="16">
        <f>1+1+1+1+1</f>
        <v>5</v>
      </c>
      <c r="T10" s="16">
        <v>1</v>
      </c>
    </row>
    <row r="11" spans="1:30" ht="15.75" customHeight="1" x14ac:dyDescent="0.25">
      <c r="A11" s="17"/>
      <c r="B11" s="42" t="str">
        <f>'[2]Asset Characteristics'!C11 &amp; ""</f>
        <v>Bocken 39</v>
      </c>
      <c r="C11" s="44" t="str">
        <f>'[2]Asset Characteristics'!E11 &amp; ""</f>
        <v>Office: Other</v>
      </c>
      <c r="D11" s="61" t="s">
        <v>156</v>
      </c>
      <c r="E11" s="43">
        <v>20237</v>
      </c>
      <c r="F11" s="62"/>
      <c r="G11" s="43" t="s">
        <v>54</v>
      </c>
      <c r="H11" s="62"/>
      <c r="I11" s="43" t="s">
        <v>54</v>
      </c>
      <c r="J11" s="62"/>
      <c r="K11" s="43" t="s">
        <v>54</v>
      </c>
      <c r="L11" s="62"/>
      <c r="M11" s="44" t="s">
        <v>54</v>
      </c>
      <c r="N11" s="61" t="s">
        <v>159</v>
      </c>
      <c r="O11" s="44">
        <v>20237</v>
      </c>
      <c r="P11" s="218" t="s">
        <v>403</v>
      </c>
      <c r="R11" s="16">
        <f>1+1+1</f>
        <v>3</v>
      </c>
      <c r="S11" s="217">
        <f>1+1+1+1+1+1+1+1+1</f>
        <v>9</v>
      </c>
    </row>
    <row r="12" spans="1:30" ht="15.75" customHeight="1" x14ac:dyDescent="0.25">
      <c r="A12" s="17"/>
      <c r="B12" s="42" t="str">
        <f>'[2]Asset Characteristics'!C12 &amp; ""</f>
        <v>Bocken 47</v>
      </c>
      <c r="C12" s="44" t="str">
        <f>'[2]Asset Characteristics'!E12 &amp; ""</f>
        <v>Office: Other</v>
      </c>
      <c r="D12" s="61" t="s">
        <v>156</v>
      </c>
      <c r="E12" s="43">
        <v>1196</v>
      </c>
      <c r="F12" s="62"/>
      <c r="G12" s="43" t="s">
        <v>54</v>
      </c>
      <c r="H12" s="62"/>
      <c r="I12" s="43" t="s">
        <v>54</v>
      </c>
      <c r="J12" s="62"/>
      <c r="K12" s="43" t="s">
        <v>54</v>
      </c>
      <c r="L12" s="62"/>
      <c r="M12" s="44" t="s">
        <v>54</v>
      </c>
      <c r="N12" s="61" t="s">
        <v>157</v>
      </c>
      <c r="O12" s="44">
        <v>1196</v>
      </c>
      <c r="P12" s="218" t="s">
        <v>404</v>
      </c>
      <c r="Q12" s="16">
        <v>1</v>
      </c>
      <c r="R12" s="16">
        <f>1+1</f>
        <v>2</v>
      </c>
      <c r="S12" s="16">
        <f>1+1+1+1</f>
        <v>4</v>
      </c>
    </row>
    <row r="13" spans="1:30" ht="15.75" customHeight="1" x14ac:dyDescent="0.25">
      <c r="A13" s="17"/>
      <c r="B13" s="42" t="str">
        <f>'[2]Asset Characteristics'!C13 &amp; ""</f>
        <v>Bocken 52</v>
      </c>
      <c r="C13" s="44" t="str">
        <f>'[2]Asset Characteristics'!E13 &amp; ""</f>
        <v>Office: Other</v>
      </c>
      <c r="D13" s="61"/>
      <c r="E13" s="43" t="s">
        <v>54</v>
      </c>
      <c r="F13" s="62"/>
      <c r="G13" s="43" t="s">
        <v>54</v>
      </c>
      <c r="H13" s="62"/>
      <c r="I13" s="43" t="s">
        <v>54</v>
      </c>
      <c r="J13" s="62"/>
      <c r="K13" s="43" t="s">
        <v>54</v>
      </c>
      <c r="L13" s="62"/>
      <c r="M13" s="44" t="s">
        <v>54</v>
      </c>
      <c r="N13" s="61" t="s">
        <v>157</v>
      </c>
      <c r="O13" s="44">
        <v>2359</v>
      </c>
      <c r="P13" s="218" t="s">
        <v>405</v>
      </c>
      <c r="R13" s="16">
        <f>1</f>
        <v>1</v>
      </c>
      <c r="S13" s="16">
        <f>1</f>
        <v>1</v>
      </c>
    </row>
    <row r="14" spans="1:30" ht="15.75" customHeight="1" x14ac:dyDescent="0.25">
      <c r="A14" s="17"/>
      <c r="B14" s="42" t="str">
        <f>'[2]Asset Characteristics'!C14 &amp; ""</f>
        <v>Båtturen 2/Kajhusen</v>
      </c>
      <c r="C14" s="44" t="str">
        <f>'[2]Asset Characteristics'!E14 &amp; ""</f>
        <v>Office: Other</v>
      </c>
      <c r="D14" s="61" t="s">
        <v>156</v>
      </c>
      <c r="E14" s="43">
        <v>13316</v>
      </c>
      <c r="F14" s="62"/>
      <c r="G14" s="43" t="s">
        <v>54</v>
      </c>
      <c r="H14" s="62"/>
      <c r="I14" s="43" t="s">
        <v>54</v>
      </c>
      <c r="J14" s="62"/>
      <c r="K14" s="43" t="s">
        <v>54</v>
      </c>
      <c r="L14" s="62"/>
      <c r="M14" s="44" t="s">
        <v>54</v>
      </c>
      <c r="N14" s="61" t="s">
        <v>54</v>
      </c>
      <c r="O14" s="44" t="s">
        <v>54</v>
      </c>
      <c r="P14" s="17"/>
    </row>
    <row r="15" spans="1:30" ht="15.75" customHeight="1" x14ac:dyDescent="0.25">
      <c r="A15" s="17"/>
      <c r="B15" s="42" t="str">
        <f>'[2]Asset Characteristics'!C15 &amp; ""</f>
        <v>Distansen 6</v>
      </c>
      <c r="C15" s="44" t="str">
        <f>'[2]Asset Characteristics'!E15 &amp; ""</f>
        <v>Office: Other</v>
      </c>
      <c r="D15" s="61" t="s">
        <v>160</v>
      </c>
      <c r="E15" s="43">
        <v>20862</v>
      </c>
      <c r="F15" s="62"/>
      <c r="G15" s="43" t="s">
        <v>54</v>
      </c>
      <c r="H15" s="62"/>
      <c r="I15" s="43" t="s">
        <v>54</v>
      </c>
      <c r="J15" s="62"/>
      <c r="K15" s="43" t="s">
        <v>54</v>
      </c>
      <c r="L15" s="62"/>
      <c r="M15" s="44" t="s">
        <v>54</v>
      </c>
      <c r="N15" s="61" t="s">
        <v>161</v>
      </c>
      <c r="O15" s="44">
        <v>20862</v>
      </c>
      <c r="P15" s="17"/>
    </row>
    <row r="16" spans="1:30" ht="15.75" customHeight="1" x14ac:dyDescent="0.25">
      <c r="A16" s="17"/>
      <c r="B16" s="42" t="str">
        <f>'[2]Asset Characteristics'!C16 &amp; ""</f>
        <v>Drabanten 3</v>
      </c>
      <c r="C16" s="44" t="str">
        <f>'[2]Asset Characteristics'!E16 &amp; ""</f>
        <v>Office: Other</v>
      </c>
      <c r="D16" s="61" t="s">
        <v>156</v>
      </c>
      <c r="E16" s="43">
        <v>6586</v>
      </c>
      <c r="F16" s="62"/>
      <c r="G16" s="43" t="s">
        <v>54</v>
      </c>
      <c r="H16" s="62"/>
      <c r="I16" s="43" t="s">
        <v>54</v>
      </c>
      <c r="J16" s="62"/>
      <c r="K16" s="43" t="s">
        <v>54</v>
      </c>
      <c r="L16" s="62"/>
      <c r="M16" s="44" t="s">
        <v>54</v>
      </c>
      <c r="N16" s="61" t="s">
        <v>158</v>
      </c>
      <c r="O16" s="44">
        <v>6586</v>
      </c>
      <c r="P16" s="17"/>
    </row>
    <row r="17" spans="1:16" ht="15.75" customHeight="1" x14ac:dyDescent="0.25">
      <c r="A17" s="17"/>
      <c r="B17" s="42" t="str">
        <f>'[2]Asset Characteristics'!C17 &amp; ""</f>
        <v>Farao 15</v>
      </c>
      <c r="C17" s="44" t="str">
        <f>'[2]Asset Characteristics'!E17 &amp; ""</f>
        <v>Office: Other</v>
      </c>
      <c r="D17" s="61"/>
      <c r="E17" s="43" t="s">
        <v>54</v>
      </c>
      <c r="F17" s="62"/>
      <c r="G17" s="43" t="s">
        <v>54</v>
      </c>
      <c r="H17" s="62"/>
      <c r="I17" s="43" t="s">
        <v>54</v>
      </c>
      <c r="J17" s="62"/>
      <c r="K17" s="43" t="s">
        <v>54</v>
      </c>
      <c r="L17" s="62"/>
      <c r="M17" s="44" t="s">
        <v>54</v>
      </c>
      <c r="N17" s="61" t="s">
        <v>54</v>
      </c>
      <c r="O17" s="44" t="s">
        <v>54</v>
      </c>
      <c r="P17" s="17"/>
    </row>
    <row r="18" spans="1:16" ht="15.75" customHeight="1" x14ac:dyDescent="0.25">
      <c r="A18" s="17"/>
      <c r="B18" s="42" t="str">
        <f>'[2]Asset Characteristics'!C18 &amp; ""</f>
        <v>Farao 16</v>
      </c>
      <c r="C18" s="44" t="str">
        <f>'[2]Asset Characteristics'!E18 &amp; ""</f>
        <v>Office: Other</v>
      </c>
      <c r="D18" s="61"/>
      <c r="E18" s="43" t="s">
        <v>54</v>
      </c>
      <c r="F18" s="62"/>
      <c r="G18" s="43" t="s">
        <v>54</v>
      </c>
      <c r="H18" s="62"/>
      <c r="I18" s="43" t="s">
        <v>54</v>
      </c>
      <c r="J18" s="62"/>
      <c r="K18" s="43" t="s">
        <v>54</v>
      </c>
      <c r="L18" s="62"/>
      <c r="M18" s="44" t="s">
        <v>54</v>
      </c>
      <c r="N18" s="61" t="s">
        <v>54</v>
      </c>
      <c r="O18" s="44" t="s">
        <v>54</v>
      </c>
      <c r="P18" s="17"/>
    </row>
    <row r="19" spans="1:16" ht="15.75" customHeight="1" x14ac:dyDescent="0.25">
      <c r="A19" s="17"/>
      <c r="B19" s="42" t="str">
        <f>'[2]Asset Characteristics'!C19 &amp; ""</f>
        <v>Farao 17</v>
      </c>
      <c r="C19" s="44" t="str">
        <f>'[2]Asset Characteristics'!E19 &amp; ""</f>
        <v>Office: Other</v>
      </c>
      <c r="D19" s="61"/>
      <c r="E19" s="43" t="s">
        <v>54</v>
      </c>
      <c r="F19" s="62"/>
      <c r="G19" s="43" t="s">
        <v>54</v>
      </c>
      <c r="H19" s="62"/>
      <c r="I19" s="43" t="s">
        <v>54</v>
      </c>
      <c r="J19" s="62"/>
      <c r="K19" s="43" t="s">
        <v>54</v>
      </c>
      <c r="L19" s="62"/>
      <c r="M19" s="44" t="s">
        <v>54</v>
      </c>
      <c r="N19" s="61" t="s">
        <v>54</v>
      </c>
      <c r="O19" s="44" t="s">
        <v>54</v>
      </c>
      <c r="P19" s="17"/>
    </row>
    <row r="20" spans="1:16" ht="15.75" customHeight="1" x14ac:dyDescent="0.25">
      <c r="A20" s="17"/>
      <c r="B20" s="42" t="str">
        <f>'[2]Asset Characteristics'!C20 &amp; ""</f>
        <v>Farao 20</v>
      </c>
      <c r="C20" s="44" t="str">
        <f>'[2]Asset Characteristics'!E20 &amp; ""</f>
        <v>Office: Other</v>
      </c>
      <c r="D20" s="61" t="s">
        <v>162</v>
      </c>
      <c r="E20" s="43">
        <v>7801</v>
      </c>
      <c r="F20" s="62"/>
      <c r="G20" s="43" t="s">
        <v>54</v>
      </c>
      <c r="H20" s="62"/>
      <c r="I20" s="43" t="s">
        <v>54</v>
      </c>
      <c r="J20" s="62"/>
      <c r="K20" s="43" t="s">
        <v>54</v>
      </c>
      <c r="L20" s="62"/>
      <c r="M20" s="44" t="s">
        <v>54</v>
      </c>
      <c r="N20" s="61" t="s">
        <v>54</v>
      </c>
      <c r="O20" s="44" t="s">
        <v>54</v>
      </c>
      <c r="P20" s="17"/>
    </row>
    <row r="21" spans="1:16" ht="15.75" customHeight="1" x14ac:dyDescent="0.25">
      <c r="A21" s="17"/>
      <c r="B21" s="42" t="str">
        <f>'[2]Asset Characteristics'!C21 &amp; ""</f>
        <v>Farao 8</v>
      </c>
      <c r="C21" s="44" t="str">
        <f>'[2]Asset Characteristics'!E21 &amp; ""</f>
        <v>Office: Other</v>
      </c>
      <c r="D21" s="61" t="s">
        <v>163</v>
      </c>
      <c r="E21" s="43">
        <v>6164</v>
      </c>
      <c r="F21" s="62"/>
      <c r="G21" s="43" t="s">
        <v>54</v>
      </c>
      <c r="H21" s="62"/>
      <c r="I21" s="43" t="s">
        <v>54</v>
      </c>
      <c r="J21" s="62"/>
      <c r="K21" s="43" t="s">
        <v>54</v>
      </c>
      <c r="L21" s="62"/>
      <c r="M21" s="44" t="s">
        <v>54</v>
      </c>
      <c r="N21" s="61" t="s">
        <v>54</v>
      </c>
      <c r="O21" s="44" t="s">
        <v>54</v>
      </c>
      <c r="P21" s="17"/>
    </row>
    <row r="22" spans="1:16" ht="15.75" customHeight="1" x14ac:dyDescent="0.25">
      <c r="A22" s="17"/>
      <c r="B22" s="42" t="str">
        <f>'[2]Asset Characteristics'!C22 &amp; ""</f>
        <v>Fartygstrafiken 2</v>
      </c>
      <c r="C22" s="44" t="str">
        <f>'[2]Asset Characteristics'!E22 &amp; ""</f>
        <v>Office: Other</v>
      </c>
      <c r="D22" s="61" t="s">
        <v>162</v>
      </c>
      <c r="E22" s="43">
        <v>8743</v>
      </c>
      <c r="F22" s="62"/>
      <c r="G22" s="43" t="s">
        <v>54</v>
      </c>
      <c r="H22" s="62"/>
      <c r="I22" s="43" t="s">
        <v>54</v>
      </c>
      <c r="J22" s="62"/>
      <c r="K22" s="43" t="s">
        <v>54</v>
      </c>
      <c r="L22" s="62"/>
      <c r="M22" s="44" t="s">
        <v>54</v>
      </c>
      <c r="N22" s="61" t="s">
        <v>157</v>
      </c>
      <c r="O22" s="44">
        <v>8743</v>
      </c>
      <c r="P22" s="17"/>
    </row>
    <row r="23" spans="1:16" ht="15.75" customHeight="1" x14ac:dyDescent="0.25">
      <c r="A23" s="17"/>
      <c r="B23" s="42" t="str">
        <f>'[2]Asset Characteristics'!C23 &amp; ""</f>
        <v>Fenix 1</v>
      </c>
      <c r="C23" s="44" t="str">
        <f>'[2]Asset Characteristics'!E23 &amp; ""</f>
        <v>Office: Other</v>
      </c>
      <c r="D23" s="61" t="s">
        <v>164</v>
      </c>
      <c r="E23" s="43">
        <v>3756</v>
      </c>
      <c r="F23" s="62"/>
      <c r="G23" s="43" t="s">
        <v>54</v>
      </c>
      <c r="H23" s="62"/>
      <c r="I23" s="43" t="s">
        <v>54</v>
      </c>
      <c r="J23" s="62"/>
      <c r="K23" s="43" t="s">
        <v>54</v>
      </c>
      <c r="L23" s="62"/>
      <c r="M23" s="44" t="s">
        <v>54</v>
      </c>
      <c r="N23" s="61" t="s">
        <v>159</v>
      </c>
      <c r="O23" s="44">
        <v>3756</v>
      </c>
      <c r="P23" s="17"/>
    </row>
    <row r="24" spans="1:16" ht="15.75" customHeight="1" x14ac:dyDescent="0.25">
      <c r="A24" s="17"/>
      <c r="B24" s="42" t="str">
        <f>'[2]Asset Characteristics'!C24 &amp; ""</f>
        <v>Fräsaren 10</v>
      </c>
      <c r="C24" s="44" t="str">
        <f>'[2]Asset Characteristics'!E24 &amp; ""</f>
        <v>Office: Other</v>
      </c>
      <c r="D24" s="61" t="s">
        <v>156</v>
      </c>
      <c r="E24" s="43">
        <v>11623</v>
      </c>
      <c r="F24" s="62"/>
      <c r="G24" s="43" t="s">
        <v>54</v>
      </c>
      <c r="H24" s="62"/>
      <c r="I24" s="43" t="s">
        <v>54</v>
      </c>
      <c r="J24" s="62"/>
      <c r="K24" s="43" t="s">
        <v>54</v>
      </c>
      <c r="L24" s="62"/>
      <c r="M24" s="44" t="s">
        <v>54</v>
      </c>
      <c r="N24" s="61" t="s">
        <v>54</v>
      </c>
      <c r="O24" s="44" t="s">
        <v>54</v>
      </c>
      <c r="P24" s="17"/>
    </row>
    <row r="25" spans="1:16" ht="15.75" customHeight="1" x14ac:dyDescent="0.25">
      <c r="A25" s="17"/>
      <c r="B25" s="42" t="str">
        <f>'[2]Asset Characteristics'!C25 &amp; ""</f>
        <v>Fräsaren 11</v>
      </c>
      <c r="C25" s="44" t="str">
        <f>'[2]Asset Characteristics'!E25 &amp; ""</f>
        <v>Office: Other</v>
      </c>
      <c r="D25" s="61" t="s">
        <v>156</v>
      </c>
      <c r="E25" s="43">
        <v>39253</v>
      </c>
      <c r="F25" s="62"/>
      <c r="G25" s="43" t="s">
        <v>54</v>
      </c>
      <c r="H25" s="62"/>
      <c r="I25" s="43" t="s">
        <v>54</v>
      </c>
      <c r="J25" s="62"/>
      <c r="K25" s="43" t="s">
        <v>54</v>
      </c>
      <c r="L25" s="62"/>
      <c r="M25" s="44" t="s">
        <v>54</v>
      </c>
      <c r="N25" s="61" t="s">
        <v>158</v>
      </c>
      <c r="O25" s="44">
        <v>39253</v>
      </c>
      <c r="P25" s="17"/>
    </row>
    <row r="26" spans="1:16" ht="15.75" customHeight="1" x14ac:dyDescent="0.25">
      <c r="A26" s="17"/>
      <c r="B26" s="42" t="str">
        <f>'[2]Asset Characteristics'!C26 &amp; ""</f>
        <v>Fräsaren 12</v>
      </c>
      <c r="C26" s="44" t="str">
        <f>'[2]Asset Characteristics'!E26 &amp; ""</f>
        <v>Office: Other</v>
      </c>
      <c r="D26" s="61" t="s">
        <v>156</v>
      </c>
      <c r="E26" s="43">
        <v>36986.5</v>
      </c>
      <c r="F26" s="62"/>
      <c r="G26" s="43" t="s">
        <v>54</v>
      </c>
      <c r="H26" s="62"/>
      <c r="I26" s="43" t="s">
        <v>54</v>
      </c>
      <c r="J26" s="62"/>
      <c r="K26" s="43" t="s">
        <v>54</v>
      </c>
      <c r="L26" s="62"/>
      <c r="M26" s="44" t="s">
        <v>54</v>
      </c>
      <c r="N26" s="61" t="s">
        <v>54</v>
      </c>
      <c r="O26" s="44" t="s">
        <v>54</v>
      </c>
      <c r="P26" s="17"/>
    </row>
    <row r="27" spans="1:16" ht="15.75" customHeight="1" x14ac:dyDescent="0.25">
      <c r="A27" s="17"/>
      <c r="B27" s="42" t="str">
        <f>'[2]Asset Characteristics'!C27 &amp; ""</f>
        <v>Getingen 13</v>
      </c>
      <c r="C27" s="44" t="str">
        <f>'[2]Asset Characteristics'!E27 &amp; ""</f>
        <v>Office: Other</v>
      </c>
      <c r="D27" s="61" t="s">
        <v>156</v>
      </c>
      <c r="E27" s="43">
        <v>16955.5</v>
      </c>
      <c r="F27" s="62"/>
      <c r="G27" s="43" t="s">
        <v>54</v>
      </c>
      <c r="H27" s="62"/>
      <c r="I27" s="43" t="s">
        <v>54</v>
      </c>
      <c r="J27" s="62"/>
      <c r="K27" s="43" t="s">
        <v>54</v>
      </c>
      <c r="L27" s="62"/>
      <c r="M27" s="44" t="s">
        <v>54</v>
      </c>
      <c r="N27" s="61" t="s">
        <v>161</v>
      </c>
      <c r="O27" s="44">
        <v>16955.5</v>
      </c>
      <c r="P27" s="17"/>
    </row>
    <row r="28" spans="1:16" ht="15.75" customHeight="1" x14ac:dyDescent="0.25">
      <c r="A28" s="17"/>
      <c r="B28" s="42" t="str">
        <f>'[2]Asset Characteristics'!C28 &amp; ""</f>
        <v>Getingen 14</v>
      </c>
      <c r="C28" s="44" t="str">
        <f>'[2]Asset Characteristics'!E28 &amp; ""</f>
        <v>Office: Other</v>
      </c>
      <c r="D28" s="61" t="s">
        <v>162</v>
      </c>
      <c r="E28" s="43">
        <v>12820</v>
      </c>
      <c r="F28" s="62"/>
      <c r="G28" s="43" t="s">
        <v>54</v>
      </c>
      <c r="H28" s="62"/>
      <c r="I28" s="43" t="s">
        <v>54</v>
      </c>
      <c r="J28" s="62"/>
      <c r="K28" s="43" t="s">
        <v>54</v>
      </c>
      <c r="L28" s="62"/>
      <c r="M28" s="44" t="s">
        <v>54</v>
      </c>
      <c r="N28" s="61" t="s">
        <v>161</v>
      </c>
      <c r="O28" s="44">
        <v>12820</v>
      </c>
      <c r="P28" s="17"/>
    </row>
    <row r="29" spans="1:16" ht="15.75" customHeight="1" x14ac:dyDescent="0.25">
      <c r="A29" s="17"/>
      <c r="B29" s="42" t="str">
        <f>'[2]Asset Characteristics'!C29 &amp; ""</f>
        <v>Getingen 15</v>
      </c>
      <c r="C29" s="44" t="str">
        <f>'[2]Asset Characteristics'!E29 &amp; ""</f>
        <v>Office: Other</v>
      </c>
      <c r="D29" s="61" t="s">
        <v>162</v>
      </c>
      <c r="E29" s="43">
        <v>25968.5</v>
      </c>
      <c r="F29" s="62"/>
      <c r="G29" s="43" t="s">
        <v>54</v>
      </c>
      <c r="H29" s="62"/>
      <c r="I29" s="43" t="s">
        <v>54</v>
      </c>
      <c r="J29" s="62"/>
      <c r="K29" s="43" t="s">
        <v>54</v>
      </c>
      <c r="L29" s="62"/>
      <c r="M29" s="44" t="s">
        <v>54</v>
      </c>
      <c r="N29" s="61" t="s">
        <v>161</v>
      </c>
      <c r="O29" s="44">
        <v>25968.5</v>
      </c>
      <c r="P29" s="17"/>
    </row>
    <row r="30" spans="1:16" ht="15.75" customHeight="1" x14ac:dyDescent="0.25">
      <c r="A30" s="17"/>
      <c r="B30" s="42" t="str">
        <f>'[2]Asset Characteristics'!C30 &amp; ""</f>
        <v>Glädjen 12</v>
      </c>
      <c r="C30" s="44" t="str">
        <f>'[2]Asset Characteristics'!E30 &amp; ""</f>
        <v>Office: Other</v>
      </c>
      <c r="D30" s="61" t="s">
        <v>156</v>
      </c>
      <c r="E30" s="43">
        <v>12487</v>
      </c>
      <c r="F30" s="62"/>
      <c r="G30" s="43" t="s">
        <v>54</v>
      </c>
      <c r="H30" s="62"/>
      <c r="I30" s="43" t="s">
        <v>54</v>
      </c>
      <c r="J30" s="62"/>
      <c r="K30" s="43" t="s">
        <v>54</v>
      </c>
      <c r="L30" s="62"/>
      <c r="M30" s="44" t="s">
        <v>54</v>
      </c>
      <c r="N30" s="61" t="s">
        <v>157</v>
      </c>
      <c r="O30" s="44">
        <v>12487</v>
      </c>
      <c r="P30" s="17"/>
    </row>
    <row r="31" spans="1:16" ht="15.75" customHeight="1" x14ac:dyDescent="0.25">
      <c r="A31" s="17"/>
      <c r="B31" s="42" t="str">
        <f>'[2]Asset Characteristics'!C31 &amp; ""</f>
        <v>Hägern Mindre 7</v>
      </c>
      <c r="C31" s="44" t="str">
        <f>'[2]Asset Characteristics'!E31 &amp; ""</f>
        <v>Office: Other</v>
      </c>
      <c r="D31" s="61" t="s">
        <v>163</v>
      </c>
      <c r="E31" s="43">
        <v>13596</v>
      </c>
      <c r="F31" s="62"/>
      <c r="G31" s="43" t="s">
        <v>54</v>
      </c>
      <c r="H31" s="62"/>
      <c r="I31" s="43" t="s">
        <v>54</v>
      </c>
      <c r="J31" s="62"/>
      <c r="K31" s="43" t="s">
        <v>54</v>
      </c>
      <c r="L31" s="62"/>
      <c r="M31" s="44" t="s">
        <v>54</v>
      </c>
      <c r="N31" s="61" t="s">
        <v>158</v>
      </c>
      <c r="O31" s="44">
        <v>13596</v>
      </c>
      <c r="P31" s="17"/>
    </row>
    <row r="32" spans="1:16" ht="15.75" customHeight="1" x14ac:dyDescent="0.25">
      <c r="A32" s="17"/>
      <c r="B32" s="42" t="str">
        <f>'[2]Asset Characteristics'!C32 &amp; ""</f>
        <v>Islandet 3</v>
      </c>
      <c r="C32" s="44" t="str">
        <f>'[2]Asset Characteristics'!E32 &amp; ""</f>
        <v>Office: Other</v>
      </c>
      <c r="D32" s="61" t="s">
        <v>156</v>
      </c>
      <c r="E32" s="43">
        <v>8582</v>
      </c>
      <c r="F32" s="62"/>
      <c r="G32" s="43" t="s">
        <v>54</v>
      </c>
      <c r="H32" s="62"/>
      <c r="I32" s="43" t="s">
        <v>54</v>
      </c>
      <c r="J32" s="62"/>
      <c r="K32" s="43" t="s">
        <v>54</v>
      </c>
      <c r="L32" s="62"/>
      <c r="M32" s="44" t="s">
        <v>54</v>
      </c>
      <c r="N32" s="61" t="s">
        <v>159</v>
      </c>
      <c r="O32" s="44">
        <v>8582</v>
      </c>
      <c r="P32" s="17"/>
    </row>
    <row r="33" spans="1:16" ht="15.75" customHeight="1" x14ac:dyDescent="0.25">
      <c r="A33" s="17"/>
      <c r="B33" s="42" t="str">
        <f>'[2]Asset Characteristics'!C33 &amp; ""</f>
        <v>Järvakrogen 3   2051</v>
      </c>
      <c r="C33" s="44" t="str">
        <f>'[2]Asset Characteristics'!E33 &amp; ""</f>
        <v>Office: Other</v>
      </c>
      <c r="D33" s="61" t="s">
        <v>160</v>
      </c>
      <c r="E33" s="43">
        <v>7460</v>
      </c>
      <c r="F33" s="62"/>
      <c r="G33" s="43" t="s">
        <v>54</v>
      </c>
      <c r="H33" s="62"/>
      <c r="I33" s="43" t="s">
        <v>54</v>
      </c>
      <c r="J33" s="62"/>
      <c r="K33" s="43" t="s">
        <v>54</v>
      </c>
      <c r="L33" s="62"/>
      <c r="M33" s="44" t="s">
        <v>54</v>
      </c>
      <c r="N33" s="61" t="s">
        <v>158</v>
      </c>
      <c r="O33" s="44">
        <v>7460</v>
      </c>
      <c r="P33" s="17"/>
    </row>
    <row r="34" spans="1:16" ht="15.75" customHeight="1" x14ac:dyDescent="0.25">
      <c r="A34" s="17"/>
      <c r="B34" s="42" t="str">
        <f>'[2]Asset Characteristics'!C34 &amp; ""</f>
        <v>Kairo 1</v>
      </c>
      <c r="C34" s="44" t="str">
        <f>'[2]Asset Characteristics'!E34 &amp; ""</f>
        <v>Office: Other</v>
      </c>
      <c r="D34" s="61"/>
      <c r="E34" s="43" t="s">
        <v>54</v>
      </c>
      <c r="F34" s="62"/>
      <c r="G34" s="43" t="s">
        <v>54</v>
      </c>
      <c r="H34" s="62"/>
      <c r="I34" s="43" t="s">
        <v>54</v>
      </c>
      <c r="J34" s="62"/>
      <c r="K34" s="43" t="s">
        <v>54</v>
      </c>
      <c r="L34" s="62"/>
      <c r="M34" s="44" t="s">
        <v>54</v>
      </c>
      <c r="N34" s="61" t="s">
        <v>54</v>
      </c>
      <c r="O34" s="44" t="s">
        <v>54</v>
      </c>
      <c r="P34" s="17"/>
    </row>
    <row r="35" spans="1:16" ht="15.75" customHeight="1" x14ac:dyDescent="0.25">
      <c r="A35" s="17"/>
      <c r="B35" s="42" t="str">
        <f>'[2]Asset Characteristics'!C35 &amp; ""</f>
        <v>Korphoppet 1</v>
      </c>
      <c r="C35" s="44" t="str">
        <f>'[2]Asset Characteristics'!E35 &amp; ""</f>
        <v>Office: Other</v>
      </c>
      <c r="D35" s="61" t="s">
        <v>162</v>
      </c>
      <c r="E35" s="43">
        <v>14172</v>
      </c>
      <c r="F35" s="62"/>
      <c r="G35" s="43" t="s">
        <v>54</v>
      </c>
      <c r="H35" s="62"/>
      <c r="I35" s="43" t="s">
        <v>54</v>
      </c>
      <c r="J35" s="62"/>
      <c r="K35" s="43" t="s">
        <v>54</v>
      </c>
      <c r="L35" s="62"/>
      <c r="M35" s="44" t="s">
        <v>54</v>
      </c>
      <c r="N35" s="61" t="s">
        <v>159</v>
      </c>
      <c r="O35" s="44">
        <v>14172</v>
      </c>
      <c r="P35" s="17"/>
    </row>
    <row r="36" spans="1:16" ht="15.75" customHeight="1" x14ac:dyDescent="0.25">
      <c r="A36" s="17"/>
      <c r="B36" s="42" t="str">
        <f>'[2]Asset Characteristics'!C36 &amp; ""</f>
        <v>Korphoppet 6</v>
      </c>
      <c r="C36" s="44" t="str">
        <f>'[2]Asset Characteristics'!E36 &amp; ""</f>
        <v>Office: Other</v>
      </c>
      <c r="D36" s="61" t="s">
        <v>156</v>
      </c>
      <c r="E36" s="43">
        <v>4682</v>
      </c>
      <c r="F36" s="62"/>
      <c r="G36" s="43" t="s">
        <v>54</v>
      </c>
      <c r="H36" s="62"/>
      <c r="I36" s="43" t="s">
        <v>54</v>
      </c>
      <c r="J36" s="62"/>
      <c r="K36" s="43" t="s">
        <v>54</v>
      </c>
      <c r="L36" s="62"/>
      <c r="M36" s="44" t="s">
        <v>54</v>
      </c>
      <c r="N36" s="61" t="s">
        <v>157</v>
      </c>
      <c r="O36" s="44">
        <v>4682</v>
      </c>
      <c r="P36" s="17"/>
    </row>
    <row r="37" spans="1:16" ht="15.75" customHeight="1" x14ac:dyDescent="0.25">
      <c r="A37" s="17"/>
      <c r="B37" s="42" t="str">
        <f>'[2]Asset Characteristics'!C37 &amp; ""</f>
        <v>Luma 1</v>
      </c>
      <c r="C37" s="44" t="str">
        <f>'[2]Asset Characteristics'!E37 &amp; ""</f>
        <v>Office: Other</v>
      </c>
      <c r="D37" s="61" t="s">
        <v>156</v>
      </c>
      <c r="E37" s="43">
        <v>38330</v>
      </c>
      <c r="F37" s="62"/>
      <c r="G37" s="43" t="s">
        <v>54</v>
      </c>
      <c r="H37" s="62"/>
      <c r="I37" s="43" t="s">
        <v>54</v>
      </c>
      <c r="J37" s="62"/>
      <c r="K37" s="43" t="s">
        <v>54</v>
      </c>
      <c r="L37" s="62"/>
      <c r="M37" s="44" t="s">
        <v>54</v>
      </c>
      <c r="N37" s="61" t="s">
        <v>159</v>
      </c>
      <c r="O37" s="44">
        <v>38330</v>
      </c>
      <c r="P37" s="17"/>
    </row>
    <row r="38" spans="1:16" ht="15.75" customHeight="1" x14ac:dyDescent="0.25">
      <c r="A38" s="17"/>
      <c r="B38" s="42" t="str">
        <f>'[2]Asset Characteristics'!C38 &amp; ""</f>
        <v>Läraren 13</v>
      </c>
      <c r="C38" s="44" t="str">
        <f>'[2]Asset Characteristics'!E38 &amp; ""</f>
        <v>Office: Other</v>
      </c>
      <c r="D38" s="61" t="s">
        <v>162</v>
      </c>
      <c r="E38" s="43">
        <v>6840</v>
      </c>
      <c r="F38" s="62"/>
      <c r="G38" s="43" t="s">
        <v>54</v>
      </c>
      <c r="H38" s="62"/>
      <c r="I38" s="43" t="s">
        <v>54</v>
      </c>
      <c r="J38" s="62"/>
      <c r="K38" s="43" t="s">
        <v>54</v>
      </c>
      <c r="L38" s="62"/>
      <c r="M38" s="44" t="s">
        <v>54</v>
      </c>
      <c r="N38" s="61" t="s">
        <v>54</v>
      </c>
      <c r="O38" s="44" t="s">
        <v>54</v>
      </c>
      <c r="P38" s="17"/>
    </row>
    <row r="39" spans="1:16" ht="15.75" customHeight="1" x14ac:dyDescent="0.25">
      <c r="A39" s="17"/>
      <c r="B39" s="42" t="str">
        <f>'[2]Asset Characteristics'!C39 &amp; ""</f>
        <v>Mimer 5</v>
      </c>
      <c r="C39" s="44" t="str">
        <f>'[2]Asset Characteristics'!E39 &amp; ""</f>
        <v>Office: Other</v>
      </c>
      <c r="D39" s="61" t="s">
        <v>156</v>
      </c>
      <c r="E39" s="43">
        <v>11772</v>
      </c>
      <c r="F39" s="62"/>
      <c r="G39" s="43" t="s">
        <v>54</v>
      </c>
      <c r="H39" s="62"/>
      <c r="I39" s="43" t="s">
        <v>54</v>
      </c>
      <c r="J39" s="62"/>
      <c r="K39" s="43" t="s">
        <v>54</v>
      </c>
      <c r="L39" s="62"/>
      <c r="M39" s="44" t="s">
        <v>54</v>
      </c>
      <c r="N39" s="61" t="s">
        <v>158</v>
      </c>
      <c r="O39" s="44">
        <v>11772</v>
      </c>
      <c r="P39" s="17"/>
    </row>
    <row r="40" spans="1:16" ht="15.75" customHeight="1" x14ac:dyDescent="0.25">
      <c r="A40" s="17"/>
      <c r="B40" s="42" t="str">
        <f>'[2]Asset Characteristics'!C40 &amp; ""</f>
        <v>Nationalarenan 5</v>
      </c>
      <c r="C40" s="44" t="str">
        <f>'[2]Asset Characteristics'!E40 &amp; ""</f>
        <v>Office: Other</v>
      </c>
      <c r="D40" s="61"/>
      <c r="E40" s="43" t="s">
        <v>54</v>
      </c>
      <c r="F40" s="62"/>
      <c r="G40" s="43" t="s">
        <v>54</v>
      </c>
      <c r="H40" s="62"/>
      <c r="I40" s="43" t="s">
        <v>54</v>
      </c>
      <c r="J40" s="62"/>
      <c r="K40" s="43" t="s">
        <v>54</v>
      </c>
      <c r="L40" s="62"/>
      <c r="M40" s="44" t="s">
        <v>54</v>
      </c>
      <c r="N40" s="61" t="s">
        <v>54</v>
      </c>
      <c r="O40" s="44" t="s">
        <v>54</v>
      </c>
      <c r="P40" s="17"/>
    </row>
    <row r="41" spans="1:16" ht="15.75" customHeight="1" x14ac:dyDescent="0.25">
      <c r="A41" s="17"/>
      <c r="B41" s="42" t="str">
        <f>'[2]Asset Characteristics'!C41 &amp; ""</f>
        <v>Nationalarenan 8</v>
      </c>
      <c r="C41" s="44" t="str">
        <f>'[2]Asset Characteristics'!E41 &amp; ""</f>
        <v>Office: Other</v>
      </c>
      <c r="D41" s="61" t="s">
        <v>165</v>
      </c>
      <c r="E41" s="43">
        <v>46566</v>
      </c>
      <c r="F41" s="62"/>
      <c r="G41" s="43" t="s">
        <v>54</v>
      </c>
      <c r="H41" s="62"/>
      <c r="I41" s="43" t="s">
        <v>54</v>
      </c>
      <c r="J41" s="62"/>
      <c r="K41" s="43" t="s">
        <v>54</v>
      </c>
      <c r="L41" s="62"/>
      <c r="M41" s="44" t="s">
        <v>54</v>
      </c>
      <c r="N41" s="61" t="s">
        <v>166</v>
      </c>
      <c r="O41" s="44">
        <v>46566</v>
      </c>
      <c r="P41" s="17"/>
    </row>
    <row r="42" spans="1:16" ht="15.75" customHeight="1" x14ac:dyDescent="0.25">
      <c r="A42" s="17"/>
      <c r="B42" s="42" t="str">
        <f>'[2]Asset Characteristics'!C42 &amp; ""</f>
        <v>Norrtälje 24</v>
      </c>
      <c r="C42" s="44" t="str">
        <f>'[2]Asset Characteristics'!E42 &amp; ""</f>
        <v>Office: Other</v>
      </c>
      <c r="D42" s="61" t="s">
        <v>162</v>
      </c>
      <c r="E42" s="43">
        <v>7066.5</v>
      </c>
      <c r="F42" s="62"/>
      <c r="G42" s="43" t="s">
        <v>54</v>
      </c>
      <c r="H42" s="62"/>
      <c r="I42" s="43" t="s">
        <v>54</v>
      </c>
      <c r="J42" s="62"/>
      <c r="K42" s="43" t="s">
        <v>54</v>
      </c>
      <c r="L42" s="62"/>
      <c r="M42" s="44" t="s">
        <v>54</v>
      </c>
      <c r="N42" s="61" t="s">
        <v>157</v>
      </c>
      <c r="O42" s="44">
        <v>7066.5</v>
      </c>
      <c r="P42" s="17"/>
    </row>
    <row r="43" spans="1:16" ht="15.75" customHeight="1" x14ac:dyDescent="0.25">
      <c r="A43" s="17"/>
      <c r="B43" s="42" t="str">
        <f>'[2]Asset Characteristics'!C43 &amp; ""</f>
        <v>Nöten 4</v>
      </c>
      <c r="C43" s="44" t="str">
        <f>'[2]Asset Characteristics'!E43 &amp; ""</f>
        <v>Office: Other</v>
      </c>
      <c r="D43" s="61" t="s">
        <v>167</v>
      </c>
      <c r="E43" s="43">
        <v>60994.9</v>
      </c>
      <c r="F43" s="62"/>
      <c r="G43" s="43" t="s">
        <v>54</v>
      </c>
      <c r="H43" s="62"/>
      <c r="I43" s="43" t="s">
        <v>54</v>
      </c>
      <c r="J43" s="62"/>
      <c r="K43" s="43" t="s">
        <v>54</v>
      </c>
      <c r="L43" s="62"/>
      <c r="M43" s="44" t="s">
        <v>54</v>
      </c>
      <c r="N43" s="61" t="s">
        <v>161</v>
      </c>
      <c r="O43" s="44">
        <v>60994.9</v>
      </c>
      <c r="P43" s="17"/>
    </row>
    <row r="44" spans="1:16" ht="15.75" customHeight="1" x14ac:dyDescent="0.25">
      <c r="A44" s="17"/>
      <c r="B44" s="42" t="str">
        <f>'[2]Asset Characteristics'!C44 &amp; ""</f>
        <v>Ormträsket 10</v>
      </c>
      <c r="C44" s="44" t="str">
        <f>'[2]Asset Characteristics'!E44 &amp; ""</f>
        <v>Office: Other</v>
      </c>
      <c r="D44" s="61" t="s">
        <v>156</v>
      </c>
      <c r="E44" s="43">
        <v>19929</v>
      </c>
      <c r="F44" s="62"/>
      <c r="G44" s="43" t="s">
        <v>54</v>
      </c>
      <c r="H44" s="62"/>
      <c r="I44" s="43" t="s">
        <v>54</v>
      </c>
      <c r="J44" s="62"/>
      <c r="K44" s="43" t="s">
        <v>54</v>
      </c>
      <c r="L44" s="62"/>
      <c r="M44" s="44" t="s">
        <v>54</v>
      </c>
      <c r="N44" s="61" t="s">
        <v>157</v>
      </c>
      <c r="O44" s="44">
        <v>19929</v>
      </c>
      <c r="P44" s="17"/>
    </row>
    <row r="45" spans="1:16" ht="15.75" customHeight="1" x14ac:dyDescent="0.25">
      <c r="A45" s="17"/>
      <c r="B45" s="42" t="str">
        <f>'[2]Asset Characteristics'!C45 &amp; ""</f>
        <v>Oxen Mindre 33</v>
      </c>
      <c r="C45" s="44" t="str">
        <f>'[2]Asset Characteristics'!E45 &amp; ""</f>
        <v>Office: Other</v>
      </c>
      <c r="D45" s="61" t="s">
        <v>162</v>
      </c>
      <c r="E45" s="43">
        <v>10208.5</v>
      </c>
      <c r="F45" s="62"/>
      <c r="G45" s="43" t="s">
        <v>54</v>
      </c>
      <c r="H45" s="62"/>
      <c r="I45" s="43" t="s">
        <v>54</v>
      </c>
      <c r="J45" s="62"/>
      <c r="K45" s="43" t="s">
        <v>54</v>
      </c>
      <c r="L45" s="62"/>
      <c r="M45" s="44" t="s">
        <v>54</v>
      </c>
      <c r="N45" s="61" t="s">
        <v>157</v>
      </c>
      <c r="O45" s="44">
        <v>10208.5</v>
      </c>
      <c r="P45" s="17"/>
    </row>
    <row r="46" spans="1:16" ht="15.75" customHeight="1" x14ac:dyDescent="0.25">
      <c r="A46" s="17"/>
      <c r="B46" s="42" t="str">
        <f>'[2]Asset Characteristics'!C46 &amp; ""</f>
        <v>Oxen Mindre 38</v>
      </c>
      <c r="C46" s="44" t="str">
        <f>'[2]Asset Characteristics'!E46 &amp; ""</f>
        <v>Office: Other</v>
      </c>
      <c r="D46" s="61"/>
      <c r="E46" s="43" t="s">
        <v>54</v>
      </c>
      <c r="F46" s="62"/>
      <c r="G46" s="43" t="s">
        <v>54</v>
      </c>
      <c r="H46" s="62"/>
      <c r="I46" s="43" t="s">
        <v>54</v>
      </c>
      <c r="J46" s="62"/>
      <c r="K46" s="43" t="s">
        <v>54</v>
      </c>
      <c r="L46" s="62"/>
      <c r="M46" s="44" t="s">
        <v>54</v>
      </c>
      <c r="N46" s="61" t="s">
        <v>157</v>
      </c>
      <c r="O46" s="44">
        <v>2947</v>
      </c>
      <c r="P46" s="17"/>
    </row>
    <row r="47" spans="1:16" ht="15.75" customHeight="1" x14ac:dyDescent="0.25">
      <c r="A47" s="17"/>
      <c r="B47" s="42" t="str">
        <f>'[2]Asset Characteristics'!C47 &amp; ""</f>
        <v>Paradiset 27</v>
      </c>
      <c r="C47" s="44" t="str">
        <f>'[2]Asset Characteristics'!E47 &amp; ""</f>
        <v>Office: Other</v>
      </c>
      <c r="D47" s="61"/>
      <c r="E47" s="43" t="s">
        <v>54</v>
      </c>
      <c r="F47" s="62"/>
      <c r="G47" s="43" t="s">
        <v>54</v>
      </c>
      <c r="H47" s="62"/>
      <c r="I47" s="43" t="s">
        <v>54</v>
      </c>
      <c r="J47" s="62"/>
      <c r="K47" s="43" t="s">
        <v>54</v>
      </c>
      <c r="L47" s="62"/>
      <c r="M47" s="44" t="s">
        <v>54</v>
      </c>
      <c r="N47" s="61" t="s">
        <v>54</v>
      </c>
      <c r="O47" s="44" t="s">
        <v>54</v>
      </c>
      <c r="P47" s="17"/>
    </row>
    <row r="48" spans="1:16" ht="15.75" customHeight="1" x14ac:dyDescent="0.25">
      <c r="A48" s="17"/>
      <c r="B48" s="42" t="str">
        <f>'[2]Asset Characteristics'!C48 &amp; ""</f>
        <v>Pilen 27</v>
      </c>
      <c r="C48" s="44" t="str">
        <f>'[2]Asset Characteristics'!E48 &amp; ""</f>
        <v>Office: Other</v>
      </c>
      <c r="D48" s="61" t="s">
        <v>156</v>
      </c>
      <c r="E48" s="43">
        <v>2080</v>
      </c>
      <c r="F48" s="62"/>
      <c r="G48" s="43" t="s">
        <v>54</v>
      </c>
      <c r="H48" s="62"/>
      <c r="I48" s="43" t="s">
        <v>54</v>
      </c>
      <c r="J48" s="62"/>
      <c r="K48" s="43" t="s">
        <v>54</v>
      </c>
      <c r="L48" s="62"/>
      <c r="M48" s="44" t="s">
        <v>54</v>
      </c>
      <c r="N48" s="61" t="s">
        <v>157</v>
      </c>
      <c r="O48" s="44">
        <v>2080</v>
      </c>
      <c r="P48" s="17"/>
    </row>
    <row r="49" spans="1:16" ht="15.75" customHeight="1" x14ac:dyDescent="0.25">
      <c r="A49" s="17"/>
      <c r="B49" s="42" t="str">
        <f>'[2]Asset Characteristics'!C49 &amp; ""</f>
        <v>Pilen 31</v>
      </c>
      <c r="C49" s="44" t="str">
        <f>'[2]Asset Characteristics'!E49 &amp; ""</f>
        <v>Office: Other</v>
      </c>
      <c r="D49" s="61" t="s">
        <v>156</v>
      </c>
      <c r="E49" s="43">
        <v>9553</v>
      </c>
      <c r="F49" s="62"/>
      <c r="G49" s="43" t="s">
        <v>54</v>
      </c>
      <c r="H49" s="62"/>
      <c r="I49" s="43" t="s">
        <v>54</v>
      </c>
      <c r="J49" s="62"/>
      <c r="K49" s="43" t="s">
        <v>54</v>
      </c>
      <c r="L49" s="62"/>
      <c r="M49" s="44" t="s">
        <v>54</v>
      </c>
      <c r="N49" s="61" t="s">
        <v>157</v>
      </c>
      <c r="O49" s="44">
        <v>9553</v>
      </c>
      <c r="P49" s="17"/>
    </row>
    <row r="50" spans="1:16" ht="15.75" customHeight="1" x14ac:dyDescent="0.25">
      <c r="A50" s="17"/>
      <c r="B50" s="42" t="str">
        <f>'[2]Asset Characteristics'!C50 &amp; ""</f>
        <v>Sadelplatsen 1</v>
      </c>
      <c r="C50" s="44" t="str">
        <f>'[2]Asset Characteristics'!E50 &amp; ""</f>
        <v>Office: Other</v>
      </c>
      <c r="D50" s="61"/>
      <c r="E50" s="43" t="s">
        <v>54</v>
      </c>
      <c r="F50" s="62"/>
      <c r="G50" s="43" t="s">
        <v>54</v>
      </c>
      <c r="H50" s="62"/>
      <c r="I50" s="43" t="s">
        <v>54</v>
      </c>
      <c r="J50" s="62"/>
      <c r="K50" s="43" t="s">
        <v>54</v>
      </c>
      <c r="L50" s="62"/>
      <c r="M50" s="44" t="s">
        <v>54</v>
      </c>
      <c r="N50" s="61" t="s">
        <v>54</v>
      </c>
      <c r="O50" s="44" t="s">
        <v>54</v>
      </c>
      <c r="P50" s="17"/>
    </row>
    <row r="51" spans="1:16" ht="15.75" customHeight="1" x14ac:dyDescent="0.25">
      <c r="A51" s="17"/>
      <c r="B51" s="42" t="str">
        <f>'[2]Asset Characteristics'!C51 &amp; ""</f>
        <v>Sliparen 1</v>
      </c>
      <c r="C51" s="44" t="str">
        <f>'[2]Asset Characteristics'!E51 &amp; ""</f>
        <v>Office: Other</v>
      </c>
      <c r="D51" s="61"/>
      <c r="E51" s="43" t="s">
        <v>54</v>
      </c>
      <c r="F51" s="62"/>
      <c r="G51" s="43" t="s">
        <v>54</v>
      </c>
      <c r="H51" s="62"/>
      <c r="I51" s="43" t="s">
        <v>54</v>
      </c>
      <c r="J51" s="62"/>
      <c r="K51" s="43" t="s">
        <v>54</v>
      </c>
      <c r="L51" s="62"/>
      <c r="M51" s="44" t="s">
        <v>54</v>
      </c>
      <c r="N51" s="61" t="s">
        <v>54</v>
      </c>
      <c r="O51" s="44" t="s">
        <v>54</v>
      </c>
      <c r="P51" s="17"/>
    </row>
    <row r="52" spans="1:16" ht="15.75" customHeight="1" x14ac:dyDescent="0.25">
      <c r="A52" s="17"/>
      <c r="B52" s="42" t="str">
        <f>'[2]Asset Characteristics'!C52 &amp; ""</f>
        <v>Sliparen 2</v>
      </c>
      <c r="C52" s="44" t="str">
        <f>'[2]Asset Characteristics'!E52 &amp; ""</f>
        <v>Office: Other</v>
      </c>
      <c r="D52" s="61" t="s">
        <v>156</v>
      </c>
      <c r="E52" s="43">
        <v>22629</v>
      </c>
      <c r="F52" s="62"/>
      <c r="G52" s="43" t="s">
        <v>54</v>
      </c>
      <c r="H52" s="62"/>
      <c r="I52" s="43" t="s">
        <v>54</v>
      </c>
      <c r="J52" s="62"/>
      <c r="K52" s="43" t="s">
        <v>54</v>
      </c>
      <c r="L52" s="62"/>
      <c r="M52" s="44" t="s">
        <v>54</v>
      </c>
      <c r="N52" s="61" t="s">
        <v>157</v>
      </c>
      <c r="O52" s="44">
        <v>22629</v>
      </c>
      <c r="P52" s="17"/>
    </row>
    <row r="53" spans="1:16" ht="15.75" customHeight="1" x14ac:dyDescent="0.25">
      <c r="A53" s="17"/>
      <c r="B53" s="42" t="str">
        <f>'[2]Asset Characteristics'!C53 &amp; ""</f>
        <v>Smeden 1</v>
      </c>
      <c r="C53" s="44" t="str">
        <f>'[2]Asset Characteristics'!E53 &amp; ""</f>
        <v>Office: Other</v>
      </c>
      <c r="D53" s="61" t="s">
        <v>156</v>
      </c>
      <c r="E53" s="43">
        <v>45012.6</v>
      </c>
      <c r="F53" s="62"/>
      <c r="G53" s="43" t="s">
        <v>54</v>
      </c>
      <c r="H53" s="62"/>
      <c r="I53" s="43" t="s">
        <v>54</v>
      </c>
      <c r="J53" s="62"/>
      <c r="K53" s="43" t="s">
        <v>54</v>
      </c>
      <c r="L53" s="62"/>
      <c r="M53" s="44" t="s">
        <v>54</v>
      </c>
      <c r="N53" s="61" t="s">
        <v>157</v>
      </c>
      <c r="O53" s="44">
        <v>45012.6</v>
      </c>
      <c r="P53" s="17"/>
    </row>
    <row r="54" spans="1:16" ht="15.75" customHeight="1" x14ac:dyDescent="0.25">
      <c r="A54" s="17"/>
      <c r="B54" s="42" t="str">
        <f>'[2]Asset Characteristics'!C54 &amp; ""</f>
        <v>Sparven 18</v>
      </c>
      <c r="C54" s="44" t="str">
        <f>'[2]Asset Characteristics'!E54 &amp; ""</f>
        <v>Office: Other</v>
      </c>
      <c r="D54" s="61" t="s">
        <v>162</v>
      </c>
      <c r="E54" s="43">
        <v>8676.5</v>
      </c>
      <c r="F54" s="62"/>
      <c r="G54" s="43" t="s">
        <v>54</v>
      </c>
      <c r="H54" s="62"/>
      <c r="I54" s="43" t="s">
        <v>54</v>
      </c>
      <c r="J54" s="62"/>
      <c r="K54" s="43" t="s">
        <v>54</v>
      </c>
      <c r="L54" s="62"/>
      <c r="M54" s="44" t="s">
        <v>54</v>
      </c>
      <c r="N54" s="61" t="s">
        <v>168</v>
      </c>
      <c r="O54" s="44">
        <v>8676.5</v>
      </c>
      <c r="P54" s="17"/>
    </row>
    <row r="55" spans="1:16" ht="15.75" customHeight="1" x14ac:dyDescent="0.25">
      <c r="A55" s="17"/>
      <c r="B55" s="42" t="str">
        <f>'[2]Asset Characteristics'!C55 &amp; ""</f>
        <v>Stigbygeln 2</v>
      </c>
      <c r="C55" s="44" t="str">
        <f>'[2]Asset Characteristics'!E55 &amp; ""</f>
        <v>Office: Other</v>
      </c>
      <c r="D55" s="61"/>
      <c r="E55" s="43" t="s">
        <v>54</v>
      </c>
      <c r="F55" s="62"/>
      <c r="G55" s="43" t="s">
        <v>54</v>
      </c>
      <c r="H55" s="62"/>
      <c r="I55" s="43" t="s">
        <v>54</v>
      </c>
      <c r="J55" s="62"/>
      <c r="K55" s="43" t="s">
        <v>54</v>
      </c>
      <c r="L55" s="62"/>
      <c r="M55" s="44" t="s">
        <v>54</v>
      </c>
      <c r="N55" s="61" t="s">
        <v>54</v>
      </c>
      <c r="O55" s="44" t="s">
        <v>54</v>
      </c>
      <c r="P55" s="17"/>
    </row>
    <row r="56" spans="1:16" ht="15.75" customHeight="1" x14ac:dyDescent="0.25">
      <c r="A56" s="17"/>
      <c r="B56" s="42" t="str">
        <f>'[2]Asset Characteristics'!C56 &amp; ""</f>
        <v>Stigbygeln 3</v>
      </c>
      <c r="C56" s="44" t="str">
        <f>'[2]Asset Characteristics'!E56 &amp; ""</f>
        <v>Office: Other</v>
      </c>
      <c r="D56" s="61" t="s">
        <v>162</v>
      </c>
      <c r="E56" s="43">
        <v>5860</v>
      </c>
      <c r="F56" s="62"/>
      <c r="G56" s="43" t="s">
        <v>54</v>
      </c>
      <c r="H56" s="62"/>
      <c r="I56" s="43" t="s">
        <v>54</v>
      </c>
      <c r="J56" s="62"/>
      <c r="K56" s="43" t="s">
        <v>54</v>
      </c>
      <c r="L56" s="62"/>
      <c r="M56" s="44" t="s">
        <v>54</v>
      </c>
      <c r="N56" s="61" t="s">
        <v>54</v>
      </c>
      <c r="O56" s="44" t="s">
        <v>54</v>
      </c>
      <c r="P56" s="17"/>
    </row>
    <row r="57" spans="1:16" ht="15.75" customHeight="1" x14ac:dyDescent="0.25">
      <c r="A57" s="17"/>
      <c r="B57" s="42" t="str">
        <f>'[2]Asset Characteristics'!C57 &amp; ""</f>
        <v>Stigbygeln 5</v>
      </c>
      <c r="C57" s="44" t="str">
        <f>'[2]Asset Characteristics'!E57 &amp; ""</f>
        <v>Office: Other</v>
      </c>
      <c r="D57" s="61" t="s">
        <v>162</v>
      </c>
      <c r="E57" s="43">
        <v>7411</v>
      </c>
      <c r="F57" s="62"/>
      <c r="G57" s="43" t="s">
        <v>54</v>
      </c>
      <c r="H57" s="62"/>
      <c r="I57" s="43" t="s">
        <v>54</v>
      </c>
      <c r="J57" s="62"/>
      <c r="K57" s="43" t="s">
        <v>54</v>
      </c>
      <c r="L57" s="62"/>
      <c r="M57" s="44" t="s">
        <v>54</v>
      </c>
      <c r="N57" s="61" t="s">
        <v>157</v>
      </c>
      <c r="O57" s="44">
        <v>7411</v>
      </c>
      <c r="P57" s="17"/>
    </row>
    <row r="58" spans="1:16" ht="15.75" customHeight="1" x14ac:dyDescent="0.25">
      <c r="A58" s="17"/>
      <c r="B58" s="42" t="str">
        <f>'[2]Asset Characteristics'!C58 &amp; ""</f>
        <v>Stigbygeln 6</v>
      </c>
      <c r="C58" s="44" t="str">
        <f>'[2]Asset Characteristics'!E58 &amp; ""</f>
        <v>Office: Other</v>
      </c>
      <c r="D58" s="61" t="s">
        <v>162</v>
      </c>
      <c r="E58" s="43">
        <v>9897</v>
      </c>
      <c r="F58" s="62"/>
      <c r="G58" s="43" t="s">
        <v>54</v>
      </c>
      <c r="H58" s="62"/>
      <c r="I58" s="43" t="s">
        <v>54</v>
      </c>
      <c r="J58" s="62"/>
      <c r="K58" s="43" t="s">
        <v>54</v>
      </c>
      <c r="L58" s="62"/>
      <c r="M58" s="44" t="s">
        <v>54</v>
      </c>
      <c r="N58" s="61" t="s">
        <v>157</v>
      </c>
      <c r="O58" s="44">
        <v>9897</v>
      </c>
      <c r="P58" s="17"/>
    </row>
    <row r="59" spans="1:16" ht="15.75" customHeight="1" x14ac:dyDescent="0.25">
      <c r="A59" s="17"/>
      <c r="B59" s="42" t="str">
        <f>'[2]Asset Characteristics'!C59 &amp; ""</f>
        <v>Svetsaren 1</v>
      </c>
      <c r="C59" s="44" t="str">
        <f>'[2]Asset Characteristics'!E59 &amp; ""</f>
        <v>Office: Other</v>
      </c>
      <c r="D59" s="61"/>
      <c r="E59" s="43" t="s">
        <v>54</v>
      </c>
      <c r="F59" s="62"/>
      <c r="G59" s="43" t="s">
        <v>54</v>
      </c>
      <c r="H59" s="62"/>
      <c r="I59" s="43" t="s">
        <v>54</v>
      </c>
      <c r="J59" s="62"/>
      <c r="K59" s="43" t="s">
        <v>54</v>
      </c>
      <c r="L59" s="62"/>
      <c r="M59" s="44" t="s">
        <v>54</v>
      </c>
      <c r="N59" s="61" t="s">
        <v>158</v>
      </c>
      <c r="O59" s="44">
        <v>15981</v>
      </c>
      <c r="P59" s="17"/>
    </row>
    <row r="60" spans="1:16" ht="15.75" customHeight="1" x14ac:dyDescent="0.25">
      <c r="A60" s="17"/>
      <c r="B60" s="42" t="str">
        <f>'[2]Asset Characteristics'!C60 &amp; ""</f>
        <v>Svetsaren 2 (inregl. i 1:an)</v>
      </c>
      <c r="C60" s="44" t="str">
        <f>'[2]Asset Characteristics'!E60 &amp; ""</f>
        <v>Office: Other</v>
      </c>
      <c r="D60" s="61" t="s">
        <v>167</v>
      </c>
      <c r="E60" s="43">
        <v>24158</v>
      </c>
      <c r="F60" s="62"/>
      <c r="G60" s="43" t="s">
        <v>54</v>
      </c>
      <c r="H60" s="62"/>
      <c r="I60" s="43" t="s">
        <v>54</v>
      </c>
      <c r="J60" s="62"/>
      <c r="K60" s="43" t="s">
        <v>54</v>
      </c>
      <c r="L60" s="62"/>
      <c r="M60" s="44" t="s">
        <v>54</v>
      </c>
      <c r="N60" s="61" t="s">
        <v>157</v>
      </c>
      <c r="O60" s="44">
        <v>24158</v>
      </c>
      <c r="P60" s="17"/>
    </row>
    <row r="61" spans="1:16" ht="15.75" customHeight="1" x14ac:dyDescent="0.25">
      <c r="A61" s="17"/>
      <c r="B61" s="42" t="str">
        <f>'[2]Asset Characteristics'!C61 &amp; ""</f>
        <v>Trikåfabriken 4</v>
      </c>
      <c r="C61" s="44" t="str">
        <f>'[2]Asset Characteristics'!E61 &amp; ""</f>
        <v>Office: Other</v>
      </c>
      <c r="D61" s="61" t="s">
        <v>156</v>
      </c>
      <c r="E61" s="43">
        <v>10615</v>
      </c>
      <c r="F61" s="62"/>
      <c r="G61" s="43" t="s">
        <v>54</v>
      </c>
      <c r="H61" s="62"/>
      <c r="I61" s="43" t="s">
        <v>54</v>
      </c>
      <c r="J61" s="62"/>
      <c r="K61" s="43" t="s">
        <v>54</v>
      </c>
      <c r="L61" s="62"/>
      <c r="M61" s="44" t="s">
        <v>54</v>
      </c>
      <c r="N61" s="61" t="s">
        <v>168</v>
      </c>
      <c r="O61" s="44">
        <v>10615</v>
      </c>
      <c r="P61" s="17"/>
    </row>
    <row r="62" spans="1:16" ht="15.75" customHeight="1" x14ac:dyDescent="0.25">
      <c r="A62" s="17"/>
      <c r="B62" s="42" t="str">
        <f>'[2]Asset Characteristics'!C62 &amp; ""</f>
        <v>Trikåfabriken 8</v>
      </c>
      <c r="C62" s="44" t="str">
        <f>'[2]Asset Characteristics'!E62 &amp; ""</f>
        <v>Office: Other</v>
      </c>
      <c r="D62" s="61" t="s">
        <v>156</v>
      </c>
      <c r="E62" s="43">
        <v>15364</v>
      </c>
      <c r="F62" s="62"/>
      <c r="G62" s="43" t="s">
        <v>54</v>
      </c>
      <c r="H62" s="62"/>
      <c r="I62" s="43" t="s">
        <v>54</v>
      </c>
      <c r="J62" s="62"/>
      <c r="K62" s="43" t="s">
        <v>54</v>
      </c>
      <c r="L62" s="62"/>
      <c r="M62" s="44" t="s">
        <v>54</v>
      </c>
      <c r="N62" s="61" t="s">
        <v>159</v>
      </c>
      <c r="O62" s="44">
        <v>15364</v>
      </c>
      <c r="P62" s="17"/>
    </row>
    <row r="63" spans="1:16" ht="15.75" customHeight="1" x14ac:dyDescent="0.25">
      <c r="A63" s="17"/>
      <c r="B63" s="42" t="str">
        <f>'[2]Asset Characteristics'!C63 &amp; ""</f>
        <v>Trängkåren 7</v>
      </c>
      <c r="C63" s="44" t="str">
        <f>'[2]Asset Characteristics'!E63 &amp; ""</f>
        <v>Office: Other</v>
      </c>
      <c r="D63" s="61" t="s">
        <v>156</v>
      </c>
      <c r="E63" s="43">
        <v>77264</v>
      </c>
      <c r="F63" s="62"/>
      <c r="G63" s="43" t="s">
        <v>54</v>
      </c>
      <c r="H63" s="62"/>
      <c r="I63" s="43" t="s">
        <v>54</v>
      </c>
      <c r="J63" s="62"/>
      <c r="K63" s="43" t="s">
        <v>54</v>
      </c>
      <c r="L63" s="62"/>
      <c r="M63" s="44" t="s">
        <v>54</v>
      </c>
      <c r="N63" s="61" t="s">
        <v>158</v>
      </c>
      <c r="O63" s="44">
        <v>77264</v>
      </c>
      <c r="P63" s="17"/>
    </row>
    <row r="64" spans="1:16" ht="15.75" customHeight="1" x14ac:dyDescent="0.25">
      <c r="A64" s="17"/>
      <c r="B64" s="42" t="str">
        <f>'[2]Asset Characteristics'!C64 &amp; ""</f>
        <v>Tygeln 3</v>
      </c>
      <c r="C64" s="44" t="str">
        <f>'[2]Asset Characteristics'!E64 &amp; ""</f>
        <v>Office: Other</v>
      </c>
      <c r="D64" s="61" t="s">
        <v>156</v>
      </c>
      <c r="E64" s="43">
        <v>9497</v>
      </c>
      <c r="F64" s="62"/>
      <c r="G64" s="43" t="s">
        <v>54</v>
      </c>
      <c r="H64" s="62"/>
      <c r="I64" s="43" t="s">
        <v>54</v>
      </c>
      <c r="J64" s="62"/>
      <c r="K64" s="43" t="s">
        <v>54</v>
      </c>
      <c r="L64" s="62"/>
      <c r="M64" s="44" t="s">
        <v>54</v>
      </c>
      <c r="N64" s="61" t="s">
        <v>157</v>
      </c>
      <c r="O64" s="44">
        <v>9497</v>
      </c>
      <c r="P64" s="17"/>
    </row>
    <row r="65" spans="1:16" ht="15.75" customHeight="1" x14ac:dyDescent="0.25">
      <c r="A65" s="17"/>
      <c r="B65" s="42" t="str">
        <f>'[2]Asset Characteristics'!C65 &amp; ""</f>
        <v>Tömmen 1</v>
      </c>
      <c r="C65" s="44" t="str">
        <f>'[2]Asset Characteristics'!E65 &amp; ""</f>
        <v>Office: Other</v>
      </c>
      <c r="D65" s="61"/>
      <c r="E65" s="43" t="s">
        <v>54</v>
      </c>
      <c r="F65" s="62"/>
      <c r="G65" s="43" t="s">
        <v>54</v>
      </c>
      <c r="H65" s="62"/>
      <c r="I65" s="43" t="s">
        <v>54</v>
      </c>
      <c r="J65" s="62"/>
      <c r="K65" s="43" t="s">
        <v>54</v>
      </c>
      <c r="L65" s="62"/>
      <c r="M65" s="44" t="s">
        <v>54</v>
      </c>
      <c r="N65" s="61" t="s">
        <v>54</v>
      </c>
      <c r="O65" s="44" t="s">
        <v>54</v>
      </c>
      <c r="P65" s="17"/>
    </row>
    <row r="66" spans="1:16" ht="15.75" customHeight="1" x14ac:dyDescent="0.25">
      <c r="A66" s="17"/>
      <c r="B66" s="42" t="str">
        <f>'[2]Asset Characteristics'!C66 &amp; ""</f>
        <v>Uarda 1 (hus A)</v>
      </c>
      <c r="C66" s="44" t="str">
        <f>'[2]Asset Characteristics'!E66 &amp; ""</f>
        <v>Office: Other</v>
      </c>
      <c r="D66" s="61" t="s">
        <v>167</v>
      </c>
      <c r="E66" s="43">
        <v>24355</v>
      </c>
      <c r="F66" s="62"/>
      <c r="G66" s="43" t="s">
        <v>54</v>
      </c>
      <c r="H66" s="62"/>
      <c r="I66" s="43" t="s">
        <v>54</v>
      </c>
      <c r="J66" s="62"/>
      <c r="K66" s="43" t="s">
        <v>54</v>
      </c>
      <c r="L66" s="62"/>
      <c r="M66" s="44" t="s">
        <v>54</v>
      </c>
      <c r="N66" s="61" t="s">
        <v>161</v>
      </c>
      <c r="O66" s="44">
        <v>24355</v>
      </c>
      <c r="P66" s="17"/>
    </row>
    <row r="67" spans="1:16" ht="15.75" customHeight="1" x14ac:dyDescent="0.25">
      <c r="A67" s="17"/>
      <c r="B67" s="42" t="str">
        <f>'[2]Asset Characteristics'!C67 &amp; ""</f>
        <v>Uarda 4</v>
      </c>
      <c r="C67" s="44" t="str">
        <f>'[2]Asset Characteristics'!E67 &amp; ""</f>
        <v>Office: Other</v>
      </c>
      <c r="D67" s="61"/>
      <c r="E67" s="43" t="s">
        <v>54</v>
      </c>
      <c r="F67" s="62"/>
      <c r="G67" s="43" t="s">
        <v>54</v>
      </c>
      <c r="H67" s="62"/>
      <c r="I67" s="43" t="s">
        <v>54</v>
      </c>
      <c r="J67" s="62"/>
      <c r="K67" s="43" t="s">
        <v>54</v>
      </c>
      <c r="L67" s="62"/>
      <c r="M67" s="44" t="s">
        <v>54</v>
      </c>
      <c r="N67" s="61" t="s">
        <v>54</v>
      </c>
      <c r="O67" s="44" t="s">
        <v>54</v>
      </c>
      <c r="P67" s="17"/>
    </row>
    <row r="68" spans="1:16" ht="15.75" customHeight="1" x14ac:dyDescent="0.25">
      <c r="A68" s="17"/>
      <c r="B68" s="42" t="str">
        <f>'[2]Asset Characteristics'!C68 &amp; ""</f>
        <v>Ynglingen 10</v>
      </c>
      <c r="C68" s="44" t="str">
        <f>'[2]Asset Characteristics'!E68 &amp; ""</f>
        <v>Office: Other</v>
      </c>
      <c r="D68" s="61" t="s">
        <v>162</v>
      </c>
      <c r="E68" s="43">
        <v>11668.5</v>
      </c>
      <c r="F68" s="62"/>
      <c r="G68" s="43" t="s">
        <v>54</v>
      </c>
      <c r="H68" s="62"/>
      <c r="I68" s="43" t="s">
        <v>54</v>
      </c>
      <c r="J68" s="62"/>
      <c r="K68" s="43" t="s">
        <v>54</v>
      </c>
      <c r="L68" s="62"/>
      <c r="M68" s="44" t="s">
        <v>54</v>
      </c>
      <c r="N68" s="61" t="s">
        <v>159</v>
      </c>
      <c r="O68" s="44">
        <v>11668.5</v>
      </c>
      <c r="P68" s="17"/>
    </row>
    <row r="69" spans="1:16" ht="15.75" customHeight="1" x14ac:dyDescent="0.25">
      <c r="A69" s="17"/>
      <c r="B69" s="42" t="str">
        <f>'[2]Asset Characteristics'!C69 &amp; ""</f>
        <v>Yrket 3</v>
      </c>
      <c r="C69" s="44" t="str">
        <f>'[2]Asset Characteristics'!E69 &amp; ""</f>
        <v>Office: Other</v>
      </c>
      <c r="D69" s="61"/>
      <c r="E69" s="43" t="s">
        <v>54</v>
      </c>
      <c r="F69" s="62"/>
      <c r="G69" s="43" t="s">
        <v>54</v>
      </c>
      <c r="H69" s="62"/>
      <c r="I69" s="43" t="s">
        <v>54</v>
      </c>
      <c r="J69" s="62"/>
      <c r="K69" s="43" t="s">
        <v>54</v>
      </c>
      <c r="L69" s="62"/>
      <c r="M69" s="44" t="s">
        <v>54</v>
      </c>
      <c r="N69" s="61" t="s">
        <v>54</v>
      </c>
      <c r="O69" s="44" t="s">
        <v>54</v>
      </c>
      <c r="P69" s="17"/>
    </row>
    <row r="70" spans="1:16" ht="15.75" customHeight="1" x14ac:dyDescent="0.25">
      <c r="A70" s="17"/>
      <c r="B70" s="42" t="str">
        <f>'[2]Asset Characteristics'!C70 &amp; ""</f>
        <v>Fräsaren 9</v>
      </c>
      <c r="C70" s="44" t="str">
        <f>'[2]Asset Characteristics'!E70 &amp; ""</f>
        <v>Office: Other</v>
      </c>
      <c r="D70" s="61"/>
      <c r="E70" s="43" t="s">
        <v>54</v>
      </c>
      <c r="F70" s="62"/>
      <c r="G70" s="43" t="s">
        <v>54</v>
      </c>
      <c r="H70" s="62"/>
      <c r="I70" s="43" t="s">
        <v>54</v>
      </c>
      <c r="J70" s="62"/>
      <c r="K70" s="43" t="s">
        <v>54</v>
      </c>
      <c r="L70" s="62"/>
      <c r="M70" s="44" t="s">
        <v>54</v>
      </c>
      <c r="N70" s="61" t="s">
        <v>54</v>
      </c>
      <c r="O70" s="44" t="s">
        <v>54</v>
      </c>
      <c r="P70" s="17"/>
    </row>
    <row r="71" spans="1:16" ht="15.75" customHeight="1" x14ac:dyDescent="0.25">
      <c r="A71" s="17"/>
      <c r="B71" s="42" t="str">
        <f>'[2]Asset Characteristics'!C71 &amp; ""</f>
        <v>Batteriet 3</v>
      </c>
      <c r="C71" s="44" t="str">
        <f>'[2]Asset Characteristics'!E71 &amp; ""</f>
        <v>Office: Other</v>
      </c>
      <c r="D71" s="61"/>
      <c r="E71" s="43" t="s">
        <v>54</v>
      </c>
      <c r="F71" s="62"/>
      <c r="G71" s="43" t="s">
        <v>54</v>
      </c>
      <c r="H71" s="62"/>
      <c r="I71" s="43" t="s">
        <v>54</v>
      </c>
      <c r="J71" s="62"/>
      <c r="K71" s="43" t="s">
        <v>54</v>
      </c>
      <c r="L71" s="62"/>
      <c r="M71" s="44" t="s">
        <v>54</v>
      </c>
      <c r="N71" s="61" t="s">
        <v>54</v>
      </c>
      <c r="O71" s="44" t="s">
        <v>54</v>
      </c>
      <c r="P71" s="17"/>
    </row>
    <row r="72" spans="1:16" ht="15.75" customHeight="1" x14ac:dyDescent="0.25">
      <c r="A72" s="17"/>
      <c r="B72" s="42" t="str">
        <f>'[2]Asset Characteristics'!C72 &amp; ""</f>
        <v>Regulatorn 1</v>
      </c>
      <c r="C72" s="44" t="str">
        <f>'[2]Asset Characteristics'!E72 &amp; ""</f>
        <v>Office: Other</v>
      </c>
      <c r="D72" s="61"/>
      <c r="E72" s="43" t="s">
        <v>54</v>
      </c>
      <c r="F72" s="62"/>
      <c r="G72" s="43" t="s">
        <v>54</v>
      </c>
      <c r="H72" s="62"/>
      <c r="I72" s="43" t="s">
        <v>54</v>
      </c>
      <c r="J72" s="62"/>
      <c r="K72" s="43" t="s">
        <v>54</v>
      </c>
      <c r="L72" s="62"/>
      <c r="M72" s="44" t="s">
        <v>54</v>
      </c>
      <c r="N72" s="61" t="s">
        <v>168</v>
      </c>
      <c r="O72" s="44">
        <v>24709</v>
      </c>
      <c r="P72" s="17"/>
    </row>
    <row r="73" spans="1:16" ht="15.75" customHeight="1" x14ac:dyDescent="0.25">
      <c r="A73" s="17"/>
      <c r="B73" s="42" t="str">
        <f>'[2]Asset Characteristics'!C73 &amp; ""</f>
        <v>Båtturen 2</v>
      </c>
      <c r="C73" s="44" t="str">
        <f>'[2]Asset Characteristics'!E73 &amp; ""</f>
        <v>Office: Other</v>
      </c>
      <c r="D73" s="61" t="s">
        <v>160</v>
      </c>
      <c r="E73" s="43">
        <v>5190</v>
      </c>
      <c r="F73" s="62"/>
      <c r="G73" s="43" t="s">
        <v>54</v>
      </c>
      <c r="H73" s="62"/>
      <c r="I73" s="43" t="s">
        <v>54</v>
      </c>
      <c r="J73" s="62"/>
      <c r="K73" s="43" t="s">
        <v>54</v>
      </c>
      <c r="L73" s="62"/>
      <c r="M73" s="44" t="s">
        <v>54</v>
      </c>
      <c r="N73" s="61" t="s">
        <v>54</v>
      </c>
      <c r="O73" s="44" t="s">
        <v>54</v>
      </c>
      <c r="P73" s="17"/>
    </row>
    <row r="74" spans="1:16" ht="15.75" customHeight="1" x14ac:dyDescent="0.25">
      <c r="A74" s="17"/>
      <c r="B74" s="42" t="str">
        <f>'[2]Asset Characteristics'!C74 &amp; ""</f>
        <v>Stora Frösunda</v>
      </c>
      <c r="C74" s="44" t="str">
        <f>'[2]Asset Characteristics'!E74 &amp; ""</f>
        <v>Office: Other</v>
      </c>
      <c r="D74" s="61" t="s">
        <v>165</v>
      </c>
      <c r="E74" s="43">
        <v>40723</v>
      </c>
      <c r="F74" s="62"/>
      <c r="G74" s="43" t="s">
        <v>54</v>
      </c>
      <c r="H74" s="62"/>
      <c r="I74" s="43" t="s">
        <v>54</v>
      </c>
      <c r="J74" s="62"/>
      <c r="K74" s="43" t="s">
        <v>54</v>
      </c>
      <c r="L74" s="62"/>
      <c r="M74" s="44" t="s">
        <v>54</v>
      </c>
      <c r="N74" s="61" t="s">
        <v>54</v>
      </c>
      <c r="O74" s="44" t="s">
        <v>54</v>
      </c>
      <c r="P74" s="17"/>
    </row>
    <row r="75" spans="1:16" ht="15.75" customHeight="1" x14ac:dyDescent="0.25">
      <c r="A75" s="17"/>
      <c r="B75" s="42" t="str">
        <f>'[2]Asset Characteristics'!C75 &amp; ""</f>
        <v>Nationalarenan 3</v>
      </c>
      <c r="C75" s="44" t="str">
        <f>'[2]Asset Characteristics'!E75 &amp; ""</f>
        <v>Office: Other</v>
      </c>
      <c r="D75" s="61" t="s">
        <v>165</v>
      </c>
      <c r="E75" s="43">
        <v>19100</v>
      </c>
      <c r="F75" s="62"/>
      <c r="G75" s="43" t="s">
        <v>54</v>
      </c>
      <c r="H75" s="62"/>
      <c r="I75" s="43" t="s">
        <v>54</v>
      </c>
      <c r="J75" s="62"/>
      <c r="K75" s="43" t="s">
        <v>54</v>
      </c>
      <c r="L75" s="62"/>
      <c r="M75" s="44" t="s">
        <v>54</v>
      </c>
      <c r="N75" s="61" t="s">
        <v>54</v>
      </c>
      <c r="O75" s="44" t="s">
        <v>54</v>
      </c>
      <c r="P75" s="17"/>
    </row>
    <row r="76" spans="1:16" ht="15.75" customHeight="1" x14ac:dyDescent="0.25">
      <c r="A76" s="17"/>
      <c r="B76" s="42" t="str">
        <f>'[2]Asset Characteristics'!C76 &amp; ""</f>
        <v>Hörnan 1</v>
      </c>
      <c r="C76" s="44" t="str">
        <f>'[2]Asset Characteristics'!E76 &amp; ""</f>
        <v>Office: Other</v>
      </c>
      <c r="D76" s="61" t="s">
        <v>160</v>
      </c>
      <c r="E76" s="43">
        <v>16460</v>
      </c>
      <c r="F76" s="62"/>
      <c r="G76" s="43" t="s">
        <v>54</v>
      </c>
      <c r="H76" s="62"/>
      <c r="I76" s="43" t="s">
        <v>54</v>
      </c>
      <c r="J76" s="62"/>
      <c r="K76" s="43" t="s">
        <v>54</v>
      </c>
      <c r="L76" s="62"/>
      <c r="M76" s="44" t="s">
        <v>54</v>
      </c>
      <c r="N76" s="61" t="s">
        <v>54</v>
      </c>
      <c r="O76" s="44" t="s">
        <v>54</v>
      </c>
      <c r="P76" s="17"/>
    </row>
    <row r="77" spans="1:16" ht="15.75" customHeight="1" x14ac:dyDescent="0.25">
      <c r="A77" s="17"/>
      <c r="B77" s="42" t="str">
        <f>'[2]Asset Characteristics'!C77 &amp; ""</f>
        <v>Pyramiden 4</v>
      </c>
      <c r="C77" s="44" t="str">
        <f>'[2]Asset Characteristics'!E77 &amp; ""</f>
        <v>Office: Other</v>
      </c>
      <c r="D77" s="61" t="s">
        <v>165</v>
      </c>
      <c r="E77" s="43">
        <v>72234</v>
      </c>
      <c r="F77" s="62"/>
      <c r="G77" s="43" t="s">
        <v>54</v>
      </c>
      <c r="H77" s="62"/>
      <c r="I77" s="43" t="s">
        <v>54</v>
      </c>
      <c r="J77" s="62"/>
      <c r="K77" s="43" t="s">
        <v>54</v>
      </c>
      <c r="L77" s="62"/>
      <c r="M77" s="44" t="s">
        <v>54</v>
      </c>
      <c r="N77" s="61" t="s">
        <v>54</v>
      </c>
      <c r="O77" s="44" t="s">
        <v>54</v>
      </c>
      <c r="P77" s="17"/>
    </row>
    <row r="78" spans="1:16" ht="15.75" customHeight="1" x14ac:dyDescent="0.25">
      <c r="A78" s="17"/>
      <c r="B78" s="42" t="str">
        <f>'[2]Asset Characteristics'!C78 &amp; ""</f>
        <v>Signalen 3</v>
      </c>
      <c r="C78" s="44" t="str">
        <f>'[2]Asset Characteristics'!E78 &amp; ""</f>
        <v>Office: Other</v>
      </c>
      <c r="D78" s="61" t="s">
        <v>165</v>
      </c>
      <c r="E78" s="43">
        <v>31492</v>
      </c>
      <c r="F78" s="62"/>
      <c r="G78" s="43" t="s">
        <v>54</v>
      </c>
      <c r="H78" s="62"/>
      <c r="I78" s="43" t="s">
        <v>54</v>
      </c>
      <c r="J78" s="62"/>
      <c r="K78" s="43" t="s">
        <v>54</v>
      </c>
      <c r="L78" s="62"/>
      <c r="M78" s="44" t="s">
        <v>54</v>
      </c>
      <c r="N78" s="61" t="s">
        <v>54</v>
      </c>
      <c r="O78" s="44" t="s">
        <v>54</v>
      </c>
      <c r="P78" s="17"/>
    </row>
    <row r="79" spans="1:16" ht="15.75" customHeight="1" x14ac:dyDescent="0.25">
      <c r="A79" s="17"/>
      <c r="B79" s="42" t="str">
        <f>'[2]Asset Characteristics'!C79 &amp; ""</f>
        <v>Trikåfabriken 9</v>
      </c>
      <c r="C79" s="44" t="str">
        <f>'[2]Asset Characteristics'!E79 &amp; ""</f>
        <v>Office: Other</v>
      </c>
      <c r="D79" s="61" t="s">
        <v>160</v>
      </c>
      <c r="E79" s="43">
        <v>13760</v>
      </c>
      <c r="F79" s="62"/>
      <c r="G79" s="43" t="s">
        <v>54</v>
      </c>
      <c r="H79" s="62"/>
      <c r="I79" s="43" t="s">
        <v>54</v>
      </c>
      <c r="J79" s="62"/>
      <c r="K79" s="43" t="s">
        <v>54</v>
      </c>
      <c r="L79" s="62"/>
      <c r="M79" s="44" t="s">
        <v>54</v>
      </c>
      <c r="N79" s="61" t="s">
        <v>54</v>
      </c>
      <c r="O79" s="44" t="s">
        <v>54</v>
      </c>
      <c r="P79" s="17"/>
    </row>
    <row r="80" spans="1:16" ht="15.75" customHeight="1" x14ac:dyDescent="0.25">
      <c r="A80" s="17"/>
      <c r="B80" s="42" t="str">
        <f>'[2]Asset Characteristics'!C80 &amp; ""</f>
        <v>Paradiset 23</v>
      </c>
      <c r="C80" s="44" t="str">
        <f>'[2]Asset Characteristics'!E80 &amp; ""</f>
        <v>Office: Other</v>
      </c>
      <c r="D80" s="61" t="s">
        <v>160</v>
      </c>
      <c r="E80" s="43">
        <v>7200</v>
      </c>
      <c r="F80" s="62"/>
      <c r="G80" s="43" t="s">
        <v>54</v>
      </c>
      <c r="H80" s="62"/>
      <c r="I80" s="43" t="s">
        <v>54</v>
      </c>
      <c r="J80" s="62"/>
      <c r="K80" s="43" t="s">
        <v>54</v>
      </c>
      <c r="L80" s="62"/>
      <c r="M80" s="44" t="s">
        <v>54</v>
      </c>
      <c r="N80" s="61" t="s">
        <v>54</v>
      </c>
      <c r="O80" s="44" t="s">
        <v>54</v>
      </c>
      <c r="P80" s="17"/>
    </row>
    <row r="81" spans="1:16" ht="15.75" customHeight="1" x14ac:dyDescent="0.25">
      <c r="A81" s="17"/>
      <c r="B81" s="42" t="str">
        <f>'[2]Asset Characteristics'!C81 &amp; ""</f>
        <v>Fortet 2</v>
      </c>
      <c r="C81" s="44" t="str">
        <f>'[2]Asset Characteristics'!E81 &amp; ""</f>
        <v>Office: Other</v>
      </c>
      <c r="D81" s="61" t="s">
        <v>156</v>
      </c>
      <c r="E81" s="43">
        <v>7533</v>
      </c>
      <c r="F81" s="62"/>
      <c r="G81" s="43" t="s">
        <v>54</v>
      </c>
      <c r="H81" s="62"/>
      <c r="I81" s="43" t="s">
        <v>54</v>
      </c>
      <c r="J81" s="62"/>
      <c r="K81" s="43" t="s">
        <v>54</v>
      </c>
      <c r="L81" s="62"/>
      <c r="M81" s="44" t="s">
        <v>54</v>
      </c>
      <c r="N81" s="61" t="s">
        <v>54</v>
      </c>
      <c r="O81" s="44" t="s">
        <v>54</v>
      </c>
      <c r="P81" s="17"/>
    </row>
    <row r="82" spans="1:16" ht="15.75" customHeight="1" x14ac:dyDescent="0.25">
      <c r="A82" s="17"/>
      <c r="B82" s="42" t="str">
        <f>'[2]Asset Characteristics'!C82 &amp; ""</f>
        <v>Orgeln 7</v>
      </c>
      <c r="C82" s="44" t="str">
        <f>'[2]Asset Characteristics'!E82 &amp; ""</f>
        <v>Office: Other</v>
      </c>
      <c r="D82" s="61" t="s">
        <v>165</v>
      </c>
      <c r="E82" s="43">
        <v>37353</v>
      </c>
      <c r="F82" s="62"/>
      <c r="G82" s="43" t="s">
        <v>54</v>
      </c>
      <c r="H82" s="62"/>
      <c r="I82" s="43" t="s">
        <v>54</v>
      </c>
      <c r="J82" s="62"/>
      <c r="K82" s="43" t="s">
        <v>54</v>
      </c>
      <c r="L82" s="62"/>
      <c r="M82" s="44" t="s">
        <v>54</v>
      </c>
      <c r="N82" s="61" t="s">
        <v>54</v>
      </c>
      <c r="O82" s="44" t="s">
        <v>54</v>
      </c>
      <c r="P82" s="17"/>
    </row>
    <row r="83" spans="1:16" ht="15.75" customHeight="1" x14ac:dyDescent="0.25">
      <c r="A83" s="17"/>
      <c r="B83" s="42" t="str">
        <f>'[2]Asset Characteristics'!C83 &amp; ""</f>
        <v>Poolen</v>
      </c>
      <c r="C83" s="44" t="str">
        <f>'[2]Asset Characteristics'!E83 &amp; ""</f>
        <v>Office: Other</v>
      </c>
      <c r="D83" s="61" t="s">
        <v>165</v>
      </c>
      <c r="E83" s="43">
        <v>33308</v>
      </c>
      <c r="F83" s="62"/>
      <c r="G83" s="43" t="s">
        <v>54</v>
      </c>
      <c r="H83" s="62"/>
      <c r="I83" s="43" t="s">
        <v>54</v>
      </c>
      <c r="J83" s="62"/>
      <c r="K83" s="43" t="s">
        <v>54</v>
      </c>
      <c r="L83" s="62"/>
      <c r="M83" s="44" t="s">
        <v>54</v>
      </c>
      <c r="N83" s="61" t="s">
        <v>54</v>
      </c>
      <c r="O83" s="44" t="s">
        <v>54</v>
      </c>
      <c r="P83" s="17"/>
    </row>
    <row r="84" spans="1:16" ht="15.75" customHeight="1" x14ac:dyDescent="0.25">
      <c r="A84" s="17"/>
      <c r="B84" s="42" t="str">
        <f>'[2]Asset Characteristics'!C84 &amp; ""</f>
        <v/>
      </c>
      <c r="C84" s="44" t="str">
        <f>'[2]Asset Characteristics'!E84 &amp; ""</f>
        <v/>
      </c>
      <c r="D84" s="61"/>
      <c r="E84" s="43"/>
      <c r="F84" s="62"/>
      <c r="G84" s="43"/>
      <c r="H84" s="62"/>
      <c r="I84" s="43"/>
      <c r="J84" s="62"/>
      <c r="K84" s="43"/>
      <c r="L84" s="62"/>
      <c r="M84" s="44"/>
      <c r="N84" s="61"/>
      <c r="O84" s="44"/>
      <c r="P84" s="17"/>
    </row>
    <row r="85" spans="1:16" ht="15.75" customHeight="1" x14ac:dyDescent="0.25">
      <c r="A85" s="17"/>
      <c r="B85" s="42" t="str">
        <f>'[2]Asset Characteristics'!C85 &amp; ""</f>
        <v/>
      </c>
      <c r="C85" s="44" t="str">
        <f>'[2]Asset Characteristics'!E85 &amp; ""</f>
        <v/>
      </c>
      <c r="D85" s="61"/>
      <c r="E85" s="43"/>
      <c r="F85" s="62"/>
      <c r="G85" s="43"/>
      <c r="H85" s="62"/>
      <c r="I85" s="43"/>
      <c r="J85" s="62"/>
      <c r="K85" s="43"/>
      <c r="L85" s="62"/>
      <c r="M85" s="44"/>
      <c r="N85" s="61"/>
      <c r="O85" s="44"/>
      <c r="P85" s="17"/>
    </row>
    <row r="86" spans="1:16" ht="15.75" customHeight="1" x14ac:dyDescent="0.25">
      <c r="A86" s="17"/>
      <c r="B86" s="42" t="str">
        <f>'[2]Asset Characteristics'!C86 &amp; ""</f>
        <v/>
      </c>
      <c r="C86" s="44" t="str">
        <f>'[2]Asset Characteristics'!E86 &amp; ""</f>
        <v/>
      </c>
      <c r="D86" s="61"/>
      <c r="E86" s="43"/>
      <c r="F86" s="62"/>
      <c r="G86" s="43"/>
      <c r="H86" s="62"/>
      <c r="I86" s="43"/>
      <c r="J86" s="62"/>
      <c r="K86" s="43"/>
      <c r="L86" s="62"/>
      <c r="M86" s="44"/>
      <c r="N86" s="61"/>
      <c r="O86" s="44"/>
      <c r="P86" s="17"/>
    </row>
    <row r="87" spans="1:16" ht="15.75" customHeight="1" x14ac:dyDescent="0.25">
      <c r="A87" s="17"/>
      <c r="B87" s="42" t="str">
        <f>'[2]Asset Characteristics'!C87 &amp; ""</f>
        <v/>
      </c>
      <c r="C87" s="44" t="str">
        <f>'[2]Asset Characteristics'!E87 &amp; ""</f>
        <v/>
      </c>
      <c r="D87" s="61"/>
      <c r="E87" s="43"/>
      <c r="F87" s="62"/>
      <c r="G87" s="43"/>
      <c r="H87" s="62"/>
      <c r="I87" s="43"/>
      <c r="J87" s="62"/>
      <c r="K87" s="43"/>
      <c r="L87" s="62"/>
      <c r="M87" s="44"/>
      <c r="N87" s="61"/>
      <c r="O87" s="44"/>
      <c r="P87" s="17"/>
    </row>
    <row r="88" spans="1:16" ht="15.75" customHeight="1" x14ac:dyDescent="0.25">
      <c r="A88" s="17"/>
      <c r="B88" s="42" t="str">
        <f>'[2]Asset Characteristics'!C88 &amp; ""</f>
        <v/>
      </c>
      <c r="C88" s="44" t="str">
        <f>'[2]Asset Characteristics'!E88 &amp; ""</f>
        <v/>
      </c>
      <c r="D88" s="61"/>
      <c r="E88" s="43"/>
      <c r="F88" s="62"/>
      <c r="G88" s="43"/>
      <c r="H88" s="62"/>
      <c r="I88" s="43"/>
      <c r="J88" s="62"/>
      <c r="K88" s="43"/>
      <c r="L88" s="62"/>
      <c r="M88" s="44"/>
      <c r="N88" s="61"/>
      <c r="O88" s="44"/>
      <c r="P88" s="17"/>
    </row>
    <row r="89" spans="1:16" ht="15.75" customHeight="1" x14ac:dyDescent="0.25">
      <c r="A89" s="17"/>
      <c r="B89" s="42" t="str">
        <f>'[2]Asset Characteristics'!C89 &amp; ""</f>
        <v/>
      </c>
      <c r="C89" s="44" t="str">
        <f>'[2]Asset Characteristics'!E89 &amp; ""</f>
        <v/>
      </c>
      <c r="D89" s="61"/>
      <c r="E89" s="43"/>
      <c r="F89" s="62"/>
      <c r="G89" s="43"/>
      <c r="H89" s="62"/>
      <c r="I89" s="43"/>
      <c r="J89" s="62"/>
      <c r="K89" s="43"/>
      <c r="L89" s="62"/>
      <c r="M89" s="44"/>
      <c r="N89" s="61"/>
      <c r="O89" s="44"/>
      <c r="P89" s="17"/>
    </row>
    <row r="90" spans="1:16" ht="15.75" customHeight="1" x14ac:dyDescent="0.25">
      <c r="A90" s="17"/>
      <c r="B90" s="42" t="str">
        <f>'[2]Asset Characteristics'!C90 &amp; ""</f>
        <v/>
      </c>
      <c r="C90" s="44" t="str">
        <f>'[2]Asset Characteristics'!E90 &amp; ""</f>
        <v/>
      </c>
      <c r="D90" s="61"/>
      <c r="E90" s="43"/>
      <c r="F90" s="62"/>
      <c r="G90" s="43"/>
      <c r="H90" s="62"/>
      <c r="I90" s="43"/>
      <c r="J90" s="62"/>
      <c r="K90" s="43"/>
      <c r="L90" s="62"/>
      <c r="M90" s="44"/>
      <c r="N90" s="61"/>
      <c r="O90" s="44"/>
      <c r="P90" s="17"/>
    </row>
    <row r="91" spans="1:16" ht="15.75" customHeight="1" x14ac:dyDescent="0.25">
      <c r="A91" s="17"/>
      <c r="B91" s="42" t="str">
        <f>'[2]Asset Characteristics'!C91 &amp; ""</f>
        <v/>
      </c>
      <c r="C91" s="44" t="str">
        <f>'[2]Asset Characteristics'!E91 &amp; ""</f>
        <v/>
      </c>
      <c r="D91" s="61"/>
      <c r="E91" s="43"/>
      <c r="F91" s="62"/>
      <c r="G91" s="43"/>
      <c r="H91" s="62"/>
      <c r="I91" s="43"/>
      <c r="J91" s="62"/>
      <c r="K91" s="43"/>
      <c r="L91" s="62"/>
      <c r="M91" s="44"/>
      <c r="N91" s="61"/>
      <c r="O91" s="44"/>
      <c r="P91" s="17"/>
    </row>
    <row r="92" spans="1:16" ht="15.75" customHeight="1" x14ac:dyDescent="0.25">
      <c r="A92" s="17"/>
      <c r="B92" s="42" t="str">
        <f>'[2]Asset Characteristics'!C92 &amp; ""</f>
        <v/>
      </c>
      <c r="C92" s="44" t="str">
        <f>'[2]Asset Characteristics'!E92 &amp; ""</f>
        <v/>
      </c>
      <c r="D92" s="61"/>
      <c r="E92" s="43"/>
      <c r="F92" s="62"/>
      <c r="G92" s="43"/>
      <c r="H92" s="62"/>
      <c r="I92" s="43"/>
      <c r="J92" s="62"/>
      <c r="K92" s="43"/>
      <c r="L92" s="62"/>
      <c r="M92" s="44"/>
      <c r="N92" s="61"/>
      <c r="O92" s="44"/>
      <c r="P92" s="17"/>
    </row>
    <row r="93" spans="1:16" ht="15.75" customHeight="1" x14ac:dyDescent="0.25">
      <c r="A93" s="17"/>
      <c r="B93" s="42" t="str">
        <f>'[2]Asset Characteristics'!C93 &amp; ""</f>
        <v/>
      </c>
      <c r="C93" s="44" t="str">
        <f>'[2]Asset Characteristics'!E93 &amp; ""</f>
        <v/>
      </c>
      <c r="D93" s="61"/>
      <c r="E93" s="43"/>
      <c r="F93" s="62"/>
      <c r="G93" s="43"/>
      <c r="H93" s="62"/>
      <c r="I93" s="43"/>
      <c r="J93" s="62"/>
      <c r="K93" s="43"/>
      <c r="L93" s="62"/>
      <c r="M93" s="44"/>
      <c r="N93" s="61"/>
      <c r="O93" s="44"/>
      <c r="P93" s="17"/>
    </row>
    <row r="94" spans="1:16" ht="15.75" customHeight="1" x14ac:dyDescent="0.25">
      <c r="A94" s="17"/>
      <c r="B94" s="42" t="str">
        <f>'[2]Asset Characteristics'!C94 &amp; ""</f>
        <v/>
      </c>
      <c r="C94" s="44" t="str">
        <f>'[2]Asset Characteristics'!E94 &amp; ""</f>
        <v/>
      </c>
      <c r="D94" s="61"/>
      <c r="E94" s="43"/>
      <c r="F94" s="62"/>
      <c r="G94" s="43"/>
      <c r="H94" s="62"/>
      <c r="I94" s="43"/>
      <c r="J94" s="62"/>
      <c r="K94" s="43"/>
      <c r="L94" s="62"/>
      <c r="M94" s="44"/>
      <c r="N94" s="61"/>
      <c r="O94" s="44"/>
      <c r="P94" s="17"/>
    </row>
    <row r="95" spans="1:16" ht="15.75" customHeight="1" x14ac:dyDescent="0.25">
      <c r="A95" s="17"/>
      <c r="B95" s="42" t="str">
        <f>'[2]Asset Characteristics'!C95 &amp; ""</f>
        <v/>
      </c>
      <c r="C95" s="44" t="str">
        <f>'[2]Asset Characteristics'!E95 &amp; ""</f>
        <v/>
      </c>
      <c r="D95" s="61"/>
      <c r="E95" s="43"/>
      <c r="F95" s="62"/>
      <c r="G95" s="43"/>
      <c r="H95" s="62"/>
      <c r="I95" s="43"/>
      <c r="J95" s="62"/>
      <c r="K95" s="43"/>
      <c r="L95" s="62"/>
      <c r="M95" s="44"/>
      <c r="N95" s="61"/>
      <c r="O95" s="44"/>
      <c r="P95" s="17"/>
    </row>
    <row r="96" spans="1:16" ht="15.75" customHeight="1" x14ac:dyDescent="0.25">
      <c r="A96" s="17"/>
      <c r="B96" s="42" t="str">
        <f>'[2]Asset Characteristics'!C96 &amp; ""</f>
        <v/>
      </c>
      <c r="C96" s="44" t="str">
        <f>'[2]Asset Characteristics'!E96 &amp; ""</f>
        <v/>
      </c>
      <c r="D96" s="61"/>
      <c r="E96" s="43"/>
      <c r="F96" s="62"/>
      <c r="G96" s="43"/>
      <c r="H96" s="62"/>
      <c r="I96" s="43"/>
      <c r="J96" s="62"/>
      <c r="K96" s="43"/>
      <c r="L96" s="62"/>
      <c r="M96" s="44"/>
      <c r="N96" s="61"/>
      <c r="O96" s="44"/>
      <c r="P96" s="17"/>
    </row>
    <row r="97" spans="1:16" ht="15.75" customHeight="1" x14ac:dyDescent="0.25">
      <c r="A97" s="17"/>
      <c r="B97" s="42" t="str">
        <f>'[2]Asset Characteristics'!C97 &amp; ""</f>
        <v/>
      </c>
      <c r="C97" s="44" t="str">
        <f>'[2]Asset Characteristics'!E97 &amp; ""</f>
        <v/>
      </c>
      <c r="D97" s="61"/>
      <c r="E97" s="43"/>
      <c r="F97" s="62"/>
      <c r="G97" s="43"/>
      <c r="H97" s="62"/>
      <c r="I97" s="43"/>
      <c r="J97" s="62"/>
      <c r="K97" s="43"/>
      <c r="L97" s="62"/>
      <c r="M97" s="44"/>
      <c r="N97" s="61"/>
      <c r="O97" s="44"/>
      <c r="P97" s="17"/>
    </row>
    <row r="98" spans="1:16" ht="15.75" customHeight="1" x14ac:dyDescent="0.25">
      <c r="A98" s="17"/>
      <c r="B98" s="42" t="str">
        <f>'[2]Asset Characteristics'!C98 &amp; ""</f>
        <v/>
      </c>
      <c r="C98" s="44" t="str">
        <f>'[2]Asset Characteristics'!E98 &amp; ""</f>
        <v/>
      </c>
      <c r="D98" s="61"/>
      <c r="E98" s="43"/>
      <c r="F98" s="62"/>
      <c r="G98" s="43"/>
      <c r="H98" s="62"/>
      <c r="I98" s="43"/>
      <c r="J98" s="62"/>
      <c r="K98" s="43"/>
      <c r="L98" s="62"/>
      <c r="M98" s="44"/>
      <c r="N98" s="61"/>
      <c r="O98" s="44"/>
      <c r="P98" s="17"/>
    </row>
    <row r="99" spans="1:16" ht="15.75" customHeight="1" x14ac:dyDescent="0.25">
      <c r="A99" s="17"/>
      <c r="B99" s="42" t="str">
        <f>'[2]Asset Characteristics'!C99 &amp; ""</f>
        <v/>
      </c>
      <c r="C99" s="44" t="str">
        <f>'[2]Asset Characteristics'!E99 &amp; ""</f>
        <v/>
      </c>
      <c r="D99" s="61"/>
      <c r="E99" s="43"/>
      <c r="F99" s="62"/>
      <c r="G99" s="43"/>
      <c r="H99" s="62"/>
      <c r="I99" s="43"/>
      <c r="J99" s="62"/>
      <c r="K99" s="43"/>
      <c r="L99" s="62"/>
      <c r="M99" s="44"/>
      <c r="N99" s="61"/>
      <c r="O99" s="44"/>
      <c r="P99" s="17"/>
    </row>
    <row r="100" spans="1:16" ht="15.75" customHeight="1" x14ac:dyDescent="0.25">
      <c r="A100" s="17"/>
      <c r="B100" s="42" t="str">
        <f>'[2]Asset Characteristics'!C100 &amp; ""</f>
        <v/>
      </c>
      <c r="C100" s="44" t="str">
        <f>'[2]Asset Characteristics'!E100 &amp; ""</f>
        <v/>
      </c>
      <c r="D100" s="61"/>
      <c r="E100" s="43"/>
      <c r="F100" s="62"/>
      <c r="G100" s="43"/>
      <c r="H100" s="62"/>
      <c r="I100" s="43"/>
      <c r="J100" s="62"/>
      <c r="K100" s="43"/>
      <c r="L100" s="62"/>
      <c r="M100" s="44"/>
      <c r="N100" s="61"/>
      <c r="O100" s="44"/>
      <c r="P100" s="17"/>
    </row>
    <row r="101" spans="1:16" ht="15.75" customHeight="1" x14ac:dyDescent="0.25">
      <c r="A101" s="17"/>
      <c r="B101" s="42" t="str">
        <f>'[2]Asset Characteristics'!C101 &amp; ""</f>
        <v/>
      </c>
      <c r="C101" s="44" t="str">
        <f>'[2]Asset Characteristics'!E101 &amp; ""</f>
        <v/>
      </c>
      <c r="D101" s="61"/>
      <c r="E101" s="43"/>
      <c r="F101" s="62"/>
      <c r="G101" s="43"/>
      <c r="H101" s="62"/>
      <c r="I101" s="43"/>
      <c r="J101" s="62"/>
      <c r="K101" s="43"/>
      <c r="L101" s="62"/>
      <c r="M101" s="44"/>
      <c r="N101" s="61"/>
      <c r="O101" s="44"/>
      <c r="P101" s="17"/>
    </row>
    <row r="102" spans="1:16" ht="15.75" customHeight="1" x14ac:dyDescent="0.25">
      <c r="A102" s="17"/>
      <c r="B102" s="42" t="str">
        <f>'[2]Asset Characteristics'!C102 &amp; ""</f>
        <v/>
      </c>
      <c r="C102" s="44" t="str">
        <f>'[2]Asset Characteristics'!E102 &amp; ""</f>
        <v/>
      </c>
      <c r="D102" s="61"/>
      <c r="E102" s="43"/>
      <c r="F102" s="62"/>
      <c r="G102" s="43"/>
      <c r="H102" s="62"/>
      <c r="I102" s="43"/>
      <c r="J102" s="62"/>
      <c r="K102" s="43"/>
      <c r="L102" s="62"/>
      <c r="M102" s="44"/>
      <c r="N102" s="61"/>
      <c r="O102" s="44"/>
      <c r="P102" s="17"/>
    </row>
    <row r="103" spans="1:16" ht="15.75" customHeight="1" x14ac:dyDescent="0.25">
      <c r="A103" s="17"/>
      <c r="B103" s="42" t="str">
        <f>'[2]Asset Characteristics'!C103 &amp; ""</f>
        <v/>
      </c>
      <c r="C103" s="44" t="str">
        <f>'[2]Asset Characteristics'!E103 &amp; ""</f>
        <v/>
      </c>
      <c r="D103" s="61"/>
      <c r="E103" s="43"/>
      <c r="F103" s="62"/>
      <c r="G103" s="43"/>
      <c r="H103" s="62"/>
      <c r="I103" s="43"/>
      <c r="J103" s="62"/>
      <c r="K103" s="43"/>
      <c r="L103" s="62"/>
      <c r="M103" s="44"/>
      <c r="N103" s="61"/>
      <c r="O103" s="44"/>
      <c r="P103" s="17"/>
    </row>
    <row r="104" spans="1:16" ht="15.75" customHeight="1" x14ac:dyDescent="0.25">
      <c r="A104" s="17"/>
      <c r="B104" s="42" t="str">
        <f>'[2]Asset Characteristics'!C104 &amp; ""</f>
        <v/>
      </c>
      <c r="C104" s="44" t="str">
        <f>'[2]Asset Characteristics'!E104 &amp; ""</f>
        <v/>
      </c>
      <c r="D104" s="61"/>
      <c r="E104" s="43"/>
      <c r="F104" s="62"/>
      <c r="G104" s="43"/>
      <c r="H104" s="62"/>
      <c r="I104" s="43"/>
      <c r="J104" s="62"/>
      <c r="K104" s="43"/>
      <c r="L104" s="62"/>
      <c r="M104" s="44"/>
      <c r="N104" s="61"/>
      <c r="O104" s="44"/>
      <c r="P104" s="17"/>
    </row>
    <row r="105" spans="1:16" ht="15.75" customHeight="1" x14ac:dyDescent="0.25">
      <c r="A105" s="17"/>
      <c r="B105" s="42" t="str">
        <f>'[2]Asset Characteristics'!C105 &amp; ""</f>
        <v/>
      </c>
      <c r="C105" s="44" t="str">
        <f>'[2]Asset Characteristics'!E105 &amp; ""</f>
        <v/>
      </c>
      <c r="D105" s="61"/>
      <c r="E105" s="43"/>
      <c r="F105" s="62"/>
      <c r="G105" s="43"/>
      <c r="H105" s="62"/>
      <c r="I105" s="43"/>
      <c r="J105" s="62"/>
      <c r="K105" s="43"/>
      <c r="L105" s="62"/>
      <c r="M105" s="44"/>
      <c r="N105" s="61"/>
      <c r="O105" s="44"/>
      <c r="P105" s="17"/>
    </row>
    <row r="106" spans="1:16" ht="15.75" customHeight="1" x14ac:dyDescent="0.25">
      <c r="A106" s="17"/>
      <c r="B106" s="42" t="str">
        <f>'[2]Asset Characteristics'!C106 &amp; ""</f>
        <v/>
      </c>
      <c r="C106" s="44" t="str">
        <f>'[2]Asset Characteristics'!E106 &amp; ""</f>
        <v/>
      </c>
      <c r="D106" s="61"/>
      <c r="E106" s="43"/>
      <c r="F106" s="62"/>
      <c r="G106" s="43"/>
      <c r="H106" s="62"/>
      <c r="I106" s="43"/>
      <c r="J106" s="62"/>
      <c r="K106" s="43"/>
      <c r="L106" s="62"/>
      <c r="M106" s="44"/>
      <c r="N106" s="61"/>
      <c r="O106" s="44"/>
      <c r="P106" s="17"/>
    </row>
    <row r="107" spans="1:16" ht="15.75" customHeight="1" x14ac:dyDescent="0.25">
      <c r="A107" s="17"/>
      <c r="B107" s="42" t="str">
        <f>'[2]Asset Characteristics'!C107 &amp; ""</f>
        <v/>
      </c>
      <c r="C107" s="44" t="str">
        <f>'[2]Asset Characteristics'!E107 &amp; ""</f>
        <v/>
      </c>
      <c r="D107" s="61"/>
      <c r="E107" s="43"/>
      <c r="F107" s="62"/>
      <c r="G107" s="43"/>
      <c r="H107" s="62"/>
      <c r="I107" s="43"/>
      <c r="J107" s="62"/>
      <c r="K107" s="43"/>
      <c r="L107" s="62"/>
      <c r="M107" s="44"/>
      <c r="N107" s="61"/>
      <c r="O107" s="44"/>
      <c r="P107" s="17"/>
    </row>
    <row r="108" spans="1:16" ht="15.75" customHeight="1" x14ac:dyDescent="0.25">
      <c r="A108" s="17"/>
      <c r="B108" s="42" t="str">
        <f>'[2]Asset Characteristics'!C108 &amp; ""</f>
        <v/>
      </c>
      <c r="C108" s="44" t="str">
        <f>'[2]Asset Characteristics'!E108 &amp; ""</f>
        <v/>
      </c>
      <c r="D108" s="61"/>
      <c r="E108" s="43"/>
      <c r="F108" s="62"/>
      <c r="G108" s="43"/>
      <c r="H108" s="62"/>
      <c r="I108" s="43"/>
      <c r="J108" s="62"/>
      <c r="K108" s="43"/>
      <c r="L108" s="62"/>
      <c r="M108" s="44"/>
      <c r="N108" s="61"/>
      <c r="O108" s="44"/>
      <c r="P108" s="17"/>
    </row>
    <row r="109" spans="1:16" ht="15.75" customHeight="1" x14ac:dyDescent="0.25">
      <c r="A109" s="17"/>
      <c r="B109" s="42" t="str">
        <f>'[2]Asset Characteristics'!C109 &amp; ""</f>
        <v/>
      </c>
      <c r="C109" s="44" t="str">
        <f>'[2]Asset Characteristics'!E109 &amp; ""</f>
        <v/>
      </c>
      <c r="D109" s="61"/>
      <c r="E109" s="43"/>
      <c r="F109" s="62"/>
      <c r="G109" s="43"/>
      <c r="H109" s="62"/>
      <c r="I109" s="43"/>
      <c r="J109" s="62"/>
      <c r="K109" s="43"/>
      <c r="L109" s="62"/>
      <c r="M109" s="44"/>
      <c r="N109" s="61"/>
      <c r="O109" s="44"/>
      <c r="P109" s="17"/>
    </row>
    <row r="110" spans="1:16" ht="15.75" customHeight="1" x14ac:dyDescent="0.25">
      <c r="A110" s="17"/>
      <c r="B110" s="42" t="str">
        <f>'[2]Asset Characteristics'!C110 &amp; ""</f>
        <v/>
      </c>
      <c r="C110" s="44" t="str">
        <f>'[2]Asset Characteristics'!E110 &amp; ""</f>
        <v/>
      </c>
      <c r="D110" s="61"/>
      <c r="E110" s="43"/>
      <c r="F110" s="62"/>
      <c r="G110" s="43"/>
      <c r="H110" s="62"/>
      <c r="I110" s="43"/>
      <c r="J110" s="62"/>
      <c r="K110" s="43"/>
      <c r="L110" s="62"/>
      <c r="M110" s="44"/>
      <c r="N110" s="61"/>
      <c r="O110" s="44"/>
      <c r="P110" s="17"/>
    </row>
    <row r="111" spans="1:16" ht="15.75" customHeight="1" x14ac:dyDescent="0.25">
      <c r="A111" s="17"/>
      <c r="B111" s="42" t="str">
        <f>'[2]Asset Characteristics'!C111 &amp; ""</f>
        <v/>
      </c>
      <c r="C111" s="44" t="str">
        <f>'[2]Asset Characteristics'!E111 &amp; ""</f>
        <v/>
      </c>
      <c r="D111" s="61"/>
      <c r="E111" s="43"/>
      <c r="F111" s="62"/>
      <c r="G111" s="43"/>
      <c r="H111" s="62"/>
      <c r="I111" s="43"/>
      <c r="J111" s="62"/>
      <c r="K111" s="43"/>
      <c r="L111" s="62"/>
      <c r="M111" s="44"/>
      <c r="N111" s="61"/>
      <c r="O111" s="44"/>
      <c r="P111" s="17"/>
    </row>
    <row r="112" spans="1:16" ht="15.75" customHeight="1" x14ac:dyDescent="0.25">
      <c r="A112" s="17"/>
      <c r="B112" s="42" t="str">
        <f>'[2]Asset Characteristics'!C112 &amp; ""</f>
        <v/>
      </c>
      <c r="C112" s="44" t="str">
        <f>'[2]Asset Characteristics'!E112 &amp; ""</f>
        <v/>
      </c>
      <c r="D112" s="61"/>
      <c r="E112" s="43"/>
      <c r="F112" s="62"/>
      <c r="G112" s="43"/>
      <c r="H112" s="62"/>
      <c r="I112" s="43"/>
      <c r="J112" s="62"/>
      <c r="K112" s="43"/>
      <c r="L112" s="62"/>
      <c r="M112" s="44"/>
      <c r="N112" s="61"/>
      <c r="O112" s="44"/>
      <c r="P112" s="17"/>
    </row>
    <row r="113" spans="1:16" ht="15.75" customHeight="1" x14ac:dyDescent="0.25">
      <c r="A113" s="17"/>
      <c r="B113" s="42" t="str">
        <f>'[2]Asset Characteristics'!C113 &amp; ""</f>
        <v/>
      </c>
      <c r="C113" s="44" t="str">
        <f>'[2]Asset Characteristics'!E113 &amp; ""</f>
        <v/>
      </c>
      <c r="D113" s="61"/>
      <c r="E113" s="43"/>
      <c r="F113" s="62"/>
      <c r="G113" s="43"/>
      <c r="H113" s="62"/>
      <c r="I113" s="43"/>
      <c r="J113" s="62"/>
      <c r="K113" s="43"/>
      <c r="L113" s="62"/>
      <c r="M113" s="44"/>
      <c r="N113" s="61"/>
      <c r="O113" s="44"/>
      <c r="P113" s="17"/>
    </row>
    <row r="114" spans="1:16" ht="15.75" customHeight="1" x14ac:dyDescent="0.25">
      <c r="A114" s="17"/>
      <c r="B114" s="42" t="str">
        <f>'[2]Asset Characteristics'!C114 &amp; ""</f>
        <v/>
      </c>
      <c r="C114" s="44" t="str">
        <f>'[2]Asset Characteristics'!E114 &amp; ""</f>
        <v/>
      </c>
      <c r="D114" s="61"/>
      <c r="E114" s="43"/>
      <c r="F114" s="62"/>
      <c r="G114" s="43"/>
      <c r="H114" s="62"/>
      <c r="I114" s="43"/>
      <c r="J114" s="62"/>
      <c r="K114" s="43"/>
      <c r="L114" s="62"/>
      <c r="M114" s="44"/>
      <c r="N114" s="61"/>
      <c r="O114" s="44"/>
      <c r="P114" s="17"/>
    </row>
    <row r="115" spans="1:16" ht="15.75" customHeight="1" x14ac:dyDescent="0.25">
      <c r="A115" s="17"/>
      <c r="B115" s="42" t="str">
        <f>'[2]Asset Characteristics'!C115 &amp; ""</f>
        <v/>
      </c>
      <c r="C115" s="44" t="str">
        <f>'[2]Asset Characteristics'!E115 &amp; ""</f>
        <v/>
      </c>
      <c r="D115" s="61"/>
      <c r="E115" s="43"/>
      <c r="F115" s="62"/>
      <c r="G115" s="43"/>
      <c r="H115" s="62"/>
      <c r="I115" s="43"/>
      <c r="J115" s="62"/>
      <c r="K115" s="43"/>
      <c r="L115" s="62"/>
      <c r="M115" s="44"/>
      <c r="N115" s="61"/>
      <c r="O115" s="44"/>
      <c r="P115" s="17"/>
    </row>
    <row r="116" spans="1:16" ht="15.75" customHeight="1" x14ac:dyDescent="0.25">
      <c r="A116" s="17"/>
      <c r="B116" s="42" t="str">
        <f>'[2]Asset Characteristics'!C116 &amp; ""</f>
        <v/>
      </c>
      <c r="C116" s="44" t="str">
        <f>'[2]Asset Characteristics'!E116 &amp; ""</f>
        <v/>
      </c>
      <c r="D116" s="61"/>
      <c r="E116" s="43"/>
      <c r="F116" s="62"/>
      <c r="G116" s="43"/>
      <c r="H116" s="62"/>
      <c r="I116" s="43"/>
      <c r="J116" s="62"/>
      <c r="K116" s="43"/>
      <c r="L116" s="62"/>
      <c r="M116" s="44"/>
      <c r="N116" s="61"/>
      <c r="O116" s="44"/>
      <c r="P116" s="17"/>
    </row>
    <row r="117" spans="1:16" ht="15.75" customHeight="1" x14ac:dyDescent="0.25">
      <c r="A117" s="17"/>
      <c r="B117" s="42" t="str">
        <f>'[2]Asset Characteristics'!C117 &amp; ""</f>
        <v/>
      </c>
      <c r="C117" s="44" t="str">
        <f>'[2]Asset Characteristics'!E117 &amp; ""</f>
        <v/>
      </c>
      <c r="D117" s="61"/>
      <c r="E117" s="43"/>
      <c r="F117" s="62"/>
      <c r="G117" s="43"/>
      <c r="H117" s="62"/>
      <c r="I117" s="43"/>
      <c r="J117" s="62"/>
      <c r="K117" s="43"/>
      <c r="L117" s="62"/>
      <c r="M117" s="44"/>
      <c r="N117" s="61"/>
      <c r="O117" s="44"/>
      <c r="P117" s="17"/>
    </row>
    <row r="118" spans="1:16" ht="15.75" customHeight="1" x14ac:dyDescent="0.25">
      <c r="A118" s="17"/>
      <c r="B118" s="42" t="str">
        <f>'[2]Asset Characteristics'!C118 &amp; ""</f>
        <v/>
      </c>
      <c r="C118" s="44" t="str">
        <f>'[2]Asset Characteristics'!E118 &amp; ""</f>
        <v/>
      </c>
      <c r="D118" s="61"/>
      <c r="E118" s="43"/>
      <c r="F118" s="62"/>
      <c r="G118" s="43"/>
      <c r="H118" s="62"/>
      <c r="I118" s="43"/>
      <c r="J118" s="62"/>
      <c r="K118" s="43"/>
      <c r="L118" s="62"/>
      <c r="M118" s="44"/>
      <c r="N118" s="61"/>
      <c r="O118" s="44"/>
      <c r="P118" s="17"/>
    </row>
    <row r="119" spans="1:16" ht="15.75" customHeight="1" x14ac:dyDescent="0.25">
      <c r="A119" s="17"/>
      <c r="B119" s="42" t="str">
        <f>'[2]Asset Characteristics'!C119 &amp; ""</f>
        <v/>
      </c>
      <c r="C119" s="44" t="str">
        <f>'[2]Asset Characteristics'!E119 &amp; ""</f>
        <v/>
      </c>
      <c r="D119" s="61"/>
      <c r="E119" s="43"/>
      <c r="F119" s="62"/>
      <c r="G119" s="43"/>
      <c r="H119" s="62"/>
      <c r="I119" s="43"/>
      <c r="J119" s="62"/>
      <c r="K119" s="43"/>
      <c r="L119" s="62"/>
      <c r="M119" s="44"/>
      <c r="N119" s="61"/>
      <c r="O119" s="44"/>
      <c r="P119" s="17"/>
    </row>
    <row r="120" spans="1:16" ht="15.75" customHeight="1" x14ac:dyDescent="0.25">
      <c r="A120" s="17"/>
      <c r="B120" s="42" t="str">
        <f>'[2]Asset Characteristics'!C120 &amp; ""</f>
        <v/>
      </c>
      <c r="C120" s="44" t="str">
        <f>'[2]Asset Characteristics'!E120 &amp; ""</f>
        <v/>
      </c>
      <c r="D120" s="61"/>
      <c r="E120" s="43"/>
      <c r="F120" s="62"/>
      <c r="G120" s="43"/>
      <c r="H120" s="62"/>
      <c r="I120" s="43"/>
      <c r="J120" s="62"/>
      <c r="K120" s="43"/>
      <c r="L120" s="62"/>
      <c r="M120" s="44"/>
      <c r="N120" s="61"/>
      <c r="O120" s="44"/>
      <c r="P120" s="17"/>
    </row>
    <row r="121" spans="1:16" ht="15.75" customHeight="1" x14ac:dyDescent="0.25">
      <c r="A121" s="17"/>
      <c r="B121" s="42" t="str">
        <f>'[2]Asset Characteristics'!C121 &amp; ""</f>
        <v/>
      </c>
      <c r="C121" s="44" t="str">
        <f>'[2]Asset Characteristics'!E121 &amp; ""</f>
        <v/>
      </c>
      <c r="D121" s="61"/>
      <c r="E121" s="43"/>
      <c r="F121" s="62"/>
      <c r="G121" s="43"/>
      <c r="H121" s="62"/>
      <c r="I121" s="43"/>
      <c r="J121" s="62"/>
      <c r="K121" s="43"/>
      <c r="L121" s="62"/>
      <c r="M121" s="44"/>
      <c r="N121" s="61"/>
      <c r="O121" s="44"/>
      <c r="P121" s="17"/>
    </row>
    <row r="122" spans="1:16" ht="15.75" customHeight="1" x14ac:dyDescent="0.25">
      <c r="A122" s="17"/>
      <c r="B122" s="42" t="str">
        <f>'[2]Asset Characteristics'!C122 &amp; ""</f>
        <v/>
      </c>
      <c r="C122" s="44" t="str">
        <f>'[2]Asset Characteristics'!E122 &amp; ""</f>
        <v/>
      </c>
      <c r="D122" s="61"/>
      <c r="E122" s="43"/>
      <c r="F122" s="62"/>
      <c r="G122" s="43"/>
      <c r="H122" s="62"/>
      <c r="I122" s="43"/>
      <c r="J122" s="62"/>
      <c r="K122" s="43"/>
      <c r="L122" s="62"/>
      <c r="M122" s="44"/>
      <c r="N122" s="61"/>
      <c r="O122" s="44"/>
      <c r="P122" s="17"/>
    </row>
    <row r="123" spans="1:16" ht="15.75" customHeight="1" x14ac:dyDescent="0.25">
      <c r="A123" s="17"/>
      <c r="B123" s="42" t="str">
        <f>'[2]Asset Characteristics'!C123 &amp; ""</f>
        <v/>
      </c>
      <c r="C123" s="44" t="str">
        <f>'[2]Asset Characteristics'!E123 &amp; ""</f>
        <v/>
      </c>
      <c r="D123" s="61"/>
      <c r="E123" s="43"/>
      <c r="F123" s="62"/>
      <c r="G123" s="43"/>
      <c r="H123" s="62"/>
      <c r="I123" s="43"/>
      <c r="J123" s="62"/>
      <c r="K123" s="43"/>
      <c r="L123" s="62"/>
      <c r="M123" s="44"/>
      <c r="N123" s="61"/>
      <c r="O123" s="44"/>
      <c r="P123" s="17"/>
    </row>
    <row r="124" spans="1:16" ht="15.75" customHeight="1" x14ac:dyDescent="0.25">
      <c r="A124" s="17"/>
      <c r="B124" s="42" t="str">
        <f>'[2]Asset Characteristics'!C124 &amp; ""</f>
        <v/>
      </c>
      <c r="C124" s="44" t="str">
        <f>'[2]Asset Characteristics'!E124 &amp; ""</f>
        <v/>
      </c>
      <c r="D124" s="61"/>
      <c r="E124" s="43"/>
      <c r="F124" s="62"/>
      <c r="G124" s="43"/>
      <c r="H124" s="62"/>
      <c r="I124" s="43"/>
      <c r="J124" s="62"/>
      <c r="K124" s="43"/>
      <c r="L124" s="62"/>
      <c r="M124" s="44"/>
      <c r="N124" s="61"/>
      <c r="O124" s="44"/>
      <c r="P124" s="17"/>
    </row>
    <row r="125" spans="1:16" ht="15.75" customHeight="1" x14ac:dyDescent="0.25">
      <c r="A125" s="17"/>
      <c r="B125" s="42" t="str">
        <f>'[2]Asset Characteristics'!C125 &amp; ""</f>
        <v/>
      </c>
      <c r="C125" s="44" t="str">
        <f>'[2]Asset Characteristics'!E125 &amp; ""</f>
        <v/>
      </c>
      <c r="D125" s="61"/>
      <c r="E125" s="43"/>
      <c r="F125" s="62"/>
      <c r="G125" s="43"/>
      <c r="H125" s="62"/>
      <c r="I125" s="43"/>
      <c r="J125" s="62"/>
      <c r="K125" s="43"/>
      <c r="L125" s="62"/>
      <c r="M125" s="44"/>
      <c r="N125" s="61"/>
      <c r="O125" s="44"/>
      <c r="P125" s="17"/>
    </row>
    <row r="126" spans="1:16" ht="15.75" customHeight="1" x14ac:dyDescent="0.25">
      <c r="A126" s="17"/>
      <c r="B126" s="42" t="str">
        <f>'[2]Asset Characteristics'!C126 &amp; ""</f>
        <v/>
      </c>
      <c r="C126" s="44" t="str">
        <f>'[2]Asset Characteristics'!E126 &amp; ""</f>
        <v/>
      </c>
      <c r="D126" s="61"/>
      <c r="E126" s="43"/>
      <c r="F126" s="62"/>
      <c r="G126" s="43"/>
      <c r="H126" s="62"/>
      <c r="I126" s="43"/>
      <c r="J126" s="62"/>
      <c r="K126" s="43"/>
      <c r="L126" s="62"/>
      <c r="M126" s="44"/>
      <c r="N126" s="61"/>
      <c r="O126" s="44"/>
      <c r="P126" s="17"/>
    </row>
    <row r="127" spans="1:16" ht="15.75" customHeight="1" x14ac:dyDescent="0.25">
      <c r="A127" s="17"/>
      <c r="B127" s="42" t="str">
        <f>'[2]Asset Characteristics'!C127 &amp; ""</f>
        <v/>
      </c>
      <c r="C127" s="44" t="str">
        <f>'[2]Asset Characteristics'!E127 &amp; ""</f>
        <v/>
      </c>
      <c r="D127" s="61"/>
      <c r="E127" s="43"/>
      <c r="F127" s="62"/>
      <c r="G127" s="43"/>
      <c r="H127" s="62"/>
      <c r="I127" s="43"/>
      <c r="J127" s="62"/>
      <c r="K127" s="43"/>
      <c r="L127" s="62"/>
      <c r="M127" s="44"/>
      <c r="N127" s="61"/>
      <c r="O127" s="44"/>
      <c r="P127" s="17"/>
    </row>
    <row r="128" spans="1:16" ht="15.75" customHeight="1" x14ac:dyDescent="0.25">
      <c r="A128" s="17"/>
      <c r="B128" s="42" t="str">
        <f>'[2]Asset Characteristics'!C128 &amp; ""</f>
        <v/>
      </c>
      <c r="C128" s="44" t="str">
        <f>'[2]Asset Characteristics'!E128 &amp; ""</f>
        <v/>
      </c>
      <c r="D128" s="61"/>
      <c r="E128" s="43"/>
      <c r="F128" s="62"/>
      <c r="G128" s="43"/>
      <c r="H128" s="62"/>
      <c r="I128" s="43"/>
      <c r="J128" s="62"/>
      <c r="K128" s="43"/>
      <c r="L128" s="62"/>
      <c r="M128" s="44"/>
      <c r="N128" s="61"/>
      <c r="O128" s="44"/>
      <c r="P128" s="17"/>
    </row>
    <row r="129" spans="1:16" ht="15.75" customHeight="1" x14ac:dyDescent="0.25">
      <c r="A129" s="17"/>
      <c r="B129" s="42" t="str">
        <f>'[2]Asset Characteristics'!C129 &amp; ""</f>
        <v/>
      </c>
      <c r="C129" s="44" t="str">
        <f>'[2]Asset Characteristics'!E129 &amp; ""</f>
        <v/>
      </c>
      <c r="D129" s="61"/>
      <c r="E129" s="43"/>
      <c r="F129" s="62"/>
      <c r="G129" s="43"/>
      <c r="H129" s="62"/>
      <c r="I129" s="43"/>
      <c r="J129" s="62"/>
      <c r="K129" s="43"/>
      <c r="L129" s="62"/>
      <c r="M129" s="44"/>
      <c r="N129" s="61"/>
      <c r="O129" s="44"/>
      <c r="P129" s="17"/>
    </row>
    <row r="130" spans="1:16" ht="15.75" customHeight="1" x14ac:dyDescent="0.25">
      <c r="A130" s="17"/>
      <c r="B130" s="42" t="str">
        <f>'[2]Asset Characteristics'!C130 &amp; ""</f>
        <v/>
      </c>
      <c r="C130" s="44" t="str">
        <f>'[2]Asset Characteristics'!E130 &amp; ""</f>
        <v/>
      </c>
      <c r="D130" s="61"/>
      <c r="E130" s="43"/>
      <c r="F130" s="62"/>
      <c r="G130" s="43"/>
      <c r="H130" s="62"/>
      <c r="I130" s="43"/>
      <c r="J130" s="62"/>
      <c r="K130" s="43"/>
      <c r="L130" s="62"/>
      <c r="M130" s="44"/>
      <c r="N130" s="61"/>
      <c r="O130" s="44"/>
      <c r="P130" s="17"/>
    </row>
    <row r="131" spans="1:16" ht="15.75" customHeight="1" x14ac:dyDescent="0.25">
      <c r="A131" s="17"/>
      <c r="B131" s="42" t="str">
        <f>'[2]Asset Characteristics'!C131 &amp; ""</f>
        <v/>
      </c>
      <c r="C131" s="44" t="str">
        <f>'[2]Asset Characteristics'!E131 &amp; ""</f>
        <v/>
      </c>
      <c r="D131" s="61"/>
      <c r="E131" s="43"/>
      <c r="F131" s="62"/>
      <c r="G131" s="43"/>
      <c r="H131" s="62"/>
      <c r="I131" s="43"/>
      <c r="J131" s="62"/>
      <c r="K131" s="43"/>
      <c r="L131" s="62"/>
      <c r="M131" s="44"/>
      <c r="N131" s="61"/>
      <c r="O131" s="44"/>
      <c r="P131" s="17"/>
    </row>
    <row r="132" spans="1:16" ht="15.75" customHeight="1" x14ac:dyDescent="0.25">
      <c r="A132" s="17"/>
      <c r="B132" s="42" t="str">
        <f>'[2]Asset Characteristics'!C132 &amp; ""</f>
        <v/>
      </c>
      <c r="C132" s="44" t="str">
        <f>'[2]Asset Characteristics'!E132 &amp; ""</f>
        <v/>
      </c>
      <c r="D132" s="61"/>
      <c r="E132" s="43"/>
      <c r="F132" s="62"/>
      <c r="G132" s="43"/>
      <c r="H132" s="62"/>
      <c r="I132" s="43"/>
      <c r="J132" s="62"/>
      <c r="K132" s="43"/>
      <c r="L132" s="62"/>
      <c r="M132" s="44"/>
      <c r="N132" s="61"/>
      <c r="O132" s="44"/>
      <c r="P132" s="17"/>
    </row>
    <row r="133" spans="1:16" ht="15.75" customHeight="1" x14ac:dyDescent="0.25">
      <c r="A133" s="17"/>
      <c r="B133" s="42" t="str">
        <f>'[2]Asset Characteristics'!C133 &amp; ""</f>
        <v/>
      </c>
      <c r="C133" s="44" t="str">
        <f>'[2]Asset Characteristics'!E133 &amp; ""</f>
        <v/>
      </c>
      <c r="D133" s="61"/>
      <c r="E133" s="43"/>
      <c r="F133" s="62"/>
      <c r="G133" s="43"/>
      <c r="H133" s="62"/>
      <c r="I133" s="43"/>
      <c r="J133" s="62"/>
      <c r="K133" s="43"/>
      <c r="L133" s="62"/>
      <c r="M133" s="44"/>
      <c r="N133" s="61"/>
      <c r="O133" s="44"/>
      <c r="P133" s="17"/>
    </row>
    <row r="134" spans="1:16" ht="15.75" customHeight="1" x14ac:dyDescent="0.25">
      <c r="A134" s="17"/>
      <c r="B134" s="42" t="str">
        <f>'[2]Asset Characteristics'!C134 &amp; ""</f>
        <v/>
      </c>
      <c r="C134" s="44" t="str">
        <f>'[2]Asset Characteristics'!E134 &amp; ""</f>
        <v/>
      </c>
      <c r="D134" s="61"/>
      <c r="E134" s="43"/>
      <c r="F134" s="62"/>
      <c r="G134" s="43"/>
      <c r="H134" s="62"/>
      <c r="I134" s="43"/>
      <c r="J134" s="62"/>
      <c r="K134" s="43"/>
      <c r="L134" s="62"/>
      <c r="M134" s="44"/>
      <c r="N134" s="61"/>
      <c r="O134" s="44"/>
      <c r="P134" s="17"/>
    </row>
    <row r="135" spans="1:16" ht="15.75" customHeight="1" x14ac:dyDescent="0.25">
      <c r="A135" s="17"/>
      <c r="B135" s="42" t="str">
        <f>'[2]Asset Characteristics'!C135 &amp; ""</f>
        <v/>
      </c>
      <c r="C135" s="44" t="str">
        <f>'[2]Asset Characteristics'!E135 &amp; ""</f>
        <v/>
      </c>
      <c r="D135" s="61"/>
      <c r="E135" s="43"/>
      <c r="F135" s="62"/>
      <c r="G135" s="43"/>
      <c r="H135" s="62"/>
      <c r="I135" s="43"/>
      <c r="J135" s="62"/>
      <c r="K135" s="43"/>
      <c r="L135" s="62"/>
      <c r="M135" s="44"/>
      <c r="N135" s="61"/>
      <c r="O135" s="44"/>
      <c r="P135" s="17"/>
    </row>
    <row r="136" spans="1:16" ht="15.75" customHeight="1" x14ac:dyDescent="0.25">
      <c r="A136" s="17"/>
      <c r="B136" s="42" t="str">
        <f>'[2]Asset Characteristics'!C136 &amp; ""</f>
        <v/>
      </c>
      <c r="C136" s="44" t="str">
        <f>'[2]Asset Characteristics'!E136 &amp; ""</f>
        <v/>
      </c>
      <c r="D136" s="61"/>
      <c r="E136" s="43"/>
      <c r="F136" s="62"/>
      <c r="G136" s="43"/>
      <c r="H136" s="62"/>
      <c r="I136" s="43"/>
      <c r="J136" s="62"/>
      <c r="K136" s="43"/>
      <c r="L136" s="62"/>
      <c r="M136" s="44"/>
      <c r="N136" s="61"/>
      <c r="O136" s="44"/>
      <c r="P136" s="17"/>
    </row>
    <row r="137" spans="1:16" ht="15.75" customHeight="1" x14ac:dyDescent="0.25">
      <c r="A137" s="17"/>
      <c r="B137" s="42" t="str">
        <f>'[2]Asset Characteristics'!C137 &amp; ""</f>
        <v/>
      </c>
      <c r="C137" s="44" t="str">
        <f>'[2]Asset Characteristics'!E137 &amp; ""</f>
        <v/>
      </c>
      <c r="D137" s="61"/>
      <c r="E137" s="43"/>
      <c r="F137" s="62"/>
      <c r="G137" s="43"/>
      <c r="H137" s="62"/>
      <c r="I137" s="43"/>
      <c r="J137" s="62"/>
      <c r="K137" s="43"/>
      <c r="L137" s="62"/>
      <c r="M137" s="44"/>
      <c r="N137" s="61"/>
      <c r="O137" s="44"/>
      <c r="P137" s="17"/>
    </row>
    <row r="138" spans="1:16" ht="15.75" customHeight="1" x14ac:dyDescent="0.25">
      <c r="A138" s="17"/>
      <c r="B138" s="42" t="str">
        <f>'[2]Asset Characteristics'!C138 &amp; ""</f>
        <v/>
      </c>
      <c r="C138" s="44" t="str">
        <f>'[2]Asset Characteristics'!E138 &amp; ""</f>
        <v/>
      </c>
      <c r="D138" s="61"/>
      <c r="E138" s="43"/>
      <c r="F138" s="62"/>
      <c r="G138" s="43"/>
      <c r="H138" s="62"/>
      <c r="I138" s="43"/>
      <c r="J138" s="62"/>
      <c r="K138" s="43"/>
      <c r="L138" s="62"/>
      <c r="M138" s="44"/>
      <c r="N138" s="61"/>
      <c r="O138" s="44"/>
      <c r="P138" s="17"/>
    </row>
    <row r="139" spans="1:16" ht="15.75" customHeight="1" x14ac:dyDescent="0.25">
      <c r="A139" s="17"/>
      <c r="B139" s="42" t="str">
        <f>'[2]Asset Characteristics'!C139 &amp; ""</f>
        <v/>
      </c>
      <c r="C139" s="44" t="str">
        <f>'[2]Asset Characteristics'!E139 &amp; ""</f>
        <v/>
      </c>
      <c r="D139" s="61"/>
      <c r="E139" s="43"/>
      <c r="F139" s="62"/>
      <c r="G139" s="43"/>
      <c r="H139" s="62"/>
      <c r="I139" s="43"/>
      <c r="J139" s="62"/>
      <c r="K139" s="43"/>
      <c r="L139" s="62"/>
      <c r="M139" s="44"/>
      <c r="N139" s="61"/>
      <c r="O139" s="44"/>
      <c r="P139" s="17"/>
    </row>
    <row r="140" spans="1:16" ht="15.75" customHeight="1" x14ac:dyDescent="0.25">
      <c r="A140" s="17"/>
      <c r="B140" s="42" t="str">
        <f>'[2]Asset Characteristics'!C140 &amp; ""</f>
        <v/>
      </c>
      <c r="C140" s="44" t="str">
        <f>'[2]Asset Characteristics'!E140 &amp; ""</f>
        <v/>
      </c>
      <c r="D140" s="61"/>
      <c r="E140" s="43"/>
      <c r="F140" s="62"/>
      <c r="G140" s="43"/>
      <c r="H140" s="62"/>
      <c r="I140" s="43"/>
      <c r="J140" s="62"/>
      <c r="K140" s="43"/>
      <c r="L140" s="62"/>
      <c r="M140" s="44"/>
      <c r="N140" s="61"/>
      <c r="O140" s="44"/>
      <c r="P140" s="17"/>
    </row>
    <row r="141" spans="1:16" ht="15.75" customHeight="1" x14ac:dyDescent="0.25">
      <c r="A141" s="17"/>
      <c r="B141" s="42" t="str">
        <f>'[2]Asset Characteristics'!C141 &amp; ""</f>
        <v/>
      </c>
      <c r="C141" s="44" t="str">
        <f>'[2]Asset Characteristics'!E141 &amp; ""</f>
        <v/>
      </c>
      <c r="D141" s="61"/>
      <c r="E141" s="43"/>
      <c r="F141" s="62"/>
      <c r="G141" s="43"/>
      <c r="H141" s="62"/>
      <c r="I141" s="43"/>
      <c r="J141" s="62"/>
      <c r="K141" s="43"/>
      <c r="L141" s="62"/>
      <c r="M141" s="44"/>
      <c r="N141" s="61"/>
      <c r="O141" s="44"/>
      <c r="P141" s="17"/>
    </row>
    <row r="142" spans="1:16" ht="15.75" customHeight="1" x14ac:dyDescent="0.25">
      <c r="A142" s="17"/>
      <c r="B142" s="42" t="str">
        <f>'[2]Asset Characteristics'!C142 &amp; ""</f>
        <v/>
      </c>
      <c r="C142" s="44" t="str">
        <f>'[2]Asset Characteristics'!E142 &amp; ""</f>
        <v/>
      </c>
      <c r="D142" s="61"/>
      <c r="E142" s="43"/>
      <c r="F142" s="62"/>
      <c r="G142" s="43"/>
      <c r="H142" s="62"/>
      <c r="I142" s="43"/>
      <c r="J142" s="62"/>
      <c r="K142" s="43"/>
      <c r="L142" s="62"/>
      <c r="M142" s="44"/>
      <c r="N142" s="61"/>
      <c r="O142" s="44"/>
      <c r="P142" s="17"/>
    </row>
    <row r="143" spans="1:16" ht="15.75" customHeight="1" x14ac:dyDescent="0.25">
      <c r="A143" s="17"/>
      <c r="B143" s="42" t="str">
        <f>'[2]Asset Characteristics'!C143 &amp; ""</f>
        <v/>
      </c>
      <c r="C143" s="44" t="str">
        <f>'[2]Asset Characteristics'!E143 &amp; ""</f>
        <v/>
      </c>
      <c r="D143" s="61"/>
      <c r="E143" s="43"/>
      <c r="F143" s="62"/>
      <c r="G143" s="43"/>
      <c r="H143" s="62"/>
      <c r="I143" s="43"/>
      <c r="J143" s="62"/>
      <c r="K143" s="43"/>
      <c r="L143" s="62"/>
      <c r="M143" s="44"/>
      <c r="N143" s="61"/>
      <c r="O143" s="44"/>
      <c r="P143" s="17"/>
    </row>
    <row r="144" spans="1:16" ht="15.75" customHeight="1" x14ac:dyDescent="0.25">
      <c r="A144" s="17"/>
      <c r="B144" s="42" t="str">
        <f>'[2]Asset Characteristics'!C144 &amp; ""</f>
        <v/>
      </c>
      <c r="C144" s="44" t="str">
        <f>'[2]Asset Characteristics'!E144 &amp; ""</f>
        <v/>
      </c>
      <c r="D144" s="61"/>
      <c r="E144" s="43"/>
      <c r="F144" s="62"/>
      <c r="G144" s="43"/>
      <c r="H144" s="62"/>
      <c r="I144" s="43"/>
      <c r="J144" s="62"/>
      <c r="K144" s="43"/>
      <c r="L144" s="62"/>
      <c r="M144" s="44"/>
      <c r="N144" s="61"/>
      <c r="O144" s="44"/>
      <c r="P144" s="17"/>
    </row>
    <row r="145" spans="1:16" ht="15.75" customHeight="1" x14ac:dyDescent="0.25">
      <c r="A145" s="17"/>
      <c r="B145" s="42" t="str">
        <f>'[2]Asset Characteristics'!C145 &amp; ""</f>
        <v/>
      </c>
      <c r="C145" s="44" t="str">
        <f>'[2]Asset Characteristics'!E145 &amp; ""</f>
        <v/>
      </c>
      <c r="D145" s="61"/>
      <c r="E145" s="43"/>
      <c r="F145" s="62"/>
      <c r="G145" s="43"/>
      <c r="H145" s="62"/>
      <c r="I145" s="43"/>
      <c r="J145" s="62"/>
      <c r="K145" s="43"/>
      <c r="L145" s="62"/>
      <c r="M145" s="44"/>
      <c r="N145" s="61"/>
      <c r="O145" s="44"/>
      <c r="P145" s="17"/>
    </row>
    <row r="146" spans="1:16" ht="15.75" customHeight="1" x14ac:dyDescent="0.25">
      <c r="A146" s="17"/>
      <c r="B146" s="42" t="str">
        <f>'[2]Asset Characteristics'!C146 &amp; ""</f>
        <v/>
      </c>
      <c r="C146" s="44" t="str">
        <f>'[2]Asset Characteristics'!E146 &amp; ""</f>
        <v/>
      </c>
      <c r="D146" s="61"/>
      <c r="E146" s="43"/>
      <c r="F146" s="62"/>
      <c r="G146" s="43"/>
      <c r="H146" s="62"/>
      <c r="I146" s="43"/>
      <c r="J146" s="62"/>
      <c r="K146" s="43"/>
      <c r="L146" s="62"/>
      <c r="M146" s="44"/>
      <c r="N146" s="61"/>
      <c r="O146" s="44"/>
      <c r="P146" s="17"/>
    </row>
    <row r="147" spans="1:16" ht="15.75" customHeight="1" x14ac:dyDescent="0.25">
      <c r="A147" s="17"/>
      <c r="B147" s="42" t="str">
        <f>'[2]Asset Characteristics'!C147 &amp; ""</f>
        <v/>
      </c>
      <c r="C147" s="44" t="str">
        <f>'[2]Asset Characteristics'!E147 &amp; ""</f>
        <v/>
      </c>
      <c r="D147" s="61"/>
      <c r="E147" s="43"/>
      <c r="F147" s="62"/>
      <c r="G147" s="43"/>
      <c r="H147" s="62"/>
      <c r="I147" s="43"/>
      <c r="J147" s="62"/>
      <c r="K147" s="43"/>
      <c r="L147" s="62"/>
      <c r="M147" s="44"/>
      <c r="N147" s="61"/>
      <c r="O147" s="44"/>
      <c r="P147" s="17"/>
    </row>
    <row r="148" spans="1:16" ht="15.75" customHeight="1" x14ac:dyDescent="0.25">
      <c r="A148" s="17"/>
      <c r="B148" s="42" t="str">
        <f>'[2]Asset Characteristics'!C148 &amp; ""</f>
        <v/>
      </c>
      <c r="C148" s="44" t="str">
        <f>'[2]Asset Characteristics'!E148 &amp; ""</f>
        <v/>
      </c>
      <c r="D148" s="61"/>
      <c r="E148" s="43"/>
      <c r="F148" s="62"/>
      <c r="G148" s="43"/>
      <c r="H148" s="62"/>
      <c r="I148" s="43"/>
      <c r="J148" s="62"/>
      <c r="K148" s="43"/>
      <c r="L148" s="62"/>
      <c r="M148" s="44"/>
      <c r="N148" s="61"/>
      <c r="O148" s="44"/>
      <c r="P148" s="17"/>
    </row>
    <row r="149" spans="1:16" ht="15.75" customHeight="1" x14ac:dyDescent="0.25">
      <c r="A149" s="17"/>
      <c r="B149" s="42" t="str">
        <f>'[2]Asset Characteristics'!C149 &amp; ""</f>
        <v/>
      </c>
      <c r="C149" s="44" t="str">
        <f>'[2]Asset Characteristics'!E149 &amp; ""</f>
        <v/>
      </c>
      <c r="D149" s="61"/>
      <c r="E149" s="43"/>
      <c r="F149" s="62"/>
      <c r="G149" s="43"/>
      <c r="H149" s="62"/>
      <c r="I149" s="43"/>
      <c r="J149" s="62"/>
      <c r="K149" s="43"/>
      <c r="L149" s="62"/>
      <c r="M149" s="44"/>
      <c r="N149" s="61"/>
      <c r="O149" s="44"/>
      <c r="P149" s="17"/>
    </row>
    <row r="150" spans="1:16" ht="15.75" customHeight="1" x14ac:dyDescent="0.25">
      <c r="A150" s="17"/>
      <c r="B150" s="42" t="str">
        <f>'[2]Asset Characteristics'!C150 &amp; ""</f>
        <v/>
      </c>
      <c r="C150" s="44" t="str">
        <f>'[2]Asset Characteristics'!E150 &amp; ""</f>
        <v/>
      </c>
      <c r="D150" s="61"/>
      <c r="E150" s="43"/>
      <c r="F150" s="62"/>
      <c r="G150" s="43"/>
      <c r="H150" s="62"/>
      <c r="I150" s="43"/>
      <c r="J150" s="62"/>
      <c r="K150" s="43"/>
      <c r="L150" s="62"/>
      <c r="M150" s="44"/>
      <c r="N150" s="61"/>
      <c r="O150" s="44"/>
      <c r="P150" s="17"/>
    </row>
    <row r="151" spans="1:16" ht="15.75" customHeight="1" x14ac:dyDescent="0.25">
      <c r="A151" s="17"/>
      <c r="B151" s="42" t="str">
        <f>'[2]Asset Characteristics'!C151 &amp; ""</f>
        <v/>
      </c>
      <c r="C151" s="44" t="str">
        <f>'[2]Asset Characteristics'!E151 &amp; ""</f>
        <v/>
      </c>
      <c r="D151" s="61"/>
      <c r="E151" s="43"/>
      <c r="F151" s="62"/>
      <c r="G151" s="43"/>
      <c r="H151" s="62"/>
      <c r="I151" s="43"/>
      <c r="J151" s="62"/>
      <c r="K151" s="43"/>
      <c r="L151" s="62"/>
      <c r="M151" s="44"/>
      <c r="N151" s="61"/>
      <c r="O151" s="44"/>
      <c r="P151" s="17"/>
    </row>
    <row r="152" spans="1:16" ht="15.75" customHeight="1" x14ac:dyDescent="0.25">
      <c r="A152" s="17"/>
      <c r="B152" s="42" t="str">
        <f>'[2]Asset Characteristics'!C152 &amp; ""</f>
        <v/>
      </c>
      <c r="C152" s="44" t="str">
        <f>'[2]Asset Characteristics'!E152 &amp; ""</f>
        <v/>
      </c>
      <c r="D152" s="61"/>
      <c r="E152" s="43"/>
      <c r="F152" s="62"/>
      <c r="G152" s="43"/>
      <c r="H152" s="62"/>
      <c r="I152" s="43"/>
      <c r="J152" s="62"/>
      <c r="K152" s="43"/>
      <c r="L152" s="62"/>
      <c r="M152" s="44"/>
      <c r="N152" s="61"/>
      <c r="O152" s="44"/>
      <c r="P152" s="17"/>
    </row>
    <row r="153" spans="1:16" ht="15.75" customHeight="1" x14ac:dyDescent="0.25">
      <c r="A153" s="17"/>
      <c r="B153" s="42" t="str">
        <f>'[2]Asset Characteristics'!C153 &amp; ""</f>
        <v/>
      </c>
      <c r="C153" s="44" t="str">
        <f>'[2]Asset Characteristics'!E153 &amp; ""</f>
        <v/>
      </c>
      <c r="D153" s="61"/>
      <c r="E153" s="43"/>
      <c r="F153" s="62"/>
      <c r="G153" s="43"/>
      <c r="H153" s="62"/>
      <c r="I153" s="43"/>
      <c r="J153" s="62"/>
      <c r="K153" s="43"/>
      <c r="L153" s="62"/>
      <c r="M153" s="44"/>
      <c r="N153" s="61"/>
      <c r="O153" s="44"/>
      <c r="P153" s="17"/>
    </row>
    <row r="154" spans="1:16" ht="15.75" customHeight="1" x14ac:dyDescent="0.25">
      <c r="A154" s="17"/>
      <c r="B154" s="42" t="str">
        <f>'[2]Asset Characteristics'!C154 &amp; ""</f>
        <v/>
      </c>
      <c r="C154" s="44" t="str">
        <f>'[2]Asset Characteristics'!E154 &amp; ""</f>
        <v/>
      </c>
      <c r="D154" s="61"/>
      <c r="E154" s="43"/>
      <c r="F154" s="62"/>
      <c r="G154" s="43"/>
      <c r="H154" s="62"/>
      <c r="I154" s="43"/>
      <c r="J154" s="62"/>
      <c r="K154" s="43"/>
      <c r="L154" s="62"/>
      <c r="M154" s="44"/>
      <c r="N154" s="61"/>
      <c r="O154" s="44"/>
      <c r="P154" s="17"/>
    </row>
    <row r="155" spans="1:16" ht="15.75" customHeight="1" x14ac:dyDescent="0.25">
      <c r="A155" s="17"/>
      <c r="B155" s="42" t="str">
        <f>'[2]Asset Characteristics'!C155 &amp; ""</f>
        <v/>
      </c>
      <c r="C155" s="44" t="str">
        <f>'[2]Asset Characteristics'!E155 &amp; ""</f>
        <v/>
      </c>
      <c r="D155" s="61"/>
      <c r="E155" s="43"/>
      <c r="F155" s="62"/>
      <c r="G155" s="43"/>
      <c r="H155" s="62"/>
      <c r="I155" s="43"/>
      <c r="J155" s="62"/>
      <c r="K155" s="43"/>
      <c r="L155" s="62"/>
      <c r="M155" s="44"/>
      <c r="N155" s="61"/>
      <c r="O155" s="44"/>
      <c r="P155" s="17"/>
    </row>
    <row r="156" spans="1:16" ht="15.75" customHeight="1" x14ac:dyDescent="0.25">
      <c r="A156" s="17"/>
      <c r="B156" s="42" t="str">
        <f>'[2]Asset Characteristics'!C156 &amp; ""</f>
        <v/>
      </c>
      <c r="C156" s="44" t="str">
        <f>'[2]Asset Characteristics'!E156 &amp; ""</f>
        <v/>
      </c>
      <c r="D156" s="61"/>
      <c r="E156" s="43"/>
      <c r="F156" s="62"/>
      <c r="G156" s="43"/>
      <c r="H156" s="62"/>
      <c r="I156" s="43"/>
      <c r="J156" s="62"/>
      <c r="K156" s="43"/>
      <c r="L156" s="62"/>
      <c r="M156" s="44"/>
      <c r="N156" s="61"/>
      <c r="O156" s="44"/>
      <c r="P156" s="17"/>
    </row>
    <row r="157" spans="1:16" ht="15.75" customHeight="1" x14ac:dyDescent="0.25">
      <c r="A157" s="17"/>
      <c r="B157" s="42" t="str">
        <f>'[2]Asset Characteristics'!C157 &amp; ""</f>
        <v/>
      </c>
      <c r="C157" s="44" t="str">
        <f>'[2]Asset Characteristics'!E157 &amp; ""</f>
        <v/>
      </c>
      <c r="D157" s="61"/>
      <c r="E157" s="43"/>
      <c r="F157" s="62"/>
      <c r="G157" s="43"/>
      <c r="H157" s="62"/>
      <c r="I157" s="43"/>
      <c r="J157" s="62"/>
      <c r="K157" s="43"/>
      <c r="L157" s="62"/>
      <c r="M157" s="44"/>
      <c r="N157" s="61"/>
      <c r="O157" s="44"/>
      <c r="P157" s="17"/>
    </row>
    <row r="158" spans="1:16" ht="15.75" customHeight="1" x14ac:dyDescent="0.25">
      <c r="A158" s="17"/>
      <c r="B158" s="42" t="str">
        <f>'[2]Asset Characteristics'!C158 &amp; ""</f>
        <v/>
      </c>
      <c r="C158" s="44" t="str">
        <f>'[2]Asset Characteristics'!E158 &amp; ""</f>
        <v/>
      </c>
      <c r="D158" s="61"/>
      <c r="E158" s="43"/>
      <c r="F158" s="62"/>
      <c r="G158" s="43"/>
      <c r="H158" s="62"/>
      <c r="I158" s="43"/>
      <c r="J158" s="62"/>
      <c r="K158" s="43"/>
      <c r="L158" s="62"/>
      <c r="M158" s="44"/>
      <c r="N158" s="61"/>
      <c r="O158" s="44"/>
      <c r="P158" s="17"/>
    </row>
    <row r="159" spans="1:16" ht="15.75" customHeight="1" x14ac:dyDescent="0.25">
      <c r="A159" s="17"/>
      <c r="B159" s="42" t="str">
        <f>'[2]Asset Characteristics'!C159 &amp; ""</f>
        <v/>
      </c>
      <c r="C159" s="44" t="str">
        <f>'[2]Asset Characteristics'!E159 &amp; ""</f>
        <v/>
      </c>
      <c r="D159" s="61"/>
      <c r="E159" s="43"/>
      <c r="F159" s="62"/>
      <c r="G159" s="43"/>
      <c r="H159" s="62"/>
      <c r="I159" s="43"/>
      <c r="J159" s="62"/>
      <c r="K159" s="43"/>
      <c r="L159" s="62"/>
      <c r="M159" s="44"/>
      <c r="N159" s="61"/>
      <c r="O159" s="44"/>
      <c r="P159" s="17"/>
    </row>
    <row r="160" spans="1:16" ht="15.75" customHeight="1" x14ac:dyDescent="0.25">
      <c r="A160" s="17"/>
      <c r="B160" s="42" t="str">
        <f>'[2]Asset Characteristics'!C160 &amp; ""</f>
        <v/>
      </c>
      <c r="C160" s="44" t="str">
        <f>'[2]Asset Characteristics'!E160 &amp; ""</f>
        <v/>
      </c>
      <c r="D160" s="61"/>
      <c r="E160" s="43"/>
      <c r="F160" s="62"/>
      <c r="G160" s="43"/>
      <c r="H160" s="62"/>
      <c r="I160" s="43"/>
      <c r="J160" s="62"/>
      <c r="K160" s="43"/>
      <c r="L160" s="62"/>
      <c r="M160" s="44"/>
      <c r="N160" s="61"/>
      <c r="O160" s="44"/>
      <c r="P160" s="17"/>
    </row>
    <row r="161" spans="1:16" ht="15.75" customHeight="1" x14ac:dyDescent="0.25">
      <c r="A161" s="17"/>
      <c r="B161" s="42" t="str">
        <f>'[2]Asset Characteristics'!C161 &amp; ""</f>
        <v/>
      </c>
      <c r="C161" s="44" t="str">
        <f>'[2]Asset Characteristics'!E161 &amp; ""</f>
        <v/>
      </c>
      <c r="D161" s="61"/>
      <c r="E161" s="43"/>
      <c r="F161" s="62"/>
      <c r="G161" s="43"/>
      <c r="H161" s="62"/>
      <c r="I161" s="43"/>
      <c r="J161" s="62"/>
      <c r="K161" s="43"/>
      <c r="L161" s="62"/>
      <c r="M161" s="44"/>
      <c r="N161" s="61"/>
      <c r="O161" s="44"/>
      <c r="P161" s="17"/>
    </row>
    <row r="162" spans="1:16" ht="15.75" customHeight="1" x14ac:dyDescent="0.25">
      <c r="A162" s="17"/>
      <c r="B162" s="42" t="str">
        <f>'[2]Asset Characteristics'!C162 &amp; ""</f>
        <v/>
      </c>
      <c r="C162" s="44" t="str">
        <f>'[2]Asset Characteristics'!E162 &amp; ""</f>
        <v/>
      </c>
      <c r="D162" s="61"/>
      <c r="E162" s="43"/>
      <c r="F162" s="62"/>
      <c r="G162" s="43"/>
      <c r="H162" s="62"/>
      <c r="I162" s="43"/>
      <c r="J162" s="62"/>
      <c r="K162" s="43"/>
      <c r="L162" s="62"/>
      <c r="M162" s="44"/>
      <c r="N162" s="61"/>
      <c r="O162" s="44"/>
      <c r="P162" s="17"/>
    </row>
    <row r="163" spans="1:16" ht="15.75" customHeight="1" x14ac:dyDescent="0.25">
      <c r="A163" s="17"/>
      <c r="B163" s="42" t="str">
        <f>'[2]Asset Characteristics'!C163 &amp; ""</f>
        <v/>
      </c>
      <c r="C163" s="44" t="str">
        <f>'[2]Asset Characteristics'!E163 &amp; ""</f>
        <v/>
      </c>
      <c r="D163" s="61"/>
      <c r="E163" s="43"/>
      <c r="F163" s="62"/>
      <c r="G163" s="43"/>
      <c r="H163" s="62"/>
      <c r="I163" s="43"/>
      <c r="J163" s="62"/>
      <c r="K163" s="43"/>
      <c r="L163" s="62"/>
      <c r="M163" s="44"/>
      <c r="N163" s="61"/>
      <c r="O163" s="44"/>
      <c r="P163" s="17"/>
    </row>
    <row r="164" spans="1:16" ht="15.75" customHeight="1" x14ac:dyDescent="0.25">
      <c r="A164" s="17"/>
      <c r="B164" s="42" t="str">
        <f>'[2]Asset Characteristics'!C164 &amp; ""</f>
        <v/>
      </c>
      <c r="C164" s="44" t="str">
        <f>'[2]Asset Characteristics'!E164 &amp; ""</f>
        <v/>
      </c>
      <c r="D164" s="61"/>
      <c r="E164" s="43"/>
      <c r="F164" s="62"/>
      <c r="G164" s="43"/>
      <c r="H164" s="62"/>
      <c r="I164" s="43"/>
      <c r="J164" s="62"/>
      <c r="K164" s="43"/>
      <c r="L164" s="62"/>
      <c r="M164" s="44"/>
      <c r="N164" s="61"/>
      <c r="O164" s="44"/>
      <c r="P164" s="17"/>
    </row>
    <row r="165" spans="1:16" ht="15.75" customHeight="1" x14ac:dyDescent="0.25">
      <c r="A165" s="17"/>
      <c r="B165" s="42" t="str">
        <f>'[2]Asset Characteristics'!C165 &amp; ""</f>
        <v/>
      </c>
      <c r="C165" s="44" t="str">
        <f>'[2]Asset Characteristics'!E165 &amp; ""</f>
        <v/>
      </c>
      <c r="D165" s="61"/>
      <c r="E165" s="43"/>
      <c r="F165" s="62"/>
      <c r="G165" s="43"/>
      <c r="H165" s="62"/>
      <c r="I165" s="43"/>
      <c r="J165" s="62"/>
      <c r="K165" s="43"/>
      <c r="L165" s="62"/>
      <c r="M165" s="44"/>
      <c r="N165" s="61"/>
      <c r="O165" s="44"/>
      <c r="P165" s="17"/>
    </row>
    <row r="166" spans="1:16" ht="15.75" customHeight="1" x14ac:dyDescent="0.25">
      <c r="A166" s="17"/>
      <c r="B166" s="42" t="str">
        <f>'[2]Asset Characteristics'!C166 &amp; ""</f>
        <v/>
      </c>
      <c r="C166" s="44" t="str">
        <f>'[2]Asset Characteristics'!E166 &amp; ""</f>
        <v/>
      </c>
      <c r="D166" s="61"/>
      <c r="E166" s="43"/>
      <c r="F166" s="62"/>
      <c r="G166" s="43"/>
      <c r="H166" s="62"/>
      <c r="I166" s="43"/>
      <c r="J166" s="62"/>
      <c r="K166" s="43"/>
      <c r="L166" s="62"/>
      <c r="M166" s="44"/>
      <c r="N166" s="61"/>
      <c r="O166" s="44"/>
      <c r="P166" s="17"/>
    </row>
    <row r="167" spans="1:16" ht="15.75" customHeight="1" x14ac:dyDescent="0.25">
      <c r="A167" s="17"/>
      <c r="B167" s="42" t="str">
        <f>'[2]Asset Characteristics'!C167 &amp; ""</f>
        <v/>
      </c>
      <c r="C167" s="44" t="str">
        <f>'[2]Asset Characteristics'!E167 &amp; ""</f>
        <v/>
      </c>
      <c r="D167" s="61"/>
      <c r="E167" s="43"/>
      <c r="F167" s="62"/>
      <c r="G167" s="43"/>
      <c r="H167" s="62"/>
      <c r="I167" s="43"/>
      <c r="J167" s="62"/>
      <c r="K167" s="43"/>
      <c r="L167" s="62"/>
      <c r="M167" s="44"/>
      <c r="N167" s="61"/>
      <c r="O167" s="44"/>
      <c r="P167" s="17"/>
    </row>
    <row r="168" spans="1:16" ht="15.75" customHeight="1" x14ac:dyDescent="0.25">
      <c r="A168" s="17"/>
      <c r="B168" s="42" t="str">
        <f>'[2]Asset Characteristics'!C168 &amp; ""</f>
        <v/>
      </c>
      <c r="C168" s="44" t="str">
        <f>'[2]Asset Characteristics'!E168 &amp; ""</f>
        <v/>
      </c>
      <c r="D168" s="61"/>
      <c r="E168" s="43"/>
      <c r="F168" s="62"/>
      <c r="G168" s="43"/>
      <c r="H168" s="62"/>
      <c r="I168" s="43"/>
      <c r="J168" s="62"/>
      <c r="K168" s="43"/>
      <c r="L168" s="62"/>
      <c r="M168" s="44"/>
      <c r="N168" s="61"/>
      <c r="O168" s="44"/>
      <c r="P168" s="17"/>
    </row>
    <row r="169" spans="1:16" ht="15.75" customHeight="1" x14ac:dyDescent="0.25">
      <c r="A169" s="17"/>
      <c r="B169" s="42" t="str">
        <f>'[2]Asset Characteristics'!C169 &amp; ""</f>
        <v/>
      </c>
      <c r="C169" s="44" t="str">
        <f>'[2]Asset Characteristics'!E169 &amp; ""</f>
        <v/>
      </c>
      <c r="D169" s="61"/>
      <c r="E169" s="43"/>
      <c r="F169" s="62"/>
      <c r="G169" s="43"/>
      <c r="H169" s="62"/>
      <c r="I169" s="43"/>
      <c r="J169" s="62"/>
      <c r="K169" s="43"/>
      <c r="L169" s="62"/>
      <c r="M169" s="44"/>
      <c r="N169" s="61"/>
      <c r="O169" s="44"/>
      <c r="P169" s="17"/>
    </row>
    <row r="170" spans="1:16" ht="15.75" customHeight="1" x14ac:dyDescent="0.25">
      <c r="A170" s="17"/>
      <c r="B170" s="42" t="str">
        <f>'[2]Asset Characteristics'!C170 &amp; ""</f>
        <v/>
      </c>
      <c r="C170" s="44" t="str">
        <f>'[2]Asset Characteristics'!E170 &amp; ""</f>
        <v/>
      </c>
      <c r="D170" s="61"/>
      <c r="E170" s="43"/>
      <c r="F170" s="62"/>
      <c r="G170" s="43"/>
      <c r="H170" s="62"/>
      <c r="I170" s="43"/>
      <c r="J170" s="62"/>
      <c r="K170" s="43"/>
      <c r="L170" s="62"/>
      <c r="M170" s="44"/>
      <c r="N170" s="61"/>
      <c r="O170" s="44"/>
      <c r="P170" s="17"/>
    </row>
    <row r="171" spans="1:16" ht="15.75" customHeight="1" x14ac:dyDescent="0.25">
      <c r="A171" s="17"/>
      <c r="B171" s="42" t="str">
        <f>'[2]Asset Characteristics'!C171 &amp; ""</f>
        <v/>
      </c>
      <c r="C171" s="44" t="str">
        <f>'[2]Asset Characteristics'!E171 &amp; ""</f>
        <v/>
      </c>
      <c r="D171" s="61"/>
      <c r="E171" s="43"/>
      <c r="F171" s="62"/>
      <c r="G171" s="43"/>
      <c r="H171" s="62"/>
      <c r="I171" s="43"/>
      <c r="J171" s="62"/>
      <c r="K171" s="43"/>
      <c r="L171" s="62"/>
      <c r="M171" s="44"/>
      <c r="N171" s="61"/>
      <c r="O171" s="44"/>
      <c r="P171" s="17"/>
    </row>
    <row r="172" spans="1:16" ht="15.75" customHeight="1" x14ac:dyDescent="0.25">
      <c r="A172" s="17"/>
      <c r="B172" s="42" t="str">
        <f>'[2]Asset Characteristics'!C172 &amp; ""</f>
        <v/>
      </c>
      <c r="C172" s="44" t="str">
        <f>'[2]Asset Characteristics'!E172 &amp; ""</f>
        <v/>
      </c>
      <c r="D172" s="61"/>
      <c r="E172" s="43"/>
      <c r="F172" s="62"/>
      <c r="G172" s="43"/>
      <c r="H172" s="62"/>
      <c r="I172" s="43"/>
      <c r="J172" s="62"/>
      <c r="K172" s="43"/>
      <c r="L172" s="62"/>
      <c r="M172" s="44"/>
      <c r="N172" s="61"/>
      <c r="O172" s="44"/>
      <c r="P172" s="17"/>
    </row>
    <row r="173" spans="1:16" ht="15.75" customHeight="1" x14ac:dyDescent="0.25">
      <c r="A173" s="17"/>
      <c r="B173" s="42" t="str">
        <f>'[2]Asset Characteristics'!C173 &amp; ""</f>
        <v/>
      </c>
      <c r="C173" s="44" t="str">
        <f>'[2]Asset Characteristics'!E173 &amp; ""</f>
        <v/>
      </c>
      <c r="D173" s="61"/>
      <c r="E173" s="43"/>
      <c r="F173" s="62"/>
      <c r="G173" s="43"/>
      <c r="H173" s="62"/>
      <c r="I173" s="43"/>
      <c r="J173" s="62"/>
      <c r="K173" s="43"/>
      <c r="L173" s="62"/>
      <c r="M173" s="44"/>
      <c r="N173" s="61"/>
      <c r="O173" s="44"/>
      <c r="P173" s="17"/>
    </row>
    <row r="174" spans="1:16" ht="15.75" customHeight="1" x14ac:dyDescent="0.25">
      <c r="A174" s="17"/>
      <c r="B174" s="42" t="str">
        <f>'[2]Asset Characteristics'!C174 &amp; ""</f>
        <v/>
      </c>
      <c r="C174" s="44" t="str">
        <f>'[2]Asset Characteristics'!E174 &amp; ""</f>
        <v/>
      </c>
      <c r="D174" s="61"/>
      <c r="E174" s="43"/>
      <c r="F174" s="62"/>
      <c r="G174" s="43"/>
      <c r="H174" s="62"/>
      <c r="I174" s="43"/>
      <c r="J174" s="62"/>
      <c r="K174" s="43"/>
      <c r="L174" s="62"/>
      <c r="M174" s="44"/>
      <c r="N174" s="61"/>
      <c r="O174" s="44"/>
      <c r="P174" s="17"/>
    </row>
    <row r="175" spans="1:16" ht="15.75" customHeight="1" x14ac:dyDescent="0.25">
      <c r="A175" s="17"/>
      <c r="B175" s="42" t="str">
        <f>'[2]Asset Characteristics'!C175 &amp; ""</f>
        <v/>
      </c>
      <c r="C175" s="44" t="str">
        <f>'[2]Asset Characteristics'!E175 &amp; ""</f>
        <v/>
      </c>
      <c r="D175" s="61"/>
      <c r="E175" s="43"/>
      <c r="F175" s="62"/>
      <c r="G175" s="43"/>
      <c r="H175" s="62"/>
      <c r="I175" s="43"/>
      <c r="J175" s="62"/>
      <c r="K175" s="43"/>
      <c r="L175" s="62"/>
      <c r="M175" s="44"/>
      <c r="N175" s="61"/>
      <c r="O175" s="44"/>
      <c r="P175" s="17"/>
    </row>
    <row r="176" spans="1:16" ht="15.75" customHeight="1" x14ac:dyDescent="0.25">
      <c r="A176" s="17"/>
      <c r="B176" s="42" t="str">
        <f>'[2]Asset Characteristics'!C176 &amp; ""</f>
        <v/>
      </c>
      <c r="C176" s="44" t="str">
        <f>'[2]Asset Characteristics'!E176 &amp; ""</f>
        <v/>
      </c>
      <c r="D176" s="61"/>
      <c r="E176" s="43"/>
      <c r="F176" s="62"/>
      <c r="G176" s="43"/>
      <c r="H176" s="62"/>
      <c r="I176" s="43"/>
      <c r="J176" s="62"/>
      <c r="K176" s="43"/>
      <c r="L176" s="62"/>
      <c r="M176" s="44"/>
      <c r="N176" s="61"/>
      <c r="O176" s="44"/>
      <c r="P176" s="17"/>
    </row>
    <row r="177" spans="1:16" ht="15.75" customHeight="1" x14ac:dyDescent="0.25">
      <c r="A177" s="17"/>
      <c r="B177" s="42" t="str">
        <f>'[2]Asset Characteristics'!C177 &amp; ""</f>
        <v/>
      </c>
      <c r="C177" s="44" t="str">
        <f>'[2]Asset Characteristics'!E177 &amp; ""</f>
        <v/>
      </c>
      <c r="D177" s="61"/>
      <c r="E177" s="43"/>
      <c r="F177" s="62"/>
      <c r="G177" s="43"/>
      <c r="H177" s="62"/>
      <c r="I177" s="43"/>
      <c r="J177" s="62"/>
      <c r="K177" s="43"/>
      <c r="L177" s="62"/>
      <c r="M177" s="44"/>
      <c r="N177" s="61"/>
      <c r="O177" s="44"/>
      <c r="P177" s="17"/>
    </row>
    <row r="178" spans="1:16" ht="15.75" customHeight="1" x14ac:dyDescent="0.25">
      <c r="A178" s="17"/>
      <c r="B178" s="42" t="str">
        <f>'[2]Asset Characteristics'!C178 &amp; ""</f>
        <v/>
      </c>
      <c r="C178" s="44" t="str">
        <f>'[2]Asset Characteristics'!E178 &amp; ""</f>
        <v/>
      </c>
      <c r="D178" s="61"/>
      <c r="E178" s="43"/>
      <c r="F178" s="62"/>
      <c r="G178" s="43"/>
      <c r="H178" s="62"/>
      <c r="I178" s="43"/>
      <c r="J178" s="62"/>
      <c r="K178" s="43"/>
      <c r="L178" s="62"/>
      <c r="M178" s="44"/>
      <c r="N178" s="61"/>
      <c r="O178" s="44"/>
      <c r="P178" s="17"/>
    </row>
    <row r="179" spans="1:16" ht="15.75" customHeight="1" x14ac:dyDescent="0.25">
      <c r="A179" s="17"/>
      <c r="B179" s="42" t="str">
        <f>'[2]Asset Characteristics'!C179 &amp; ""</f>
        <v/>
      </c>
      <c r="C179" s="44" t="str">
        <f>'[2]Asset Characteristics'!E179 &amp; ""</f>
        <v/>
      </c>
      <c r="D179" s="61"/>
      <c r="E179" s="43"/>
      <c r="F179" s="62"/>
      <c r="G179" s="43"/>
      <c r="H179" s="62"/>
      <c r="I179" s="43"/>
      <c r="J179" s="62"/>
      <c r="K179" s="43"/>
      <c r="L179" s="62"/>
      <c r="M179" s="44"/>
      <c r="N179" s="61"/>
      <c r="O179" s="44"/>
      <c r="P179" s="17"/>
    </row>
    <row r="180" spans="1:16" ht="15.75" customHeight="1" x14ac:dyDescent="0.25">
      <c r="A180" s="17"/>
      <c r="B180" s="42" t="str">
        <f>'[2]Asset Characteristics'!C180 &amp; ""</f>
        <v/>
      </c>
      <c r="C180" s="44" t="str">
        <f>'[2]Asset Characteristics'!E180 &amp; ""</f>
        <v/>
      </c>
      <c r="D180" s="61"/>
      <c r="E180" s="43"/>
      <c r="F180" s="62"/>
      <c r="G180" s="43"/>
      <c r="H180" s="62"/>
      <c r="I180" s="43"/>
      <c r="J180" s="62"/>
      <c r="K180" s="43"/>
      <c r="L180" s="62"/>
      <c r="M180" s="44"/>
      <c r="N180" s="61"/>
      <c r="O180" s="44"/>
      <c r="P180" s="17"/>
    </row>
    <row r="181" spans="1:16" ht="15.75" customHeight="1" x14ac:dyDescent="0.25">
      <c r="A181" s="17"/>
      <c r="B181" s="42" t="str">
        <f>'[2]Asset Characteristics'!C181 &amp; ""</f>
        <v/>
      </c>
      <c r="C181" s="44" t="str">
        <f>'[2]Asset Characteristics'!E181 &amp; ""</f>
        <v/>
      </c>
      <c r="D181" s="61"/>
      <c r="E181" s="43"/>
      <c r="F181" s="62"/>
      <c r="G181" s="43"/>
      <c r="H181" s="62"/>
      <c r="I181" s="43"/>
      <c r="J181" s="62"/>
      <c r="K181" s="43"/>
      <c r="L181" s="62"/>
      <c r="M181" s="44"/>
      <c r="N181" s="61"/>
      <c r="O181" s="44"/>
      <c r="P181" s="17"/>
    </row>
    <row r="182" spans="1:16" ht="15.75" customHeight="1" x14ac:dyDescent="0.25">
      <c r="A182" s="17"/>
      <c r="B182" s="42" t="str">
        <f>'[2]Asset Characteristics'!C182 &amp; ""</f>
        <v/>
      </c>
      <c r="C182" s="44" t="str">
        <f>'[2]Asset Characteristics'!E182 &amp; ""</f>
        <v/>
      </c>
      <c r="D182" s="61"/>
      <c r="E182" s="43"/>
      <c r="F182" s="62"/>
      <c r="G182" s="43"/>
      <c r="H182" s="62"/>
      <c r="I182" s="43"/>
      <c r="J182" s="62"/>
      <c r="K182" s="43"/>
      <c r="L182" s="62"/>
      <c r="M182" s="44"/>
      <c r="N182" s="61"/>
      <c r="O182" s="44"/>
      <c r="P182" s="17"/>
    </row>
    <row r="183" spans="1:16" ht="15.75" customHeight="1" x14ac:dyDescent="0.25">
      <c r="A183" s="17"/>
      <c r="B183" s="42" t="str">
        <f>'[2]Asset Characteristics'!C183 &amp; ""</f>
        <v/>
      </c>
      <c r="C183" s="44" t="str">
        <f>'[2]Asset Characteristics'!E183 &amp; ""</f>
        <v/>
      </c>
      <c r="D183" s="61"/>
      <c r="E183" s="43"/>
      <c r="F183" s="62"/>
      <c r="G183" s="43"/>
      <c r="H183" s="62"/>
      <c r="I183" s="43"/>
      <c r="J183" s="62"/>
      <c r="K183" s="43"/>
      <c r="L183" s="62"/>
      <c r="M183" s="44"/>
      <c r="N183" s="61"/>
      <c r="O183" s="44"/>
      <c r="P183" s="17"/>
    </row>
    <row r="184" spans="1:16" ht="15.75" customHeight="1" x14ac:dyDescent="0.25">
      <c r="A184" s="17"/>
      <c r="B184" s="42" t="str">
        <f>'[2]Asset Characteristics'!C184 &amp; ""</f>
        <v/>
      </c>
      <c r="C184" s="44" t="str">
        <f>'[2]Asset Characteristics'!E184 &amp; ""</f>
        <v/>
      </c>
      <c r="D184" s="61"/>
      <c r="E184" s="43"/>
      <c r="F184" s="62"/>
      <c r="G184" s="43"/>
      <c r="H184" s="62"/>
      <c r="I184" s="43"/>
      <c r="J184" s="62"/>
      <c r="K184" s="43"/>
      <c r="L184" s="62"/>
      <c r="M184" s="44"/>
      <c r="N184" s="61"/>
      <c r="O184" s="44"/>
      <c r="P184" s="17"/>
    </row>
    <row r="185" spans="1:16" ht="15.75" customHeight="1" x14ac:dyDescent="0.25">
      <c r="A185" s="17"/>
      <c r="B185" s="42" t="str">
        <f>'[2]Asset Characteristics'!C185 &amp; ""</f>
        <v/>
      </c>
      <c r="C185" s="44" t="str">
        <f>'[2]Asset Characteristics'!E185 &amp; ""</f>
        <v/>
      </c>
      <c r="D185" s="61"/>
      <c r="E185" s="43"/>
      <c r="F185" s="62"/>
      <c r="G185" s="43"/>
      <c r="H185" s="62"/>
      <c r="I185" s="43"/>
      <c r="J185" s="62"/>
      <c r="K185" s="43"/>
      <c r="L185" s="62"/>
      <c r="M185" s="44"/>
      <c r="N185" s="61"/>
      <c r="O185" s="44"/>
      <c r="P185" s="17"/>
    </row>
    <row r="186" spans="1:16" ht="15.75" customHeight="1" x14ac:dyDescent="0.25">
      <c r="A186" s="17"/>
      <c r="B186" s="42" t="str">
        <f>'[2]Asset Characteristics'!C186 &amp; ""</f>
        <v/>
      </c>
      <c r="C186" s="44" t="str">
        <f>'[2]Asset Characteristics'!E186 &amp; ""</f>
        <v/>
      </c>
      <c r="D186" s="61"/>
      <c r="E186" s="43"/>
      <c r="F186" s="62"/>
      <c r="G186" s="43"/>
      <c r="H186" s="62"/>
      <c r="I186" s="43"/>
      <c r="J186" s="62"/>
      <c r="K186" s="43"/>
      <c r="L186" s="62"/>
      <c r="M186" s="44"/>
      <c r="N186" s="61"/>
      <c r="O186" s="44"/>
      <c r="P186" s="17"/>
    </row>
    <row r="187" spans="1:16" ht="15.75" customHeight="1" x14ac:dyDescent="0.25">
      <c r="A187" s="17"/>
      <c r="B187" s="42" t="str">
        <f>'[2]Asset Characteristics'!C187 &amp; ""</f>
        <v/>
      </c>
      <c r="C187" s="44" t="str">
        <f>'[2]Asset Characteristics'!E187 &amp; ""</f>
        <v/>
      </c>
      <c r="D187" s="61"/>
      <c r="E187" s="43"/>
      <c r="F187" s="62"/>
      <c r="G187" s="43"/>
      <c r="H187" s="62"/>
      <c r="I187" s="43"/>
      <c r="J187" s="62"/>
      <c r="K187" s="43"/>
      <c r="L187" s="62"/>
      <c r="M187" s="44"/>
      <c r="N187" s="61"/>
      <c r="O187" s="44"/>
      <c r="P187" s="17"/>
    </row>
    <row r="188" spans="1:16" ht="15.75" customHeight="1" x14ac:dyDescent="0.25">
      <c r="A188" s="17"/>
      <c r="B188" s="42" t="str">
        <f>'[2]Asset Characteristics'!C188 &amp; ""</f>
        <v/>
      </c>
      <c r="C188" s="44" t="str">
        <f>'[2]Asset Characteristics'!E188 &amp; ""</f>
        <v/>
      </c>
      <c r="D188" s="61"/>
      <c r="E188" s="43"/>
      <c r="F188" s="62"/>
      <c r="G188" s="43"/>
      <c r="H188" s="62"/>
      <c r="I188" s="43"/>
      <c r="J188" s="62"/>
      <c r="K188" s="43"/>
      <c r="L188" s="62"/>
      <c r="M188" s="44"/>
      <c r="N188" s="61"/>
      <c r="O188" s="44"/>
      <c r="P188" s="17"/>
    </row>
    <row r="189" spans="1:16" ht="15.75" customHeight="1" x14ac:dyDescent="0.25">
      <c r="A189" s="17"/>
      <c r="B189" s="42" t="str">
        <f>'[2]Asset Characteristics'!C189 &amp; ""</f>
        <v/>
      </c>
      <c r="C189" s="44" t="str">
        <f>'[2]Asset Characteristics'!E189 &amp; ""</f>
        <v/>
      </c>
      <c r="D189" s="61"/>
      <c r="E189" s="43"/>
      <c r="F189" s="62"/>
      <c r="G189" s="43"/>
      <c r="H189" s="62"/>
      <c r="I189" s="43"/>
      <c r="J189" s="62"/>
      <c r="K189" s="43"/>
      <c r="L189" s="62"/>
      <c r="M189" s="44"/>
      <c r="N189" s="61"/>
      <c r="O189" s="44"/>
      <c r="P189" s="17"/>
    </row>
    <row r="190" spans="1:16" ht="15.75" customHeight="1" x14ac:dyDescent="0.25">
      <c r="A190" s="17"/>
      <c r="B190" s="42" t="str">
        <f>'[2]Asset Characteristics'!C190 &amp; ""</f>
        <v/>
      </c>
      <c r="C190" s="44" t="str">
        <f>'[2]Asset Characteristics'!E190 &amp; ""</f>
        <v/>
      </c>
      <c r="D190" s="61"/>
      <c r="E190" s="43"/>
      <c r="F190" s="62"/>
      <c r="G190" s="43"/>
      <c r="H190" s="62"/>
      <c r="I190" s="43"/>
      <c r="J190" s="62"/>
      <c r="K190" s="43"/>
      <c r="L190" s="62"/>
      <c r="M190" s="44"/>
      <c r="N190" s="61"/>
      <c r="O190" s="44"/>
      <c r="P190" s="17"/>
    </row>
    <row r="191" spans="1:16" ht="15.75" customHeight="1" x14ac:dyDescent="0.25">
      <c r="A191" s="17"/>
      <c r="B191" s="42" t="str">
        <f>'[2]Asset Characteristics'!C191 &amp; ""</f>
        <v/>
      </c>
      <c r="C191" s="44" t="str">
        <f>'[2]Asset Characteristics'!E191 &amp; ""</f>
        <v/>
      </c>
      <c r="D191" s="61"/>
      <c r="E191" s="43"/>
      <c r="F191" s="62"/>
      <c r="G191" s="43"/>
      <c r="H191" s="62"/>
      <c r="I191" s="43"/>
      <c r="J191" s="62"/>
      <c r="K191" s="43"/>
      <c r="L191" s="62"/>
      <c r="M191" s="44"/>
      <c r="N191" s="61"/>
      <c r="O191" s="44"/>
      <c r="P191" s="17"/>
    </row>
    <row r="192" spans="1:16" ht="15.75" customHeight="1" x14ac:dyDescent="0.25">
      <c r="A192" s="17"/>
      <c r="B192" s="42" t="str">
        <f>'[2]Asset Characteristics'!C192 &amp; ""</f>
        <v/>
      </c>
      <c r="C192" s="44" t="str">
        <f>'[2]Asset Characteristics'!E192 &amp; ""</f>
        <v/>
      </c>
      <c r="D192" s="61"/>
      <c r="E192" s="43"/>
      <c r="F192" s="62"/>
      <c r="G192" s="43"/>
      <c r="H192" s="62"/>
      <c r="I192" s="43"/>
      <c r="J192" s="62"/>
      <c r="K192" s="43"/>
      <c r="L192" s="62"/>
      <c r="M192" s="44"/>
      <c r="N192" s="61"/>
      <c r="O192" s="44"/>
      <c r="P192" s="17"/>
    </row>
    <row r="193" spans="1:16" ht="15.75" customHeight="1" x14ac:dyDescent="0.25">
      <c r="A193" s="17"/>
      <c r="B193" s="42" t="str">
        <f>'[2]Asset Characteristics'!C193 &amp; ""</f>
        <v/>
      </c>
      <c r="C193" s="44" t="str">
        <f>'[2]Asset Characteristics'!E193 &amp; ""</f>
        <v/>
      </c>
      <c r="D193" s="61"/>
      <c r="E193" s="43"/>
      <c r="F193" s="62"/>
      <c r="G193" s="43"/>
      <c r="H193" s="62"/>
      <c r="I193" s="43"/>
      <c r="J193" s="62"/>
      <c r="K193" s="43"/>
      <c r="L193" s="62"/>
      <c r="M193" s="44"/>
      <c r="N193" s="61"/>
      <c r="O193" s="44"/>
      <c r="P193" s="17"/>
    </row>
    <row r="194" spans="1:16" ht="15.75" customHeight="1" x14ac:dyDescent="0.25">
      <c r="A194" s="17"/>
      <c r="B194" s="42" t="str">
        <f>'[2]Asset Characteristics'!C194 &amp; ""</f>
        <v/>
      </c>
      <c r="C194" s="44" t="str">
        <f>'[2]Asset Characteristics'!E194 &amp; ""</f>
        <v/>
      </c>
      <c r="D194" s="61"/>
      <c r="E194" s="43"/>
      <c r="F194" s="62"/>
      <c r="G194" s="43"/>
      <c r="H194" s="62"/>
      <c r="I194" s="43"/>
      <c r="J194" s="62"/>
      <c r="K194" s="43"/>
      <c r="L194" s="62"/>
      <c r="M194" s="44"/>
      <c r="N194" s="61"/>
      <c r="O194" s="44"/>
      <c r="P194" s="17"/>
    </row>
    <row r="195" spans="1:16" ht="15.75" customHeight="1" x14ac:dyDescent="0.25">
      <c r="A195" s="17"/>
      <c r="B195" s="42" t="str">
        <f>'[2]Asset Characteristics'!C195 &amp; ""</f>
        <v/>
      </c>
      <c r="C195" s="44" t="str">
        <f>'[2]Asset Characteristics'!E195 &amp; ""</f>
        <v/>
      </c>
      <c r="D195" s="61"/>
      <c r="E195" s="43"/>
      <c r="F195" s="62"/>
      <c r="G195" s="43"/>
      <c r="H195" s="62"/>
      <c r="I195" s="43"/>
      <c r="J195" s="62"/>
      <c r="K195" s="43"/>
      <c r="L195" s="62"/>
      <c r="M195" s="44"/>
      <c r="N195" s="61"/>
      <c r="O195" s="44"/>
      <c r="P195" s="17"/>
    </row>
    <row r="196" spans="1:16" ht="15.75" customHeight="1" x14ac:dyDescent="0.25">
      <c r="A196" s="17"/>
      <c r="B196" s="42" t="str">
        <f>'[2]Asset Characteristics'!C196 &amp; ""</f>
        <v/>
      </c>
      <c r="C196" s="44" t="str">
        <f>'[2]Asset Characteristics'!E196 &amp; ""</f>
        <v/>
      </c>
      <c r="D196" s="61"/>
      <c r="E196" s="43"/>
      <c r="F196" s="62"/>
      <c r="G196" s="43"/>
      <c r="H196" s="62"/>
      <c r="I196" s="43"/>
      <c r="J196" s="62"/>
      <c r="K196" s="43"/>
      <c r="L196" s="62"/>
      <c r="M196" s="44"/>
      <c r="N196" s="61"/>
      <c r="O196" s="44"/>
      <c r="P196" s="17"/>
    </row>
    <row r="197" spans="1:16" ht="15.75" customHeight="1" x14ac:dyDescent="0.25">
      <c r="A197" s="17"/>
      <c r="B197" s="42" t="str">
        <f>'[2]Asset Characteristics'!C197 &amp; ""</f>
        <v/>
      </c>
      <c r="C197" s="44" t="str">
        <f>'[2]Asset Characteristics'!E197 &amp; ""</f>
        <v/>
      </c>
      <c r="D197" s="61"/>
      <c r="E197" s="43"/>
      <c r="F197" s="62"/>
      <c r="G197" s="43"/>
      <c r="H197" s="62"/>
      <c r="I197" s="43"/>
      <c r="J197" s="62"/>
      <c r="K197" s="43"/>
      <c r="L197" s="62"/>
      <c r="M197" s="44"/>
      <c r="N197" s="61"/>
      <c r="O197" s="44"/>
      <c r="P197" s="17"/>
    </row>
    <row r="198" spans="1:16" ht="15.75" customHeight="1" x14ac:dyDescent="0.25">
      <c r="A198" s="17"/>
      <c r="B198" s="42" t="str">
        <f>'[2]Asset Characteristics'!C198 &amp; ""</f>
        <v/>
      </c>
      <c r="C198" s="44" t="str">
        <f>'[2]Asset Characteristics'!E198 &amp; ""</f>
        <v/>
      </c>
      <c r="D198" s="61"/>
      <c r="E198" s="43"/>
      <c r="F198" s="62"/>
      <c r="G198" s="43"/>
      <c r="H198" s="62"/>
      <c r="I198" s="43"/>
      <c r="J198" s="62"/>
      <c r="K198" s="43"/>
      <c r="L198" s="62"/>
      <c r="M198" s="44"/>
      <c r="N198" s="61"/>
      <c r="O198" s="44"/>
      <c r="P198" s="17"/>
    </row>
    <row r="199" spans="1:16" ht="15.75" customHeight="1" x14ac:dyDescent="0.25">
      <c r="A199" s="17"/>
      <c r="B199" s="42" t="str">
        <f>'[2]Asset Characteristics'!C199 &amp; ""</f>
        <v/>
      </c>
      <c r="C199" s="44" t="str">
        <f>'[2]Asset Characteristics'!E199 &amp; ""</f>
        <v/>
      </c>
      <c r="D199" s="61"/>
      <c r="E199" s="43"/>
      <c r="F199" s="62"/>
      <c r="G199" s="43"/>
      <c r="H199" s="62"/>
      <c r="I199" s="43"/>
      <c r="J199" s="62"/>
      <c r="K199" s="43"/>
      <c r="L199" s="62"/>
      <c r="M199" s="44"/>
      <c r="N199" s="61"/>
      <c r="O199" s="44"/>
      <c r="P199" s="17"/>
    </row>
    <row r="200" spans="1:16" ht="15.75" customHeight="1" x14ac:dyDescent="0.25">
      <c r="A200" s="17"/>
      <c r="B200" s="42" t="str">
        <f>'[2]Asset Characteristics'!C200 &amp; ""</f>
        <v/>
      </c>
      <c r="C200" s="44" t="str">
        <f>'[2]Asset Characteristics'!E200 &amp; ""</f>
        <v/>
      </c>
      <c r="D200" s="61"/>
      <c r="E200" s="43"/>
      <c r="F200" s="62"/>
      <c r="G200" s="43"/>
      <c r="H200" s="62"/>
      <c r="I200" s="43"/>
      <c r="J200" s="62"/>
      <c r="K200" s="43"/>
      <c r="L200" s="62"/>
      <c r="M200" s="44"/>
      <c r="N200" s="61"/>
      <c r="O200" s="44"/>
      <c r="P200" s="17"/>
    </row>
    <row r="201" spans="1:16" ht="15.75" customHeight="1" x14ac:dyDescent="0.25">
      <c r="A201" s="17"/>
      <c r="B201" s="42" t="str">
        <f>'[2]Asset Characteristics'!C201 &amp; ""</f>
        <v/>
      </c>
      <c r="C201" s="44" t="str">
        <f>'[2]Asset Characteristics'!E201 &amp; ""</f>
        <v/>
      </c>
      <c r="D201" s="61"/>
      <c r="E201" s="43"/>
      <c r="F201" s="62"/>
      <c r="G201" s="43"/>
      <c r="H201" s="62"/>
      <c r="I201" s="43"/>
      <c r="J201" s="62"/>
      <c r="K201" s="43"/>
      <c r="L201" s="62"/>
      <c r="M201" s="44"/>
      <c r="N201" s="61"/>
      <c r="O201" s="44"/>
      <c r="P201" s="17"/>
    </row>
    <row r="202" spans="1:16" ht="15.75" customHeight="1" x14ac:dyDescent="0.25">
      <c r="A202" s="17"/>
      <c r="B202" s="42" t="str">
        <f>'[2]Asset Characteristics'!C202 &amp; ""</f>
        <v/>
      </c>
      <c r="C202" s="44" t="str">
        <f>'[2]Asset Characteristics'!E202 &amp; ""</f>
        <v/>
      </c>
      <c r="D202" s="61"/>
      <c r="E202" s="43"/>
      <c r="F202" s="62"/>
      <c r="G202" s="43"/>
      <c r="H202" s="62"/>
      <c r="I202" s="43"/>
      <c r="J202" s="62"/>
      <c r="K202" s="43"/>
      <c r="L202" s="62"/>
      <c r="M202" s="44"/>
      <c r="N202" s="61"/>
      <c r="O202" s="44"/>
      <c r="P202" s="17"/>
    </row>
    <row r="203" spans="1:16" ht="15.75" customHeight="1" x14ac:dyDescent="0.25">
      <c r="A203" s="17"/>
      <c r="B203" s="42" t="str">
        <f>'[2]Asset Characteristics'!C203 &amp; ""</f>
        <v/>
      </c>
      <c r="C203" s="44" t="str">
        <f>'[2]Asset Characteristics'!E203 &amp; ""</f>
        <v/>
      </c>
      <c r="D203" s="61"/>
      <c r="E203" s="43"/>
      <c r="F203" s="62"/>
      <c r="G203" s="43"/>
      <c r="H203" s="62"/>
      <c r="I203" s="43"/>
      <c r="J203" s="62"/>
      <c r="K203" s="43"/>
      <c r="L203" s="62"/>
      <c r="M203" s="44"/>
      <c r="N203" s="61"/>
      <c r="O203" s="44"/>
      <c r="P203" s="17"/>
    </row>
    <row r="204" spans="1:16" ht="15.75" customHeight="1" x14ac:dyDescent="0.25">
      <c r="A204" s="17"/>
      <c r="B204" s="42" t="str">
        <f>'[2]Asset Characteristics'!C204 &amp; ""</f>
        <v/>
      </c>
      <c r="C204" s="44" t="str">
        <f>'[2]Asset Characteristics'!E204 &amp; ""</f>
        <v/>
      </c>
      <c r="D204" s="61"/>
      <c r="E204" s="43"/>
      <c r="F204" s="62"/>
      <c r="G204" s="43"/>
      <c r="H204" s="62"/>
      <c r="I204" s="43"/>
      <c r="J204" s="62"/>
      <c r="K204" s="43"/>
      <c r="L204" s="62"/>
      <c r="M204" s="44"/>
      <c r="N204" s="61"/>
      <c r="O204" s="44"/>
      <c r="P204" s="17"/>
    </row>
    <row r="205" spans="1:16" ht="15.75" customHeight="1" x14ac:dyDescent="0.25">
      <c r="A205" s="17"/>
      <c r="B205" s="42" t="str">
        <f>'[2]Asset Characteristics'!C205 &amp; ""</f>
        <v/>
      </c>
      <c r="C205" s="44" t="str">
        <f>'[2]Asset Characteristics'!E205 &amp; ""</f>
        <v/>
      </c>
      <c r="D205" s="61"/>
      <c r="E205" s="43"/>
      <c r="F205" s="62"/>
      <c r="G205" s="43"/>
      <c r="H205" s="62"/>
      <c r="I205" s="43"/>
      <c r="J205" s="62"/>
      <c r="K205" s="43"/>
      <c r="L205" s="62"/>
      <c r="M205" s="44"/>
      <c r="N205" s="61"/>
      <c r="O205" s="44"/>
      <c r="P205" s="17"/>
    </row>
    <row r="206" spans="1:16" ht="15.75" customHeight="1" x14ac:dyDescent="0.25">
      <c r="A206" s="17"/>
      <c r="B206" s="42" t="str">
        <f>'[2]Asset Characteristics'!C206 &amp; ""</f>
        <v/>
      </c>
      <c r="C206" s="44" t="str">
        <f>'[2]Asset Characteristics'!E206 &amp; ""</f>
        <v/>
      </c>
      <c r="D206" s="61"/>
      <c r="E206" s="43"/>
      <c r="F206" s="62"/>
      <c r="G206" s="43"/>
      <c r="H206" s="62"/>
      <c r="I206" s="43"/>
      <c r="J206" s="62"/>
      <c r="K206" s="43"/>
      <c r="L206" s="62"/>
      <c r="M206" s="44"/>
      <c r="N206" s="61"/>
      <c r="O206" s="44"/>
      <c r="P206" s="17"/>
    </row>
    <row r="207" spans="1:16" ht="15.75" customHeight="1" x14ac:dyDescent="0.25">
      <c r="A207" s="17"/>
      <c r="B207" s="42" t="str">
        <f>'[2]Asset Characteristics'!C207 &amp; ""</f>
        <v/>
      </c>
      <c r="C207" s="44" t="str">
        <f>'[2]Asset Characteristics'!E207 &amp; ""</f>
        <v/>
      </c>
      <c r="D207" s="61"/>
      <c r="E207" s="43"/>
      <c r="F207" s="62"/>
      <c r="G207" s="43"/>
      <c r="H207" s="62"/>
      <c r="I207" s="43"/>
      <c r="J207" s="62"/>
      <c r="K207" s="43"/>
      <c r="L207" s="62"/>
      <c r="M207" s="44"/>
      <c r="N207" s="61"/>
      <c r="O207" s="44"/>
      <c r="P207" s="17"/>
    </row>
    <row r="208" spans="1:16" ht="15.75" customHeight="1" x14ac:dyDescent="0.25">
      <c r="A208" s="17"/>
      <c r="B208" s="42" t="str">
        <f>'[2]Asset Characteristics'!C208 &amp; ""</f>
        <v/>
      </c>
      <c r="C208" s="44" t="str">
        <f>'[2]Asset Characteristics'!E208 &amp; ""</f>
        <v/>
      </c>
      <c r="D208" s="61"/>
      <c r="E208" s="43"/>
      <c r="F208" s="62"/>
      <c r="G208" s="43"/>
      <c r="H208" s="62"/>
      <c r="I208" s="43"/>
      <c r="J208" s="62"/>
      <c r="K208" s="43"/>
      <c r="L208" s="62"/>
      <c r="M208" s="44"/>
      <c r="N208" s="61"/>
      <c r="O208" s="44"/>
      <c r="P208" s="17"/>
    </row>
    <row r="209" spans="1:16" ht="15.75" customHeight="1" x14ac:dyDescent="0.25">
      <c r="A209" s="17"/>
      <c r="B209" s="42" t="str">
        <f>'[2]Asset Characteristics'!C209 &amp; ""</f>
        <v/>
      </c>
      <c r="C209" s="44" t="str">
        <f>'[2]Asset Characteristics'!E209 &amp; ""</f>
        <v/>
      </c>
      <c r="D209" s="61"/>
      <c r="E209" s="43"/>
      <c r="F209" s="62"/>
      <c r="G209" s="43"/>
      <c r="H209" s="62"/>
      <c r="I209" s="43"/>
      <c r="J209" s="62"/>
      <c r="K209" s="43"/>
      <c r="L209" s="62"/>
      <c r="M209" s="44"/>
      <c r="N209" s="61"/>
      <c r="O209" s="44"/>
      <c r="P209" s="17"/>
    </row>
    <row r="210" spans="1:16" ht="15.75" customHeight="1" x14ac:dyDescent="0.25">
      <c r="A210" s="17"/>
      <c r="B210" s="42" t="str">
        <f>'[2]Asset Characteristics'!C210 &amp; ""</f>
        <v/>
      </c>
      <c r="C210" s="44" t="str">
        <f>'[2]Asset Characteristics'!E210 &amp; ""</f>
        <v/>
      </c>
      <c r="D210" s="61"/>
      <c r="E210" s="43"/>
      <c r="F210" s="62"/>
      <c r="G210" s="43"/>
      <c r="H210" s="62"/>
      <c r="I210" s="43"/>
      <c r="J210" s="62"/>
      <c r="K210" s="43"/>
      <c r="L210" s="62"/>
      <c r="M210" s="44"/>
      <c r="N210" s="61"/>
      <c r="O210" s="44"/>
      <c r="P210" s="17"/>
    </row>
    <row r="211" spans="1:16" ht="15.75" customHeight="1" x14ac:dyDescent="0.25">
      <c r="A211" s="17"/>
      <c r="B211" s="42" t="str">
        <f>'[2]Asset Characteristics'!C211 &amp; ""</f>
        <v/>
      </c>
      <c r="C211" s="44" t="str">
        <f>'[2]Asset Characteristics'!E211 &amp; ""</f>
        <v/>
      </c>
      <c r="D211" s="61"/>
      <c r="E211" s="43"/>
      <c r="F211" s="62"/>
      <c r="G211" s="43"/>
      <c r="H211" s="62"/>
      <c r="I211" s="43"/>
      <c r="J211" s="62"/>
      <c r="K211" s="43"/>
      <c r="L211" s="62"/>
      <c r="M211" s="44"/>
      <c r="N211" s="61"/>
      <c r="O211" s="44"/>
      <c r="P211" s="17"/>
    </row>
    <row r="212" spans="1:16" ht="15.75" customHeight="1" x14ac:dyDescent="0.25">
      <c r="A212" s="17"/>
      <c r="B212" s="42" t="str">
        <f>'[2]Asset Characteristics'!C212 &amp; ""</f>
        <v/>
      </c>
      <c r="C212" s="44" t="str">
        <f>'[2]Asset Characteristics'!E212 &amp; ""</f>
        <v/>
      </c>
      <c r="D212" s="61"/>
      <c r="E212" s="43"/>
      <c r="F212" s="62"/>
      <c r="G212" s="43"/>
      <c r="H212" s="62"/>
      <c r="I212" s="43"/>
      <c r="J212" s="62"/>
      <c r="K212" s="43"/>
      <c r="L212" s="62"/>
      <c r="M212" s="44"/>
      <c r="N212" s="61"/>
      <c r="O212" s="44"/>
      <c r="P212" s="17"/>
    </row>
    <row r="213" spans="1:16" ht="15.75" customHeight="1" x14ac:dyDescent="0.25">
      <c r="A213" s="17"/>
      <c r="B213" s="42" t="str">
        <f>'[2]Asset Characteristics'!C213 &amp; ""</f>
        <v/>
      </c>
      <c r="C213" s="44" t="str">
        <f>'[2]Asset Characteristics'!E213 &amp; ""</f>
        <v/>
      </c>
      <c r="D213" s="61"/>
      <c r="E213" s="43"/>
      <c r="F213" s="62"/>
      <c r="G213" s="43"/>
      <c r="H213" s="62"/>
      <c r="I213" s="43"/>
      <c r="J213" s="62"/>
      <c r="K213" s="43"/>
      <c r="L213" s="62"/>
      <c r="M213" s="44"/>
      <c r="N213" s="61"/>
      <c r="O213" s="44"/>
      <c r="P213" s="17"/>
    </row>
    <row r="214" spans="1:16" ht="15.75" customHeight="1" x14ac:dyDescent="0.25">
      <c r="A214" s="17"/>
      <c r="B214" s="42" t="str">
        <f>'[2]Asset Characteristics'!C214 &amp; ""</f>
        <v/>
      </c>
      <c r="C214" s="44" t="str">
        <f>'[2]Asset Characteristics'!E214 &amp; ""</f>
        <v/>
      </c>
      <c r="D214" s="61"/>
      <c r="E214" s="43"/>
      <c r="F214" s="62"/>
      <c r="G214" s="43"/>
      <c r="H214" s="62"/>
      <c r="I214" s="43"/>
      <c r="J214" s="62"/>
      <c r="K214" s="43"/>
      <c r="L214" s="62"/>
      <c r="M214" s="44"/>
      <c r="N214" s="61"/>
      <c r="O214" s="44"/>
      <c r="P214" s="17"/>
    </row>
    <row r="215" spans="1:16" ht="15.75" customHeight="1" x14ac:dyDescent="0.25">
      <c r="A215" s="17"/>
      <c r="B215" s="42" t="str">
        <f>'[2]Asset Characteristics'!C215 &amp; ""</f>
        <v/>
      </c>
      <c r="C215" s="44" t="str">
        <f>'[2]Asset Characteristics'!E215 &amp; ""</f>
        <v/>
      </c>
      <c r="D215" s="61"/>
      <c r="E215" s="43"/>
      <c r="F215" s="62"/>
      <c r="G215" s="43"/>
      <c r="H215" s="62"/>
      <c r="I215" s="43"/>
      <c r="J215" s="62"/>
      <c r="K215" s="43"/>
      <c r="L215" s="62"/>
      <c r="M215" s="44"/>
      <c r="N215" s="61"/>
      <c r="O215" s="44"/>
      <c r="P215" s="17"/>
    </row>
    <row r="216" spans="1:16" ht="15.75" customHeight="1" x14ac:dyDescent="0.25">
      <c r="A216" s="17"/>
      <c r="B216" s="42" t="str">
        <f>'[2]Asset Characteristics'!C216 &amp; ""</f>
        <v/>
      </c>
      <c r="C216" s="44" t="str">
        <f>'[2]Asset Characteristics'!E216 &amp; ""</f>
        <v/>
      </c>
      <c r="D216" s="61"/>
      <c r="E216" s="43"/>
      <c r="F216" s="62"/>
      <c r="G216" s="43"/>
      <c r="H216" s="62"/>
      <c r="I216" s="43"/>
      <c r="J216" s="62"/>
      <c r="K216" s="43"/>
      <c r="L216" s="62"/>
      <c r="M216" s="44"/>
      <c r="N216" s="61"/>
      <c r="O216" s="44"/>
      <c r="P216" s="17"/>
    </row>
    <row r="217" spans="1:16" ht="15.75" customHeight="1" x14ac:dyDescent="0.25">
      <c r="A217" s="17"/>
      <c r="B217" s="42" t="str">
        <f>'[2]Asset Characteristics'!C217 &amp; ""</f>
        <v/>
      </c>
      <c r="C217" s="44" t="str">
        <f>'[2]Asset Characteristics'!E217 &amp; ""</f>
        <v/>
      </c>
      <c r="D217" s="61"/>
      <c r="E217" s="43"/>
      <c r="F217" s="62"/>
      <c r="G217" s="43"/>
      <c r="H217" s="62"/>
      <c r="I217" s="43"/>
      <c r="J217" s="62"/>
      <c r="K217" s="43"/>
      <c r="L217" s="62"/>
      <c r="M217" s="44"/>
      <c r="N217" s="61"/>
      <c r="O217" s="44"/>
      <c r="P217" s="17"/>
    </row>
    <row r="218" spans="1:16" ht="15.75" customHeight="1" x14ac:dyDescent="0.25">
      <c r="A218" s="17"/>
      <c r="B218" s="42" t="str">
        <f>'[2]Asset Characteristics'!C218 &amp; ""</f>
        <v/>
      </c>
      <c r="C218" s="44" t="str">
        <f>'[2]Asset Characteristics'!E218 &amp; ""</f>
        <v/>
      </c>
      <c r="D218" s="61"/>
      <c r="E218" s="43"/>
      <c r="F218" s="62"/>
      <c r="G218" s="43"/>
      <c r="H218" s="62"/>
      <c r="I218" s="43"/>
      <c r="J218" s="62"/>
      <c r="K218" s="43"/>
      <c r="L218" s="62"/>
      <c r="M218" s="44"/>
      <c r="N218" s="61"/>
      <c r="O218" s="44"/>
      <c r="P218" s="17"/>
    </row>
    <row r="219" spans="1:16" ht="15.75" customHeight="1" x14ac:dyDescent="0.25">
      <c r="A219" s="17"/>
      <c r="B219" s="42" t="str">
        <f>'[2]Asset Characteristics'!C219 &amp; ""</f>
        <v/>
      </c>
      <c r="C219" s="44" t="str">
        <f>'[2]Asset Characteristics'!E219 &amp; ""</f>
        <v/>
      </c>
      <c r="D219" s="61"/>
      <c r="E219" s="43"/>
      <c r="F219" s="62"/>
      <c r="G219" s="43"/>
      <c r="H219" s="62"/>
      <c r="I219" s="43"/>
      <c r="J219" s="62"/>
      <c r="K219" s="43"/>
      <c r="L219" s="62"/>
      <c r="M219" s="44"/>
      <c r="N219" s="61"/>
      <c r="O219" s="44"/>
      <c r="P219" s="17"/>
    </row>
    <row r="220" spans="1:16" ht="15.75" customHeight="1" x14ac:dyDescent="0.25">
      <c r="B220" s="42" t="str">
        <f>'[2]Asset Characteristics'!C220 &amp; ""</f>
        <v/>
      </c>
      <c r="C220" s="44" t="str">
        <f>'[2]Asset Characteristics'!E220 &amp; ""</f>
        <v/>
      </c>
      <c r="D220" s="61"/>
      <c r="E220" s="43"/>
      <c r="F220" s="62"/>
      <c r="G220" s="43"/>
      <c r="H220" s="62"/>
      <c r="I220" s="43"/>
      <c r="J220" s="62"/>
      <c r="K220" s="43"/>
      <c r="L220" s="62"/>
      <c r="M220" s="44"/>
      <c r="N220" s="61"/>
      <c r="O220" s="44"/>
    </row>
    <row r="221" spans="1:16" ht="15.75" customHeight="1" x14ac:dyDescent="0.25">
      <c r="B221" s="42" t="str">
        <f>'[2]Asset Characteristics'!C221 &amp; ""</f>
        <v/>
      </c>
      <c r="C221" s="44" t="str">
        <f>'[2]Asset Characteristics'!E221 &amp; ""</f>
        <v/>
      </c>
      <c r="D221" s="61"/>
      <c r="E221" s="43"/>
      <c r="F221" s="62"/>
      <c r="G221" s="43"/>
      <c r="H221" s="62"/>
      <c r="I221" s="43"/>
      <c r="J221" s="62"/>
      <c r="K221" s="43"/>
      <c r="L221" s="62"/>
      <c r="M221" s="44"/>
      <c r="N221" s="61"/>
      <c r="O221" s="44"/>
    </row>
    <row r="222" spans="1:16" ht="15.75" customHeight="1" x14ac:dyDescent="0.25">
      <c r="B222" s="42" t="str">
        <f>'[2]Asset Characteristics'!C222 &amp; ""</f>
        <v/>
      </c>
      <c r="C222" s="44" t="str">
        <f>'[2]Asset Characteristics'!E222 &amp; ""</f>
        <v/>
      </c>
      <c r="D222" s="61"/>
      <c r="E222" s="43"/>
      <c r="F222" s="62"/>
      <c r="G222" s="43"/>
      <c r="H222" s="62"/>
      <c r="I222" s="43"/>
      <c r="J222" s="62"/>
      <c r="K222" s="43"/>
      <c r="L222" s="62"/>
      <c r="M222" s="44"/>
      <c r="N222" s="61"/>
      <c r="O222" s="44"/>
    </row>
    <row r="223" spans="1:16" ht="15.75" customHeight="1" x14ac:dyDescent="0.25">
      <c r="B223" s="42" t="str">
        <f>'[2]Asset Characteristics'!C223 &amp; ""</f>
        <v/>
      </c>
      <c r="C223" s="44" t="str">
        <f>'[2]Asset Characteristics'!E223 &amp; ""</f>
        <v/>
      </c>
      <c r="D223" s="61"/>
      <c r="E223" s="43"/>
      <c r="F223" s="62"/>
      <c r="G223" s="43"/>
      <c r="H223" s="62"/>
      <c r="I223" s="43"/>
      <c r="J223" s="62"/>
      <c r="K223" s="43"/>
      <c r="L223" s="62"/>
      <c r="M223" s="44"/>
      <c r="N223" s="61"/>
      <c r="O223" s="44"/>
    </row>
    <row r="224" spans="1:16" ht="15.75" customHeight="1" x14ac:dyDescent="0.25">
      <c r="B224" s="42" t="str">
        <f>'[2]Asset Characteristics'!C224 &amp; ""</f>
        <v/>
      </c>
      <c r="C224" s="44" t="str">
        <f>'[2]Asset Characteristics'!E224 &amp; ""</f>
        <v/>
      </c>
      <c r="D224" s="61"/>
      <c r="E224" s="43"/>
      <c r="F224" s="62"/>
      <c r="G224" s="43"/>
      <c r="H224" s="62"/>
      <c r="I224" s="43"/>
      <c r="J224" s="62"/>
      <c r="K224" s="43"/>
      <c r="L224" s="62"/>
      <c r="M224" s="44"/>
      <c r="N224" s="61"/>
      <c r="O224" s="44"/>
    </row>
    <row r="225" spans="2:15" ht="15.75" customHeight="1" x14ac:dyDescent="0.25">
      <c r="B225" s="42" t="str">
        <f>'[2]Asset Characteristics'!C225 &amp; ""</f>
        <v/>
      </c>
      <c r="C225" s="44" t="str">
        <f>'[2]Asset Characteristics'!E225 &amp; ""</f>
        <v/>
      </c>
      <c r="D225" s="61"/>
      <c r="E225" s="43"/>
      <c r="F225" s="62"/>
      <c r="G225" s="43"/>
      <c r="H225" s="62"/>
      <c r="I225" s="43"/>
      <c r="J225" s="62"/>
      <c r="K225" s="43"/>
      <c r="L225" s="62"/>
      <c r="M225" s="44"/>
      <c r="N225" s="61"/>
      <c r="O225" s="44"/>
    </row>
    <row r="226" spans="2:15" ht="15.75" customHeight="1" x14ac:dyDescent="0.25">
      <c r="B226" s="42" t="str">
        <f>'[2]Asset Characteristics'!C226 &amp; ""</f>
        <v/>
      </c>
      <c r="C226" s="44" t="str">
        <f>'[2]Asset Characteristics'!E226 &amp; ""</f>
        <v/>
      </c>
      <c r="D226" s="61"/>
      <c r="E226" s="43"/>
      <c r="F226" s="62"/>
      <c r="G226" s="43"/>
      <c r="H226" s="62"/>
      <c r="I226" s="43"/>
      <c r="J226" s="62"/>
      <c r="K226" s="43"/>
      <c r="L226" s="62"/>
      <c r="M226" s="44"/>
      <c r="N226" s="61"/>
      <c r="O226" s="44"/>
    </row>
    <row r="227" spans="2:15" ht="15.75" customHeight="1" x14ac:dyDescent="0.25">
      <c r="B227" s="42" t="str">
        <f>'[2]Asset Characteristics'!C227 &amp; ""</f>
        <v/>
      </c>
      <c r="C227" s="44" t="str">
        <f>'[2]Asset Characteristics'!E227 &amp; ""</f>
        <v/>
      </c>
      <c r="D227" s="61"/>
      <c r="E227" s="43"/>
      <c r="F227" s="62"/>
      <c r="G227" s="43"/>
      <c r="H227" s="62"/>
      <c r="I227" s="43"/>
      <c r="J227" s="62"/>
      <c r="K227" s="43"/>
      <c r="L227" s="62"/>
      <c r="M227" s="44"/>
      <c r="N227" s="61"/>
      <c r="O227" s="44"/>
    </row>
    <row r="228" spans="2:15" ht="15.75" customHeight="1" x14ac:dyDescent="0.25">
      <c r="B228" s="42" t="str">
        <f>'[2]Asset Characteristics'!C228 &amp; ""</f>
        <v/>
      </c>
      <c r="C228" s="44" t="str">
        <f>'[2]Asset Characteristics'!E228 &amp; ""</f>
        <v/>
      </c>
      <c r="D228" s="61"/>
      <c r="E228" s="43"/>
      <c r="F228" s="62"/>
      <c r="G228" s="43"/>
      <c r="H228" s="62"/>
      <c r="I228" s="43"/>
      <c r="J228" s="62"/>
      <c r="K228" s="43"/>
      <c r="L228" s="62"/>
      <c r="M228" s="44"/>
      <c r="N228" s="61"/>
      <c r="O228" s="44"/>
    </row>
    <row r="229" spans="2:15" ht="15.75" customHeight="1" x14ac:dyDescent="0.25">
      <c r="B229" s="42" t="str">
        <f>'[2]Asset Characteristics'!C229 &amp; ""</f>
        <v/>
      </c>
      <c r="C229" s="44" t="str">
        <f>'[2]Asset Characteristics'!E229 &amp; ""</f>
        <v/>
      </c>
      <c r="D229" s="61"/>
      <c r="E229" s="43"/>
      <c r="F229" s="62"/>
      <c r="G229" s="43"/>
      <c r="H229" s="62"/>
      <c r="I229" s="43"/>
      <c r="J229" s="62"/>
      <c r="K229" s="43"/>
      <c r="L229" s="62"/>
      <c r="M229" s="44"/>
      <c r="N229" s="61"/>
      <c r="O229" s="44"/>
    </row>
    <row r="230" spans="2:15" ht="15.75" customHeight="1" x14ac:dyDescent="0.25">
      <c r="B230" s="42" t="str">
        <f>'[2]Asset Characteristics'!C230 &amp; ""</f>
        <v/>
      </c>
      <c r="C230" s="44" t="str">
        <f>'[2]Asset Characteristics'!E230 &amp; ""</f>
        <v/>
      </c>
      <c r="D230" s="61"/>
      <c r="E230" s="43"/>
      <c r="F230" s="62"/>
      <c r="G230" s="43"/>
      <c r="H230" s="62"/>
      <c r="I230" s="43"/>
      <c r="J230" s="62"/>
      <c r="K230" s="43"/>
      <c r="L230" s="62"/>
      <c r="M230" s="44"/>
      <c r="N230" s="61"/>
      <c r="O230" s="44"/>
    </row>
    <row r="231" spans="2:15" ht="15.75" customHeight="1" x14ac:dyDescent="0.25">
      <c r="B231" s="42" t="str">
        <f>'[2]Asset Characteristics'!C231 &amp; ""</f>
        <v/>
      </c>
      <c r="C231" s="44" t="str">
        <f>'[2]Asset Characteristics'!E231 &amp; ""</f>
        <v/>
      </c>
      <c r="D231" s="61"/>
      <c r="E231" s="43"/>
      <c r="F231" s="62"/>
      <c r="G231" s="43"/>
      <c r="H231" s="62"/>
      <c r="I231" s="43"/>
      <c r="J231" s="62"/>
      <c r="K231" s="43"/>
      <c r="L231" s="62"/>
      <c r="M231" s="44"/>
      <c r="N231" s="61"/>
      <c r="O231" s="44"/>
    </row>
    <row r="232" spans="2:15" ht="15.75" customHeight="1" x14ac:dyDescent="0.25">
      <c r="B232" s="42" t="str">
        <f>'[2]Asset Characteristics'!C232 &amp; ""</f>
        <v/>
      </c>
      <c r="C232" s="44" t="str">
        <f>'[2]Asset Characteristics'!E232 &amp; ""</f>
        <v/>
      </c>
      <c r="D232" s="61"/>
      <c r="E232" s="43"/>
      <c r="F232" s="62"/>
      <c r="G232" s="43"/>
      <c r="H232" s="62"/>
      <c r="I232" s="43"/>
      <c r="J232" s="62"/>
      <c r="K232" s="43"/>
      <c r="L232" s="62"/>
      <c r="M232" s="44"/>
      <c r="N232" s="61"/>
      <c r="O232" s="44"/>
    </row>
    <row r="233" spans="2:15" ht="15.75" customHeight="1" x14ac:dyDescent="0.25">
      <c r="B233" s="42" t="str">
        <f>'[2]Asset Characteristics'!C233 &amp; ""</f>
        <v/>
      </c>
      <c r="C233" s="44" t="str">
        <f>'[2]Asset Characteristics'!E233 &amp; ""</f>
        <v/>
      </c>
      <c r="D233" s="61"/>
      <c r="E233" s="43"/>
      <c r="F233" s="62"/>
      <c r="G233" s="43"/>
      <c r="H233" s="62"/>
      <c r="I233" s="43"/>
      <c r="J233" s="62"/>
      <c r="K233" s="43"/>
      <c r="L233" s="62"/>
      <c r="M233" s="44"/>
      <c r="N233" s="61"/>
      <c r="O233" s="44"/>
    </row>
    <row r="234" spans="2:15" ht="15.75" customHeight="1" x14ac:dyDescent="0.25">
      <c r="B234" s="42" t="str">
        <f>'[2]Asset Characteristics'!C234 &amp; ""</f>
        <v/>
      </c>
      <c r="C234" s="44" t="str">
        <f>'[2]Asset Characteristics'!E234 &amp; ""</f>
        <v/>
      </c>
      <c r="D234" s="61"/>
      <c r="E234" s="43"/>
      <c r="F234" s="62"/>
      <c r="G234" s="43"/>
      <c r="H234" s="62"/>
      <c r="I234" s="43"/>
      <c r="J234" s="62"/>
      <c r="K234" s="43"/>
      <c r="L234" s="62"/>
      <c r="M234" s="44"/>
      <c r="N234" s="61"/>
      <c r="O234" s="44"/>
    </row>
    <row r="235" spans="2:15" ht="15.75" customHeight="1" x14ac:dyDescent="0.25">
      <c r="B235" s="42" t="str">
        <f>'[2]Asset Characteristics'!C235 &amp; ""</f>
        <v/>
      </c>
      <c r="C235" s="44" t="str">
        <f>'[2]Asset Characteristics'!E235 &amp; ""</f>
        <v/>
      </c>
      <c r="D235" s="61"/>
      <c r="E235" s="43"/>
      <c r="F235" s="62"/>
      <c r="G235" s="43"/>
      <c r="H235" s="62"/>
      <c r="I235" s="43"/>
      <c r="J235" s="62"/>
      <c r="K235" s="43"/>
      <c r="L235" s="62"/>
      <c r="M235" s="44"/>
      <c r="N235" s="61"/>
      <c r="O235" s="44"/>
    </row>
    <row r="236" spans="2:15" ht="15.75" customHeight="1" x14ac:dyDescent="0.25">
      <c r="B236" s="42" t="str">
        <f>'[2]Asset Characteristics'!C236 &amp; ""</f>
        <v/>
      </c>
      <c r="C236" s="44" t="str">
        <f>'[2]Asset Characteristics'!E236 &amp; ""</f>
        <v/>
      </c>
      <c r="D236" s="61"/>
      <c r="E236" s="43"/>
      <c r="F236" s="62"/>
      <c r="G236" s="43"/>
      <c r="H236" s="62"/>
      <c r="I236" s="43"/>
      <c r="J236" s="62"/>
      <c r="K236" s="43"/>
      <c r="L236" s="62"/>
      <c r="M236" s="44"/>
      <c r="N236" s="61"/>
      <c r="O236" s="44"/>
    </row>
    <row r="237" spans="2:15" ht="15.75" customHeight="1" x14ac:dyDescent="0.25">
      <c r="B237" s="42" t="str">
        <f>'[2]Asset Characteristics'!C237 &amp; ""</f>
        <v/>
      </c>
      <c r="C237" s="44" t="str">
        <f>'[2]Asset Characteristics'!E237 &amp; ""</f>
        <v/>
      </c>
      <c r="D237" s="61"/>
      <c r="E237" s="43"/>
      <c r="F237" s="62"/>
      <c r="G237" s="43"/>
      <c r="H237" s="62"/>
      <c r="I237" s="43"/>
      <c r="J237" s="62"/>
      <c r="K237" s="43"/>
      <c r="L237" s="62"/>
      <c r="M237" s="44"/>
      <c r="N237" s="61"/>
      <c r="O237" s="44"/>
    </row>
    <row r="238" spans="2:15" ht="15.75" customHeight="1" x14ac:dyDescent="0.25">
      <c r="B238" s="42" t="str">
        <f>'[2]Asset Characteristics'!C238 &amp; ""</f>
        <v/>
      </c>
      <c r="C238" s="44" t="str">
        <f>'[2]Asset Characteristics'!E238 &amp; ""</f>
        <v/>
      </c>
      <c r="D238" s="61"/>
      <c r="E238" s="43"/>
      <c r="F238" s="62"/>
      <c r="G238" s="43"/>
      <c r="H238" s="62"/>
      <c r="I238" s="43"/>
      <c r="J238" s="62"/>
      <c r="K238" s="43"/>
      <c r="L238" s="62"/>
      <c r="M238" s="44"/>
      <c r="N238" s="61"/>
      <c r="O238" s="44"/>
    </row>
    <row r="239" spans="2:15" ht="15.75" customHeight="1" x14ac:dyDescent="0.25">
      <c r="B239" s="42" t="str">
        <f>'[2]Asset Characteristics'!C239 &amp; ""</f>
        <v/>
      </c>
      <c r="C239" s="44" t="str">
        <f>'[2]Asset Characteristics'!E239 &amp; ""</f>
        <v/>
      </c>
      <c r="D239" s="61"/>
      <c r="E239" s="43"/>
      <c r="F239" s="62"/>
      <c r="G239" s="43"/>
      <c r="H239" s="62"/>
      <c r="I239" s="43"/>
      <c r="J239" s="62"/>
      <c r="K239" s="43"/>
      <c r="L239" s="62"/>
      <c r="M239" s="44"/>
      <c r="N239" s="61"/>
      <c r="O239" s="44"/>
    </row>
    <row r="240" spans="2:15" ht="15.75" customHeight="1" x14ac:dyDescent="0.25">
      <c r="B240" s="42" t="str">
        <f>'[2]Asset Characteristics'!C240 &amp; ""</f>
        <v/>
      </c>
      <c r="C240" s="44" t="str">
        <f>'[2]Asset Characteristics'!E240 &amp; ""</f>
        <v/>
      </c>
      <c r="D240" s="61"/>
      <c r="E240" s="43"/>
      <c r="F240" s="62"/>
      <c r="G240" s="43"/>
      <c r="H240" s="62"/>
      <c r="I240" s="43"/>
      <c r="J240" s="62"/>
      <c r="K240" s="43"/>
      <c r="L240" s="62"/>
      <c r="M240" s="44"/>
      <c r="N240" s="61"/>
      <c r="O240" s="44"/>
    </row>
    <row r="241" spans="2:15" ht="15.75" customHeight="1" x14ac:dyDescent="0.25">
      <c r="B241" s="42" t="str">
        <f>'[2]Asset Characteristics'!C241 &amp; ""</f>
        <v/>
      </c>
      <c r="C241" s="44" t="str">
        <f>'[2]Asset Characteristics'!E241 &amp; ""</f>
        <v/>
      </c>
      <c r="D241" s="61"/>
      <c r="E241" s="43"/>
      <c r="F241" s="62"/>
      <c r="G241" s="43"/>
      <c r="H241" s="62"/>
      <c r="I241" s="43"/>
      <c r="J241" s="62"/>
      <c r="K241" s="43"/>
      <c r="L241" s="62"/>
      <c r="M241" s="44"/>
      <c r="N241" s="61"/>
      <c r="O241" s="44"/>
    </row>
    <row r="242" spans="2:15" ht="15.75" customHeight="1" x14ac:dyDescent="0.25">
      <c r="B242" s="42" t="str">
        <f>'[2]Asset Characteristics'!C242 &amp; ""</f>
        <v/>
      </c>
      <c r="C242" s="44" t="str">
        <f>'[2]Asset Characteristics'!E242 &amp; ""</f>
        <v/>
      </c>
      <c r="D242" s="61"/>
      <c r="E242" s="43"/>
      <c r="F242" s="62"/>
      <c r="G242" s="43"/>
      <c r="H242" s="62"/>
      <c r="I242" s="43"/>
      <c r="J242" s="62"/>
      <c r="K242" s="43"/>
      <c r="L242" s="62"/>
      <c r="M242" s="44"/>
      <c r="N242" s="61"/>
      <c r="O242" s="44"/>
    </row>
    <row r="243" spans="2:15" ht="15.75" customHeight="1" x14ac:dyDescent="0.25">
      <c r="B243" s="42" t="str">
        <f>'[2]Asset Characteristics'!C243 &amp; ""</f>
        <v/>
      </c>
      <c r="C243" s="44" t="str">
        <f>'[2]Asset Characteristics'!E243 &amp; ""</f>
        <v/>
      </c>
      <c r="D243" s="61"/>
      <c r="E243" s="43"/>
      <c r="F243" s="62"/>
      <c r="G243" s="43"/>
      <c r="H243" s="62"/>
      <c r="I243" s="43"/>
      <c r="J243" s="62"/>
      <c r="K243" s="43"/>
      <c r="L243" s="62"/>
      <c r="M243" s="44"/>
      <c r="N243" s="61"/>
      <c r="O243" s="44"/>
    </row>
    <row r="244" spans="2:15" ht="15.75" customHeight="1" x14ac:dyDescent="0.25">
      <c r="B244" s="42" t="str">
        <f>'[2]Asset Characteristics'!C244 &amp; ""</f>
        <v/>
      </c>
      <c r="C244" s="44" t="str">
        <f>'[2]Asset Characteristics'!E244 &amp; ""</f>
        <v/>
      </c>
      <c r="D244" s="61"/>
      <c r="E244" s="43"/>
      <c r="F244" s="62"/>
      <c r="G244" s="43"/>
      <c r="H244" s="62"/>
      <c r="I244" s="43"/>
      <c r="J244" s="62"/>
      <c r="K244" s="43"/>
      <c r="L244" s="62"/>
      <c r="M244" s="44"/>
      <c r="N244" s="61"/>
      <c r="O244" s="44"/>
    </row>
    <row r="245" spans="2:15" ht="15.75" customHeight="1" x14ac:dyDescent="0.25">
      <c r="B245" s="42" t="str">
        <f>'[2]Asset Characteristics'!C245 &amp; ""</f>
        <v/>
      </c>
      <c r="C245" s="44" t="str">
        <f>'[2]Asset Characteristics'!E245 &amp; ""</f>
        <v/>
      </c>
      <c r="D245" s="61"/>
      <c r="E245" s="43"/>
      <c r="F245" s="62"/>
      <c r="G245" s="43"/>
      <c r="H245" s="62"/>
      <c r="I245" s="43"/>
      <c r="J245" s="62"/>
      <c r="K245" s="43"/>
      <c r="L245" s="62"/>
      <c r="M245" s="44"/>
      <c r="N245" s="61"/>
      <c r="O245" s="44"/>
    </row>
    <row r="246" spans="2:15" ht="15.75" customHeight="1" x14ac:dyDescent="0.25">
      <c r="B246" s="42" t="str">
        <f>'[2]Asset Characteristics'!C246 &amp; ""</f>
        <v/>
      </c>
      <c r="C246" s="44" t="str">
        <f>'[2]Asset Characteristics'!E246 &amp; ""</f>
        <v/>
      </c>
      <c r="D246" s="61"/>
      <c r="E246" s="43"/>
      <c r="F246" s="62"/>
      <c r="G246" s="43"/>
      <c r="H246" s="62"/>
      <c r="I246" s="43"/>
      <c r="J246" s="62"/>
      <c r="K246" s="43"/>
      <c r="L246" s="62"/>
      <c r="M246" s="44"/>
      <c r="N246" s="61"/>
      <c r="O246" s="44"/>
    </row>
    <row r="247" spans="2:15" ht="15.75" customHeight="1" x14ac:dyDescent="0.25">
      <c r="B247" s="42" t="str">
        <f>'[2]Asset Characteristics'!C247 &amp; ""</f>
        <v/>
      </c>
      <c r="C247" s="44" t="str">
        <f>'[2]Asset Characteristics'!E247 &amp; ""</f>
        <v/>
      </c>
      <c r="D247" s="61"/>
      <c r="E247" s="43"/>
      <c r="F247" s="62"/>
      <c r="G247" s="43"/>
      <c r="H247" s="62"/>
      <c r="I247" s="43"/>
      <c r="J247" s="62"/>
      <c r="K247" s="43"/>
      <c r="L247" s="62"/>
      <c r="M247" s="44"/>
      <c r="N247" s="61"/>
      <c r="O247" s="44"/>
    </row>
    <row r="248" spans="2:15" ht="15.75" customHeight="1" x14ac:dyDescent="0.25">
      <c r="B248" s="42" t="str">
        <f>'[2]Asset Characteristics'!C248 &amp; ""</f>
        <v/>
      </c>
      <c r="C248" s="44" t="str">
        <f>'[2]Asset Characteristics'!E248 &amp; ""</f>
        <v/>
      </c>
      <c r="D248" s="61"/>
      <c r="E248" s="43"/>
      <c r="F248" s="62"/>
      <c r="G248" s="43"/>
      <c r="H248" s="62"/>
      <c r="I248" s="43"/>
      <c r="J248" s="62"/>
      <c r="K248" s="43"/>
      <c r="L248" s="62"/>
      <c r="M248" s="44"/>
      <c r="N248" s="61"/>
      <c r="O248" s="44"/>
    </row>
    <row r="249" spans="2:15" ht="15.75" customHeight="1" x14ac:dyDescent="0.25">
      <c r="B249" s="42" t="str">
        <f>'[2]Asset Characteristics'!C249 &amp; ""</f>
        <v/>
      </c>
      <c r="C249" s="44" t="str">
        <f>'[2]Asset Characteristics'!E249 &amp; ""</f>
        <v/>
      </c>
      <c r="D249" s="61"/>
      <c r="E249" s="43"/>
      <c r="F249" s="62"/>
      <c r="G249" s="43"/>
      <c r="H249" s="62"/>
      <c r="I249" s="43"/>
      <c r="J249" s="62"/>
      <c r="K249" s="43"/>
      <c r="L249" s="62"/>
      <c r="M249" s="44"/>
      <c r="N249" s="61"/>
      <c r="O249" s="44"/>
    </row>
    <row r="250" spans="2:15" ht="15.75" customHeight="1" x14ac:dyDescent="0.25">
      <c r="B250" s="42" t="str">
        <f>'[2]Asset Characteristics'!C250 &amp; ""</f>
        <v/>
      </c>
      <c r="C250" s="44" t="str">
        <f>'[2]Asset Characteristics'!E250 &amp; ""</f>
        <v/>
      </c>
      <c r="D250" s="61"/>
      <c r="E250" s="43"/>
      <c r="F250" s="62"/>
      <c r="G250" s="43"/>
      <c r="H250" s="62"/>
      <c r="I250" s="43"/>
      <c r="J250" s="62"/>
      <c r="K250" s="43"/>
      <c r="L250" s="62"/>
      <c r="M250" s="44"/>
      <c r="N250" s="61"/>
      <c r="O250" s="44"/>
    </row>
    <row r="251" spans="2:15" ht="15.75" customHeight="1" x14ac:dyDescent="0.25">
      <c r="B251" s="42" t="str">
        <f>'[2]Asset Characteristics'!C251 &amp; ""</f>
        <v/>
      </c>
      <c r="C251" s="44" t="str">
        <f>'[2]Asset Characteristics'!E251 &amp; ""</f>
        <v/>
      </c>
      <c r="D251" s="61"/>
      <c r="E251" s="43"/>
      <c r="F251" s="62"/>
      <c r="G251" s="43"/>
      <c r="H251" s="62"/>
      <c r="I251" s="43"/>
      <c r="J251" s="62"/>
      <c r="K251" s="43"/>
      <c r="L251" s="62"/>
      <c r="M251" s="44"/>
      <c r="N251" s="61"/>
      <c r="O251" s="44"/>
    </row>
    <row r="252" spans="2:15" ht="15.75" customHeight="1" x14ac:dyDescent="0.25">
      <c r="B252" s="42" t="str">
        <f>'[2]Asset Characteristics'!C252 &amp; ""</f>
        <v/>
      </c>
      <c r="C252" s="44" t="str">
        <f>'[2]Asset Characteristics'!E252 &amp; ""</f>
        <v/>
      </c>
      <c r="D252" s="61"/>
      <c r="E252" s="43"/>
      <c r="F252" s="62"/>
      <c r="G252" s="43"/>
      <c r="H252" s="62"/>
      <c r="I252" s="43"/>
      <c r="J252" s="62"/>
      <c r="K252" s="43"/>
      <c r="L252" s="62"/>
      <c r="M252" s="44"/>
      <c r="N252" s="61"/>
      <c r="O252" s="44"/>
    </row>
    <row r="253" spans="2:15" ht="15.75" customHeight="1" x14ac:dyDescent="0.25">
      <c r="B253" s="42" t="str">
        <f>'[2]Asset Characteristics'!C253 &amp; ""</f>
        <v/>
      </c>
      <c r="C253" s="44" t="str">
        <f>'[2]Asset Characteristics'!E253 &amp; ""</f>
        <v/>
      </c>
      <c r="D253" s="61"/>
      <c r="E253" s="43"/>
      <c r="F253" s="62"/>
      <c r="G253" s="43"/>
      <c r="H253" s="62"/>
      <c r="I253" s="43"/>
      <c r="J253" s="62"/>
      <c r="K253" s="43"/>
      <c r="L253" s="62"/>
      <c r="M253" s="44"/>
      <c r="N253" s="61"/>
      <c r="O253" s="44"/>
    </row>
    <row r="254" spans="2:15" ht="15.75" customHeight="1" x14ac:dyDescent="0.25">
      <c r="B254" s="42" t="str">
        <f>'[2]Asset Characteristics'!C254 &amp; ""</f>
        <v/>
      </c>
      <c r="C254" s="44" t="str">
        <f>'[2]Asset Characteristics'!E254 &amp; ""</f>
        <v/>
      </c>
      <c r="D254" s="61"/>
      <c r="E254" s="43"/>
      <c r="F254" s="62"/>
      <c r="G254" s="43"/>
      <c r="H254" s="62"/>
      <c r="I254" s="43"/>
      <c r="J254" s="62"/>
      <c r="K254" s="43"/>
      <c r="L254" s="62"/>
      <c r="M254" s="44"/>
      <c r="N254" s="61"/>
      <c r="O254" s="44"/>
    </row>
    <row r="255" spans="2:15" ht="15.75" customHeight="1" x14ac:dyDescent="0.25">
      <c r="B255" s="42" t="str">
        <f>'[2]Asset Characteristics'!C255 &amp; ""</f>
        <v/>
      </c>
      <c r="C255" s="44" t="str">
        <f>'[2]Asset Characteristics'!E255 &amp; ""</f>
        <v/>
      </c>
      <c r="D255" s="61"/>
      <c r="E255" s="43"/>
      <c r="F255" s="62"/>
      <c r="G255" s="43"/>
      <c r="H255" s="62"/>
      <c r="I255" s="43"/>
      <c r="J255" s="62"/>
      <c r="K255" s="43"/>
      <c r="L255" s="62"/>
      <c r="M255" s="44"/>
      <c r="N255" s="61"/>
      <c r="O255" s="44"/>
    </row>
    <row r="256" spans="2:15" ht="15.75" customHeight="1" x14ac:dyDescent="0.25">
      <c r="B256" s="42" t="str">
        <f>'[2]Asset Characteristics'!C256 &amp; ""</f>
        <v/>
      </c>
      <c r="C256" s="44" t="str">
        <f>'[2]Asset Characteristics'!E256 &amp; ""</f>
        <v/>
      </c>
      <c r="D256" s="61"/>
      <c r="E256" s="43"/>
      <c r="F256" s="62"/>
      <c r="G256" s="43"/>
      <c r="H256" s="62"/>
      <c r="I256" s="43"/>
      <c r="J256" s="62"/>
      <c r="K256" s="43"/>
      <c r="L256" s="62"/>
      <c r="M256" s="44"/>
      <c r="N256" s="61"/>
      <c r="O256" s="44"/>
    </row>
    <row r="257" spans="2:15" ht="15.75" customHeight="1" x14ac:dyDescent="0.25">
      <c r="B257" s="42" t="str">
        <f>'[2]Asset Characteristics'!C257 &amp; ""</f>
        <v/>
      </c>
      <c r="C257" s="44" t="str">
        <f>'[2]Asset Characteristics'!E257 &amp; ""</f>
        <v/>
      </c>
      <c r="D257" s="61"/>
      <c r="E257" s="43"/>
      <c r="F257" s="62"/>
      <c r="G257" s="43"/>
      <c r="H257" s="62"/>
      <c r="I257" s="43"/>
      <c r="J257" s="62"/>
      <c r="K257" s="43"/>
      <c r="L257" s="62"/>
      <c r="M257" s="44"/>
      <c r="N257" s="61"/>
      <c r="O257" s="44"/>
    </row>
    <row r="258" spans="2:15" ht="15.75" customHeight="1" x14ac:dyDescent="0.25">
      <c r="B258" s="42" t="str">
        <f>'[2]Asset Characteristics'!C258 &amp; ""</f>
        <v/>
      </c>
      <c r="C258" s="44" t="str">
        <f>'[2]Asset Characteristics'!E258 &amp; ""</f>
        <v/>
      </c>
      <c r="D258" s="61"/>
      <c r="E258" s="43"/>
      <c r="F258" s="62"/>
      <c r="G258" s="43"/>
      <c r="H258" s="62"/>
      <c r="I258" s="43"/>
      <c r="J258" s="62"/>
      <c r="K258" s="43"/>
      <c r="L258" s="62"/>
      <c r="M258" s="44"/>
      <c r="N258" s="61"/>
      <c r="O258" s="44"/>
    </row>
    <row r="259" spans="2:15" ht="15.75" customHeight="1" x14ac:dyDescent="0.25">
      <c r="B259" s="42" t="str">
        <f>'[2]Asset Characteristics'!C259 &amp; ""</f>
        <v/>
      </c>
      <c r="C259" s="44" t="str">
        <f>'[2]Asset Characteristics'!E259 &amp; ""</f>
        <v/>
      </c>
      <c r="D259" s="61"/>
      <c r="E259" s="43"/>
      <c r="F259" s="62"/>
      <c r="G259" s="43"/>
      <c r="H259" s="62"/>
      <c r="I259" s="43"/>
      <c r="J259" s="62"/>
      <c r="K259" s="43"/>
      <c r="L259" s="62"/>
      <c r="M259" s="44"/>
      <c r="N259" s="61"/>
      <c r="O259" s="44"/>
    </row>
    <row r="260" spans="2:15" ht="15.75" customHeight="1" x14ac:dyDescent="0.25">
      <c r="B260" s="42" t="str">
        <f>'[2]Asset Characteristics'!C260 &amp; ""</f>
        <v/>
      </c>
      <c r="C260" s="44" t="str">
        <f>'[2]Asset Characteristics'!E260 &amp; ""</f>
        <v/>
      </c>
      <c r="D260" s="61"/>
      <c r="E260" s="43"/>
      <c r="F260" s="62"/>
      <c r="G260" s="43"/>
      <c r="H260" s="62"/>
      <c r="I260" s="43"/>
      <c r="J260" s="62"/>
      <c r="K260" s="43"/>
      <c r="L260" s="62"/>
      <c r="M260" s="44"/>
      <c r="N260" s="61"/>
      <c r="O260" s="44"/>
    </row>
    <row r="261" spans="2:15" ht="15.75" customHeight="1" x14ac:dyDescent="0.25">
      <c r="B261" s="42" t="str">
        <f>'[2]Asset Characteristics'!C261 &amp; ""</f>
        <v/>
      </c>
      <c r="C261" s="44" t="str">
        <f>'[2]Asset Characteristics'!E261 &amp; ""</f>
        <v/>
      </c>
      <c r="D261" s="61"/>
      <c r="E261" s="43"/>
      <c r="F261" s="62"/>
      <c r="G261" s="43"/>
      <c r="H261" s="62"/>
      <c r="I261" s="43"/>
      <c r="J261" s="62"/>
      <c r="K261" s="43"/>
      <c r="L261" s="62"/>
      <c r="M261" s="44"/>
      <c r="N261" s="61"/>
      <c r="O261" s="44"/>
    </row>
    <row r="262" spans="2:15" ht="15.75" customHeight="1" x14ac:dyDescent="0.25">
      <c r="B262" s="42" t="str">
        <f>'[2]Asset Characteristics'!C262 &amp; ""</f>
        <v/>
      </c>
      <c r="C262" s="44" t="str">
        <f>'[2]Asset Characteristics'!E262 &amp; ""</f>
        <v/>
      </c>
      <c r="D262" s="61"/>
      <c r="E262" s="43"/>
      <c r="F262" s="62"/>
      <c r="G262" s="43"/>
      <c r="H262" s="62"/>
      <c r="I262" s="43"/>
      <c r="J262" s="62"/>
      <c r="K262" s="43"/>
      <c r="L262" s="62"/>
      <c r="M262" s="44"/>
      <c r="N262" s="61"/>
      <c r="O262" s="44"/>
    </row>
    <row r="263" spans="2:15" ht="15.75" customHeight="1" x14ac:dyDescent="0.25">
      <c r="B263" s="42" t="str">
        <f>'[2]Asset Characteristics'!C263 &amp; ""</f>
        <v/>
      </c>
      <c r="C263" s="44" t="str">
        <f>'[2]Asset Characteristics'!E263 &amp; ""</f>
        <v/>
      </c>
      <c r="D263" s="61"/>
      <c r="E263" s="43"/>
      <c r="F263" s="62"/>
      <c r="G263" s="43"/>
      <c r="H263" s="62"/>
      <c r="I263" s="43"/>
      <c r="J263" s="62"/>
      <c r="K263" s="43"/>
      <c r="L263" s="62"/>
      <c r="M263" s="44"/>
      <c r="N263" s="61"/>
      <c r="O263" s="44"/>
    </row>
    <row r="264" spans="2:15" ht="15.75" customHeight="1" x14ac:dyDescent="0.25">
      <c r="B264" s="42" t="str">
        <f>'[2]Asset Characteristics'!C264 &amp; ""</f>
        <v/>
      </c>
      <c r="C264" s="44" t="str">
        <f>'[2]Asset Characteristics'!E264 &amp; ""</f>
        <v/>
      </c>
      <c r="D264" s="61"/>
      <c r="E264" s="43"/>
      <c r="F264" s="62"/>
      <c r="G264" s="43"/>
      <c r="H264" s="62"/>
      <c r="I264" s="43"/>
      <c r="J264" s="62"/>
      <c r="K264" s="43"/>
      <c r="L264" s="62"/>
      <c r="M264" s="44"/>
      <c r="N264" s="61"/>
      <c r="O264" s="44"/>
    </row>
    <row r="265" spans="2:15" ht="15.75" customHeight="1" x14ac:dyDescent="0.25">
      <c r="B265" s="42" t="str">
        <f>'[2]Asset Characteristics'!C265 &amp; ""</f>
        <v/>
      </c>
      <c r="C265" s="44" t="str">
        <f>'[2]Asset Characteristics'!E265 &amp; ""</f>
        <v/>
      </c>
      <c r="D265" s="61"/>
      <c r="E265" s="43"/>
      <c r="F265" s="62"/>
      <c r="G265" s="43"/>
      <c r="H265" s="62"/>
      <c r="I265" s="43"/>
      <c r="J265" s="62"/>
      <c r="K265" s="43"/>
      <c r="L265" s="62"/>
      <c r="M265" s="44"/>
      <c r="N265" s="61"/>
      <c r="O265" s="44"/>
    </row>
    <row r="266" spans="2:15" ht="15.75" customHeight="1" x14ac:dyDescent="0.25">
      <c r="B266" s="42" t="str">
        <f>'[2]Asset Characteristics'!C266 &amp; ""</f>
        <v/>
      </c>
      <c r="C266" s="44" t="str">
        <f>'[2]Asset Characteristics'!E266 &amp; ""</f>
        <v/>
      </c>
      <c r="D266" s="61"/>
      <c r="E266" s="43"/>
      <c r="F266" s="62"/>
      <c r="G266" s="43"/>
      <c r="H266" s="62"/>
      <c r="I266" s="43"/>
      <c r="J266" s="62"/>
      <c r="K266" s="43"/>
      <c r="L266" s="62"/>
      <c r="M266" s="44"/>
      <c r="N266" s="61"/>
      <c r="O266" s="44"/>
    </row>
    <row r="267" spans="2:15" ht="15.75" customHeight="1" x14ac:dyDescent="0.25">
      <c r="B267" s="42" t="str">
        <f>'[2]Asset Characteristics'!C267 &amp; ""</f>
        <v/>
      </c>
      <c r="C267" s="44" t="str">
        <f>'[2]Asset Characteristics'!E267 &amp; ""</f>
        <v/>
      </c>
      <c r="D267" s="61"/>
      <c r="E267" s="43"/>
      <c r="F267" s="62"/>
      <c r="G267" s="43"/>
      <c r="H267" s="62"/>
      <c r="I267" s="43"/>
      <c r="J267" s="62"/>
      <c r="K267" s="43"/>
      <c r="L267" s="62"/>
      <c r="M267" s="44"/>
      <c r="N267" s="61"/>
      <c r="O267" s="44"/>
    </row>
    <row r="268" spans="2:15" ht="15.75" customHeight="1" x14ac:dyDescent="0.25">
      <c r="B268" s="42" t="str">
        <f>'[2]Asset Characteristics'!C268 &amp; ""</f>
        <v/>
      </c>
      <c r="C268" s="44" t="str">
        <f>'[2]Asset Characteristics'!E268 &amp; ""</f>
        <v/>
      </c>
      <c r="D268" s="61"/>
      <c r="E268" s="43"/>
      <c r="F268" s="62"/>
      <c r="G268" s="43"/>
      <c r="H268" s="62"/>
      <c r="I268" s="43"/>
      <c r="J268" s="62"/>
      <c r="K268" s="43"/>
      <c r="L268" s="62"/>
      <c r="M268" s="44"/>
      <c r="N268" s="61"/>
      <c r="O268" s="44"/>
    </row>
    <row r="269" spans="2:15" ht="15.75" customHeight="1" x14ac:dyDescent="0.25">
      <c r="B269" s="42" t="str">
        <f>'[2]Asset Characteristics'!C269 &amp; ""</f>
        <v/>
      </c>
      <c r="C269" s="44" t="str">
        <f>'[2]Asset Characteristics'!E269 &amp; ""</f>
        <v/>
      </c>
      <c r="D269" s="61"/>
      <c r="E269" s="43"/>
      <c r="F269" s="62"/>
      <c r="G269" s="43"/>
      <c r="H269" s="62"/>
      <c r="I269" s="43"/>
      <c r="J269" s="62"/>
      <c r="K269" s="43"/>
      <c r="L269" s="62"/>
      <c r="M269" s="44"/>
      <c r="N269" s="61"/>
      <c r="O269" s="44"/>
    </row>
    <row r="270" spans="2:15" ht="15.75" customHeight="1" x14ac:dyDescent="0.25">
      <c r="B270" s="42" t="str">
        <f>'[2]Asset Characteristics'!C270 &amp; ""</f>
        <v/>
      </c>
      <c r="C270" s="44" t="str">
        <f>'[2]Asset Characteristics'!E270 &amp; ""</f>
        <v/>
      </c>
      <c r="D270" s="61"/>
      <c r="E270" s="43"/>
      <c r="F270" s="62"/>
      <c r="G270" s="43"/>
      <c r="H270" s="62"/>
      <c r="I270" s="43"/>
      <c r="J270" s="62"/>
      <c r="K270" s="43"/>
      <c r="L270" s="62"/>
      <c r="M270" s="44"/>
      <c r="N270" s="61"/>
      <c r="O270" s="44"/>
    </row>
    <row r="271" spans="2:15" ht="15.75" customHeight="1" x14ac:dyDescent="0.25">
      <c r="B271" s="42" t="str">
        <f>'[2]Asset Characteristics'!C271 &amp; ""</f>
        <v/>
      </c>
      <c r="C271" s="44" t="str">
        <f>'[2]Asset Characteristics'!E271 &amp; ""</f>
        <v/>
      </c>
      <c r="D271" s="61"/>
      <c r="E271" s="43"/>
      <c r="F271" s="62"/>
      <c r="G271" s="43"/>
      <c r="H271" s="62"/>
      <c r="I271" s="43"/>
      <c r="J271" s="62"/>
      <c r="K271" s="43"/>
      <c r="L271" s="62"/>
      <c r="M271" s="44"/>
      <c r="N271" s="61"/>
      <c r="O271" s="44"/>
    </row>
    <row r="272" spans="2:15" ht="15.75" customHeight="1" x14ac:dyDescent="0.25">
      <c r="B272" s="42" t="str">
        <f>'[2]Asset Characteristics'!C272 &amp; ""</f>
        <v/>
      </c>
      <c r="C272" s="44" t="str">
        <f>'[2]Asset Characteristics'!E272 &amp; ""</f>
        <v/>
      </c>
      <c r="D272" s="61"/>
      <c r="E272" s="43"/>
      <c r="F272" s="62"/>
      <c r="G272" s="43"/>
      <c r="H272" s="62"/>
      <c r="I272" s="43"/>
      <c r="J272" s="62"/>
      <c r="K272" s="43"/>
      <c r="L272" s="62"/>
      <c r="M272" s="44"/>
      <c r="N272" s="61"/>
      <c r="O272" s="44"/>
    </row>
    <row r="273" spans="2:15" ht="15.75" customHeight="1" x14ac:dyDescent="0.25">
      <c r="B273" s="42" t="str">
        <f>'[2]Asset Characteristics'!C273 &amp; ""</f>
        <v/>
      </c>
      <c r="C273" s="44" t="str">
        <f>'[2]Asset Characteristics'!E273 &amp; ""</f>
        <v/>
      </c>
      <c r="D273" s="61"/>
      <c r="E273" s="43"/>
      <c r="F273" s="62"/>
      <c r="G273" s="43"/>
      <c r="H273" s="62"/>
      <c r="I273" s="43"/>
      <c r="J273" s="62"/>
      <c r="K273" s="43"/>
      <c r="L273" s="62"/>
      <c r="M273" s="44"/>
      <c r="N273" s="61"/>
      <c r="O273" s="44"/>
    </row>
    <row r="274" spans="2:15" ht="15.75" customHeight="1" x14ac:dyDescent="0.25">
      <c r="B274" s="42" t="str">
        <f>'[2]Asset Characteristics'!C274 &amp; ""</f>
        <v/>
      </c>
      <c r="C274" s="44" t="str">
        <f>'[2]Asset Characteristics'!E274 &amp; ""</f>
        <v/>
      </c>
      <c r="D274" s="61"/>
      <c r="E274" s="43"/>
      <c r="F274" s="62"/>
      <c r="G274" s="43"/>
      <c r="H274" s="62"/>
      <c r="I274" s="43"/>
      <c r="J274" s="62"/>
      <c r="K274" s="43"/>
      <c r="L274" s="62"/>
      <c r="M274" s="44"/>
      <c r="N274" s="61"/>
      <c r="O274" s="44"/>
    </row>
    <row r="275" spans="2:15" ht="15.75" customHeight="1" x14ac:dyDescent="0.25">
      <c r="B275" s="42" t="str">
        <f>'[2]Asset Characteristics'!C275 &amp; ""</f>
        <v/>
      </c>
      <c r="C275" s="44" t="str">
        <f>'[2]Asset Characteristics'!E275 &amp; ""</f>
        <v/>
      </c>
      <c r="D275" s="61"/>
      <c r="E275" s="43"/>
      <c r="F275" s="62"/>
      <c r="G275" s="43"/>
      <c r="H275" s="62"/>
      <c r="I275" s="43"/>
      <c r="J275" s="62"/>
      <c r="K275" s="43"/>
      <c r="L275" s="62"/>
      <c r="M275" s="44"/>
      <c r="N275" s="61"/>
      <c r="O275" s="44"/>
    </row>
    <row r="276" spans="2:15" ht="15.75" customHeight="1" x14ac:dyDescent="0.25">
      <c r="B276" s="42" t="str">
        <f>'[2]Asset Characteristics'!C276 &amp; ""</f>
        <v/>
      </c>
      <c r="C276" s="44" t="str">
        <f>'[2]Asset Characteristics'!E276 &amp; ""</f>
        <v/>
      </c>
      <c r="D276" s="61"/>
      <c r="E276" s="43"/>
      <c r="F276" s="62"/>
      <c r="G276" s="43"/>
      <c r="H276" s="62"/>
      <c r="I276" s="43"/>
      <c r="J276" s="62"/>
      <c r="K276" s="43"/>
      <c r="L276" s="62"/>
      <c r="M276" s="44"/>
      <c r="N276" s="61"/>
      <c r="O276" s="44"/>
    </row>
    <row r="277" spans="2:15" ht="15.75" customHeight="1" x14ac:dyDescent="0.25">
      <c r="B277" s="42" t="str">
        <f>'[2]Asset Characteristics'!C277 &amp; ""</f>
        <v/>
      </c>
      <c r="C277" s="44" t="str">
        <f>'[2]Asset Characteristics'!E277 &amp; ""</f>
        <v/>
      </c>
      <c r="D277" s="61"/>
      <c r="E277" s="43"/>
      <c r="F277" s="62"/>
      <c r="G277" s="43"/>
      <c r="H277" s="62"/>
      <c r="I277" s="43"/>
      <c r="J277" s="62"/>
      <c r="K277" s="43"/>
      <c r="L277" s="62"/>
      <c r="M277" s="44"/>
      <c r="N277" s="61"/>
      <c r="O277" s="44"/>
    </row>
    <row r="278" spans="2:15" ht="15.75" customHeight="1" x14ac:dyDescent="0.25">
      <c r="B278" s="42" t="str">
        <f>'[2]Asset Characteristics'!C278 &amp; ""</f>
        <v/>
      </c>
      <c r="C278" s="44" t="str">
        <f>'[2]Asset Characteristics'!E278 &amp; ""</f>
        <v/>
      </c>
      <c r="D278" s="61"/>
      <c r="E278" s="43"/>
      <c r="F278" s="62"/>
      <c r="G278" s="43"/>
      <c r="H278" s="62"/>
      <c r="I278" s="43"/>
      <c r="J278" s="62"/>
      <c r="K278" s="43"/>
      <c r="L278" s="62"/>
      <c r="M278" s="44"/>
      <c r="N278" s="61"/>
      <c r="O278" s="44"/>
    </row>
    <row r="279" spans="2:15" ht="15.75" customHeight="1" x14ac:dyDescent="0.25">
      <c r="B279" s="42" t="str">
        <f>'[2]Asset Characteristics'!C279 &amp; ""</f>
        <v/>
      </c>
      <c r="C279" s="44" t="str">
        <f>'[2]Asset Characteristics'!E279 &amp; ""</f>
        <v/>
      </c>
      <c r="D279" s="61"/>
      <c r="E279" s="43"/>
      <c r="F279" s="62"/>
      <c r="G279" s="43"/>
      <c r="H279" s="62"/>
      <c r="I279" s="43"/>
      <c r="J279" s="62"/>
      <c r="K279" s="43"/>
      <c r="L279" s="62"/>
      <c r="M279" s="44"/>
      <c r="N279" s="61"/>
      <c r="O279" s="44"/>
    </row>
    <row r="280" spans="2:15" ht="15.75" customHeight="1" x14ac:dyDescent="0.25">
      <c r="B280" s="42" t="str">
        <f>'[2]Asset Characteristics'!C280 &amp; ""</f>
        <v/>
      </c>
      <c r="C280" s="44" t="str">
        <f>'[2]Asset Characteristics'!E280 &amp; ""</f>
        <v/>
      </c>
      <c r="D280" s="61"/>
      <c r="E280" s="43"/>
      <c r="F280" s="62"/>
      <c r="G280" s="43"/>
      <c r="H280" s="62"/>
      <c r="I280" s="43"/>
      <c r="J280" s="62"/>
      <c r="K280" s="43"/>
      <c r="L280" s="62"/>
      <c r="M280" s="44"/>
      <c r="N280" s="61"/>
      <c r="O280" s="44"/>
    </row>
    <row r="281" spans="2:15" ht="15.75" customHeight="1" x14ac:dyDescent="0.25">
      <c r="B281" s="42" t="str">
        <f>'[2]Asset Characteristics'!C281 &amp; ""</f>
        <v/>
      </c>
      <c r="C281" s="44" t="str">
        <f>'[2]Asset Characteristics'!E281 &amp; ""</f>
        <v/>
      </c>
      <c r="D281" s="61"/>
      <c r="E281" s="43"/>
      <c r="F281" s="62"/>
      <c r="G281" s="43"/>
      <c r="H281" s="62"/>
      <c r="I281" s="43"/>
      <c r="J281" s="62"/>
      <c r="K281" s="43"/>
      <c r="L281" s="62"/>
      <c r="M281" s="44"/>
      <c r="N281" s="61"/>
      <c r="O281" s="44"/>
    </row>
    <row r="282" spans="2:15" ht="15.75" customHeight="1" x14ac:dyDescent="0.25">
      <c r="B282" s="42" t="str">
        <f>'[2]Asset Characteristics'!C282 &amp; ""</f>
        <v/>
      </c>
      <c r="C282" s="44" t="str">
        <f>'[2]Asset Characteristics'!E282 &amp; ""</f>
        <v/>
      </c>
      <c r="D282" s="61"/>
      <c r="E282" s="43"/>
      <c r="F282" s="62"/>
      <c r="G282" s="43"/>
      <c r="H282" s="62"/>
      <c r="I282" s="43"/>
      <c r="J282" s="62"/>
      <c r="K282" s="43"/>
      <c r="L282" s="62"/>
      <c r="M282" s="44"/>
      <c r="N282" s="61"/>
      <c r="O282" s="44"/>
    </row>
    <row r="283" spans="2:15" ht="15.75" customHeight="1" x14ac:dyDescent="0.25">
      <c r="B283" s="42" t="str">
        <f>'[2]Asset Characteristics'!C283 &amp; ""</f>
        <v/>
      </c>
      <c r="C283" s="44" t="str">
        <f>'[2]Asset Characteristics'!E283 &amp; ""</f>
        <v/>
      </c>
      <c r="D283" s="61"/>
      <c r="E283" s="43"/>
      <c r="F283" s="62"/>
      <c r="G283" s="43"/>
      <c r="H283" s="62"/>
      <c r="I283" s="43"/>
      <c r="J283" s="62"/>
      <c r="K283" s="43"/>
      <c r="L283" s="62"/>
      <c r="M283" s="44"/>
      <c r="N283" s="61"/>
      <c r="O283" s="44"/>
    </row>
    <row r="284" spans="2:15" ht="15.75" customHeight="1" x14ac:dyDescent="0.25">
      <c r="B284" s="42" t="str">
        <f>'[2]Asset Characteristics'!C284 &amp; ""</f>
        <v/>
      </c>
      <c r="C284" s="44" t="str">
        <f>'[2]Asset Characteristics'!E284 &amp; ""</f>
        <v/>
      </c>
      <c r="D284" s="61"/>
      <c r="E284" s="43"/>
      <c r="F284" s="62"/>
      <c r="G284" s="43"/>
      <c r="H284" s="62"/>
      <c r="I284" s="43"/>
      <c r="J284" s="62"/>
      <c r="K284" s="43"/>
      <c r="L284" s="62"/>
      <c r="M284" s="44"/>
      <c r="N284" s="61"/>
      <c r="O284" s="44"/>
    </row>
    <row r="285" spans="2:15" ht="15.75" customHeight="1" x14ac:dyDescent="0.25">
      <c r="B285" s="42" t="str">
        <f>'[2]Asset Characteristics'!C285 &amp; ""</f>
        <v/>
      </c>
      <c r="C285" s="44" t="str">
        <f>'[2]Asset Characteristics'!E285 &amp; ""</f>
        <v/>
      </c>
      <c r="D285" s="61"/>
      <c r="E285" s="43"/>
      <c r="F285" s="62"/>
      <c r="G285" s="43"/>
      <c r="H285" s="62"/>
      <c r="I285" s="43"/>
      <c r="J285" s="62"/>
      <c r="K285" s="43"/>
      <c r="L285" s="62"/>
      <c r="M285" s="44"/>
      <c r="N285" s="61"/>
      <c r="O285" s="44"/>
    </row>
    <row r="286" spans="2:15" ht="15.75" customHeight="1" x14ac:dyDescent="0.25">
      <c r="B286" s="42" t="str">
        <f>'[2]Asset Characteristics'!C286 &amp; ""</f>
        <v/>
      </c>
      <c r="C286" s="44" t="str">
        <f>'[2]Asset Characteristics'!E286 &amp; ""</f>
        <v/>
      </c>
      <c r="D286" s="61"/>
      <c r="E286" s="43"/>
      <c r="F286" s="62"/>
      <c r="G286" s="43"/>
      <c r="H286" s="62"/>
      <c r="I286" s="43"/>
      <c r="J286" s="62"/>
      <c r="K286" s="43"/>
      <c r="L286" s="62"/>
      <c r="M286" s="44"/>
      <c r="N286" s="61"/>
      <c r="O286" s="44"/>
    </row>
    <row r="287" spans="2:15" ht="15.75" customHeight="1" x14ac:dyDescent="0.25">
      <c r="B287" s="42" t="str">
        <f>'[2]Asset Characteristics'!C287 &amp; ""</f>
        <v/>
      </c>
      <c r="C287" s="44" t="str">
        <f>'[2]Asset Characteristics'!E287 &amp; ""</f>
        <v/>
      </c>
      <c r="D287" s="61"/>
      <c r="E287" s="43"/>
      <c r="F287" s="62"/>
      <c r="G287" s="43"/>
      <c r="H287" s="62"/>
      <c r="I287" s="43"/>
      <c r="J287" s="62"/>
      <c r="K287" s="43"/>
      <c r="L287" s="62"/>
      <c r="M287" s="44"/>
      <c r="N287" s="61"/>
      <c r="O287" s="44"/>
    </row>
    <row r="288" spans="2:15" ht="15.75" customHeight="1" x14ac:dyDescent="0.25">
      <c r="B288" s="42" t="str">
        <f>'[2]Asset Characteristics'!C288 &amp; ""</f>
        <v/>
      </c>
      <c r="C288" s="44" t="str">
        <f>'[2]Asset Characteristics'!E288 &amp; ""</f>
        <v/>
      </c>
      <c r="D288" s="61"/>
      <c r="E288" s="43"/>
      <c r="F288" s="62"/>
      <c r="G288" s="43"/>
      <c r="H288" s="62"/>
      <c r="I288" s="43"/>
      <c r="J288" s="62"/>
      <c r="K288" s="43"/>
      <c r="L288" s="62"/>
      <c r="M288" s="44"/>
      <c r="N288" s="61"/>
      <c r="O288" s="44"/>
    </row>
    <row r="289" spans="2:15" ht="15.75" customHeight="1" x14ac:dyDescent="0.25">
      <c r="B289" s="42" t="str">
        <f>'[2]Asset Characteristics'!C289 &amp; ""</f>
        <v/>
      </c>
      <c r="C289" s="44" t="str">
        <f>'[2]Asset Characteristics'!E289 &amp; ""</f>
        <v/>
      </c>
      <c r="D289" s="61"/>
      <c r="E289" s="43"/>
      <c r="F289" s="62"/>
      <c r="G289" s="43"/>
      <c r="H289" s="62"/>
      <c r="I289" s="43"/>
      <c r="J289" s="62"/>
      <c r="K289" s="43"/>
      <c r="L289" s="62"/>
      <c r="M289" s="44"/>
      <c r="N289" s="61"/>
      <c r="O289" s="44"/>
    </row>
    <row r="290" spans="2:15" ht="15.75" customHeight="1" x14ac:dyDescent="0.25">
      <c r="B290" s="42" t="str">
        <f>'[2]Asset Characteristics'!C290 &amp; ""</f>
        <v/>
      </c>
      <c r="C290" s="44" t="str">
        <f>'[2]Asset Characteristics'!E290 &amp; ""</f>
        <v/>
      </c>
      <c r="D290" s="61"/>
      <c r="E290" s="43"/>
      <c r="F290" s="62"/>
      <c r="G290" s="43"/>
      <c r="H290" s="62"/>
      <c r="I290" s="43"/>
      <c r="J290" s="62"/>
      <c r="K290" s="43"/>
      <c r="L290" s="62"/>
      <c r="M290" s="44"/>
      <c r="N290" s="61"/>
      <c r="O290" s="44"/>
    </row>
    <row r="291" spans="2:15" ht="15.75" customHeight="1" x14ac:dyDescent="0.25">
      <c r="B291" s="42" t="str">
        <f>'[2]Asset Characteristics'!C291 &amp; ""</f>
        <v/>
      </c>
      <c r="C291" s="44" t="str">
        <f>'[2]Asset Characteristics'!E291 &amp; ""</f>
        <v/>
      </c>
      <c r="D291" s="61"/>
      <c r="E291" s="43"/>
      <c r="F291" s="62"/>
      <c r="G291" s="43"/>
      <c r="H291" s="62"/>
      <c r="I291" s="43"/>
      <c r="J291" s="62"/>
      <c r="K291" s="43"/>
      <c r="L291" s="62"/>
      <c r="M291" s="44"/>
      <c r="N291" s="61"/>
      <c r="O291" s="44"/>
    </row>
    <row r="292" spans="2:15" ht="15.75" customHeight="1" x14ac:dyDescent="0.25">
      <c r="B292" s="42" t="str">
        <f>'[2]Asset Characteristics'!C292 &amp; ""</f>
        <v/>
      </c>
      <c r="C292" s="44" t="str">
        <f>'[2]Asset Characteristics'!E292 &amp; ""</f>
        <v/>
      </c>
      <c r="D292" s="61"/>
      <c r="E292" s="43"/>
      <c r="F292" s="62"/>
      <c r="G292" s="43"/>
      <c r="H292" s="62"/>
      <c r="I292" s="43"/>
      <c r="J292" s="62"/>
      <c r="K292" s="43"/>
      <c r="L292" s="62"/>
      <c r="M292" s="44"/>
      <c r="N292" s="61"/>
      <c r="O292" s="44"/>
    </row>
    <row r="293" spans="2:15" ht="15.75" customHeight="1" x14ac:dyDescent="0.25">
      <c r="B293" s="42" t="str">
        <f>'[2]Asset Characteristics'!C293 &amp; ""</f>
        <v/>
      </c>
      <c r="C293" s="44" t="str">
        <f>'[2]Asset Characteristics'!E293 &amp; ""</f>
        <v/>
      </c>
      <c r="D293" s="61"/>
      <c r="E293" s="43"/>
      <c r="F293" s="62"/>
      <c r="G293" s="43"/>
      <c r="H293" s="62"/>
      <c r="I293" s="43"/>
      <c r="J293" s="62"/>
      <c r="K293" s="43"/>
      <c r="L293" s="62"/>
      <c r="M293" s="44"/>
      <c r="N293" s="61"/>
      <c r="O293" s="44"/>
    </row>
    <row r="294" spans="2:15" ht="15.75" customHeight="1" x14ac:dyDescent="0.25">
      <c r="B294" s="42" t="str">
        <f>'[2]Asset Characteristics'!C294 &amp; ""</f>
        <v/>
      </c>
      <c r="C294" s="44" t="str">
        <f>'[2]Asset Characteristics'!E294 &amp; ""</f>
        <v/>
      </c>
      <c r="D294" s="61"/>
      <c r="E294" s="43"/>
      <c r="F294" s="62"/>
      <c r="G294" s="43"/>
      <c r="H294" s="62"/>
      <c r="I294" s="43"/>
      <c r="J294" s="62"/>
      <c r="K294" s="43"/>
      <c r="L294" s="62"/>
      <c r="M294" s="44"/>
      <c r="N294" s="61"/>
      <c r="O294" s="44"/>
    </row>
    <row r="295" spans="2:15" ht="15.75" customHeight="1" x14ac:dyDescent="0.25">
      <c r="B295" s="42" t="str">
        <f>'[2]Asset Characteristics'!C295 &amp; ""</f>
        <v/>
      </c>
      <c r="C295" s="44" t="str">
        <f>'[2]Asset Characteristics'!E295 &amp; ""</f>
        <v/>
      </c>
      <c r="D295" s="61"/>
      <c r="E295" s="43"/>
      <c r="F295" s="62"/>
      <c r="G295" s="43"/>
      <c r="H295" s="62"/>
      <c r="I295" s="43"/>
      <c r="J295" s="62"/>
      <c r="K295" s="43"/>
      <c r="L295" s="62"/>
      <c r="M295" s="44"/>
      <c r="N295" s="61"/>
      <c r="O295" s="44"/>
    </row>
    <row r="296" spans="2:15" ht="15.75" customHeight="1" x14ac:dyDescent="0.25">
      <c r="B296" s="42" t="str">
        <f>'[2]Asset Characteristics'!C296 &amp; ""</f>
        <v/>
      </c>
      <c r="C296" s="44" t="str">
        <f>'[2]Asset Characteristics'!E296 &amp; ""</f>
        <v/>
      </c>
      <c r="D296" s="61"/>
      <c r="E296" s="43"/>
      <c r="F296" s="62"/>
      <c r="G296" s="43"/>
      <c r="H296" s="62"/>
      <c r="I296" s="43"/>
      <c r="J296" s="62"/>
      <c r="K296" s="43"/>
      <c r="L296" s="62"/>
      <c r="M296" s="44"/>
      <c r="N296" s="61"/>
      <c r="O296" s="44"/>
    </row>
    <row r="297" spans="2:15" ht="15.75" customHeight="1" x14ac:dyDescent="0.25">
      <c r="B297" s="42" t="str">
        <f>'[2]Asset Characteristics'!C297 &amp; ""</f>
        <v/>
      </c>
      <c r="C297" s="44" t="str">
        <f>'[2]Asset Characteristics'!E297 &amp; ""</f>
        <v/>
      </c>
      <c r="D297" s="61"/>
      <c r="E297" s="43"/>
      <c r="F297" s="62"/>
      <c r="G297" s="43"/>
      <c r="H297" s="62"/>
      <c r="I297" s="43"/>
      <c r="J297" s="62"/>
      <c r="K297" s="43"/>
      <c r="L297" s="62"/>
      <c r="M297" s="44"/>
      <c r="N297" s="61"/>
      <c r="O297" s="44"/>
    </row>
    <row r="298" spans="2:15" ht="15.75" customHeight="1" x14ac:dyDescent="0.25">
      <c r="B298" s="42" t="str">
        <f>'[2]Asset Characteristics'!C298 &amp; ""</f>
        <v/>
      </c>
      <c r="C298" s="44" t="str">
        <f>'[2]Asset Characteristics'!E298 &amp; ""</f>
        <v/>
      </c>
      <c r="D298" s="61"/>
      <c r="E298" s="43"/>
      <c r="F298" s="62"/>
      <c r="G298" s="43"/>
      <c r="H298" s="62"/>
      <c r="I298" s="43"/>
      <c r="J298" s="62"/>
      <c r="K298" s="43"/>
      <c r="L298" s="62"/>
      <c r="M298" s="44"/>
      <c r="N298" s="61"/>
      <c r="O298" s="44"/>
    </row>
    <row r="299" spans="2:15" ht="15.75" customHeight="1" x14ac:dyDescent="0.25">
      <c r="B299" s="42" t="str">
        <f>'[2]Asset Characteristics'!C299 &amp; ""</f>
        <v/>
      </c>
      <c r="C299" s="44" t="str">
        <f>'[2]Asset Characteristics'!E299 &amp; ""</f>
        <v/>
      </c>
      <c r="D299" s="61"/>
      <c r="E299" s="43"/>
      <c r="F299" s="62"/>
      <c r="G299" s="43"/>
      <c r="H299" s="62"/>
      <c r="I299" s="43"/>
      <c r="J299" s="62"/>
      <c r="K299" s="43"/>
      <c r="L299" s="62"/>
      <c r="M299" s="44"/>
      <c r="N299" s="61"/>
      <c r="O299" s="44"/>
    </row>
    <row r="300" spans="2:15" ht="15.75" customHeight="1" x14ac:dyDescent="0.25">
      <c r="B300" s="42" t="str">
        <f>'[2]Asset Characteristics'!C300 &amp; ""</f>
        <v/>
      </c>
      <c r="C300" s="44" t="str">
        <f>'[2]Asset Characteristics'!E300 &amp; ""</f>
        <v/>
      </c>
      <c r="D300" s="61"/>
      <c r="E300" s="43"/>
      <c r="F300" s="62"/>
      <c r="G300" s="43"/>
      <c r="H300" s="62"/>
      <c r="I300" s="43"/>
      <c r="J300" s="62"/>
      <c r="K300" s="43"/>
      <c r="L300" s="62"/>
      <c r="M300" s="44"/>
      <c r="N300" s="61"/>
      <c r="O300" s="44"/>
    </row>
    <row r="301" spans="2:15" ht="15.75" customHeight="1" x14ac:dyDescent="0.25">
      <c r="B301" s="42" t="str">
        <f>'[2]Asset Characteristics'!C301 &amp; ""</f>
        <v/>
      </c>
      <c r="C301" s="44" t="str">
        <f>'[2]Asset Characteristics'!E301 &amp; ""</f>
        <v/>
      </c>
      <c r="D301" s="61"/>
      <c r="E301" s="43"/>
      <c r="F301" s="62"/>
      <c r="G301" s="43"/>
      <c r="H301" s="62"/>
      <c r="I301" s="43"/>
      <c r="J301" s="62"/>
      <c r="K301" s="43"/>
      <c r="L301" s="62"/>
      <c r="M301" s="44"/>
      <c r="N301" s="61"/>
      <c r="O301" s="44"/>
    </row>
    <row r="302" spans="2:15" ht="15.75" customHeight="1" x14ac:dyDescent="0.25">
      <c r="B302" s="42" t="str">
        <f>'[2]Asset Characteristics'!C302 &amp; ""</f>
        <v/>
      </c>
      <c r="C302" s="44" t="str">
        <f>'[2]Asset Characteristics'!E302 &amp; ""</f>
        <v/>
      </c>
      <c r="D302" s="61"/>
      <c r="E302" s="43"/>
      <c r="F302" s="62"/>
      <c r="G302" s="43"/>
      <c r="H302" s="62"/>
      <c r="I302" s="43"/>
      <c r="J302" s="62"/>
      <c r="K302" s="43"/>
      <c r="L302" s="62"/>
      <c r="M302" s="44"/>
      <c r="N302" s="61"/>
      <c r="O302" s="44"/>
    </row>
    <row r="303" spans="2:15" ht="15.75" customHeight="1" x14ac:dyDescent="0.25">
      <c r="B303" s="42" t="str">
        <f>'[2]Asset Characteristics'!C303 &amp; ""</f>
        <v/>
      </c>
      <c r="C303" s="44" t="str">
        <f>'[2]Asset Characteristics'!E303 &amp; ""</f>
        <v/>
      </c>
      <c r="D303" s="61"/>
      <c r="E303" s="43"/>
      <c r="F303" s="62"/>
      <c r="G303" s="43"/>
      <c r="H303" s="62"/>
      <c r="I303" s="43"/>
      <c r="J303" s="62"/>
      <c r="K303" s="43"/>
      <c r="L303" s="62"/>
      <c r="M303" s="44"/>
      <c r="N303" s="61"/>
      <c r="O303" s="44"/>
    </row>
    <row r="304" spans="2:15" ht="15.75" customHeight="1" x14ac:dyDescent="0.25">
      <c r="B304" s="42" t="str">
        <f>'[2]Asset Characteristics'!C304 &amp; ""</f>
        <v/>
      </c>
      <c r="C304" s="44" t="str">
        <f>'[2]Asset Characteristics'!E304 &amp; ""</f>
        <v/>
      </c>
      <c r="D304" s="61"/>
      <c r="E304" s="43"/>
      <c r="F304" s="62"/>
      <c r="G304" s="43"/>
      <c r="H304" s="62"/>
      <c r="I304" s="43"/>
      <c r="J304" s="62"/>
      <c r="K304" s="43"/>
      <c r="L304" s="62"/>
      <c r="M304" s="44"/>
      <c r="N304" s="61"/>
      <c r="O304" s="44"/>
    </row>
    <row r="305" spans="2:15" ht="15.75" customHeight="1" x14ac:dyDescent="0.25">
      <c r="B305" s="42" t="str">
        <f>'[2]Asset Characteristics'!C305 &amp; ""</f>
        <v/>
      </c>
      <c r="C305" s="44" t="str">
        <f>'[2]Asset Characteristics'!E305 &amp; ""</f>
        <v/>
      </c>
      <c r="D305" s="61"/>
      <c r="E305" s="43"/>
      <c r="F305" s="62"/>
      <c r="G305" s="43"/>
      <c r="H305" s="62"/>
      <c r="I305" s="43"/>
      <c r="J305" s="62"/>
      <c r="K305" s="43"/>
      <c r="L305" s="62"/>
      <c r="M305" s="44"/>
      <c r="N305" s="61"/>
      <c r="O305" s="44"/>
    </row>
    <row r="306" spans="2:15" ht="15.75" customHeight="1" x14ac:dyDescent="0.25">
      <c r="B306" s="42" t="str">
        <f>'[2]Asset Characteristics'!C306 &amp; ""</f>
        <v/>
      </c>
      <c r="C306" s="44" t="str">
        <f>'[2]Asset Characteristics'!E306 &amp; ""</f>
        <v/>
      </c>
      <c r="D306" s="61"/>
      <c r="E306" s="43"/>
      <c r="F306" s="62"/>
      <c r="G306" s="43"/>
      <c r="H306" s="62"/>
      <c r="I306" s="43"/>
      <c r="J306" s="62"/>
      <c r="K306" s="43"/>
      <c r="L306" s="62"/>
      <c r="M306" s="44"/>
      <c r="N306" s="61"/>
      <c r="O306" s="44"/>
    </row>
    <row r="307" spans="2:15" ht="15.75" customHeight="1" x14ac:dyDescent="0.25">
      <c r="B307" s="42" t="str">
        <f>'[2]Asset Characteristics'!C307 &amp; ""</f>
        <v/>
      </c>
      <c r="C307" s="44" t="str">
        <f>'[2]Asset Characteristics'!E307 &amp; ""</f>
        <v/>
      </c>
      <c r="D307" s="61"/>
      <c r="E307" s="43"/>
      <c r="F307" s="62"/>
      <c r="G307" s="43"/>
      <c r="H307" s="62"/>
      <c r="I307" s="43"/>
      <c r="J307" s="62"/>
      <c r="K307" s="43"/>
      <c r="L307" s="62"/>
      <c r="M307" s="44"/>
      <c r="N307" s="61"/>
      <c r="O307" s="44"/>
    </row>
    <row r="308" spans="2:15" ht="15.75" customHeight="1" x14ac:dyDescent="0.25">
      <c r="B308" s="42" t="str">
        <f>'[2]Asset Characteristics'!C308 &amp; ""</f>
        <v/>
      </c>
      <c r="C308" s="44" t="str">
        <f>'[2]Asset Characteristics'!E308 &amp; ""</f>
        <v/>
      </c>
      <c r="D308" s="61"/>
      <c r="E308" s="43"/>
      <c r="F308" s="62"/>
      <c r="G308" s="43"/>
      <c r="H308" s="62"/>
      <c r="I308" s="43"/>
      <c r="J308" s="62"/>
      <c r="K308" s="43"/>
      <c r="L308" s="62"/>
      <c r="M308" s="44"/>
      <c r="N308" s="61"/>
      <c r="O308" s="44"/>
    </row>
    <row r="309" spans="2:15" ht="15.75" customHeight="1" x14ac:dyDescent="0.25">
      <c r="B309" s="42" t="str">
        <f>'[2]Asset Characteristics'!C309 &amp; ""</f>
        <v/>
      </c>
      <c r="C309" s="44" t="str">
        <f>'[2]Asset Characteristics'!E309 &amp; ""</f>
        <v/>
      </c>
      <c r="D309" s="61"/>
      <c r="E309" s="43"/>
      <c r="F309" s="62"/>
      <c r="G309" s="43"/>
      <c r="H309" s="62"/>
      <c r="I309" s="43"/>
      <c r="J309" s="62"/>
      <c r="K309" s="43"/>
      <c r="L309" s="62"/>
      <c r="M309" s="44"/>
      <c r="N309" s="61"/>
      <c r="O309" s="44"/>
    </row>
    <row r="310" spans="2:15" ht="15.75" customHeight="1" x14ac:dyDescent="0.25">
      <c r="B310" s="42" t="str">
        <f>'[2]Asset Characteristics'!C310 &amp; ""</f>
        <v/>
      </c>
      <c r="C310" s="44" t="str">
        <f>'[2]Asset Characteristics'!E310 &amp; ""</f>
        <v/>
      </c>
      <c r="D310" s="61"/>
      <c r="E310" s="43"/>
      <c r="F310" s="62"/>
      <c r="G310" s="43"/>
      <c r="H310" s="62"/>
      <c r="I310" s="43"/>
      <c r="J310" s="62"/>
      <c r="K310" s="43"/>
      <c r="L310" s="62"/>
      <c r="M310" s="44"/>
      <c r="N310" s="61"/>
      <c r="O310" s="44"/>
    </row>
    <row r="311" spans="2:15" ht="15.75" customHeight="1" x14ac:dyDescent="0.25">
      <c r="B311" s="42" t="str">
        <f>'[2]Asset Characteristics'!C311 &amp; ""</f>
        <v/>
      </c>
      <c r="C311" s="44" t="str">
        <f>'[2]Asset Characteristics'!E311 &amp; ""</f>
        <v/>
      </c>
      <c r="D311" s="61"/>
      <c r="E311" s="43"/>
      <c r="F311" s="62"/>
      <c r="G311" s="43"/>
      <c r="H311" s="62"/>
      <c r="I311" s="43"/>
      <c r="J311" s="62"/>
      <c r="K311" s="43"/>
      <c r="L311" s="62"/>
      <c r="M311" s="44"/>
      <c r="N311" s="61"/>
      <c r="O311" s="44"/>
    </row>
    <row r="312" spans="2:15" ht="15.75" customHeight="1" x14ac:dyDescent="0.25">
      <c r="B312" s="42" t="str">
        <f>'[2]Asset Characteristics'!C312 &amp; ""</f>
        <v/>
      </c>
      <c r="C312" s="44" t="str">
        <f>'[2]Asset Characteristics'!E312 &amp; ""</f>
        <v/>
      </c>
      <c r="D312" s="61"/>
      <c r="E312" s="43"/>
      <c r="F312" s="62"/>
      <c r="G312" s="43"/>
      <c r="H312" s="62"/>
      <c r="I312" s="43"/>
      <c r="J312" s="62"/>
      <c r="K312" s="43"/>
      <c r="L312" s="62"/>
      <c r="M312" s="44"/>
      <c r="N312" s="61"/>
      <c r="O312" s="44"/>
    </row>
    <row r="313" spans="2:15" ht="15.75" customHeight="1" x14ac:dyDescent="0.25">
      <c r="B313" s="42" t="str">
        <f>'[2]Asset Characteristics'!C313 &amp; ""</f>
        <v/>
      </c>
      <c r="C313" s="44" t="str">
        <f>'[2]Asset Characteristics'!E313 &amp; ""</f>
        <v/>
      </c>
      <c r="D313" s="61"/>
      <c r="E313" s="43"/>
      <c r="F313" s="62"/>
      <c r="G313" s="43"/>
      <c r="H313" s="62"/>
      <c r="I313" s="43"/>
      <c r="J313" s="62"/>
      <c r="K313" s="43"/>
      <c r="L313" s="62"/>
      <c r="M313" s="44"/>
      <c r="N313" s="61"/>
      <c r="O313" s="44"/>
    </row>
    <row r="314" spans="2:15" ht="15.75" customHeight="1" x14ac:dyDescent="0.25">
      <c r="B314" s="42" t="str">
        <f>'[2]Asset Characteristics'!C314 &amp; ""</f>
        <v/>
      </c>
      <c r="C314" s="44" t="str">
        <f>'[2]Asset Characteristics'!E314 &amp; ""</f>
        <v/>
      </c>
      <c r="D314" s="61"/>
      <c r="E314" s="43"/>
      <c r="F314" s="62"/>
      <c r="G314" s="43"/>
      <c r="H314" s="62"/>
      <c r="I314" s="43"/>
      <c r="J314" s="62"/>
      <c r="K314" s="43"/>
      <c r="L314" s="62"/>
      <c r="M314" s="44"/>
      <c r="N314" s="61"/>
      <c r="O314" s="44"/>
    </row>
    <row r="315" spans="2:15" ht="15.75" customHeight="1" x14ac:dyDescent="0.25">
      <c r="B315" s="42" t="str">
        <f>'[2]Asset Characteristics'!C315 &amp; ""</f>
        <v/>
      </c>
      <c r="C315" s="44" t="str">
        <f>'[2]Asset Characteristics'!E315 &amp; ""</f>
        <v/>
      </c>
      <c r="D315" s="61"/>
      <c r="E315" s="43"/>
      <c r="F315" s="62"/>
      <c r="G315" s="43"/>
      <c r="H315" s="62"/>
      <c r="I315" s="43"/>
      <c r="J315" s="62"/>
      <c r="K315" s="43"/>
      <c r="L315" s="62"/>
      <c r="M315" s="44"/>
      <c r="N315" s="61"/>
      <c r="O315" s="44"/>
    </row>
    <row r="316" spans="2:15" ht="15.75" customHeight="1" x14ac:dyDescent="0.25">
      <c r="B316" s="42" t="str">
        <f>'[2]Asset Characteristics'!C316 &amp; ""</f>
        <v/>
      </c>
      <c r="C316" s="44" t="str">
        <f>'[2]Asset Characteristics'!E316 &amp; ""</f>
        <v/>
      </c>
      <c r="D316" s="61"/>
      <c r="E316" s="43"/>
      <c r="F316" s="62"/>
      <c r="G316" s="43"/>
      <c r="H316" s="62"/>
      <c r="I316" s="43"/>
      <c r="J316" s="62"/>
      <c r="K316" s="43"/>
      <c r="L316" s="62"/>
      <c r="M316" s="44"/>
      <c r="N316" s="61"/>
      <c r="O316" s="44"/>
    </row>
    <row r="317" spans="2:15" ht="15.75" customHeight="1" x14ac:dyDescent="0.25">
      <c r="B317" s="42" t="str">
        <f>'[2]Asset Characteristics'!C317 &amp; ""</f>
        <v/>
      </c>
      <c r="C317" s="44" t="str">
        <f>'[2]Asset Characteristics'!E317 &amp; ""</f>
        <v/>
      </c>
      <c r="D317" s="61"/>
      <c r="E317" s="43"/>
      <c r="F317" s="62"/>
      <c r="G317" s="43"/>
      <c r="H317" s="62"/>
      <c r="I317" s="43"/>
      <c r="J317" s="62"/>
      <c r="K317" s="43"/>
      <c r="L317" s="62"/>
      <c r="M317" s="44"/>
      <c r="N317" s="61"/>
      <c r="O317" s="44"/>
    </row>
    <row r="318" spans="2:15" ht="15.75" customHeight="1" x14ac:dyDescent="0.25">
      <c r="B318" s="42" t="str">
        <f>'[2]Asset Characteristics'!C318 &amp; ""</f>
        <v/>
      </c>
      <c r="C318" s="44" t="str">
        <f>'[2]Asset Characteristics'!E318 &amp; ""</f>
        <v/>
      </c>
      <c r="D318" s="61"/>
      <c r="E318" s="43"/>
      <c r="F318" s="62"/>
      <c r="G318" s="43"/>
      <c r="H318" s="62"/>
      <c r="I318" s="43"/>
      <c r="J318" s="62"/>
      <c r="K318" s="43"/>
      <c r="L318" s="62"/>
      <c r="M318" s="44"/>
      <c r="N318" s="61"/>
      <c r="O318" s="44"/>
    </row>
    <row r="319" spans="2:15" ht="15.75" customHeight="1" x14ac:dyDescent="0.25">
      <c r="B319" s="42" t="str">
        <f>'[2]Asset Characteristics'!C319 &amp; ""</f>
        <v/>
      </c>
      <c r="C319" s="44" t="str">
        <f>'[2]Asset Characteristics'!E319 &amp; ""</f>
        <v/>
      </c>
      <c r="D319" s="61"/>
      <c r="E319" s="43"/>
      <c r="F319" s="62"/>
      <c r="G319" s="43"/>
      <c r="H319" s="62"/>
      <c r="I319" s="43"/>
      <c r="J319" s="62"/>
      <c r="K319" s="43"/>
      <c r="L319" s="62"/>
      <c r="M319" s="44"/>
      <c r="N319" s="61"/>
      <c r="O319" s="44"/>
    </row>
    <row r="320" spans="2:15" ht="15.75" customHeight="1" x14ac:dyDescent="0.25">
      <c r="B320" s="42" t="str">
        <f>'[2]Asset Characteristics'!C320 &amp; ""</f>
        <v/>
      </c>
      <c r="C320" s="44" t="str">
        <f>'[2]Asset Characteristics'!E320 &amp; ""</f>
        <v/>
      </c>
      <c r="D320" s="61"/>
      <c r="E320" s="43"/>
      <c r="F320" s="62"/>
      <c r="G320" s="43"/>
      <c r="H320" s="62"/>
      <c r="I320" s="43"/>
      <c r="J320" s="62"/>
      <c r="K320" s="43"/>
      <c r="L320" s="62"/>
      <c r="M320" s="44"/>
      <c r="N320" s="61"/>
      <c r="O320" s="44"/>
    </row>
    <row r="321" spans="2:15" ht="15.75" customHeight="1" x14ac:dyDescent="0.25">
      <c r="B321" s="42" t="str">
        <f>'[2]Asset Characteristics'!C321 &amp; ""</f>
        <v/>
      </c>
      <c r="C321" s="44" t="str">
        <f>'[2]Asset Characteristics'!E321 &amp; ""</f>
        <v/>
      </c>
      <c r="D321" s="61"/>
      <c r="E321" s="43"/>
      <c r="F321" s="62"/>
      <c r="G321" s="43"/>
      <c r="H321" s="62"/>
      <c r="I321" s="43"/>
      <c r="J321" s="62"/>
      <c r="K321" s="43"/>
      <c r="L321" s="62"/>
      <c r="M321" s="44"/>
      <c r="N321" s="61"/>
      <c r="O321" s="44"/>
    </row>
    <row r="322" spans="2:15" ht="15.75" customHeight="1" x14ac:dyDescent="0.25">
      <c r="B322" s="42" t="str">
        <f>'[2]Asset Characteristics'!C322 &amp; ""</f>
        <v/>
      </c>
      <c r="C322" s="44" t="str">
        <f>'[2]Asset Characteristics'!E322 &amp; ""</f>
        <v/>
      </c>
      <c r="D322" s="61"/>
      <c r="E322" s="43"/>
      <c r="F322" s="62"/>
      <c r="G322" s="43"/>
      <c r="H322" s="62"/>
      <c r="I322" s="43"/>
      <c r="J322" s="62"/>
      <c r="K322" s="43"/>
      <c r="L322" s="62"/>
      <c r="M322" s="44"/>
      <c r="N322" s="61"/>
      <c r="O322" s="44"/>
    </row>
    <row r="323" spans="2:15" ht="15.75" customHeight="1" x14ac:dyDescent="0.25">
      <c r="B323" s="42" t="str">
        <f>'[2]Asset Characteristics'!C323 &amp; ""</f>
        <v/>
      </c>
      <c r="C323" s="44" t="str">
        <f>'[2]Asset Characteristics'!E323 &amp; ""</f>
        <v/>
      </c>
      <c r="D323" s="61"/>
      <c r="E323" s="43"/>
      <c r="F323" s="62"/>
      <c r="G323" s="43"/>
      <c r="H323" s="62"/>
      <c r="I323" s="43"/>
      <c r="J323" s="62"/>
      <c r="K323" s="43"/>
      <c r="L323" s="62"/>
      <c r="M323" s="44"/>
      <c r="N323" s="61"/>
      <c r="O323" s="44"/>
    </row>
    <row r="324" spans="2:15" ht="15.75" customHeight="1" x14ac:dyDescent="0.25">
      <c r="B324" s="42" t="str">
        <f>'[2]Asset Characteristics'!C324 &amp; ""</f>
        <v/>
      </c>
      <c r="C324" s="44" t="str">
        <f>'[2]Asset Characteristics'!E324 &amp; ""</f>
        <v/>
      </c>
      <c r="D324" s="61"/>
      <c r="E324" s="43"/>
      <c r="F324" s="62"/>
      <c r="G324" s="43"/>
      <c r="H324" s="62"/>
      <c r="I324" s="43"/>
      <c r="J324" s="62"/>
      <c r="K324" s="43"/>
      <c r="L324" s="62"/>
      <c r="M324" s="44"/>
      <c r="N324" s="61"/>
      <c r="O324" s="44"/>
    </row>
    <row r="325" spans="2:15" ht="15.75" customHeight="1" x14ac:dyDescent="0.25">
      <c r="B325" s="42" t="str">
        <f>'[2]Asset Characteristics'!C325 &amp; ""</f>
        <v/>
      </c>
      <c r="C325" s="44" t="str">
        <f>'[2]Asset Characteristics'!E325 &amp; ""</f>
        <v/>
      </c>
      <c r="D325" s="61"/>
      <c r="E325" s="43"/>
      <c r="F325" s="62"/>
      <c r="G325" s="43"/>
      <c r="H325" s="62"/>
      <c r="I325" s="43"/>
      <c r="J325" s="62"/>
      <c r="K325" s="43"/>
      <c r="L325" s="62"/>
      <c r="M325" s="44"/>
      <c r="N325" s="61"/>
      <c r="O325" s="44"/>
    </row>
    <row r="326" spans="2:15" ht="15.75" customHeight="1" x14ac:dyDescent="0.25">
      <c r="B326" s="42" t="str">
        <f>'[2]Asset Characteristics'!C326 &amp; ""</f>
        <v/>
      </c>
      <c r="C326" s="44" t="str">
        <f>'[2]Asset Characteristics'!E326 &amp; ""</f>
        <v/>
      </c>
      <c r="D326" s="61"/>
      <c r="E326" s="43"/>
      <c r="F326" s="62"/>
      <c r="G326" s="43"/>
      <c r="H326" s="62"/>
      <c r="I326" s="43"/>
      <c r="J326" s="62"/>
      <c r="K326" s="43"/>
      <c r="L326" s="62"/>
      <c r="M326" s="44"/>
      <c r="N326" s="61"/>
      <c r="O326" s="44"/>
    </row>
    <row r="327" spans="2:15" ht="15.75" customHeight="1" x14ac:dyDescent="0.25">
      <c r="B327" s="42" t="str">
        <f>'[2]Asset Characteristics'!C327 &amp; ""</f>
        <v/>
      </c>
      <c r="C327" s="44" t="str">
        <f>'[2]Asset Characteristics'!E327 &amp; ""</f>
        <v/>
      </c>
      <c r="D327" s="61"/>
      <c r="E327" s="43"/>
      <c r="F327" s="62"/>
      <c r="G327" s="43"/>
      <c r="H327" s="62"/>
      <c r="I327" s="43"/>
      <c r="J327" s="62"/>
      <c r="K327" s="43"/>
      <c r="L327" s="62"/>
      <c r="M327" s="44"/>
      <c r="N327" s="61"/>
      <c r="O327" s="44"/>
    </row>
    <row r="328" spans="2:15" ht="15.75" customHeight="1" x14ac:dyDescent="0.25">
      <c r="B328" s="42" t="str">
        <f>'[2]Asset Characteristics'!C328 &amp; ""</f>
        <v/>
      </c>
      <c r="C328" s="44" t="str">
        <f>'[2]Asset Characteristics'!E328 &amp; ""</f>
        <v/>
      </c>
      <c r="D328" s="61"/>
      <c r="E328" s="43"/>
      <c r="F328" s="62"/>
      <c r="G328" s="43"/>
      <c r="H328" s="62"/>
      <c r="I328" s="43"/>
      <c r="J328" s="62"/>
      <c r="K328" s="43"/>
      <c r="L328" s="62"/>
      <c r="M328" s="44"/>
      <c r="N328" s="61"/>
      <c r="O328" s="44"/>
    </row>
    <row r="329" spans="2:15" ht="15.75" customHeight="1" x14ac:dyDescent="0.25">
      <c r="B329" s="42" t="str">
        <f>'[2]Asset Characteristics'!C329 &amp; ""</f>
        <v/>
      </c>
      <c r="C329" s="44" t="str">
        <f>'[2]Asset Characteristics'!E329 &amp; ""</f>
        <v/>
      </c>
      <c r="D329" s="61"/>
      <c r="E329" s="43"/>
      <c r="F329" s="62"/>
      <c r="G329" s="43"/>
      <c r="H329" s="62"/>
      <c r="I329" s="43"/>
      <c r="J329" s="62"/>
      <c r="K329" s="43"/>
      <c r="L329" s="62"/>
      <c r="M329" s="44"/>
      <c r="N329" s="61"/>
      <c r="O329" s="44"/>
    </row>
    <row r="330" spans="2:15" ht="15.75" customHeight="1" x14ac:dyDescent="0.25">
      <c r="B330" s="42" t="str">
        <f>'[2]Asset Characteristics'!C330 &amp; ""</f>
        <v/>
      </c>
      <c r="C330" s="44" t="str">
        <f>'[2]Asset Characteristics'!E330 &amp; ""</f>
        <v/>
      </c>
      <c r="D330" s="61"/>
      <c r="E330" s="43"/>
      <c r="F330" s="62"/>
      <c r="G330" s="43"/>
      <c r="H330" s="62"/>
      <c r="I330" s="43"/>
      <c r="J330" s="62"/>
      <c r="K330" s="43"/>
      <c r="L330" s="62"/>
      <c r="M330" s="44"/>
      <c r="N330" s="61"/>
      <c r="O330" s="44"/>
    </row>
    <row r="331" spans="2:15" ht="15.75" customHeight="1" x14ac:dyDescent="0.25">
      <c r="B331" s="42" t="str">
        <f>'[2]Asset Characteristics'!C331 &amp; ""</f>
        <v/>
      </c>
      <c r="C331" s="44" t="str">
        <f>'[2]Asset Characteristics'!E331 &amp; ""</f>
        <v/>
      </c>
      <c r="D331" s="61"/>
      <c r="E331" s="43"/>
      <c r="F331" s="62"/>
      <c r="G331" s="43"/>
      <c r="H331" s="62"/>
      <c r="I331" s="43"/>
      <c r="J331" s="62"/>
      <c r="K331" s="43"/>
      <c r="L331" s="62"/>
      <c r="M331" s="44"/>
      <c r="N331" s="61"/>
      <c r="O331" s="44"/>
    </row>
    <row r="332" spans="2:15" ht="15.75" customHeight="1" x14ac:dyDescent="0.25">
      <c r="B332" s="42" t="str">
        <f>'[2]Asset Characteristics'!C332 &amp; ""</f>
        <v/>
      </c>
      <c r="C332" s="44" t="str">
        <f>'[2]Asset Characteristics'!E332 &amp; ""</f>
        <v/>
      </c>
      <c r="D332" s="61"/>
      <c r="E332" s="43"/>
      <c r="F332" s="62"/>
      <c r="G332" s="43"/>
      <c r="H332" s="62"/>
      <c r="I332" s="43"/>
      <c r="J332" s="62"/>
      <c r="K332" s="43"/>
      <c r="L332" s="62"/>
      <c r="M332" s="44"/>
      <c r="N332" s="61"/>
      <c r="O332" s="44"/>
    </row>
    <row r="333" spans="2:15" ht="15.75" customHeight="1" x14ac:dyDescent="0.25">
      <c r="B333" s="42" t="str">
        <f>'[2]Asset Characteristics'!C333 &amp; ""</f>
        <v/>
      </c>
      <c r="C333" s="44" t="str">
        <f>'[2]Asset Characteristics'!E333 &amp; ""</f>
        <v/>
      </c>
      <c r="D333" s="61"/>
      <c r="E333" s="43"/>
      <c r="F333" s="62"/>
      <c r="G333" s="43"/>
      <c r="H333" s="62"/>
      <c r="I333" s="43"/>
      <c r="J333" s="62"/>
      <c r="K333" s="43"/>
      <c r="L333" s="62"/>
      <c r="M333" s="44"/>
      <c r="N333" s="61"/>
      <c r="O333" s="44"/>
    </row>
    <row r="334" spans="2:15" ht="15.75" customHeight="1" x14ac:dyDescent="0.25">
      <c r="B334" s="42" t="str">
        <f>'[2]Asset Characteristics'!C334 &amp; ""</f>
        <v/>
      </c>
      <c r="C334" s="44" t="str">
        <f>'[2]Asset Characteristics'!E334 &amp; ""</f>
        <v/>
      </c>
      <c r="D334" s="61"/>
      <c r="E334" s="43"/>
      <c r="F334" s="62"/>
      <c r="G334" s="43"/>
      <c r="H334" s="62"/>
      <c r="I334" s="43"/>
      <c r="J334" s="62"/>
      <c r="K334" s="43"/>
      <c r="L334" s="62"/>
      <c r="M334" s="44"/>
      <c r="N334" s="61"/>
      <c r="O334" s="44"/>
    </row>
    <row r="335" spans="2:15" ht="15.75" customHeight="1" x14ac:dyDescent="0.25">
      <c r="B335" s="42" t="str">
        <f>'[2]Asset Characteristics'!C335 &amp; ""</f>
        <v/>
      </c>
      <c r="C335" s="44" t="str">
        <f>'[2]Asset Characteristics'!E335 &amp; ""</f>
        <v/>
      </c>
      <c r="D335" s="61"/>
      <c r="E335" s="43"/>
      <c r="F335" s="62"/>
      <c r="G335" s="43"/>
      <c r="H335" s="62"/>
      <c r="I335" s="43"/>
      <c r="J335" s="62"/>
      <c r="K335" s="43"/>
      <c r="L335" s="62"/>
      <c r="M335" s="44"/>
      <c r="N335" s="61"/>
      <c r="O335" s="44"/>
    </row>
    <row r="336" spans="2:15" ht="15.75" customHeight="1" x14ac:dyDescent="0.25">
      <c r="B336" s="42" t="str">
        <f>'[2]Asset Characteristics'!C336 &amp; ""</f>
        <v/>
      </c>
      <c r="C336" s="44" t="str">
        <f>'[2]Asset Characteristics'!E336 &amp; ""</f>
        <v/>
      </c>
      <c r="D336" s="61"/>
      <c r="E336" s="43"/>
      <c r="F336" s="62"/>
      <c r="G336" s="43"/>
      <c r="H336" s="62"/>
      <c r="I336" s="43"/>
      <c r="J336" s="62"/>
      <c r="K336" s="43"/>
      <c r="L336" s="62"/>
      <c r="M336" s="44"/>
      <c r="N336" s="61"/>
      <c r="O336" s="44"/>
    </row>
    <row r="337" spans="2:15" ht="15.75" customHeight="1" x14ac:dyDescent="0.25">
      <c r="B337" s="42" t="str">
        <f>'[2]Asset Characteristics'!C337 &amp; ""</f>
        <v/>
      </c>
      <c r="C337" s="44" t="str">
        <f>'[2]Asset Characteristics'!E337 &amp; ""</f>
        <v/>
      </c>
      <c r="D337" s="61"/>
      <c r="E337" s="43"/>
      <c r="F337" s="62"/>
      <c r="G337" s="43"/>
      <c r="H337" s="62"/>
      <c r="I337" s="43"/>
      <c r="J337" s="62"/>
      <c r="K337" s="43"/>
      <c r="L337" s="62"/>
      <c r="M337" s="44"/>
      <c r="N337" s="61"/>
      <c r="O337" s="44"/>
    </row>
    <row r="338" spans="2:15" ht="15.75" customHeight="1" x14ac:dyDescent="0.25">
      <c r="B338" s="42" t="str">
        <f>'[2]Asset Characteristics'!C338 &amp; ""</f>
        <v/>
      </c>
      <c r="C338" s="44" t="str">
        <f>'[2]Asset Characteristics'!E338 &amp; ""</f>
        <v/>
      </c>
      <c r="D338" s="61"/>
      <c r="E338" s="43"/>
      <c r="F338" s="62"/>
      <c r="G338" s="43"/>
      <c r="H338" s="62"/>
      <c r="I338" s="43"/>
      <c r="J338" s="62"/>
      <c r="K338" s="43"/>
      <c r="L338" s="62"/>
      <c r="M338" s="44"/>
      <c r="N338" s="61"/>
      <c r="O338" s="44"/>
    </row>
    <row r="339" spans="2:15" ht="15.75" customHeight="1" x14ac:dyDescent="0.25">
      <c r="B339" s="42" t="str">
        <f>'[2]Asset Characteristics'!C339 &amp; ""</f>
        <v/>
      </c>
      <c r="C339" s="44" t="str">
        <f>'[2]Asset Characteristics'!E339 &amp; ""</f>
        <v/>
      </c>
      <c r="D339" s="61"/>
      <c r="E339" s="43"/>
      <c r="F339" s="62"/>
      <c r="G339" s="43"/>
      <c r="H339" s="62"/>
      <c r="I339" s="43"/>
      <c r="J339" s="62"/>
      <c r="K339" s="43"/>
      <c r="L339" s="62"/>
      <c r="M339" s="44"/>
      <c r="N339" s="61"/>
      <c r="O339" s="44"/>
    </row>
    <row r="340" spans="2:15" ht="15.75" customHeight="1" x14ac:dyDescent="0.25">
      <c r="B340" s="42" t="str">
        <f>'[2]Asset Characteristics'!C340 &amp; ""</f>
        <v/>
      </c>
      <c r="C340" s="44" t="str">
        <f>'[2]Asset Characteristics'!E340 &amp; ""</f>
        <v/>
      </c>
      <c r="D340" s="61"/>
      <c r="E340" s="43"/>
      <c r="F340" s="62"/>
      <c r="G340" s="43"/>
      <c r="H340" s="62"/>
      <c r="I340" s="43"/>
      <c r="J340" s="62"/>
      <c r="K340" s="43"/>
      <c r="L340" s="62"/>
      <c r="M340" s="44"/>
      <c r="N340" s="61"/>
      <c r="O340" s="44"/>
    </row>
    <row r="341" spans="2:15" ht="15.75" customHeight="1" x14ac:dyDescent="0.25">
      <c r="B341" s="42" t="str">
        <f>'[2]Asset Characteristics'!C341 &amp; ""</f>
        <v/>
      </c>
      <c r="C341" s="44" t="str">
        <f>'[2]Asset Characteristics'!E341 &amp; ""</f>
        <v/>
      </c>
      <c r="D341" s="61"/>
      <c r="E341" s="43"/>
      <c r="F341" s="62"/>
      <c r="G341" s="43"/>
      <c r="H341" s="62"/>
      <c r="I341" s="43"/>
      <c r="J341" s="62"/>
      <c r="K341" s="43"/>
      <c r="L341" s="62"/>
      <c r="M341" s="44"/>
      <c r="N341" s="61"/>
      <c r="O341" s="44"/>
    </row>
    <row r="342" spans="2:15" ht="15.75" customHeight="1" x14ac:dyDescent="0.25">
      <c r="B342" s="42" t="str">
        <f>'[2]Asset Characteristics'!C342 &amp; ""</f>
        <v/>
      </c>
      <c r="C342" s="44" t="str">
        <f>'[2]Asset Characteristics'!E342 &amp; ""</f>
        <v/>
      </c>
      <c r="D342" s="61"/>
      <c r="E342" s="43"/>
      <c r="F342" s="62"/>
      <c r="G342" s="43"/>
      <c r="H342" s="62"/>
      <c r="I342" s="43"/>
      <c r="J342" s="62"/>
      <c r="K342" s="43"/>
      <c r="L342" s="62"/>
      <c r="M342" s="44"/>
      <c r="N342" s="61"/>
      <c r="O342" s="44"/>
    </row>
    <row r="343" spans="2:15" ht="15.75" customHeight="1" x14ac:dyDescent="0.25">
      <c r="B343" s="42" t="str">
        <f>'[2]Asset Characteristics'!C343 &amp; ""</f>
        <v/>
      </c>
      <c r="C343" s="44" t="str">
        <f>'[2]Asset Characteristics'!E343 &amp; ""</f>
        <v/>
      </c>
      <c r="D343" s="61"/>
      <c r="E343" s="43"/>
      <c r="F343" s="62"/>
      <c r="G343" s="43"/>
      <c r="H343" s="62"/>
      <c r="I343" s="43"/>
      <c r="J343" s="62"/>
      <c r="K343" s="43"/>
      <c r="L343" s="62"/>
      <c r="M343" s="44"/>
      <c r="N343" s="61"/>
      <c r="O343" s="44"/>
    </row>
    <row r="344" spans="2:15" ht="15.75" customHeight="1" x14ac:dyDescent="0.25">
      <c r="B344" s="42" t="str">
        <f>'[2]Asset Characteristics'!C344 &amp; ""</f>
        <v/>
      </c>
      <c r="C344" s="44" t="str">
        <f>'[2]Asset Characteristics'!E344 &amp; ""</f>
        <v/>
      </c>
      <c r="D344" s="61"/>
      <c r="E344" s="43"/>
      <c r="F344" s="62"/>
      <c r="G344" s="43"/>
      <c r="H344" s="62"/>
      <c r="I344" s="43"/>
      <c r="J344" s="62"/>
      <c r="K344" s="43"/>
      <c r="L344" s="62"/>
      <c r="M344" s="44"/>
      <c r="N344" s="61"/>
      <c r="O344" s="44"/>
    </row>
    <row r="345" spans="2:15" ht="15.75" customHeight="1" x14ac:dyDescent="0.25">
      <c r="B345" s="42" t="str">
        <f>'[2]Asset Characteristics'!C345 &amp; ""</f>
        <v/>
      </c>
      <c r="C345" s="44" t="str">
        <f>'[2]Asset Characteristics'!E345 &amp; ""</f>
        <v/>
      </c>
      <c r="D345" s="61"/>
      <c r="E345" s="43"/>
      <c r="F345" s="62"/>
      <c r="G345" s="43"/>
      <c r="H345" s="62"/>
      <c r="I345" s="43"/>
      <c r="J345" s="62"/>
      <c r="K345" s="43"/>
      <c r="L345" s="62"/>
      <c r="M345" s="44"/>
      <c r="N345" s="61"/>
      <c r="O345" s="44"/>
    </row>
    <row r="346" spans="2:15" ht="15.75" customHeight="1" x14ac:dyDescent="0.25">
      <c r="B346" s="42" t="str">
        <f>'[2]Asset Characteristics'!C346 &amp; ""</f>
        <v/>
      </c>
      <c r="C346" s="44" t="str">
        <f>'[2]Asset Characteristics'!E346 &amp; ""</f>
        <v/>
      </c>
      <c r="D346" s="61"/>
      <c r="E346" s="43"/>
      <c r="F346" s="62"/>
      <c r="G346" s="43"/>
      <c r="H346" s="62"/>
      <c r="I346" s="43"/>
      <c r="J346" s="62"/>
      <c r="K346" s="43"/>
      <c r="L346" s="62"/>
      <c r="M346" s="44"/>
      <c r="N346" s="61"/>
      <c r="O346" s="44"/>
    </row>
    <row r="347" spans="2:15" ht="15.75" customHeight="1" x14ac:dyDescent="0.25">
      <c r="B347" s="42" t="str">
        <f>'[2]Asset Characteristics'!C347 &amp; ""</f>
        <v/>
      </c>
      <c r="C347" s="44" t="str">
        <f>'[2]Asset Characteristics'!E347 &amp; ""</f>
        <v/>
      </c>
      <c r="D347" s="61"/>
      <c r="E347" s="43"/>
      <c r="F347" s="62"/>
      <c r="G347" s="43"/>
      <c r="H347" s="62"/>
      <c r="I347" s="43"/>
      <c r="J347" s="62"/>
      <c r="K347" s="43"/>
      <c r="L347" s="62"/>
      <c r="M347" s="44"/>
      <c r="N347" s="61"/>
      <c r="O347" s="44"/>
    </row>
    <row r="348" spans="2:15" ht="15.75" customHeight="1" x14ac:dyDescent="0.25">
      <c r="B348" s="42" t="str">
        <f>'[2]Asset Characteristics'!C348 &amp; ""</f>
        <v/>
      </c>
      <c r="C348" s="44" t="str">
        <f>'[2]Asset Characteristics'!E348 &amp; ""</f>
        <v/>
      </c>
      <c r="D348" s="61"/>
      <c r="E348" s="43"/>
      <c r="F348" s="62"/>
      <c r="G348" s="43"/>
      <c r="H348" s="62"/>
      <c r="I348" s="43"/>
      <c r="J348" s="62"/>
      <c r="K348" s="43"/>
      <c r="L348" s="62"/>
      <c r="M348" s="44"/>
      <c r="N348" s="61"/>
      <c r="O348" s="44"/>
    </row>
    <row r="349" spans="2:15" ht="15.75" customHeight="1" x14ac:dyDescent="0.25">
      <c r="B349" s="42" t="str">
        <f>'[2]Asset Characteristics'!C349 &amp; ""</f>
        <v/>
      </c>
      <c r="C349" s="44" t="str">
        <f>'[2]Asset Characteristics'!E349 &amp; ""</f>
        <v/>
      </c>
      <c r="D349" s="61"/>
      <c r="E349" s="43"/>
      <c r="F349" s="62"/>
      <c r="G349" s="43"/>
      <c r="H349" s="62"/>
      <c r="I349" s="43"/>
      <c r="J349" s="62"/>
      <c r="K349" s="43"/>
      <c r="L349" s="62"/>
      <c r="M349" s="44"/>
      <c r="N349" s="61"/>
      <c r="O349" s="44"/>
    </row>
    <row r="350" spans="2:15" ht="15.75" customHeight="1" x14ac:dyDescent="0.25">
      <c r="B350" s="42" t="str">
        <f>'[2]Asset Characteristics'!C350 &amp; ""</f>
        <v/>
      </c>
      <c r="C350" s="44" t="str">
        <f>'[2]Asset Characteristics'!E350 &amp; ""</f>
        <v/>
      </c>
      <c r="D350" s="61"/>
      <c r="E350" s="43"/>
      <c r="F350" s="62"/>
      <c r="G350" s="43"/>
      <c r="H350" s="62"/>
      <c r="I350" s="43"/>
      <c r="J350" s="62"/>
      <c r="K350" s="43"/>
      <c r="L350" s="62"/>
      <c r="M350" s="44"/>
      <c r="N350" s="61"/>
      <c r="O350" s="44"/>
    </row>
    <row r="351" spans="2:15" ht="15.75" customHeight="1" x14ac:dyDescent="0.25">
      <c r="B351" s="42" t="str">
        <f>'[2]Asset Characteristics'!C351 &amp; ""</f>
        <v/>
      </c>
      <c r="C351" s="44" t="str">
        <f>'[2]Asset Characteristics'!E351 &amp; ""</f>
        <v/>
      </c>
      <c r="D351" s="61"/>
      <c r="E351" s="43"/>
      <c r="F351" s="62"/>
      <c r="G351" s="43"/>
      <c r="H351" s="62"/>
      <c r="I351" s="43"/>
      <c r="J351" s="62"/>
      <c r="K351" s="43"/>
      <c r="L351" s="62"/>
      <c r="M351" s="44"/>
      <c r="N351" s="61"/>
      <c r="O351" s="44"/>
    </row>
    <row r="352" spans="2:15" ht="15.75" customHeight="1" x14ac:dyDescent="0.25">
      <c r="B352" s="42" t="str">
        <f>'[2]Asset Characteristics'!C352 &amp; ""</f>
        <v/>
      </c>
      <c r="C352" s="44" t="str">
        <f>'[2]Asset Characteristics'!E352 &amp; ""</f>
        <v/>
      </c>
      <c r="D352" s="61"/>
      <c r="E352" s="43"/>
      <c r="F352" s="62"/>
      <c r="G352" s="43"/>
      <c r="H352" s="62"/>
      <c r="I352" s="43"/>
      <c r="J352" s="62"/>
      <c r="K352" s="43"/>
      <c r="L352" s="62"/>
      <c r="M352" s="44"/>
      <c r="N352" s="61"/>
      <c r="O352" s="44"/>
    </row>
    <row r="353" spans="2:15" ht="15.75" customHeight="1" x14ac:dyDescent="0.25">
      <c r="B353" s="42" t="str">
        <f>'[2]Asset Characteristics'!C353 &amp; ""</f>
        <v/>
      </c>
      <c r="C353" s="44" t="str">
        <f>'[2]Asset Characteristics'!E353 &amp; ""</f>
        <v/>
      </c>
      <c r="D353" s="61"/>
      <c r="E353" s="43"/>
      <c r="F353" s="62"/>
      <c r="G353" s="43"/>
      <c r="H353" s="62"/>
      <c r="I353" s="43"/>
      <c r="J353" s="62"/>
      <c r="K353" s="43"/>
      <c r="L353" s="62"/>
      <c r="M353" s="44"/>
      <c r="N353" s="61"/>
      <c r="O353" s="44"/>
    </row>
    <row r="354" spans="2:15" ht="15.75" customHeight="1" x14ac:dyDescent="0.25">
      <c r="B354" s="42" t="str">
        <f>'[2]Asset Characteristics'!C354 &amp; ""</f>
        <v/>
      </c>
      <c r="C354" s="44" t="str">
        <f>'[2]Asset Characteristics'!E354 &amp; ""</f>
        <v/>
      </c>
      <c r="D354" s="61"/>
      <c r="E354" s="43"/>
      <c r="F354" s="62"/>
      <c r="G354" s="43"/>
      <c r="H354" s="62"/>
      <c r="I354" s="43"/>
      <c r="J354" s="62"/>
      <c r="K354" s="43"/>
      <c r="L354" s="62"/>
      <c r="M354" s="44"/>
      <c r="N354" s="61"/>
      <c r="O354" s="44"/>
    </row>
    <row r="355" spans="2:15" ht="15.75" customHeight="1" x14ac:dyDescent="0.25">
      <c r="B355" s="42" t="str">
        <f>'[2]Asset Characteristics'!C355 &amp; ""</f>
        <v/>
      </c>
      <c r="C355" s="44" t="str">
        <f>'[2]Asset Characteristics'!E355 &amp; ""</f>
        <v/>
      </c>
      <c r="D355" s="61"/>
      <c r="E355" s="43"/>
      <c r="F355" s="62"/>
      <c r="G355" s="43"/>
      <c r="H355" s="62"/>
      <c r="I355" s="43"/>
      <c r="J355" s="62"/>
      <c r="K355" s="43"/>
      <c r="L355" s="62"/>
      <c r="M355" s="44"/>
      <c r="N355" s="61"/>
      <c r="O355" s="44"/>
    </row>
    <row r="356" spans="2:15" ht="15.75" customHeight="1" x14ac:dyDescent="0.25">
      <c r="B356" s="42" t="str">
        <f>'[2]Asset Characteristics'!C356 &amp; ""</f>
        <v/>
      </c>
      <c r="C356" s="44" t="str">
        <f>'[2]Asset Characteristics'!E356 &amp; ""</f>
        <v/>
      </c>
      <c r="D356" s="61"/>
      <c r="E356" s="43"/>
      <c r="F356" s="62"/>
      <c r="G356" s="43"/>
      <c r="H356" s="62"/>
      <c r="I356" s="43"/>
      <c r="J356" s="62"/>
      <c r="K356" s="43"/>
      <c r="L356" s="62"/>
      <c r="M356" s="44"/>
      <c r="N356" s="61"/>
      <c r="O356" s="44"/>
    </row>
    <row r="357" spans="2:15" ht="15.75" customHeight="1" x14ac:dyDescent="0.25">
      <c r="B357" s="42" t="str">
        <f>'[2]Asset Characteristics'!C357 &amp; ""</f>
        <v/>
      </c>
      <c r="C357" s="44" t="str">
        <f>'[2]Asset Characteristics'!E357 &amp; ""</f>
        <v/>
      </c>
      <c r="D357" s="61"/>
      <c r="E357" s="43"/>
      <c r="F357" s="62"/>
      <c r="G357" s="43"/>
      <c r="H357" s="62"/>
      <c r="I357" s="43"/>
      <c r="J357" s="62"/>
      <c r="K357" s="43"/>
      <c r="L357" s="62"/>
      <c r="M357" s="44"/>
      <c r="N357" s="61"/>
      <c r="O357" s="44"/>
    </row>
    <row r="358" spans="2:15" ht="15.75" customHeight="1" x14ac:dyDescent="0.25">
      <c r="B358" s="42" t="str">
        <f>'[2]Asset Characteristics'!C358 &amp; ""</f>
        <v/>
      </c>
      <c r="C358" s="44" t="str">
        <f>'[2]Asset Characteristics'!E358 &amp; ""</f>
        <v/>
      </c>
      <c r="D358" s="61"/>
      <c r="E358" s="43"/>
      <c r="F358" s="62"/>
      <c r="G358" s="43"/>
      <c r="H358" s="62"/>
      <c r="I358" s="43"/>
      <c r="J358" s="62"/>
      <c r="K358" s="43"/>
      <c r="L358" s="62"/>
      <c r="M358" s="44"/>
      <c r="N358" s="61"/>
      <c r="O358" s="44"/>
    </row>
    <row r="359" spans="2:15" ht="15.75" customHeight="1" x14ac:dyDescent="0.25">
      <c r="B359" s="42" t="str">
        <f>'[2]Asset Characteristics'!C359 &amp; ""</f>
        <v/>
      </c>
      <c r="C359" s="44" t="str">
        <f>'[2]Asset Characteristics'!E359 &amp; ""</f>
        <v/>
      </c>
      <c r="D359" s="61"/>
      <c r="E359" s="43"/>
      <c r="F359" s="62"/>
      <c r="G359" s="43"/>
      <c r="H359" s="62"/>
      <c r="I359" s="43"/>
      <c r="J359" s="62"/>
      <c r="K359" s="43"/>
      <c r="L359" s="62"/>
      <c r="M359" s="44"/>
      <c r="N359" s="61"/>
      <c r="O359" s="44"/>
    </row>
    <row r="360" spans="2:15" ht="15.75" customHeight="1" x14ac:dyDescent="0.25">
      <c r="B360" s="42" t="str">
        <f>'[2]Asset Characteristics'!C360 &amp; ""</f>
        <v/>
      </c>
      <c r="C360" s="44" t="str">
        <f>'[2]Asset Characteristics'!E360 &amp; ""</f>
        <v/>
      </c>
      <c r="D360" s="61"/>
      <c r="E360" s="43"/>
      <c r="F360" s="62"/>
      <c r="G360" s="43"/>
      <c r="H360" s="62"/>
      <c r="I360" s="43"/>
      <c r="J360" s="62"/>
      <c r="K360" s="43"/>
      <c r="L360" s="62"/>
      <c r="M360" s="44"/>
      <c r="N360" s="61"/>
      <c r="O360" s="44"/>
    </row>
    <row r="361" spans="2:15" ht="15.75" customHeight="1" x14ac:dyDescent="0.25">
      <c r="B361" s="42" t="str">
        <f>'[2]Asset Characteristics'!C361 &amp; ""</f>
        <v/>
      </c>
      <c r="C361" s="44" t="str">
        <f>'[2]Asset Characteristics'!E361 &amp; ""</f>
        <v/>
      </c>
      <c r="D361" s="61"/>
      <c r="E361" s="43"/>
      <c r="F361" s="62"/>
      <c r="G361" s="43"/>
      <c r="H361" s="62"/>
      <c r="I361" s="43"/>
      <c r="J361" s="62"/>
      <c r="K361" s="43"/>
      <c r="L361" s="62"/>
      <c r="M361" s="44"/>
      <c r="N361" s="61"/>
      <c r="O361" s="44"/>
    </row>
    <row r="362" spans="2:15" ht="15.75" customHeight="1" x14ac:dyDescent="0.25">
      <c r="B362" s="42" t="str">
        <f>'[2]Asset Characteristics'!C362 &amp; ""</f>
        <v/>
      </c>
      <c r="C362" s="44" t="str">
        <f>'[2]Asset Characteristics'!E362 &amp; ""</f>
        <v/>
      </c>
      <c r="D362" s="61"/>
      <c r="E362" s="43"/>
      <c r="F362" s="62"/>
      <c r="G362" s="43"/>
      <c r="H362" s="62"/>
      <c r="I362" s="43"/>
      <c r="J362" s="62"/>
      <c r="K362" s="43"/>
      <c r="L362" s="62"/>
      <c r="M362" s="44"/>
      <c r="N362" s="61"/>
      <c r="O362" s="44"/>
    </row>
    <row r="363" spans="2:15" ht="15.75" customHeight="1" x14ac:dyDescent="0.25">
      <c r="B363" s="42" t="str">
        <f>'[2]Asset Characteristics'!C363 &amp; ""</f>
        <v/>
      </c>
      <c r="C363" s="44" t="str">
        <f>'[2]Asset Characteristics'!E363 &amp; ""</f>
        <v/>
      </c>
      <c r="D363" s="61"/>
      <c r="E363" s="43"/>
      <c r="F363" s="62"/>
      <c r="G363" s="43"/>
      <c r="H363" s="62"/>
      <c r="I363" s="43"/>
      <c r="J363" s="62"/>
      <c r="K363" s="43"/>
      <c r="L363" s="62"/>
      <c r="M363" s="44"/>
      <c r="N363" s="61"/>
      <c r="O363" s="44"/>
    </row>
    <row r="364" spans="2:15" ht="15.75" customHeight="1" x14ac:dyDescent="0.25">
      <c r="B364" s="42" t="str">
        <f>'[2]Asset Characteristics'!C364 &amp; ""</f>
        <v/>
      </c>
      <c r="C364" s="44" t="str">
        <f>'[2]Asset Characteristics'!E364 &amp; ""</f>
        <v/>
      </c>
      <c r="D364" s="61"/>
      <c r="E364" s="43"/>
      <c r="F364" s="62"/>
      <c r="G364" s="43"/>
      <c r="H364" s="62"/>
      <c r="I364" s="43"/>
      <c r="J364" s="62"/>
      <c r="K364" s="43"/>
      <c r="L364" s="62"/>
      <c r="M364" s="44"/>
      <c r="N364" s="61"/>
      <c r="O364" s="44"/>
    </row>
    <row r="365" spans="2:15" ht="15.75" customHeight="1" x14ac:dyDescent="0.25">
      <c r="B365" s="42" t="str">
        <f>'[2]Asset Characteristics'!C365 &amp; ""</f>
        <v/>
      </c>
      <c r="C365" s="44" t="str">
        <f>'[2]Asset Characteristics'!E365 &amp; ""</f>
        <v/>
      </c>
      <c r="D365" s="61"/>
      <c r="E365" s="43"/>
      <c r="F365" s="62"/>
      <c r="G365" s="43"/>
      <c r="H365" s="62"/>
      <c r="I365" s="43"/>
      <c r="J365" s="62"/>
      <c r="K365" s="43"/>
      <c r="L365" s="62"/>
      <c r="M365" s="44"/>
      <c r="N365" s="61"/>
      <c r="O365" s="44"/>
    </row>
    <row r="366" spans="2:15" ht="15.75" customHeight="1" x14ac:dyDescent="0.25">
      <c r="B366" s="42" t="str">
        <f>'[2]Asset Characteristics'!C366 &amp; ""</f>
        <v/>
      </c>
      <c r="C366" s="44" t="str">
        <f>'[2]Asset Characteristics'!E366 &amp; ""</f>
        <v/>
      </c>
      <c r="D366" s="61"/>
      <c r="E366" s="43"/>
      <c r="F366" s="62"/>
      <c r="G366" s="43"/>
      <c r="H366" s="62"/>
      <c r="I366" s="43"/>
      <c r="J366" s="62"/>
      <c r="K366" s="43"/>
      <c r="L366" s="62"/>
      <c r="M366" s="44"/>
      <c r="N366" s="61"/>
      <c r="O366" s="44"/>
    </row>
    <row r="367" spans="2:15" ht="15.75" customHeight="1" x14ac:dyDescent="0.25">
      <c r="B367" s="42" t="str">
        <f>'[2]Asset Characteristics'!C367 &amp; ""</f>
        <v/>
      </c>
      <c r="C367" s="44" t="str">
        <f>'[2]Asset Characteristics'!E367 &amp; ""</f>
        <v/>
      </c>
      <c r="D367" s="61"/>
      <c r="E367" s="43"/>
      <c r="F367" s="62"/>
      <c r="G367" s="43"/>
      <c r="H367" s="62"/>
      <c r="I367" s="43"/>
      <c r="J367" s="62"/>
      <c r="K367" s="43"/>
      <c r="L367" s="62"/>
      <c r="M367" s="44"/>
      <c r="N367" s="61"/>
      <c r="O367" s="44"/>
    </row>
    <row r="368" spans="2:15" ht="15.75" customHeight="1" x14ac:dyDescent="0.25">
      <c r="B368" s="42" t="str">
        <f>'[2]Asset Characteristics'!C368 &amp; ""</f>
        <v/>
      </c>
      <c r="C368" s="44" t="str">
        <f>'[2]Asset Characteristics'!E368 &amp; ""</f>
        <v/>
      </c>
      <c r="D368" s="61"/>
      <c r="E368" s="43"/>
      <c r="F368" s="62"/>
      <c r="G368" s="43"/>
      <c r="H368" s="62"/>
      <c r="I368" s="43"/>
      <c r="J368" s="62"/>
      <c r="K368" s="43"/>
      <c r="L368" s="62"/>
      <c r="M368" s="44"/>
      <c r="N368" s="61"/>
      <c r="O368" s="44"/>
    </row>
    <row r="369" spans="2:15" ht="15.75" customHeight="1" x14ac:dyDescent="0.25">
      <c r="B369" s="42" t="str">
        <f>'[2]Asset Characteristics'!C369 &amp; ""</f>
        <v/>
      </c>
      <c r="C369" s="44" t="str">
        <f>'[2]Asset Characteristics'!E369 &amp; ""</f>
        <v/>
      </c>
      <c r="D369" s="61"/>
      <c r="E369" s="43"/>
      <c r="F369" s="62"/>
      <c r="G369" s="43"/>
      <c r="H369" s="62"/>
      <c r="I369" s="43"/>
      <c r="J369" s="62"/>
      <c r="K369" s="43"/>
      <c r="L369" s="62"/>
      <c r="M369" s="44"/>
      <c r="N369" s="61"/>
      <c r="O369" s="44"/>
    </row>
    <row r="370" spans="2:15" ht="15.75" customHeight="1" x14ac:dyDescent="0.25">
      <c r="B370" s="42" t="str">
        <f>'[2]Asset Characteristics'!C370 &amp; ""</f>
        <v/>
      </c>
      <c r="C370" s="44" t="str">
        <f>'[2]Asset Characteristics'!E370 &amp; ""</f>
        <v/>
      </c>
      <c r="D370" s="61"/>
      <c r="E370" s="43"/>
      <c r="F370" s="62"/>
      <c r="G370" s="43"/>
      <c r="H370" s="62"/>
      <c r="I370" s="43"/>
      <c r="J370" s="62"/>
      <c r="K370" s="43"/>
      <c r="L370" s="62"/>
      <c r="M370" s="44"/>
      <c r="N370" s="61"/>
      <c r="O370" s="44"/>
    </row>
    <row r="371" spans="2:15" ht="15.75" customHeight="1" x14ac:dyDescent="0.25">
      <c r="B371" s="42" t="str">
        <f>'[2]Asset Characteristics'!C371 &amp; ""</f>
        <v/>
      </c>
      <c r="C371" s="44" t="str">
        <f>'[2]Asset Characteristics'!E371 &amp; ""</f>
        <v/>
      </c>
      <c r="D371" s="61"/>
      <c r="E371" s="43"/>
      <c r="F371" s="62"/>
      <c r="G371" s="43"/>
      <c r="H371" s="62"/>
      <c r="I371" s="43"/>
      <c r="J371" s="62"/>
      <c r="K371" s="43"/>
      <c r="L371" s="62"/>
      <c r="M371" s="44"/>
      <c r="N371" s="61"/>
      <c r="O371" s="44"/>
    </row>
    <row r="372" spans="2:15" ht="15.75" customHeight="1" x14ac:dyDescent="0.25">
      <c r="B372" s="42" t="str">
        <f>'[2]Asset Characteristics'!C372 &amp; ""</f>
        <v/>
      </c>
      <c r="C372" s="44" t="str">
        <f>'[2]Asset Characteristics'!E372 &amp; ""</f>
        <v/>
      </c>
      <c r="D372" s="61"/>
      <c r="E372" s="43"/>
      <c r="F372" s="62"/>
      <c r="G372" s="43"/>
      <c r="H372" s="62"/>
      <c r="I372" s="43"/>
      <c r="J372" s="62"/>
      <c r="K372" s="43"/>
      <c r="L372" s="62"/>
      <c r="M372" s="44"/>
      <c r="N372" s="61"/>
      <c r="O372" s="44"/>
    </row>
    <row r="373" spans="2:15" ht="15.75" customHeight="1" x14ac:dyDescent="0.25">
      <c r="B373" s="42" t="str">
        <f>'[2]Asset Characteristics'!C373 &amp; ""</f>
        <v/>
      </c>
      <c r="C373" s="44" t="str">
        <f>'[2]Asset Characteristics'!E373 &amp; ""</f>
        <v/>
      </c>
      <c r="D373" s="61"/>
      <c r="E373" s="43"/>
      <c r="F373" s="62"/>
      <c r="G373" s="43"/>
      <c r="H373" s="62"/>
      <c r="I373" s="43"/>
      <c r="J373" s="62"/>
      <c r="K373" s="43"/>
      <c r="L373" s="62"/>
      <c r="M373" s="44"/>
      <c r="N373" s="61"/>
      <c r="O373" s="44"/>
    </row>
    <row r="374" spans="2:15" ht="15.75" customHeight="1" x14ac:dyDescent="0.25">
      <c r="B374" s="42" t="str">
        <f>'[2]Asset Characteristics'!C374 &amp; ""</f>
        <v/>
      </c>
      <c r="C374" s="44" t="str">
        <f>'[2]Asset Characteristics'!E374 &amp; ""</f>
        <v/>
      </c>
      <c r="D374" s="61"/>
      <c r="E374" s="43"/>
      <c r="F374" s="62"/>
      <c r="G374" s="43"/>
      <c r="H374" s="62"/>
      <c r="I374" s="43"/>
      <c r="J374" s="62"/>
      <c r="K374" s="43"/>
      <c r="L374" s="62"/>
      <c r="M374" s="44"/>
      <c r="N374" s="61"/>
      <c r="O374" s="44"/>
    </row>
    <row r="375" spans="2:15" ht="15.75" customHeight="1" x14ac:dyDescent="0.25">
      <c r="B375" s="42" t="str">
        <f>'[2]Asset Characteristics'!C375 &amp; ""</f>
        <v/>
      </c>
      <c r="C375" s="44" t="str">
        <f>'[2]Asset Characteristics'!E375 &amp; ""</f>
        <v/>
      </c>
      <c r="D375" s="61"/>
      <c r="E375" s="43"/>
      <c r="F375" s="62"/>
      <c r="G375" s="43"/>
      <c r="H375" s="62"/>
      <c r="I375" s="43"/>
      <c r="J375" s="62"/>
      <c r="K375" s="43"/>
      <c r="L375" s="62"/>
      <c r="M375" s="44"/>
      <c r="N375" s="61"/>
      <c r="O375" s="44"/>
    </row>
    <row r="376" spans="2:15" ht="15.75" customHeight="1" x14ac:dyDescent="0.25">
      <c r="B376" s="42" t="str">
        <f>'[2]Asset Characteristics'!C376 &amp; ""</f>
        <v/>
      </c>
      <c r="C376" s="44" t="str">
        <f>'[2]Asset Characteristics'!E376 &amp; ""</f>
        <v/>
      </c>
      <c r="D376" s="61"/>
      <c r="E376" s="43"/>
      <c r="F376" s="62"/>
      <c r="G376" s="43"/>
      <c r="H376" s="62"/>
      <c r="I376" s="43"/>
      <c r="J376" s="62"/>
      <c r="K376" s="43"/>
      <c r="L376" s="62"/>
      <c r="M376" s="44"/>
      <c r="N376" s="61"/>
      <c r="O376" s="44"/>
    </row>
    <row r="377" spans="2:15" ht="15.75" customHeight="1" x14ac:dyDescent="0.25">
      <c r="B377" s="42" t="str">
        <f>'[2]Asset Characteristics'!C377 &amp; ""</f>
        <v/>
      </c>
      <c r="C377" s="44" t="str">
        <f>'[2]Asset Characteristics'!E377 &amp; ""</f>
        <v/>
      </c>
      <c r="D377" s="61"/>
      <c r="E377" s="43"/>
      <c r="F377" s="62"/>
      <c r="G377" s="43"/>
      <c r="H377" s="62"/>
      <c r="I377" s="43"/>
      <c r="J377" s="62"/>
      <c r="K377" s="43"/>
      <c r="L377" s="62"/>
      <c r="M377" s="44"/>
      <c r="N377" s="61"/>
      <c r="O377" s="44"/>
    </row>
    <row r="378" spans="2:15" ht="15.75" customHeight="1" x14ac:dyDescent="0.25">
      <c r="B378" s="42" t="str">
        <f>'[2]Asset Characteristics'!C378 &amp; ""</f>
        <v/>
      </c>
      <c r="C378" s="44" t="str">
        <f>'[2]Asset Characteristics'!E378 &amp; ""</f>
        <v/>
      </c>
      <c r="D378" s="61"/>
      <c r="E378" s="43"/>
      <c r="F378" s="62"/>
      <c r="G378" s="43"/>
      <c r="H378" s="62"/>
      <c r="I378" s="43"/>
      <c r="J378" s="62"/>
      <c r="K378" s="43"/>
      <c r="L378" s="62"/>
      <c r="M378" s="44"/>
      <c r="N378" s="61"/>
      <c r="O378" s="44"/>
    </row>
    <row r="379" spans="2:15" ht="15.75" customHeight="1" x14ac:dyDescent="0.25">
      <c r="B379" s="42" t="str">
        <f>'[2]Asset Characteristics'!C379 &amp; ""</f>
        <v/>
      </c>
      <c r="C379" s="44" t="str">
        <f>'[2]Asset Characteristics'!E379 &amp; ""</f>
        <v/>
      </c>
      <c r="D379" s="61"/>
      <c r="E379" s="43"/>
      <c r="F379" s="62"/>
      <c r="G379" s="43"/>
      <c r="H379" s="62"/>
      <c r="I379" s="43"/>
      <c r="J379" s="62"/>
      <c r="K379" s="43"/>
      <c r="L379" s="62"/>
      <c r="M379" s="44"/>
      <c r="N379" s="61"/>
      <c r="O379" s="44"/>
    </row>
    <row r="380" spans="2:15" ht="15.75" customHeight="1" x14ac:dyDescent="0.25">
      <c r="B380" s="42" t="str">
        <f>'[2]Asset Characteristics'!C380 &amp; ""</f>
        <v/>
      </c>
      <c r="C380" s="44" t="str">
        <f>'[2]Asset Characteristics'!E380 &amp; ""</f>
        <v/>
      </c>
      <c r="D380" s="61"/>
      <c r="E380" s="43"/>
      <c r="F380" s="62"/>
      <c r="G380" s="43"/>
      <c r="H380" s="62"/>
      <c r="I380" s="43"/>
      <c r="J380" s="62"/>
      <c r="K380" s="43"/>
      <c r="L380" s="62"/>
      <c r="M380" s="44"/>
      <c r="N380" s="61"/>
      <c r="O380" s="44"/>
    </row>
    <row r="381" spans="2:15" ht="15.75" customHeight="1" x14ac:dyDescent="0.25">
      <c r="B381" s="42" t="str">
        <f>'[2]Asset Characteristics'!C381 &amp; ""</f>
        <v/>
      </c>
      <c r="C381" s="44" t="str">
        <f>'[2]Asset Characteristics'!E381 &amp; ""</f>
        <v/>
      </c>
      <c r="D381" s="61"/>
      <c r="E381" s="43"/>
      <c r="F381" s="62"/>
      <c r="G381" s="43"/>
      <c r="H381" s="62"/>
      <c r="I381" s="43"/>
      <c r="J381" s="62"/>
      <c r="K381" s="43"/>
      <c r="L381" s="62"/>
      <c r="M381" s="44"/>
      <c r="N381" s="61"/>
      <c r="O381" s="44"/>
    </row>
    <row r="382" spans="2:15" ht="15.75" customHeight="1" x14ac:dyDescent="0.25">
      <c r="B382" s="42" t="str">
        <f>'[2]Asset Characteristics'!C382 &amp; ""</f>
        <v/>
      </c>
      <c r="C382" s="44" t="str">
        <f>'[2]Asset Characteristics'!E382 &amp; ""</f>
        <v/>
      </c>
      <c r="D382" s="61"/>
      <c r="E382" s="43"/>
      <c r="F382" s="62"/>
      <c r="G382" s="43"/>
      <c r="H382" s="62"/>
      <c r="I382" s="43"/>
      <c r="J382" s="62"/>
      <c r="K382" s="43"/>
      <c r="L382" s="62"/>
      <c r="M382" s="44"/>
      <c r="N382" s="61"/>
      <c r="O382" s="44"/>
    </row>
    <row r="383" spans="2:15" ht="15.75" customHeight="1" x14ac:dyDescent="0.25">
      <c r="B383" s="42" t="str">
        <f>'[2]Asset Characteristics'!C383 &amp; ""</f>
        <v/>
      </c>
      <c r="C383" s="44" t="str">
        <f>'[2]Asset Characteristics'!E383 &amp; ""</f>
        <v/>
      </c>
      <c r="D383" s="61"/>
      <c r="E383" s="43"/>
      <c r="F383" s="62"/>
      <c r="G383" s="43"/>
      <c r="H383" s="62"/>
      <c r="I383" s="43"/>
      <c r="J383" s="62"/>
      <c r="K383" s="43"/>
      <c r="L383" s="62"/>
      <c r="M383" s="44"/>
      <c r="N383" s="61"/>
      <c r="O383" s="44"/>
    </row>
    <row r="384" spans="2:15" ht="15.75" customHeight="1" x14ac:dyDescent="0.25">
      <c r="B384" s="42" t="str">
        <f>'[2]Asset Characteristics'!C384 &amp; ""</f>
        <v/>
      </c>
      <c r="C384" s="44" t="str">
        <f>'[2]Asset Characteristics'!E384 &amp; ""</f>
        <v/>
      </c>
      <c r="D384" s="61"/>
      <c r="E384" s="43"/>
      <c r="F384" s="62"/>
      <c r="G384" s="43"/>
      <c r="H384" s="62"/>
      <c r="I384" s="43"/>
      <c r="J384" s="62"/>
      <c r="K384" s="43"/>
      <c r="L384" s="62"/>
      <c r="M384" s="44"/>
      <c r="N384" s="61"/>
      <c r="O384" s="44"/>
    </row>
    <row r="385" spans="2:15" ht="15.75" customHeight="1" x14ac:dyDescent="0.25">
      <c r="B385" s="42" t="str">
        <f>'[2]Asset Characteristics'!C385 &amp; ""</f>
        <v/>
      </c>
      <c r="C385" s="44" t="str">
        <f>'[2]Asset Characteristics'!E385 &amp; ""</f>
        <v/>
      </c>
      <c r="D385" s="61"/>
      <c r="E385" s="43"/>
      <c r="F385" s="62"/>
      <c r="G385" s="43"/>
      <c r="H385" s="62"/>
      <c r="I385" s="43"/>
      <c r="J385" s="62"/>
      <c r="K385" s="43"/>
      <c r="L385" s="62"/>
      <c r="M385" s="44"/>
      <c r="N385" s="61"/>
      <c r="O385" s="44"/>
    </row>
    <row r="386" spans="2:15" ht="15.75" customHeight="1" x14ac:dyDescent="0.25">
      <c r="B386" s="42" t="str">
        <f>'[2]Asset Characteristics'!C386 &amp; ""</f>
        <v/>
      </c>
      <c r="C386" s="44" t="str">
        <f>'[2]Asset Characteristics'!E386 &amp; ""</f>
        <v/>
      </c>
      <c r="D386" s="61"/>
      <c r="E386" s="43"/>
      <c r="F386" s="62"/>
      <c r="G386" s="43"/>
      <c r="H386" s="62"/>
      <c r="I386" s="43"/>
      <c r="J386" s="62"/>
      <c r="K386" s="43"/>
      <c r="L386" s="62"/>
      <c r="M386" s="44"/>
      <c r="N386" s="61"/>
      <c r="O386" s="44"/>
    </row>
    <row r="387" spans="2:15" ht="15.75" customHeight="1" x14ac:dyDescent="0.25">
      <c r="B387" s="42" t="str">
        <f>'[2]Asset Characteristics'!C387 &amp; ""</f>
        <v/>
      </c>
      <c r="C387" s="44" t="str">
        <f>'[2]Asset Characteristics'!E387 &amp; ""</f>
        <v/>
      </c>
      <c r="D387" s="61"/>
      <c r="E387" s="43"/>
      <c r="F387" s="62"/>
      <c r="G387" s="43"/>
      <c r="H387" s="62"/>
      <c r="I387" s="43"/>
      <c r="J387" s="62"/>
      <c r="K387" s="43"/>
      <c r="L387" s="62"/>
      <c r="M387" s="44"/>
      <c r="N387" s="61"/>
      <c r="O387" s="44"/>
    </row>
    <row r="388" spans="2:15" ht="15.75" customHeight="1" x14ac:dyDescent="0.25">
      <c r="B388" s="42" t="str">
        <f>'[2]Asset Characteristics'!C388 &amp; ""</f>
        <v/>
      </c>
      <c r="C388" s="44" t="str">
        <f>'[2]Asset Characteristics'!E388 &amp; ""</f>
        <v/>
      </c>
      <c r="D388" s="61"/>
      <c r="E388" s="43"/>
      <c r="F388" s="62"/>
      <c r="G388" s="43"/>
      <c r="H388" s="62"/>
      <c r="I388" s="43"/>
      <c r="J388" s="62"/>
      <c r="K388" s="43"/>
      <c r="L388" s="62"/>
      <c r="M388" s="44"/>
      <c r="N388" s="61"/>
      <c r="O388" s="44"/>
    </row>
    <row r="389" spans="2:15" ht="15.75" customHeight="1" x14ac:dyDescent="0.25">
      <c r="B389" s="42" t="str">
        <f>'[2]Asset Characteristics'!C389 &amp; ""</f>
        <v/>
      </c>
      <c r="C389" s="44" t="str">
        <f>'[2]Asset Characteristics'!E389 &amp; ""</f>
        <v/>
      </c>
      <c r="D389" s="61"/>
      <c r="E389" s="43"/>
      <c r="F389" s="62"/>
      <c r="G389" s="43"/>
      <c r="H389" s="62"/>
      <c r="I389" s="43"/>
      <c r="J389" s="62"/>
      <c r="K389" s="43"/>
      <c r="L389" s="62"/>
      <c r="M389" s="44"/>
      <c r="N389" s="61"/>
      <c r="O389" s="44"/>
    </row>
    <row r="390" spans="2:15" ht="15.75" customHeight="1" x14ac:dyDescent="0.25">
      <c r="B390" s="42" t="str">
        <f>'[2]Asset Characteristics'!C390 &amp; ""</f>
        <v/>
      </c>
      <c r="C390" s="44" t="str">
        <f>'[2]Asset Characteristics'!E390 &amp; ""</f>
        <v/>
      </c>
      <c r="D390" s="61"/>
      <c r="E390" s="43"/>
      <c r="F390" s="62"/>
      <c r="G390" s="43"/>
      <c r="H390" s="62"/>
      <c r="I390" s="43"/>
      <c r="J390" s="62"/>
      <c r="K390" s="43"/>
      <c r="L390" s="62"/>
      <c r="M390" s="44"/>
      <c r="N390" s="61"/>
      <c r="O390" s="44"/>
    </row>
    <row r="391" spans="2:15" ht="15.75" customHeight="1" x14ac:dyDescent="0.25">
      <c r="B391" s="42" t="str">
        <f>'[2]Asset Characteristics'!C391 &amp; ""</f>
        <v/>
      </c>
      <c r="C391" s="44" t="str">
        <f>'[2]Asset Characteristics'!E391 &amp; ""</f>
        <v/>
      </c>
      <c r="D391" s="61"/>
      <c r="E391" s="43"/>
      <c r="F391" s="62"/>
      <c r="G391" s="43"/>
      <c r="H391" s="62"/>
      <c r="I391" s="43"/>
      <c r="J391" s="62"/>
      <c r="K391" s="43"/>
      <c r="L391" s="62"/>
      <c r="M391" s="44"/>
      <c r="N391" s="61"/>
      <c r="O391" s="44"/>
    </row>
    <row r="392" spans="2:15" ht="15.75" customHeight="1" x14ac:dyDescent="0.25">
      <c r="B392" s="42" t="str">
        <f>'[2]Asset Characteristics'!C392 &amp; ""</f>
        <v/>
      </c>
      <c r="C392" s="44" t="str">
        <f>'[2]Asset Characteristics'!E392 &amp; ""</f>
        <v/>
      </c>
      <c r="D392" s="61"/>
      <c r="E392" s="43"/>
      <c r="F392" s="62"/>
      <c r="G392" s="43"/>
      <c r="H392" s="62"/>
      <c r="I392" s="43"/>
      <c r="J392" s="62"/>
      <c r="K392" s="43"/>
      <c r="L392" s="62"/>
      <c r="M392" s="44"/>
      <c r="N392" s="61"/>
      <c r="O392" s="44"/>
    </row>
    <row r="393" spans="2:15" ht="15.75" customHeight="1" x14ac:dyDescent="0.25">
      <c r="B393" s="42" t="str">
        <f>'[2]Asset Characteristics'!C393 &amp; ""</f>
        <v/>
      </c>
      <c r="C393" s="44" t="str">
        <f>'[2]Asset Characteristics'!E393 &amp; ""</f>
        <v/>
      </c>
      <c r="D393" s="61"/>
      <c r="E393" s="43"/>
      <c r="F393" s="62"/>
      <c r="G393" s="43"/>
      <c r="H393" s="62"/>
      <c r="I393" s="43"/>
      <c r="J393" s="62"/>
      <c r="K393" s="43"/>
      <c r="L393" s="62"/>
      <c r="M393" s="44"/>
      <c r="N393" s="61"/>
      <c r="O393" s="44"/>
    </row>
    <row r="394" spans="2:15" ht="15.75" customHeight="1" x14ac:dyDescent="0.25">
      <c r="B394" s="42" t="str">
        <f>'[2]Asset Characteristics'!C394 &amp; ""</f>
        <v/>
      </c>
      <c r="C394" s="44" t="str">
        <f>'[2]Asset Characteristics'!E394 &amp; ""</f>
        <v/>
      </c>
      <c r="D394" s="61"/>
      <c r="E394" s="43"/>
      <c r="F394" s="62"/>
      <c r="G394" s="43"/>
      <c r="H394" s="62"/>
      <c r="I394" s="43"/>
      <c r="J394" s="62"/>
      <c r="K394" s="43"/>
      <c r="L394" s="62"/>
      <c r="M394" s="44"/>
      <c r="N394" s="61"/>
      <c r="O394" s="44"/>
    </row>
    <row r="395" spans="2:15" ht="15.75" customHeight="1" x14ac:dyDescent="0.25">
      <c r="B395" s="42" t="str">
        <f>'[2]Asset Characteristics'!C395 &amp; ""</f>
        <v/>
      </c>
      <c r="C395" s="44" t="str">
        <f>'[2]Asset Characteristics'!E395 &amp; ""</f>
        <v/>
      </c>
      <c r="D395" s="61"/>
      <c r="E395" s="43"/>
      <c r="F395" s="62"/>
      <c r="G395" s="43"/>
      <c r="H395" s="62"/>
      <c r="I395" s="43"/>
      <c r="J395" s="62"/>
      <c r="K395" s="43"/>
      <c r="L395" s="62"/>
      <c r="M395" s="44"/>
      <c r="N395" s="61"/>
      <c r="O395" s="44"/>
    </row>
    <row r="396" spans="2:15" ht="15.75" customHeight="1" x14ac:dyDescent="0.25">
      <c r="B396" s="42" t="str">
        <f>'[2]Asset Characteristics'!C396 &amp; ""</f>
        <v/>
      </c>
      <c r="C396" s="44" t="str">
        <f>'[2]Asset Characteristics'!E396 &amp; ""</f>
        <v/>
      </c>
      <c r="D396" s="61"/>
      <c r="E396" s="43"/>
      <c r="F396" s="62"/>
      <c r="G396" s="43"/>
      <c r="H396" s="62"/>
      <c r="I396" s="43"/>
      <c r="J396" s="62"/>
      <c r="K396" s="43"/>
      <c r="L396" s="62"/>
      <c r="M396" s="44"/>
      <c r="N396" s="61"/>
      <c r="O396" s="44"/>
    </row>
    <row r="397" spans="2:15" ht="15.75" customHeight="1" x14ac:dyDescent="0.25">
      <c r="B397" s="42" t="str">
        <f>'[2]Asset Characteristics'!C397 &amp; ""</f>
        <v/>
      </c>
      <c r="C397" s="44" t="str">
        <f>'[2]Asset Characteristics'!E397 &amp; ""</f>
        <v/>
      </c>
      <c r="D397" s="61"/>
      <c r="E397" s="43"/>
      <c r="F397" s="62"/>
      <c r="G397" s="43"/>
      <c r="H397" s="62"/>
      <c r="I397" s="43"/>
      <c r="J397" s="62"/>
      <c r="K397" s="43"/>
      <c r="L397" s="62"/>
      <c r="M397" s="44"/>
      <c r="N397" s="61"/>
      <c r="O397" s="44"/>
    </row>
    <row r="398" spans="2:15" ht="15.75" customHeight="1" x14ac:dyDescent="0.25">
      <c r="B398" s="42" t="str">
        <f>'[2]Asset Characteristics'!C398 &amp; ""</f>
        <v/>
      </c>
      <c r="C398" s="44" t="str">
        <f>'[2]Asset Characteristics'!E398 &amp; ""</f>
        <v/>
      </c>
      <c r="D398" s="61"/>
      <c r="E398" s="43"/>
      <c r="F398" s="62"/>
      <c r="G398" s="43"/>
      <c r="H398" s="62"/>
      <c r="I398" s="43"/>
      <c r="J398" s="62"/>
      <c r="K398" s="43"/>
      <c r="L398" s="62"/>
      <c r="M398" s="44"/>
      <c r="N398" s="61"/>
      <c r="O398" s="44"/>
    </row>
    <row r="399" spans="2:15" ht="15.75" customHeight="1" x14ac:dyDescent="0.25">
      <c r="B399" s="42" t="str">
        <f>'[2]Asset Characteristics'!C399 &amp; ""</f>
        <v/>
      </c>
      <c r="C399" s="44" t="str">
        <f>'[2]Asset Characteristics'!E399 &amp; ""</f>
        <v/>
      </c>
      <c r="D399" s="61"/>
      <c r="E399" s="43"/>
      <c r="F399" s="62"/>
      <c r="G399" s="43"/>
      <c r="H399" s="62"/>
      <c r="I399" s="43"/>
      <c r="J399" s="62"/>
      <c r="K399" s="43"/>
      <c r="L399" s="62"/>
      <c r="M399" s="44"/>
      <c r="N399" s="61"/>
      <c r="O399" s="44"/>
    </row>
    <row r="400" spans="2:15" ht="15.75" customHeight="1" x14ac:dyDescent="0.25">
      <c r="B400" s="42" t="str">
        <f>'[2]Asset Characteristics'!C400 &amp; ""</f>
        <v/>
      </c>
      <c r="C400" s="44" t="str">
        <f>'[2]Asset Characteristics'!E400 &amp; ""</f>
        <v/>
      </c>
      <c r="D400" s="61"/>
      <c r="E400" s="43"/>
      <c r="F400" s="62"/>
      <c r="G400" s="43"/>
      <c r="H400" s="62"/>
      <c r="I400" s="43"/>
      <c r="J400" s="62"/>
      <c r="K400" s="43"/>
      <c r="L400" s="62"/>
      <c r="M400" s="44"/>
      <c r="N400" s="61"/>
      <c r="O400" s="44"/>
    </row>
    <row r="401" spans="2:15" ht="15.75" customHeight="1" x14ac:dyDescent="0.25">
      <c r="B401" s="42" t="str">
        <f>'[2]Asset Characteristics'!C401 &amp; ""</f>
        <v/>
      </c>
      <c r="C401" s="44" t="str">
        <f>'[2]Asset Characteristics'!E401 &amp; ""</f>
        <v/>
      </c>
      <c r="D401" s="61"/>
      <c r="E401" s="43"/>
      <c r="F401" s="62"/>
      <c r="G401" s="43"/>
      <c r="H401" s="62"/>
      <c r="I401" s="43"/>
      <c r="J401" s="62"/>
      <c r="K401" s="43"/>
      <c r="L401" s="62"/>
      <c r="M401" s="44"/>
      <c r="N401" s="61"/>
      <c r="O401" s="44"/>
    </row>
    <row r="402" spans="2:15" ht="15.75" customHeight="1" x14ac:dyDescent="0.25">
      <c r="B402" s="42" t="str">
        <f>'[2]Asset Characteristics'!C402 &amp; ""</f>
        <v/>
      </c>
      <c r="C402" s="44" t="str">
        <f>'[2]Asset Characteristics'!E402 &amp; ""</f>
        <v/>
      </c>
      <c r="D402" s="61"/>
      <c r="E402" s="43"/>
      <c r="F402" s="62"/>
      <c r="G402" s="43"/>
      <c r="H402" s="62"/>
      <c r="I402" s="43"/>
      <c r="J402" s="62"/>
      <c r="K402" s="43"/>
      <c r="L402" s="62"/>
      <c r="M402" s="44"/>
      <c r="N402" s="61"/>
      <c r="O402" s="44"/>
    </row>
    <row r="403" spans="2:15" ht="15.75" customHeight="1" x14ac:dyDescent="0.25">
      <c r="B403" s="42" t="str">
        <f>'[2]Asset Characteristics'!C403 &amp; ""</f>
        <v/>
      </c>
      <c r="C403" s="44" t="str">
        <f>'[2]Asset Characteristics'!E403 &amp; ""</f>
        <v/>
      </c>
      <c r="D403" s="61"/>
      <c r="E403" s="43"/>
      <c r="F403" s="62"/>
      <c r="G403" s="43"/>
      <c r="H403" s="62"/>
      <c r="I403" s="43"/>
      <c r="J403" s="62"/>
      <c r="K403" s="43"/>
      <c r="L403" s="62"/>
      <c r="M403" s="44"/>
      <c r="N403" s="61"/>
      <c r="O403" s="44"/>
    </row>
    <row r="404" spans="2:15" ht="15.75" customHeight="1" x14ac:dyDescent="0.25">
      <c r="B404" s="42" t="str">
        <f>'[2]Asset Characteristics'!C404 &amp; ""</f>
        <v/>
      </c>
      <c r="C404" s="44" t="str">
        <f>'[2]Asset Characteristics'!E404 &amp; ""</f>
        <v/>
      </c>
      <c r="D404" s="61"/>
      <c r="E404" s="43"/>
      <c r="F404" s="62"/>
      <c r="G404" s="43"/>
      <c r="H404" s="62"/>
      <c r="I404" s="43"/>
      <c r="J404" s="62"/>
      <c r="K404" s="43"/>
      <c r="L404" s="62"/>
      <c r="M404" s="44"/>
      <c r="N404" s="61"/>
      <c r="O404" s="44"/>
    </row>
    <row r="405" spans="2:15" ht="15.75" customHeight="1" x14ac:dyDescent="0.25">
      <c r="B405" s="42" t="str">
        <f>'[2]Asset Characteristics'!C405 &amp; ""</f>
        <v/>
      </c>
      <c r="C405" s="44" t="str">
        <f>'[2]Asset Characteristics'!E405 &amp; ""</f>
        <v/>
      </c>
      <c r="D405" s="61"/>
      <c r="E405" s="43"/>
      <c r="F405" s="62"/>
      <c r="G405" s="43"/>
      <c r="H405" s="62"/>
      <c r="I405" s="43"/>
      <c r="J405" s="62"/>
      <c r="K405" s="43"/>
      <c r="L405" s="62"/>
      <c r="M405" s="44"/>
      <c r="N405" s="61"/>
      <c r="O405" s="44"/>
    </row>
    <row r="406" spans="2:15" ht="15.75" customHeight="1" x14ac:dyDescent="0.25">
      <c r="B406" s="42" t="str">
        <f>'[2]Asset Characteristics'!C406 &amp; ""</f>
        <v/>
      </c>
      <c r="C406" s="44" t="str">
        <f>'[2]Asset Characteristics'!E406 &amp; ""</f>
        <v/>
      </c>
      <c r="D406" s="61"/>
      <c r="E406" s="43"/>
      <c r="F406" s="62"/>
      <c r="G406" s="43"/>
      <c r="H406" s="62"/>
      <c r="I406" s="43"/>
      <c r="J406" s="62"/>
      <c r="K406" s="43"/>
      <c r="L406" s="62"/>
      <c r="M406" s="44"/>
      <c r="N406" s="61"/>
      <c r="O406" s="44"/>
    </row>
    <row r="407" spans="2:15" ht="15.75" customHeight="1" x14ac:dyDescent="0.25">
      <c r="B407" s="42" t="str">
        <f>'[2]Asset Characteristics'!C407 &amp; ""</f>
        <v/>
      </c>
      <c r="C407" s="44" t="str">
        <f>'[2]Asset Characteristics'!E407 &amp; ""</f>
        <v/>
      </c>
      <c r="D407" s="61"/>
      <c r="E407" s="43"/>
      <c r="F407" s="62"/>
      <c r="G407" s="43"/>
      <c r="H407" s="62"/>
      <c r="I407" s="43"/>
      <c r="J407" s="62"/>
      <c r="K407" s="43"/>
      <c r="L407" s="62"/>
      <c r="M407" s="44"/>
      <c r="N407" s="61"/>
      <c r="O407" s="44"/>
    </row>
    <row r="408" spans="2:15" ht="15.75" customHeight="1" x14ac:dyDescent="0.25">
      <c r="B408" s="42" t="str">
        <f>'[2]Asset Characteristics'!C408 &amp; ""</f>
        <v/>
      </c>
      <c r="C408" s="44" t="str">
        <f>'[2]Asset Characteristics'!E408 &amp; ""</f>
        <v/>
      </c>
      <c r="D408" s="61"/>
      <c r="E408" s="43"/>
      <c r="F408" s="62"/>
      <c r="G408" s="43"/>
      <c r="H408" s="62"/>
      <c r="I408" s="43"/>
      <c r="J408" s="62"/>
      <c r="K408" s="43"/>
      <c r="L408" s="62"/>
      <c r="M408" s="44"/>
      <c r="N408" s="61"/>
      <c r="O408" s="44"/>
    </row>
    <row r="409" spans="2:15" ht="15.75" customHeight="1" x14ac:dyDescent="0.25">
      <c r="B409" s="42" t="str">
        <f>'[2]Asset Characteristics'!C409 &amp; ""</f>
        <v/>
      </c>
      <c r="C409" s="44" t="str">
        <f>'[2]Asset Characteristics'!E409 &amp; ""</f>
        <v/>
      </c>
      <c r="D409" s="61"/>
      <c r="E409" s="43"/>
      <c r="F409" s="62"/>
      <c r="G409" s="43"/>
      <c r="H409" s="62"/>
      <c r="I409" s="43"/>
      <c r="J409" s="62"/>
      <c r="K409" s="43"/>
      <c r="L409" s="62"/>
      <c r="M409" s="44"/>
      <c r="N409" s="61"/>
      <c r="O409" s="44"/>
    </row>
    <row r="410" spans="2:15" ht="15.75" customHeight="1" x14ac:dyDescent="0.25">
      <c r="B410" s="42" t="str">
        <f>'[2]Asset Characteristics'!C410 &amp; ""</f>
        <v/>
      </c>
      <c r="C410" s="44" t="str">
        <f>'[2]Asset Characteristics'!E410 &amp; ""</f>
        <v/>
      </c>
      <c r="D410" s="61"/>
      <c r="E410" s="43"/>
      <c r="F410" s="62"/>
      <c r="G410" s="43"/>
      <c r="H410" s="62"/>
      <c r="I410" s="43"/>
      <c r="J410" s="62"/>
      <c r="K410" s="43"/>
      <c r="L410" s="62"/>
      <c r="M410" s="44"/>
      <c r="N410" s="61"/>
      <c r="O410" s="44"/>
    </row>
    <row r="411" spans="2:15" ht="15.75" customHeight="1" x14ac:dyDescent="0.25">
      <c r="B411" s="42" t="str">
        <f>'[2]Asset Characteristics'!C411 &amp; ""</f>
        <v/>
      </c>
      <c r="C411" s="44" t="str">
        <f>'[2]Asset Characteristics'!E411 &amp; ""</f>
        <v/>
      </c>
      <c r="D411" s="61"/>
      <c r="E411" s="43"/>
      <c r="F411" s="62"/>
      <c r="G411" s="43"/>
      <c r="H411" s="62"/>
      <c r="I411" s="43"/>
      <c r="J411" s="62"/>
      <c r="K411" s="43"/>
      <c r="L411" s="62"/>
      <c r="M411" s="44"/>
      <c r="N411" s="61"/>
      <c r="O411" s="44"/>
    </row>
    <row r="412" spans="2:15" ht="15.75" customHeight="1" x14ac:dyDescent="0.25">
      <c r="B412" s="42" t="str">
        <f>'[2]Asset Characteristics'!C412 &amp; ""</f>
        <v/>
      </c>
      <c r="C412" s="44" t="str">
        <f>'[2]Asset Characteristics'!E412 &amp; ""</f>
        <v/>
      </c>
      <c r="D412" s="61"/>
      <c r="E412" s="43"/>
      <c r="F412" s="62"/>
      <c r="G412" s="43"/>
      <c r="H412" s="62"/>
      <c r="I412" s="43"/>
      <c r="J412" s="62"/>
      <c r="K412" s="43"/>
      <c r="L412" s="62"/>
      <c r="M412" s="44"/>
      <c r="N412" s="61"/>
      <c r="O412" s="44"/>
    </row>
    <row r="413" spans="2:15" ht="15.75" customHeight="1" x14ac:dyDescent="0.25">
      <c r="B413" s="42" t="str">
        <f>'[2]Asset Characteristics'!C413 &amp; ""</f>
        <v/>
      </c>
      <c r="C413" s="44" t="str">
        <f>'[2]Asset Characteristics'!E413 &amp; ""</f>
        <v/>
      </c>
      <c r="D413" s="61"/>
      <c r="E413" s="43"/>
      <c r="F413" s="62"/>
      <c r="G413" s="43"/>
      <c r="H413" s="62"/>
      <c r="I413" s="43"/>
      <c r="J413" s="62"/>
      <c r="K413" s="43"/>
      <c r="L413" s="62"/>
      <c r="M413" s="44"/>
      <c r="N413" s="61"/>
      <c r="O413" s="44"/>
    </row>
    <row r="414" spans="2:15" ht="15.75" customHeight="1" x14ac:dyDescent="0.25">
      <c r="B414" s="42" t="str">
        <f>'[2]Asset Characteristics'!C414 &amp; ""</f>
        <v/>
      </c>
      <c r="C414" s="44" t="str">
        <f>'[2]Asset Characteristics'!E414 &amp; ""</f>
        <v/>
      </c>
      <c r="D414" s="61"/>
      <c r="E414" s="43"/>
      <c r="F414" s="62"/>
      <c r="G414" s="43"/>
      <c r="H414" s="62"/>
      <c r="I414" s="43"/>
      <c r="J414" s="62"/>
      <c r="K414" s="43"/>
      <c r="L414" s="62"/>
      <c r="M414" s="44"/>
      <c r="N414" s="61"/>
      <c r="O414" s="44"/>
    </row>
    <row r="415" spans="2:15" ht="15.75" customHeight="1" x14ac:dyDescent="0.25">
      <c r="B415" s="42" t="str">
        <f>'[2]Asset Characteristics'!C415 &amp; ""</f>
        <v/>
      </c>
      <c r="C415" s="44" t="str">
        <f>'[2]Asset Characteristics'!E415 &amp; ""</f>
        <v/>
      </c>
      <c r="D415" s="61"/>
      <c r="E415" s="43"/>
      <c r="F415" s="62"/>
      <c r="G415" s="43"/>
      <c r="H415" s="62"/>
      <c r="I415" s="43"/>
      <c r="J415" s="62"/>
      <c r="K415" s="43"/>
      <c r="L415" s="62"/>
      <c r="M415" s="44"/>
      <c r="N415" s="61"/>
      <c r="O415" s="44"/>
    </row>
    <row r="416" spans="2:15" ht="15.75" customHeight="1" x14ac:dyDescent="0.25">
      <c r="B416" s="42" t="str">
        <f>'[2]Asset Characteristics'!C416 &amp; ""</f>
        <v/>
      </c>
      <c r="C416" s="44" t="str">
        <f>'[2]Asset Characteristics'!E416 &amp; ""</f>
        <v/>
      </c>
      <c r="D416" s="61"/>
      <c r="E416" s="43"/>
      <c r="F416" s="62"/>
      <c r="G416" s="43"/>
      <c r="H416" s="62"/>
      <c r="I416" s="43"/>
      <c r="J416" s="62"/>
      <c r="K416" s="43"/>
      <c r="L416" s="62"/>
      <c r="M416" s="44"/>
      <c r="N416" s="61"/>
      <c r="O416" s="44"/>
    </row>
    <row r="417" spans="2:15" ht="15.75" customHeight="1" x14ac:dyDescent="0.25">
      <c r="B417" s="42" t="str">
        <f>'[2]Asset Characteristics'!C417 &amp; ""</f>
        <v/>
      </c>
      <c r="C417" s="44" t="str">
        <f>'[2]Asset Characteristics'!E417 &amp; ""</f>
        <v/>
      </c>
      <c r="D417" s="61"/>
      <c r="E417" s="43"/>
      <c r="F417" s="62"/>
      <c r="G417" s="43"/>
      <c r="H417" s="62"/>
      <c r="I417" s="43"/>
      <c r="J417" s="62"/>
      <c r="K417" s="43"/>
      <c r="L417" s="62"/>
      <c r="M417" s="44"/>
      <c r="N417" s="61"/>
      <c r="O417" s="44"/>
    </row>
    <row r="418" spans="2:15" ht="15.75" customHeight="1" x14ac:dyDescent="0.25">
      <c r="B418" s="42" t="str">
        <f>'[2]Asset Characteristics'!C418 &amp; ""</f>
        <v/>
      </c>
      <c r="C418" s="44" t="str">
        <f>'[2]Asset Characteristics'!E418 &amp; ""</f>
        <v/>
      </c>
      <c r="D418" s="61"/>
      <c r="E418" s="43"/>
      <c r="F418" s="62"/>
      <c r="G418" s="43"/>
      <c r="H418" s="62"/>
      <c r="I418" s="43"/>
      <c r="J418" s="62"/>
      <c r="K418" s="43"/>
      <c r="L418" s="62"/>
      <c r="M418" s="44"/>
      <c r="N418" s="61"/>
      <c r="O418" s="44"/>
    </row>
    <row r="419" spans="2:15" ht="15.75" customHeight="1" x14ac:dyDescent="0.25">
      <c r="B419" s="42" t="str">
        <f>'[2]Asset Characteristics'!C419 &amp; ""</f>
        <v/>
      </c>
      <c r="C419" s="44" t="str">
        <f>'[2]Asset Characteristics'!E419 &amp; ""</f>
        <v/>
      </c>
      <c r="D419" s="61"/>
      <c r="E419" s="43"/>
      <c r="F419" s="62"/>
      <c r="G419" s="43"/>
      <c r="H419" s="62"/>
      <c r="I419" s="43"/>
      <c r="J419" s="62"/>
      <c r="K419" s="43"/>
      <c r="L419" s="62"/>
      <c r="M419" s="44"/>
      <c r="N419" s="61"/>
      <c r="O419" s="44"/>
    </row>
    <row r="420" spans="2:15" ht="15.75" customHeight="1" x14ac:dyDescent="0.25">
      <c r="B420" s="42" t="str">
        <f>'[2]Asset Characteristics'!C420 &amp; ""</f>
        <v/>
      </c>
      <c r="C420" s="44" t="str">
        <f>'[2]Asset Characteristics'!E420 &amp; ""</f>
        <v/>
      </c>
      <c r="D420" s="61"/>
      <c r="E420" s="43"/>
      <c r="F420" s="62"/>
      <c r="G420" s="43"/>
      <c r="H420" s="62"/>
      <c r="I420" s="43"/>
      <c r="J420" s="62"/>
      <c r="K420" s="43"/>
      <c r="L420" s="62"/>
      <c r="M420" s="44"/>
      <c r="N420" s="61"/>
      <c r="O420" s="44"/>
    </row>
    <row r="421" spans="2:15" ht="15.75" customHeight="1" x14ac:dyDescent="0.25">
      <c r="B421" s="42" t="str">
        <f>'[2]Asset Characteristics'!C421 &amp; ""</f>
        <v/>
      </c>
      <c r="C421" s="44" t="str">
        <f>'[2]Asset Characteristics'!E421 &amp; ""</f>
        <v/>
      </c>
      <c r="D421" s="61"/>
      <c r="E421" s="43"/>
      <c r="F421" s="62"/>
      <c r="G421" s="43"/>
      <c r="H421" s="62"/>
      <c r="I421" s="43"/>
      <c r="J421" s="62"/>
      <c r="K421" s="43"/>
      <c r="L421" s="62"/>
      <c r="M421" s="44"/>
      <c r="N421" s="61"/>
      <c r="O421" s="44"/>
    </row>
    <row r="422" spans="2:15" ht="15.75" customHeight="1" x14ac:dyDescent="0.25">
      <c r="B422" s="42" t="str">
        <f>'[2]Asset Characteristics'!C422 &amp; ""</f>
        <v/>
      </c>
      <c r="C422" s="44" t="str">
        <f>'[2]Asset Characteristics'!E422 &amp; ""</f>
        <v/>
      </c>
      <c r="D422" s="61"/>
      <c r="E422" s="43"/>
      <c r="F422" s="62"/>
      <c r="G422" s="43"/>
      <c r="H422" s="62"/>
      <c r="I422" s="43"/>
      <c r="J422" s="62"/>
      <c r="K422" s="43"/>
      <c r="L422" s="62"/>
      <c r="M422" s="44"/>
      <c r="N422" s="61"/>
      <c r="O422" s="44"/>
    </row>
    <row r="423" spans="2:15" ht="15.75" customHeight="1" x14ac:dyDescent="0.25">
      <c r="B423" s="42" t="str">
        <f>'[2]Asset Characteristics'!C423 &amp; ""</f>
        <v/>
      </c>
      <c r="C423" s="44" t="str">
        <f>'[2]Asset Characteristics'!E423 &amp; ""</f>
        <v/>
      </c>
      <c r="D423" s="61"/>
      <c r="E423" s="43"/>
      <c r="F423" s="62"/>
      <c r="G423" s="43"/>
      <c r="H423" s="62"/>
      <c r="I423" s="43"/>
      <c r="J423" s="62"/>
      <c r="K423" s="43"/>
      <c r="L423" s="62"/>
      <c r="M423" s="44"/>
      <c r="N423" s="61"/>
      <c r="O423" s="44"/>
    </row>
    <row r="424" spans="2:15" ht="15.75" customHeight="1" x14ac:dyDescent="0.25">
      <c r="B424" s="42" t="str">
        <f>'[2]Asset Characteristics'!C424 &amp; ""</f>
        <v/>
      </c>
      <c r="C424" s="44" t="str">
        <f>'[2]Asset Characteristics'!E424 &amp; ""</f>
        <v/>
      </c>
      <c r="D424" s="61"/>
      <c r="E424" s="43"/>
      <c r="F424" s="62"/>
      <c r="G424" s="43"/>
      <c r="H424" s="62"/>
      <c r="I424" s="43"/>
      <c r="J424" s="62"/>
      <c r="K424" s="43"/>
      <c r="L424" s="62"/>
      <c r="M424" s="44"/>
      <c r="N424" s="61"/>
      <c r="O424" s="44"/>
    </row>
    <row r="425" spans="2:15" ht="15.75" customHeight="1" x14ac:dyDescent="0.25">
      <c r="B425" s="42" t="str">
        <f>'[2]Asset Characteristics'!C425 &amp; ""</f>
        <v/>
      </c>
      <c r="C425" s="44" t="str">
        <f>'[2]Asset Characteristics'!E425 &amp; ""</f>
        <v/>
      </c>
      <c r="D425" s="61"/>
      <c r="E425" s="43"/>
      <c r="F425" s="62"/>
      <c r="G425" s="43"/>
      <c r="H425" s="62"/>
      <c r="I425" s="43"/>
      <c r="J425" s="62"/>
      <c r="K425" s="43"/>
      <c r="L425" s="62"/>
      <c r="M425" s="44"/>
      <c r="N425" s="61"/>
      <c r="O425" s="44"/>
    </row>
    <row r="426" spans="2:15" ht="15.75" customHeight="1" x14ac:dyDescent="0.25">
      <c r="B426" s="42" t="str">
        <f>'[2]Asset Characteristics'!C426 &amp; ""</f>
        <v/>
      </c>
      <c r="C426" s="44" t="str">
        <f>'[2]Asset Characteristics'!E426 &amp; ""</f>
        <v/>
      </c>
      <c r="D426" s="61"/>
      <c r="E426" s="43"/>
      <c r="F426" s="62"/>
      <c r="G426" s="43"/>
      <c r="H426" s="62"/>
      <c r="I426" s="43"/>
      <c r="J426" s="62"/>
      <c r="K426" s="43"/>
      <c r="L426" s="62"/>
      <c r="M426" s="44"/>
      <c r="N426" s="61"/>
      <c r="O426" s="44"/>
    </row>
    <row r="427" spans="2:15" ht="15.75" customHeight="1" x14ac:dyDescent="0.25">
      <c r="B427" s="42" t="str">
        <f>'[2]Asset Characteristics'!C427 &amp; ""</f>
        <v/>
      </c>
      <c r="C427" s="44" t="str">
        <f>'[2]Asset Characteristics'!E427 &amp; ""</f>
        <v/>
      </c>
      <c r="D427" s="61"/>
      <c r="E427" s="43"/>
      <c r="F427" s="62"/>
      <c r="G427" s="43"/>
      <c r="H427" s="62"/>
      <c r="I427" s="43"/>
      <c r="J427" s="62"/>
      <c r="K427" s="43"/>
      <c r="L427" s="62"/>
      <c r="M427" s="44"/>
      <c r="N427" s="61"/>
      <c r="O427" s="44"/>
    </row>
    <row r="428" spans="2:15" ht="15.75" customHeight="1" x14ac:dyDescent="0.25">
      <c r="B428" s="42" t="str">
        <f>'[2]Asset Characteristics'!C428 &amp; ""</f>
        <v/>
      </c>
      <c r="C428" s="44" t="str">
        <f>'[2]Asset Characteristics'!E428 &amp; ""</f>
        <v/>
      </c>
      <c r="D428" s="61"/>
      <c r="E428" s="43"/>
      <c r="F428" s="62"/>
      <c r="G428" s="43"/>
      <c r="H428" s="62"/>
      <c r="I428" s="43"/>
      <c r="J428" s="62"/>
      <c r="K428" s="43"/>
      <c r="L428" s="62"/>
      <c r="M428" s="44"/>
      <c r="N428" s="61"/>
      <c r="O428" s="44"/>
    </row>
    <row r="429" spans="2:15" ht="15.75" customHeight="1" x14ac:dyDescent="0.25">
      <c r="B429" s="42" t="str">
        <f>'[2]Asset Characteristics'!C429 &amp; ""</f>
        <v/>
      </c>
      <c r="C429" s="44" t="str">
        <f>'[2]Asset Characteristics'!E429 &amp; ""</f>
        <v/>
      </c>
      <c r="D429" s="61"/>
      <c r="E429" s="43"/>
      <c r="F429" s="62"/>
      <c r="G429" s="43"/>
      <c r="H429" s="62"/>
      <c r="I429" s="43"/>
      <c r="J429" s="62"/>
      <c r="K429" s="43"/>
      <c r="L429" s="62"/>
      <c r="M429" s="44"/>
      <c r="N429" s="61"/>
      <c r="O429" s="44"/>
    </row>
    <row r="430" spans="2:15" ht="15.75" customHeight="1" x14ac:dyDescent="0.25">
      <c r="B430" s="42" t="str">
        <f>'[2]Asset Characteristics'!C430 &amp; ""</f>
        <v/>
      </c>
      <c r="C430" s="44" t="str">
        <f>'[2]Asset Characteristics'!E430 &amp; ""</f>
        <v/>
      </c>
      <c r="D430" s="61"/>
      <c r="E430" s="43"/>
      <c r="F430" s="62"/>
      <c r="G430" s="43"/>
      <c r="H430" s="62"/>
      <c r="I430" s="43"/>
      <c r="J430" s="62"/>
      <c r="K430" s="43"/>
      <c r="L430" s="62"/>
      <c r="M430" s="44"/>
      <c r="N430" s="61"/>
      <c r="O430" s="44"/>
    </row>
    <row r="431" spans="2:15" ht="15.75" customHeight="1" x14ac:dyDescent="0.25">
      <c r="B431" s="42" t="str">
        <f>'[2]Asset Characteristics'!C431 &amp; ""</f>
        <v/>
      </c>
      <c r="C431" s="44" t="str">
        <f>'[2]Asset Characteristics'!E431 &amp; ""</f>
        <v/>
      </c>
      <c r="D431" s="61"/>
      <c r="E431" s="43"/>
      <c r="F431" s="62"/>
      <c r="G431" s="43"/>
      <c r="H431" s="62"/>
      <c r="I431" s="43"/>
      <c r="J431" s="62"/>
      <c r="K431" s="43"/>
      <c r="L431" s="62"/>
      <c r="M431" s="44"/>
      <c r="N431" s="61"/>
      <c r="O431" s="44"/>
    </row>
    <row r="432" spans="2:15" ht="15.75" customHeight="1" x14ac:dyDescent="0.25">
      <c r="B432" s="42" t="str">
        <f>'[2]Asset Characteristics'!C432 &amp; ""</f>
        <v/>
      </c>
      <c r="C432" s="44" t="str">
        <f>'[2]Asset Characteristics'!E432 &amp; ""</f>
        <v/>
      </c>
      <c r="D432" s="61"/>
      <c r="E432" s="43"/>
      <c r="F432" s="62"/>
      <c r="G432" s="43"/>
      <c r="H432" s="62"/>
      <c r="I432" s="43"/>
      <c r="J432" s="62"/>
      <c r="K432" s="43"/>
      <c r="L432" s="62"/>
      <c r="M432" s="44"/>
      <c r="N432" s="61"/>
      <c r="O432" s="44"/>
    </row>
    <row r="433" spans="2:15" ht="15.75" customHeight="1" x14ac:dyDescent="0.25">
      <c r="B433" s="42" t="str">
        <f>'[2]Asset Characteristics'!C433 &amp; ""</f>
        <v/>
      </c>
      <c r="C433" s="44" t="str">
        <f>'[2]Asset Characteristics'!E433 &amp; ""</f>
        <v/>
      </c>
      <c r="D433" s="61"/>
      <c r="E433" s="43"/>
      <c r="F433" s="62"/>
      <c r="G433" s="43"/>
      <c r="H433" s="62"/>
      <c r="I433" s="43"/>
      <c r="J433" s="62"/>
      <c r="K433" s="43"/>
      <c r="L433" s="62"/>
      <c r="M433" s="44"/>
      <c r="N433" s="61"/>
      <c r="O433" s="44"/>
    </row>
    <row r="434" spans="2:15" ht="15.75" customHeight="1" x14ac:dyDescent="0.25">
      <c r="B434" s="42" t="str">
        <f>'[2]Asset Characteristics'!C434 &amp; ""</f>
        <v/>
      </c>
      <c r="C434" s="44" t="str">
        <f>'[2]Asset Characteristics'!E434 &amp; ""</f>
        <v/>
      </c>
      <c r="D434" s="61"/>
      <c r="E434" s="43"/>
      <c r="F434" s="62"/>
      <c r="G434" s="43"/>
      <c r="H434" s="62"/>
      <c r="I434" s="43"/>
      <c r="J434" s="62"/>
      <c r="K434" s="43"/>
      <c r="L434" s="62"/>
      <c r="M434" s="44"/>
      <c r="N434" s="61"/>
      <c r="O434" s="44"/>
    </row>
    <row r="435" spans="2:15" ht="15.75" customHeight="1" x14ac:dyDescent="0.25">
      <c r="B435" s="42" t="str">
        <f>'[2]Asset Characteristics'!C435 &amp; ""</f>
        <v/>
      </c>
      <c r="C435" s="44" t="str">
        <f>'[2]Asset Characteristics'!E435 &amp; ""</f>
        <v/>
      </c>
      <c r="D435" s="61"/>
      <c r="E435" s="43"/>
      <c r="F435" s="62"/>
      <c r="G435" s="43"/>
      <c r="H435" s="62"/>
      <c r="I435" s="43"/>
      <c r="J435" s="62"/>
      <c r="K435" s="43"/>
      <c r="L435" s="62"/>
      <c r="M435" s="44"/>
      <c r="N435" s="61"/>
      <c r="O435" s="44"/>
    </row>
    <row r="436" spans="2:15" ht="15.75" customHeight="1" x14ac:dyDescent="0.25">
      <c r="B436" s="42" t="str">
        <f>'[2]Asset Characteristics'!C436 &amp; ""</f>
        <v/>
      </c>
      <c r="C436" s="44" t="str">
        <f>'[2]Asset Characteristics'!E436 &amp; ""</f>
        <v/>
      </c>
      <c r="D436" s="61"/>
      <c r="E436" s="43"/>
      <c r="F436" s="62"/>
      <c r="G436" s="43"/>
      <c r="H436" s="62"/>
      <c r="I436" s="43"/>
      <c r="J436" s="62"/>
      <c r="K436" s="43"/>
      <c r="L436" s="62"/>
      <c r="M436" s="44"/>
      <c r="N436" s="61"/>
      <c r="O436" s="44"/>
    </row>
    <row r="437" spans="2:15" ht="15.75" customHeight="1" x14ac:dyDescent="0.25">
      <c r="B437" s="42" t="str">
        <f>'[2]Asset Characteristics'!C437 &amp; ""</f>
        <v/>
      </c>
      <c r="C437" s="44" t="str">
        <f>'[2]Asset Characteristics'!E437 &amp; ""</f>
        <v/>
      </c>
      <c r="D437" s="61"/>
      <c r="E437" s="43"/>
      <c r="F437" s="62"/>
      <c r="G437" s="43"/>
      <c r="H437" s="62"/>
      <c r="I437" s="43"/>
      <c r="J437" s="62"/>
      <c r="K437" s="43"/>
      <c r="L437" s="62"/>
      <c r="M437" s="44"/>
      <c r="N437" s="61"/>
      <c r="O437" s="44"/>
    </row>
    <row r="438" spans="2:15" ht="15.75" customHeight="1" x14ac:dyDescent="0.25">
      <c r="B438" s="42" t="str">
        <f>'[2]Asset Characteristics'!C438 &amp; ""</f>
        <v/>
      </c>
      <c r="C438" s="44" t="str">
        <f>'[2]Asset Characteristics'!E438 &amp; ""</f>
        <v/>
      </c>
      <c r="D438" s="61"/>
      <c r="E438" s="43"/>
      <c r="F438" s="62"/>
      <c r="G438" s="43"/>
      <c r="H438" s="62"/>
      <c r="I438" s="43"/>
      <c r="J438" s="62"/>
      <c r="K438" s="43"/>
      <c r="L438" s="62"/>
      <c r="M438" s="44"/>
      <c r="N438" s="61"/>
      <c r="O438" s="44"/>
    </row>
    <row r="439" spans="2:15" ht="15.75" customHeight="1" x14ac:dyDescent="0.25">
      <c r="B439" s="42" t="str">
        <f>'[2]Asset Characteristics'!C439 &amp; ""</f>
        <v/>
      </c>
      <c r="C439" s="44" t="str">
        <f>'[2]Asset Characteristics'!E439 &amp; ""</f>
        <v/>
      </c>
      <c r="D439" s="61"/>
      <c r="E439" s="43"/>
      <c r="F439" s="62"/>
      <c r="G439" s="43"/>
      <c r="H439" s="62"/>
      <c r="I439" s="43"/>
      <c r="J439" s="62"/>
      <c r="K439" s="43"/>
      <c r="L439" s="62"/>
      <c r="M439" s="44"/>
      <c r="N439" s="61"/>
      <c r="O439" s="44"/>
    </row>
    <row r="440" spans="2:15" ht="15.75" customHeight="1" x14ac:dyDescent="0.25">
      <c r="B440" s="42" t="str">
        <f>'[2]Asset Characteristics'!C440 &amp; ""</f>
        <v/>
      </c>
      <c r="C440" s="44" t="str">
        <f>'[2]Asset Characteristics'!E440 &amp; ""</f>
        <v/>
      </c>
      <c r="D440" s="61"/>
      <c r="E440" s="43"/>
      <c r="F440" s="62"/>
      <c r="G440" s="43"/>
      <c r="H440" s="62"/>
      <c r="I440" s="43"/>
      <c r="J440" s="62"/>
      <c r="K440" s="43"/>
      <c r="L440" s="62"/>
      <c r="M440" s="44"/>
      <c r="N440" s="61"/>
      <c r="O440" s="44"/>
    </row>
    <row r="441" spans="2:15" ht="15.75" customHeight="1" x14ac:dyDescent="0.25">
      <c r="B441" s="42" t="str">
        <f>'[2]Asset Characteristics'!C441 &amp; ""</f>
        <v/>
      </c>
      <c r="C441" s="44" t="str">
        <f>'[2]Asset Characteristics'!E441 &amp; ""</f>
        <v/>
      </c>
      <c r="D441" s="61"/>
      <c r="E441" s="43"/>
      <c r="F441" s="62"/>
      <c r="G441" s="43"/>
      <c r="H441" s="62"/>
      <c r="I441" s="43"/>
      <c r="J441" s="62"/>
      <c r="K441" s="43"/>
      <c r="L441" s="62"/>
      <c r="M441" s="44"/>
      <c r="N441" s="61"/>
      <c r="O441" s="44"/>
    </row>
    <row r="442" spans="2:15" ht="15.75" customHeight="1" x14ac:dyDescent="0.25">
      <c r="B442" s="42" t="str">
        <f>'[2]Asset Characteristics'!C442 &amp; ""</f>
        <v/>
      </c>
      <c r="C442" s="44" t="str">
        <f>'[2]Asset Characteristics'!E442 &amp; ""</f>
        <v/>
      </c>
      <c r="D442" s="61"/>
      <c r="E442" s="43"/>
      <c r="F442" s="62"/>
      <c r="G442" s="43"/>
      <c r="H442" s="62"/>
      <c r="I442" s="43"/>
      <c r="J442" s="62"/>
      <c r="K442" s="43"/>
      <c r="L442" s="62"/>
      <c r="M442" s="44"/>
      <c r="N442" s="61"/>
      <c r="O442" s="44"/>
    </row>
    <row r="443" spans="2:15" ht="15.75" customHeight="1" x14ac:dyDescent="0.25">
      <c r="B443" s="42" t="str">
        <f>'[2]Asset Characteristics'!C443 &amp; ""</f>
        <v/>
      </c>
      <c r="C443" s="44" t="str">
        <f>'[2]Asset Characteristics'!E443 &amp; ""</f>
        <v/>
      </c>
      <c r="D443" s="61"/>
      <c r="E443" s="43"/>
      <c r="F443" s="62"/>
      <c r="G443" s="43"/>
      <c r="H443" s="62"/>
      <c r="I443" s="43"/>
      <c r="J443" s="62"/>
      <c r="K443" s="43"/>
      <c r="L443" s="62"/>
      <c r="M443" s="44"/>
      <c r="N443" s="61"/>
      <c r="O443" s="44"/>
    </row>
    <row r="444" spans="2:15" ht="15.75" customHeight="1" x14ac:dyDescent="0.25">
      <c r="B444" s="42" t="str">
        <f>'[2]Asset Characteristics'!C444 &amp; ""</f>
        <v/>
      </c>
      <c r="C444" s="44" t="str">
        <f>'[2]Asset Characteristics'!E444 &amp; ""</f>
        <v/>
      </c>
      <c r="D444" s="61"/>
      <c r="E444" s="43"/>
      <c r="F444" s="62"/>
      <c r="G444" s="43"/>
      <c r="H444" s="62"/>
      <c r="I444" s="43"/>
      <c r="J444" s="62"/>
      <c r="K444" s="43"/>
      <c r="L444" s="62"/>
      <c r="M444" s="44"/>
      <c r="N444" s="61"/>
      <c r="O444" s="44"/>
    </row>
    <row r="445" spans="2:15" ht="15.75" customHeight="1" x14ac:dyDescent="0.25">
      <c r="B445" s="42" t="str">
        <f>'[2]Asset Characteristics'!C445 &amp; ""</f>
        <v/>
      </c>
      <c r="C445" s="44" t="str">
        <f>'[2]Asset Characteristics'!E445 &amp; ""</f>
        <v/>
      </c>
      <c r="D445" s="61"/>
      <c r="E445" s="43"/>
      <c r="F445" s="62"/>
      <c r="G445" s="43"/>
      <c r="H445" s="62"/>
      <c r="I445" s="43"/>
      <c r="J445" s="62"/>
      <c r="K445" s="43"/>
      <c r="L445" s="62"/>
      <c r="M445" s="44"/>
      <c r="N445" s="61"/>
      <c r="O445" s="44"/>
    </row>
    <row r="446" spans="2:15" ht="15.75" customHeight="1" x14ac:dyDescent="0.25">
      <c r="B446" s="42" t="str">
        <f>'[2]Asset Characteristics'!C446 &amp; ""</f>
        <v/>
      </c>
      <c r="C446" s="44" t="str">
        <f>'[2]Asset Characteristics'!E446 &amp; ""</f>
        <v/>
      </c>
      <c r="D446" s="61"/>
      <c r="E446" s="43"/>
      <c r="F446" s="62"/>
      <c r="G446" s="43"/>
      <c r="H446" s="62"/>
      <c r="I446" s="43"/>
      <c r="J446" s="62"/>
      <c r="K446" s="43"/>
      <c r="L446" s="62"/>
      <c r="M446" s="44"/>
      <c r="N446" s="61"/>
      <c r="O446" s="44"/>
    </row>
    <row r="447" spans="2:15" ht="15.75" customHeight="1" x14ac:dyDescent="0.25">
      <c r="B447" s="42" t="str">
        <f>'[2]Asset Characteristics'!C447 &amp; ""</f>
        <v/>
      </c>
      <c r="C447" s="44" t="str">
        <f>'[2]Asset Characteristics'!E447 &amp; ""</f>
        <v/>
      </c>
      <c r="D447" s="61"/>
      <c r="E447" s="43"/>
      <c r="F447" s="62"/>
      <c r="G447" s="43"/>
      <c r="H447" s="62"/>
      <c r="I447" s="43"/>
      <c r="J447" s="62"/>
      <c r="K447" s="43"/>
      <c r="L447" s="62"/>
      <c r="M447" s="44"/>
      <c r="N447" s="61"/>
      <c r="O447" s="44"/>
    </row>
    <row r="448" spans="2:15" ht="15.75" customHeight="1" x14ac:dyDescent="0.25">
      <c r="B448" s="42" t="str">
        <f>'[2]Asset Characteristics'!C448 &amp; ""</f>
        <v/>
      </c>
      <c r="C448" s="44" t="str">
        <f>'[2]Asset Characteristics'!E448 &amp; ""</f>
        <v/>
      </c>
      <c r="D448" s="61"/>
      <c r="E448" s="43"/>
      <c r="F448" s="62"/>
      <c r="G448" s="43"/>
      <c r="H448" s="62"/>
      <c r="I448" s="43"/>
      <c r="J448" s="62"/>
      <c r="K448" s="43"/>
      <c r="L448" s="62"/>
      <c r="M448" s="44"/>
      <c r="N448" s="61"/>
      <c r="O448" s="44"/>
    </row>
    <row r="449" spans="2:15" ht="15.75" customHeight="1" x14ac:dyDescent="0.25">
      <c r="B449" s="42" t="str">
        <f>'[2]Asset Characteristics'!C449 &amp; ""</f>
        <v/>
      </c>
      <c r="C449" s="44" t="str">
        <f>'[2]Asset Characteristics'!E449 &amp; ""</f>
        <v/>
      </c>
      <c r="D449" s="61"/>
      <c r="E449" s="43"/>
      <c r="F449" s="62"/>
      <c r="G449" s="43"/>
      <c r="H449" s="62"/>
      <c r="I449" s="43"/>
      <c r="J449" s="62"/>
      <c r="K449" s="43"/>
      <c r="L449" s="62"/>
      <c r="M449" s="44"/>
      <c r="N449" s="61"/>
      <c r="O449" s="44"/>
    </row>
    <row r="450" spans="2:15" ht="15.75" customHeight="1" x14ac:dyDescent="0.25">
      <c r="B450" s="42" t="str">
        <f>'[2]Asset Characteristics'!C450 &amp; ""</f>
        <v/>
      </c>
      <c r="C450" s="44" t="str">
        <f>'[2]Asset Characteristics'!E450 &amp; ""</f>
        <v/>
      </c>
      <c r="D450" s="61"/>
      <c r="E450" s="43"/>
      <c r="F450" s="62"/>
      <c r="G450" s="43"/>
      <c r="H450" s="62"/>
      <c r="I450" s="43"/>
      <c r="J450" s="62"/>
      <c r="K450" s="43"/>
      <c r="L450" s="62"/>
      <c r="M450" s="44"/>
      <c r="N450" s="61"/>
      <c r="O450" s="44"/>
    </row>
    <row r="451" spans="2:15" ht="15.75" customHeight="1" x14ac:dyDescent="0.25">
      <c r="B451" s="42" t="str">
        <f>'[2]Asset Characteristics'!C451 &amp; ""</f>
        <v/>
      </c>
      <c r="C451" s="44" t="str">
        <f>'[2]Asset Characteristics'!E451 &amp; ""</f>
        <v/>
      </c>
      <c r="D451" s="61"/>
      <c r="E451" s="43"/>
      <c r="F451" s="62"/>
      <c r="G451" s="43"/>
      <c r="H451" s="62"/>
      <c r="I451" s="43"/>
      <c r="J451" s="62"/>
      <c r="K451" s="43"/>
      <c r="L451" s="62"/>
      <c r="M451" s="44"/>
      <c r="N451" s="61"/>
      <c r="O451" s="44"/>
    </row>
    <row r="452" spans="2:15" ht="15.75" customHeight="1" x14ac:dyDescent="0.25">
      <c r="B452" s="42" t="str">
        <f>'[2]Asset Characteristics'!C452 &amp; ""</f>
        <v/>
      </c>
      <c r="C452" s="44" t="str">
        <f>'[2]Asset Characteristics'!E452 &amp; ""</f>
        <v/>
      </c>
      <c r="D452" s="61"/>
      <c r="E452" s="43"/>
      <c r="F452" s="62"/>
      <c r="G452" s="43"/>
      <c r="H452" s="62"/>
      <c r="I452" s="43"/>
      <c r="J452" s="62"/>
      <c r="K452" s="43"/>
      <c r="L452" s="62"/>
      <c r="M452" s="44"/>
      <c r="N452" s="61"/>
      <c r="O452" s="44"/>
    </row>
    <row r="453" spans="2:15" ht="15.75" customHeight="1" x14ac:dyDescent="0.25">
      <c r="B453" s="42" t="str">
        <f>'[2]Asset Characteristics'!C453 &amp; ""</f>
        <v/>
      </c>
      <c r="C453" s="44" t="str">
        <f>'[2]Asset Characteristics'!E453 &amp; ""</f>
        <v/>
      </c>
      <c r="D453" s="61"/>
      <c r="E453" s="43"/>
      <c r="F453" s="62"/>
      <c r="G453" s="43"/>
      <c r="H453" s="62"/>
      <c r="I453" s="43"/>
      <c r="J453" s="62"/>
      <c r="K453" s="43"/>
      <c r="L453" s="62"/>
      <c r="M453" s="44"/>
      <c r="N453" s="61"/>
      <c r="O453" s="44"/>
    </row>
    <row r="454" spans="2:15" ht="15.75" customHeight="1" x14ac:dyDescent="0.25">
      <c r="B454" s="42" t="str">
        <f>'[2]Asset Characteristics'!C454 &amp; ""</f>
        <v/>
      </c>
      <c r="C454" s="44" t="str">
        <f>'[2]Asset Characteristics'!E454 &amp; ""</f>
        <v/>
      </c>
      <c r="D454" s="61"/>
      <c r="E454" s="43"/>
      <c r="F454" s="62"/>
      <c r="G454" s="43"/>
      <c r="H454" s="62"/>
      <c r="I454" s="43"/>
      <c r="J454" s="62"/>
      <c r="K454" s="43"/>
      <c r="L454" s="62"/>
      <c r="M454" s="44"/>
      <c r="N454" s="61"/>
      <c r="O454" s="44"/>
    </row>
    <row r="455" spans="2:15" ht="15.75" customHeight="1" x14ac:dyDescent="0.25">
      <c r="B455" s="42" t="str">
        <f>'[2]Asset Characteristics'!C455 &amp; ""</f>
        <v/>
      </c>
      <c r="C455" s="44" t="str">
        <f>'[2]Asset Characteristics'!E455 &amp; ""</f>
        <v/>
      </c>
      <c r="D455" s="61"/>
      <c r="E455" s="43"/>
      <c r="F455" s="62"/>
      <c r="G455" s="43"/>
      <c r="H455" s="62"/>
      <c r="I455" s="43"/>
      <c r="J455" s="62"/>
      <c r="K455" s="43"/>
      <c r="L455" s="62"/>
      <c r="M455" s="44"/>
      <c r="N455" s="61"/>
      <c r="O455" s="44"/>
    </row>
    <row r="456" spans="2:15" ht="15.75" customHeight="1" x14ac:dyDescent="0.25">
      <c r="B456" s="42" t="str">
        <f>'[2]Asset Characteristics'!C456 &amp; ""</f>
        <v/>
      </c>
      <c r="C456" s="44" t="str">
        <f>'[2]Asset Characteristics'!E456 &amp; ""</f>
        <v/>
      </c>
      <c r="D456" s="61"/>
      <c r="E456" s="43"/>
      <c r="F456" s="62"/>
      <c r="G456" s="43"/>
      <c r="H456" s="62"/>
      <c r="I456" s="43"/>
      <c r="J456" s="62"/>
      <c r="K456" s="43"/>
      <c r="L456" s="62"/>
      <c r="M456" s="44"/>
      <c r="N456" s="61"/>
      <c r="O456" s="44"/>
    </row>
    <row r="457" spans="2:15" ht="15.75" customHeight="1" x14ac:dyDescent="0.25">
      <c r="B457" s="42" t="str">
        <f>'[2]Asset Characteristics'!C457 &amp; ""</f>
        <v/>
      </c>
      <c r="C457" s="44" t="str">
        <f>'[2]Asset Characteristics'!E457 &amp; ""</f>
        <v/>
      </c>
      <c r="D457" s="61"/>
      <c r="E457" s="43"/>
      <c r="F457" s="62"/>
      <c r="G457" s="43"/>
      <c r="H457" s="62"/>
      <c r="I457" s="43"/>
      <c r="J457" s="62"/>
      <c r="K457" s="43"/>
      <c r="L457" s="62"/>
      <c r="M457" s="44"/>
      <c r="N457" s="61"/>
      <c r="O457" s="44"/>
    </row>
    <row r="458" spans="2:15" ht="15.75" customHeight="1" x14ac:dyDescent="0.25">
      <c r="B458" s="42" t="str">
        <f>'[2]Asset Characteristics'!C458 &amp; ""</f>
        <v/>
      </c>
      <c r="C458" s="44" t="str">
        <f>'[2]Asset Characteristics'!E458 &amp; ""</f>
        <v/>
      </c>
      <c r="D458" s="61"/>
      <c r="E458" s="43"/>
      <c r="F458" s="62"/>
      <c r="G458" s="43"/>
      <c r="H458" s="62"/>
      <c r="I458" s="43"/>
      <c r="J458" s="62"/>
      <c r="K458" s="43"/>
      <c r="L458" s="62"/>
      <c r="M458" s="44"/>
      <c r="N458" s="61"/>
      <c r="O458" s="44"/>
    </row>
    <row r="459" spans="2:15" ht="15.75" customHeight="1" x14ac:dyDescent="0.25">
      <c r="B459" s="42" t="str">
        <f>'[2]Asset Characteristics'!C459 &amp; ""</f>
        <v/>
      </c>
      <c r="C459" s="44" t="str">
        <f>'[2]Asset Characteristics'!E459 &amp; ""</f>
        <v/>
      </c>
      <c r="D459" s="61"/>
      <c r="E459" s="43"/>
      <c r="F459" s="62"/>
      <c r="G459" s="43"/>
      <c r="H459" s="62"/>
      <c r="I459" s="43"/>
      <c r="J459" s="62"/>
      <c r="K459" s="43"/>
      <c r="L459" s="62"/>
      <c r="M459" s="44"/>
      <c r="N459" s="61"/>
      <c r="O459" s="44"/>
    </row>
    <row r="460" spans="2:15" ht="15.75" customHeight="1" x14ac:dyDescent="0.25">
      <c r="B460" s="42" t="str">
        <f>'[2]Asset Characteristics'!C460 &amp; ""</f>
        <v/>
      </c>
      <c r="C460" s="44" t="str">
        <f>'[2]Asset Characteristics'!E460 &amp; ""</f>
        <v/>
      </c>
      <c r="D460" s="61"/>
      <c r="E460" s="43"/>
      <c r="F460" s="62"/>
      <c r="G460" s="43"/>
      <c r="H460" s="62"/>
      <c r="I460" s="43"/>
      <c r="J460" s="62"/>
      <c r="K460" s="43"/>
      <c r="L460" s="62"/>
      <c r="M460" s="44"/>
      <c r="N460" s="61"/>
      <c r="O460" s="44"/>
    </row>
    <row r="461" spans="2:15" ht="15.75" customHeight="1" x14ac:dyDescent="0.25">
      <c r="B461" s="42" t="str">
        <f>'[2]Asset Characteristics'!C461 &amp; ""</f>
        <v/>
      </c>
      <c r="C461" s="44" t="str">
        <f>'[2]Asset Characteristics'!E461 &amp; ""</f>
        <v/>
      </c>
      <c r="D461" s="61"/>
      <c r="E461" s="43"/>
      <c r="F461" s="62"/>
      <c r="G461" s="43"/>
      <c r="H461" s="62"/>
      <c r="I461" s="43"/>
      <c r="J461" s="62"/>
      <c r="K461" s="43"/>
      <c r="L461" s="62"/>
      <c r="M461" s="44"/>
      <c r="N461" s="61"/>
      <c r="O461" s="44"/>
    </row>
    <row r="462" spans="2:15" ht="15.75" customHeight="1" x14ac:dyDescent="0.25">
      <c r="B462" s="42" t="str">
        <f>'[2]Asset Characteristics'!C462 &amp; ""</f>
        <v/>
      </c>
      <c r="C462" s="44" t="str">
        <f>'[2]Asset Characteristics'!E462 &amp; ""</f>
        <v/>
      </c>
      <c r="D462" s="61"/>
      <c r="E462" s="43"/>
      <c r="F462" s="62"/>
      <c r="G462" s="43"/>
      <c r="H462" s="62"/>
      <c r="I462" s="43"/>
      <c r="J462" s="62"/>
      <c r="K462" s="43"/>
      <c r="L462" s="62"/>
      <c r="M462" s="44"/>
      <c r="N462" s="61"/>
      <c r="O462" s="44"/>
    </row>
    <row r="463" spans="2:15" ht="15.75" customHeight="1" x14ac:dyDescent="0.25">
      <c r="B463" s="42" t="str">
        <f>'[2]Asset Characteristics'!C463 &amp; ""</f>
        <v/>
      </c>
      <c r="C463" s="44" t="str">
        <f>'[2]Asset Characteristics'!E463 &amp; ""</f>
        <v/>
      </c>
      <c r="D463" s="61"/>
      <c r="E463" s="43"/>
      <c r="F463" s="62"/>
      <c r="G463" s="43"/>
      <c r="H463" s="62"/>
      <c r="I463" s="43"/>
      <c r="J463" s="62"/>
      <c r="K463" s="43"/>
      <c r="L463" s="62"/>
      <c r="M463" s="44"/>
      <c r="N463" s="61"/>
      <c r="O463" s="44"/>
    </row>
    <row r="464" spans="2:15" ht="15.75" customHeight="1" x14ac:dyDescent="0.25">
      <c r="B464" s="42" t="str">
        <f>'[2]Asset Characteristics'!C464 &amp; ""</f>
        <v/>
      </c>
      <c r="C464" s="44" t="str">
        <f>'[2]Asset Characteristics'!E464 &amp; ""</f>
        <v/>
      </c>
      <c r="D464" s="61"/>
      <c r="E464" s="43"/>
      <c r="F464" s="62"/>
      <c r="G464" s="43"/>
      <c r="H464" s="62"/>
      <c r="I464" s="43"/>
      <c r="J464" s="62"/>
      <c r="K464" s="43"/>
      <c r="L464" s="62"/>
      <c r="M464" s="44"/>
      <c r="N464" s="61"/>
      <c r="O464" s="44"/>
    </row>
    <row r="465" spans="2:15" ht="15.75" customHeight="1" x14ac:dyDescent="0.25">
      <c r="B465" s="42" t="str">
        <f>'[2]Asset Characteristics'!C465 &amp; ""</f>
        <v/>
      </c>
      <c r="C465" s="44" t="str">
        <f>'[2]Asset Characteristics'!E465 &amp; ""</f>
        <v/>
      </c>
      <c r="D465" s="61"/>
      <c r="E465" s="43"/>
      <c r="F465" s="62"/>
      <c r="G465" s="43"/>
      <c r="H465" s="62"/>
      <c r="I465" s="43"/>
      <c r="J465" s="62"/>
      <c r="K465" s="43"/>
      <c r="L465" s="62"/>
      <c r="M465" s="44"/>
      <c r="N465" s="61"/>
      <c r="O465" s="44"/>
    </row>
    <row r="466" spans="2:15" ht="15.75" customHeight="1" x14ac:dyDescent="0.25">
      <c r="B466" s="42" t="str">
        <f>'[2]Asset Characteristics'!C466 &amp; ""</f>
        <v/>
      </c>
      <c r="C466" s="44" t="str">
        <f>'[2]Asset Characteristics'!E466 &amp; ""</f>
        <v/>
      </c>
      <c r="D466" s="61"/>
      <c r="E466" s="43"/>
      <c r="F466" s="62"/>
      <c r="G466" s="43"/>
      <c r="H466" s="62"/>
      <c r="I466" s="43"/>
      <c r="J466" s="62"/>
      <c r="K466" s="43"/>
      <c r="L466" s="62"/>
      <c r="M466" s="44"/>
      <c r="N466" s="61"/>
      <c r="O466" s="44"/>
    </row>
    <row r="467" spans="2:15" ht="15.75" customHeight="1" x14ac:dyDescent="0.25">
      <c r="B467" s="42" t="str">
        <f>'[2]Asset Characteristics'!C467 &amp; ""</f>
        <v/>
      </c>
      <c r="C467" s="44" t="str">
        <f>'[2]Asset Characteristics'!E467 &amp; ""</f>
        <v/>
      </c>
      <c r="D467" s="61"/>
      <c r="E467" s="43"/>
      <c r="F467" s="62"/>
      <c r="G467" s="43"/>
      <c r="H467" s="62"/>
      <c r="I467" s="43"/>
      <c r="J467" s="62"/>
      <c r="K467" s="43"/>
      <c r="L467" s="62"/>
      <c r="M467" s="44"/>
      <c r="N467" s="61"/>
      <c r="O467" s="44"/>
    </row>
    <row r="468" spans="2:15" ht="15.75" customHeight="1" x14ac:dyDescent="0.25">
      <c r="B468" s="42" t="str">
        <f>'[2]Asset Characteristics'!C468 &amp; ""</f>
        <v/>
      </c>
      <c r="C468" s="44" t="str">
        <f>'[2]Asset Characteristics'!E468 &amp; ""</f>
        <v/>
      </c>
      <c r="D468" s="61"/>
      <c r="E468" s="43"/>
      <c r="F468" s="62"/>
      <c r="G468" s="43"/>
      <c r="H468" s="62"/>
      <c r="I468" s="43"/>
      <c r="J468" s="62"/>
      <c r="K468" s="43"/>
      <c r="L468" s="62"/>
      <c r="M468" s="44"/>
      <c r="N468" s="61"/>
      <c r="O468" s="44"/>
    </row>
    <row r="469" spans="2:15" ht="15.75" customHeight="1" x14ac:dyDescent="0.25">
      <c r="B469" s="42" t="str">
        <f>'[2]Asset Characteristics'!C469 &amp; ""</f>
        <v/>
      </c>
      <c r="C469" s="44" t="str">
        <f>'[2]Asset Characteristics'!E469 &amp; ""</f>
        <v/>
      </c>
      <c r="D469" s="61"/>
      <c r="E469" s="43"/>
      <c r="F469" s="62"/>
      <c r="G469" s="43"/>
      <c r="H469" s="62"/>
      <c r="I469" s="43"/>
      <c r="J469" s="62"/>
      <c r="K469" s="43"/>
      <c r="L469" s="62"/>
      <c r="M469" s="44"/>
      <c r="N469" s="61"/>
      <c r="O469" s="44"/>
    </row>
    <row r="470" spans="2:15" ht="15.75" customHeight="1" x14ac:dyDescent="0.25">
      <c r="B470" s="42" t="str">
        <f>'[2]Asset Characteristics'!C470 &amp; ""</f>
        <v/>
      </c>
      <c r="C470" s="44" t="str">
        <f>'[2]Asset Characteristics'!E470 &amp; ""</f>
        <v/>
      </c>
      <c r="D470" s="61"/>
      <c r="E470" s="43"/>
      <c r="F470" s="62"/>
      <c r="G470" s="43"/>
      <c r="H470" s="62"/>
      <c r="I470" s="43"/>
      <c r="J470" s="62"/>
      <c r="K470" s="43"/>
      <c r="L470" s="62"/>
      <c r="M470" s="44"/>
      <c r="N470" s="61"/>
      <c r="O470" s="44"/>
    </row>
    <row r="471" spans="2:15" ht="15.75" customHeight="1" x14ac:dyDescent="0.25">
      <c r="B471" s="42" t="str">
        <f>'[2]Asset Characteristics'!C471 &amp; ""</f>
        <v/>
      </c>
      <c r="C471" s="44" t="str">
        <f>'[2]Asset Characteristics'!E471 &amp; ""</f>
        <v/>
      </c>
      <c r="D471" s="61"/>
      <c r="E471" s="43"/>
      <c r="F471" s="62"/>
      <c r="G471" s="43"/>
      <c r="H471" s="62"/>
      <c r="I471" s="43"/>
      <c r="J471" s="62"/>
      <c r="K471" s="43"/>
      <c r="L471" s="62"/>
      <c r="M471" s="44"/>
      <c r="N471" s="61"/>
      <c r="O471" s="44"/>
    </row>
    <row r="472" spans="2:15" ht="15.75" customHeight="1" x14ac:dyDescent="0.25">
      <c r="B472" s="42" t="str">
        <f>'[2]Asset Characteristics'!C472 &amp; ""</f>
        <v/>
      </c>
      <c r="C472" s="44" t="str">
        <f>'[2]Asset Characteristics'!E472 &amp; ""</f>
        <v/>
      </c>
      <c r="D472" s="61"/>
      <c r="E472" s="43"/>
      <c r="F472" s="62"/>
      <c r="G472" s="43"/>
      <c r="H472" s="62"/>
      <c r="I472" s="43"/>
      <c r="J472" s="62"/>
      <c r="K472" s="43"/>
      <c r="L472" s="62"/>
      <c r="M472" s="44"/>
      <c r="N472" s="61"/>
      <c r="O472" s="44"/>
    </row>
    <row r="473" spans="2:15" ht="15.75" customHeight="1" x14ac:dyDescent="0.25">
      <c r="B473" s="42" t="str">
        <f>'[2]Asset Characteristics'!C473 &amp; ""</f>
        <v/>
      </c>
      <c r="C473" s="44" t="str">
        <f>'[2]Asset Characteristics'!E473 &amp; ""</f>
        <v/>
      </c>
      <c r="D473" s="61"/>
      <c r="E473" s="43"/>
      <c r="F473" s="62"/>
      <c r="G473" s="43"/>
      <c r="H473" s="62"/>
      <c r="I473" s="43"/>
      <c r="J473" s="62"/>
      <c r="K473" s="43"/>
      <c r="L473" s="62"/>
      <c r="M473" s="44"/>
      <c r="N473" s="61"/>
      <c r="O473" s="44"/>
    </row>
    <row r="474" spans="2:15" ht="15.75" customHeight="1" x14ac:dyDescent="0.25">
      <c r="B474" s="42" t="str">
        <f>'[2]Asset Characteristics'!C474 &amp; ""</f>
        <v/>
      </c>
      <c r="C474" s="44" t="str">
        <f>'[2]Asset Characteristics'!E474 &amp; ""</f>
        <v/>
      </c>
      <c r="D474" s="61"/>
      <c r="E474" s="43"/>
      <c r="F474" s="62"/>
      <c r="G474" s="43"/>
      <c r="H474" s="62"/>
      <c r="I474" s="43"/>
      <c r="J474" s="62"/>
      <c r="K474" s="43"/>
      <c r="L474" s="62"/>
      <c r="M474" s="44"/>
      <c r="N474" s="61"/>
      <c r="O474" s="44"/>
    </row>
    <row r="475" spans="2:15" ht="15.75" customHeight="1" x14ac:dyDescent="0.25">
      <c r="B475" s="42" t="str">
        <f>'[2]Asset Characteristics'!C475 &amp; ""</f>
        <v/>
      </c>
      <c r="C475" s="44" t="str">
        <f>'[2]Asset Characteristics'!E475 &amp; ""</f>
        <v/>
      </c>
      <c r="D475" s="61"/>
      <c r="E475" s="43"/>
      <c r="F475" s="62"/>
      <c r="G475" s="43"/>
      <c r="H475" s="62"/>
      <c r="I475" s="43"/>
      <c r="J475" s="62"/>
      <c r="K475" s="43"/>
      <c r="L475" s="62"/>
      <c r="M475" s="44"/>
      <c r="N475" s="61"/>
      <c r="O475" s="44"/>
    </row>
    <row r="476" spans="2:15" ht="15.75" customHeight="1" x14ac:dyDescent="0.25">
      <c r="B476" s="42" t="str">
        <f>'[2]Asset Characteristics'!C476 &amp; ""</f>
        <v/>
      </c>
      <c r="C476" s="44" t="str">
        <f>'[2]Asset Characteristics'!E476 &amp; ""</f>
        <v/>
      </c>
      <c r="D476" s="61"/>
      <c r="E476" s="43"/>
      <c r="F476" s="62"/>
      <c r="G476" s="43"/>
      <c r="H476" s="62"/>
      <c r="I476" s="43"/>
      <c r="J476" s="62"/>
      <c r="K476" s="43"/>
      <c r="L476" s="62"/>
      <c r="M476" s="44"/>
      <c r="N476" s="61"/>
      <c r="O476" s="44"/>
    </row>
    <row r="477" spans="2:15" ht="15.75" customHeight="1" x14ac:dyDescent="0.25">
      <c r="B477" s="42" t="str">
        <f>'[2]Asset Characteristics'!C477 &amp; ""</f>
        <v/>
      </c>
      <c r="C477" s="44" t="str">
        <f>'[2]Asset Characteristics'!E477 &amp; ""</f>
        <v/>
      </c>
      <c r="D477" s="61"/>
      <c r="E477" s="43"/>
      <c r="F477" s="62"/>
      <c r="G477" s="43"/>
      <c r="H477" s="62"/>
      <c r="I477" s="43"/>
      <c r="J477" s="62"/>
      <c r="K477" s="43"/>
      <c r="L477" s="62"/>
      <c r="M477" s="44"/>
      <c r="N477" s="61"/>
      <c r="O477" s="44"/>
    </row>
    <row r="478" spans="2:15" ht="15.75" customHeight="1" x14ac:dyDescent="0.25">
      <c r="B478" s="42" t="str">
        <f>'[2]Asset Characteristics'!C478 &amp; ""</f>
        <v/>
      </c>
      <c r="C478" s="44" t="str">
        <f>'[2]Asset Characteristics'!E478 &amp; ""</f>
        <v/>
      </c>
      <c r="D478" s="61"/>
      <c r="E478" s="43"/>
      <c r="F478" s="62"/>
      <c r="G478" s="43"/>
      <c r="H478" s="62"/>
      <c r="I478" s="43"/>
      <c r="J478" s="62"/>
      <c r="K478" s="43"/>
      <c r="L478" s="62"/>
      <c r="M478" s="44"/>
      <c r="N478" s="61"/>
      <c r="O478" s="44"/>
    </row>
    <row r="479" spans="2:15" ht="15.75" customHeight="1" x14ac:dyDescent="0.25">
      <c r="B479" s="42" t="str">
        <f>'[2]Asset Characteristics'!C479 &amp; ""</f>
        <v/>
      </c>
      <c r="C479" s="44" t="str">
        <f>'[2]Asset Characteristics'!E479 &amp; ""</f>
        <v/>
      </c>
      <c r="D479" s="61"/>
      <c r="E479" s="43"/>
      <c r="F479" s="62"/>
      <c r="G479" s="43"/>
      <c r="H479" s="62"/>
      <c r="I479" s="43"/>
      <c r="J479" s="62"/>
      <c r="K479" s="43"/>
      <c r="L479" s="62"/>
      <c r="M479" s="44"/>
      <c r="N479" s="61"/>
      <c r="O479" s="44"/>
    </row>
    <row r="480" spans="2:15" ht="15.75" customHeight="1" x14ac:dyDescent="0.25">
      <c r="B480" s="42" t="str">
        <f>'[2]Asset Characteristics'!C480 &amp; ""</f>
        <v/>
      </c>
      <c r="C480" s="44" t="str">
        <f>'[2]Asset Characteristics'!E480 &amp; ""</f>
        <v/>
      </c>
      <c r="D480" s="61"/>
      <c r="E480" s="43"/>
      <c r="F480" s="62"/>
      <c r="G480" s="43"/>
      <c r="H480" s="62"/>
      <c r="I480" s="43"/>
      <c r="J480" s="62"/>
      <c r="K480" s="43"/>
      <c r="L480" s="62"/>
      <c r="M480" s="44"/>
      <c r="N480" s="61"/>
      <c r="O480" s="44"/>
    </row>
    <row r="481" spans="2:15" ht="15.75" customHeight="1" x14ac:dyDescent="0.25">
      <c r="B481" s="42" t="str">
        <f>'[2]Asset Characteristics'!C481 &amp; ""</f>
        <v/>
      </c>
      <c r="C481" s="44" t="str">
        <f>'[2]Asset Characteristics'!E481 &amp; ""</f>
        <v/>
      </c>
      <c r="D481" s="61"/>
      <c r="E481" s="43"/>
      <c r="F481" s="62"/>
      <c r="G481" s="43"/>
      <c r="H481" s="62"/>
      <c r="I481" s="43"/>
      <c r="J481" s="62"/>
      <c r="K481" s="43"/>
      <c r="L481" s="62"/>
      <c r="M481" s="44"/>
      <c r="N481" s="61"/>
      <c r="O481" s="44"/>
    </row>
    <row r="482" spans="2:15" ht="15.75" customHeight="1" x14ac:dyDescent="0.25">
      <c r="B482" s="42" t="str">
        <f>'[2]Asset Characteristics'!C482 &amp; ""</f>
        <v/>
      </c>
      <c r="C482" s="44" t="str">
        <f>'[2]Asset Characteristics'!E482 &amp; ""</f>
        <v/>
      </c>
      <c r="D482" s="61"/>
      <c r="E482" s="43"/>
      <c r="F482" s="62"/>
      <c r="G482" s="43"/>
      <c r="H482" s="62"/>
      <c r="I482" s="43"/>
      <c r="J482" s="62"/>
      <c r="K482" s="43"/>
      <c r="L482" s="62"/>
      <c r="M482" s="44"/>
      <c r="N482" s="61"/>
      <c r="O482" s="44"/>
    </row>
    <row r="483" spans="2:15" ht="15.75" customHeight="1" x14ac:dyDescent="0.25">
      <c r="B483" s="42" t="str">
        <f>'[2]Asset Characteristics'!C483 &amp; ""</f>
        <v/>
      </c>
      <c r="C483" s="44" t="str">
        <f>'[2]Asset Characteristics'!E483 &amp; ""</f>
        <v/>
      </c>
      <c r="D483" s="61"/>
      <c r="E483" s="43"/>
      <c r="F483" s="62"/>
      <c r="G483" s="43"/>
      <c r="H483" s="62"/>
      <c r="I483" s="43"/>
      <c r="J483" s="62"/>
      <c r="K483" s="43"/>
      <c r="L483" s="62"/>
      <c r="M483" s="44"/>
      <c r="N483" s="61"/>
      <c r="O483" s="44"/>
    </row>
    <row r="484" spans="2:15" ht="15.75" customHeight="1" x14ac:dyDescent="0.25">
      <c r="B484" s="42" t="str">
        <f>'[2]Asset Characteristics'!C484 &amp; ""</f>
        <v/>
      </c>
      <c r="C484" s="44" t="str">
        <f>'[2]Asset Characteristics'!E484 &amp; ""</f>
        <v/>
      </c>
      <c r="D484" s="61"/>
      <c r="E484" s="43"/>
      <c r="F484" s="62"/>
      <c r="G484" s="43"/>
      <c r="H484" s="62"/>
      <c r="I484" s="43"/>
      <c r="J484" s="62"/>
      <c r="K484" s="43"/>
      <c r="L484" s="62"/>
      <c r="M484" s="44"/>
      <c r="N484" s="61"/>
      <c r="O484" s="44"/>
    </row>
    <row r="485" spans="2:15" ht="15.75" customHeight="1" x14ac:dyDescent="0.25">
      <c r="B485" s="42" t="str">
        <f>'[2]Asset Characteristics'!C485 &amp; ""</f>
        <v/>
      </c>
      <c r="C485" s="44" t="str">
        <f>'[2]Asset Characteristics'!E485 &amp; ""</f>
        <v/>
      </c>
      <c r="D485" s="61"/>
      <c r="E485" s="43"/>
      <c r="F485" s="62"/>
      <c r="G485" s="43"/>
      <c r="H485" s="62"/>
      <c r="I485" s="43"/>
      <c r="J485" s="62"/>
      <c r="K485" s="43"/>
      <c r="L485" s="62"/>
      <c r="M485" s="44"/>
      <c r="N485" s="61"/>
      <c r="O485" s="44"/>
    </row>
    <row r="486" spans="2:15" ht="15.75" customHeight="1" x14ac:dyDescent="0.25">
      <c r="B486" s="42" t="str">
        <f>'[2]Asset Characteristics'!C486 &amp; ""</f>
        <v/>
      </c>
      <c r="C486" s="44" t="str">
        <f>'[2]Asset Characteristics'!E486 &amp; ""</f>
        <v/>
      </c>
      <c r="D486" s="61"/>
      <c r="E486" s="43"/>
      <c r="F486" s="62"/>
      <c r="G486" s="43"/>
      <c r="H486" s="62"/>
      <c r="I486" s="43"/>
      <c r="J486" s="62"/>
      <c r="K486" s="43"/>
      <c r="L486" s="62"/>
      <c r="M486" s="44"/>
      <c r="N486" s="61"/>
      <c r="O486" s="44"/>
    </row>
    <row r="487" spans="2:15" ht="15.75" customHeight="1" x14ac:dyDescent="0.25">
      <c r="B487" s="42" t="str">
        <f>'[2]Asset Characteristics'!C487 &amp; ""</f>
        <v/>
      </c>
      <c r="C487" s="44" t="str">
        <f>'[2]Asset Characteristics'!E487 &amp; ""</f>
        <v/>
      </c>
      <c r="D487" s="61"/>
      <c r="E487" s="43"/>
      <c r="F487" s="62"/>
      <c r="G487" s="43"/>
      <c r="H487" s="62"/>
      <c r="I487" s="43"/>
      <c r="J487" s="62"/>
      <c r="K487" s="43"/>
      <c r="L487" s="62"/>
      <c r="M487" s="44"/>
      <c r="N487" s="61"/>
      <c r="O487" s="44"/>
    </row>
    <row r="488" spans="2:15" ht="15.75" customHeight="1" x14ac:dyDescent="0.25">
      <c r="B488" s="42" t="str">
        <f>'[2]Asset Characteristics'!C488 &amp; ""</f>
        <v/>
      </c>
      <c r="C488" s="44" t="str">
        <f>'[2]Asset Characteristics'!E488 &amp; ""</f>
        <v/>
      </c>
      <c r="D488" s="61"/>
      <c r="E488" s="43"/>
      <c r="F488" s="62"/>
      <c r="G488" s="43"/>
      <c r="H488" s="62"/>
      <c r="I488" s="43"/>
      <c r="J488" s="62"/>
      <c r="K488" s="43"/>
      <c r="L488" s="62"/>
      <c r="M488" s="44"/>
      <c r="N488" s="61"/>
      <c r="O488" s="44"/>
    </row>
    <row r="489" spans="2:15" ht="15.75" customHeight="1" x14ac:dyDescent="0.25">
      <c r="B489" s="42" t="str">
        <f>'[2]Asset Characteristics'!C489 &amp; ""</f>
        <v/>
      </c>
      <c r="C489" s="44" t="str">
        <f>'[2]Asset Characteristics'!E489 &amp; ""</f>
        <v/>
      </c>
      <c r="D489" s="61"/>
      <c r="E489" s="43"/>
      <c r="F489" s="62"/>
      <c r="G489" s="43"/>
      <c r="H489" s="62"/>
      <c r="I489" s="43"/>
      <c r="J489" s="62"/>
      <c r="K489" s="43"/>
      <c r="L489" s="62"/>
      <c r="M489" s="44"/>
      <c r="N489" s="61"/>
      <c r="O489" s="44"/>
    </row>
    <row r="490" spans="2:15" ht="15.75" customHeight="1" x14ac:dyDescent="0.25">
      <c r="B490" s="42" t="str">
        <f>'[2]Asset Characteristics'!C490 &amp; ""</f>
        <v/>
      </c>
      <c r="C490" s="44" t="str">
        <f>'[2]Asset Characteristics'!E490 &amp; ""</f>
        <v/>
      </c>
      <c r="D490" s="61"/>
      <c r="E490" s="43"/>
      <c r="F490" s="62"/>
      <c r="G490" s="43"/>
      <c r="H490" s="62"/>
      <c r="I490" s="43"/>
      <c r="J490" s="62"/>
      <c r="K490" s="43"/>
      <c r="L490" s="62"/>
      <c r="M490" s="44"/>
      <c r="N490" s="61"/>
      <c r="O490" s="44"/>
    </row>
    <row r="491" spans="2:15" ht="15.75" customHeight="1" x14ac:dyDescent="0.25">
      <c r="B491" s="42" t="str">
        <f>'[2]Asset Characteristics'!C491 &amp; ""</f>
        <v/>
      </c>
      <c r="C491" s="44" t="str">
        <f>'[2]Asset Characteristics'!E491 &amp; ""</f>
        <v/>
      </c>
      <c r="D491" s="61"/>
      <c r="E491" s="43"/>
      <c r="F491" s="62"/>
      <c r="G491" s="43"/>
      <c r="H491" s="62"/>
      <c r="I491" s="43"/>
      <c r="J491" s="62"/>
      <c r="K491" s="43"/>
      <c r="L491" s="62"/>
      <c r="M491" s="44"/>
      <c r="N491" s="61"/>
      <c r="O491" s="44"/>
    </row>
    <row r="492" spans="2:15" ht="15.75" customHeight="1" x14ac:dyDescent="0.25">
      <c r="B492" s="42" t="str">
        <f>'[2]Asset Characteristics'!C492 &amp; ""</f>
        <v/>
      </c>
      <c r="C492" s="44" t="str">
        <f>'[2]Asset Characteristics'!E492 &amp; ""</f>
        <v/>
      </c>
      <c r="D492" s="61"/>
      <c r="E492" s="43"/>
      <c r="F492" s="62"/>
      <c r="G492" s="43"/>
      <c r="H492" s="62"/>
      <c r="I492" s="43"/>
      <c r="J492" s="62"/>
      <c r="K492" s="43"/>
      <c r="L492" s="62"/>
      <c r="M492" s="44"/>
      <c r="N492" s="61"/>
      <c r="O492" s="44"/>
    </row>
    <row r="493" spans="2:15" ht="15.75" customHeight="1" x14ac:dyDescent="0.25">
      <c r="B493" s="42" t="str">
        <f>'[2]Asset Characteristics'!C493 &amp; ""</f>
        <v/>
      </c>
      <c r="C493" s="44" t="str">
        <f>'[2]Asset Characteristics'!E493 &amp; ""</f>
        <v/>
      </c>
      <c r="D493" s="61"/>
      <c r="E493" s="43"/>
      <c r="F493" s="62"/>
      <c r="G493" s="43"/>
      <c r="H493" s="62"/>
      <c r="I493" s="43"/>
      <c r="J493" s="62"/>
      <c r="K493" s="43"/>
      <c r="L493" s="62"/>
      <c r="M493" s="44"/>
      <c r="N493" s="61"/>
      <c r="O493" s="44"/>
    </row>
    <row r="494" spans="2:15" ht="15.75" customHeight="1" x14ac:dyDescent="0.25">
      <c r="B494" s="42" t="str">
        <f>'[2]Asset Characteristics'!C494 &amp; ""</f>
        <v/>
      </c>
      <c r="C494" s="44" t="str">
        <f>'[2]Asset Characteristics'!E494 &amp; ""</f>
        <v/>
      </c>
      <c r="D494" s="61"/>
      <c r="E494" s="43"/>
      <c r="F494" s="62"/>
      <c r="G494" s="43"/>
      <c r="H494" s="62"/>
      <c r="I494" s="43"/>
      <c r="J494" s="62"/>
      <c r="K494" s="43"/>
      <c r="L494" s="62"/>
      <c r="M494" s="44"/>
      <c r="N494" s="61"/>
      <c r="O494" s="44"/>
    </row>
    <row r="495" spans="2:15" ht="15.75" customHeight="1" x14ac:dyDescent="0.25">
      <c r="B495" s="42" t="str">
        <f>'[2]Asset Characteristics'!C495 &amp; ""</f>
        <v/>
      </c>
      <c r="C495" s="44" t="str">
        <f>'[2]Asset Characteristics'!E495 &amp; ""</f>
        <v/>
      </c>
      <c r="D495" s="61"/>
      <c r="E495" s="43"/>
      <c r="F495" s="62"/>
      <c r="G495" s="43"/>
      <c r="H495" s="62"/>
      <c r="I495" s="43"/>
      <c r="J495" s="62"/>
      <c r="K495" s="43"/>
      <c r="L495" s="62"/>
      <c r="M495" s="44"/>
      <c r="N495" s="61"/>
      <c r="O495" s="44"/>
    </row>
    <row r="496" spans="2:15" ht="15.75" customHeight="1" x14ac:dyDescent="0.25">
      <c r="B496" s="42" t="str">
        <f>'[2]Asset Characteristics'!C496 &amp; ""</f>
        <v/>
      </c>
      <c r="C496" s="44" t="str">
        <f>'[2]Asset Characteristics'!E496 &amp; ""</f>
        <v/>
      </c>
      <c r="D496" s="61"/>
      <c r="E496" s="43"/>
      <c r="F496" s="62"/>
      <c r="G496" s="43"/>
      <c r="H496" s="62"/>
      <c r="I496" s="43"/>
      <c r="J496" s="62"/>
      <c r="K496" s="43"/>
      <c r="L496" s="62"/>
      <c r="M496" s="44"/>
      <c r="N496" s="61"/>
      <c r="O496" s="44"/>
    </row>
    <row r="497" spans="2:15" ht="15.75" customHeight="1" x14ac:dyDescent="0.25">
      <c r="B497" s="42" t="str">
        <f>'[2]Asset Characteristics'!C497 &amp; ""</f>
        <v/>
      </c>
      <c r="C497" s="44" t="str">
        <f>'[2]Asset Characteristics'!E497 &amp; ""</f>
        <v/>
      </c>
      <c r="D497" s="61"/>
      <c r="E497" s="43"/>
      <c r="F497" s="62"/>
      <c r="G497" s="43"/>
      <c r="H497" s="62"/>
      <c r="I497" s="43"/>
      <c r="J497" s="62"/>
      <c r="K497" s="43"/>
      <c r="L497" s="62"/>
      <c r="M497" s="44"/>
      <c r="N497" s="61"/>
      <c r="O497" s="44"/>
    </row>
    <row r="498" spans="2:15" ht="15.75" customHeight="1" x14ac:dyDescent="0.25">
      <c r="B498" s="42" t="str">
        <f>'[2]Asset Characteristics'!C498 &amp; ""</f>
        <v/>
      </c>
      <c r="C498" s="44" t="str">
        <f>'[2]Asset Characteristics'!E498 &amp; ""</f>
        <v/>
      </c>
      <c r="D498" s="61"/>
      <c r="E498" s="43"/>
      <c r="F498" s="62"/>
      <c r="G498" s="43"/>
      <c r="H498" s="62"/>
      <c r="I498" s="43"/>
      <c r="J498" s="62"/>
      <c r="K498" s="43"/>
      <c r="L498" s="62"/>
      <c r="M498" s="44"/>
      <c r="N498" s="61"/>
      <c r="O498" s="44"/>
    </row>
    <row r="499" spans="2:15" ht="15.75" customHeight="1" x14ac:dyDescent="0.25">
      <c r="B499" s="42" t="str">
        <f>'[2]Asset Characteristics'!C499 &amp; ""</f>
        <v/>
      </c>
      <c r="C499" s="44" t="str">
        <f>'[2]Asset Characteristics'!E499 &amp; ""</f>
        <v/>
      </c>
      <c r="D499" s="61"/>
      <c r="E499" s="43"/>
      <c r="F499" s="62"/>
      <c r="G499" s="43"/>
      <c r="H499" s="62"/>
      <c r="I499" s="43"/>
      <c r="J499" s="62"/>
      <c r="K499" s="43"/>
      <c r="L499" s="62"/>
      <c r="M499" s="44"/>
      <c r="N499" s="61"/>
      <c r="O499" s="44"/>
    </row>
    <row r="500" spans="2:15" ht="15.75" customHeight="1" x14ac:dyDescent="0.25">
      <c r="B500" s="42" t="str">
        <f>'[2]Asset Characteristics'!C500 &amp; ""</f>
        <v/>
      </c>
      <c r="C500" s="44" t="str">
        <f>'[2]Asset Characteristics'!E500 &amp; ""</f>
        <v/>
      </c>
      <c r="D500" s="61"/>
      <c r="E500" s="43"/>
      <c r="F500" s="62"/>
      <c r="G500" s="43"/>
      <c r="H500" s="62"/>
      <c r="I500" s="43"/>
      <c r="J500" s="62"/>
      <c r="K500" s="43"/>
      <c r="L500" s="62"/>
      <c r="M500" s="44"/>
      <c r="N500" s="61"/>
      <c r="O500" s="44"/>
    </row>
    <row r="501" spans="2:15" ht="15.75" customHeight="1" x14ac:dyDescent="0.25">
      <c r="B501" s="42" t="str">
        <f>'[2]Asset Characteristics'!C501 &amp; ""</f>
        <v/>
      </c>
      <c r="C501" s="44" t="str">
        <f>'[2]Asset Characteristics'!E501 &amp; ""</f>
        <v/>
      </c>
      <c r="D501" s="61"/>
      <c r="E501" s="43"/>
      <c r="F501" s="62"/>
      <c r="G501" s="43"/>
      <c r="H501" s="62"/>
      <c r="I501" s="43"/>
      <c r="J501" s="62"/>
      <c r="K501" s="43"/>
      <c r="L501" s="62"/>
      <c r="M501" s="44"/>
      <c r="N501" s="61"/>
      <c r="O501" s="44"/>
    </row>
    <row r="502" spans="2:15" ht="15.75" customHeight="1" x14ac:dyDescent="0.25">
      <c r="B502" s="42" t="str">
        <f>'[2]Asset Characteristics'!C502 &amp; ""</f>
        <v/>
      </c>
      <c r="C502" s="44" t="str">
        <f>'[2]Asset Characteristics'!E502 &amp; ""</f>
        <v/>
      </c>
      <c r="D502" s="61"/>
      <c r="E502" s="43"/>
      <c r="F502" s="62"/>
      <c r="G502" s="43"/>
      <c r="H502" s="62"/>
      <c r="I502" s="43"/>
      <c r="J502" s="62"/>
      <c r="K502" s="43"/>
      <c r="L502" s="62"/>
      <c r="M502" s="44"/>
      <c r="N502" s="61"/>
      <c r="O502" s="44"/>
    </row>
    <row r="503" spans="2:15" ht="15.75" customHeight="1" x14ac:dyDescent="0.25">
      <c r="B503" s="42" t="str">
        <f>'[2]Asset Characteristics'!C503 &amp; ""</f>
        <v/>
      </c>
      <c r="C503" s="44" t="str">
        <f>'[2]Asset Characteristics'!E503 &amp; ""</f>
        <v/>
      </c>
      <c r="D503" s="61"/>
      <c r="E503" s="43"/>
      <c r="F503" s="62"/>
      <c r="G503" s="43"/>
      <c r="H503" s="62"/>
      <c r="I503" s="43"/>
      <c r="J503" s="62"/>
      <c r="K503" s="43"/>
      <c r="L503" s="62"/>
      <c r="M503" s="44"/>
      <c r="N503" s="61"/>
      <c r="O503" s="44"/>
    </row>
    <row r="504" spans="2:15" ht="15.75" customHeight="1" x14ac:dyDescent="0.25">
      <c r="B504" s="42" t="str">
        <f>'[2]Asset Characteristics'!C504 &amp; ""</f>
        <v/>
      </c>
      <c r="C504" s="44" t="str">
        <f>'[2]Asset Characteristics'!E504 &amp; ""</f>
        <v/>
      </c>
      <c r="D504" s="61"/>
      <c r="E504" s="43"/>
      <c r="F504" s="62"/>
      <c r="G504" s="43"/>
      <c r="H504" s="62"/>
      <c r="I504" s="43"/>
      <c r="J504" s="62"/>
      <c r="K504" s="43"/>
      <c r="L504" s="62"/>
      <c r="M504" s="44"/>
      <c r="N504" s="61"/>
      <c r="O504" s="44"/>
    </row>
    <row r="505" spans="2:15" ht="15.75" customHeight="1" x14ac:dyDescent="0.25">
      <c r="B505" s="42" t="str">
        <f>'[2]Asset Characteristics'!C505 &amp; ""</f>
        <v/>
      </c>
      <c r="C505" s="44" t="str">
        <f>'[2]Asset Characteristics'!E505 &amp; ""</f>
        <v/>
      </c>
      <c r="D505" s="61"/>
      <c r="E505" s="43"/>
      <c r="F505" s="62"/>
      <c r="G505" s="43"/>
      <c r="H505" s="62"/>
      <c r="I505" s="43"/>
      <c r="J505" s="62"/>
      <c r="K505" s="43"/>
      <c r="L505" s="62"/>
      <c r="M505" s="44"/>
      <c r="N505" s="61"/>
      <c r="O505" s="44"/>
    </row>
    <row r="506" spans="2:15" ht="15.75" customHeight="1" x14ac:dyDescent="0.25">
      <c r="B506" s="42" t="str">
        <f>'[2]Asset Characteristics'!C506 &amp; ""</f>
        <v/>
      </c>
      <c r="C506" s="44" t="str">
        <f>'[2]Asset Characteristics'!E506 &amp; ""</f>
        <v/>
      </c>
      <c r="D506" s="61"/>
      <c r="E506" s="43"/>
      <c r="F506" s="62"/>
      <c r="G506" s="43"/>
      <c r="H506" s="62"/>
      <c r="I506" s="43"/>
      <c r="J506" s="62"/>
      <c r="K506" s="43"/>
      <c r="L506" s="62"/>
      <c r="M506" s="44"/>
      <c r="N506" s="61"/>
      <c r="O506" s="44"/>
    </row>
    <row r="507" spans="2:15" ht="15.75" customHeight="1" x14ac:dyDescent="0.25">
      <c r="B507" s="42" t="str">
        <f>'[2]Asset Characteristics'!C507 &amp; ""</f>
        <v/>
      </c>
      <c r="C507" s="44" t="str">
        <f>'[2]Asset Characteristics'!E507 &amp; ""</f>
        <v/>
      </c>
      <c r="D507" s="61"/>
      <c r="E507" s="43"/>
      <c r="F507" s="62"/>
      <c r="G507" s="43"/>
      <c r="H507" s="62"/>
      <c r="I507" s="43"/>
      <c r="J507" s="62"/>
      <c r="K507" s="43"/>
      <c r="L507" s="62"/>
      <c r="M507" s="44"/>
      <c r="N507" s="61"/>
      <c r="O507" s="44"/>
    </row>
    <row r="508" spans="2:15" ht="15.75" customHeight="1" x14ac:dyDescent="0.25">
      <c r="B508" s="42" t="str">
        <f>'[2]Asset Characteristics'!C508 &amp; ""</f>
        <v/>
      </c>
      <c r="C508" s="44" t="str">
        <f>'[2]Asset Characteristics'!E508 &amp; ""</f>
        <v/>
      </c>
      <c r="D508" s="61"/>
      <c r="E508" s="43"/>
      <c r="F508" s="62"/>
      <c r="G508" s="43"/>
      <c r="H508" s="62"/>
      <c r="I508" s="43"/>
      <c r="J508" s="62"/>
      <c r="K508" s="43"/>
      <c r="L508" s="62"/>
      <c r="M508" s="44"/>
      <c r="N508" s="61"/>
      <c r="O508" s="44"/>
    </row>
    <row r="509" spans="2:15" ht="15.75" customHeight="1" x14ac:dyDescent="0.25">
      <c r="B509" s="42" t="str">
        <f>'[2]Asset Characteristics'!C509 &amp; ""</f>
        <v/>
      </c>
      <c r="C509" s="44" t="str">
        <f>'[2]Asset Characteristics'!E509 &amp; ""</f>
        <v/>
      </c>
      <c r="D509" s="61"/>
      <c r="E509" s="43"/>
      <c r="F509" s="62"/>
      <c r="G509" s="43"/>
      <c r="H509" s="62"/>
      <c r="I509" s="43"/>
      <c r="J509" s="62"/>
      <c r="K509" s="43"/>
      <c r="L509" s="62"/>
      <c r="M509" s="44"/>
      <c r="N509" s="61"/>
      <c r="O509" s="44"/>
    </row>
    <row r="510" spans="2:15" ht="15.75" customHeight="1" x14ac:dyDescent="0.25">
      <c r="B510" s="42" t="str">
        <f>'[2]Asset Characteristics'!C510 &amp; ""</f>
        <v/>
      </c>
      <c r="C510" s="44" t="str">
        <f>'[2]Asset Characteristics'!E510 &amp; ""</f>
        <v/>
      </c>
      <c r="D510" s="61"/>
      <c r="E510" s="43"/>
      <c r="F510" s="62"/>
      <c r="G510" s="43"/>
      <c r="H510" s="62"/>
      <c r="I510" s="43"/>
      <c r="J510" s="62"/>
      <c r="K510" s="43"/>
      <c r="L510" s="62"/>
      <c r="M510" s="44"/>
      <c r="N510" s="61"/>
      <c r="O510" s="44"/>
    </row>
    <row r="511" spans="2:15" ht="15.75" customHeight="1" x14ac:dyDescent="0.25">
      <c r="B511" s="42" t="str">
        <f>'[2]Asset Characteristics'!C511 &amp; ""</f>
        <v/>
      </c>
      <c r="C511" s="44" t="str">
        <f>'[2]Asset Characteristics'!E511 &amp; ""</f>
        <v/>
      </c>
      <c r="D511" s="61"/>
      <c r="E511" s="43"/>
      <c r="F511" s="62"/>
      <c r="G511" s="43"/>
      <c r="H511" s="62"/>
      <c r="I511" s="43"/>
      <c r="J511" s="62"/>
      <c r="K511" s="43"/>
      <c r="L511" s="62"/>
      <c r="M511" s="44"/>
      <c r="N511" s="61"/>
      <c r="O511" s="44"/>
    </row>
    <row r="512" spans="2:15" ht="15.75" customHeight="1" x14ac:dyDescent="0.25">
      <c r="B512" s="42" t="str">
        <f>'[2]Asset Characteristics'!C512 &amp; ""</f>
        <v/>
      </c>
      <c r="C512" s="44" t="str">
        <f>'[2]Asset Characteristics'!E512 &amp; ""</f>
        <v/>
      </c>
      <c r="D512" s="61"/>
      <c r="E512" s="43"/>
      <c r="F512" s="62"/>
      <c r="G512" s="43"/>
      <c r="H512" s="62"/>
      <c r="I512" s="43"/>
      <c r="J512" s="62"/>
      <c r="K512" s="43"/>
      <c r="L512" s="62"/>
      <c r="M512" s="44"/>
      <c r="N512" s="61"/>
      <c r="O512" s="44"/>
    </row>
    <row r="513" spans="2:15" ht="15.75" customHeight="1" x14ac:dyDescent="0.25">
      <c r="B513" s="42" t="str">
        <f>'[2]Asset Characteristics'!C513 &amp; ""</f>
        <v/>
      </c>
      <c r="C513" s="44" t="str">
        <f>'[2]Asset Characteristics'!E513 &amp; ""</f>
        <v/>
      </c>
      <c r="D513" s="61"/>
      <c r="E513" s="43"/>
      <c r="F513" s="62"/>
      <c r="G513" s="43"/>
      <c r="H513" s="62"/>
      <c r="I513" s="43"/>
      <c r="J513" s="62"/>
      <c r="K513" s="43"/>
      <c r="L513" s="62"/>
      <c r="M513" s="44"/>
      <c r="N513" s="61"/>
      <c r="O513" s="44"/>
    </row>
    <row r="514" spans="2:15" ht="15.75" customHeight="1" x14ac:dyDescent="0.25">
      <c r="B514" s="42" t="str">
        <f>'[2]Asset Characteristics'!C514 &amp; ""</f>
        <v/>
      </c>
      <c r="C514" s="44" t="str">
        <f>'[2]Asset Characteristics'!E514 &amp; ""</f>
        <v/>
      </c>
      <c r="D514" s="61"/>
      <c r="E514" s="43"/>
      <c r="F514" s="62"/>
      <c r="G514" s="43"/>
      <c r="H514" s="62"/>
      <c r="I514" s="43"/>
      <c r="J514" s="62"/>
      <c r="K514" s="43"/>
      <c r="L514" s="62"/>
      <c r="M514" s="44"/>
      <c r="N514" s="61"/>
      <c r="O514" s="44"/>
    </row>
    <row r="515" spans="2:15" ht="15.75" customHeight="1" x14ac:dyDescent="0.25">
      <c r="B515" s="42" t="str">
        <f>'[2]Asset Characteristics'!C515 &amp; ""</f>
        <v/>
      </c>
      <c r="C515" s="44" t="str">
        <f>'[2]Asset Characteristics'!E515 &amp; ""</f>
        <v/>
      </c>
      <c r="D515" s="61"/>
      <c r="E515" s="43"/>
      <c r="F515" s="62"/>
      <c r="G515" s="43"/>
      <c r="H515" s="62"/>
      <c r="I515" s="43"/>
      <c r="J515" s="62"/>
      <c r="K515" s="43"/>
      <c r="L515" s="62"/>
      <c r="M515" s="44"/>
      <c r="N515" s="61"/>
      <c r="O515" s="44"/>
    </row>
    <row r="516" spans="2:15" ht="15.75" customHeight="1" x14ac:dyDescent="0.25">
      <c r="B516" s="42" t="str">
        <f>'[2]Asset Characteristics'!C516 &amp; ""</f>
        <v/>
      </c>
      <c r="C516" s="44" t="str">
        <f>'[2]Asset Characteristics'!E516 &amp; ""</f>
        <v/>
      </c>
      <c r="D516" s="61"/>
      <c r="E516" s="43"/>
      <c r="F516" s="62"/>
      <c r="G516" s="43"/>
      <c r="H516" s="62"/>
      <c r="I516" s="43"/>
      <c r="J516" s="62"/>
      <c r="K516" s="43"/>
      <c r="L516" s="62"/>
      <c r="M516" s="44"/>
      <c r="N516" s="61"/>
      <c r="O516" s="44"/>
    </row>
    <row r="517" spans="2:15" ht="15.75" customHeight="1" x14ac:dyDescent="0.25">
      <c r="B517" s="42" t="str">
        <f>'[2]Asset Characteristics'!C517 &amp; ""</f>
        <v/>
      </c>
      <c r="C517" s="44" t="str">
        <f>'[2]Asset Characteristics'!E517 &amp; ""</f>
        <v/>
      </c>
      <c r="D517" s="61"/>
      <c r="E517" s="43"/>
      <c r="F517" s="62"/>
      <c r="G517" s="43"/>
      <c r="H517" s="62"/>
      <c r="I517" s="43"/>
      <c r="J517" s="62"/>
      <c r="K517" s="43"/>
      <c r="L517" s="62"/>
      <c r="M517" s="44"/>
      <c r="N517" s="61"/>
      <c r="O517" s="44"/>
    </row>
    <row r="518" spans="2:15" ht="15.75" customHeight="1" x14ac:dyDescent="0.25">
      <c r="B518" s="42" t="str">
        <f>'[2]Asset Characteristics'!C518 &amp; ""</f>
        <v/>
      </c>
      <c r="C518" s="44" t="str">
        <f>'[2]Asset Characteristics'!E518 &amp; ""</f>
        <v/>
      </c>
      <c r="D518" s="61"/>
      <c r="E518" s="43"/>
      <c r="F518" s="62"/>
      <c r="G518" s="43"/>
      <c r="H518" s="62"/>
      <c r="I518" s="43"/>
      <c r="J518" s="62"/>
      <c r="K518" s="43"/>
      <c r="L518" s="62"/>
      <c r="M518" s="44"/>
      <c r="N518" s="61"/>
      <c r="O518" s="44"/>
    </row>
    <row r="519" spans="2:15" ht="15.75" customHeight="1" x14ac:dyDescent="0.25">
      <c r="B519" s="42" t="str">
        <f>'[2]Asset Characteristics'!C519 &amp; ""</f>
        <v/>
      </c>
      <c r="C519" s="44" t="str">
        <f>'[2]Asset Characteristics'!E519 &amp; ""</f>
        <v/>
      </c>
      <c r="D519" s="61"/>
      <c r="E519" s="43"/>
      <c r="F519" s="62"/>
      <c r="G519" s="43"/>
      <c r="H519" s="62"/>
      <c r="I519" s="43"/>
      <c r="J519" s="62"/>
      <c r="K519" s="43"/>
      <c r="L519" s="62"/>
      <c r="M519" s="44"/>
      <c r="N519" s="61"/>
      <c r="O519" s="44"/>
    </row>
    <row r="520" spans="2:15" ht="15.75" customHeight="1" x14ac:dyDescent="0.25">
      <c r="B520" s="42" t="str">
        <f>'[2]Asset Characteristics'!C520 &amp; ""</f>
        <v/>
      </c>
      <c r="C520" s="44" t="str">
        <f>'[2]Asset Characteristics'!E520 &amp; ""</f>
        <v/>
      </c>
      <c r="D520" s="61"/>
      <c r="E520" s="43"/>
      <c r="F520" s="62"/>
      <c r="G520" s="43"/>
      <c r="H520" s="62"/>
      <c r="I520" s="43"/>
      <c r="J520" s="62"/>
      <c r="K520" s="43"/>
      <c r="L520" s="62"/>
      <c r="M520" s="44"/>
      <c r="N520" s="61"/>
      <c r="O520" s="44"/>
    </row>
    <row r="521" spans="2:15" ht="15.75" customHeight="1" x14ac:dyDescent="0.25">
      <c r="B521" s="42" t="str">
        <f>'[2]Asset Characteristics'!C521 &amp; ""</f>
        <v/>
      </c>
      <c r="C521" s="44" t="str">
        <f>'[2]Asset Characteristics'!E521 &amp; ""</f>
        <v/>
      </c>
      <c r="D521" s="61"/>
      <c r="E521" s="43"/>
      <c r="F521" s="62"/>
      <c r="G521" s="43"/>
      <c r="H521" s="62"/>
      <c r="I521" s="43"/>
      <c r="J521" s="62"/>
      <c r="K521" s="43"/>
      <c r="L521" s="62"/>
      <c r="M521" s="44"/>
      <c r="N521" s="61"/>
      <c r="O521" s="44"/>
    </row>
    <row r="522" spans="2:15" ht="15.75" customHeight="1" x14ac:dyDescent="0.25">
      <c r="B522" s="42" t="str">
        <f>'[2]Asset Characteristics'!C522 &amp; ""</f>
        <v/>
      </c>
      <c r="C522" s="44" t="str">
        <f>'[2]Asset Characteristics'!E522 &amp; ""</f>
        <v/>
      </c>
      <c r="D522" s="61"/>
      <c r="E522" s="43"/>
      <c r="F522" s="62"/>
      <c r="G522" s="43"/>
      <c r="H522" s="62"/>
      <c r="I522" s="43"/>
      <c r="J522" s="62"/>
      <c r="K522" s="43"/>
      <c r="L522" s="62"/>
      <c r="M522" s="44"/>
      <c r="N522" s="61"/>
      <c r="O522" s="44"/>
    </row>
    <row r="523" spans="2:15" ht="15.75" customHeight="1" x14ac:dyDescent="0.25">
      <c r="B523" s="42" t="str">
        <f>'[2]Asset Characteristics'!C523 &amp; ""</f>
        <v/>
      </c>
      <c r="C523" s="44" t="str">
        <f>'[2]Asset Characteristics'!E523 &amp; ""</f>
        <v/>
      </c>
      <c r="D523" s="61"/>
      <c r="E523" s="43"/>
      <c r="F523" s="62"/>
      <c r="G523" s="43"/>
      <c r="H523" s="62"/>
      <c r="I523" s="43"/>
      <c r="J523" s="62"/>
      <c r="K523" s="43"/>
      <c r="L523" s="62"/>
      <c r="M523" s="44"/>
      <c r="N523" s="61"/>
      <c r="O523" s="44"/>
    </row>
    <row r="524" spans="2:15" ht="15.75" customHeight="1" x14ac:dyDescent="0.25">
      <c r="B524" s="42" t="str">
        <f>'[2]Asset Characteristics'!C524 &amp; ""</f>
        <v/>
      </c>
      <c r="C524" s="44" t="str">
        <f>'[2]Asset Characteristics'!E524 &amp; ""</f>
        <v/>
      </c>
      <c r="D524" s="61"/>
      <c r="E524" s="43"/>
      <c r="F524" s="62"/>
      <c r="G524" s="43"/>
      <c r="H524" s="62"/>
      <c r="I524" s="43"/>
      <c r="J524" s="62"/>
      <c r="K524" s="43"/>
      <c r="L524" s="62"/>
      <c r="M524" s="44"/>
      <c r="N524" s="61"/>
      <c r="O524" s="44"/>
    </row>
    <row r="525" spans="2:15" ht="15.75" customHeight="1" x14ac:dyDescent="0.25">
      <c r="B525" s="42" t="str">
        <f>'[2]Asset Characteristics'!C525 &amp; ""</f>
        <v/>
      </c>
      <c r="C525" s="44" t="str">
        <f>'[2]Asset Characteristics'!E525 &amp; ""</f>
        <v/>
      </c>
      <c r="D525" s="61"/>
      <c r="E525" s="43"/>
      <c r="F525" s="62"/>
      <c r="G525" s="43"/>
      <c r="H525" s="62"/>
      <c r="I525" s="43"/>
      <c r="J525" s="62"/>
      <c r="K525" s="43"/>
      <c r="L525" s="62"/>
      <c r="M525" s="44"/>
      <c r="N525" s="61"/>
      <c r="O525" s="44"/>
    </row>
    <row r="526" spans="2:15" ht="15.75" customHeight="1" x14ac:dyDescent="0.25">
      <c r="B526" s="42" t="str">
        <f>'[2]Asset Characteristics'!C526 &amp; ""</f>
        <v/>
      </c>
      <c r="C526" s="44" t="str">
        <f>'[2]Asset Characteristics'!E526 &amp; ""</f>
        <v/>
      </c>
      <c r="D526" s="61"/>
      <c r="E526" s="43"/>
      <c r="F526" s="62"/>
      <c r="G526" s="43"/>
      <c r="H526" s="62"/>
      <c r="I526" s="43"/>
      <c r="J526" s="62"/>
      <c r="K526" s="43"/>
      <c r="L526" s="62"/>
      <c r="M526" s="44"/>
      <c r="N526" s="61"/>
      <c r="O526" s="44"/>
    </row>
    <row r="527" spans="2:15" ht="15.75" customHeight="1" x14ac:dyDescent="0.25">
      <c r="B527" s="42" t="str">
        <f>'[2]Asset Characteristics'!C527 &amp; ""</f>
        <v/>
      </c>
      <c r="C527" s="44" t="str">
        <f>'[2]Asset Characteristics'!E527 &amp; ""</f>
        <v/>
      </c>
      <c r="D527" s="61"/>
      <c r="E527" s="43"/>
      <c r="F527" s="62"/>
      <c r="G527" s="43"/>
      <c r="H527" s="62"/>
      <c r="I527" s="43"/>
      <c r="J527" s="62"/>
      <c r="K527" s="43"/>
      <c r="L527" s="62"/>
      <c r="M527" s="44"/>
      <c r="N527" s="61"/>
      <c r="O527" s="44"/>
    </row>
    <row r="528" spans="2:15" ht="15.75" customHeight="1" x14ac:dyDescent="0.25">
      <c r="B528" s="42" t="str">
        <f>'[2]Asset Characteristics'!C528 &amp; ""</f>
        <v/>
      </c>
      <c r="C528" s="44" t="str">
        <f>'[2]Asset Characteristics'!E528 &amp; ""</f>
        <v/>
      </c>
      <c r="D528" s="61"/>
      <c r="E528" s="43"/>
      <c r="F528" s="62"/>
      <c r="G528" s="43"/>
      <c r="H528" s="62"/>
      <c r="I528" s="43"/>
      <c r="J528" s="62"/>
      <c r="K528" s="43"/>
      <c r="L528" s="62"/>
      <c r="M528" s="44"/>
      <c r="N528" s="61"/>
      <c r="O528" s="44"/>
    </row>
    <row r="529" spans="2:15" ht="15.75" customHeight="1" x14ac:dyDescent="0.25">
      <c r="B529" s="42" t="str">
        <f>'[2]Asset Characteristics'!C529 &amp; ""</f>
        <v/>
      </c>
      <c r="C529" s="44" t="str">
        <f>'[2]Asset Characteristics'!E529 &amp; ""</f>
        <v/>
      </c>
      <c r="D529" s="61"/>
      <c r="E529" s="43"/>
      <c r="F529" s="62"/>
      <c r="G529" s="43"/>
      <c r="H529" s="62"/>
      <c r="I529" s="43"/>
      <c r="J529" s="62"/>
      <c r="K529" s="43"/>
      <c r="L529" s="62"/>
      <c r="M529" s="44"/>
      <c r="N529" s="61"/>
      <c r="O529" s="44"/>
    </row>
    <row r="530" spans="2:15" ht="15.75" customHeight="1" x14ac:dyDescent="0.25">
      <c r="B530" s="42" t="str">
        <f>'[2]Asset Characteristics'!C530 &amp; ""</f>
        <v/>
      </c>
      <c r="C530" s="44" t="str">
        <f>'[2]Asset Characteristics'!E530 &amp; ""</f>
        <v/>
      </c>
      <c r="D530" s="61"/>
      <c r="E530" s="43"/>
      <c r="F530" s="62"/>
      <c r="G530" s="43"/>
      <c r="H530" s="62"/>
      <c r="I530" s="43"/>
      <c r="J530" s="62"/>
      <c r="K530" s="43"/>
      <c r="L530" s="62"/>
      <c r="M530" s="44"/>
      <c r="N530" s="61"/>
      <c r="O530" s="44"/>
    </row>
    <row r="531" spans="2:15" ht="15.75" customHeight="1" x14ac:dyDescent="0.25">
      <c r="B531" s="42" t="str">
        <f>'[2]Asset Characteristics'!C531 &amp; ""</f>
        <v/>
      </c>
      <c r="C531" s="44" t="str">
        <f>'[2]Asset Characteristics'!E531 &amp; ""</f>
        <v/>
      </c>
      <c r="D531" s="61"/>
      <c r="E531" s="43"/>
      <c r="F531" s="62"/>
      <c r="G531" s="43"/>
      <c r="H531" s="62"/>
      <c r="I531" s="43"/>
      <c r="J531" s="62"/>
      <c r="K531" s="43"/>
      <c r="L531" s="62"/>
      <c r="M531" s="44"/>
      <c r="N531" s="61"/>
      <c r="O531" s="44"/>
    </row>
    <row r="532" spans="2:15" ht="15.75" customHeight="1" x14ac:dyDescent="0.25">
      <c r="B532" s="42" t="str">
        <f>'[2]Asset Characteristics'!C532 &amp; ""</f>
        <v/>
      </c>
      <c r="C532" s="44" t="str">
        <f>'[2]Asset Characteristics'!E532 &amp; ""</f>
        <v/>
      </c>
      <c r="D532" s="61"/>
      <c r="E532" s="43"/>
      <c r="F532" s="62"/>
      <c r="G532" s="43"/>
      <c r="H532" s="62"/>
      <c r="I532" s="43"/>
      <c r="J532" s="62"/>
      <c r="K532" s="43"/>
      <c r="L532" s="62"/>
      <c r="M532" s="44"/>
      <c r="N532" s="61"/>
      <c r="O532" s="44"/>
    </row>
    <row r="533" spans="2:15" ht="15.75" customHeight="1" x14ac:dyDescent="0.25">
      <c r="B533" s="42" t="str">
        <f>'[2]Asset Characteristics'!C533 &amp; ""</f>
        <v/>
      </c>
      <c r="C533" s="44" t="str">
        <f>'[2]Asset Characteristics'!E533 &amp; ""</f>
        <v/>
      </c>
      <c r="D533" s="61"/>
      <c r="E533" s="43"/>
      <c r="F533" s="62"/>
      <c r="G533" s="43"/>
      <c r="H533" s="62"/>
      <c r="I533" s="43"/>
      <c r="J533" s="62"/>
      <c r="K533" s="43"/>
      <c r="L533" s="62"/>
      <c r="M533" s="44"/>
      <c r="N533" s="61"/>
      <c r="O533" s="44"/>
    </row>
    <row r="534" spans="2:15" ht="15.75" customHeight="1" x14ac:dyDescent="0.25">
      <c r="B534" s="42" t="str">
        <f>'[2]Asset Characteristics'!C534 &amp; ""</f>
        <v/>
      </c>
      <c r="C534" s="44" t="str">
        <f>'[2]Asset Characteristics'!E534 &amp; ""</f>
        <v/>
      </c>
      <c r="D534" s="61"/>
      <c r="E534" s="43"/>
      <c r="F534" s="62"/>
      <c r="G534" s="43"/>
      <c r="H534" s="62"/>
      <c r="I534" s="43"/>
      <c r="J534" s="62"/>
      <c r="K534" s="43"/>
      <c r="L534" s="62"/>
      <c r="M534" s="44"/>
      <c r="N534" s="61"/>
      <c r="O534" s="44"/>
    </row>
    <row r="535" spans="2:15" ht="15.75" customHeight="1" x14ac:dyDescent="0.25">
      <c r="B535" s="42" t="str">
        <f>'[2]Asset Characteristics'!C535 &amp; ""</f>
        <v/>
      </c>
      <c r="C535" s="44" t="str">
        <f>'[2]Asset Characteristics'!E535 &amp; ""</f>
        <v/>
      </c>
      <c r="D535" s="61"/>
      <c r="E535" s="43"/>
      <c r="F535" s="62"/>
      <c r="G535" s="43"/>
      <c r="H535" s="62"/>
      <c r="I535" s="43"/>
      <c r="J535" s="62"/>
      <c r="K535" s="43"/>
      <c r="L535" s="62"/>
      <c r="M535" s="44"/>
      <c r="N535" s="61"/>
      <c r="O535" s="44"/>
    </row>
    <row r="536" spans="2:15" ht="15.75" customHeight="1" x14ac:dyDescent="0.25">
      <c r="B536" s="42" t="str">
        <f>'[2]Asset Characteristics'!C536 &amp; ""</f>
        <v/>
      </c>
      <c r="C536" s="44" t="str">
        <f>'[2]Asset Characteristics'!E536 &amp; ""</f>
        <v/>
      </c>
      <c r="D536" s="61"/>
      <c r="E536" s="43"/>
      <c r="F536" s="62"/>
      <c r="G536" s="43"/>
      <c r="H536" s="62"/>
      <c r="I536" s="43"/>
      <c r="J536" s="62"/>
      <c r="K536" s="43"/>
      <c r="L536" s="62"/>
      <c r="M536" s="44"/>
      <c r="N536" s="61"/>
      <c r="O536" s="44"/>
    </row>
    <row r="537" spans="2:15" ht="15.75" customHeight="1" x14ac:dyDescent="0.25">
      <c r="B537" s="42" t="str">
        <f>'[2]Asset Characteristics'!C537 &amp; ""</f>
        <v/>
      </c>
      <c r="C537" s="44" t="str">
        <f>'[2]Asset Characteristics'!E537 &amp; ""</f>
        <v/>
      </c>
      <c r="D537" s="61"/>
      <c r="E537" s="43"/>
      <c r="F537" s="62"/>
      <c r="G537" s="43"/>
      <c r="H537" s="62"/>
      <c r="I537" s="43"/>
      <c r="J537" s="62"/>
      <c r="K537" s="43"/>
      <c r="L537" s="62"/>
      <c r="M537" s="44"/>
      <c r="N537" s="61"/>
      <c r="O537" s="44"/>
    </row>
    <row r="538" spans="2:15" ht="15.75" customHeight="1" x14ac:dyDescent="0.25">
      <c r="B538" s="42" t="str">
        <f>'[2]Asset Characteristics'!C538 &amp; ""</f>
        <v/>
      </c>
      <c r="C538" s="44" t="str">
        <f>'[2]Asset Characteristics'!E538 &amp; ""</f>
        <v/>
      </c>
      <c r="D538" s="61"/>
      <c r="E538" s="43"/>
      <c r="F538" s="62"/>
      <c r="G538" s="43"/>
      <c r="H538" s="62"/>
      <c r="I538" s="43"/>
      <c r="J538" s="62"/>
      <c r="K538" s="43"/>
      <c r="L538" s="62"/>
      <c r="M538" s="44"/>
      <c r="N538" s="61"/>
      <c r="O538" s="44"/>
    </row>
    <row r="539" spans="2:15" ht="15.75" customHeight="1" x14ac:dyDescent="0.25">
      <c r="B539" s="42" t="str">
        <f>'[2]Asset Characteristics'!C539 &amp; ""</f>
        <v/>
      </c>
      <c r="C539" s="44" t="str">
        <f>'[2]Asset Characteristics'!E539 &amp; ""</f>
        <v/>
      </c>
      <c r="D539" s="61"/>
      <c r="E539" s="43"/>
      <c r="F539" s="62"/>
      <c r="G539" s="43"/>
      <c r="H539" s="62"/>
      <c r="I539" s="43"/>
      <c r="J539" s="62"/>
      <c r="K539" s="43"/>
      <c r="L539" s="62"/>
      <c r="M539" s="44"/>
      <c r="N539" s="61"/>
      <c r="O539" s="44"/>
    </row>
    <row r="540" spans="2:15" ht="15.75" customHeight="1" x14ac:dyDescent="0.25">
      <c r="B540" s="42" t="str">
        <f>'[2]Asset Characteristics'!C540 &amp; ""</f>
        <v/>
      </c>
      <c r="C540" s="44" t="str">
        <f>'[2]Asset Characteristics'!E540 &amp; ""</f>
        <v/>
      </c>
      <c r="D540" s="61"/>
      <c r="E540" s="43"/>
      <c r="F540" s="62"/>
      <c r="G540" s="43"/>
      <c r="H540" s="62"/>
      <c r="I540" s="43"/>
      <c r="J540" s="62"/>
      <c r="K540" s="43"/>
      <c r="L540" s="62"/>
      <c r="M540" s="44"/>
      <c r="N540" s="61"/>
      <c r="O540" s="44"/>
    </row>
    <row r="541" spans="2:15" ht="15.75" customHeight="1" x14ac:dyDescent="0.25">
      <c r="B541" s="42" t="str">
        <f>'[2]Asset Characteristics'!C541 &amp; ""</f>
        <v/>
      </c>
      <c r="C541" s="44" t="str">
        <f>'[2]Asset Characteristics'!E541 &amp; ""</f>
        <v/>
      </c>
      <c r="D541" s="61"/>
      <c r="E541" s="43"/>
      <c r="F541" s="62"/>
      <c r="G541" s="43"/>
      <c r="H541" s="62"/>
      <c r="I541" s="43"/>
      <c r="J541" s="62"/>
      <c r="K541" s="43"/>
      <c r="L541" s="62"/>
      <c r="M541" s="44"/>
      <c r="N541" s="61"/>
      <c r="O541" s="44"/>
    </row>
    <row r="542" spans="2:15" ht="15.75" customHeight="1" x14ac:dyDescent="0.25">
      <c r="B542" s="42" t="str">
        <f>'[2]Asset Characteristics'!C542 &amp; ""</f>
        <v/>
      </c>
      <c r="C542" s="44" t="str">
        <f>'[2]Asset Characteristics'!E542 &amp; ""</f>
        <v/>
      </c>
      <c r="D542" s="61"/>
      <c r="E542" s="43"/>
      <c r="F542" s="62"/>
      <c r="G542" s="43"/>
      <c r="H542" s="62"/>
      <c r="I542" s="43"/>
      <c r="J542" s="62"/>
      <c r="K542" s="43"/>
      <c r="L542" s="62"/>
      <c r="M542" s="44"/>
      <c r="N542" s="61"/>
      <c r="O542" s="44"/>
    </row>
    <row r="543" spans="2:15" ht="15.75" customHeight="1" x14ac:dyDescent="0.25">
      <c r="B543" s="42" t="str">
        <f>'[2]Asset Characteristics'!C543 &amp; ""</f>
        <v/>
      </c>
      <c r="C543" s="44" t="str">
        <f>'[2]Asset Characteristics'!E543 &amp; ""</f>
        <v/>
      </c>
      <c r="D543" s="61"/>
      <c r="E543" s="43"/>
      <c r="F543" s="62"/>
      <c r="G543" s="43"/>
      <c r="H543" s="62"/>
      <c r="I543" s="43"/>
      <c r="J543" s="62"/>
      <c r="K543" s="43"/>
      <c r="L543" s="62"/>
      <c r="M543" s="44"/>
      <c r="N543" s="61"/>
      <c r="O543" s="44"/>
    </row>
    <row r="544" spans="2:15" ht="15.75" customHeight="1" x14ac:dyDescent="0.25">
      <c r="B544" s="42" t="str">
        <f>'[2]Asset Characteristics'!C544 &amp; ""</f>
        <v/>
      </c>
      <c r="C544" s="44" t="str">
        <f>'[2]Asset Characteristics'!E544 &amp; ""</f>
        <v/>
      </c>
      <c r="D544" s="61"/>
      <c r="E544" s="43"/>
      <c r="F544" s="62"/>
      <c r="G544" s="43"/>
      <c r="H544" s="62"/>
      <c r="I544" s="43"/>
      <c r="J544" s="62"/>
      <c r="K544" s="43"/>
      <c r="L544" s="62"/>
      <c r="M544" s="44"/>
      <c r="N544" s="61"/>
      <c r="O544" s="44"/>
    </row>
    <row r="545" spans="2:15" ht="15.75" customHeight="1" x14ac:dyDescent="0.25">
      <c r="B545" s="42" t="str">
        <f>'[2]Asset Characteristics'!C545 &amp; ""</f>
        <v/>
      </c>
      <c r="C545" s="44" t="str">
        <f>'[2]Asset Characteristics'!E545 &amp; ""</f>
        <v/>
      </c>
      <c r="D545" s="61"/>
      <c r="E545" s="43"/>
      <c r="F545" s="62"/>
      <c r="G545" s="43"/>
      <c r="H545" s="62"/>
      <c r="I545" s="43"/>
      <c r="J545" s="62"/>
      <c r="K545" s="43"/>
      <c r="L545" s="62"/>
      <c r="M545" s="44"/>
      <c r="N545" s="61"/>
      <c r="O545" s="44"/>
    </row>
    <row r="546" spans="2:15" ht="15.75" customHeight="1" x14ac:dyDescent="0.25">
      <c r="B546" s="42" t="str">
        <f>'[2]Asset Characteristics'!C546 &amp; ""</f>
        <v/>
      </c>
      <c r="C546" s="44" t="str">
        <f>'[2]Asset Characteristics'!E546 &amp; ""</f>
        <v/>
      </c>
      <c r="D546" s="61"/>
      <c r="E546" s="43"/>
      <c r="F546" s="62"/>
      <c r="G546" s="43"/>
      <c r="H546" s="62"/>
      <c r="I546" s="43"/>
      <c r="J546" s="62"/>
      <c r="K546" s="43"/>
      <c r="L546" s="62"/>
      <c r="M546" s="44"/>
      <c r="N546" s="61"/>
      <c r="O546" s="44"/>
    </row>
    <row r="547" spans="2:15" ht="15.75" customHeight="1" x14ac:dyDescent="0.25">
      <c r="B547" s="42" t="str">
        <f>'[2]Asset Characteristics'!C547 &amp; ""</f>
        <v/>
      </c>
      <c r="C547" s="44" t="str">
        <f>'[2]Asset Characteristics'!E547 &amp; ""</f>
        <v/>
      </c>
      <c r="D547" s="61"/>
      <c r="E547" s="43"/>
      <c r="F547" s="62"/>
      <c r="G547" s="43"/>
      <c r="H547" s="62"/>
      <c r="I547" s="43"/>
      <c r="J547" s="62"/>
      <c r="K547" s="43"/>
      <c r="L547" s="62"/>
      <c r="M547" s="44"/>
      <c r="N547" s="61"/>
      <c r="O547" s="44"/>
    </row>
    <row r="548" spans="2:15" ht="15.75" customHeight="1" x14ac:dyDescent="0.25">
      <c r="B548" s="42" t="str">
        <f>'[2]Asset Characteristics'!C548 &amp; ""</f>
        <v/>
      </c>
      <c r="C548" s="44" t="str">
        <f>'[2]Asset Characteristics'!E548 &amp; ""</f>
        <v/>
      </c>
      <c r="D548" s="61"/>
      <c r="E548" s="43"/>
      <c r="F548" s="62"/>
      <c r="G548" s="43"/>
      <c r="H548" s="62"/>
      <c r="I548" s="43"/>
      <c r="J548" s="62"/>
      <c r="K548" s="43"/>
      <c r="L548" s="62"/>
      <c r="M548" s="44"/>
      <c r="N548" s="61"/>
      <c r="O548" s="44"/>
    </row>
    <row r="549" spans="2:15" ht="15.75" customHeight="1" x14ac:dyDescent="0.25">
      <c r="B549" s="42" t="str">
        <f>'[2]Asset Characteristics'!C549 &amp; ""</f>
        <v/>
      </c>
      <c r="C549" s="44" t="str">
        <f>'[2]Asset Characteristics'!E549 &amp; ""</f>
        <v/>
      </c>
      <c r="D549" s="61"/>
      <c r="E549" s="43"/>
      <c r="F549" s="62"/>
      <c r="G549" s="43"/>
      <c r="H549" s="62"/>
      <c r="I549" s="43"/>
      <c r="J549" s="62"/>
      <c r="K549" s="43"/>
      <c r="L549" s="62"/>
      <c r="M549" s="44"/>
      <c r="N549" s="61"/>
      <c r="O549" s="44"/>
    </row>
    <row r="550" spans="2:15" ht="15.75" customHeight="1" x14ac:dyDescent="0.25">
      <c r="B550" s="42" t="str">
        <f>'[2]Asset Characteristics'!C550 &amp; ""</f>
        <v/>
      </c>
      <c r="C550" s="44" t="str">
        <f>'[2]Asset Characteristics'!E550 &amp; ""</f>
        <v/>
      </c>
      <c r="D550" s="61"/>
      <c r="E550" s="43"/>
      <c r="F550" s="62"/>
      <c r="G550" s="43"/>
      <c r="H550" s="62"/>
      <c r="I550" s="43"/>
      <c r="J550" s="62"/>
      <c r="K550" s="43"/>
      <c r="L550" s="62"/>
      <c r="M550" s="44"/>
      <c r="N550" s="61"/>
      <c r="O550" s="44"/>
    </row>
    <row r="551" spans="2:15" ht="15.75" customHeight="1" x14ac:dyDescent="0.25">
      <c r="B551" s="42" t="str">
        <f>'[2]Asset Characteristics'!C551 &amp; ""</f>
        <v/>
      </c>
      <c r="C551" s="44" t="str">
        <f>'[2]Asset Characteristics'!E551 &amp; ""</f>
        <v/>
      </c>
      <c r="D551" s="61"/>
      <c r="E551" s="43"/>
      <c r="F551" s="62"/>
      <c r="G551" s="43"/>
      <c r="H551" s="62"/>
      <c r="I551" s="43"/>
      <c r="J551" s="62"/>
      <c r="K551" s="43"/>
      <c r="L551" s="62"/>
      <c r="M551" s="44"/>
      <c r="N551" s="61"/>
      <c r="O551" s="44"/>
    </row>
    <row r="552" spans="2:15" ht="15.75" customHeight="1" x14ac:dyDescent="0.25">
      <c r="B552" s="42" t="str">
        <f>'[2]Asset Characteristics'!C552 &amp; ""</f>
        <v/>
      </c>
      <c r="C552" s="44" t="str">
        <f>'[2]Asset Characteristics'!E552 &amp; ""</f>
        <v/>
      </c>
      <c r="D552" s="61"/>
      <c r="E552" s="43"/>
      <c r="F552" s="62"/>
      <c r="G552" s="43"/>
      <c r="H552" s="62"/>
      <c r="I552" s="43"/>
      <c r="J552" s="62"/>
      <c r="K552" s="43"/>
      <c r="L552" s="62"/>
      <c r="M552" s="44"/>
      <c r="N552" s="61"/>
      <c r="O552" s="44"/>
    </row>
    <row r="553" spans="2:15" ht="15.75" customHeight="1" x14ac:dyDescent="0.25">
      <c r="B553" s="42" t="str">
        <f>'[2]Asset Characteristics'!C553 &amp; ""</f>
        <v/>
      </c>
      <c r="C553" s="44" t="str">
        <f>'[2]Asset Characteristics'!E553 &amp; ""</f>
        <v/>
      </c>
      <c r="D553" s="61"/>
      <c r="E553" s="43"/>
      <c r="F553" s="62"/>
      <c r="G553" s="43"/>
      <c r="H553" s="62"/>
      <c r="I553" s="43"/>
      <c r="J553" s="62"/>
      <c r="K553" s="43"/>
      <c r="L553" s="62"/>
      <c r="M553" s="44"/>
      <c r="N553" s="61"/>
      <c r="O553" s="44"/>
    </row>
    <row r="554" spans="2:15" ht="15.75" customHeight="1" x14ac:dyDescent="0.25">
      <c r="B554" s="42" t="str">
        <f>'[2]Asset Characteristics'!C554 &amp; ""</f>
        <v/>
      </c>
      <c r="C554" s="44" t="str">
        <f>'[2]Asset Characteristics'!E554 &amp; ""</f>
        <v/>
      </c>
      <c r="D554" s="61"/>
      <c r="E554" s="43"/>
      <c r="F554" s="62"/>
      <c r="G554" s="43"/>
      <c r="H554" s="62"/>
      <c r="I554" s="43"/>
      <c r="J554" s="62"/>
      <c r="K554" s="43"/>
      <c r="L554" s="62"/>
      <c r="M554" s="44"/>
      <c r="N554" s="61"/>
      <c r="O554" s="44"/>
    </row>
    <row r="555" spans="2:15" ht="15.75" customHeight="1" x14ac:dyDescent="0.25">
      <c r="B555" s="42" t="str">
        <f>'[2]Asset Characteristics'!C555 &amp; ""</f>
        <v/>
      </c>
      <c r="C555" s="44" t="str">
        <f>'[2]Asset Characteristics'!E555 &amp; ""</f>
        <v/>
      </c>
      <c r="D555" s="61"/>
      <c r="E555" s="43"/>
      <c r="F555" s="62"/>
      <c r="G555" s="43"/>
      <c r="H555" s="62"/>
      <c r="I555" s="43"/>
      <c r="J555" s="62"/>
      <c r="K555" s="43"/>
      <c r="L555" s="62"/>
      <c r="M555" s="44"/>
      <c r="N555" s="61"/>
      <c r="O555" s="44"/>
    </row>
    <row r="556" spans="2:15" ht="15.75" customHeight="1" x14ac:dyDescent="0.25">
      <c r="B556" s="42" t="str">
        <f>'[2]Asset Characteristics'!C556 &amp; ""</f>
        <v/>
      </c>
      <c r="C556" s="44" t="str">
        <f>'[2]Asset Characteristics'!E556 &amp; ""</f>
        <v/>
      </c>
      <c r="D556" s="61"/>
      <c r="E556" s="43"/>
      <c r="F556" s="62"/>
      <c r="G556" s="43"/>
      <c r="H556" s="62"/>
      <c r="I556" s="43"/>
      <c r="J556" s="62"/>
      <c r="K556" s="43"/>
      <c r="L556" s="62"/>
      <c r="M556" s="44"/>
      <c r="N556" s="61"/>
      <c r="O556" s="44"/>
    </row>
    <row r="557" spans="2:15" ht="15.75" customHeight="1" x14ac:dyDescent="0.25">
      <c r="B557" s="42" t="str">
        <f>'[2]Asset Characteristics'!C557 &amp; ""</f>
        <v/>
      </c>
      <c r="C557" s="44" t="str">
        <f>'[2]Asset Characteristics'!E557 &amp; ""</f>
        <v/>
      </c>
      <c r="D557" s="61"/>
      <c r="E557" s="43"/>
      <c r="F557" s="62"/>
      <c r="G557" s="43"/>
      <c r="H557" s="62"/>
      <c r="I557" s="43"/>
      <c r="J557" s="62"/>
      <c r="K557" s="43"/>
      <c r="L557" s="62"/>
      <c r="M557" s="44"/>
      <c r="N557" s="61"/>
      <c r="O557" s="44"/>
    </row>
    <row r="558" spans="2:15" ht="15.75" customHeight="1" x14ac:dyDescent="0.25">
      <c r="B558" s="42" t="str">
        <f>'[2]Asset Characteristics'!C558 &amp; ""</f>
        <v/>
      </c>
      <c r="C558" s="44" t="str">
        <f>'[2]Asset Characteristics'!E558 &amp; ""</f>
        <v/>
      </c>
      <c r="D558" s="61"/>
      <c r="E558" s="43"/>
      <c r="F558" s="62"/>
      <c r="G558" s="43"/>
      <c r="H558" s="62"/>
      <c r="I558" s="43"/>
      <c r="J558" s="62"/>
      <c r="K558" s="43"/>
      <c r="L558" s="62"/>
      <c r="M558" s="44"/>
      <c r="N558" s="61"/>
      <c r="O558" s="44"/>
    </row>
    <row r="559" spans="2:15" ht="15.75" customHeight="1" x14ac:dyDescent="0.25">
      <c r="B559" s="42" t="str">
        <f>'[2]Asset Characteristics'!C559 &amp; ""</f>
        <v/>
      </c>
      <c r="C559" s="44" t="str">
        <f>'[2]Asset Characteristics'!E559 &amp; ""</f>
        <v/>
      </c>
      <c r="D559" s="61"/>
      <c r="E559" s="43"/>
      <c r="F559" s="62"/>
      <c r="G559" s="43"/>
      <c r="H559" s="62"/>
      <c r="I559" s="43"/>
      <c r="J559" s="62"/>
      <c r="K559" s="43"/>
      <c r="L559" s="62"/>
      <c r="M559" s="44"/>
      <c r="N559" s="61"/>
      <c r="O559" s="44"/>
    </row>
    <row r="560" spans="2:15" ht="15.75" customHeight="1" x14ac:dyDescent="0.25">
      <c r="B560" s="42" t="str">
        <f>'[2]Asset Characteristics'!C560 &amp; ""</f>
        <v/>
      </c>
      <c r="C560" s="44" t="str">
        <f>'[2]Asset Characteristics'!E560 &amp; ""</f>
        <v/>
      </c>
      <c r="D560" s="61"/>
      <c r="E560" s="43"/>
      <c r="F560" s="62"/>
      <c r="G560" s="43"/>
      <c r="H560" s="62"/>
      <c r="I560" s="43"/>
      <c r="J560" s="62"/>
      <c r="K560" s="43"/>
      <c r="L560" s="62"/>
      <c r="M560" s="44"/>
      <c r="N560" s="61"/>
      <c r="O560" s="44"/>
    </row>
    <row r="561" spans="2:15" ht="15.75" customHeight="1" x14ac:dyDescent="0.25">
      <c r="B561" s="42" t="str">
        <f>'[2]Asset Characteristics'!C561 &amp; ""</f>
        <v/>
      </c>
      <c r="C561" s="44" t="str">
        <f>'[2]Asset Characteristics'!E561 &amp; ""</f>
        <v/>
      </c>
      <c r="D561" s="61"/>
      <c r="E561" s="43"/>
      <c r="F561" s="62"/>
      <c r="G561" s="43"/>
      <c r="H561" s="62"/>
      <c r="I561" s="43"/>
      <c r="J561" s="62"/>
      <c r="K561" s="43"/>
      <c r="L561" s="62"/>
      <c r="M561" s="44"/>
      <c r="N561" s="61"/>
      <c r="O561" s="44"/>
    </row>
    <row r="562" spans="2:15" ht="15.75" customHeight="1" x14ac:dyDescent="0.25">
      <c r="B562" s="42" t="str">
        <f>'[2]Asset Characteristics'!C562 &amp; ""</f>
        <v/>
      </c>
      <c r="C562" s="44" t="str">
        <f>'[2]Asset Characteristics'!E562 &amp; ""</f>
        <v/>
      </c>
      <c r="D562" s="61"/>
      <c r="E562" s="43"/>
      <c r="F562" s="62"/>
      <c r="G562" s="43"/>
      <c r="H562" s="62"/>
      <c r="I562" s="43"/>
      <c r="J562" s="62"/>
      <c r="K562" s="43"/>
      <c r="L562" s="62"/>
      <c r="M562" s="44"/>
      <c r="N562" s="61"/>
      <c r="O562" s="44"/>
    </row>
    <row r="563" spans="2:15" ht="15.75" customHeight="1" x14ac:dyDescent="0.25">
      <c r="B563" s="42" t="str">
        <f>'[2]Asset Characteristics'!C563 &amp; ""</f>
        <v/>
      </c>
      <c r="C563" s="44" t="str">
        <f>'[2]Asset Characteristics'!E563 &amp; ""</f>
        <v/>
      </c>
      <c r="D563" s="61"/>
      <c r="E563" s="43"/>
      <c r="F563" s="62"/>
      <c r="G563" s="43"/>
      <c r="H563" s="62"/>
      <c r="I563" s="43"/>
      <c r="J563" s="62"/>
      <c r="K563" s="43"/>
      <c r="L563" s="62"/>
      <c r="M563" s="44"/>
      <c r="N563" s="61"/>
      <c r="O563" s="44"/>
    </row>
    <row r="564" spans="2:15" ht="15.75" customHeight="1" x14ac:dyDescent="0.25">
      <c r="B564" s="42" t="str">
        <f>'[2]Asset Characteristics'!C564 &amp; ""</f>
        <v/>
      </c>
      <c r="C564" s="44" t="str">
        <f>'[2]Asset Characteristics'!E564 &amp; ""</f>
        <v/>
      </c>
      <c r="D564" s="61"/>
      <c r="E564" s="43"/>
      <c r="F564" s="62"/>
      <c r="G564" s="43"/>
      <c r="H564" s="62"/>
      <c r="I564" s="43"/>
      <c r="J564" s="62"/>
      <c r="K564" s="43"/>
      <c r="L564" s="62"/>
      <c r="M564" s="44"/>
      <c r="N564" s="61"/>
      <c r="O564" s="44"/>
    </row>
    <row r="565" spans="2:15" ht="15.75" customHeight="1" x14ac:dyDescent="0.25">
      <c r="B565" s="42" t="str">
        <f>'[2]Asset Characteristics'!C565 &amp; ""</f>
        <v/>
      </c>
      <c r="C565" s="44" t="str">
        <f>'[2]Asset Characteristics'!E565 &amp; ""</f>
        <v/>
      </c>
      <c r="D565" s="61"/>
      <c r="E565" s="43"/>
      <c r="F565" s="62"/>
      <c r="G565" s="43"/>
      <c r="H565" s="62"/>
      <c r="I565" s="43"/>
      <c r="J565" s="62"/>
      <c r="K565" s="43"/>
      <c r="L565" s="62"/>
      <c r="M565" s="44"/>
      <c r="N565" s="61"/>
      <c r="O565" s="44"/>
    </row>
    <row r="566" spans="2:15" ht="15.75" customHeight="1" x14ac:dyDescent="0.25">
      <c r="B566" s="42" t="str">
        <f>'[2]Asset Characteristics'!C566 &amp; ""</f>
        <v/>
      </c>
      <c r="C566" s="44" t="str">
        <f>'[2]Asset Characteristics'!E566 &amp; ""</f>
        <v/>
      </c>
      <c r="D566" s="61"/>
      <c r="E566" s="43"/>
      <c r="F566" s="62"/>
      <c r="G566" s="43"/>
      <c r="H566" s="62"/>
      <c r="I566" s="43"/>
      <c r="J566" s="62"/>
      <c r="K566" s="43"/>
      <c r="L566" s="62"/>
      <c r="M566" s="44"/>
      <c r="N566" s="61"/>
      <c r="O566" s="44"/>
    </row>
    <row r="567" spans="2:15" ht="15.75" customHeight="1" x14ac:dyDescent="0.25">
      <c r="B567" s="42" t="str">
        <f>'[2]Asset Characteristics'!C567 &amp; ""</f>
        <v/>
      </c>
      <c r="C567" s="44" t="str">
        <f>'[2]Asset Characteristics'!E567 &amp; ""</f>
        <v/>
      </c>
      <c r="D567" s="61"/>
      <c r="E567" s="43"/>
      <c r="F567" s="62"/>
      <c r="G567" s="43"/>
      <c r="H567" s="62"/>
      <c r="I567" s="43"/>
      <c r="J567" s="62"/>
      <c r="K567" s="43"/>
      <c r="L567" s="62"/>
      <c r="M567" s="44"/>
      <c r="N567" s="61"/>
      <c r="O567" s="44"/>
    </row>
    <row r="568" spans="2:15" ht="15.75" customHeight="1" x14ac:dyDescent="0.25">
      <c r="B568" s="42" t="str">
        <f>'[2]Asset Characteristics'!C568 &amp; ""</f>
        <v/>
      </c>
      <c r="C568" s="44" t="str">
        <f>'[2]Asset Characteristics'!E568 &amp; ""</f>
        <v/>
      </c>
      <c r="D568" s="61"/>
      <c r="E568" s="43"/>
      <c r="F568" s="62"/>
      <c r="G568" s="43"/>
      <c r="H568" s="62"/>
      <c r="I568" s="43"/>
      <c r="J568" s="62"/>
      <c r="K568" s="43"/>
      <c r="L568" s="62"/>
      <c r="M568" s="44"/>
      <c r="N568" s="61"/>
      <c r="O568" s="44"/>
    </row>
    <row r="569" spans="2:15" ht="15.75" customHeight="1" x14ac:dyDescent="0.25">
      <c r="B569" s="42" t="str">
        <f>'[2]Asset Characteristics'!C569 &amp; ""</f>
        <v/>
      </c>
      <c r="C569" s="44" t="str">
        <f>'[2]Asset Characteristics'!E569 &amp; ""</f>
        <v/>
      </c>
      <c r="D569" s="61"/>
      <c r="E569" s="43"/>
      <c r="F569" s="62"/>
      <c r="G569" s="43"/>
      <c r="H569" s="62"/>
      <c r="I569" s="43"/>
      <c r="J569" s="62"/>
      <c r="K569" s="43"/>
      <c r="L569" s="62"/>
      <c r="M569" s="44"/>
      <c r="N569" s="61"/>
      <c r="O569" s="44"/>
    </row>
    <row r="570" spans="2:15" ht="15.75" customHeight="1" x14ac:dyDescent="0.25">
      <c r="B570" s="42" t="str">
        <f>'[2]Asset Characteristics'!C570 &amp; ""</f>
        <v/>
      </c>
      <c r="C570" s="44" t="str">
        <f>'[2]Asset Characteristics'!E570 &amp; ""</f>
        <v/>
      </c>
      <c r="D570" s="61"/>
      <c r="E570" s="43"/>
      <c r="F570" s="62"/>
      <c r="G570" s="43"/>
      <c r="H570" s="62"/>
      <c r="I570" s="43"/>
      <c r="J570" s="62"/>
      <c r="K570" s="43"/>
      <c r="L570" s="62"/>
      <c r="M570" s="44"/>
      <c r="N570" s="61"/>
      <c r="O570" s="44"/>
    </row>
    <row r="571" spans="2:15" ht="15.75" customHeight="1" x14ac:dyDescent="0.25">
      <c r="B571" s="42" t="str">
        <f>'[2]Asset Characteristics'!C571 &amp; ""</f>
        <v/>
      </c>
      <c r="C571" s="44" t="str">
        <f>'[2]Asset Characteristics'!E571 &amp; ""</f>
        <v/>
      </c>
      <c r="D571" s="61"/>
      <c r="E571" s="43"/>
      <c r="F571" s="62"/>
      <c r="G571" s="43"/>
      <c r="H571" s="62"/>
      <c r="I571" s="43"/>
      <c r="J571" s="62"/>
      <c r="K571" s="43"/>
      <c r="L571" s="62"/>
      <c r="M571" s="44"/>
      <c r="N571" s="61"/>
      <c r="O571" s="44"/>
    </row>
    <row r="572" spans="2:15" ht="15.75" customHeight="1" x14ac:dyDescent="0.25">
      <c r="B572" s="42" t="str">
        <f>'[2]Asset Characteristics'!C572 &amp; ""</f>
        <v/>
      </c>
      <c r="C572" s="44" t="str">
        <f>'[2]Asset Characteristics'!E572 &amp; ""</f>
        <v/>
      </c>
      <c r="D572" s="61"/>
      <c r="E572" s="43"/>
      <c r="F572" s="62"/>
      <c r="G572" s="43"/>
      <c r="H572" s="62"/>
      <c r="I572" s="43"/>
      <c r="J572" s="62"/>
      <c r="K572" s="43"/>
      <c r="L572" s="62"/>
      <c r="M572" s="44"/>
      <c r="N572" s="61"/>
      <c r="O572" s="44"/>
    </row>
    <row r="573" spans="2:15" ht="15.75" customHeight="1" x14ac:dyDescent="0.25">
      <c r="B573" s="42" t="str">
        <f>'[2]Asset Characteristics'!C573 &amp; ""</f>
        <v/>
      </c>
      <c r="C573" s="44" t="str">
        <f>'[2]Asset Characteristics'!E573 &amp; ""</f>
        <v/>
      </c>
      <c r="D573" s="61"/>
      <c r="E573" s="43"/>
      <c r="F573" s="62"/>
      <c r="G573" s="43"/>
      <c r="H573" s="62"/>
      <c r="I573" s="43"/>
      <c r="J573" s="62"/>
      <c r="K573" s="43"/>
      <c r="L573" s="62"/>
      <c r="M573" s="44"/>
      <c r="N573" s="61"/>
      <c r="O573" s="44"/>
    </row>
    <row r="574" spans="2:15" ht="15.75" customHeight="1" x14ac:dyDescent="0.25">
      <c r="B574" s="42" t="str">
        <f>'[2]Asset Characteristics'!C574 &amp; ""</f>
        <v/>
      </c>
      <c r="C574" s="44" t="str">
        <f>'[2]Asset Characteristics'!E574 &amp; ""</f>
        <v/>
      </c>
      <c r="D574" s="61"/>
      <c r="E574" s="43"/>
      <c r="F574" s="62"/>
      <c r="G574" s="43"/>
      <c r="H574" s="62"/>
      <c r="I574" s="43"/>
      <c r="J574" s="62"/>
      <c r="K574" s="43"/>
      <c r="L574" s="62"/>
      <c r="M574" s="44"/>
      <c r="N574" s="61"/>
      <c r="O574" s="44"/>
    </row>
    <row r="575" spans="2:15" ht="15.75" customHeight="1" x14ac:dyDescent="0.25">
      <c r="B575" s="42" t="str">
        <f>'[2]Asset Characteristics'!C575 &amp; ""</f>
        <v/>
      </c>
      <c r="C575" s="44" t="str">
        <f>'[2]Asset Characteristics'!E575 &amp; ""</f>
        <v/>
      </c>
      <c r="D575" s="61"/>
      <c r="E575" s="43"/>
      <c r="F575" s="62"/>
      <c r="G575" s="43"/>
      <c r="H575" s="62"/>
      <c r="I575" s="43"/>
      <c r="J575" s="62"/>
      <c r="K575" s="43"/>
      <c r="L575" s="62"/>
      <c r="M575" s="44"/>
      <c r="N575" s="61"/>
      <c r="O575" s="44"/>
    </row>
    <row r="576" spans="2:15" ht="15.75" customHeight="1" x14ac:dyDescent="0.25">
      <c r="B576" s="42" t="str">
        <f>'[2]Asset Characteristics'!C576 &amp; ""</f>
        <v/>
      </c>
      <c r="C576" s="44" t="str">
        <f>'[2]Asset Characteristics'!E576 &amp; ""</f>
        <v/>
      </c>
      <c r="D576" s="61"/>
      <c r="E576" s="43"/>
      <c r="F576" s="62"/>
      <c r="G576" s="43"/>
      <c r="H576" s="62"/>
      <c r="I576" s="43"/>
      <c r="J576" s="62"/>
      <c r="K576" s="43"/>
      <c r="L576" s="62"/>
      <c r="M576" s="44"/>
      <c r="N576" s="61"/>
      <c r="O576" s="44"/>
    </row>
    <row r="577" spans="2:15" ht="15.75" customHeight="1" x14ac:dyDescent="0.25">
      <c r="B577" s="42" t="str">
        <f>'[2]Asset Characteristics'!C577 &amp; ""</f>
        <v/>
      </c>
      <c r="C577" s="44" t="str">
        <f>'[2]Asset Characteristics'!E577 &amp; ""</f>
        <v/>
      </c>
      <c r="D577" s="61"/>
      <c r="E577" s="43"/>
      <c r="F577" s="62"/>
      <c r="G577" s="43"/>
      <c r="H577" s="62"/>
      <c r="I577" s="43"/>
      <c r="J577" s="62"/>
      <c r="K577" s="43"/>
      <c r="L577" s="62"/>
      <c r="M577" s="44"/>
      <c r="N577" s="61"/>
      <c r="O577" s="44"/>
    </row>
    <row r="578" spans="2:15" ht="15.75" customHeight="1" x14ac:dyDescent="0.25">
      <c r="B578" s="42" t="str">
        <f>'[2]Asset Characteristics'!C578 &amp; ""</f>
        <v/>
      </c>
      <c r="C578" s="44" t="str">
        <f>'[2]Asset Characteristics'!E578 &amp; ""</f>
        <v/>
      </c>
      <c r="D578" s="61"/>
      <c r="E578" s="43"/>
      <c r="F578" s="62"/>
      <c r="G578" s="43"/>
      <c r="H578" s="62"/>
      <c r="I578" s="43"/>
      <c r="J578" s="62"/>
      <c r="K578" s="43"/>
      <c r="L578" s="62"/>
      <c r="M578" s="44"/>
      <c r="N578" s="61"/>
      <c r="O578" s="44"/>
    </row>
    <row r="579" spans="2:15" ht="15.75" customHeight="1" x14ac:dyDescent="0.25">
      <c r="B579" s="42" t="str">
        <f>'[2]Asset Characteristics'!C579 &amp; ""</f>
        <v/>
      </c>
      <c r="C579" s="44" t="str">
        <f>'[2]Asset Characteristics'!E579 &amp; ""</f>
        <v/>
      </c>
      <c r="D579" s="61"/>
      <c r="E579" s="43"/>
      <c r="F579" s="62"/>
      <c r="G579" s="43"/>
      <c r="H579" s="62"/>
      <c r="I579" s="43"/>
      <c r="J579" s="62"/>
      <c r="K579" s="43"/>
      <c r="L579" s="62"/>
      <c r="M579" s="44"/>
      <c r="N579" s="61"/>
      <c r="O579" s="44"/>
    </row>
    <row r="580" spans="2:15" ht="15.75" customHeight="1" x14ac:dyDescent="0.25">
      <c r="B580" s="42" t="str">
        <f>'[2]Asset Characteristics'!C580 &amp; ""</f>
        <v/>
      </c>
      <c r="C580" s="44" t="str">
        <f>'[2]Asset Characteristics'!E580 &amp; ""</f>
        <v/>
      </c>
      <c r="D580" s="61"/>
      <c r="E580" s="43"/>
      <c r="F580" s="62"/>
      <c r="G580" s="43"/>
      <c r="H580" s="62"/>
      <c r="I580" s="43"/>
      <c r="J580" s="62"/>
      <c r="K580" s="43"/>
      <c r="L580" s="62"/>
      <c r="M580" s="44"/>
      <c r="N580" s="61"/>
      <c r="O580" s="44"/>
    </row>
    <row r="581" spans="2:15" ht="15.75" customHeight="1" x14ac:dyDescent="0.25">
      <c r="B581" s="42" t="str">
        <f>'[2]Asset Characteristics'!C581 &amp; ""</f>
        <v/>
      </c>
      <c r="C581" s="44" t="str">
        <f>'[2]Asset Characteristics'!E581 &amp; ""</f>
        <v/>
      </c>
      <c r="D581" s="61"/>
      <c r="E581" s="43"/>
      <c r="F581" s="62"/>
      <c r="G581" s="43"/>
      <c r="H581" s="62"/>
      <c r="I581" s="43"/>
      <c r="J581" s="62"/>
      <c r="K581" s="43"/>
      <c r="L581" s="62"/>
      <c r="M581" s="44"/>
      <c r="N581" s="61"/>
      <c r="O581" s="44"/>
    </row>
    <row r="582" spans="2:15" ht="15.75" customHeight="1" x14ac:dyDescent="0.25">
      <c r="B582" s="42" t="str">
        <f>'[2]Asset Characteristics'!C582 &amp; ""</f>
        <v/>
      </c>
      <c r="C582" s="44" t="str">
        <f>'[2]Asset Characteristics'!E582 &amp; ""</f>
        <v/>
      </c>
      <c r="D582" s="61"/>
      <c r="E582" s="43"/>
      <c r="F582" s="62"/>
      <c r="G582" s="43"/>
      <c r="H582" s="62"/>
      <c r="I582" s="43"/>
      <c r="J582" s="62"/>
      <c r="K582" s="43"/>
      <c r="L582" s="62"/>
      <c r="M582" s="44"/>
      <c r="N582" s="61"/>
      <c r="O582" s="44"/>
    </row>
    <row r="583" spans="2:15" ht="15.75" customHeight="1" x14ac:dyDescent="0.25">
      <c r="B583" s="42" t="str">
        <f>'[2]Asset Characteristics'!C583 &amp; ""</f>
        <v/>
      </c>
      <c r="C583" s="44" t="str">
        <f>'[2]Asset Characteristics'!E583 &amp; ""</f>
        <v/>
      </c>
      <c r="D583" s="61"/>
      <c r="E583" s="43"/>
      <c r="F583" s="62"/>
      <c r="G583" s="43"/>
      <c r="H583" s="62"/>
      <c r="I583" s="43"/>
      <c r="J583" s="62"/>
      <c r="K583" s="43"/>
      <c r="L583" s="62"/>
      <c r="M583" s="44"/>
      <c r="N583" s="61"/>
      <c r="O583" s="44"/>
    </row>
    <row r="584" spans="2:15" ht="15.75" customHeight="1" x14ac:dyDescent="0.25">
      <c r="B584" s="42" t="str">
        <f>'[2]Asset Characteristics'!C584 &amp; ""</f>
        <v/>
      </c>
      <c r="C584" s="44" t="str">
        <f>'[2]Asset Characteristics'!E584 &amp; ""</f>
        <v/>
      </c>
      <c r="D584" s="61"/>
      <c r="E584" s="43"/>
      <c r="F584" s="62"/>
      <c r="G584" s="43"/>
      <c r="H584" s="62"/>
      <c r="I584" s="43"/>
      <c r="J584" s="62"/>
      <c r="K584" s="43"/>
      <c r="L584" s="62"/>
      <c r="M584" s="44"/>
      <c r="N584" s="61"/>
      <c r="O584" s="44"/>
    </row>
    <row r="585" spans="2:15" ht="15.75" customHeight="1" x14ac:dyDescent="0.25">
      <c r="B585" s="42" t="str">
        <f>'[2]Asset Characteristics'!C585 &amp; ""</f>
        <v/>
      </c>
      <c r="C585" s="44" t="str">
        <f>'[2]Asset Characteristics'!E585 &amp; ""</f>
        <v/>
      </c>
      <c r="D585" s="61"/>
      <c r="E585" s="43"/>
      <c r="F585" s="62"/>
      <c r="G585" s="43"/>
      <c r="H585" s="62"/>
      <c r="I585" s="43"/>
      <c r="J585" s="62"/>
      <c r="K585" s="43"/>
      <c r="L585" s="62"/>
      <c r="M585" s="44"/>
      <c r="N585" s="61"/>
      <c r="O585" s="44"/>
    </row>
    <row r="586" spans="2:15" ht="15.75" customHeight="1" x14ac:dyDescent="0.25">
      <c r="B586" s="42" t="str">
        <f>'[2]Asset Characteristics'!C586 &amp; ""</f>
        <v/>
      </c>
      <c r="C586" s="44" t="str">
        <f>'[2]Asset Characteristics'!E586 &amp; ""</f>
        <v/>
      </c>
      <c r="D586" s="61"/>
      <c r="E586" s="43"/>
      <c r="F586" s="62"/>
      <c r="G586" s="43"/>
      <c r="H586" s="62"/>
      <c r="I586" s="43"/>
      <c r="J586" s="62"/>
      <c r="K586" s="43"/>
      <c r="L586" s="62"/>
      <c r="M586" s="44"/>
      <c r="N586" s="61"/>
      <c r="O586" s="44"/>
    </row>
    <row r="587" spans="2:15" ht="15.75" customHeight="1" x14ac:dyDescent="0.25">
      <c r="B587" s="42" t="str">
        <f>'[2]Asset Characteristics'!C587 &amp; ""</f>
        <v/>
      </c>
      <c r="C587" s="44" t="str">
        <f>'[2]Asset Characteristics'!E587 &amp; ""</f>
        <v/>
      </c>
      <c r="D587" s="61"/>
      <c r="E587" s="43"/>
      <c r="F587" s="62"/>
      <c r="G587" s="43"/>
      <c r="H587" s="62"/>
      <c r="I587" s="43"/>
      <c r="J587" s="62"/>
      <c r="K587" s="43"/>
      <c r="L587" s="62"/>
      <c r="M587" s="44"/>
      <c r="N587" s="61"/>
      <c r="O587" s="44"/>
    </row>
    <row r="588" spans="2:15" ht="15.75" customHeight="1" x14ac:dyDescent="0.25">
      <c r="B588" s="42" t="str">
        <f>'[2]Asset Characteristics'!C588 &amp; ""</f>
        <v/>
      </c>
      <c r="C588" s="44" t="str">
        <f>'[2]Asset Characteristics'!E588 &amp; ""</f>
        <v/>
      </c>
      <c r="D588" s="61"/>
      <c r="E588" s="43"/>
      <c r="F588" s="62"/>
      <c r="G588" s="43"/>
      <c r="H588" s="62"/>
      <c r="I588" s="43"/>
      <c r="J588" s="62"/>
      <c r="K588" s="43"/>
      <c r="L588" s="62"/>
      <c r="M588" s="44"/>
      <c r="N588" s="61"/>
      <c r="O588" s="44"/>
    </row>
    <row r="589" spans="2:15" ht="15.75" customHeight="1" x14ac:dyDescent="0.25">
      <c r="B589" s="42" t="str">
        <f>'[2]Asset Characteristics'!C589 &amp; ""</f>
        <v/>
      </c>
      <c r="C589" s="44" t="str">
        <f>'[2]Asset Characteristics'!E589 &amp; ""</f>
        <v/>
      </c>
      <c r="D589" s="61"/>
      <c r="E589" s="43"/>
      <c r="F589" s="62"/>
      <c r="G589" s="43"/>
      <c r="H589" s="62"/>
      <c r="I589" s="43"/>
      <c r="J589" s="62"/>
      <c r="K589" s="43"/>
      <c r="L589" s="62"/>
      <c r="M589" s="44"/>
      <c r="N589" s="61"/>
      <c r="O589" s="44"/>
    </row>
    <row r="590" spans="2:15" ht="15.75" customHeight="1" x14ac:dyDescent="0.25">
      <c r="B590" s="42" t="str">
        <f>'[2]Asset Characteristics'!C590 &amp; ""</f>
        <v/>
      </c>
      <c r="C590" s="44" t="str">
        <f>'[2]Asset Characteristics'!E590 &amp; ""</f>
        <v/>
      </c>
      <c r="D590" s="61"/>
      <c r="E590" s="43"/>
      <c r="F590" s="62"/>
      <c r="G590" s="43"/>
      <c r="H590" s="62"/>
      <c r="I590" s="43"/>
      <c r="J590" s="62"/>
      <c r="K590" s="43"/>
      <c r="L590" s="62"/>
      <c r="M590" s="44"/>
      <c r="N590" s="61"/>
      <c r="O590" s="44"/>
    </row>
    <row r="591" spans="2:15" ht="15.75" customHeight="1" x14ac:dyDescent="0.25">
      <c r="B591" s="42" t="str">
        <f>'[2]Asset Characteristics'!C591 &amp; ""</f>
        <v/>
      </c>
      <c r="C591" s="44" t="str">
        <f>'[2]Asset Characteristics'!E591 &amp; ""</f>
        <v/>
      </c>
      <c r="D591" s="61"/>
      <c r="E591" s="43"/>
      <c r="F591" s="62"/>
      <c r="G591" s="43"/>
      <c r="H591" s="62"/>
      <c r="I591" s="43"/>
      <c r="J591" s="62"/>
      <c r="K591" s="43"/>
      <c r="L591" s="62"/>
      <c r="M591" s="44"/>
      <c r="N591" s="61"/>
      <c r="O591" s="44"/>
    </row>
    <row r="592" spans="2:15" ht="15.75" customHeight="1" x14ac:dyDescent="0.25">
      <c r="B592" s="42" t="str">
        <f>'[2]Asset Characteristics'!C592 &amp; ""</f>
        <v/>
      </c>
      <c r="C592" s="44" t="str">
        <f>'[2]Asset Characteristics'!E592 &amp; ""</f>
        <v/>
      </c>
      <c r="D592" s="61"/>
      <c r="E592" s="43"/>
      <c r="F592" s="62"/>
      <c r="G592" s="43"/>
      <c r="H592" s="62"/>
      <c r="I592" s="43"/>
      <c r="J592" s="62"/>
      <c r="K592" s="43"/>
      <c r="L592" s="62"/>
      <c r="M592" s="44"/>
      <c r="N592" s="61"/>
      <c r="O592" s="44"/>
    </row>
    <row r="593" spans="2:15" ht="15.75" customHeight="1" x14ac:dyDescent="0.25">
      <c r="B593" s="42" t="str">
        <f>'[2]Asset Characteristics'!C593 &amp; ""</f>
        <v/>
      </c>
      <c r="C593" s="44" t="str">
        <f>'[2]Asset Characteristics'!E593 &amp; ""</f>
        <v/>
      </c>
      <c r="D593" s="61"/>
      <c r="E593" s="43"/>
      <c r="F593" s="62"/>
      <c r="G593" s="43"/>
      <c r="H593" s="62"/>
      <c r="I593" s="43"/>
      <c r="J593" s="62"/>
      <c r="K593" s="43"/>
      <c r="L593" s="62"/>
      <c r="M593" s="44"/>
      <c r="N593" s="61"/>
      <c r="O593" s="44"/>
    </row>
    <row r="594" spans="2:15" ht="15.75" customHeight="1" x14ac:dyDescent="0.25">
      <c r="B594" s="42" t="str">
        <f>'[2]Asset Characteristics'!C594 &amp; ""</f>
        <v/>
      </c>
      <c r="C594" s="44" t="str">
        <f>'[2]Asset Characteristics'!E594 &amp; ""</f>
        <v/>
      </c>
      <c r="D594" s="61"/>
      <c r="E594" s="43"/>
      <c r="F594" s="62"/>
      <c r="G594" s="43"/>
      <c r="H594" s="62"/>
      <c r="I594" s="43"/>
      <c r="J594" s="62"/>
      <c r="K594" s="43"/>
      <c r="L594" s="62"/>
      <c r="M594" s="44"/>
      <c r="N594" s="61"/>
      <c r="O594" s="44"/>
    </row>
    <row r="595" spans="2:15" ht="15.75" customHeight="1" x14ac:dyDescent="0.25">
      <c r="B595" s="42" t="str">
        <f>'[2]Asset Characteristics'!C595 &amp; ""</f>
        <v/>
      </c>
      <c r="C595" s="44" t="str">
        <f>'[2]Asset Characteristics'!E595 &amp; ""</f>
        <v/>
      </c>
      <c r="D595" s="61"/>
      <c r="E595" s="43"/>
      <c r="F595" s="62"/>
      <c r="G595" s="43"/>
      <c r="H595" s="62"/>
      <c r="I595" s="43"/>
      <c r="J595" s="62"/>
      <c r="K595" s="43"/>
      <c r="L595" s="62"/>
      <c r="M595" s="44"/>
      <c r="N595" s="61"/>
      <c r="O595" s="44"/>
    </row>
    <row r="596" spans="2:15" ht="15.75" customHeight="1" x14ac:dyDescent="0.25">
      <c r="B596" s="42" t="str">
        <f>'[2]Asset Characteristics'!C596 &amp; ""</f>
        <v/>
      </c>
      <c r="C596" s="44" t="str">
        <f>'[2]Asset Characteristics'!E596 &amp; ""</f>
        <v/>
      </c>
      <c r="D596" s="61"/>
      <c r="E596" s="43"/>
      <c r="F596" s="62"/>
      <c r="G596" s="43"/>
      <c r="H596" s="62"/>
      <c r="I596" s="43"/>
      <c r="J596" s="62"/>
      <c r="K596" s="43"/>
      <c r="L596" s="62"/>
      <c r="M596" s="44"/>
      <c r="N596" s="61"/>
      <c r="O596" s="44"/>
    </row>
    <row r="597" spans="2:15" ht="15.75" customHeight="1" x14ac:dyDescent="0.25">
      <c r="B597" s="42" t="str">
        <f>'[2]Asset Characteristics'!C597 &amp; ""</f>
        <v/>
      </c>
      <c r="C597" s="44" t="str">
        <f>'[2]Asset Characteristics'!E597 &amp; ""</f>
        <v/>
      </c>
      <c r="D597" s="61"/>
      <c r="E597" s="43"/>
      <c r="F597" s="62"/>
      <c r="G597" s="43"/>
      <c r="H597" s="62"/>
      <c r="I597" s="43"/>
      <c r="J597" s="62"/>
      <c r="K597" s="43"/>
      <c r="L597" s="62"/>
      <c r="M597" s="44"/>
      <c r="N597" s="61"/>
      <c r="O597" s="44"/>
    </row>
    <row r="598" spans="2:15" ht="15.75" customHeight="1" x14ac:dyDescent="0.25">
      <c r="B598" s="42" t="str">
        <f>'[2]Asset Characteristics'!C598 &amp; ""</f>
        <v/>
      </c>
      <c r="C598" s="44" t="str">
        <f>'[2]Asset Characteristics'!E598 &amp; ""</f>
        <v/>
      </c>
      <c r="D598" s="61"/>
      <c r="E598" s="43"/>
      <c r="F598" s="62"/>
      <c r="G598" s="43"/>
      <c r="H598" s="62"/>
      <c r="I598" s="43"/>
      <c r="J598" s="62"/>
      <c r="K598" s="43"/>
      <c r="L598" s="62"/>
      <c r="M598" s="44"/>
      <c r="N598" s="61"/>
      <c r="O598" s="44"/>
    </row>
    <row r="599" spans="2:15" ht="15.75" customHeight="1" x14ac:dyDescent="0.25">
      <c r="B599" s="42" t="str">
        <f>'[2]Asset Characteristics'!C599 &amp; ""</f>
        <v/>
      </c>
      <c r="C599" s="44" t="str">
        <f>'[2]Asset Characteristics'!E599 &amp; ""</f>
        <v/>
      </c>
      <c r="D599" s="61"/>
      <c r="E599" s="43"/>
      <c r="F599" s="62"/>
      <c r="G599" s="43"/>
      <c r="H599" s="62"/>
      <c r="I599" s="43"/>
      <c r="J599" s="62"/>
      <c r="K599" s="43"/>
      <c r="L599" s="62"/>
      <c r="M599" s="44"/>
      <c r="N599" s="61"/>
      <c r="O599" s="44"/>
    </row>
    <row r="600" spans="2:15" ht="15.75" customHeight="1" x14ac:dyDescent="0.25">
      <c r="B600" s="42" t="str">
        <f>'[2]Asset Characteristics'!C600 &amp; ""</f>
        <v/>
      </c>
      <c r="C600" s="44" t="str">
        <f>'[2]Asset Characteristics'!E600 &amp; ""</f>
        <v/>
      </c>
      <c r="D600" s="61"/>
      <c r="E600" s="43"/>
      <c r="F600" s="62"/>
      <c r="G600" s="43"/>
      <c r="H600" s="62"/>
      <c r="I600" s="43"/>
      <c r="J600" s="62"/>
      <c r="K600" s="43"/>
      <c r="L600" s="62"/>
      <c r="M600" s="44"/>
      <c r="N600" s="61"/>
      <c r="O600" s="44"/>
    </row>
    <row r="601" spans="2:15" ht="15.75" customHeight="1" x14ac:dyDescent="0.25">
      <c r="B601" s="42" t="str">
        <f>'[2]Asset Characteristics'!C601 &amp; ""</f>
        <v/>
      </c>
      <c r="C601" s="44" t="str">
        <f>'[2]Asset Characteristics'!E601 &amp; ""</f>
        <v/>
      </c>
      <c r="D601" s="61"/>
      <c r="E601" s="43"/>
      <c r="F601" s="62"/>
      <c r="G601" s="43"/>
      <c r="H601" s="62"/>
      <c r="I601" s="43"/>
      <c r="J601" s="62"/>
      <c r="K601" s="43"/>
      <c r="L601" s="62"/>
      <c r="M601" s="44"/>
      <c r="N601" s="61"/>
      <c r="O601" s="44"/>
    </row>
    <row r="602" spans="2:15" ht="15.75" customHeight="1" x14ac:dyDescent="0.25">
      <c r="B602" s="42" t="str">
        <f>'[2]Asset Characteristics'!C602 &amp; ""</f>
        <v/>
      </c>
      <c r="C602" s="44" t="str">
        <f>'[2]Asset Characteristics'!E602 &amp; ""</f>
        <v/>
      </c>
      <c r="D602" s="61"/>
      <c r="E602" s="43"/>
      <c r="F602" s="62"/>
      <c r="G602" s="43"/>
      <c r="H602" s="62"/>
      <c r="I602" s="43"/>
      <c r="J602" s="62"/>
      <c r="K602" s="43"/>
      <c r="L602" s="62"/>
      <c r="M602" s="44"/>
      <c r="N602" s="61"/>
      <c r="O602" s="44"/>
    </row>
    <row r="603" spans="2:15" ht="15.75" customHeight="1" x14ac:dyDescent="0.25">
      <c r="B603" s="42" t="str">
        <f>'[2]Asset Characteristics'!C603 &amp; ""</f>
        <v/>
      </c>
      <c r="C603" s="44" t="str">
        <f>'[2]Asset Characteristics'!E603 &amp; ""</f>
        <v/>
      </c>
      <c r="D603" s="61"/>
      <c r="E603" s="43"/>
      <c r="F603" s="62"/>
      <c r="G603" s="43"/>
      <c r="H603" s="62"/>
      <c r="I603" s="43"/>
      <c r="J603" s="62"/>
      <c r="K603" s="43"/>
      <c r="L603" s="62"/>
      <c r="M603" s="44"/>
      <c r="N603" s="61"/>
      <c r="O603" s="44"/>
    </row>
    <row r="604" spans="2:15" ht="15.75" customHeight="1" x14ac:dyDescent="0.25">
      <c r="B604" s="42" t="str">
        <f>'[2]Asset Characteristics'!C604 &amp; ""</f>
        <v/>
      </c>
      <c r="C604" s="44" t="str">
        <f>'[2]Asset Characteristics'!E604 &amp; ""</f>
        <v/>
      </c>
      <c r="D604" s="61"/>
      <c r="E604" s="43"/>
      <c r="F604" s="62"/>
      <c r="G604" s="43"/>
      <c r="H604" s="62"/>
      <c r="I604" s="43"/>
      <c r="J604" s="62"/>
      <c r="K604" s="43"/>
      <c r="L604" s="62"/>
      <c r="M604" s="44"/>
      <c r="N604" s="61"/>
      <c r="O604" s="44"/>
    </row>
    <row r="605" spans="2:15" ht="15.75" customHeight="1" x14ac:dyDescent="0.25">
      <c r="B605" s="42" t="str">
        <f>'[2]Asset Characteristics'!C605 &amp; ""</f>
        <v/>
      </c>
      <c r="C605" s="44" t="str">
        <f>'[2]Asset Characteristics'!E605 &amp; ""</f>
        <v/>
      </c>
      <c r="D605" s="61"/>
      <c r="E605" s="43"/>
      <c r="F605" s="62"/>
      <c r="G605" s="43"/>
      <c r="H605" s="62"/>
      <c r="I605" s="43"/>
      <c r="J605" s="62"/>
      <c r="K605" s="43"/>
      <c r="L605" s="62"/>
      <c r="M605" s="44"/>
      <c r="N605" s="61"/>
      <c r="O605" s="44"/>
    </row>
    <row r="606" spans="2:15" ht="15.75" customHeight="1" x14ac:dyDescent="0.25">
      <c r="B606" s="42" t="str">
        <f>'[2]Asset Characteristics'!C606 &amp; ""</f>
        <v/>
      </c>
      <c r="C606" s="44" t="str">
        <f>'[2]Asset Characteristics'!E606 &amp; ""</f>
        <v/>
      </c>
      <c r="D606" s="61"/>
      <c r="E606" s="43"/>
      <c r="F606" s="62"/>
      <c r="G606" s="43"/>
      <c r="H606" s="62"/>
      <c r="I606" s="43"/>
      <c r="J606" s="62"/>
      <c r="K606" s="43"/>
      <c r="L606" s="62"/>
      <c r="M606" s="44"/>
      <c r="N606" s="61"/>
      <c r="O606" s="44"/>
    </row>
    <row r="607" spans="2:15" ht="15.75" customHeight="1" x14ac:dyDescent="0.25">
      <c r="B607" s="42" t="str">
        <f>'[2]Asset Characteristics'!C607 &amp; ""</f>
        <v/>
      </c>
      <c r="C607" s="44" t="str">
        <f>'[2]Asset Characteristics'!E607 &amp; ""</f>
        <v/>
      </c>
      <c r="D607" s="61"/>
      <c r="E607" s="43"/>
      <c r="F607" s="62"/>
      <c r="G607" s="43"/>
      <c r="H607" s="62"/>
      <c r="I607" s="43"/>
      <c r="J607" s="62"/>
      <c r="K607" s="43"/>
      <c r="L607" s="62"/>
      <c r="M607" s="44"/>
      <c r="N607" s="61"/>
      <c r="O607" s="44"/>
    </row>
    <row r="608" spans="2:15" ht="15.75" customHeight="1" x14ac:dyDescent="0.25">
      <c r="B608" s="42" t="str">
        <f>'[2]Asset Characteristics'!C608 &amp; ""</f>
        <v/>
      </c>
      <c r="C608" s="44" t="str">
        <f>'[2]Asset Characteristics'!E608 &amp; ""</f>
        <v/>
      </c>
      <c r="D608" s="61"/>
      <c r="E608" s="43"/>
      <c r="F608" s="62"/>
      <c r="G608" s="43"/>
      <c r="H608" s="62"/>
      <c r="I608" s="43"/>
      <c r="J608" s="62"/>
      <c r="K608" s="43"/>
      <c r="L608" s="62"/>
      <c r="M608" s="44"/>
      <c r="N608" s="61"/>
      <c r="O608" s="44"/>
    </row>
    <row r="609" spans="2:15" ht="15.75" customHeight="1" x14ac:dyDescent="0.25">
      <c r="B609" s="42" t="str">
        <f>'[2]Asset Characteristics'!C609 &amp; ""</f>
        <v/>
      </c>
      <c r="C609" s="44" t="str">
        <f>'[2]Asset Characteristics'!E609 &amp; ""</f>
        <v/>
      </c>
      <c r="D609" s="61"/>
      <c r="E609" s="43"/>
      <c r="F609" s="62"/>
      <c r="G609" s="43"/>
      <c r="H609" s="62"/>
      <c r="I609" s="43"/>
      <c r="J609" s="62"/>
      <c r="K609" s="43"/>
      <c r="L609" s="62"/>
      <c r="M609" s="44"/>
      <c r="N609" s="61"/>
      <c r="O609" s="44"/>
    </row>
    <row r="610" spans="2:15" ht="15.75" customHeight="1" x14ac:dyDescent="0.25">
      <c r="B610" s="42" t="str">
        <f>'[2]Asset Characteristics'!C610 &amp; ""</f>
        <v/>
      </c>
      <c r="C610" s="44" t="str">
        <f>'[2]Asset Characteristics'!E610 &amp; ""</f>
        <v/>
      </c>
      <c r="D610" s="61"/>
      <c r="E610" s="43"/>
      <c r="F610" s="62"/>
      <c r="G610" s="43"/>
      <c r="H610" s="62"/>
      <c r="I610" s="43"/>
      <c r="J610" s="62"/>
      <c r="K610" s="43"/>
      <c r="L610" s="62"/>
      <c r="M610" s="44"/>
      <c r="N610" s="61"/>
      <c r="O610" s="44"/>
    </row>
    <row r="611" spans="2:15" ht="15.75" customHeight="1" x14ac:dyDescent="0.25">
      <c r="B611" s="42" t="str">
        <f>'[2]Asset Characteristics'!C611 &amp; ""</f>
        <v/>
      </c>
      <c r="C611" s="44" t="str">
        <f>'[2]Asset Characteristics'!E611 &amp; ""</f>
        <v/>
      </c>
      <c r="D611" s="61"/>
      <c r="E611" s="43"/>
      <c r="F611" s="62"/>
      <c r="G611" s="43"/>
      <c r="H611" s="62"/>
      <c r="I611" s="43"/>
      <c r="J611" s="62"/>
      <c r="K611" s="43"/>
      <c r="L611" s="62"/>
      <c r="M611" s="44"/>
      <c r="N611" s="61"/>
      <c r="O611" s="44"/>
    </row>
    <row r="612" spans="2:15" ht="15.75" customHeight="1" x14ac:dyDescent="0.25">
      <c r="B612" s="42" t="str">
        <f>'[2]Asset Characteristics'!C612 &amp; ""</f>
        <v/>
      </c>
      <c r="C612" s="44" t="str">
        <f>'[2]Asset Characteristics'!E612 &amp; ""</f>
        <v/>
      </c>
      <c r="D612" s="61"/>
      <c r="E612" s="43"/>
      <c r="F612" s="62"/>
      <c r="G612" s="43"/>
      <c r="H612" s="62"/>
      <c r="I612" s="43"/>
      <c r="J612" s="62"/>
      <c r="K612" s="43"/>
      <c r="L612" s="62"/>
      <c r="M612" s="44"/>
      <c r="N612" s="61"/>
      <c r="O612" s="44"/>
    </row>
    <row r="613" spans="2:15" ht="15.75" customHeight="1" x14ac:dyDescent="0.25">
      <c r="B613" s="42" t="str">
        <f>'[2]Asset Characteristics'!C613 &amp; ""</f>
        <v/>
      </c>
      <c r="C613" s="44" t="str">
        <f>'[2]Asset Characteristics'!E613 &amp; ""</f>
        <v/>
      </c>
      <c r="D613" s="61"/>
      <c r="E613" s="43"/>
      <c r="F613" s="62"/>
      <c r="G613" s="43"/>
      <c r="H613" s="62"/>
      <c r="I613" s="43"/>
      <c r="J613" s="62"/>
      <c r="K613" s="43"/>
      <c r="L613" s="62"/>
      <c r="M613" s="44"/>
      <c r="N613" s="61"/>
      <c r="O613" s="44"/>
    </row>
    <row r="614" spans="2:15" ht="15.75" customHeight="1" x14ac:dyDescent="0.25">
      <c r="B614" s="42" t="str">
        <f>'[2]Asset Characteristics'!C614 &amp; ""</f>
        <v/>
      </c>
      <c r="C614" s="44" t="str">
        <f>'[2]Asset Characteristics'!E614 &amp; ""</f>
        <v/>
      </c>
      <c r="D614" s="61"/>
      <c r="E614" s="43"/>
      <c r="F614" s="62"/>
      <c r="G614" s="43"/>
      <c r="H614" s="62"/>
      <c r="I614" s="43"/>
      <c r="J614" s="62"/>
      <c r="K614" s="43"/>
      <c r="L614" s="62"/>
      <c r="M614" s="44"/>
      <c r="N614" s="61"/>
      <c r="O614" s="44"/>
    </row>
    <row r="615" spans="2:15" ht="15.75" customHeight="1" x14ac:dyDescent="0.25">
      <c r="B615" s="42" t="str">
        <f>'[2]Asset Characteristics'!C615 &amp; ""</f>
        <v/>
      </c>
      <c r="C615" s="44" t="str">
        <f>'[2]Asset Characteristics'!E615 &amp; ""</f>
        <v/>
      </c>
      <c r="D615" s="61"/>
      <c r="E615" s="43"/>
      <c r="F615" s="62"/>
      <c r="G615" s="43"/>
      <c r="H615" s="62"/>
      <c r="I615" s="43"/>
      <c r="J615" s="62"/>
      <c r="K615" s="43"/>
      <c r="L615" s="62"/>
      <c r="M615" s="44"/>
      <c r="N615" s="61"/>
      <c r="O615" s="44"/>
    </row>
    <row r="616" spans="2:15" ht="15.75" customHeight="1" x14ac:dyDescent="0.25">
      <c r="B616" s="42" t="str">
        <f>'[2]Asset Characteristics'!C616 &amp; ""</f>
        <v/>
      </c>
      <c r="C616" s="44" t="str">
        <f>'[2]Asset Characteristics'!E616 &amp; ""</f>
        <v/>
      </c>
      <c r="D616" s="61"/>
      <c r="E616" s="43"/>
      <c r="F616" s="62"/>
      <c r="G616" s="43"/>
      <c r="H616" s="62"/>
      <c r="I616" s="43"/>
      <c r="J616" s="62"/>
      <c r="K616" s="43"/>
      <c r="L616" s="62"/>
      <c r="M616" s="44"/>
      <c r="N616" s="61"/>
      <c r="O616" s="44"/>
    </row>
    <row r="617" spans="2:15" ht="15.75" customHeight="1" x14ac:dyDescent="0.25">
      <c r="B617" s="42" t="str">
        <f>'[2]Asset Characteristics'!C617 &amp; ""</f>
        <v/>
      </c>
      <c r="C617" s="44" t="str">
        <f>'[2]Asset Characteristics'!E617 &amp; ""</f>
        <v/>
      </c>
      <c r="D617" s="61"/>
      <c r="E617" s="43"/>
      <c r="F617" s="62"/>
      <c r="G617" s="43"/>
      <c r="H617" s="62"/>
      <c r="I617" s="43"/>
      <c r="J617" s="62"/>
      <c r="K617" s="43"/>
      <c r="L617" s="62"/>
      <c r="M617" s="44"/>
      <c r="N617" s="61"/>
      <c r="O617" s="44"/>
    </row>
    <row r="618" spans="2:15" ht="15.75" customHeight="1" x14ac:dyDescent="0.25">
      <c r="B618" s="42" t="str">
        <f>'[2]Asset Characteristics'!C618 &amp; ""</f>
        <v/>
      </c>
      <c r="C618" s="44" t="str">
        <f>'[2]Asset Characteristics'!E618 &amp; ""</f>
        <v/>
      </c>
      <c r="D618" s="61"/>
      <c r="E618" s="43"/>
      <c r="F618" s="62"/>
      <c r="G618" s="43"/>
      <c r="H618" s="62"/>
      <c r="I618" s="43"/>
      <c r="J618" s="62"/>
      <c r="K618" s="43"/>
      <c r="L618" s="62"/>
      <c r="M618" s="44"/>
      <c r="N618" s="61"/>
      <c r="O618" s="44"/>
    </row>
    <row r="619" spans="2:15" ht="15.75" customHeight="1" x14ac:dyDescent="0.25">
      <c r="B619" s="42" t="str">
        <f>'[2]Asset Characteristics'!C619 &amp; ""</f>
        <v/>
      </c>
      <c r="C619" s="44" t="str">
        <f>'[2]Asset Characteristics'!E619 &amp; ""</f>
        <v/>
      </c>
      <c r="D619" s="61"/>
      <c r="E619" s="43"/>
      <c r="F619" s="62"/>
      <c r="G619" s="43"/>
      <c r="H619" s="62"/>
      <c r="I619" s="43"/>
      <c r="J619" s="62"/>
      <c r="K619" s="43"/>
      <c r="L619" s="62"/>
      <c r="M619" s="44"/>
      <c r="N619" s="61"/>
      <c r="O619" s="44"/>
    </row>
    <row r="620" spans="2:15" ht="15.75" customHeight="1" x14ac:dyDescent="0.25">
      <c r="B620" s="42" t="str">
        <f>'[2]Asset Characteristics'!C620 &amp; ""</f>
        <v/>
      </c>
      <c r="C620" s="44" t="str">
        <f>'[2]Asset Characteristics'!E620 &amp; ""</f>
        <v/>
      </c>
      <c r="D620" s="61"/>
      <c r="E620" s="43"/>
      <c r="F620" s="62"/>
      <c r="G620" s="43"/>
      <c r="H620" s="62"/>
      <c r="I620" s="43"/>
      <c r="J620" s="62"/>
      <c r="K620" s="43"/>
      <c r="L620" s="62"/>
      <c r="M620" s="44"/>
      <c r="N620" s="61"/>
      <c r="O620" s="44"/>
    </row>
    <row r="621" spans="2:15" ht="15.75" customHeight="1" x14ac:dyDescent="0.25">
      <c r="B621" s="42" t="str">
        <f>'[2]Asset Characteristics'!C621 &amp; ""</f>
        <v/>
      </c>
      <c r="C621" s="44" t="str">
        <f>'[2]Asset Characteristics'!E621 &amp; ""</f>
        <v/>
      </c>
      <c r="D621" s="61"/>
      <c r="E621" s="43"/>
      <c r="F621" s="62"/>
      <c r="G621" s="43"/>
      <c r="H621" s="62"/>
      <c r="I621" s="43"/>
      <c r="J621" s="62"/>
      <c r="K621" s="43"/>
      <c r="L621" s="62"/>
      <c r="M621" s="44"/>
      <c r="N621" s="61"/>
      <c r="O621" s="44"/>
    </row>
    <row r="622" spans="2:15" ht="15.75" customHeight="1" x14ac:dyDescent="0.25">
      <c r="B622" s="42" t="str">
        <f>'[2]Asset Characteristics'!C622 &amp; ""</f>
        <v/>
      </c>
      <c r="C622" s="44" t="str">
        <f>'[2]Asset Characteristics'!E622 &amp; ""</f>
        <v/>
      </c>
      <c r="D622" s="61"/>
      <c r="E622" s="43"/>
      <c r="F622" s="62"/>
      <c r="G622" s="43"/>
      <c r="H622" s="62"/>
      <c r="I622" s="43"/>
      <c r="J622" s="62"/>
      <c r="K622" s="43"/>
      <c r="L622" s="62"/>
      <c r="M622" s="44"/>
      <c r="N622" s="61"/>
      <c r="O622" s="44"/>
    </row>
    <row r="623" spans="2:15" ht="15.75" customHeight="1" x14ac:dyDescent="0.25">
      <c r="B623" s="42" t="str">
        <f>'[2]Asset Characteristics'!C623 &amp; ""</f>
        <v/>
      </c>
      <c r="C623" s="44" t="str">
        <f>'[2]Asset Characteristics'!E623 &amp; ""</f>
        <v/>
      </c>
      <c r="D623" s="61"/>
      <c r="E623" s="43"/>
      <c r="F623" s="62"/>
      <c r="G623" s="43"/>
      <c r="H623" s="62"/>
      <c r="I623" s="43"/>
      <c r="J623" s="62"/>
      <c r="K623" s="43"/>
      <c r="L623" s="62"/>
      <c r="M623" s="44"/>
      <c r="N623" s="61"/>
      <c r="O623" s="44"/>
    </row>
    <row r="624" spans="2:15" ht="15.75" customHeight="1" x14ac:dyDescent="0.25">
      <c r="B624" s="42" t="str">
        <f>'[2]Asset Characteristics'!C624 &amp; ""</f>
        <v/>
      </c>
      <c r="C624" s="44" t="str">
        <f>'[2]Asset Characteristics'!E624 &amp; ""</f>
        <v/>
      </c>
      <c r="D624" s="61"/>
      <c r="E624" s="43"/>
      <c r="F624" s="62"/>
      <c r="G624" s="43"/>
      <c r="H624" s="62"/>
      <c r="I624" s="43"/>
      <c r="J624" s="62"/>
      <c r="K624" s="43"/>
      <c r="L624" s="62"/>
      <c r="M624" s="44"/>
      <c r="N624" s="61"/>
      <c r="O624" s="44"/>
    </row>
    <row r="625" spans="2:15" ht="15.75" customHeight="1" x14ac:dyDescent="0.25">
      <c r="B625" s="42" t="str">
        <f>'[2]Asset Characteristics'!C625 &amp; ""</f>
        <v/>
      </c>
      <c r="C625" s="44" t="str">
        <f>'[2]Asset Characteristics'!E625 &amp; ""</f>
        <v/>
      </c>
      <c r="D625" s="61"/>
      <c r="E625" s="43"/>
      <c r="F625" s="62"/>
      <c r="G625" s="43"/>
      <c r="H625" s="62"/>
      <c r="I625" s="43"/>
      <c r="J625" s="62"/>
      <c r="K625" s="43"/>
      <c r="L625" s="62"/>
      <c r="M625" s="44"/>
      <c r="N625" s="61"/>
      <c r="O625" s="44"/>
    </row>
    <row r="626" spans="2:15" ht="15.75" customHeight="1" x14ac:dyDescent="0.25">
      <c r="B626" s="42" t="str">
        <f>'[2]Asset Characteristics'!C626 &amp; ""</f>
        <v/>
      </c>
      <c r="C626" s="44" t="str">
        <f>'[2]Asset Characteristics'!E626 &amp; ""</f>
        <v/>
      </c>
      <c r="D626" s="61"/>
      <c r="E626" s="43"/>
      <c r="F626" s="62"/>
      <c r="G626" s="43"/>
      <c r="H626" s="62"/>
      <c r="I626" s="43"/>
      <c r="J626" s="62"/>
      <c r="K626" s="43"/>
      <c r="L626" s="62"/>
      <c r="M626" s="44"/>
      <c r="N626" s="61"/>
      <c r="O626" s="44"/>
    </row>
    <row r="627" spans="2:15" ht="15.75" customHeight="1" x14ac:dyDescent="0.25">
      <c r="B627" s="42" t="str">
        <f>'[2]Asset Characteristics'!C627 &amp; ""</f>
        <v/>
      </c>
      <c r="C627" s="44" t="str">
        <f>'[2]Asset Characteristics'!E627 &amp; ""</f>
        <v/>
      </c>
      <c r="D627" s="61"/>
      <c r="E627" s="43"/>
      <c r="F627" s="62"/>
      <c r="G627" s="43"/>
      <c r="H627" s="62"/>
      <c r="I627" s="43"/>
      <c r="J627" s="62"/>
      <c r="K627" s="43"/>
      <c r="L627" s="62"/>
      <c r="M627" s="44"/>
      <c r="N627" s="61"/>
      <c r="O627" s="44"/>
    </row>
    <row r="628" spans="2:15" ht="15.75" customHeight="1" x14ac:dyDescent="0.25">
      <c r="B628" s="42" t="str">
        <f>'[2]Asset Characteristics'!C628 &amp; ""</f>
        <v/>
      </c>
      <c r="C628" s="44" t="str">
        <f>'[2]Asset Characteristics'!E628 &amp; ""</f>
        <v/>
      </c>
      <c r="D628" s="61"/>
      <c r="E628" s="43"/>
      <c r="F628" s="62"/>
      <c r="G628" s="43"/>
      <c r="H628" s="62"/>
      <c r="I628" s="43"/>
      <c r="J628" s="62"/>
      <c r="K628" s="43"/>
      <c r="L628" s="62"/>
      <c r="M628" s="44"/>
      <c r="N628" s="61"/>
      <c r="O628" s="44"/>
    </row>
    <row r="629" spans="2:15" ht="15.75" customHeight="1" x14ac:dyDescent="0.25">
      <c r="B629" s="42" t="str">
        <f>'[2]Asset Characteristics'!C629 &amp; ""</f>
        <v/>
      </c>
      <c r="C629" s="44" t="str">
        <f>'[2]Asset Characteristics'!E629 &amp; ""</f>
        <v/>
      </c>
      <c r="D629" s="61"/>
      <c r="E629" s="43"/>
      <c r="F629" s="62"/>
      <c r="G629" s="43"/>
      <c r="H629" s="62"/>
      <c r="I629" s="43"/>
      <c r="J629" s="62"/>
      <c r="K629" s="43"/>
      <c r="L629" s="62"/>
      <c r="M629" s="44"/>
      <c r="N629" s="61"/>
      <c r="O629" s="44"/>
    </row>
    <row r="630" spans="2:15" ht="15.75" customHeight="1" x14ac:dyDescent="0.25">
      <c r="B630" s="42" t="str">
        <f>'[2]Asset Characteristics'!C630 &amp; ""</f>
        <v/>
      </c>
      <c r="C630" s="44" t="str">
        <f>'[2]Asset Characteristics'!E630 &amp; ""</f>
        <v/>
      </c>
      <c r="D630" s="61"/>
      <c r="E630" s="43"/>
      <c r="F630" s="62"/>
      <c r="G630" s="43"/>
      <c r="H630" s="62"/>
      <c r="I630" s="43"/>
      <c r="J630" s="62"/>
      <c r="K630" s="43"/>
      <c r="L630" s="62"/>
      <c r="M630" s="44"/>
      <c r="N630" s="61"/>
      <c r="O630" s="44"/>
    </row>
    <row r="631" spans="2:15" ht="15.75" customHeight="1" x14ac:dyDescent="0.25">
      <c r="B631" s="42" t="str">
        <f>'[2]Asset Characteristics'!C631 &amp; ""</f>
        <v/>
      </c>
      <c r="C631" s="44" t="str">
        <f>'[2]Asset Characteristics'!E631 &amp; ""</f>
        <v/>
      </c>
      <c r="D631" s="61"/>
      <c r="E631" s="43"/>
      <c r="F631" s="62"/>
      <c r="G631" s="43"/>
      <c r="H631" s="62"/>
      <c r="I631" s="43"/>
      <c r="J631" s="62"/>
      <c r="K631" s="43"/>
      <c r="L631" s="62"/>
      <c r="M631" s="44"/>
      <c r="N631" s="61"/>
      <c r="O631" s="44"/>
    </row>
    <row r="632" spans="2:15" ht="15.75" customHeight="1" x14ac:dyDescent="0.25">
      <c r="B632" s="42" t="str">
        <f>'[2]Asset Characteristics'!C632 &amp; ""</f>
        <v/>
      </c>
      <c r="C632" s="44" t="str">
        <f>'[2]Asset Characteristics'!E632 &amp; ""</f>
        <v/>
      </c>
      <c r="D632" s="61"/>
      <c r="E632" s="43"/>
      <c r="F632" s="62"/>
      <c r="G632" s="43"/>
      <c r="H632" s="62"/>
      <c r="I632" s="43"/>
      <c r="J632" s="62"/>
      <c r="K632" s="43"/>
      <c r="L632" s="62"/>
      <c r="M632" s="44"/>
      <c r="N632" s="61"/>
      <c r="O632" s="44"/>
    </row>
    <row r="633" spans="2:15" ht="15.75" customHeight="1" x14ac:dyDescent="0.25">
      <c r="B633" s="42" t="str">
        <f>'[2]Asset Characteristics'!C633 &amp; ""</f>
        <v/>
      </c>
      <c r="C633" s="44" t="str">
        <f>'[2]Asset Characteristics'!E633 &amp; ""</f>
        <v/>
      </c>
      <c r="D633" s="61"/>
      <c r="E633" s="43"/>
      <c r="F633" s="62"/>
      <c r="G633" s="43"/>
      <c r="H633" s="62"/>
      <c r="I633" s="43"/>
      <c r="J633" s="62"/>
      <c r="K633" s="43"/>
      <c r="L633" s="62"/>
      <c r="M633" s="44"/>
      <c r="N633" s="61"/>
      <c r="O633" s="44"/>
    </row>
    <row r="634" spans="2:15" ht="15.75" customHeight="1" x14ac:dyDescent="0.25">
      <c r="B634" s="42" t="str">
        <f>'[2]Asset Characteristics'!C634 &amp; ""</f>
        <v/>
      </c>
      <c r="C634" s="44" t="str">
        <f>'[2]Asset Characteristics'!E634 &amp; ""</f>
        <v/>
      </c>
      <c r="D634" s="61"/>
      <c r="E634" s="43"/>
      <c r="F634" s="62"/>
      <c r="G634" s="43"/>
      <c r="H634" s="62"/>
      <c r="I634" s="43"/>
      <c r="J634" s="62"/>
      <c r="K634" s="43"/>
      <c r="L634" s="62"/>
      <c r="M634" s="44"/>
      <c r="N634" s="61"/>
      <c r="O634" s="44"/>
    </row>
    <row r="635" spans="2:15" ht="15.75" customHeight="1" x14ac:dyDescent="0.25">
      <c r="B635" s="42" t="str">
        <f>'[2]Asset Characteristics'!C635 &amp; ""</f>
        <v/>
      </c>
      <c r="C635" s="44" t="str">
        <f>'[2]Asset Characteristics'!E635 &amp; ""</f>
        <v/>
      </c>
      <c r="D635" s="61"/>
      <c r="E635" s="43"/>
      <c r="F635" s="62"/>
      <c r="G635" s="43"/>
      <c r="H635" s="62"/>
      <c r="I635" s="43"/>
      <c r="J635" s="62"/>
      <c r="K635" s="43"/>
      <c r="L635" s="62"/>
      <c r="M635" s="44"/>
      <c r="N635" s="61"/>
      <c r="O635" s="44"/>
    </row>
    <row r="636" spans="2:15" ht="15.75" customHeight="1" x14ac:dyDescent="0.25">
      <c r="B636" s="42" t="str">
        <f>'[2]Asset Characteristics'!C636 &amp; ""</f>
        <v/>
      </c>
      <c r="C636" s="44" t="str">
        <f>'[2]Asset Characteristics'!E636 &amp; ""</f>
        <v/>
      </c>
      <c r="D636" s="61"/>
      <c r="E636" s="43"/>
      <c r="F636" s="62"/>
      <c r="G636" s="43"/>
      <c r="H636" s="62"/>
      <c r="I636" s="43"/>
      <c r="J636" s="62"/>
      <c r="K636" s="43"/>
      <c r="L636" s="62"/>
      <c r="M636" s="44"/>
      <c r="N636" s="61"/>
      <c r="O636" s="44"/>
    </row>
    <row r="637" spans="2:15" ht="15.75" customHeight="1" x14ac:dyDescent="0.25">
      <c r="B637" s="42" t="str">
        <f>'[2]Asset Characteristics'!C637 &amp; ""</f>
        <v/>
      </c>
      <c r="C637" s="44" t="str">
        <f>'[2]Asset Characteristics'!E637 &amp; ""</f>
        <v/>
      </c>
      <c r="D637" s="61"/>
      <c r="E637" s="43"/>
      <c r="F637" s="62"/>
      <c r="G637" s="43"/>
      <c r="H637" s="62"/>
      <c r="I637" s="43"/>
      <c r="J637" s="62"/>
      <c r="K637" s="43"/>
      <c r="L637" s="62"/>
      <c r="M637" s="44"/>
      <c r="N637" s="61"/>
      <c r="O637" s="44"/>
    </row>
    <row r="638" spans="2:15" ht="15.75" customHeight="1" x14ac:dyDescent="0.25">
      <c r="B638" s="42" t="str">
        <f>'[2]Asset Characteristics'!C638 &amp; ""</f>
        <v/>
      </c>
      <c r="C638" s="44" t="str">
        <f>'[2]Asset Characteristics'!E638 &amp; ""</f>
        <v/>
      </c>
      <c r="D638" s="61"/>
      <c r="E638" s="43"/>
      <c r="F638" s="62"/>
      <c r="G638" s="43"/>
      <c r="H638" s="62"/>
      <c r="I638" s="43"/>
      <c r="J638" s="62"/>
      <c r="K638" s="43"/>
      <c r="L638" s="62"/>
      <c r="M638" s="44"/>
      <c r="N638" s="61"/>
      <c r="O638" s="44"/>
    </row>
    <row r="639" spans="2:15" ht="15.75" customHeight="1" x14ac:dyDescent="0.25">
      <c r="B639" s="42" t="str">
        <f>'[2]Asset Characteristics'!C639 &amp; ""</f>
        <v/>
      </c>
      <c r="C639" s="44" t="str">
        <f>'[2]Asset Characteristics'!E639 &amp; ""</f>
        <v/>
      </c>
      <c r="D639" s="61"/>
      <c r="E639" s="43"/>
      <c r="F639" s="62"/>
      <c r="G639" s="43"/>
      <c r="H639" s="62"/>
      <c r="I639" s="43"/>
      <c r="J639" s="62"/>
      <c r="K639" s="43"/>
      <c r="L639" s="62"/>
      <c r="M639" s="44"/>
      <c r="N639" s="61"/>
      <c r="O639" s="44"/>
    </row>
    <row r="640" spans="2:15" ht="15.75" customHeight="1" x14ac:dyDescent="0.25">
      <c r="B640" s="42" t="str">
        <f>'[2]Asset Characteristics'!C640 &amp; ""</f>
        <v/>
      </c>
      <c r="C640" s="44" t="str">
        <f>'[2]Asset Characteristics'!E640 &amp; ""</f>
        <v/>
      </c>
      <c r="D640" s="61"/>
      <c r="E640" s="43"/>
      <c r="F640" s="62"/>
      <c r="G640" s="43"/>
      <c r="H640" s="62"/>
      <c r="I640" s="43"/>
      <c r="J640" s="62"/>
      <c r="K640" s="43"/>
      <c r="L640" s="62"/>
      <c r="M640" s="44"/>
      <c r="N640" s="61"/>
      <c r="O640" s="44"/>
    </row>
    <row r="641" spans="2:15" ht="15.75" customHeight="1" x14ac:dyDescent="0.25">
      <c r="B641" s="42" t="str">
        <f>'[2]Asset Characteristics'!C641 &amp; ""</f>
        <v/>
      </c>
      <c r="C641" s="44" t="str">
        <f>'[2]Asset Characteristics'!E641 &amp; ""</f>
        <v/>
      </c>
      <c r="D641" s="61"/>
      <c r="E641" s="43"/>
      <c r="F641" s="62"/>
      <c r="G641" s="43"/>
      <c r="H641" s="62"/>
      <c r="I641" s="43"/>
      <c r="J641" s="62"/>
      <c r="K641" s="43"/>
      <c r="L641" s="62"/>
      <c r="M641" s="44"/>
      <c r="N641" s="61"/>
      <c r="O641" s="44"/>
    </row>
    <row r="642" spans="2:15" ht="15.75" customHeight="1" x14ac:dyDescent="0.25">
      <c r="B642" s="42" t="str">
        <f>'[2]Asset Characteristics'!C642 &amp; ""</f>
        <v/>
      </c>
      <c r="C642" s="44" t="str">
        <f>'[2]Asset Characteristics'!E642 &amp; ""</f>
        <v/>
      </c>
      <c r="D642" s="61"/>
      <c r="E642" s="43"/>
      <c r="F642" s="62"/>
      <c r="G642" s="43"/>
      <c r="H642" s="62"/>
      <c r="I642" s="43"/>
      <c r="J642" s="62"/>
      <c r="K642" s="43"/>
      <c r="L642" s="62"/>
      <c r="M642" s="44"/>
      <c r="N642" s="61"/>
      <c r="O642" s="44"/>
    </row>
    <row r="643" spans="2:15" ht="15.75" customHeight="1" x14ac:dyDescent="0.25">
      <c r="B643" s="42" t="str">
        <f>'[2]Asset Characteristics'!C643 &amp; ""</f>
        <v/>
      </c>
      <c r="C643" s="44" t="str">
        <f>'[2]Asset Characteristics'!E643 &amp; ""</f>
        <v/>
      </c>
      <c r="D643" s="61"/>
      <c r="E643" s="43"/>
      <c r="F643" s="62"/>
      <c r="G643" s="43"/>
      <c r="H643" s="62"/>
      <c r="I643" s="43"/>
      <c r="J643" s="62"/>
      <c r="K643" s="43"/>
      <c r="L643" s="62"/>
      <c r="M643" s="44"/>
      <c r="N643" s="61"/>
      <c r="O643" s="44"/>
    </row>
    <row r="644" spans="2:15" ht="15.75" customHeight="1" x14ac:dyDescent="0.25">
      <c r="B644" s="42" t="str">
        <f>'[2]Asset Characteristics'!C644 &amp; ""</f>
        <v/>
      </c>
      <c r="C644" s="44" t="str">
        <f>'[2]Asset Characteristics'!E644 &amp; ""</f>
        <v/>
      </c>
      <c r="D644" s="61"/>
      <c r="E644" s="43"/>
      <c r="F644" s="62"/>
      <c r="G644" s="43"/>
      <c r="H644" s="62"/>
      <c r="I644" s="43"/>
      <c r="J644" s="62"/>
      <c r="K644" s="43"/>
      <c r="L644" s="62"/>
      <c r="M644" s="44"/>
      <c r="N644" s="61"/>
      <c r="O644" s="44"/>
    </row>
    <row r="645" spans="2:15" ht="15.75" customHeight="1" x14ac:dyDescent="0.25">
      <c r="B645" s="42" t="str">
        <f>'[2]Asset Characteristics'!C645 &amp; ""</f>
        <v/>
      </c>
      <c r="C645" s="44" t="str">
        <f>'[2]Asset Characteristics'!E645 &amp; ""</f>
        <v/>
      </c>
      <c r="D645" s="61"/>
      <c r="E645" s="43"/>
      <c r="F645" s="62"/>
      <c r="G645" s="43"/>
      <c r="H645" s="62"/>
      <c r="I645" s="43"/>
      <c r="J645" s="62"/>
      <c r="K645" s="43"/>
      <c r="L645" s="62"/>
      <c r="M645" s="44"/>
      <c r="N645" s="61"/>
      <c r="O645" s="44"/>
    </row>
    <row r="646" spans="2:15" ht="15.75" customHeight="1" x14ac:dyDescent="0.25">
      <c r="B646" s="42" t="str">
        <f>'[2]Asset Characteristics'!C646 &amp; ""</f>
        <v/>
      </c>
      <c r="C646" s="44" t="str">
        <f>'[2]Asset Characteristics'!E646 &amp; ""</f>
        <v/>
      </c>
      <c r="D646" s="61"/>
      <c r="E646" s="43"/>
      <c r="F646" s="62"/>
      <c r="G646" s="43"/>
      <c r="H646" s="62"/>
      <c r="I646" s="43"/>
      <c r="J646" s="62"/>
      <c r="K646" s="43"/>
      <c r="L646" s="62"/>
      <c r="M646" s="44"/>
      <c r="N646" s="61"/>
      <c r="O646" s="44"/>
    </row>
    <row r="647" spans="2:15" ht="15.75" customHeight="1" x14ac:dyDescent="0.25">
      <c r="B647" s="42" t="str">
        <f>'[2]Asset Characteristics'!C647 &amp; ""</f>
        <v/>
      </c>
      <c r="C647" s="44" t="str">
        <f>'[2]Asset Characteristics'!E647 &amp; ""</f>
        <v/>
      </c>
      <c r="D647" s="61"/>
      <c r="E647" s="43"/>
      <c r="F647" s="62"/>
      <c r="G647" s="43"/>
      <c r="H647" s="62"/>
      <c r="I647" s="43"/>
      <c r="J647" s="62"/>
      <c r="K647" s="43"/>
      <c r="L647" s="62"/>
      <c r="M647" s="44"/>
      <c r="N647" s="61"/>
      <c r="O647" s="44"/>
    </row>
    <row r="648" spans="2:15" ht="15.75" customHeight="1" x14ac:dyDescent="0.25">
      <c r="B648" s="42" t="str">
        <f>'[2]Asset Characteristics'!C648 &amp; ""</f>
        <v/>
      </c>
      <c r="C648" s="44" t="str">
        <f>'[2]Asset Characteristics'!E648 &amp; ""</f>
        <v/>
      </c>
      <c r="D648" s="61"/>
      <c r="E648" s="43"/>
      <c r="F648" s="62"/>
      <c r="G648" s="43"/>
      <c r="H648" s="62"/>
      <c r="I648" s="43"/>
      <c r="J648" s="62"/>
      <c r="K648" s="43"/>
      <c r="L648" s="62"/>
      <c r="M648" s="44"/>
      <c r="N648" s="61"/>
      <c r="O648" s="44"/>
    </row>
    <row r="649" spans="2:15" ht="15.75" customHeight="1" x14ac:dyDescent="0.25">
      <c r="B649" s="42" t="str">
        <f>'[2]Asset Characteristics'!C649 &amp; ""</f>
        <v/>
      </c>
      <c r="C649" s="44" t="str">
        <f>'[2]Asset Characteristics'!E649 &amp; ""</f>
        <v/>
      </c>
      <c r="D649" s="61"/>
      <c r="E649" s="43"/>
      <c r="F649" s="62"/>
      <c r="G649" s="43"/>
      <c r="H649" s="62"/>
      <c r="I649" s="43"/>
      <c r="J649" s="62"/>
      <c r="K649" s="43"/>
      <c r="L649" s="62"/>
      <c r="M649" s="44"/>
      <c r="N649" s="61"/>
      <c r="O649" s="44"/>
    </row>
    <row r="650" spans="2:15" ht="15.75" customHeight="1" x14ac:dyDescent="0.25">
      <c r="B650" s="42" t="str">
        <f>'[2]Asset Characteristics'!C650 &amp; ""</f>
        <v/>
      </c>
      <c r="C650" s="44" t="str">
        <f>'[2]Asset Characteristics'!E650 &amp; ""</f>
        <v/>
      </c>
      <c r="D650" s="61"/>
      <c r="E650" s="43"/>
      <c r="F650" s="62"/>
      <c r="G650" s="43"/>
      <c r="H650" s="62"/>
      <c r="I650" s="43"/>
      <c r="J650" s="62"/>
      <c r="K650" s="43"/>
      <c r="L650" s="62"/>
      <c r="M650" s="44"/>
      <c r="N650" s="61"/>
      <c r="O650" s="44"/>
    </row>
    <row r="651" spans="2:15" ht="15.75" customHeight="1" x14ac:dyDescent="0.25">
      <c r="B651" s="42" t="str">
        <f>'[2]Asset Characteristics'!C651 &amp; ""</f>
        <v/>
      </c>
      <c r="C651" s="44" t="str">
        <f>'[2]Asset Characteristics'!E651 &amp; ""</f>
        <v/>
      </c>
      <c r="D651" s="61"/>
      <c r="E651" s="43"/>
      <c r="F651" s="62"/>
      <c r="G651" s="43"/>
      <c r="H651" s="62"/>
      <c r="I651" s="43"/>
      <c r="J651" s="62"/>
      <c r="K651" s="43"/>
      <c r="L651" s="62"/>
      <c r="M651" s="44"/>
      <c r="N651" s="61"/>
      <c r="O651" s="44"/>
    </row>
    <row r="652" spans="2:15" ht="15.75" customHeight="1" x14ac:dyDescent="0.25">
      <c r="B652" s="42" t="str">
        <f>'[2]Asset Characteristics'!C652 &amp; ""</f>
        <v/>
      </c>
      <c r="C652" s="44" t="str">
        <f>'[2]Asset Characteristics'!E652 &amp; ""</f>
        <v/>
      </c>
      <c r="D652" s="61"/>
      <c r="E652" s="43"/>
      <c r="F652" s="62"/>
      <c r="G652" s="43"/>
      <c r="H652" s="62"/>
      <c r="I652" s="43"/>
      <c r="J652" s="62"/>
      <c r="K652" s="43"/>
      <c r="L652" s="62"/>
      <c r="M652" s="44"/>
      <c r="N652" s="61"/>
      <c r="O652" s="44"/>
    </row>
    <row r="653" spans="2:15" ht="15.75" customHeight="1" x14ac:dyDescent="0.25">
      <c r="B653" s="42" t="str">
        <f>'[2]Asset Characteristics'!C653 &amp; ""</f>
        <v/>
      </c>
      <c r="C653" s="44" t="str">
        <f>'[2]Asset Characteristics'!E653 &amp; ""</f>
        <v/>
      </c>
      <c r="D653" s="61"/>
      <c r="E653" s="43"/>
      <c r="F653" s="62"/>
      <c r="G653" s="43"/>
      <c r="H653" s="62"/>
      <c r="I653" s="43"/>
      <c r="J653" s="62"/>
      <c r="K653" s="43"/>
      <c r="L653" s="62"/>
      <c r="M653" s="44"/>
      <c r="N653" s="61"/>
      <c r="O653" s="44"/>
    </row>
    <row r="654" spans="2:15" ht="15.75" customHeight="1" x14ac:dyDescent="0.25">
      <c r="B654" s="42" t="str">
        <f>'[2]Asset Characteristics'!C654 &amp; ""</f>
        <v/>
      </c>
      <c r="C654" s="44" t="str">
        <f>'[2]Asset Characteristics'!E654 &amp; ""</f>
        <v/>
      </c>
      <c r="D654" s="61"/>
      <c r="E654" s="43"/>
      <c r="F654" s="62"/>
      <c r="G654" s="43"/>
      <c r="H654" s="62"/>
      <c r="I654" s="43"/>
      <c r="J654" s="62"/>
      <c r="K654" s="43"/>
      <c r="L654" s="62"/>
      <c r="M654" s="44"/>
      <c r="N654" s="61"/>
      <c r="O654" s="44"/>
    </row>
    <row r="655" spans="2:15" ht="15.75" customHeight="1" x14ac:dyDescent="0.25">
      <c r="B655" s="42" t="str">
        <f>'[2]Asset Characteristics'!C655 &amp; ""</f>
        <v/>
      </c>
      <c r="C655" s="44" t="str">
        <f>'[2]Asset Characteristics'!E655 &amp; ""</f>
        <v/>
      </c>
      <c r="D655" s="61"/>
      <c r="E655" s="43"/>
      <c r="F655" s="62"/>
      <c r="G655" s="43"/>
      <c r="H655" s="62"/>
      <c r="I655" s="43"/>
      <c r="J655" s="62"/>
      <c r="K655" s="43"/>
      <c r="L655" s="62"/>
      <c r="M655" s="44"/>
      <c r="N655" s="61"/>
      <c r="O655" s="44"/>
    </row>
    <row r="656" spans="2:15" ht="15.75" customHeight="1" x14ac:dyDescent="0.25">
      <c r="B656" s="42" t="str">
        <f>'[2]Asset Characteristics'!C656 &amp; ""</f>
        <v/>
      </c>
      <c r="C656" s="44" t="str">
        <f>'[2]Asset Characteristics'!E656 &amp; ""</f>
        <v/>
      </c>
      <c r="D656" s="61"/>
      <c r="E656" s="43"/>
      <c r="F656" s="62"/>
      <c r="G656" s="43"/>
      <c r="H656" s="62"/>
      <c r="I656" s="43"/>
      <c r="J656" s="62"/>
      <c r="K656" s="43"/>
      <c r="L656" s="62"/>
      <c r="M656" s="44"/>
      <c r="N656" s="61"/>
      <c r="O656" s="44"/>
    </row>
    <row r="657" spans="2:15" ht="15.75" customHeight="1" x14ac:dyDescent="0.25">
      <c r="B657" s="42" t="str">
        <f>'[2]Asset Characteristics'!C657 &amp; ""</f>
        <v/>
      </c>
      <c r="C657" s="44" t="str">
        <f>'[2]Asset Characteristics'!E657 &amp; ""</f>
        <v/>
      </c>
      <c r="D657" s="61"/>
      <c r="E657" s="43"/>
      <c r="F657" s="62"/>
      <c r="G657" s="43"/>
      <c r="H657" s="62"/>
      <c r="I657" s="43"/>
      <c r="J657" s="62"/>
      <c r="K657" s="43"/>
      <c r="L657" s="62"/>
      <c r="M657" s="44"/>
      <c r="N657" s="61"/>
      <c r="O657" s="44"/>
    </row>
    <row r="658" spans="2:15" ht="15.75" customHeight="1" x14ac:dyDescent="0.25">
      <c r="B658" s="42" t="str">
        <f>'[2]Asset Characteristics'!C658 &amp; ""</f>
        <v/>
      </c>
      <c r="C658" s="44" t="str">
        <f>'[2]Asset Characteristics'!E658 &amp; ""</f>
        <v/>
      </c>
      <c r="D658" s="61"/>
      <c r="E658" s="43"/>
      <c r="F658" s="62"/>
      <c r="G658" s="43"/>
      <c r="H658" s="62"/>
      <c r="I658" s="43"/>
      <c r="J658" s="62"/>
      <c r="K658" s="43"/>
      <c r="L658" s="62"/>
      <c r="M658" s="44"/>
      <c r="N658" s="61"/>
      <c r="O658" s="44"/>
    </row>
    <row r="659" spans="2:15" ht="15.75" customHeight="1" x14ac:dyDescent="0.25">
      <c r="B659" s="42" t="str">
        <f>'[2]Asset Characteristics'!C659 &amp; ""</f>
        <v/>
      </c>
      <c r="C659" s="44" t="str">
        <f>'[2]Asset Characteristics'!E659 &amp; ""</f>
        <v/>
      </c>
      <c r="D659" s="61"/>
      <c r="E659" s="43"/>
      <c r="F659" s="62"/>
      <c r="G659" s="43"/>
      <c r="H659" s="62"/>
      <c r="I659" s="43"/>
      <c r="J659" s="62"/>
      <c r="K659" s="43"/>
      <c r="L659" s="62"/>
      <c r="M659" s="44"/>
      <c r="N659" s="61"/>
      <c r="O659" s="44"/>
    </row>
    <row r="660" spans="2:15" ht="15.75" customHeight="1" x14ac:dyDescent="0.25">
      <c r="B660" s="42" t="str">
        <f>'[2]Asset Characteristics'!C660 &amp; ""</f>
        <v/>
      </c>
      <c r="C660" s="44" t="str">
        <f>'[2]Asset Characteristics'!E660 &amp; ""</f>
        <v/>
      </c>
      <c r="D660" s="61"/>
      <c r="E660" s="43"/>
      <c r="F660" s="62"/>
      <c r="G660" s="43"/>
      <c r="H660" s="62"/>
      <c r="I660" s="43"/>
      <c r="J660" s="62"/>
      <c r="K660" s="43"/>
      <c r="L660" s="62"/>
      <c r="M660" s="44"/>
      <c r="N660" s="61"/>
      <c r="O660" s="44"/>
    </row>
    <row r="661" spans="2:15" ht="15.75" customHeight="1" x14ac:dyDescent="0.25">
      <c r="B661" s="42" t="str">
        <f>'[2]Asset Characteristics'!C661 &amp; ""</f>
        <v/>
      </c>
      <c r="C661" s="44" t="str">
        <f>'[2]Asset Characteristics'!E661 &amp; ""</f>
        <v/>
      </c>
      <c r="D661" s="61"/>
      <c r="E661" s="43"/>
      <c r="F661" s="62"/>
      <c r="G661" s="43"/>
      <c r="H661" s="62"/>
      <c r="I661" s="43"/>
      <c r="J661" s="62"/>
      <c r="K661" s="43"/>
      <c r="L661" s="62"/>
      <c r="M661" s="44"/>
      <c r="N661" s="61"/>
      <c r="O661" s="44"/>
    </row>
    <row r="662" spans="2:15" ht="15.75" customHeight="1" x14ac:dyDescent="0.25">
      <c r="B662" s="42" t="str">
        <f>'[2]Asset Characteristics'!C662 &amp; ""</f>
        <v/>
      </c>
      <c r="C662" s="44" t="str">
        <f>'[2]Asset Characteristics'!E662 &amp; ""</f>
        <v/>
      </c>
      <c r="D662" s="61"/>
      <c r="E662" s="43"/>
      <c r="F662" s="62"/>
      <c r="G662" s="43"/>
      <c r="H662" s="62"/>
      <c r="I662" s="43"/>
      <c r="J662" s="62"/>
      <c r="K662" s="43"/>
      <c r="L662" s="62"/>
      <c r="M662" s="44"/>
      <c r="N662" s="61"/>
      <c r="O662" s="44"/>
    </row>
    <row r="663" spans="2:15" ht="15.75" customHeight="1" x14ac:dyDescent="0.25">
      <c r="B663" s="42" t="str">
        <f>'[2]Asset Characteristics'!C663 &amp; ""</f>
        <v/>
      </c>
      <c r="C663" s="44" t="str">
        <f>'[2]Asset Characteristics'!E663 &amp; ""</f>
        <v/>
      </c>
      <c r="D663" s="61"/>
      <c r="E663" s="43"/>
      <c r="F663" s="62"/>
      <c r="G663" s="43"/>
      <c r="H663" s="62"/>
      <c r="I663" s="43"/>
      <c r="J663" s="62"/>
      <c r="K663" s="43"/>
      <c r="L663" s="62"/>
      <c r="M663" s="44"/>
      <c r="N663" s="61"/>
      <c r="O663" s="44"/>
    </row>
    <row r="664" spans="2:15" ht="15.75" customHeight="1" x14ac:dyDescent="0.25">
      <c r="B664" s="42" t="str">
        <f>'[2]Asset Characteristics'!C664 &amp; ""</f>
        <v/>
      </c>
      <c r="C664" s="44" t="str">
        <f>'[2]Asset Characteristics'!E664 &amp; ""</f>
        <v/>
      </c>
      <c r="D664" s="61"/>
      <c r="E664" s="43"/>
      <c r="F664" s="62"/>
      <c r="G664" s="43"/>
      <c r="H664" s="62"/>
      <c r="I664" s="43"/>
      <c r="J664" s="62"/>
      <c r="K664" s="43"/>
      <c r="L664" s="62"/>
      <c r="M664" s="44"/>
      <c r="N664" s="61"/>
      <c r="O664" s="44"/>
    </row>
    <row r="665" spans="2:15" ht="15.75" customHeight="1" x14ac:dyDescent="0.25">
      <c r="B665" s="42" t="str">
        <f>'[2]Asset Characteristics'!C665 &amp; ""</f>
        <v/>
      </c>
      <c r="C665" s="44" t="str">
        <f>'[2]Asset Characteristics'!E665 &amp; ""</f>
        <v/>
      </c>
      <c r="D665" s="61"/>
      <c r="E665" s="43"/>
      <c r="F665" s="62"/>
      <c r="G665" s="43"/>
      <c r="H665" s="62"/>
      <c r="I665" s="43"/>
      <c r="J665" s="62"/>
      <c r="K665" s="43"/>
      <c r="L665" s="62"/>
      <c r="M665" s="44"/>
      <c r="N665" s="61"/>
      <c r="O665" s="44"/>
    </row>
    <row r="666" spans="2:15" ht="15.75" customHeight="1" x14ac:dyDescent="0.25">
      <c r="B666" s="42" t="str">
        <f>'[2]Asset Characteristics'!C666 &amp; ""</f>
        <v/>
      </c>
      <c r="C666" s="44" t="str">
        <f>'[2]Asset Characteristics'!E666 &amp; ""</f>
        <v/>
      </c>
      <c r="D666" s="61"/>
      <c r="E666" s="43"/>
      <c r="F666" s="62"/>
      <c r="G666" s="43"/>
      <c r="H666" s="62"/>
      <c r="I666" s="43"/>
      <c r="J666" s="62"/>
      <c r="K666" s="43"/>
      <c r="L666" s="62"/>
      <c r="M666" s="44"/>
      <c r="N666" s="61"/>
      <c r="O666" s="44"/>
    </row>
    <row r="667" spans="2:15" ht="15.75" customHeight="1" x14ac:dyDescent="0.25">
      <c r="B667" s="42" t="str">
        <f>'[2]Asset Characteristics'!C667 &amp; ""</f>
        <v/>
      </c>
      <c r="C667" s="44" t="str">
        <f>'[2]Asset Characteristics'!E667 &amp; ""</f>
        <v/>
      </c>
      <c r="D667" s="61"/>
      <c r="E667" s="43"/>
      <c r="F667" s="62"/>
      <c r="G667" s="43"/>
      <c r="H667" s="62"/>
      <c r="I667" s="43"/>
      <c r="J667" s="62"/>
      <c r="K667" s="43"/>
      <c r="L667" s="62"/>
      <c r="M667" s="44"/>
      <c r="N667" s="61"/>
      <c r="O667" s="44"/>
    </row>
    <row r="668" spans="2:15" ht="15.75" customHeight="1" x14ac:dyDescent="0.25">
      <c r="B668" s="42" t="str">
        <f>'[2]Asset Characteristics'!C668 &amp; ""</f>
        <v/>
      </c>
      <c r="C668" s="44" t="str">
        <f>'[2]Asset Characteristics'!E668 &amp; ""</f>
        <v/>
      </c>
      <c r="D668" s="61"/>
      <c r="E668" s="43"/>
      <c r="F668" s="62"/>
      <c r="G668" s="43"/>
      <c r="H668" s="62"/>
      <c r="I668" s="43"/>
      <c r="J668" s="62"/>
      <c r="K668" s="43"/>
      <c r="L668" s="62"/>
      <c r="M668" s="44"/>
      <c r="N668" s="61"/>
      <c r="O668" s="44"/>
    </row>
    <row r="669" spans="2:15" ht="15.75" customHeight="1" x14ac:dyDescent="0.25">
      <c r="B669" s="42" t="str">
        <f>'[2]Asset Characteristics'!C669 &amp; ""</f>
        <v/>
      </c>
      <c r="C669" s="44" t="str">
        <f>'[2]Asset Characteristics'!E669 &amp; ""</f>
        <v/>
      </c>
      <c r="D669" s="61"/>
      <c r="E669" s="43"/>
      <c r="F669" s="62"/>
      <c r="G669" s="43"/>
      <c r="H669" s="62"/>
      <c r="I669" s="43"/>
      <c r="J669" s="62"/>
      <c r="K669" s="43"/>
      <c r="L669" s="62"/>
      <c r="M669" s="44"/>
      <c r="N669" s="61"/>
      <c r="O669" s="44"/>
    </row>
    <row r="670" spans="2:15" ht="15.75" customHeight="1" x14ac:dyDescent="0.25">
      <c r="B670" s="42" t="str">
        <f>'[2]Asset Characteristics'!C670 &amp; ""</f>
        <v/>
      </c>
      <c r="C670" s="44" t="str">
        <f>'[2]Asset Characteristics'!E670 &amp; ""</f>
        <v/>
      </c>
      <c r="D670" s="61"/>
      <c r="E670" s="43"/>
      <c r="F670" s="62"/>
      <c r="G670" s="43"/>
      <c r="H670" s="62"/>
      <c r="I670" s="43"/>
      <c r="J670" s="62"/>
      <c r="K670" s="43"/>
      <c r="L670" s="62"/>
      <c r="M670" s="44"/>
      <c r="N670" s="61"/>
      <c r="O670" s="44"/>
    </row>
    <row r="671" spans="2:15" ht="15.75" customHeight="1" x14ac:dyDescent="0.25">
      <c r="B671" s="42" t="str">
        <f>'[2]Asset Characteristics'!C671 &amp; ""</f>
        <v/>
      </c>
      <c r="C671" s="44" t="str">
        <f>'[2]Asset Characteristics'!E671 &amp; ""</f>
        <v/>
      </c>
      <c r="D671" s="61"/>
      <c r="E671" s="43"/>
      <c r="F671" s="62"/>
      <c r="G671" s="43"/>
      <c r="H671" s="62"/>
      <c r="I671" s="43"/>
      <c r="J671" s="62"/>
      <c r="K671" s="43"/>
      <c r="L671" s="62"/>
      <c r="M671" s="44"/>
      <c r="N671" s="61"/>
      <c r="O671" s="44"/>
    </row>
    <row r="672" spans="2:15" ht="15.75" customHeight="1" x14ac:dyDescent="0.25">
      <c r="B672" s="42" t="str">
        <f>'[2]Asset Characteristics'!C672 &amp; ""</f>
        <v/>
      </c>
      <c r="C672" s="44" t="str">
        <f>'[2]Asset Characteristics'!E672 &amp; ""</f>
        <v/>
      </c>
      <c r="D672" s="61"/>
      <c r="E672" s="43"/>
      <c r="F672" s="62"/>
      <c r="G672" s="43"/>
      <c r="H672" s="62"/>
      <c r="I672" s="43"/>
      <c r="J672" s="62"/>
      <c r="K672" s="43"/>
      <c r="L672" s="62"/>
      <c r="M672" s="44"/>
      <c r="N672" s="61"/>
      <c r="O672" s="44"/>
    </row>
    <row r="673" spans="2:15" ht="15.75" customHeight="1" x14ac:dyDescent="0.25">
      <c r="B673" s="42" t="str">
        <f>'[2]Asset Characteristics'!C673 &amp; ""</f>
        <v/>
      </c>
      <c r="C673" s="44" t="str">
        <f>'[2]Asset Characteristics'!E673 &amp; ""</f>
        <v/>
      </c>
      <c r="D673" s="61"/>
      <c r="E673" s="43"/>
      <c r="F673" s="62"/>
      <c r="G673" s="43"/>
      <c r="H673" s="62"/>
      <c r="I673" s="43"/>
      <c r="J673" s="62"/>
      <c r="K673" s="43"/>
      <c r="L673" s="62"/>
      <c r="M673" s="44"/>
      <c r="N673" s="61"/>
      <c r="O673" s="44"/>
    </row>
    <row r="674" spans="2:15" ht="15.75" customHeight="1" x14ac:dyDescent="0.25">
      <c r="B674" s="42" t="str">
        <f>'[2]Asset Characteristics'!C674 &amp; ""</f>
        <v/>
      </c>
      <c r="C674" s="44" t="str">
        <f>'[2]Asset Characteristics'!E674 &amp; ""</f>
        <v/>
      </c>
      <c r="D674" s="61"/>
      <c r="E674" s="43"/>
      <c r="F674" s="62"/>
      <c r="G674" s="43"/>
      <c r="H674" s="62"/>
      <c r="I674" s="43"/>
      <c r="J674" s="62"/>
      <c r="K674" s="43"/>
      <c r="L674" s="62"/>
      <c r="M674" s="44"/>
      <c r="N674" s="61"/>
      <c r="O674" s="44"/>
    </row>
    <row r="675" spans="2:15" ht="15.75" customHeight="1" x14ac:dyDescent="0.25">
      <c r="B675" s="42" t="str">
        <f>'[2]Asset Characteristics'!C675 &amp; ""</f>
        <v/>
      </c>
      <c r="C675" s="44" t="str">
        <f>'[2]Asset Characteristics'!E675 &amp; ""</f>
        <v/>
      </c>
      <c r="D675" s="61"/>
      <c r="E675" s="43"/>
      <c r="F675" s="62"/>
      <c r="G675" s="43"/>
      <c r="H675" s="62"/>
      <c r="I675" s="43"/>
      <c r="J675" s="62"/>
      <c r="K675" s="43"/>
      <c r="L675" s="62"/>
      <c r="M675" s="44"/>
      <c r="N675" s="61"/>
      <c r="O675" s="44"/>
    </row>
    <row r="676" spans="2:15" ht="15.75" customHeight="1" x14ac:dyDescent="0.25">
      <c r="B676" s="42" t="str">
        <f>'[2]Asset Characteristics'!C676 &amp; ""</f>
        <v/>
      </c>
      <c r="C676" s="44" t="str">
        <f>'[2]Asset Characteristics'!E676 &amp; ""</f>
        <v/>
      </c>
      <c r="D676" s="61"/>
      <c r="E676" s="43"/>
      <c r="F676" s="62"/>
      <c r="G676" s="43"/>
      <c r="H676" s="62"/>
      <c r="I676" s="43"/>
      <c r="J676" s="62"/>
      <c r="K676" s="43"/>
      <c r="L676" s="62"/>
      <c r="M676" s="44"/>
      <c r="N676" s="61"/>
      <c r="O676" s="44"/>
    </row>
    <row r="677" spans="2:15" ht="15.75" customHeight="1" x14ac:dyDescent="0.25">
      <c r="B677" s="42" t="str">
        <f>'[2]Asset Characteristics'!C677 &amp; ""</f>
        <v/>
      </c>
      <c r="C677" s="44" t="str">
        <f>'[2]Asset Characteristics'!E677 &amp; ""</f>
        <v/>
      </c>
      <c r="D677" s="61"/>
      <c r="E677" s="43"/>
      <c r="F677" s="62"/>
      <c r="G677" s="43"/>
      <c r="H677" s="62"/>
      <c r="I677" s="43"/>
      <c r="J677" s="62"/>
      <c r="K677" s="43"/>
      <c r="L677" s="62"/>
      <c r="M677" s="44"/>
      <c r="N677" s="61"/>
      <c r="O677" s="44"/>
    </row>
    <row r="678" spans="2:15" ht="15.75" customHeight="1" x14ac:dyDescent="0.25">
      <c r="B678" s="42" t="str">
        <f>'[2]Asset Characteristics'!C678 &amp; ""</f>
        <v/>
      </c>
      <c r="C678" s="44" t="str">
        <f>'[2]Asset Characteristics'!E678 &amp; ""</f>
        <v/>
      </c>
      <c r="D678" s="61"/>
      <c r="E678" s="43"/>
      <c r="F678" s="62"/>
      <c r="G678" s="43"/>
      <c r="H678" s="62"/>
      <c r="I678" s="43"/>
      <c r="J678" s="62"/>
      <c r="K678" s="43"/>
      <c r="L678" s="62"/>
      <c r="M678" s="44"/>
      <c r="N678" s="61"/>
      <c r="O678" s="44"/>
    </row>
    <row r="679" spans="2:15" ht="15.75" customHeight="1" x14ac:dyDescent="0.25">
      <c r="B679" s="42" t="str">
        <f>'[2]Asset Characteristics'!C679 &amp; ""</f>
        <v/>
      </c>
      <c r="C679" s="44" t="str">
        <f>'[2]Asset Characteristics'!E679 &amp; ""</f>
        <v/>
      </c>
      <c r="D679" s="61"/>
      <c r="E679" s="43"/>
      <c r="F679" s="62"/>
      <c r="G679" s="43"/>
      <c r="H679" s="62"/>
      <c r="I679" s="43"/>
      <c r="J679" s="62"/>
      <c r="K679" s="43"/>
      <c r="L679" s="62"/>
      <c r="M679" s="44"/>
      <c r="N679" s="61"/>
      <c r="O679" s="44"/>
    </row>
    <row r="680" spans="2:15" ht="15.75" customHeight="1" x14ac:dyDescent="0.25">
      <c r="B680" s="42" t="str">
        <f>'[2]Asset Characteristics'!C680 &amp; ""</f>
        <v/>
      </c>
      <c r="C680" s="44" t="str">
        <f>'[2]Asset Characteristics'!E680 &amp; ""</f>
        <v/>
      </c>
      <c r="D680" s="61"/>
      <c r="E680" s="43"/>
      <c r="F680" s="62"/>
      <c r="G680" s="43"/>
      <c r="H680" s="62"/>
      <c r="I680" s="43"/>
      <c r="J680" s="62"/>
      <c r="K680" s="43"/>
      <c r="L680" s="62"/>
      <c r="M680" s="44"/>
      <c r="N680" s="61"/>
      <c r="O680" s="44"/>
    </row>
    <row r="681" spans="2:15" ht="15.75" customHeight="1" x14ac:dyDescent="0.25">
      <c r="B681" s="42" t="str">
        <f>'[2]Asset Characteristics'!C681 &amp; ""</f>
        <v/>
      </c>
      <c r="C681" s="44" t="str">
        <f>'[2]Asset Characteristics'!E681 &amp; ""</f>
        <v/>
      </c>
      <c r="D681" s="61"/>
      <c r="E681" s="43"/>
      <c r="F681" s="62"/>
      <c r="G681" s="43"/>
      <c r="H681" s="62"/>
      <c r="I681" s="43"/>
      <c r="J681" s="62"/>
      <c r="K681" s="43"/>
      <c r="L681" s="62"/>
      <c r="M681" s="44"/>
      <c r="N681" s="61"/>
      <c r="O681" s="44"/>
    </row>
    <row r="682" spans="2:15" ht="15.75" customHeight="1" x14ac:dyDescent="0.25">
      <c r="B682" s="42" t="str">
        <f>'[2]Asset Characteristics'!C682 &amp; ""</f>
        <v/>
      </c>
      <c r="C682" s="44" t="str">
        <f>'[2]Asset Characteristics'!E682 &amp; ""</f>
        <v/>
      </c>
      <c r="D682" s="61"/>
      <c r="E682" s="43"/>
      <c r="F682" s="62"/>
      <c r="G682" s="43"/>
      <c r="H682" s="62"/>
      <c r="I682" s="43"/>
      <c r="J682" s="62"/>
      <c r="K682" s="43"/>
      <c r="L682" s="62"/>
      <c r="M682" s="44"/>
      <c r="N682" s="61"/>
      <c r="O682" s="44"/>
    </row>
    <row r="683" spans="2:15" ht="15.75" customHeight="1" x14ac:dyDescent="0.25">
      <c r="B683" s="42" t="str">
        <f>'[2]Asset Characteristics'!C683 &amp; ""</f>
        <v/>
      </c>
      <c r="C683" s="44" t="str">
        <f>'[2]Asset Characteristics'!E683 &amp; ""</f>
        <v/>
      </c>
      <c r="D683" s="61"/>
      <c r="E683" s="43"/>
      <c r="F683" s="62"/>
      <c r="G683" s="43"/>
      <c r="H683" s="62"/>
      <c r="I683" s="43"/>
      <c r="J683" s="62"/>
      <c r="K683" s="43"/>
      <c r="L683" s="62"/>
      <c r="M683" s="44"/>
      <c r="N683" s="61"/>
      <c r="O683" s="44"/>
    </row>
    <row r="684" spans="2:15" ht="15.75" customHeight="1" x14ac:dyDescent="0.25">
      <c r="B684" s="42" t="str">
        <f>'[2]Asset Characteristics'!C684 &amp; ""</f>
        <v/>
      </c>
      <c r="C684" s="44" t="str">
        <f>'[2]Asset Characteristics'!E684 &amp; ""</f>
        <v/>
      </c>
      <c r="D684" s="61"/>
      <c r="E684" s="43"/>
      <c r="F684" s="62"/>
      <c r="G684" s="43"/>
      <c r="H684" s="62"/>
      <c r="I684" s="43"/>
      <c r="J684" s="62"/>
      <c r="K684" s="43"/>
      <c r="L684" s="62"/>
      <c r="M684" s="44"/>
      <c r="N684" s="61"/>
      <c r="O684" s="44"/>
    </row>
    <row r="685" spans="2:15" ht="15.75" customHeight="1" x14ac:dyDescent="0.25">
      <c r="B685" s="42" t="str">
        <f>'[2]Asset Characteristics'!C685 &amp; ""</f>
        <v/>
      </c>
      <c r="C685" s="44" t="str">
        <f>'[2]Asset Characteristics'!E685 &amp; ""</f>
        <v/>
      </c>
      <c r="D685" s="61"/>
      <c r="E685" s="43"/>
      <c r="F685" s="62"/>
      <c r="G685" s="43"/>
      <c r="H685" s="62"/>
      <c r="I685" s="43"/>
      <c r="J685" s="62"/>
      <c r="K685" s="43"/>
      <c r="L685" s="62"/>
      <c r="M685" s="44"/>
      <c r="N685" s="61"/>
      <c r="O685" s="44"/>
    </row>
    <row r="686" spans="2:15" ht="15.75" customHeight="1" x14ac:dyDescent="0.25">
      <c r="B686" s="42" t="str">
        <f>'[2]Asset Characteristics'!C686 &amp; ""</f>
        <v/>
      </c>
      <c r="C686" s="44" t="str">
        <f>'[2]Asset Characteristics'!E686 &amp; ""</f>
        <v/>
      </c>
      <c r="D686" s="61"/>
      <c r="E686" s="43"/>
      <c r="F686" s="62"/>
      <c r="G686" s="43"/>
      <c r="H686" s="62"/>
      <c r="I686" s="43"/>
      <c r="J686" s="62"/>
      <c r="K686" s="43"/>
      <c r="L686" s="62"/>
      <c r="M686" s="44"/>
      <c r="N686" s="61"/>
      <c r="O686" s="44"/>
    </row>
    <row r="687" spans="2:15" ht="15.75" customHeight="1" x14ac:dyDescent="0.25">
      <c r="B687" s="42" t="str">
        <f>'[2]Asset Characteristics'!C687 &amp; ""</f>
        <v/>
      </c>
      <c r="C687" s="44" t="str">
        <f>'[2]Asset Characteristics'!E687 &amp; ""</f>
        <v/>
      </c>
      <c r="D687" s="61"/>
      <c r="E687" s="43"/>
      <c r="F687" s="62"/>
      <c r="G687" s="43"/>
      <c r="H687" s="62"/>
      <c r="I687" s="43"/>
      <c r="J687" s="62"/>
      <c r="K687" s="43"/>
      <c r="L687" s="62"/>
      <c r="M687" s="44"/>
      <c r="N687" s="61"/>
      <c r="O687" s="44"/>
    </row>
    <row r="688" spans="2:15" ht="15.75" customHeight="1" x14ac:dyDescent="0.25">
      <c r="B688" s="42" t="str">
        <f>'[2]Asset Characteristics'!C688 &amp; ""</f>
        <v/>
      </c>
      <c r="C688" s="44" t="str">
        <f>'[2]Asset Characteristics'!E688 &amp; ""</f>
        <v/>
      </c>
      <c r="D688" s="61"/>
      <c r="E688" s="43"/>
      <c r="F688" s="62"/>
      <c r="G688" s="43"/>
      <c r="H688" s="62"/>
      <c r="I688" s="43"/>
      <c r="J688" s="62"/>
      <c r="K688" s="43"/>
      <c r="L688" s="62"/>
      <c r="M688" s="44"/>
      <c r="N688" s="61"/>
      <c r="O688" s="44"/>
    </row>
    <row r="689" spans="2:15" ht="15.75" customHeight="1" x14ac:dyDescent="0.25">
      <c r="B689" s="42" t="str">
        <f>'[2]Asset Characteristics'!C689 &amp; ""</f>
        <v/>
      </c>
      <c r="C689" s="44" t="str">
        <f>'[2]Asset Characteristics'!E689 &amp; ""</f>
        <v/>
      </c>
      <c r="D689" s="61"/>
      <c r="E689" s="43"/>
      <c r="F689" s="62"/>
      <c r="G689" s="43"/>
      <c r="H689" s="62"/>
      <c r="I689" s="43"/>
      <c r="J689" s="62"/>
      <c r="K689" s="43"/>
      <c r="L689" s="62"/>
      <c r="M689" s="44"/>
      <c r="N689" s="61"/>
      <c r="O689" s="44"/>
    </row>
    <row r="690" spans="2:15" ht="15.75" customHeight="1" x14ac:dyDescent="0.25">
      <c r="B690" s="42" t="str">
        <f>'[2]Asset Characteristics'!C690 &amp; ""</f>
        <v/>
      </c>
      <c r="C690" s="44" t="str">
        <f>'[2]Asset Characteristics'!E690 &amp; ""</f>
        <v/>
      </c>
      <c r="D690" s="61"/>
      <c r="E690" s="43"/>
      <c r="F690" s="62"/>
      <c r="G690" s="43"/>
      <c r="H690" s="62"/>
      <c r="I690" s="43"/>
      <c r="J690" s="62"/>
      <c r="K690" s="43"/>
      <c r="L690" s="62"/>
      <c r="M690" s="44"/>
      <c r="N690" s="61"/>
      <c r="O690" s="44"/>
    </row>
    <row r="691" spans="2:15" ht="15.75" customHeight="1" x14ac:dyDescent="0.25">
      <c r="B691" s="42" t="str">
        <f>'[2]Asset Characteristics'!C691 &amp; ""</f>
        <v/>
      </c>
      <c r="C691" s="44" t="str">
        <f>'[2]Asset Characteristics'!E691 &amp; ""</f>
        <v/>
      </c>
      <c r="D691" s="61"/>
      <c r="E691" s="43"/>
      <c r="F691" s="62"/>
      <c r="G691" s="43"/>
      <c r="H691" s="62"/>
      <c r="I691" s="43"/>
      <c r="J691" s="62"/>
      <c r="K691" s="43"/>
      <c r="L691" s="62"/>
      <c r="M691" s="44"/>
      <c r="N691" s="61"/>
      <c r="O691" s="44"/>
    </row>
    <row r="692" spans="2:15" ht="15.75" customHeight="1" x14ac:dyDescent="0.25">
      <c r="B692" s="42" t="str">
        <f>'[2]Asset Characteristics'!C692 &amp; ""</f>
        <v/>
      </c>
      <c r="C692" s="44" t="str">
        <f>'[2]Asset Characteristics'!E692 &amp; ""</f>
        <v/>
      </c>
      <c r="D692" s="61"/>
      <c r="E692" s="43"/>
      <c r="F692" s="62"/>
      <c r="G692" s="43"/>
      <c r="H692" s="62"/>
      <c r="I692" s="43"/>
      <c r="J692" s="62"/>
      <c r="K692" s="43"/>
      <c r="L692" s="62"/>
      <c r="M692" s="44"/>
      <c r="N692" s="61"/>
      <c r="O692" s="44"/>
    </row>
    <row r="693" spans="2:15" ht="15.75" customHeight="1" x14ac:dyDescent="0.25">
      <c r="B693" s="42" t="str">
        <f>'[2]Asset Characteristics'!C693 &amp; ""</f>
        <v/>
      </c>
      <c r="C693" s="44" t="str">
        <f>'[2]Asset Characteristics'!E693 &amp; ""</f>
        <v/>
      </c>
      <c r="D693" s="61"/>
      <c r="E693" s="43"/>
      <c r="F693" s="62"/>
      <c r="G693" s="43"/>
      <c r="H693" s="62"/>
      <c r="I693" s="43"/>
      <c r="J693" s="62"/>
      <c r="K693" s="43"/>
      <c r="L693" s="62"/>
      <c r="M693" s="44"/>
      <c r="N693" s="61"/>
      <c r="O693" s="44"/>
    </row>
    <row r="694" spans="2:15" ht="15.75" customHeight="1" x14ac:dyDescent="0.25">
      <c r="B694" s="42" t="str">
        <f>'[2]Asset Characteristics'!C694 &amp; ""</f>
        <v/>
      </c>
      <c r="C694" s="44" t="str">
        <f>'[2]Asset Characteristics'!E694 &amp; ""</f>
        <v/>
      </c>
      <c r="D694" s="61"/>
      <c r="E694" s="43"/>
      <c r="F694" s="62"/>
      <c r="G694" s="43"/>
      <c r="H694" s="62"/>
      <c r="I694" s="43"/>
      <c r="J694" s="62"/>
      <c r="K694" s="43"/>
      <c r="L694" s="62"/>
      <c r="M694" s="44"/>
      <c r="N694" s="61"/>
      <c r="O694" s="44"/>
    </row>
    <row r="695" spans="2:15" ht="15.75" customHeight="1" x14ac:dyDescent="0.25">
      <c r="B695" s="42" t="str">
        <f>'[2]Asset Characteristics'!C695 &amp; ""</f>
        <v/>
      </c>
      <c r="C695" s="44" t="str">
        <f>'[2]Asset Characteristics'!E695 &amp; ""</f>
        <v/>
      </c>
      <c r="D695" s="61"/>
      <c r="E695" s="43"/>
      <c r="F695" s="62"/>
      <c r="G695" s="43"/>
      <c r="H695" s="62"/>
      <c r="I695" s="43"/>
      <c r="J695" s="62"/>
      <c r="K695" s="43"/>
      <c r="L695" s="62"/>
      <c r="M695" s="44"/>
      <c r="N695" s="61"/>
      <c r="O695" s="44"/>
    </row>
    <row r="696" spans="2:15" ht="15.75" customHeight="1" x14ac:dyDescent="0.25">
      <c r="B696" s="42" t="str">
        <f>'[2]Asset Characteristics'!C696 &amp; ""</f>
        <v/>
      </c>
      <c r="C696" s="44" t="str">
        <f>'[2]Asset Characteristics'!E696 &amp; ""</f>
        <v/>
      </c>
      <c r="D696" s="61"/>
      <c r="E696" s="43"/>
      <c r="F696" s="62"/>
      <c r="G696" s="43"/>
      <c r="H696" s="62"/>
      <c r="I696" s="43"/>
      <c r="J696" s="62"/>
      <c r="K696" s="43"/>
      <c r="L696" s="62"/>
      <c r="M696" s="44"/>
      <c r="N696" s="61"/>
      <c r="O696" s="44"/>
    </row>
    <row r="697" spans="2:15" ht="15.75" customHeight="1" x14ac:dyDescent="0.25">
      <c r="B697" s="42" t="str">
        <f>'[2]Asset Characteristics'!C697 &amp; ""</f>
        <v/>
      </c>
      <c r="C697" s="44" t="str">
        <f>'[2]Asset Characteristics'!E697 &amp; ""</f>
        <v/>
      </c>
      <c r="D697" s="61"/>
      <c r="E697" s="43"/>
      <c r="F697" s="62"/>
      <c r="G697" s="43"/>
      <c r="H697" s="62"/>
      <c r="I697" s="43"/>
      <c r="J697" s="62"/>
      <c r="K697" s="43"/>
      <c r="L697" s="62"/>
      <c r="M697" s="44"/>
      <c r="N697" s="61"/>
      <c r="O697" s="44"/>
    </row>
    <row r="698" spans="2:15" ht="15.75" customHeight="1" x14ac:dyDescent="0.25">
      <c r="B698" s="42" t="str">
        <f>'[2]Asset Characteristics'!C698 &amp; ""</f>
        <v/>
      </c>
      <c r="C698" s="44" t="str">
        <f>'[2]Asset Characteristics'!E698 &amp; ""</f>
        <v/>
      </c>
      <c r="D698" s="61"/>
      <c r="E698" s="43"/>
      <c r="F698" s="62"/>
      <c r="G698" s="43"/>
      <c r="H698" s="62"/>
      <c r="I698" s="43"/>
      <c r="J698" s="62"/>
      <c r="K698" s="43"/>
      <c r="L698" s="62"/>
      <c r="M698" s="44"/>
      <c r="N698" s="61"/>
      <c r="O698" s="44"/>
    </row>
    <row r="699" spans="2:15" ht="15.75" customHeight="1" x14ac:dyDescent="0.25">
      <c r="B699" s="42" t="str">
        <f>'[2]Asset Characteristics'!C699 &amp; ""</f>
        <v/>
      </c>
      <c r="C699" s="44" t="str">
        <f>'[2]Asset Characteristics'!E699 &amp; ""</f>
        <v/>
      </c>
      <c r="D699" s="61"/>
      <c r="E699" s="43"/>
      <c r="F699" s="62"/>
      <c r="G699" s="43"/>
      <c r="H699" s="62"/>
      <c r="I699" s="43"/>
      <c r="J699" s="62"/>
      <c r="K699" s="43"/>
      <c r="L699" s="62"/>
      <c r="M699" s="44"/>
      <c r="N699" s="61"/>
      <c r="O699" s="44"/>
    </row>
    <row r="700" spans="2:15" ht="15.75" customHeight="1" x14ac:dyDescent="0.25">
      <c r="B700" s="42" t="str">
        <f>'[2]Asset Characteristics'!C700 &amp; ""</f>
        <v/>
      </c>
      <c r="C700" s="44" t="str">
        <f>'[2]Asset Characteristics'!E700 &amp; ""</f>
        <v/>
      </c>
      <c r="D700" s="61"/>
      <c r="E700" s="43"/>
      <c r="F700" s="62"/>
      <c r="G700" s="43"/>
      <c r="H700" s="62"/>
      <c r="I700" s="43"/>
      <c r="J700" s="62"/>
      <c r="K700" s="43"/>
      <c r="L700" s="62"/>
      <c r="M700" s="44"/>
      <c r="N700" s="61"/>
      <c r="O700" s="44"/>
    </row>
    <row r="701" spans="2:15" ht="15.75" customHeight="1" x14ac:dyDescent="0.25">
      <c r="B701" s="42" t="str">
        <f>'[2]Asset Characteristics'!C701 &amp; ""</f>
        <v/>
      </c>
      <c r="C701" s="44" t="str">
        <f>'[2]Asset Characteristics'!E701 &amp; ""</f>
        <v/>
      </c>
      <c r="D701" s="61"/>
      <c r="E701" s="43"/>
      <c r="F701" s="62"/>
      <c r="G701" s="43"/>
      <c r="H701" s="62"/>
      <c r="I701" s="43"/>
      <c r="J701" s="62"/>
      <c r="K701" s="43"/>
      <c r="L701" s="62"/>
      <c r="M701" s="44"/>
      <c r="N701" s="61"/>
      <c r="O701" s="44"/>
    </row>
    <row r="702" spans="2:15" ht="15.75" customHeight="1" x14ac:dyDescent="0.25">
      <c r="B702" s="42" t="str">
        <f>'[2]Asset Characteristics'!C702 &amp; ""</f>
        <v/>
      </c>
      <c r="C702" s="44" t="str">
        <f>'[2]Asset Characteristics'!E702 &amp; ""</f>
        <v/>
      </c>
      <c r="D702" s="61"/>
      <c r="E702" s="43"/>
      <c r="F702" s="62"/>
      <c r="G702" s="43"/>
      <c r="H702" s="62"/>
      <c r="I702" s="43"/>
      <c r="J702" s="62"/>
      <c r="K702" s="43"/>
      <c r="L702" s="62"/>
      <c r="M702" s="44"/>
      <c r="N702" s="61"/>
      <c r="O702" s="44"/>
    </row>
    <row r="703" spans="2:15" ht="15.75" customHeight="1" x14ac:dyDescent="0.25">
      <c r="B703" s="42" t="str">
        <f>'[2]Asset Characteristics'!C703 &amp; ""</f>
        <v/>
      </c>
      <c r="C703" s="44" t="str">
        <f>'[2]Asset Characteristics'!E703 &amp; ""</f>
        <v/>
      </c>
      <c r="D703" s="61"/>
      <c r="E703" s="43"/>
      <c r="F703" s="62"/>
      <c r="G703" s="43"/>
      <c r="H703" s="62"/>
      <c r="I703" s="43"/>
      <c r="J703" s="62"/>
      <c r="K703" s="43"/>
      <c r="L703" s="62"/>
      <c r="M703" s="44"/>
      <c r="N703" s="61"/>
      <c r="O703" s="44"/>
    </row>
    <row r="704" spans="2:15" ht="15.75" customHeight="1" x14ac:dyDescent="0.25">
      <c r="B704" s="42" t="str">
        <f>'[2]Asset Characteristics'!C704 &amp; ""</f>
        <v/>
      </c>
      <c r="C704" s="44" t="str">
        <f>'[2]Asset Characteristics'!E704 &amp; ""</f>
        <v/>
      </c>
      <c r="D704" s="61"/>
      <c r="E704" s="43"/>
      <c r="F704" s="62"/>
      <c r="G704" s="43"/>
      <c r="H704" s="62"/>
      <c r="I704" s="43"/>
      <c r="J704" s="62"/>
      <c r="K704" s="43"/>
      <c r="L704" s="62"/>
      <c r="M704" s="44"/>
      <c r="N704" s="61"/>
      <c r="O704" s="44"/>
    </row>
    <row r="705" spans="2:15" ht="15.75" customHeight="1" x14ac:dyDescent="0.25">
      <c r="B705" s="42" t="str">
        <f>'[2]Asset Characteristics'!C705 &amp; ""</f>
        <v/>
      </c>
      <c r="C705" s="44" t="str">
        <f>'[2]Asset Characteristics'!E705 &amp; ""</f>
        <v/>
      </c>
      <c r="D705" s="61"/>
      <c r="E705" s="43"/>
      <c r="F705" s="62"/>
      <c r="G705" s="43"/>
      <c r="H705" s="62"/>
      <c r="I705" s="43"/>
      <c r="J705" s="62"/>
      <c r="K705" s="43"/>
      <c r="L705" s="62"/>
      <c r="M705" s="44"/>
      <c r="N705" s="61"/>
      <c r="O705" s="44"/>
    </row>
    <row r="706" spans="2:15" ht="15.75" customHeight="1" x14ac:dyDescent="0.25">
      <c r="B706" s="42" t="str">
        <f>'[2]Asset Characteristics'!C706 &amp; ""</f>
        <v/>
      </c>
      <c r="C706" s="44" t="str">
        <f>'[2]Asset Characteristics'!E706 &amp; ""</f>
        <v/>
      </c>
      <c r="D706" s="61"/>
      <c r="E706" s="43"/>
      <c r="F706" s="62"/>
      <c r="G706" s="43"/>
      <c r="H706" s="62"/>
      <c r="I706" s="43"/>
      <c r="J706" s="62"/>
      <c r="K706" s="43"/>
      <c r="L706" s="62"/>
      <c r="M706" s="44"/>
      <c r="N706" s="61"/>
      <c r="O706" s="44"/>
    </row>
    <row r="707" spans="2:15" ht="15.75" customHeight="1" x14ac:dyDescent="0.25">
      <c r="B707" s="42" t="str">
        <f>'[2]Asset Characteristics'!C707 &amp; ""</f>
        <v/>
      </c>
      <c r="C707" s="44" t="str">
        <f>'[2]Asset Characteristics'!E707 &amp; ""</f>
        <v/>
      </c>
      <c r="D707" s="61"/>
      <c r="E707" s="43"/>
      <c r="F707" s="62"/>
      <c r="G707" s="43"/>
      <c r="H707" s="62"/>
      <c r="I707" s="43"/>
      <c r="J707" s="62"/>
      <c r="K707" s="43"/>
      <c r="L707" s="62"/>
      <c r="M707" s="44"/>
      <c r="N707" s="61"/>
      <c r="O707" s="44"/>
    </row>
    <row r="708" spans="2:15" ht="15.75" customHeight="1" x14ac:dyDescent="0.25">
      <c r="B708" s="42" t="str">
        <f>'[2]Asset Characteristics'!C708 &amp; ""</f>
        <v/>
      </c>
      <c r="C708" s="44" t="str">
        <f>'[2]Asset Characteristics'!E708 &amp; ""</f>
        <v/>
      </c>
      <c r="D708" s="61"/>
      <c r="E708" s="43"/>
      <c r="F708" s="62"/>
      <c r="G708" s="43"/>
      <c r="H708" s="62"/>
      <c r="I708" s="43"/>
      <c r="J708" s="62"/>
      <c r="K708" s="43"/>
      <c r="L708" s="62"/>
      <c r="M708" s="44"/>
      <c r="N708" s="61"/>
      <c r="O708" s="44"/>
    </row>
    <row r="709" spans="2:15" ht="15.75" customHeight="1" x14ac:dyDescent="0.25">
      <c r="B709" s="42" t="str">
        <f>'[2]Asset Characteristics'!C709 &amp; ""</f>
        <v/>
      </c>
      <c r="C709" s="44" t="str">
        <f>'[2]Asset Characteristics'!E709 &amp; ""</f>
        <v/>
      </c>
      <c r="D709" s="61"/>
      <c r="E709" s="43"/>
      <c r="F709" s="62"/>
      <c r="G709" s="43"/>
      <c r="H709" s="62"/>
      <c r="I709" s="43"/>
      <c r="J709" s="62"/>
      <c r="K709" s="43"/>
      <c r="L709" s="62"/>
      <c r="M709" s="44"/>
      <c r="N709" s="61"/>
      <c r="O709" s="44"/>
    </row>
    <row r="710" spans="2:15" ht="15.75" customHeight="1" x14ac:dyDescent="0.25">
      <c r="B710" s="42" t="str">
        <f>'[2]Asset Characteristics'!C710 &amp; ""</f>
        <v/>
      </c>
      <c r="C710" s="44" t="str">
        <f>'[2]Asset Characteristics'!E710 &amp; ""</f>
        <v/>
      </c>
      <c r="D710" s="61"/>
      <c r="E710" s="43"/>
      <c r="F710" s="62"/>
      <c r="G710" s="43"/>
      <c r="H710" s="62"/>
      <c r="I710" s="43"/>
      <c r="J710" s="62"/>
      <c r="K710" s="43"/>
      <c r="L710" s="62"/>
      <c r="M710" s="44"/>
      <c r="N710" s="61"/>
      <c r="O710" s="44"/>
    </row>
    <row r="711" spans="2:15" ht="15.75" customHeight="1" x14ac:dyDescent="0.25">
      <c r="B711" s="42" t="str">
        <f>'[2]Asset Characteristics'!C711 &amp; ""</f>
        <v/>
      </c>
      <c r="C711" s="44" t="str">
        <f>'[2]Asset Characteristics'!E711 &amp; ""</f>
        <v/>
      </c>
      <c r="D711" s="61"/>
      <c r="E711" s="43"/>
      <c r="F711" s="62"/>
      <c r="G711" s="43"/>
      <c r="H711" s="62"/>
      <c r="I711" s="43"/>
      <c r="J711" s="62"/>
      <c r="K711" s="43"/>
      <c r="L711" s="62"/>
      <c r="M711" s="44"/>
      <c r="N711" s="61"/>
      <c r="O711" s="44"/>
    </row>
    <row r="712" spans="2:15" ht="15.75" customHeight="1" x14ac:dyDescent="0.25">
      <c r="B712" s="42" t="str">
        <f>'[2]Asset Characteristics'!C712 &amp; ""</f>
        <v/>
      </c>
      <c r="C712" s="44" t="str">
        <f>'[2]Asset Characteristics'!E712 &amp; ""</f>
        <v/>
      </c>
      <c r="D712" s="61"/>
      <c r="E712" s="43"/>
      <c r="F712" s="62"/>
      <c r="G712" s="43"/>
      <c r="H712" s="62"/>
      <c r="I712" s="43"/>
      <c r="J712" s="62"/>
      <c r="K712" s="43"/>
      <c r="L712" s="62"/>
      <c r="M712" s="44"/>
      <c r="N712" s="61"/>
      <c r="O712" s="44"/>
    </row>
    <row r="713" spans="2:15" ht="15.75" customHeight="1" x14ac:dyDescent="0.25">
      <c r="B713" s="42" t="str">
        <f>'[2]Asset Characteristics'!C713 &amp; ""</f>
        <v/>
      </c>
      <c r="C713" s="44" t="str">
        <f>'[2]Asset Characteristics'!E713 &amp; ""</f>
        <v/>
      </c>
      <c r="D713" s="61"/>
      <c r="E713" s="43"/>
      <c r="F713" s="62"/>
      <c r="G713" s="43"/>
      <c r="H713" s="62"/>
      <c r="I713" s="43"/>
      <c r="J713" s="62"/>
      <c r="K713" s="43"/>
      <c r="L713" s="62"/>
      <c r="M713" s="44"/>
      <c r="N713" s="61"/>
      <c r="O713" s="44"/>
    </row>
    <row r="714" spans="2:15" ht="15.75" customHeight="1" x14ac:dyDescent="0.25">
      <c r="B714" s="42" t="str">
        <f>'[2]Asset Characteristics'!C714 &amp; ""</f>
        <v/>
      </c>
      <c r="C714" s="44" t="str">
        <f>'[2]Asset Characteristics'!E714 &amp; ""</f>
        <v/>
      </c>
      <c r="D714" s="61"/>
      <c r="E714" s="43"/>
      <c r="F714" s="62"/>
      <c r="G714" s="43"/>
      <c r="H714" s="62"/>
      <c r="I714" s="43"/>
      <c r="J714" s="62"/>
      <c r="K714" s="43"/>
      <c r="L714" s="62"/>
      <c r="M714" s="44"/>
      <c r="N714" s="61"/>
      <c r="O714" s="44"/>
    </row>
    <row r="715" spans="2:15" ht="15.75" customHeight="1" x14ac:dyDescent="0.25">
      <c r="B715" s="42" t="str">
        <f>'[2]Asset Characteristics'!C715 &amp; ""</f>
        <v/>
      </c>
      <c r="C715" s="44" t="str">
        <f>'[2]Asset Characteristics'!E715 &amp; ""</f>
        <v/>
      </c>
      <c r="D715" s="61"/>
      <c r="E715" s="43"/>
      <c r="F715" s="62"/>
      <c r="G715" s="43"/>
      <c r="H715" s="62"/>
      <c r="I715" s="43"/>
      <c r="J715" s="62"/>
      <c r="K715" s="43"/>
      <c r="L715" s="62"/>
      <c r="M715" s="44"/>
      <c r="N715" s="61"/>
      <c r="O715" s="44"/>
    </row>
    <row r="716" spans="2:15" ht="15.75" customHeight="1" x14ac:dyDescent="0.25">
      <c r="B716" s="42" t="str">
        <f>'[2]Asset Characteristics'!C716 &amp; ""</f>
        <v/>
      </c>
      <c r="C716" s="44" t="str">
        <f>'[2]Asset Characteristics'!E716 &amp; ""</f>
        <v/>
      </c>
      <c r="D716" s="61"/>
      <c r="E716" s="43"/>
      <c r="F716" s="62"/>
      <c r="G716" s="43"/>
      <c r="H716" s="62"/>
      <c r="I716" s="43"/>
      <c r="J716" s="62"/>
      <c r="K716" s="43"/>
      <c r="L716" s="62"/>
      <c r="M716" s="44"/>
      <c r="N716" s="61"/>
      <c r="O716" s="44"/>
    </row>
    <row r="717" spans="2:15" ht="15.75" customHeight="1" x14ac:dyDescent="0.25">
      <c r="B717" s="42" t="str">
        <f>'[2]Asset Characteristics'!C717 &amp; ""</f>
        <v/>
      </c>
      <c r="C717" s="44" t="str">
        <f>'[2]Asset Characteristics'!E717 &amp; ""</f>
        <v/>
      </c>
      <c r="D717" s="61"/>
      <c r="E717" s="43"/>
      <c r="F717" s="62"/>
      <c r="G717" s="43"/>
      <c r="H717" s="62"/>
      <c r="I717" s="43"/>
      <c r="J717" s="62"/>
      <c r="K717" s="43"/>
      <c r="L717" s="62"/>
      <c r="M717" s="44"/>
      <c r="N717" s="61"/>
      <c r="O717" s="44"/>
    </row>
    <row r="718" spans="2:15" ht="15.75" customHeight="1" x14ac:dyDescent="0.25">
      <c r="B718" s="42" t="str">
        <f>'[2]Asset Characteristics'!C718 &amp; ""</f>
        <v/>
      </c>
      <c r="C718" s="44" t="str">
        <f>'[2]Asset Characteristics'!E718 &amp; ""</f>
        <v/>
      </c>
      <c r="D718" s="61"/>
      <c r="E718" s="43"/>
      <c r="F718" s="62"/>
      <c r="G718" s="43"/>
      <c r="H718" s="62"/>
      <c r="I718" s="43"/>
      <c r="J718" s="62"/>
      <c r="K718" s="43"/>
      <c r="L718" s="62"/>
      <c r="M718" s="44"/>
      <c r="N718" s="61"/>
      <c r="O718" s="44"/>
    </row>
    <row r="719" spans="2:15" ht="15.75" customHeight="1" x14ac:dyDescent="0.25">
      <c r="B719" s="42" t="str">
        <f>'[2]Asset Characteristics'!C719 &amp; ""</f>
        <v/>
      </c>
      <c r="C719" s="44" t="str">
        <f>'[2]Asset Characteristics'!E719 &amp; ""</f>
        <v/>
      </c>
      <c r="D719" s="61"/>
      <c r="E719" s="43"/>
      <c r="F719" s="62"/>
      <c r="G719" s="43"/>
      <c r="H719" s="62"/>
      <c r="I719" s="43"/>
      <c r="J719" s="62"/>
      <c r="K719" s="43"/>
      <c r="L719" s="62"/>
      <c r="M719" s="44"/>
      <c r="N719" s="61"/>
      <c r="O719" s="44"/>
    </row>
    <row r="720" spans="2:15" ht="15.75" customHeight="1" x14ac:dyDescent="0.25">
      <c r="B720" s="42" t="str">
        <f>'[2]Asset Characteristics'!C720 &amp; ""</f>
        <v/>
      </c>
      <c r="C720" s="44" t="str">
        <f>'[2]Asset Characteristics'!E720 &amp; ""</f>
        <v/>
      </c>
      <c r="D720" s="61"/>
      <c r="E720" s="43"/>
      <c r="F720" s="62"/>
      <c r="G720" s="43"/>
      <c r="H720" s="62"/>
      <c r="I720" s="43"/>
      <c r="J720" s="62"/>
      <c r="K720" s="43"/>
      <c r="L720" s="62"/>
      <c r="M720" s="44"/>
      <c r="N720" s="61"/>
      <c r="O720" s="44"/>
    </row>
    <row r="721" spans="2:15" ht="15.75" customHeight="1" x14ac:dyDescent="0.25">
      <c r="B721" s="42" t="str">
        <f>'[2]Asset Characteristics'!C721 &amp; ""</f>
        <v/>
      </c>
      <c r="C721" s="44" t="str">
        <f>'[2]Asset Characteristics'!E721 &amp; ""</f>
        <v/>
      </c>
      <c r="D721" s="61"/>
      <c r="E721" s="43"/>
      <c r="F721" s="62"/>
      <c r="G721" s="43"/>
      <c r="H721" s="62"/>
      <c r="I721" s="43"/>
      <c r="J721" s="62"/>
      <c r="K721" s="43"/>
      <c r="L721" s="62"/>
      <c r="M721" s="44"/>
      <c r="N721" s="61"/>
      <c r="O721" s="44"/>
    </row>
    <row r="722" spans="2:15" ht="15.75" customHeight="1" x14ac:dyDescent="0.25">
      <c r="B722" s="42" t="str">
        <f>'[2]Asset Characteristics'!C722 &amp; ""</f>
        <v/>
      </c>
      <c r="C722" s="44" t="str">
        <f>'[2]Asset Characteristics'!E722 &amp; ""</f>
        <v/>
      </c>
      <c r="D722" s="61"/>
      <c r="E722" s="43"/>
      <c r="F722" s="62"/>
      <c r="G722" s="43"/>
      <c r="H722" s="62"/>
      <c r="I722" s="43"/>
      <c r="J722" s="62"/>
      <c r="K722" s="43"/>
      <c r="L722" s="62"/>
      <c r="M722" s="44"/>
      <c r="N722" s="61"/>
      <c r="O722" s="44"/>
    </row>
    <row r="723" spans="2:15" ht="15.75" customHeight="1" x14ac:dyDescent="0.25">
      <c r="B723" s="42" t="str">
        <f>'[2]Asset Characteristics'!C723 &amp; ""</f>
        <v/>
      </c>
      <c r="C723" s="44" t="str">
        <f>'[2]Asset Characteristics'!E723 &amp; ""</f>
        <v/>
      </c>
      <c r="D723" s="61"/>
      <c r="E723" s="43"/>
      <c r="F723" s="62"/>
      <c r="G723" s="43"/>
      <c r="H723" s="62"/>
      <c r="I723" s="43"/>
      <c r="J723" s="62"/>
      <c r="K723" s="43"/>
      <c r="L723" s="62"/>
      <c r="M723" s="44"/>
      <c r="N723" s="61"/>
      <c r="O723" s="44"/>
    </row>
    <row r="724" spans="2:15" ht="15.75" customHeight="1" x14ac:dyDescent="0.25">
      <c r="B724" s="42" t="str">
        <f>'[2]Asset Characteristics'!C724 &amp; ""</f>
        <v/>
      </c>
      <c r="C724" s="44" t="str">
        <f>'[2]Asset Characteristics'!E724 &amp; ""</f>
        <v/>
      </c>
      <c r="D724" s="61"/>
      <c r="E724" s="43"/>
      <c r="F724" s="62"/>
      <c r="G724" s="43"/>
      <c r="H724" s="62"/>
      <c r="I724" s="43"/>
      <c r="J724" s="62"/>
      <c r="K724" s="43"/>
      <c r="L724" s="62"/>
      <c r="M724" s="44"/>
      <c r="N724" s="61"/>
      <c r="O724" s="44"/>
    </row>
    <row r="725" spans="2:15" ht="15.75" customHeight="1" x14ac:dyDescent="0.25">
      <c r="B725" s="42" t="str">
        <f>'[2]Asset Characteristics'!C725 &amp; ""</f>
        <v/>
      </c>
      <c r="C725" s="44" t="str">
        <f>'[2]Asset Characteristics'!E725 &amp; ""</f>
        <v/>
      </c>
      <c r="D725" s="61"/>
      <c r="E725" s="43"/>
      <c r="F725" s="62"/>
      <c r="G725" s="43"/>
      <c r="H725" s="62"/>
      <c r="I725" s="43"/>
      <c r="J725" s="62"/>
      <c r="K725" s="43"/>
      <c r="L725" s="62"/>
      <c r="M725" s="44"/>
      <c r="N725" s="61"/>
      <c r="O725" s="44"/>
    </row>
    <row r="726" spans="2:15" ht="15.75" customHeight="1" x14ac:dyDescent="0.25">
      <c r="B726" s="42" t="str">
        <f>'[2]Asset Characteristics'!C726 &amp; ""</f>
        <v/>
      </c>
      <c r="C726" s="44" t="str">
        <f>'[2]Asset Characteristics'!E726 &amp; ""</f>
        <v/>
      </c>
      <c r="D726" s="61"/>
      <c r="E726" s="43"/>
      <c r="F726" s="62"/>
      <c r="G726" s="43"/>
      <c r="H726" s="62"/>
      <c r="I726" s="43"/>
      <c r="J726" s="62"/>
      <c r="K726" s="43"/>
      <c r="L726" s="62"/>
      <c r="M726" s="44"/>
      <c r="N726" s="61"/>
      <c r="O726" s="44"/>
    </row>
    <row r="727" spans="2:15" ht="15.75" customHeight="1" x14ac:dyDescent="0.25">
      <c r="B727" s="42" t="str">
        <f>'[2]Asset Characteristics'!C727 &amp; ""</f>
        <v/>
      </c>
      <c r="C727" s="44" t="str">
        <f>'[2]Asset Characteristics'!E727 &amp; ""</f>
        <v/>
      </c>
      <c r="D727" s="61"/>
      <c r="E727" s="43"/>
      <c r="F727" s="62"/>
      <c r="G727" s="43"/>
      <c r="H727" s="62"/>
      <c r="I727" s="43"/>
      <c r="J727" s="62"/>
      <c r="K727" s="43"/>
      <c r="L727" s="62"/>
      <c r="M727" s="44"/>
      <c r="N727" s="61"/>
      <c r="O727" s="44"/>
    </row>
    <row r="728" spans="2:15" ht="15.75" customHeight="1" x14ac:dyDescent="0.25">
      <c r="B728" s="42" t="str">
        <f>'[2]Asset Characteristics'!C728 &amp; ""</f>
        <v/>
      </c>
      <c r="C728" s="44" t="str">
        <f>'[2]Asset Characteristics'!E728 &amp; ""</f>
        <v/>
      </c>
      <c r="D728" s="61"/>
      <c r="E728" s="43"/>
      <c r="F728" s="62"/>
      <c r="G728" s="43"/>
      <c r="H728" s="62"/>
      <c r="I728" s="43"/>
      <c r="J728" s="62"/>
      <c r="K728" s="43"/>
      <c r="L728" s="62"/>
      <c r="M728" s="44"/>
      <c r="N728" s="61"/>
      <c r="O728" s="44"/>
    </row>
    <row r="729" spans="2:15" ht="15.75" customHeight="1" x14ac:dyDescent="0.25">
      <c r="B729" s="42" t="str">
        <f>'[2]Asset Characteristics'!C729 &amp; ""</f>
        <v/>
      </c>
      <c r="C729" s="44" t="str">
        <f>'[2]Asset Characteristics'!E729 &amp; ""</f>
        <v/>
      </c>
      <c r="D729" s="61"/>
      <c r="E729" s="43"/>
      <c r="F729" s="62"/>
      <c r="G729" s="43"/>
      <c r="H729" s="62"/>
      <c r="I729" s="43"/>
      <c r="J729" s="62"/>
      <c r="K729" s="43"/>
      <c r="L729" s="62"/>
      <c r="M729" s="44"/>
      <c r="N729" s="61"/>
      <c r="O729" s="44"/>
    </row>
    <row r="730" spans="2:15" ht="15.75" customHeight="1" x14ac:dyDescent="0.25">
      <c r="B730" s="42" t="str">
        <f>'[2]Asset Characteristics'!C730 &amp; ""</f>
        <v/>
      </c>
      <c r="C730" s="44" t="str">
        <f>'[2]Asset Characteristics'!E730 &amp; ""</f>
        <v/>
      </c>
      <c r="D730" s="61"/>
      <c r="E730" s="43"/>
      <c r="F730" s="62"/>
      <c r="G730" s="43"/>
      <c r="H730" s="62"/>
      <c r="I730" s="43"/>
      <c r="J730" s="62"/>
      <c r="K730" s="43"/>
      <c r="L730" s="62"/>
      <c r="M730" s="44"/>
      <c r="N730" s="61"/>
      <c r="O730" s="44"/>
    </row>
    <row r="731" spans="2:15" ht="15.75" customHeight="1" x14ac:dyDescent="0.25">
      <c r="B731" s="42" t="str">
        <f>'[2]Asset Characteristics'!C731 &amp; ""</f>
        <v/>
      </c>
      <c r="C731" s="44" t="str">
        <f>'[2]Asset Characteristics'!E731 &amp; ""</f>
        <v/>
      </c>
      <c r="D731" s="61"/>
      <c r="E731" s="43"/>
      <c r="F731" s="62"/>
      <c r="G731" s="43"/>
      <c r="H731" s="62"/>
      <c r="I731" s="43"/>
      <c r="J731" s="62"/>
      <c r="K731" s="43"/>
      <c r="L731" s="62"/>
      <c r="M731" s="44"/>
      <c r="N731" s="61"/>
      <c r="O731" s="44"/>
    </row>
    <row r="732" spans="2:15" ht="15.75" customHeight="1" x14ac:dyDescent="0.25">
      <c r="B732" s="42" t="str">
        <f>'[2]Asset Characteristics'!C732 &amp; ""</f>
        <v/>
      </c>
      <c r="C732" s="44" t="str">
        <f>'[2]Asset Characteristics'!E732 &amp; ""</f>
        <v/>
      </c>
      <c r="D732" s="61"/>
      <c r="E732" s="43"/>
      <c r="F732" s="62"/>
      <c r="G732" s="43"/>
      <c r="H732" s="62"/>
      <c r="I732" s="43"/>
      <c r="J732" s="62"/>
      <c r="K732" s="43"/>
      <c r="L732" s="62"/>
      <c r="M732" s="44"/>
      <c r="N732" s="61"/>
      <c r="O732" s="44"/>
    </row>
    <row r="733" spans="2:15" ht="15.75" customHeight="1" x14ac:dyDescent="0.25">
      <c r="B733" s="42" t="str">
        <f>'[2]Asset Characteristics'!C733 &amp; ""</f>
        <v/>
      </c>
      <c r="C733" s="44" t="str">
        <f>'[2]Asset Characteristics'!E733 &amp; ""</f>
        <v/>
      </c>
      <c r="D733" s="61"/>
      <c r="E733" s="43"/>
      <c r="F733" s="62"/>
      <c r="G733" s="43"/>
      <c r="H733" s="62"/>
      <c r="I733" s="43"/>
      <c r="J733" s="62"/>
      <c r="K733" s="43"/>
      <c r="L733" s="62"/>
      <c r="M733" s="44"/>
      <c r="N733" s="61"/>
      <c r="O733" s="44"/>
    </row>
    <row r="734" spans="2:15" ht="15.75" customHeight="1" x14ac:dyDescent="0.25">
      <c r="B734" s="42" t="str">
        <f>'[2]Asset Characteristics'!C734 &amp; ""</f>
        <v/>
      </c>
      <c r="C734" s="44" t="str">
        <f>'[2]Asset Characteristics'!E734 &amp; ""</f>
        <v/>
      </c>
      <c r="D734" s="61"/>
      <c r="E734" s="43"/>
      <c r="F734" s="62"/>
      <c r="G734" s="43"/>
      <c r="H734" s="62"/>
      <c r="I734" s="43"/>
      <c r="J734" s="62"/>
      <c r="K734" s="43"/>
      <c r="L734" s="62"/>
      <c r="M734" s="44"/>
      <c r="N734" s="61"/>
      <c r="O734" s="44"/>
    </row>
    <row r="735" spans="2:15" ht="15.75" customHeight="1" x14ac:dyDescent="0.25">
      <c r="B735" s="42" t="str">
        <f>'[2]Asset Characteristics'!C735 &amp; ""</f>
        <v/>
      </c>
      <c r="C735" s="44" t="str">
        <f>'[2]Asset Characteristics'!E735 &amp; ""</f>
        <v/>
      </c>
      <c r="D735" s="61"/>
      <c r="E735" s="43"/>
      <c r="F735" s="62"/>
      <c r="G735" s="43"/>
      <c r="H735" s="62"/>
      <c r="I735" s="43"/>
      <c r="J735" s="62"/>
      <c r="K735" s="43"/>
      <c r="L735" s="62"/>
      <c r="M735" s="44"/>
      <c r="N735" s="61"/>
      <c r="O735" s="44"/>
    </row>
    <row r="736" spans="2:15" ht="15.75" customHeight="1" x14ac:dyDescent="0.25">
      <c r="B736" s="42" t="str">
        <f>'[2]Asset Characteristics'!C736 &amp; ""</f>
        <v/>
      </c>
      <c r="C736" s="44" t="str">
        <f>'[2]Asset Characteristics'!E736 &amp; ""</f>
        <v/>
      </c>
      <c r="D736" s="61"/>
      <c r="E736" s="43"/>
      <c r="F736" s="62"/>
      <c r="G736" s="43"/>
      <c r="H736" s="62"/>
      <c r="I736" s="43"/>
      <c r="J736" s="62"/>
      <c r="K736" s="43"/>
      <c r="L736" s="62"/>
      <c r="M736" s="44"/>
      <c r="N736" s="61"/>
      <c r="O736" s="44"/>
    </row>
    <row r="737" spans="2:15" ht="15.75" customHeight="1" x14ac:dyDescent="0.25">
      <c r="B737" s="42" t="str">
        <f>'[2]Asset Characteristics'!C737 &amp; ""</f>
        <v/>
      </c>
      <c r="C737" s="44" t="str">
        <f>'[2]Asset Characteristics'!E737 &amp; ""</f>
        <v/>
      </c>
      <c r="D737" s="61"/>
      <c r="E737" s="43"/>
      <c r="F737" s="62"/>
      <c r="G737" s="43"/>
      <c r="H737" s="62"/>
      <c r="I737" s="43"/>
      <c r="J737" s="62"/>
      <c r="K737" s="43"/>
      <c r="L737" s="62"/>
      <c r="M737" s="44"/>
      <c r="N737" s="61"/>
      <c r="O737" s="44"/>
    </row>
    <row r="738" spans="2:15" ht="15.75" customHeight="1" x14ac:dyDescent="0.25">
      <c r="B738" s="42" t="str">
        <f>'[2]Asset Characteristics'!C738 &amp; ""</f>
        <v/>
      </c>
      <c r="C738" s="44" t="str">
        <f>'[2]Asset Characteristics'!E738 &amp; ""</f>
        <v/>
      </c>
      <c r="D738" s="61"/>
      <c r="E738" s="43"/>
      <c r="F738" s="62"/>
      <c r="G738" s="43"/>
      <c r="H738" s="62"/>
      <c r="I738" s="43"/>
      <c r="J738" s="62"/>
      <c r="K738" s="43"/>
      <c r="L738" s="62"/>
      <c r="M738" s="44"/>
      <c r="N738" s="61"/>
      <c r="O738" s="44"/>
    </row>
    <row r="739" spans="2:15" ht="15.75" customHeight="1" x14ac:dyDescent="0.25">
      <c r="B739" s="42" t="str">
        <f>'[2]Asset Characteristics'!C739 &amp; ""</f>
        <v/>
      </c>
      <c r="C739" s="44" t="str">
        <f>'[2]Asset Characteristics'!E739 &amp; ""</f>
        <v/>
      </c>
      <c r="D739" s="61"/>
      <c r="E739" s="43"/>
      <c r="F739" s="62"/>
      <c r="G739" s="43"/>
      <c r="H739" s="62"/>
      <c r="I739" s="43"/>
      <c r="J739" s="62"/>
      <c r="K739" s="43"/>
      <c r="L739" s="62"/>
      <c r="M739" s="44"/>
      <c r="N739" s="61"/>
      <c r="O739" s="44"/>
    </row>
    <row r="740" spans="2:15" ht="15.75" customHeight="1" x14ac:dyDescent="0.25">
      <c r="B740" s="42" t="str">
        <f>'[2]Asset Characteristics'!C740 &amp; ""</f>
        <v/>
      </c>
      <c r="C740" s="44" t="str">
        <f>'[2]Asset Characteristics'!E740 &amp; ""</f>
        <v/>
      </c>
      <c r="D740" s="61"/>
      <c r="E740" s="43"/>
      <c r="F740" s="62"/>
      <c r="G740" s="43"/>
      <c r="H740" s="62"/>
      <c r="I740" s="43"/>
      <c r="J740" s="62"/>
      <c r="K740" s="43"/>
      <c r="L740" s="62"/>
      <c r="M740" s="44"/>
      <c r="N740" s="61"/>
      <c r="O740" s="44"/>
    </row>
    <row r="741" spans="2:15" ht="15.75" customHeight="1" x14ac:dyDescent="0.25">
      <c r="B741" s="42" t="str">
        <f>'[2]Asset Characteristics'!C741 &amp; ""</f>
        <v/>
      </c>
      <c r="C741" s="44" t="str">
        <f>'[2]Asset Characteristics'!E741 &amp; ""</f>
        <v/>
      </c>
      <c r="D741" s="61"/>
      <c r="E741" s="43"/>
      <c r="F741" s="62"/>
      <c r="G741" s="43"/>
      <c r="H741" s="62"/>
      <c r="I741" s="43"/>
      <c r="J741" s="62"/>
      <c r="K741" s="43"/>
      <c r="L741" s="62"/>
      <c r="M741" s="44"/>
      <c r="N741" s="61"/>
      <c r="O741" s="44"/>
    </row>
    <row r="742" spans="2:15" ht="15.75" customHeight="1" x14ac:dyDescent="0.25">
      <c r="B742" s="42" t="str">
        <f>'[2]Asset Characteristics'!C742 &amp; ""</f>
        <v/>
      </c>
      <c r="C742" s="44" t="str">
        <f>'[2]Asset Characteristics'!E742 &amp; ""</f>
        <v/>
      </c>
      <c r="D742" s="61"/>
      <c r="E742" s="43"/>
      <c r="F742" s="62"/>
      <c r="G742" s="43"/>
      <c r="H742" s="62"/>
      <c r="I742" s="43"/>
      <c r="J742" s="62"/>
      <c r="K742" s="43"/>
      <c r="L742" s="62"/>
      <c r="M742" s="44"/>
      <c r="N742" s="61"/>
      <c r="O742" s="44"/>
    </row>
    <row r="743" spans="2:15" ht="15.75" customHeight="1" x14ac:dyDescent="0.25">
      <c r="B743" s="42" t="str">
        <f>'[2]Asset Characteristics'!C743 &amp; ""</f>
        <v/>
      </c>
      <c r="C743" s="44" t="str">
        <f>'[2]Asset Characteristics'!E743 &amp; ""</f>
        <v/>
      </c>
      <c r="D743" s="61"/>
      <c r="E743" s="43"/>
      <c r="F743" s="62"/>
      <c r="G743" s="43"/>
      <c r="H743" s="62"/>
      <c r="I743" s="43"/>
      <c r="J743" s="62"/>
      <c r="K743" s="43"/>
      <c r="L743" s="62"/>
      <c r="M743" s="44"/>
      <c r="N743" s="61"/>
      <c r="O743" s="44"/>
    </row>
    <row r="744" spans="2:15" ht="15.75" customHeight="1" x14ac:dyDescent="0.25">
      <c r="B744" s="42" t="str">
        <f>'[2]Asset Characteristics'!C744 &amp; ""</f>
        <v/>
      </c>
      <c r="C744" s="44" t="str">
        <f>'[2]Asset Characteristics'!E744 &amp; ""</f>
        <v/>
      </c>
      <c r="D744" s="61"/>
      <c r="E744" s="43"/>
      <c r="F744" s="62"/>
      <c r="G744" s="43"/>
      <c r="H744" s="62"/>
      <c r="I744" s="43"/>
      <c r="J744" s="62"/>
      <c r="K744" s="43"/>
      <c r="L744" s="62"/>
      <c r="M744" s="44"/>
      <c r="N744" s="61"/>
      <c r="O744" s="44"/>
    </row>
    <row r="745" spans="2:15" ht="15.75" customHeight="1" x14ac:dyDescent="0.25">
      <c r="B745" s="42" t="str">
        <f>'[2]Asset Characteristics'!C745 &amp; ""</f>
        <v/>
      </c>
      <c r="C745" s="44" t="str">
        <f>'[2]Asset Characteristics'!E745 &amp; ""</f>
        <v/>
      </c>
      <c r="D745" s="61"/>
      <c r="E745" s="43"/>
      <c r="F745" s="62"/>
      <c r="G745" s="43"/>
      <c r="H745" s="62"/>
      <c r="I745" s="43"/>
      <c r="J745" s="62"/>
      <c r="K745" s="43"/>
      <c r="L745" s="62"/>
      <c r="M745" s="44"/>
      <c r="N745" s="61"/>
      <c r="O745" s="44"/>
    </row>
    <row r="746" spans="2:15" ht="15.75" customHeight="1" x14ac:dyDescent="0.25">
      <c r="B746" s="42" t="str">
        <f>'[2]Asset Characteristics'!C746 &amp; ""</f>
        <v/>
      </c>
      <c r="C746" s="44" t="str">
        <f>'[2]Asset Characteristics'!E746 &amp; ""</f>
        <v/>
      </c>
      <c r="D746" s="61"/>
      <c r="E746" s="43"/>
      <c r="F746" s="62"/>
      <c r="G746" s="43"/>
      <c r="H746" s="62"/>
      <c r="I746" s="43"/>
      <c r="J746" s="62"/>
      <c r="K746" s="43"/>
      <c r="L746" s="62"/>
      <c r="M746" s="44"/>
      <c r="N746" s="61"/>
      <c r="O746" s="44"/>
    </row>
    <row r="747" spans="2:15" ht="15.75" customHeight="1" x14ac:dyDescent="0.25">
      <c r="B747" s="42" t="str">
        <f>'[2]Asset Characteristics'!C747 &amp; ""</f>
        <v/>
      </c>
      <c r="C747" s="44" t="str">
        <f>'[2]Asset Characteristics'!E747 &amp; ""</f>
        <v/>
      </c>
      <c r="D747" s="61"/>
      <c r="E747" s="43"/>
      <c r="F747" s="62"/>
      <c r="G747" s="43"/>
      <c r="H747" s="62"/>
      <c r="I747" s="43"/>
      <c r="J747" s="62"/>
      <c r="K747" s="43"/>
      <c r="L747" s="62"/>
      <c r="M747" s="44"/>
      <c r="N747" s="61"/>
      <c r="O747" s="44"/>
    </row>
    <row r="748" spans="2:15" ht="15.75" customHeight="1" x14ac:dyDescent="0.25">
      <c r="B748" s="42" t="str">
        <f>'[2]Asset Characteristics'!C748 &amp; ""</f>
        <v/>
      </c>
      <c r="C748" s="44" t="str">
        <f>'[2]Asset Characteristics'!E748 &amp; ""</f>
        <v/>
      </c>
      <c r="D748" s="61"/>
      <c r="E748" s="43"/>
      <c r="F748" s="62"/>
      <c r="G748" s="43"/>
      <c r="H748" s="62"/>
      <c r="I748" s="43"/>
      <c r="J748" s="62"/>
      <c r="K748" s="43"/>
      <c r="L748" s="62"/>
      <c r="M748" s="44"/>
      <c r="N748" s="61"/>
      <c r="O748" s="44"/>
    </row>
    <row r="749" spans="2:15" ht="15.75" customHeight="1" x14ac:dyDescent="0.25">
      <c r="B749" s="42" t="str">
        <f>'[2]Asset Characteristics'!C749 &amp; ""</f>
        <v/>
      </c>
      <c r="C749" s="44" t="str">
        <f>'[2]Asset Characteristics'!E749 &amp; ""</f>
        <v/>
      </c>
      <c r="D749" s="61"/>
      <c r="E749" s="43"/>
      <c r="F749" s="62"/>
      <c r="G749" s="43"/>
      <c r="H749" s="62"/>
      <c r="I749" s="43"/>
      <c r="J749" s="62"/>
      <c r="K749" s="43"/>
      <c r="L749" s="62"/>
      <c r="M749" s="44"/>
      <c r="N749" s="61"/>
      <c r="O749" s="44"/>
    </row>
    <row r="750" spans="2:15" ht="15.75" customHeight="1" x14ac:dyDescent="0.25">
      <c r="B750" s="42" t="str">
        <f>'[2]Asset Characteristics'!C750 &amp; ""</f>
        <v/>
      </c>
      <c r="C750" s="44" t="str">
        <f>'[2]Asset Characteristics'!E750 &amp; ""</f>
        <v/>
      </c>
      <c r="D750" s="61"/>
      <c r="E750" s="43"/>
      <c r="F750" s="62"/>
      <c r="G750" s="43"/>
      <c r="H750" s="62"/>
      <c r="I750" s="43"/>
      <c r="J750" s="62"/>
      <c r="K750" s="43"/>
      <c r="L750" s="62"/>
      <c r="M750" s="44"/>
      <c r="N750" s="61"/>
      <c r="O750" s="44"/>
    </row>
    <row r="751" spans="2:15" ht="15.75" customHeight="1" x14ac:dyDescent="0.25">
      <c r="B751" s="42" t="str">
        <f>'[2]Asset Characteristics'!C751 &amp; ""</f>
        <v/>
      </c>
      <c r="C751" s="44" t="str">
        <f>'[2]Asset Characteristics'!E751 &amp; ""</f>
        <v/>
      </c>
      <c r="D751" s="61"/>
      <c r="E751" s="43"/>
      <c r="F751" s="62"/>
      <c r="G751" s="43"/>
      <c r="H751" s="62"/>
      <c r="I751" s="43"/>
      <c r="J751" s="62"/>
      <c r="K751" s="43"/>
      <c r="L751" s="62"/>
      <c r="M751" s="44"/>
      <c r="N751" s="61"/>
      <c r="O751" s="44"/>
    </row>
    <row r="752" spans="2:15" ht="15.75" customHeight="1" x14ac:dyDescent="0.25">
      <c r="B752" s="42" t="str">
        <f>'[2]Asset Characteristics'!C752 &amp; ""</f>
        <v/>
      </c>
      <c r="C752" s="44" t="str">
        <f>'[2]Asset Characteristics'!E752 &amp; ""</f>
        <v/>
      </c>
      <c r="D752" s="61"/>
      <c r="E752" s="43"/>
      <c r="F752" s="62"/>
      <c r="G752" s="43"/>
      <c r="H752" s="62"/>
      <c r="I752" s="43"/>
      <c r="J752" s="62"/>
      <c r="K752" s="43"/>
      <c r="L752" s="62"/>
      <c r="M752" s="44"/>
      <c r="N752" s="61"/>
      <c r="O752" s="44"/>
    </row>
    <row r="753" spans="2:15" ht="15.75" customHeight="1" x14ac:dyDescent="0.25">
      <c r="B753" s="42" t="str">
        <f>'[2]Asset Characteristics'!C753 &amp; ""</f>
        <v/>
      </c>
      <c r="C753" s="44" t="str">
        <f>'[2]Asset Characteristics'!E753 &amp; ""</f>
        <v/>
      </c>
      <c r="D753" s="61"/>
      <c r="E753" s="43"/>
      <c r="F753" s="62"/>
      <c r="G753" s="43"/>
      <c r="H753" s="62"/>
      <c r="I753" s="43"/>
      <c r="J753" s="62"/>
      <c r="K753" s="43"/>
      <c r="L753" s="62"/>
      <c r="M753" s="44"/>
      <c r="N753" s="61"/>
      <c r="O753" s="44"/>
    </row>
    <row r="754" spans="2:15" ht="15.75" customHeight="1" x14ac:dyDescent="0.25">
      <c r="B754" s="42" t="str">
        <f>'[2]Asset Characteristics'!C754 &amp; ""</f>
        <v/>
      </c>
      <c r="C754" s="44" t="str">
        <f>'[2]Asset Characteristics'!E754 &amp; ""</f>
        <v/>
      </c>
      <c r="D754" s="61"/>
      <c r="E754" s="43"/>
      <c r="F754" s="62"/>
      <c r="G754" s="43"/>
      <c r="H754" s="62"/>
      <c r="I754" s="43"/>
      <c r="J754" s="62"/>
      <c r="K754" s="43"/>
      <c r="L754" s="62"/>
      <c r="M754" s="44"/>
      <c r="N754" s="61"/>
      <c r="O754" s="44"/>
    </row>
    <row r="755" spans="2:15" ht="15.75" customHeight="1" x14ac:dyDescent="0.25">
      <c r="B755" s="42" t="str">
        <f>'[2]Asset Characteristics'!C755 &amp; ""</f>
        <v/>
      </c>
      <c r="C755" s="44" t="str">
        <f>'[2]Asset Characteristics'!E755 &amp; ""</f>
        <v/>
      </c>
      <c r="D755" s="61"/>
      <c r="E755" s="43"/>
      <c r="F755" s="62"/>
      <c r="G755" s="43"/>
      <c r="H755" s="62"/>
      <c r="I755" s="43"/>
      <c r="J755" s="62"/>
      <c r="K755" s="43"/>
      <c r="L755" s="62"/>
      <c r="M755" s="44"/>
      <c r="N755" s="61"/>
      <c r="O755" s="44"/>
    </row>
    <row r="756" spans="2:15" ht="15.75" customHeight="1" x14ac:dyDescent="0.25">
      <c r="B756" s="42" t="str">
        <f>'[2]Asset Characteristics'!C756 &amp; ""</f>
        <v/>
      </c>
      <c r="C756" s="44" t="str">
        <f>'[2]Asset Characteristics'!E756 &amp; ""</f>
        <v/>
      </c>
      <c r="D756" s="61"/>
      <c r="E756" s="43"/>
      <c r="F756" s="62"/>
      <c r="G756" s="43"/>
      <c r="H756" s="62"/>
      <c r="I756" s="43"/>
      <c r="J756" s="62"/>
      <c r="K756" s="43"/>
      <c r="L756" s="62"/>
      <c r="M756" s="44"/>
      <c r="N756" s="61"/>
      <c r="O756" s="44"/>
    </row>
    <row r="757" spans="2:15" ht="15.75" customHeight="1" x14ac:dyDescent="0.25">
      <c r="B757" s="42" t="str">
        <f>'[2]Asset Characteristics'!C757 &amp; ""</f>
        <v/>
      </c>
      <c r="C757" s="44" t="str">
        <f>'[2]Asset Characteristics'!E757 &amp; ""</f>
        <v/>
      </c>
      <c r="D757" s="61"/>
      <c r="E757" s="43"/>
      <c r="F757" s="62"/>
      <c r="G757" s="43"/>
      <c r="H757" s="62"/>
      <c r="I757" s="43"/>
      <c r="J757" s="62"/>
      <c r="K757" s="43"/>
      <c r="L757" s="62"/>
      <c r="M757" s="44"/>
      <c r="N757" s="61"/>
      <c r="O757" s="44"/>
    </row>
    <row r="758" spans="2:15" ht="15.75" customHeight="1" x14ac:dyDescent="0.25">
      <c r="B758" s="42" t="str">
        <f>'[2]Asset Characteristics'!C758 &amp; ""</f>
        <v/>
      </c>
      <c r="C758" s="44" t="str">
        <f>'[2]Asset Characteristics'!E758 &amp; ""</f>
        <v/>
      </c>
      <c r="D758" s="61"/>
      <c r="E758" s="43"/>
      <c r="F758" s="62"/>
      <c r="G758" s="43"/>
      <c r="H758" s="62"/>
      <c r="I758" s="43"/>
      <c r="J758" s="62"/>
      <c r="K758" s="43"/>
      <c r="L758" s="62"/>
      <c r="M758" s="44"/>
      <c r="N758" s="61"/>
      <c r="O758" s="44"/>
    </row>
    <row r="759" spans="2:15" ht="15.75" customHeight="1" x14ac:dyDescent="0.25">
      <c r="B759" s="42" t="str">
        <f>'[2]Asset Characteristics'!C759 &amp; ""</f>
        <v/>
      </c>
      <c r="C759" s="44" t="str">
        <f>'[2]Asset Characteristics'!E759 &amp; ""</f>
        <v/>
      </c>
      <c r="D759" s="61"/>
      <c r="E759" s="43"/>
      <c r="F759" s="62"/>
      <c r="G759" s="43"/>
      <c r="H759" s="62"/>
      <c r="I759" s="43"/>
      <c r="J759" s="62"/>
      <c r="K759" s="43"/>
      <c r="L759" s="62"/>
      <c r="M759" s="44"/>
      <c r="N759" s="61"/>
      <c r="O759" s="44"/>
    </row>
    <row r="760" spans="2:15" ht="15.75" customHeight="1" x14ac:dyDescent="0.25">
      <c r="B760" s="42" t="str">
        <f>'[2]Asset Characteristics'!C760 &amp; ""</f>
        <v/>
      </c>
      <c r="C760" s="44" t="str">
        <f>'[2]Asset Characteristics'!E760 &amp; ""</f>
        <v/>
      </c>
      <c r="D760" s="61"/>
      <c r="E760" s="43"/>
      <c r="F760" s="62"/>
      <c r="G760" s="43"/>
      <c r="H760" s="62"/>
      <c r="I760" s="43"/>
      <c r="J760" s="62"/>
      <c r="K760" s="43"/>
      <c r="L760" s="62"/>
      <c r="M760" s="44"/>
      <c r="N760" s="61"/>
      <c r="O760" s="44"/>
    </row>
    <row r="761" spans="2:15" ht="15.75" customHeight="1" x14ac:dyDescent="0.25">
      <c r="B761" s="42" t="str">
        <f>'[2]Asset Characteristics'!C761 &amp; ""</f>
        <v/>
      </c>
      <c r="C761" s="44" t="str">
        <f>'[2]Asset Characteristics'!E761 &amp; ""</f>
        <v/>
      </c>
      <c r="D761" s="61"/>
      <c r="E761" s="43"/>
      <c r="F761" s="62"/>
      <c r="G761" s="43"/>
      <c r="H761" s="62"/>
      <c r="I761" s="43"/>
      <c r="J761" s="62"/>
      <c r="K761" s="43"/>
      <c r="L761" s="62"/>
      <c r="M761" s="44"/>
      <c r="N761" s="61"/>
      <c r="O761" s="44"/>
    </row>
    <row r="762" spans="2:15" ht="15.75" customHeight="1" x14ac:dyDescent="0.25">
      <c r="B762" s="42" t="str">
        <f>'[2]Asset Characteristics'!C762 &amp; ""</f>
        <v/>
      </c>
      <c r="C762" s="44" t="str">
        <f>'[2]Asset Characteristics'!E762 &amp; ""</f>
        <v/>
      </c>
      <c r="D762" s="61"/>
      <c r="E762" s="43"/>
      <c r="F762" s="62"/>
      <c r="G762" s="43"/>
      <c r="H762" s="62"/>
      <c r="I762" s="43"/>
      <c r="J762" s="62"/>
      <c r="K762" s="43"/>
      <c r="L762" s="62"/>
      <c r="M762" s="44"/>
      <c r="N762" s="61"/>
      <c r="O762" s="44"/>
    </row>
    <row r="763" spans="2:15" ht="15.75" customHeight="1" x14ac:dyDescent="0.25">
      <c r="B763" s="42" t="str">
        <f>'[2]Asset Characteristics'!C763 &amp; ""</f>
        <v/>
      </c>
      <c r="C763" s="44" t="str">
        <f>'[2]Asset Characteristics'!E763 &amp; ""</f>
        <v/>
      </c>
      <c r="D763" s="61"/>
      <c r="E763" s="43"/>
      <c r="F763" s="62"/>
      <c r="G763" s="43"/>
      <c r="H763" s="62"/>
      <c r="I763" s="43"/>
      <c r="J763" s="62"/>
      <c r="K763" s="43"/>
      <c r="L763" s="62"/>
      <c r="M763" s="44"/>
      <c r="N763" s="61"/>
      <c r="O763" s="44"/>
    </row>
    <row r="764" spans="2:15" ht="15.75" customHeight="1" x14ac:dyDescent="0.25">
      <c r="B764" s="42" t="str">
        <f>'[2]Asset Characteristics'!C764 &amp; ""</f>
        <v/>
      </c>
      <c r="C764" s="44" t="str">
        <f>'[2]Asset Characteristics'!E764 &amp; ""</f>
        <v/>
      </c>
      <c r="D764" s="61"/>
      <c r="E764" s="43"/>
      <c r="F764" s="62"/>
      <c r="G764" s="43"/>
      <c r="H764" s="62"/>
      <c r="I764" s="43"/>
      <c r="J764" s="62"/>
      <c r="K764" s="43"/>
      <c r="L764" s="62"/>
      <c r="M764" s="44"/>
      <c r="N764" s="61"/>
      <c r="O764" s="44"/>
    </row>
    <row r="765" spans="2:15" ht="15.75" customHeight="1" x14ac:dyDescent="0.25">
      <c r="B765" s="42" t="str">
        <f>'[2]Asset Characteristics'!C765 &amp; ""</f>
        <v/>
      </c>
      <c r="C765" s="44" t="str">
        <f>'[2]Asset Characteristics'!E765 &amp; ""</f>
        <v/>
      </c>
      <c r="D765" s="61"/>
      <c r="E765" s="43"/>
      <c r="F765" s="62"/>
      <c r="G765" s="43"/>
      <c r="H765" s="62"/>
      <c r="I765" s="43"/>
      <c r="J765" s="62"/>
      <c r="K765" s="43"/>
      <c r="L765" s="62"/>
      <c r="M765" s="44"/>
      <c r="N765" s="61"/>
      <c r="O765" s="44"/>
    </row>
    <row r="766" spans="2:15" ht="15.75" customHeight="1" x14ac:dyDescent="0.25">
      <c r="B766" s="42" t="str">
        <f>'[2]Asset Characteristics'!C766 &amp; ""</f>
        <v/>
      </c>
      <c r="C766" s="44" t="str">
        <f>'[2]Asset Characteristics'!E766 &amp; ""</f>
        <v/>
      </c>
      <c r="D766" s="61"/>
      <c r="E766" s="43"/>
      <c r="F766" s="62"/>
      <c r="G766" s="43"/>
      <c r="H766" s="62"/>
      <c r="I766" s="43"/>
      <c r="J766" s="62"/>
      <c r="K766" s="43"/>
      <c r="L766" s="62"/>
      <c r="M766" s="44"/>
      <c r="N766" s="61"/>
      <c r="O766" s="44"/>
    </row>
    <row r="767" spans="2:15" ht="15.75" customHeight="1" x14ac:dyDescent="0.25">
      <c r="B767" s="42" t="str">
        <f>'[2]Asset Characteristics'!C767 &amp; ""</f>
        <v/>
      </c>
      <c r="C767" s="44" t="str">
        <f>'[2]Asset Characteristics'!E767 &amp; ""</f>
        <v/>
      </c>
      <c r="D767" s="61"/>
      <c r="E767" s="43"/>
      <c r="F767" s="62"/>
      <c r="G767" s="43"/>
      <c r="H767" s="62"/>
      <c r="I767" s="43"/>
      <c r="J767" s="62"/>
      <c r="K767" s="43"/>
      <c r="L767" s="62"/>
      <c r="M767" s="44"/>
      <c r="N767" s="61"/>
      <c r="O767" s="44"/>
    </row>
    <row r="768" spans="2:15" ht="15.75" customHeight="1" x14ac:dyDescent="0.25">
      <c r="B768" s="42" t="str">
        <f>'[2]Asset Characteristics'!C768 &amp; ""</f>
        <v/>
      </c>
      <c r="C768" s="44" t="str">
        <f>'[2]Asset Characteristics'!E768 &amp; ""</f>
        <v/>
      </c>
      <c r="D768" s="61"/>
      <c r="E768" s="43"/>
      <c r="F768" s="62"/>
      <c r="G768" s="43"/>
      <c r="H768" s="62"/>
      <c r="I768" s="43"/>
      <c r="J768" s="62"/>
      <c r="K768" s="43"/>
      <c r="L768" s="62"/>
      <c r="M768" s="44"/>
      <c r="N768" s="61"/>
      <c r="O768" s="44"/>
    </row>
    <row r="769" spans="2:15" ht="15.75" customHeight="1" x14ac:dyDescent="0.25">
      <c r="B769" s="42" t="str">
        <f>'[2]Asset Characteristics'!C769 &amp; ""</f>
        <v/>
      </c>
      <c r="C769" s="44" t="str">
        <f>'[2]Asset Characteristics'!E769 &amp; ""</f>
        <v/>
      </c>
      <c r="D769" s="61"/>
      <c r="E769" s="43"/>
      <c r="F769" s="62"/>
      <c r="G769" s="43"/>
      <c r="H769" s="62"/>
      <c r="I769" s="43"/>
      <c r="J769" s="62"/>
      <c r="K769" s="43"/>
      <c r="L769" s="62"/>
      <c r="M769" s="44"/>
      <c r="N769" s="61"/>
      <c r="O769" s="44"/>
    </row>
    <row r="770" spans="2:15" ht="15.75" customHeight="1" x14ac:dyDescent="0.25">
      <c r="B770" s="42" t="str">
        <f>'[2]Asset Characteristics'!C770 &amp; ""</f>
        <v/>
      </c>
      <c r="C770" s="44" t="str">
        <f>'[2]Asset Characteristics'!E770 &amp; ""</f>
        <v/>
      </c>
      <c r="D770" s="61"/>
      <c r="E770" s="43"/>
      <c r="F770" s="62"/>
      <c r="G770" s="43"/>
      <c r="H770" s="62"/>
      <c r="I770" s="43"/>
      <c r="J770" s="62"/>
      <c r="K770" s="43"/>
      <c r="L770" s="62"/>
      <c r="M770" s="44"/>
      <c r="N770" s="61"/>
      <c r="O770" s="44"/>
    </row>
    <row r="771" spans="2:15" ht="15.75" customHeight="1" x14ac:dyDescent="0.25">
      <c r="B771" s="42" t="str">
        <f>'[2]Asset Characteristics'!C771 &amp; ""</f>
        <v/>
      </c>
      <c r="C771" s="44" t="str">
        <f>'[2]Asset Characteristics'!E771 &amp; ""</f>
        <v/>
      </c>
      <c r="D771" s="61"/>
      <c r="E771" s="43"/>
      <c r="F771" s="62"/>
      <c r="G771" s="43"/>
      <c r="H771" s="62"/>
      <c r="I771" s="43"/>
      <c r="J771" s="62"/>
      <c r="K771" s="43"/>
      <c r="L771" s="62"/>
      <c r="M771" s="44"/>
      <c r="N771" s="61"/>
      <c r="O771" s="44"/>
    </row>
    <row r="772" spans="2:15" ht="15.75" customHeight="1" x14ac:dyDescent="0.25">
      <c r="B772" s="42" t="str">
        <f>'[2]Asset Characteristics'!C772 &amp; ""</f>
        <v/>
      </c>
      <c r="C772" s="44" t="str">
        <f>'[2]Asset Characteristics'!E772 &amp; ""</f>
        <v/>
      </c>
      <c r="D772" s="61"/>
      <c r="E772" s="43"/>
      <c r="F772" s="62"/>
      <c r="G772" s="43"/>
      <c r="H772" s="62"/>
      <c r="I772" s="43"/>
      <c r="J772" s="62"/>
      <c r="K772" s="43"/>
      <c r="L772" s="62"/>
      <c r="M772" s="44"/>
      <c r="N772" s="61"/>
      <c r="O772" s="44"/>
    </row>
    <row r="773" spans="2:15" ht="15.75" customHeight="1" x14ac:dyDescent="0.25">
      <c r="B773" s="42" t="str">
        <f>'[2]Asset Characteristics'!C773 &amp; ""</f>
        <v/>
      </c>
      <c r="C773" s="44" t="str">
        <f>'[2]Asset Characteristics'!E773 &amp; ""</f>
        <v/>
      </c>
      <c r="D773" s="61"/>
      <c r="E773" s="43"/>
      <c r="F773" s="62"/>
      <c r="G773" s="43"/>
      <c r="H773" s="62"/>
      <c r="I773" s="43"/>
      <c r="J773" s="62"/>
      <c r="K773" s="43"/>
      <c r="L773" s="62"/>
      <c r="M773" s="44"/>
      <c r="N773" s="61"/>
      <c r="O773" s="44"/>
    </row>
    <row r="774" spans="2:15" ht="15.75" customHeight="1" x14ac:dyDescent="0.25">
      <c r="B774" s="42" t="str">
        <f>'[2]Asset Characteristics'!C774 &amp; ""</f>
        <v/>
      </c>
      <c r="C774" s="44" t="str">
        <f>'[2]Asset Characteristics'!E774 &amp; ""</f>
        <v/>
      </c>
      <c r="D774" s="61"/>
      <c r="E774" s="43"/>
      <c r="F774" s="62"/>
      <c r="G774" s="43"/>
      <c r="H774" s="62"/>
      <c r="I774" s="43"/>
      <c r="J774" s="62"/>
      <c r="K774" s="43"/>
      <c r="L774" s="62"/>
      <c r="M774" s="44"/>
      <c r="N774" s="61"/>
      <c r="O774" s="44"/>
    </row>
    <row r="775" spans="2:15" ht="15.75" customHeight="1" x14ac:dyDescent="0.25">
      <c r="B775" s="42" t="str">
        <f>'[2]Asset Characteristics'!C775 &amp; ""</f>
        <v/>
      </c>
      <c r="C775" s="44" t="str">
        <f>'[2]Asset Characteristics'!E775 &amp; ""</f>
        <v/>
      </c>
      <c r="D775" s="61"/>
      <c r="E775" s="43"/>
      <c r="F775" s="62"/>
      <c r="G775" s="43"/>
      <c r="H775" s="62"/>
      <c r="I775" s="43"/>
      <c r="J775" s="62"/>
      <c r="K775" s="43"/>
      <c r="L775" s="62"/>
      <c r="M775" s="44"/>
      <c r="N775" s="61"/>
      <c r="O775" s="44"/>
    </row>
    <row r="776" spans="2:15" ht="15.75" customHeight="1" x14ac:dyDescent="0.25">
      <c r="B776" s="42" t="str">
        <f>'[2]Asset Characteristics'!C776 &amp; ""</f>
        <v/>
      </c>
      <c r="C776" s="44" t="str">
        <f>'[2]Asset Characteristics'!E776 &amp; ""</f>
        <v/>
      </c>
      <c r="D776" s="61"/>
      <c r="E776" s="43"/>
      <c r="F776" s="62"/>
      <c r="G776" s="43"/>
      <c r="H776" s="62"/>
      <c r="I776" s="43"/>
      <c r="J776" s="62"/>
      <c r="K776" s="43"/>
      <c r="L776" s="62"/>
      <c r="M776" s="44"/>
      <c r="N776" s="61"/>
      <c r="O776" s="44"/>
    </row>
    <row r="777" spans="2:15" ht="15.75" customHeight="1" x14ac:dyDescent="0.25">
      <c r="B777" s="42" t="str">
        <f>'[2]Asset Characteristics'!C777 &amp; ""</f>
        <v/>
      </c>
      <c r="C777" s="44" t="str">
        <f>'[2]Asset Characteristics'!E777 &amp; ""</f>
        <v/>
      </c>
      <c r="D777" s="61"/>
      <c r="E777" s="43"/>
      <c r="F777" s="62"/>
      <c r="G777" s="43"/>
      <c r="H777" s="62"/>
      <c r="I777" s="43"/>
      <c r="J777" s="62"/>
      <c r="K777" s="43"/>
      <c r="L777" s="62"/>
      <c r="M777" s="44"/>
      <c r="N777" s="61"/>
      <c r="O777" s="44"/>
    </row>
    <row r="778" spans="2:15" ht="15.75" customHeight="1" x14ac:dyDescent="0.25">
      <c r="B778" s="42" t="str">
        <f>'[2]Asset Characteristics'!C778 &amp; ""</f>
        <v/>
      </c>
      <c r="C778" s="44" t="str">
        <f>'[2]Asset Characteristics'!E778 &amp; ""</f>
        <v/>
      </c>
      <c r="D778" s="61"/>
      <c r="E778" s="43"/>
      <c r="F778" s="62"/>
      <c r="G778" s="43"/>
      <c r="H778" s="62"/>
      <c r="I778" s="43"/>
      <c r="J778" s="62"/>
      <c r="K778" s="43"/>
      <c r="L778" s="62"/>
      <c r="M778" s="44"/>
      <c r="N778" s="61"/>
      <c r="O778" s="44"/>
    </row>
    <row r="779" spans="2:15" ht="15.75" customHeight="1" x14ac:dyDescent="0.25">
      <c r="B779" s="42" t="str">
        <f>'[2]Asset Characteristics'!C779 &amp; ""</f>
        <v/>
      </c>
      <c r="C779" s="44" t="str">
        <f>'[2]Asset Characteristics'!E779 &amp; ""</f>
        <v/>
      </c>
      <c r="D779" s="61"/>
      <c r="E779" s="43"/>
      <c r="F779" s="62"/>
      <c r="G779" s="43"/>
      <c r="H779" s="62"/>
      <c r="I779" s="43"/>
      <c r="J779" s="62"/>
      <c r="K779" s="43"/>
      <c r="L779" s="62"/>
      <c r="M779" s="44"/>
      <c r="N779" s="61"/>
      <c r="O779" s="44"/>
    </row>
    <row r="780" spans="2:15" ht="15.75" customHeight="1" x14ac:dyDescent="0.25">
      <c r="B780" s="42" t="str">
        <f>'[2]Asset Characteristics'!C780 &amp; ""</f>
        <v/>
      </c>
      <c r="C780" s="44" t="str">
        <f>'[2]Asset Characteristics'!E780 &amp; ""</f>
        <v/>
      </c>
      <c r="D780" s="61"/>
      <c r="E780" s="43"/>
      <c r="F780" s="62"/>
      <c r="G780" s="43"/>
      <c r="H780" s="62"/>
      <c r="I780" s="43"/>
      <c r="J780" s="62"/>
      <c r="K780" s="43"/>
      <c r="L780" s="62"/>
      <c r="M780" s="44"/>
      <c r="N780" s="61"/>
      <c r="O780" s="44"/>
    </row>
    <row r="781" spans="2:15" ht="15.75" customHeight="1" x14ac:dyDescent="0.25">
      <c r="B781" s="42" t="str">
        <f>'[2]Asset Characteristics'!C781 &amp; ""</f>
        <v/>
      </c>
      <c r="C781" s="44" t="str">
        <f>'[2]Asset Characteristics'!E781 &amp; ""</f>
        <v/>
      </c>
      <c r="D781" s="61"/>
      <c r="E781" s="43"/>
      <c r="F781" s="62"/>
      <c r="G781" s="43"/>
      <c r="H781" s="62"/>
      <c r="I781" s="43"/>
      <c r="J781" s="62"/>
      <c r="K781" s="43"/>
      <c r="L781" s="62"/>
      <c r="M781" s="44"/>
      <c r="N781" s="61"/>
      <c r="O781" s="44"/>
    </row>
    <row r="782" spans="2:15" ht="15.75" customHeight="1" x14ac:dyDescent="0.25">
      <c r="B782" s="42" t="str">
        <f>'[2]Asset Characteristics'!C782 &amp; ""</f>
        <v/>
      </c>
      <c r="C782" s="44" t="str">
        <f>'[2]Asset Characteristics'!E782 &amp; ""</f>
        <v/>
      </c>
      <c r="D782" s="61"/>
      <c r="E782" s="43"/>
      <c r="F782" s="62"/>
      <c r="G782" s="43"/>
      <c r="H782" s="62"/>
      <c r="I782" s="43"/>
      <c r="J782" s="62"/>
      <c r="K782" s="43"/>
      <c r="L782" s="62"/>
      <c r="M782" s="44"/>
      <c r="N782" s="61"/>
      <c r="O782" s="44"/>
    </row>
    <row r="783" spans="2:15" ht="15.75" customHeight="1" x14ac:dyDescent="0.25">
      <c r="B783" s="42" t="str">
        <f>'[2]Asset Characteristics'!C783 &amp; ""</f>
        <v/>
      </c>
      <c r="C783" s="44" t="str">
        <f>'[2]Asset Characteristics'!E783 &amp; ""</f>
        <v/>
      </c>
      <c r="D783" s="61"/>
      <c r="E783" s="43"/>
      <c r="F783" s="62"/>
      <c r="G783" s="43"/>
      <c r="H783" s="62"/>
      <c r="I783" s="43"/>
      <c r="J783" s="62"/>
      <c r="K783" s="43"/>
      <c r="L783" s="62"/>
      <c r="M783" s="44"/>
      <c r="N783" s="61"/>
      <c r="O783" s="44"/>
    </row>
    <row r="784" spans="2:15" ht="15.75" customHeight="1" x14ac:dyDescent="0.25">
      <c r="B784" s="42" t="str">
        <f>'[2]Asset Characteristics'!C784 &amp; ""</f>
        <v/>
      </c>
      <c r="C784" s="44" t="str">
        <f>'[2]Asset Characteristics'!E784 &amp; ""</f>
        <v/>
      </c>
      <c r="D784" s="61"/>
      <c r="E784" s="43"/>
      <c r="F784" s="62"/>
      <c r="G784" s="43"/>
      <c r="H784" s="62"/>
      <c r="I784" s="43"/>
      <c r="J784" s="62"/>
      <c r="K784" s="43"/>
      <c r="L784" s="62"/>
      <c r="M784" s="44"/>
      <c r="N784" s="61"/>
      <c r="O784" s="44"/>
    </row>
    <row r="785" spans="2:15" ht="15.75" customHeight="1" x14ac:dyDescent="0.25">
      <c r="B785" s="42" t="str">
        <f>'[2]Asset Characteristics'!C785 &amp; ""</f>
        <v/>
      </c>
      <c r="C785" s="44" t="str">
        <f>'[2]Asset Characteristics'!E785 &amp; ""</f>
        <v/>
      </c>
      <c r="D785" s="61"/>
      <c r="E785" s="43"/>
      <c r="F785" s="62"/>
      <c r="G785" s="43"/>
      <c r="H785" s="62"/>
      <c r="I785" s="43"/>
      <c r="J785" s="62"/>
      <c r="K785" s="43"/>
      <c r="L785" s="62"/>
      <c r="M785" s="44"/>
      <c r="N785" s="61"/>
      <c r="O785" s="44"/>
    </row>
    <row r="786" spans="2:15" ht="15.75" customHeight="1" x14ac:dyDescent="0.25">
      <c r="B786" s="42" t="str">
        <f>'[2]Asset Characteristics'!C786 &amp; ""</f>
        <v/>
      </c>
      <c r="C786" s="44" t="str">
        <f>'[2]Asset Characteristics'!E786 &amp; ""</f>
        <v/>
      </c>
      <c r="D786" s="61"/>
      <c r="E786" s="43"/>
      <c r="F786" s="62"/>
      <c r="G786" s="43"/>
      <c r="H786" s="62"/>
      <c r="I786" s="43"/>
      <c r="J786" s="62"/>
      <c r="K786" s="43"/>
      <c r="L786" s="62"/>
      <c r="M786" s="44"/>
      <c r="N786" s="61"/>
      <c r="O786" s="44"/>
    </row>
    <row r="787" spans="2:15" ht="15.75" customHeight="1" x14ac:dyDescent="0.25">
      <c r="B787" s="42" t="str">
        <f>'[2]Asset Characteristics'!C787 &amp; ""</f>
        <v/>
      </c>
      <c r="C787" s="44" t="str">
        <f>'[2]Asset Characteristics'!E787 &amp; ""</f>
        <v/>
      </c>
      <c r="D787" s="61"/>
      <c r="E787" s="43"/>
      <c r="F787" s="62"/>
      <c r="G787" s="43"/>
      <c r="H787" s="62"/>
      <c r="I787" s="43"/>
      <c r="J787" s="62"/>
      <c r="K787" s="43"/>
      <c r="L787" s="62"/>
      <c r="M787" s="44"/>
      <c r="N787" s="61"/>
      <c r="O787" s="44"/>
    </row>
    <row r="788" spans="2:15" ht="15.75" customHeight="1" x14ac:dyDescent="0.25">
      <c r="B788" s="42" t="str">
        <f>'[2]Asset Characteristics'!C788 &amp; ""</f>
        <v/>
      </c>
      <c r="C788" s="44" t="str">
        <f>'[2]Asset Characteristics'!E788 &amp; ""</f>
        <v/>
      </c>
      <c r="D788" s="61"/>
      <c r="E788" s="43"/>
      <c r="F788" s="62"/>
      <c r="G788" s="43"/>
      <c r="H788" s="62"/>
      <c r="I788" s="43"/>
      <c r="J788" s="62"/>
      <c r="K788" s="43"/>
      <c r="L788" s="62"/>
      <c r="M788" s="44"/>
      <c r="N788" s="61"/>
      <c r="O788" s="44"/>
    </row>
    <row r="789" spans="2:15" ht="15.75" customHeight="1" x14ac:dyDescent="0.25">
      <c r="B789" s="42" t="str">
        <f>'[2]Asset Characteristics'!C789 &amp; ""</f>
        <v/>
      </c>
      <c r="C789" s="44" t="str">
        <f>'[2]Asset Characteristics'!E789 &amp; ""</f>
        <v/>
      </c>
      <c r="D789" s="61"/>
      <c r="E789" s="43"/>
      <c r="F789" s="62"/>
      <c r="G789" s="43"/>
      <c r="H789" s="62"/>
      <c r="I789" s="43"/>
      <c r="J789" s="62"/>
      <c r="K789" s="43"/>
      <c r="L789" s="62"/>
      <c r="M789" s="44"/>
      <c r="N789" s="61"/>
      <c r="O789" s="44"/>
    </row>
    <row r="790" spans="2:15" ht="15.75" customHeight="1" x14ac:dyDescent="0.25">
      <c r="B790" s="42" t="str">
        <f>'[2]Asset Characteristics'!C790 &amp; ""</f>
        <v/>
      </c>
      <c r="C790" s="44" t="str">
        <f>'[2]Asset Characteristics'!E790 &amp; ""</f>
        <v/>
      </c>
      <c r="D790" s="61"/>
      <c r="E790" s="43"/>
      <c r="F790" s="62"/>
      <c r="G790" s="43"/>
      <c r="H790" s="62"/>
      <c r="I790" s="43"/>
      <c r="J790" s="62"/>
      <c r="K790" s="43"/>
      <c r="L790" s="62"/>
      <c r="M790" s="44"/>
      <c r="N790" s="61"/>
      <c r="O790" s="44"/>
    </row>
    <row r="791" spans="2:15" ht="15.75" customHeight="1" x14ac:dyDescent="0.25">
      <c r="B791" s="42" t="str">
        <f>'[2]Asset Characteristics'!C791 &amp; ""</f>
        <v/>
      </c>
      <c r="C791" s="44" t="str">
        <f>'[2]Asset Characteristics'!E791 &amp; ""</f>
        <v/>
      </c>
      <c r="D791" s="61"/>
      <c r="E791" s="43"/>
      <c r="F791" s="62"/>
      <c r="G791" s="43"/>
      <c r="H791" s="62"/>
      <c r="I791" s="43"/>
      <c r="J791" s="62"/>
      <c r="K791" s="43"/>
      <c r="L791" s="62"/>
      <c r="M791" s="44"/>
      <c r="N791" s="61"/>
      <c r="O791" s="44"/>
    </row>
    <row r="792" spans="2:15" ht="15.75" customHeight="1" x14ac:dyDescent="0.25">
      <c r="B792" s="42" t="str">
        <f>'[2]Asset Characteristics'!C792 &amp; ""</f>
        <v/>
      </c>
      <c r="C792" s="44" t="str">
        <f>'[2]Asset Characteristics'!E792 &amp; ""</f>
        <v/>
      </c>
      <c r="D792" s="61"/>
      <c r="E792" s="43"/>
      <c r="F792" s="62"/>
      <c r="G792" s="43"/>
      <c r="H792" s="62"/>
      <c r="I792" s="43"/>
      <c r="J792" s="62"/>
      <c r="K792" s="43"/>
      <c r="L792" s="62"/>
      <c r="M792" s="44"/>
      <c r="N792" s="61"/>
      <c r="O792" s="44"/>
    </row>
    <row r="793" spans="2:15" ht="15.75" customHeight="1" x14ac:dyDescent="0.25">
      <c r="B793" s="42" t="str">
        <f>'[2]Asset Characteristics'!C793 &amp; ""</f>
        <v/>
      </c>
      <c r="C793" s="44" t="str">
        <f>'[2]Asset Characteristics'!E793 &amp; ""</f>
        <v/>
      </c>
      <c r="D793" s="61"/>
      <c r="E793" s="43"/>
      <c r="F793" s="62"/>
      <c r="G793" s="43"/>
      <c r="H793" s="62"/>
      <c r="I793" s="43"/>
      <c r="J793" s="62"/>
      <c r="K793" s="43"/>
      <c r="L793" s="62"/>
      <c r="M793" s="44"/>
      <c r="N793" s="61"/>
      <c r="O793" s="44"/>
    </row>
    <row r="794" spans="2:15" ht="15.75" customHeight="1" x14ac:dyDescent="0.25">
      <c r="B794" s="42" t="str">
        <f>'[2]Asset Characteristics'!C794 &amp; ""</f>
        <v/>
      </c>
      <c r="C794" s="44" t="str">
        <f>'[2]Asset Characteristics'!E794 &amp; ""</f>
        <v/>
      </c>
      <c r="D794" s="61"/>
      <c r="E794" s="43"/>
      <c r="F794" s="62"/>
      <c r="G794" s="43"/>
      <c r="H794" s="62"/>
      <c r="I794" s="43"/>
      <c r="J794" s="62"/>
      <c r="K794" s="43"/>
      <c r="L794" s="62"/>
      <c r="M794" s="44"/>
      <c r="N794" s="61"/>
      <c r="O794" s="44"/>
    </row>
    <row r="795" spans="2:15" ht="15.75" customHeight="1" x14ac:dyDescent="0.25">
      <c r="B795" s="42" t="str">
        <f>'[2]Asset Characteristics'!C795 &amp; ""</f>
        <v/>
      </c>
      <c r="C795" s="44" t="str">
        <f>'[2]Asset Characteristics'!E795 &amp; ""</f>
        <v/>
      </c>
      <c r="D795" s="61"/>
      <c r="E795" s="43"/>
      <c r="F795" s="62"/>
      <c r="G795" s="43"/>
      <c r="H795" s="62"/>
      <c r="I795" s="43"/>
      <c r="J795" s="62"/>
      <c r="K795" s="43"/>
      <c r="L795" s="62"/>
      <c r="M795" s="44"/>
      <c r="N795" s="61"/>
      <c r="O795" s="44"/>
    </row>
    <row r="796" spans="2:15" ht="15.75" customHeight="1" x14ac:dyDescent="0.25">
      <c r="B796" s="42" t="str">
        <f>'[2]Asset Characteristics'!C796 &amp; ""</f>
        <v/>
      </c>
      <c r="C796" s="44" t="str">
        <f>'[2]Asset Characteristics'!E796 &amp; ""</f>
        <v/>
      </c>
      <c r="D796" s="61"/>
      <c r="E796" s="43"/>
      <c r="F796" s="62"/>
      <c r="G796" s="43"/>
      <c r="H796" s="62"/>
      <c r="I796" s="43"/>
      <c r="J796" s="62"/>
      <c r="K796" s="43"/>
      <c r="L796" s="62"/>
      <c r="M796" s="44"/>
      <c r="N796" s="61"/>
      <c r="O796" s="44"/>
    </row>
    <row r="797" spans="2:15" ht="15.75" customHeight="1" x14ac:dyDescent="0.25">
      <c r="B797" s="42" t="str">
        <f>'[2]Asset Characteristics'!C797 &amp; ""</f>
        <v/>
      </c>
      <c r="C797" s="44" t="str">
        <f>'[2]Asset Characteristics'!E797 &amp; ""</f>
        <v/>
      </c>
      <c r="D797" s="61"/>
      <c r="E797" s="43"/>
      <c r="F797" s="62"/>
      <c r="G797" s="43"/>
      <c r="H797" s="62"/>
      <c r="I797" s="43"/>
      <c r="J797" s="62"/>
      <c r="K797" s="43"/>
      <c r="L797" s="62"/>
      <c r="M797" s="44"/>
      <c r="N797" s="61"/>
      <c r="O797" s="44"/>
    </row>
    <row r="798" spans="2:15" ht="15.75" customHeight="1" x14ac:dyDescent="0.25">
      <c r="B798" s="42" t="str">
        <f>'[2]Asset Characteristics'!C798 &amp; ""</f>
        <v/>
      </c>
      <c r="C798" s="44" t="str">
        <f>'[2]Asset Characteristics'!E798 &amp; ""</f>
        <v/>
      </c>
      <c r="D798" s="61"/>
      <c r="E798" s="43"/>
      <c r="F798" s="62"/>
      <c r="G798" s="43"/>
      <c r="H798" s="62"/>
      <c r="I798" s="43"/>
      <c r="J798" s="62"/>
      <c r="K798" s="43"/>
      <c r="L798" s="62"/>
      <c r="M798" s="44"/>
      <c r="N798" s="61"/>
      <c r="O798" s="44"/>
    </row>
    <row r="799" spans="2:15" ht="15.75" customHeight="1" x14ac:dyDescent="0.25">
      <c r="B799" s="42" t="str">
        <f>'[2]Asset Characteristics'!C799 &amp; ""</f>
        <v/>
      </c>
      <c r="C799" s="44" t="str">
        <f>'[2]Asset Characteristics'!E799 &amp; ""</f>
        <v/>
      </c>
      <c r="D799" s="61"/>
      <c r="E799" s="43"/>
      <c r="F799" s="62"/>
      <c r="G799" s="43"/>
      <c r="H799" s="62"/>
      <c r="I799" s="43"/>
      <c r="J799" s="62"/>
      <c r="K799" s="43"/>
      <c r="L799" s="62"/>
      <c r="M799" s="44"/>
      <c r="N799" s="61"/>
      <c r="O799" s="44"/>
    </row>
    <row r="800" spans="2:15" ht="15.75" customHeight="1" x14ac:dyDescent="0.25">
      <c r="B800" s="42" t="str">
        <f>'[2]Asset Characteristics'!C800 &amp; ""</f>
        <v/>
      </c>
      <c r="C800" s="44" t="str">
        <f>'[2]Asset Characteristics'!E800 &amp; ""</f>
        <v/>
      </c>
      <c r="D800" s="61"/>
      <c r="E800" s="43"/>
      <c r="F800" s="62"/>
      <c r="G800" s="43"/>
      <c r="H800" s="62"/>
      <c r="I800" s="43"/>
      <c r="J800" s="62"/>
      <c r="K800" s="43"/>
      <c r="L800" s="62"/>
      <c r="M800" s="44"/>
      <c r="N800" s="61"/>
      <c r="O800" s="44"/>
    </row>
    <row r="801" spans="2:15" ht="15.75" customHeight="1" x14ac:dyDescent="0.25">
      <c r="B801" s="42" t="str">
        <f>'[2]Asset Characteristics'!C801 &amp; ""</f>
        <v/>
      </c>
      <c r="C801" s="44" t="str">
        <f>'[2]Asset Characteristics'!E801 &amp; ""</f>
        <v/>
      </c>
      <c r="D801" s="61"/>
      <c r="E801" s="43"/>
      <c r="F801" s="62"/>
      <c r="G801" s="43"/>
      <c r="H801" s="62"/>
      <c r="I801" s="43"/>
      <c r="J801" s="62"/>
      <c r="K801" s="43"/>
      <c r="L801" s="62"/>
      <c r="M801" s="44"/>
      <c r="N801" s="61"/>
      <c r="O801" s="44"/>
    </row>
    <row r="802" spans="2:15" ht="15.75" customHeight="1" x14ac:dyDescent="0.25">
      <c r="B802" s="42" t="str">
        <f>'[2]Asset Characteristics'!C802 &amp; ""</f>
        <v/>
      </c>
      <c r="C802" s="44" t="str">
        <f>'[2]Asset Characteristics'!E802 &amp; ""</f>
        <v/>
      </c>
      <c r="D802" s="61"/>
      <c r="E802" s="43"/>
      <c r="F802" s="62"/>
      <c r="G802" s="43"/>
      <c r="H802" s="62"/>
      <c r="I802" s="43"/>
      <c r="J802" s="62"/>
      <c r="K802" s="43"/>
      <c r="L802" s="62"/>
      <c r="M802" s="44"/>
      <c r="N802" s="61"/>
      <c r="O802" s="44"/>
    </row>
    <row r="803" spans="2:15" ht="15.75" customHeight="1" x14ac:dyDescent="0.25">
      <c r="B803" s="42" t="str">
        <f>'[2]Asset Characteristics'!C803 &amp; ""</f>
        <v/>
      </c>
      <c r="C803" s="44" t="str">
        <f>'[2]Asset Characteristics'!E803 &amp; ""</f>
        <v/>
      </c>
      <c r="D803" s="61"/>
      <c r="E803" s="43"/>
      <c r="F803" s="62"/>
      <c r="G803" s="43"/>
      <c r="H803" s="62"/>
      <c r="I803" s="43"/>
      <c r="J803" s="62"/>
      <c r="K803" s="43"/>
      <c r="L803" s="62"/>
      <c r="M803" s="44"/>
      <c r="N803" s="61"/>
      <c r="O803" s="44"/>
    </row>
    <row r="804" spans="2:15" ht="15.75" customHeight="1" x14ac:dyDescent="0.25">
      <c r="B804" s="42" t="str">
        <f>'[2]Asset Characteristics'!C804 &amp; ""</f>
        <v/>
      </c>
      <c r="C804" s="44" t="str">
        <f>'[2]Asset Characteristics'!E804 &amp; ""</f>
        <v/>
      </c>
      <c r="D804" s="61"/>
      <c r="E804" s="43"/>
      <c r="F804" s="62"/>
      <c r="G804" s="43"/>
      <c r="H804" s="62"/>
      <c r="I804" s="43"/>
      <c r="J804" s="62"/>
      <c r="K804" s="43"/>
      <c r="L804" s="62"/>
      <c r="M804" s="44"/>
      <c r="N804" s="61"/>
      <c r="O804" s="44"/>
    </row>
    <row r="805" spans="2:15" ht="15.75" customHeight="1" x14ac:dyDescent="0.25">
      <c r="B805" s="42" t="str">
        <f>'[2]Asset Characteristics'!C805 &amp; ""</f>
        <v/>
      </c>
      <c r="C805" s="44" t="str">
        <f>'[2]Asset Characteristics'!E805 &amp; ""</f>
        <v/>
      </c>
      <c r="D805" s="61"/>
      <c r="E805" s="43"/>
      <c r="F805" s="62"/>
      <c r="G805" s="43"/>
      <c r="H805" s="62"/>
      <c r="I805" s="43"/>
      <c r="J805" s="62"/>
      <c r="K805" s="43"/>
      <c r="L805" s="62"/>
      <c r="M805" s="44"/>
      <c r="N805" s="61"/>
      <c r="O805" s="44"/>
    </row>
    <row r="806" spans="2:15" ht="15.75" customHeight="1" x14ac:dyDescent="0.25">
      <c r="B806" s="42" t="str">
        <f>'[2]Asset Characteristics'!C806 &amp; ""</f>
        <v/>
      </c>
      <c r="C806" s="44" t="str">
        <f>'[2]Asset Characteristics'!E806 &amp; ""</f>
        <v/>
      </c>
      <c r="D806" s="61"/>
      <c r="E806" s="43"/>
      <c r="F806" s="62"/>
      <c r="G806" s="43"/>
      <c r="H806" s="62"/>
      <c r="I806" s="43"/>
      <c r="J806" s="62"/>
      <c r="K806" s="43"/>
      <c r="L806" s="62"/>
      <c r="M806" s="44"/>
      <c r="N806" s="61"/>
      <c r="O806" s="44"/>
    </row>
    <row r="807" spans="2:15" ht="15.75" customHeight="1" x14ac:dyDescent="0.25">
      <c r="B807" s="42" t="str">
        <f>'[2]Asset Characteristics'!C807 &amp; ""</f>
        <v/>
      </c>
      <c r="C807" s="44" t="str">
        <f>'[2]Asset Characteristics'!E807 &amp; ""</f>
        <v/>
      </c>
      <c r="D807" s="61"/>
      <c r="E807" s="43"/>
      <c r="F807" s="62"/>
      <c r="G807" s="43"/>
      <c r="H807" s="62"/>
      <c r="I807" s="43"/>
      <c r="J807" s="62"/>
      <c r="K807" s="43"/>
      <c r="L807" s="62"/>
      <c r="M807" s="44"/>
      <c r="N807" s="61"/>
      <c r="O807" s="44"/>
    </row>
    <row r="808" spans="2:15" ht="15.75" customHeight="1" x14ac:dyDescent="0.25">
      <c r="B808" s="42" t="str">
        <f>'[2]Asset Characteristics'!C808 &amp; ""</f>
        <v/>
      </c>
      <c r="C808" s="44" t="str">
        <f>'[2]Asset Characteristics'!E808 &amp; ""</f>
        <v/>
      </c>
      <c r="D808" s="61"/>
      <c r="E808" s="43"/>
      <c r="F808" s="62"/>
      <c r="G808" s="43"/>
      <c r="H808" s="62"/>
      <c r="I808" s="43"/>
      <c r="J808" s="62"/>
      <c r="K808" s="43"/>
      <c r="L808" s="62"/>
      <c r="M808" s="44"/>
      <c r="N808" s="61"/>
      <c r="O808" s="44"/>
    </row>
    <row r="809" spans="2:15" ht="15.75" customHeight="1" x14ac:dyDescent="0.25">
      <c r="B809" s="42" t="str">
        <f>'[2]Asset Characteristics'!C809 &amp; ""</f>
        <v/>
      </c>
      <c r="C809" s="44" t="str">
        <f>'[2]Asset Characteristics'!E809 &amp; ""</f>
        <v/>
      </c>
      <c r="D809" s="61"/>
      <c r="E809" s="43"/>
      <c r="F809" s="62"/>
      <c r="G809" s="43"/>
      <c r="H809" s="62"/>
      <c r="I809" s="43"/>
      <c r="J809" s="62"/>
      <c r="K809" s="43"/>
      <c r="L809" s="62"/>
      <c r="M809" s="44"/>
      <c r="N809" s="61"/>
      <c r="O809" s="44"/>
    </row>
    <row r="810" spans="2:15" ht="15.75" customHeight="1" x14ac:dyDescent="0.25">
      <c r="B810" s="42" t="str">
        <f>'[2]Asset Characteristics'!C810 &amp; ""</f>
        <v/>
      </c>
      <c r="C810" s="44" t="str">
        <f>'[2]Asset Characteristics'!E810 &amp; ""</f>
        <v/>
      </c>
      <c r="D810" s="61"/>
      <c r="E810" s="43"/>
      <c r="F810" s="62"/>
      <c r="G810" s="43"/>
      <c r="H810" s="62"/>
      <c r="I810" s="43"/>
      <c r="J810" s="62"/>
      <c r="K810" s="43"/>
      <c r="L810" s="62"/>
      <c r="M810" s="44"/>
      <c r="N810" s="61"/>
      <c r="O810" s="44"/>
    </row>
    <row r="811" spans="2:15" ht="15.75" customHeight="1" x14ac:dyDescent="0.25">
      <c r="B811" s="42" t="str">
        <f>'[2]Asset Characteristics'!C811 &amp; ""</f>
        <v/>
      </c>
      <c r="C811" s="44" t="str">
        <f>'[2]Asset Characteristics'!E811 &amp; ""</f>
        <v/>
      </c>
      <c r="D811" s="61"/>
      <c r="E811" s="43"/>
      <c r="F811" s="62"/>
      <c r="G811" s="43"/>
      <c r="H811" s="62"/>
      <c r="I811" s="43"/>
      <c r="J811" s="62"/>
      <c r="K811" s="43"/>
      <c r="L811" s="62"/>
      <c r="M811" s="44"/>
      <c r="N811" s="61"/>
      <c r="O811" s="44"/>
    </row>
    <row r="812" spans="2:15" ht="15.75" customHeight="1" x14ac:dyDescent="0.25">
      <c r="B812" s="42" t="str">
        <f>'[2]Asset Characteristics'!C812 &amp; ""</f>
        <v/>
      </c>
      <c r="C812" s="44" t="str">
        <f>'[2]Asset Characteristics'!E812 &amp; ""</f>
        <v/>
      </c>
      <c r="D812" s="61"/>
      <c r="E812" s="43"/>
      <c r="F812" s="62"/>
      <c r="G812" s="43"/>
      <c r="H812" s="62"/>
      <c r="I812" s="43"/>
      <c r="J812" s="62"/>
      <c r="K812" s="43"/>
      <c r="L812" s="62"/>
      <c r="M812" s="44"/>
      <c r="N812" s="61"/>
      <c r="O812" s="44"/>
    </row>
    <row r="813" spans="2:15" ht="15.75" customHeight="1" x14ac:dyDescent="0.25">
      <c r="B813" s="42" t="str">
        <f>'[2]Asset Characteristics'!C813 &amp; ""</f>
        <v/>
      </c>
      <c r="C813" s="44" t="str">
        <f>'[2]Asset Characteristics'!E813 &amp; ""</f>
        <v/>
      </c>
      <c r="D813" s="61"/>
      <c r="E813" s="43"/>
      <c r="F813" s="62"/>
      <c r="G813" s="43"/>
      <c r="H813" s="62"/>
      <c r="I813" s="43"/>
      <c r="J813" s="62"/>
      <c r="K813" s="43"/>
      <c r="L813" s="62"/>
      <c r="M813" s="44"/>
      <c r="N813" s="61"/>
      <c r="O813" s="44"/>
    </row>
    <row r="814" spans="2:15" ht="15.75" customHeight="1" x14ac:dyDescent="0.25">
      <c r="B814" s="42" t="str">
        <f>'[2]Asset Characteristics'!C814 &amp; ""</f>
        <v/>
      </c>
      <c r="C814" s="44" t="str">
        <f>'[2]Asset Characteristics'!E814 &amp; ""</f>
        <v/>
      </c>
      <c r="D814" s="61"/>
      <c r="E814" s="43"/>
      <c r="F814" s="62"/>
      <c r="G814" s="43"/>
      <c r="H814" s="62"/>
      <c r="I814" s="43"/>
      <c r="J814" s="62"/>
      <c r="K814" s="43"/>
      <c r="L814" s="62"/>
      <c r="M814" s="44"/>
      <c r="N814" s="61"/>
      <c r="O814" s="44"/>
    </row>
    <row r="815" spans="2:15" ht="15.75" customHeight="1" x14ac:dyDescent="0.25">
      <c r="B815" s="42" t="str">
        <f>'[2]Asset Characteristics'!C815 &amp; ""</f>
        <v/>
      </c>
      <c r="C815" s="44" t="str">
        <f>'[2]Asset Characteristics'!E815 &amp; ""</f>
        <v/>
      </c>
      <c r="D815" s="61"/>
      <c r="E815" s="43"/>
      <c r="F815" s="62"/>
      <c r="G815" s="43"/>
      <c r="H815" s="62"/>
      <c r="I815" s="43"/>
      <c r="J815" s="62"/>
      <c r="K815" s="43"/>
      <c r="L815" s="62"/>
      <c r="M815" s="44"/>
      <c r="N815" s="61"/>
      <c r="O815" s="44"/>
    </row>
    <row r="816" spans="2:15" ht="15.75" customHeight="1" x14ac:dyDescent="0.25">
      <c r="B816" s="42" t="str">
        <f>'[2]Asset Characteristics'!C816 &amp; ""</f>
        <v/>
      </c>
      <c r="C816" s="44" t="str">
        <f>'[2]Asset Characteristics'!E816 &amp; ""</f>
        <v/>
      </c>
      <c r="D816" s="61"/>
      <c r="E816" s="43"/>
      <c r="F816" s="62"/>
      <c r="G816" s="43"/>
      <c r="H816" s="62"/>
      <c r="I816" s="43"/>
      <c r="J816" s="62"/>
      <c r="K816" s="43"/>
      <c r="L816" s="62"/>
      <c r="M816" s="44"/>
      <c r="N816" s="61"/>
      <c r="O816" s="44"/>
    </row>
    <row r="817" spans="2:15" ht="15.75" customHeight="1" x14ac:dyDescent="0.25">
      <c r="B817" s="42" t="str">
        <f>'[2]Asset Characteristics'!C817 &amp; ""</f>
        <v/>
      </c>
      <c r="C817" s="44" t="str">
        <f>'[2]Asset Characteristics'!E817 &amp; ""</f>
        <v/>
      </c>
      <c r="D817" s="61"/>
      <c r="E817" s="43"/>
      <c r="F817" s="62"/>
      <c r="G817" s="43"/>
      <c r="H817" s="62"/>
      <c r="I817" s="43"/>
      <c r="J817" s="62"/>
      <c r="K817" s="43"/>
      <c r="L817" s="62"/>
      <c r="M817" s="44"/>
      <c r="N817" s="61"/>
      <c r="O817" s="44"/>
    </row>
    <row r="818" spans="2:15" ht="15.75" customHeight="1" x14ac:dyDescent="0.25">
      <c r="B818" s="42" t="str">
        <f>'[2]Asset Characteristics'!C818 &amp; ""</f>
        <v/>
      </c>
      <c r="C818" s="44" t="str">
        <f>'[2]Asset Characteristics'!E818 &amp; ""</f>
        <v/>
      </c>
      <c r="D818" s="61"/>
      <c r="E818" s="43"/>
      <c r="F818" s="62"/>
      <c r="G818" s="43"/>
      <c r="H818" s="62"/>
      <c r="I818" s="43"/>
      <c r="J818" s="62"/>
      <c r="K818" s="43"/>
      <c r="L818" s="62"/>
      <c r="M818" s="44"/>
      <c r="N818" s="61"/>
      <c r="O818" s="44"/>
    </row>
    <row r="819" spans="2:15" ht="15.75" customHeight="1" x14ac:dyDescent="0.25">
      <c r="B819" s="42" t="str">
        <f>'[2]Asset Characteristics'!C819 &amp; ""</f>
        <v/>
      </c>
      <c r="C819" s="44" t="str">
        <f>'[2]Asset Characteristics'!E819 &amp; ""</f>
        <v/>
      </c>
      <c r="D819" s="61"/>
      <c r="E819" s="43"/>
      <c r="F819" s="62"/>
      <c r="G819" s="43"/>
      <c r="H819" s="62"/>
      <c r="I819" s="43"/>
      <c r="J819" s="62"/>
      <c r="K819" s="43"/>
      <c r="L819" s="62"/>
      <c r="M819" s="44"/>
      <c r="N819" s="61"/>
      <c r="O819" s="44"/>
    </row>
    <row r="820" spans="2:15" ht="15.75" customHeight="1" x14ac:dyDescent="0.25">
      <c r="B820" s="42" t="str">
        <f>'[2]Asset Characteristics'!C820 &amp; ""</f>
        <v/>
      </c>
      <c r="C820" s="44" t="str">
        <f>'[2]Asset Characteristics'!E820 &amp; ""</f>
        <v/>
      </c>
      <c r="D820" s="61"/>
      <c r="E820" s="43"/>
      <c r="F820" s="62"/>
      <c r="G820" s="43"/>
      <c r="H820" s="62"/>
      <c r="I820" s="43"/>
      <c r="J820" s="62"/>
      <c r="K820" s="43"/>
      <c r="L820" s="62"/>
      <c r="M820" s="44"/>
      <c r="N820" s="61"/>
      <c r="O820" s="44"/>
    </row>
    <row r="821" spans="2:15" ht="15.75" customHeight="1" x14ac:dyDescent="0.25">
      <c r="B821" s="42" t="str">
        <f>'[2]Asset Characteristics'!C821 &amp; ""</f>
        <v/>
      </c>
      <c r="C821" s="44" t="str">
        <f>'[2]Asset Characteristics'!E821 &amp; ""</f>
        <v/>
      </c>
      <c r="D821" s="61"/>
      <c r="E821" s="43"/>
      <c r="F821" s="62"/>
      <c r="G821" s="43"/>
      <c r="H821" s="62"/>
      <c r="I821" s="43"/>
      <c r="J821" s="62"/>
      <c r="K821" s="43"/>
      <c r="L821" s="62"/>
      <c r="M821" s="44"/>
      <c r="N821" s="61"/>
      <c r="O821" s="44"/>
    </row>
    <row r="822" spans="2:15" ht="15.75" customHeight="1" x14ac:dyDescent="0.25">
      <c r="B822" s="42" t="str">
        <f>'[2]Asset Characteristics'!C822 &amp; ""</f>
        <v/>
      </c>
      <c r="C822" s="44" t="str">
        <f>'[2]Asset Characteristics'!E822 &amp; ""</f>
        <v/>
      </c>
      <c r="D822" s="61"/>
      <c r="E822" s="43"/>
      <c r="F822" s="62"/>
      <c r="G822" s="43"/>
      <c r="H822" s="62"/>
      <c r="I822" s="43"/>
      <c r="J822" s="62"/>
      <c r="K822" s="43"/>
      <c r="L822" s="62"/>
      <c r="M822" s="44"/>
      <c r="N822" s="61"/>
      <c r="O822" s="44"/>
    </row>
    <row r="823" spans="2:15" ht="15.75" customHeight="1" x14ac:dyDescent="0.25">
      <c r="B823" s="42" t="str">
        <f>'[2]Asset Characteristics'!C823 &amp; ""</f>
        <v/>
      </c>
      <c r="C823" s="44" t="str">
        <f>'[2]Asset Characteristics'!E823 &amp; ""</f>
        <v/>
      </c>
      <c r="D823" s="61"/>
      <c r="E823" s="43"/>
      <c r="F823" s="62"/>
      <c r="G823" s="43"/>
      <c r="H823" s="62"/>
      <c r="I823" s="43"/>
      <c r="J823" s="62"/>
      <c r="K823" s="43"/>
      <c r="L823" s="62"/>
      <c r="M823" s="44"/>
      <c r="N823" s="61"/>
      <c r="O823" s="44"/>
    </row>
    <row r="824" spans="2:15" ht="15.75" customHeight="1" x14ac:dyDescent="0.25">
      <c r="B824" s="42" t="str">
        <f>'[2]Asset Characteristics'!C824 &amp; ""</f>
        <v/>
      </c>
      <c r="C824" s="44" t="str">
        <f>'[2]Asset Characteristics'!E824 &amp; ""</f>
        <v/>
      </c>
      <c r="D824" s="61"/>
      <c r="E824" s="43"/>
      <c r="F824" s="62"/>
      <c r="G824" s="43"/>
      <c r="H824" s="62"/>
      <c r="I824" s="43"/>
      <c r="J824" s="62"/>
      <c r="K824" s="43"/>
      <c r="L824" s="62"/>
      <c r="M824" s="44"/>
      <c r="N824" s="61"/>
      <c r="O824" s="44"/>
    </row>
    <row r="825" spans="2:15" ht="15.75" customHeight="1" x14ac:dyDescent="0.25">
      <c r="B825" s="42" t="str">
        <f>'[2]Asset Characteristics'!C825 &amp; ""</f>
        <v/>
      </c>
      <c r="C825" s="44" t="str">
        <f>'[2]Asset Characteristics'!E825 &amp; ""</f>
        <v/>
      </c>
      <c r="D825" s="61"/>
      <c r="E825" s="43"/>
      <c r="F825" s="62"/>
      <c r="G825" s="43"/>
      <c r="H825" s="62"/>
      <c r="I825" s="43"/>
      <c r="J825" s="62"/>
      <c r="K825" s="43"/>
      <c r="L825" s="62"/>
      <c r="M825" s="44"/>
      <c r="N825" s="61"/>
      <c r="O825" s="44"/>
    </row>
    <row r="826" spans="2:15" ht="15.75" customHeight="1" x14ac:dyDescent="0.25">
      <c r="B826" s="42" t="str">
        <f>'[2]Asset Characteristics'!C826 &amp; ""</f>
        <v/>
      </c>
      <c r="C826" s="44" t="str">
        <f>'[2]Asset Characteristics'!E826 &amp; ""</f>
        <v/>
      </c>
      <c r="D826" s="61"/>
      <c r="E826" s="43"/>
      <c r="F826" s="62"/>
      <c r="G826" s="43"/>
      <c r="H826" s="62"/>
      <c r="I826" s="43"/>
      <c r="J826" s="62"/>
      <c r="K826" s="43"/>
      <c r="L826" s="62"/>
      <c r="M826" s="44"/>
      <c r="N826" s="61"/>
      <c r="O826" s="44"/>
    </row>
    <row r="827" spans="2:15" ht="15.75" customHeight="1" x14ac:dyDescent="0.25">
      <c r="B827" s="42" t="str">
        <f>'[2]Asset Characteristics'!C827 &amp; ""</f>
        <v/>
      </c>
      <c r="C827" s="44" t="str">
        <f>'[2]Asset Characteristics'!E827 &amp; ""</f>
        <v/>
      </c>
      <c r="D827" s="61"/>
      <c r="E827" s="43"/>
      <c r="F827" s="62"/>
      <c r="G827" s="43"/>
      <c r="H827" s="62"/>
      <c r="I827" s="43"/>
      <c r="J827" s="62"/>
      <c r="K827" s="43"/>
      <c r="L827" s="62"/>
      <c r="M827" s="44"/>
      <c r="N827" s="61"/>
      <c r="O827" s="44"/>
    </row>
    <row r="828" spans="2:15" ht="15.75" customHeight="1" x14ac:dyDescent="0.25">
      <c r="B828" s="42" t="str">
        <f>'[2]Asset Characteristics'!C828 &amp; ""</f>
        <v/>
      </c>
      <c r="C828" s="44" t="str">
        <f>'[2]Asset Characteristics'!E828 &amp; ""</f>
        <v/>
      </c>
      <c r="D828" s="61"/>
      <c r="E828" s="43"/>
      <c r="F828" s="62"/>
      <c r="G828" s="43"/>
      <c r="H828" s="62"/>
      <c r="I828" s="43"/>
      <c r="J828" s="62"/>
      <c r="K828" s="43"/>
      <c r="L828" s="62"/>
      <c r="M828" s="44"/>
      <c r="N828" s="61"/>
      <c r="O828" s="44"/>
    </row>
    <row r="829" spans="2:15" ht="15.75" customHeight="1" x14ac:dyDescent="0.25">
      <c r="B829" s="42" t="str">
        <f>'[2]Asset Characteristics'!C829 &amp; ""</f>
        <v/>
      </c>
      <c r="C829" s="44" t="str">
        <f>'[2]Asset Characteristics'!E829 &amp; ""</f>
        <v/>
      </c>
      <c r="D829" s="61"/>
      <c r="E829" s="43"/>
      <c r="F829" s="62"/>
      <c r="G829" s="43"/>
      <c r="H829" s="62"/>
      <c r="I829" s="43"/>
      <c r="J829" s="62"/>
      <c r="K829" s="43"/>
      <c r="L829" s="62"/>
      <c r="M829" s="44"/>
      <c r="N829" s="61"/>
      <c r="O829" s="44"/>
    </row>
    <row r="830" spans="2:15" ht="15.75" customHeight="1" x14ac:dyDescent="0.25">
      <c r="B830" s="42" t="str">
        <f>'[2]Asset Characteristics'!C830 &amp; ""</f>
        <v/>
      </c>
      <c r="C830" s="44" t="str">
        <f>'[2]Asset Characteristics'!E830 &amp; ""</f>
        <v/>
      </c>
      <c r="D830" s="61"/>
      <c r="E830" s="43"/>
      <c r="F830" s="62"/>
      <c r="G830" s="43"/>
      <c r="H830" s="62"/>
      <c r="I830" s="43"/>
      <c r="J830" s="62"/>
      <c r="K830" s="43"/>
      <c r="L830" s="62"/>
      <c r="M830" s="44"/>
      <c r="N830" s="61"/>
      <c r="O830" s="44"/>
    </row>
    <row r="831" spans="2:15" ht="15.75" customHeight="1" x14ac:dyDescent="0.25">
      <c r="B831" s="42" t="str">
        <f>'[2]Asset Characteristics'!C831 &amp; ""</f>
        <v/>
      </c>
      <c r="C831" s="44" t="str">
        <f>'[2]Asset Characteristics'!E831 &amp; ""</f>
        <v/>
      </c>
      <c r="D831" s="61"/>
      <c r="E831" s="43"/>
      <c r="F831" s="62"/>
      <c r="G831" s="43"/>
      <c r="H831" s="62"/>
      <c r="I831" s="43"/>
      <c r="J831" s="62"/>
      <c r="K831" s="43"/>
      <c r="L831" s="62"/>
      <c r="M831" s="44"/>
      <c r="N831" s="61"/>
      <c r="O831" s="44"/>
    </row>
    <row r="832" spans="2:15" ht="15.75" customHeight="1" x14ac:dyDescent="0.25">
      <c r="B832" s="42" t="str">
        <f>'[2]Asset Characteristics'!C832 &amp; ""</f>
        <v/>
      </c>
      <c r="C832" s="44" t="str">
        <f>'[2]Asset Characteristics'!E832 &amp; ""</f>
        <v/>
      </c>
      <c r="D832" s="61"/>
      <c r="E832" s="43"/>
      <c r="F832" s="62"/>
      <c r="G832" s="43"/>
      <c r="H832" s="62"/>
      <c r="I832" s="43"/>
      <c r="J832" s="62"/>
      <c r="K832" s="43"/>
      <c r="L832" s="62"/>
      <c r="M832" s="44"/>
      <c r="N832" s="61"/>
      <c r="O832" s="44"/>
    </row>
    <row r="833" spans="2:15" ht="15.75" customHeight="1" x14ac:dyDescent="0.25">
      <c r="B833" s="42" t="str">
        <f>'[2]Asset Characteristics'!C833 &amp; ""</f>
        <v/>
      </c>
      <c r="C833" s="44" t="str">
        <f>'[2]Asset Characteristics'!E833 &amp; ""</f>
        <v/>
      </c>
      <c r="D833" s="61"/>
      <c r="E833" s="43"/>
      <c r="F833" s="62"/>
      <c r="G833" s="43"/>
      <c r="H833" s="62"/>
      <c r="I833" s="43"/>
      <c r="J833" s="62"/>
      <c r="K833" s="43"/>
      <c r="L833" s="62"/>
      <c r="M833" s="44"/>
      <c r="N833" s="61"/>
      <c r="O833" s="44"/>
    </row>
    <row r="834" spans="2:15" ht="15.75" customHeight="1" x14ac:dyDescent="0.25">
      <c r="B834" s="42" t="str">
        <f>'[2]Asset Characteristics'!C834 &amp; ""</f>
        <v/>
      </c>
      <c r="C834" s="44" t="str">
        <f>'[2]Asset Characteristics'!E834 &amp; ""</f>
        <v/>
      </c>
      <c r="D834" s="61"/>
      <c r="E834" s="43"/>
      <c r="F834" s="62"/>
      <c r="G834" s="43"/>
      <c r="H834" s="62"/>
      <c r="I834" s="43"/>
      <c r="J834" s="62"/>
      <c r="K834" s="43"/>
      <c r="L834" s="62"/>
      <c r="M834" s="44"/>
      <c r="N834" s="61"/>
      <c r="O834" s="44"/>
    </row>
    <row r="835" spans="2:15" ht="15.75" customHeight="1" x14ac:dyDescent="0.25">
      <c r="B835" s="42" t="str">
        <f>'[2]Asset Characteristics'!C835 &amp; ""</f>
        <v/>
      </c>
      <c r="C835" s="44" t="str">
        <f>'[2]Asset Characteristics'!E835 &amp; ""</f>
        <v/>
      </c>
      <c r="D835" s="61"/>
      <c r="E835" s="43"/>
      <c r="F835" s="62"/>
      <c r="G835" s="43"/>
      <c r="H835" s="62"/>
      <c r="I835" s="43"/>
      <c r="J835" s="62"/>
      <c r="K835" s="43"/>
      <c r="L835" s="62"/>
      <c r="M835" s="44"/>
      <c r="N835" s="61"/>
      <c r="O835" s="44"/>
    </row>
    <row r="836" spans="2:15" ht="15.75" customHeight="1" x14ac:dyDescent="0.25">
      <c r="B836" s="42" t="str">
        <f>'[2]Asset Characteristics'!C836 &amp; ""</f>
        <v/>
      </c>
      <c r="C836" s="44" t="str">
        <f>'[2]Asset Characteristics'!E836 &amp; ""</f>
        <v/>
      </c>
      <c r="D836" s="61"/>
      <c r="E836" s="43"/>
      <c r="F836" s="62"/>
      <c r="G836" s="43"/>
      <c r="H836" s="62"/>
      <c r="I836" s="43"/>
      <c r="J836" s="62"/>
      <c r="K836" s="43"/>
      <c r="L836" s="62"/>
      <c r="M836" s="44"/>
      <c r="N836" s="61"/>
      <c r="O836" s="44"/>
    </row>
    <row r="837" spans="2:15" ht="15.75" customHeight="1" x14ac:dyDescent="0.25">
      <c r="B837" s="42" t="str">
        <f>'[2]Asset Characteristics'!C837 &amp; ""</f>
        <v/>
      </c>
      <c r="C837" s="44" t="str">
        <f>'[2]Asset Characteristics'!E837 &amp; ""</f>
        <v/>
      </c>
      <c r="D837" s="61"/>
      <c r="E837" s="43"/>
      <c r="F837" s="62"/>
      <c r="G837" s="43"/>
      <c r="H837" s="62"/>
      <c r="I837" s="43"/>
      <c r="J837" s="62"/>
      <c r="K837" s="43"/>
      <c r="L837" s="62"/>
      <c r="M837" s="44"/>
      <c r="N837" s="61"/>
      <c r="O837" s="44"/>
    </row>
    <row r="838" spans="2:15" ht="15.75" customHeight="1" x14ac:dyDescent="0.25">
      <c r="B838" s="42" t="str">
        <f>'[2]Asset Characteristics'!C838 &amp; ""</f>
        <v/>
      </c>
      <c r="C838" s="44" t="str">
        <f>'[2]Asset Characteristics'!E838 &amp; ""</f>
        <v/>
      </c>
      <c r="D838" s="61"/>
      <c r="E838" s="43"/>
      <c r="F838" s="62"/>
      <c r="G838" s="43"/>
      <c r="H838" s="62"/>
      <c r="I838" s="43"/>
      <c r="J838" s="62"/>
      <c r="K838" s="43"/>
      <c r="L838" s="62"/>
      <c r="M838" s="44"/>
      <c r="N838" s="61"/>
      <c r="O838" s="44"/>
    </row>
    <row r="839" spans="2:15" ht="15.75" customHeight="1" x14ac:dyDescent="0.25">
      <c r="B839" s="42" t="str">
        <f>'[2]Asset Characteristics'!C839 &amp; ""</f>
        <v/>
      </c>
      <c r="C839" s="44" t="str">
        <f>'[2]Asset Characteristics'!E839 &amp; ""</f>
        <v/>
      </c>
      <c r="D839" s="61"/>
      <c r="E839" s="43"/>
      <c r="F839" s="62"/>
      <c r="G839" s="43"/>
      <c r="H839" s="62"/>
      <c r="I839" s="43"/>
      <c r="J839" s="62"/>
      <c r="K839" s="43"/>
      <c r="L839" s="62"/>
      <c r="M839" s="44"/>
      <c r="N839" s="61"/>
      <c r="O839" s="44"/>
    </row>
    <row r="840" spans="2:15" ht="15.75" customHeight="1" x14ac:dyDescent="0.25">
      <c r="B840" s="42" t="str">
        <f>'[2]Asset Characteristics'!C840 &amp; ""</f>
        <v/>
      </c>
      <c r="C840" s="44" t="str">
        <f>'[2]Asset Characteristics'!E840 &amp; ""</f>
        <v/>
      </c>
      <c r="D840" s="61"/>
      <c r="E840" s="43"/>
      <c r="F840" s="62"/>
      <c r="G840" s="43"/>
      <c r="H840" s="62"/>
      <c r="I840" s="43"/>
      <c r="J840" s="62"/>
      <c r="K840" s="43"/>
      <c r="L840" s="62"/>
      <c r="M840" s="44"/>
      <c r="N840" s="61"/>
      <c r="O840" s="44"/>
    </row>
    <row r="841" spans="2:15" ht="15.75" customHeight="1" x14ac:dyDescent="0.25">
      <c r="B841" s="42" t="str">
        <f>'[2]Asset Characteristics'!C841 &amp; ""</f>
        <v/>
      </c>
      <c r="C841" s="44" t="str">
        <f>'[2]Asset Characteristics'!E841 &amp; ""</f>
        <v/>
      </c>
      <c r="D841" s="61"/>
      <c r="E841" s="43"/>
      <c r="F841" s="62"/>
      <c r="G841" s="43"/>
      <c r="H841" s="62"/>
      <c r="I841" s="43"/>
      <c r="J841" s="62"/>
      <c r="K841" s="43"/>
      <c r="L841" s="62"/>
      <c r="M841" s="44"/>
      <c r="N841" s="61"/>
      <c r="O841" s="44"/>
    </row>
    <row r="842" spans="2:15" ht="15.75" customHeight="1" x14ac:dyDescent="0.25">
      <c r="B842" s="42" t="str">
        <f>'[2]Asset Characteristics'!C842 &amp; ""</f>
        <v/>
      </c>
      <c r="C842" s="44" t="str">
        <f>'[2]Asset Characteristics'!E842 &amp; ""</f>
        <v/>
      </c>
      <c r="D842" s="61"/>
      <c r="E842" s="43"/>
      <c r="F842" s="62"/>
      <c r="G842" s="43"/>
      <c r="H842" s="62"/>
      <c r="I842" s="43"/>
      <c r="J842" s="62"/>
      <c r="K842" s="43"/>
      <c r="L842" s="62"/>
      <c r="M842" s="44"/>
      <c r="N842" s="61"/>
      <c r="O842" s="44"/>
    </row>
    <row r="843" spans="2:15" ht="15.75" customHeight="1" x14ac:dyDescent="0.25">
      <c r="B843" s="42" t="str">
        <f>'[2]Asset Characteristics'!C843 &amp; ""</f>
        <v/>
      </c>
      <c r="C843" s="44" t="str">
        <f>'[2]Asset Characteristics'!E843 &amp; ""</f>
        <v/>
      </c>
      <c r="D843" s="61"/>
      <c r="E843" s="43"/>
      <c r="F843" s="62"/>
      <c r="G843" s="43"/>
      <c r="H843" s="62"/>
      <c r="I843" s="43"/>
      <c r="J843" s="62"/>
      <c r="K843" s="43"/>
      <c r="L843" s="62"/>
      <c r="M843" s="44"/>
      <c r="N843" s="61"/>
      <c r="O843" s="44"/>
    </row>
    <row r="844" spans="2:15" ht="15.75" customHeight="1" x14ac:dyDescent="0.25">
      <c r="B844" s="42" t="str">
        <f>'[2]Asset Characteristics'!C844 &amp; ""</f>
        <v/>
      </c>
      <c r="C844" s="44" t="str">
        <f>'[2]Asset Characteristics'!E844 &amp; ""</f>
        <v/>
      </c>
      <c r="D844" s="61"/>
      <c r="E844" s="43"/>
      <c r="F844" s="62"/>
      <c r="G844" s="43"/>
      <c r="H844" s="62"/>
      <c r="I844" s="43"/>
      <c r="J844" s="62"/>
      <c r="K844" s="43"/>
      <c r="L844" s="62"/>
      <c r="M844" s="44"/>
      <c r="N844" s="61"/>
      <c r="O844" s="44"/>
    </row>
    <row r="845" spans="2:15" ht="15.75" customHeight="1" x14ac:dyDescent="0.25">
      <c r="B845" s="42" t="str">
        <f>'[2]Asset Characteristics'!C845 &amp; ""</f>
        <v/>
      </c>
      <c r="C845" s="44" t="str">
        <f>'[2]Asset Characteristics'!E845 &amp; ""</f>
        <v/>
      </c>
      <c r="D845" s="61"/>
      <c r="E845" s="43"/>
      <c r="F845" s="62"/>
      <c r="G845" s="43"/>
      <c r="H845" s="62"/>
      <c r="I845" s="43"/>
      <c r="J845" s="62"/>
      <c r="K845" s="43"/>
      <c r="L845" s="62"/>
      <c r="M845" s="44"/>
      <c r="N845" s="61"/>
      <c r="O845" s="44"/>
    </row>
    <row r="846" spans="2:15" ht="15.75" customHeight="1" x14ac:dyDescent="0.25">
      <c r="B846" s="42" t="str">
        <f>'[2]Asset Characteristics'!C846 &amp; ""</f>
        <v/>
      </c>
      <c r="C846" s="44" t="str">
        <f>'[2]Asset Characteristics'!E846 &amp; ""</f>
        <v/>
      </c>
      <c r="D846" s="61"/>
      <c r="E846" s="43"/>
      <c r="F846" s="62"/>
      <c r="G846" s="43"/>
      <c r="H846" s="62"/>
      <c r="I846" s="43"/>
      <c r="J846" s="62"/>
      <c r="K846" s="43"/>
      <c r="L846" s="62"/>
      <c r="M846" s="44"/>
      <c r="N846" s="61"/>
      <c r="O846" s="44"/>
    </row>
    <row r="847" spans="2:15" ht="15.75" customHeight="1" x14ac:dyDescent="0.25">
      <c r="B847" s="42" t="str">
        <f>'[2]Asset Characteristics'!C847 &amp; ""</f>
        <v/>
      </c>
      <c r="C847" s="44" t="str">
        <f>'[2]Asset Characteristics'!E847 &amp; ""</f>
        <v/>
      </c>
      <c r="D847" s="61"/>
      <c r="E847" s="43"/>
      <c r="F847" s="62"/>
      <c r="G847" s="43"/>
      <c r="H847" s="62"/>
      <c r="I847" s="43"/>
      <c r="J847" s="62"/>
      <c r="K847" s="43"/>
      <c r="L847" s="62"/>
      <c r="M847" s="44"/>
      <c r="N847" s="61"/>
      <c r="O847" s="44"/>
    </row>
    <row r="848" spans="2:15" ht="15.75" customHeight="1" x14ac:dyDescent="0.25">
      <c r="B848" s="42" t="str">
        <f>'[2]Asset Characteristics'!C848 &amp; ""</f>
        <v/>
      </c>
      <c r="C848" s="44" t="str">
        <f>'[2]Asset Characteristics'!E848 &amp; ""</f>
        <v/>
      </c>
      <c r="D848" s="61"/>
      <c r="E848" s="43"/>
      <c r="F848" s="62"/>
      <c r="G848" s="43"/>
      <c r="H848" s="62"/>
      <c r="I848" s="43"/>
      <c r="J848" s="62"/>
      <c r="K848" s="43"/>
      <c r="L848" s="62"/>
      <c r="M848" s="44"/>
      <c r="N848" s="61"/>
      <c r="O848" s="44"/>
    </row>
    <row r="849" spans="2:15" ht="15.75" customHeight="1" x14ac:dyDescent="0.25">
      <c r="B849" s="42" t="str">
        <f>'[2]Asset Characteristics'!C849 &amp; ""</f>
        <v/>
      </c>
      <c r="C849" s="44" t="str">
        <f>'[2]Asset Characteristics'!E849 &amp; ""</f>
        <v/>
      </c>
      <c r="D849" s="61"/>
      <c r="E849" s="43"/>
      <c r="F849" s="62"/>
      <c r="G849" s="43"/>
      <c r="H849" s="62"/>
      <c r="I849" s="43"/>
      <c r="J849" s="62"/>
      <c r="K849" s="43"/>
      <c r="L849" s="62"/>
      <c r="M849" s="44"/>
      <c r="N849" s="61"/>
      <c r="O849" s="44"/>
    </row>
    <row r="850" spans="2:15" ht="15.75" customHeight="1" x14ac:dyDescent="0.25">
      <c r="B850" s="42" t="str">
        <f>'[2]Asset Characteristics'!C850 &amp; ""</f>
        <v/>
      </c>
      <c r="C850" s="44" t="str">
        <f>'[2]Asset Characteristics'!E850 &amp; ""</f>
        <v/>
      </c>
      <c r="D850" s="61"/>
      <c r="E850" s="43"/>
      <c r="F850" s="62"/>
      <c r="G850" s="43"/>
      <c r="H850" s="62"/>
      <c r="I850" s="43"/>
      <c r="J850" s="62"/>
      <c r="K850" s="43"/>
      <c r="L850" s="62"/>
      <c r="M850" s="44"/>
      <c r="N850" s="61"/>
      <c r="O850" s="44"/>
    </row>
    <row r="851" spans="2:15" ht="15.75" customHeight="1" x14ac:dyDescent="0.25">
      <c r="B851" s="42" t="str">
        <f>'[2]Asset Characteristics'!C851 &amp; ""</f>
        <v/>
      </c>
      <c r="C851" s="44" t="str">
        <f>'[2]Asset Characteristics'!E851 &amp; ""</f>
        <v/>
      </c>
      <c r="D851" s="61"/>
      <c r="E851" s="43"/>
      <c r="F851" s="62"/>
      <c r="G851" s="43"/>
      <c r="H851" s="62"/>
      <c r="I851" s="43"/>
      <c r="J851" s="62"/>
      <c r="K851" s="43"/>
      <c r="L851" s="62"/>
      <c r="M851" s="44"/>
      <c r="N851" s="61"/>
      <c r="O851" s="44"/>
    </row>
    <row r="852" spans="2:15" ht="15.75" customHeight="1" x14ac:dyDescent="0.25">
      <c r="B852" s="42" t="str">
        <f>'[2]Asset Characteristics'!C852 &amp; ""</f>
        <v/>
      </c>
      <c r="C852" s="44" t="str">
        <f>'[2]Asset Characteristics'!E852 &amp; ""</f>
        <v/>
      </c>
      <c r="D852" s="61"/>
      <c r="E852" s="43"/>
      <c r="F852" s="62"/>
      <c r="G852" s="43"/>
      <c r="H852" s="62"/>
      <c r="I852" s="43"/>
      <c r="J852" s="62"/>
      <c r="K852" s="43"/>
      <c r="L852" s="62"/>
      <c r="M852" s="44"/>
      <c r="N852" s="61"/>
      <c r="O852" s="44"/>
    </row>
    <row r="853" spans="2:15" ht="15.75" customHeight="1" x14ac:dyDescent="0.25">
      <c r="B853" s="42" t="str">
        <f>'[2]Asset Characteristics'!C853 &amp; ""</f>
        <v/>
      </c>
      <c r="C853" s="44" t="str">
        <f>'[2]Asset Characteristics'!E853 &amp; ""</f>
        <v/>
      </c>
      <c r="D853" s="61"/>
      <c r="E853" s="43"/>
      <c r="F853" s="62"/>
      <c r="G853" s="43"/>
      <c r="H853" s="62"/>
      <c r="I853" s="43"/>
      <c r="J853" s="62"/>
      <c r="K853" s="43"/>
      <c r="L853" s="62"/>
      <c r="M853" s="44"/>
      <c r="N853" s="61"/>
      <c r="O853" s="44"/>
    </row>
    <row r="854" spans="2:15" ht="15.75" customHeight="1" x14ac:dyDescent="0.25">
      <c r="B854" s="42" t="str">
        <f>'[2]Asset Characteristics'!C854 &amp; ""</f>
        <v/>
      </c>
      <c r="C854" s="44" t="str">
        <f>'[2]Asset Characteristics'!E854 &amp; ""</f>
        <v/>
      </c>
      <c r="D854" s="61"/>
      <c r="E854" s="43"/>
      <c r="F854" s="62"/>
      <c r="G854" s="43"/>
      <c r="H854" s="62"/>
      <c r="I854" s="43"/>
      <c r="J854" s="62"/>
      <c r="K854" s="43"/>
      <c r="L854" s="62"/>
      <c r="M854" s="44"/>
      <c r="N854" s="61"/>
      <c r="O854" s="44"/>
    </row>
    <row r="855" spans="2:15" ht="15.75" customHeight="1" x14ac:dyDescent="0.25">
      <c r="B855" s="42" t="str">
        <f>'[2]Asset Characteristics'!C855 &amp; ""</f>
        <v/>
      </c>
      <c r="C855" s="44" t="str">
        <f>'[2]Asset Characteristics'!E855 &amp; ""</f>
        <v/>
      </c>
      <c r="D855" s="61"/>
      <c r="E855" s="43"/>
      <c r="F855" s="62"/>
      <c r="G855" s="43"/>
      <c r="H855" s="62"/>
      <c r="I855" s="43"/>
      <c r="J855" s="62"/>
      <c r="K855" s="43"/>
      <c r="L855" s="62"/>
      <c r="M855" s="44"/>
      <c r="N855" s="61"/>
      <c r="O855" s="44"/>
    </row>
    <row r="856" spans="2:15" ht="15.75" customHeight="1" x14ac:dyDescent="0.25">
      <c r="B856" s="42" t="str">
        <f>'[2]Asset Characteristics'!C856 &amp; ""</f>
        <v/>
      </c>
      <c r="C856" s="44" t="str">
        <f>'[2]Asset Characteristics'!E856 &amp; ""</f>
        <v/>
      </c>
      <c r="D856" s="61"/>
      <c r="E856" s="43"/>
      <c r="F856" s="62"/>
      <c r="G856" s="43"/>
      <c r="H856" s="62"/>
      <c r="I856" s="43"/>
      <c r="J856" s="62"/>
      <c r="K856" s="43"/>
      <c r="L856" s="62"/>
      <c r="M856" s="44"/>
      <c r="N856" s="61"/>
      <c r="O856" s="44"/>
    </row>
    <row r="857" spans="2:15" ht="15.75" customHeight="1" x14ac:dyDescent="0.25">
      <c r="B857" s="42" t="str">
        <f>'[2]Asset Characteristics'!C857 &amp; ""</f>
        <v/>
      </c>
      <c r="C857" s="44" t="str">
        <f>'[2]Asset Characteristics'!E857 &amp; ""</f>
        <v/>
      </c>
      <c r="D857" s="61"/>
      <c r="E857" s="43"/>
      <c r="F857" s="62"/>
      <c r="G857" s="43"/>
      <c r="H857" s="62"/>
      <c r="I857" s="43"/>
      <c r="J857" s="62"/>
      <c r="K857" s="43"/>
      <c r="L857" s="62"/>
      <c r="M857" s="44"/>
      <c r="N857" s="61"/>
      <c r="O857" s="44"/>
    </row>
    <row r="858" spans="2:15" ht="15.75" customHeight="1" x14ac:dyDescent="0.25">
      <c r="B858" s="42" t="str">
        <f>'[2]Asset Characteristics'!C858 &amp; ""</f>
        <v/>
      </c>
      <c r="C858" s="44" t="str">
        <f>'[2]Asset Characteristics'!E858 &amp; ""</f>
        <v/>
      </c>
      <c r="D858" s="61"/>
      <c r="E858" s="43"/>
      <c r="F858" s="62"/>
      <c r="G858" s="43"/>
      <c r="H858" s="62"/>
      <c r="I858" s="43"/>
      <c r="J858" s="62"/>
      <c r="K858" s="43"/>
      <c r="L858" s="62"/>
      <c r="M858" s="44"/>
      <c r="N858" s="61"/>
      <c r="O858" s="44"/>
    </row>
    <row r="859" spans="2:15" ht="15.75" customHeight="1" x14ac:dyDescent="0.25">
      <c r="B859" s="42" t="str">
        <f>'[2]Asset Characteristics'!C859 &amp; ""</f>
        <v/>
      </c>
      <c r="C859" s="44" t="str">
        <f>'[2]Asset Characteristics'!E859 &amp; ""</f>
        <v/>
      </c>
      <c r="D859" s="61"/>
      <c r="E859" s="43"/>
      <c r="F859" s="62"/>
      <c r="G859" s="43"/>
      <c r="H859" s="62"/>
      <c r="I859" s="43"/>
      <c r="J859" s="62"/>
      <c r="K859" s="43"/>
      <c r="L859" s="62"/>
      <c r="M859" s="44"/>
      <c r="N859" s="61"/>
      <c r="O859" s="44"/>
    </row>
    <row r="860" spans="2:15" ht="15.75" customHeight="1" x14ac:dyDescent="0.25">
      <c r="B860" s="42" t="str">
        <f>'[2]Asset Characteristics'!C860 &amp; ""</f>
        <v/>
      </c>
      <c r="C860" s="44" t="str">
        <f>'[2]Asset Characteristics'!E860 &amp; ""</f>
        <v/>
      </c>
      <c r="D860" s="61"/>
      <c r="E860" s="43"/>
      <c r="F860" s="62"/>
      <c r="G860" s="43"/>
      <c r="H860" s="62"/>
      <c r="I860" s="43"/>
      <c r="J860" s="62"/>
      <c r="K860" s="43"/>
      <c r="L860" s="62"/>
      <c r="M860" s="44"/>
      <c r="N860" s="61"/>
      <c r="O860" s="44"/>
    </row>
    <row r="861" spans="2:15" ht="15.75" customHeight="1" x14ac:dyDescent="0.25">
      <c r="B861" s="42" t="str">
        <f>'[2]Asset Characteristics'!C861 &amp; ""</f>
        <v/>
      </c>
      <c r="C861" s="44" t="str">
        <f>'[2]Asset Characteristics'!E861 &amp; ""</f>
        <v/>
      </c>
      <c r="D861" s="61"/>
      <c r="E861" s="43"/>
      <c r="F861" s="62"/>
      <c r="G861" s="43"/>
      <c r="H861" s="62"/>
      <c r="I861" s="43"/>
      <c r="J861" s="62"/>
      <c r="K861" s="43"/>
      <c r="L861" s="62"/>
      <c r="M861" s="44"/>
      <c r="N861" s="61"/>
      <c r="O861" s="44"/>
    </row>
    <row r="862" spans="2:15" ht="15.75" customHeight="1" x14ac:dyDescent="0.25">
      <c r="B862" s="42" t="str">
        <f>'[2]Asset Characteristics'!C862 &amp; ""</f>
        <v/>
      </c>
      <c r="C862" s="44" t="str">
        <f>'[2]Asset Characteristics'!E862 &amp; ""</f>
        <v/>
      </c>
      <c r="D862" s="61"/>
      <c r="E862" s="43"/>
      <c r="F862" s="62"/>
      <c r="G862" s="43"/>
      <c r="H862" s="62"/>
      <c r="I862" s="43"/>
      <c r="J862" s="62"/>
      <c r="K862" s="43"/>
      <c r="L862" s="62"/>
      <c r="M862" s="44"/>
      <c r="N862" s="61"/>
      <c r="O862" s="44"/>
    </row>
    <row r="863" spans="2:15" ht="15.75" customHeight="1" x14ac:dyDescent="0.25">
      <c r="B863" s="42" t="str">
        <f>'[2]Asset Characteristics'!C863 &amp; ""</f>
        <v/>
      </c>
      <c r="C863" s="44" t="str">
        <f>'[2]Asset Characteristics'!E863 &amp; ""</f>
        <v/>
      </c>
      <c r="D863" s="61"/>
      <c r="E863" s="43"/>
      <c r="F863" s="62"/>
      <c r="G863" s="43"/>
      <c r="H863" s="62"/>
      <c r="I863" s="43"/>
      <c r="J863" s="62"/>
      <c r="K863" s="43"/>
      <c r="L863" s="62"/>
      <c r="M863" s="44"/>
      <c r="N863" s="61"/>
      <c r="O863" s="44"/>
    </row>
    <row r="864" spans="2:15" ht="15.75" customHeight="1" x14ac:dyDescent="0.25">
      <c r="B864" s="42" t="str">
        <f>'[2]Asset Characteristics'!C864 &amp; ""</f>
        <v/>
      </c>
      <c r="C864" s="44" t="str">
        <f>'[2]Asset Characteristics'!E864 &amp; ""</f>
        <v/>
      </c>
      <c r="D864" s="61"/>
      <c r="E864" s="43"/>
      <c r="F864" s="62"/>
      <c r="G864" s="43"/>
      <c r="H864" s="62"/>
      <c r="I864" s="43"/>
      <c r="J864" s="62"/>
      <c r="K864" s="43"/>
      <c r="L864" s="62"/>
      <c r="M864" s="44"/>
      <c r="N864" s="61"/>
      <c r="O864" s="44"/>
    </row>
    <row r="865" spans="2:15" ht="15.75" customHeight="1" x14ac:dyDescent="0.25">
      <c r="B865" s="42" t="str">
        <f>'[2]Asset Characteristics'!C865 &amp; ""</f>
        <v/>
      </c>
      <c r="C865" s="44" t="str">
        <f>'[2]Asset Characteristics'!E865 &amp; ""</f>
        <v/>
      </c>
      <c r="D865" s="61"/>
      <c r="E865" s="43"/>
      <c r="F865" s="62"/>
      <c r="G865" s="43"/>
      <c r="H865" s="62"/>
      <c r="I865" s="43"/>
      <c r="J865" s="62"/>
      <c r="K865" s="43"/>
      <c r="L865" s="62"/>
      <c r="M865" s="44"/>
      <c r="N865" s="61"/>
      <c r="O865" s="44"/>
    </row>
    <row r="866" spans="2:15" ht="15.75" customHeight="1" x14ac:dyDescent="0.25">
      <c r="B866" s="42" t="str">
        <f>'[2]Asset Characteristics'!C866 &amp; ""</f>
        <v/>
      </c>
      <c r="C866" s="44" t="str">
        <f>'[2]Asset Characteristics'!E866 &amp; ""</f>
        <v/>
      </c>
      <c r="D866" s="61"/>
      <c r="E866" s="43"/>
      <c r="F866" s="62"/>
      <c r="G866" s="43"/>
      <c r="H866" s="62"/>
      <c r="I866" s="43"/>
      <c r="J866" s="62"/>
      <c r="K866" s="43"/>
      <c r="L866" s="62"/>
      <c r="M866" s="44"/>
      <c r="N866" s="61"/>
      <c r="O866" s="44"/>
    </row>
    <row r="867" spans="2:15" ht="15.75" customHeight="1" x14ac:dyDescent="0.25">
      <c r="B867" s="42" t="str">
        <f>'[2]Asset Characteristics'!C867 &amp; ""</f>
        <v/>
      </c>
      <c r="C867" s="44" t="str">
        <f>'[2]Asset Characteristics'!E867 &amp; ""</f>
        <v/>
      </c>
      <c r="D867" s="61"/>
      <c r="E867" s="43"/>
      <c r="F867" s="62"/>
      <c r="G867" s="43"/>
      <c r="H867" s="62"/>
      <c r="I867" s="43"/>
      <c r="J867" s="62"/>
      <c r="K867" s="43"/>
      <c r="L867" s="62"/>
      <c r="M867" s="44"/>
      <c r="N867" s="61"/>
      <c r="O867" s="44"/>
    </row>
    <row r="868" spans="2:15" ht="15.75" customHeight="1" x14ac:dyDescent="0.25">
      <c r="B868" s="42" t="str">
        <f>'[2]Asset Characteristics'!C868 &amp; ""</f>
        <v/>
      </c>
      <c r="C868" s="44" t="str">
        <f>'[2]Asset Characteristics'!E868 &amp; ""</f>
        <v/>
      </c>
      <c r="D868" s="61"/>
      <c r="E868" s="43"/>
      <c r="F868" s="62"/>
      <c r="G868" s="43"/>
      <c r="H868" s="62"/>
      <c r="I868" s="43"/>
      <c r="J868" s="62"/>
      <c r="K868" s="43"/>
      <c r="L868" s="62"/>
      <c r="M868" s="44"/>
      <c r="N868" s="61"/>
      <c r="O868" s="44"/>
    </row>
    <row r="869" spans="2:15" ht="15.75" customHeight="1" x14ac:dyDescent="0.25">
      <c r="B869" s="42" t="str">
        <f>'[2]Asset Characteristics'!C869 &amp; ""</f>
        <v/>
      </c>
      <c r="C869" s="44" t="str">
        <f>'[2]Asset Characteristics'!E869 &amp; ""</f>
        <v/>
      </c>
      <c r="D869" s="61"/>
      <c r="E869" s="43"/>
      <c r="F869" s="62"/>
      <c r="G869" s="43"/>
      <c r="H869" s="62"/>
      <c r="I869" s="43"/>
      <c r="J869" s="62"/>
      <c r="K869" s="43"/>
      <c r="L869" s="62"/>
      <c r="M869" s="44"/>
      <c r="N869" s="61"/>
      <c r="O869" s="44"/>
    </row>
    <row r="870" spans="2:15" ht="15.75" customHeight="1" x14ac:dyDescent="0.25">
      <c r="B870" s="42" t="str">
        <f>'[2]Asset Characteristics'!C870 &amp; ""</f>
        <v/>
      </c>
      <c r="C870" s="44" t="str">
        <f>'[2]Asset Characteristics'!E870 &amp; ""</f>
        <v/>
      </c>
      <c r="D870" s="61"/>
      <c r="E870" s="43"/>
      <c r="F870" s="62"/>
      <c r="G870" s="43"/>
      <c r="H870" s="62"/>
      <c r="I870" s="43"/>
      <c r="J870" s="62"/>
      <c r="K870" s="43"/>
      <c r="L870" s="62"/>
      <c r="M870" s="44"/>
      <c r="N870" s="61"/>
      <c r="O870" s="44"/>
    </row>
    <row r="871" spans="2:15" ht="15.75" customHeight="1" x14ac:dyDescent="0.25">
      <c r="B871" s="42" t="str">
        <f>'[2]Asset Characteristics'!C871 &amp; ""</f>
        <v/>
      </c>
      <c r="C871" s="44" t="str">
        <f>'[2]Asset Characteristics'!E871 &amp; ""</f>
        <v/>
      </c>
      <c r="D871" s="61"/>
      <c r="E871" s="43"/>
      <c r="F871" s="62"/>
      <c r="G871" s="43"/>
      <c r="H871" s="62"/>
      <c r="I871" s="43"/>
      <c r="J871" s="62"/>
      <c r="K871" s="43"/>
      <c r="L871" s="62"/>
      <c r="M871" s="44"/>
      <c r="N871" s="61"/>
      <c r="O871" s="44"/>
    </row>
    <row r="872" spans="2:15" ht="15.75" customHeight="1" x14ac:dyDescent="0.25">
      <c r="B872" s="42" t="str">
        <f>'[2]Asset Characteristics'!C872 &amp; ""</f>
        <v/>
      </c>
      <c r="C872" s="44" t="str">
        <f>'[2]Asset Characteristics'!E872 &amp; ""</f>
        <v/>
      </c>
      <c r="D872" s="61"/>
      <c r="E872" s="43"/>
      <c r="F872" s="62"/>
      <c r="G872" s="43"/>
      <c r="H872" s="62"/>
      <c r="I872" s="43"/>
      <c r="J872" s="62"/>
      <c r="K872" s="43"/>
      <c r="L872" s="62"/>
      <c r="M872" s="44"/>
      <c r="N872" s="61"/>
      <c r="O872" s="44"/>
    </row>
    <row r="873" spans="2:15" ht="15.75" customHeight="1" x14ac:dyDescent="0.25">
      <c r="B873" s="42" t="str">
        <f>'[2]Asset Characteristics'!C873 &amp; ""</f>
        <v/>
      </c>
      <c r="C873" s="44" t="str">
        <f>'[2]Asset Characteristics'!E873 &amp; ""</f>
        <v/>
      </c>
      <c r="D873" s="61"/>
      <c r="E873" s="43"/>
      <c r="F873" s="62"/>
      <c r="G873" s="43"/>
      <c r="H873" s="62"/>
      <c r="I873" s="43"/>
      <c r="J873" s="62"/>
      <c r="K873" s="43"/>
      <c r="L873" s="62"/>
      <c r="M873" s="44"/>
      <c r="N873" s="61"/>
      <c r="O873" s="44"/>
    </row>
    <row r="874" spans="2:15" ht="15.75" customHeight="1" x14ac:dyDescent="0.25">
      <c r="B874" s="42" t="str">
        <f>'[2]Asset Characteristics'!C874 &amp; ""</f>
        <v/>
      </c>
      <c r="C874" s="44" t="str">
        <f>'[2]Asset Characteristics'!E874 &amp; ""</f>
        <v/>
      </c>
      <c r="D874" s="61"/>
      <c r="E874" s="43"/>
      <c r="F874" s="62"/>
      <c r="G874" s="43"/>
      <c r="H874" s="62"/>
      <c r="I874" s="43"/>
      <c r="J874" s="62"/>
      <c r="K874" s="43"/>
      <c r="L874" s="62"/>
      <c r="M874" s="44"/>
      <c r="N874" s="61"/>
      <c r="O874" s="44"/>
    </row>
    <row r="875" spans="2:15" ht="15.75" customHeight="1" x14ac:dyDescent="0.25">
      <c r="B875" s="42" t="str">
        <f>'[2]Asset Characteristics'!C875 &amp; ""</f>
        <v/>
      </c>
      <c r="C875" s="44" t="str">
        <f>'[2]Asset Characteristics'!E875 &amp; ""</f>
        <v/>
      </c>
      <c r="D875" s="61"/>
      <c r="E875" s="43"/>
      <c r="F875" s="62"/>
      <c r="G875" s="43"/>
      <c r="H875" s="62"/>
      <c r="I875" s="43"/>
      <c r="J875" s="62"/>
      <c r="K875" s="43"/>
      <c r="L875" s="62"/>
      <c r="M875" s="44"/>
      <c r="N875" s="61"/>
      <c r="O875" s="44"/>
    </row>
    <row r="876" spans="2:15" ht="15.75" customHeight="1" x14ac:dyDescent="0.25">
      <c r="B876" s="42" t="str">
        <f>'[2]Asset Characteristics'!C876 &amp; ""</f>
        <v/>
      </c>
      <c r="C876" s="44" t="str">
        <f>'[2]Asset Characteristics'!E876 &amp; ""</f>
        <v/>
      </c>
      <c r="D876" s="61"/>
      <c r="E876" s="43"/>
      <c r="F876" s="62"/>
      <c r="G876" s="43"/>
      <c r="H876" s="62"/>
      <c r="I876" s="43"/>
      <c r="J876" s="62"/>
      <c r="K876" s="43"/>
      <c r="L876" s="62"/>
      <c r="M876" s="44"/>
      <c r="N876" s="61"/>
      <c r="O876" s="44"/>
    </row>
    <row r="877" spans="2:15" ht="15.75" customHeight="1" x14ac:dyDescent="0.25">
      <c r="B877" s="42" t="str">
        <f>'[2]Asset Characteristics'!C877 &amp; ""</f>
        <v/>
      </c>
      <c r="C877" s="44" t="str">
        <f>'[2]Asset Characteristics'!E877 &amp; ""</f>
        <v/>
      </c>
      <c r="D877" s="61"/>
      <c r="E877" s="43"/>
      <c r="F877" s="62"/>
      <c r="G877" s="43"/>
      <c r="H877" s="62"/>
      <c r="I877" s="43"/>
      <c r="J877" s="62"/>
      <c r="K877" s="43"/>
      <c r="L877" s="62"/>
      <c r="M877" s="44"/>
      <c r="N877" s="61"/>
      <c r="O877" s="44"/>
    </row>
    <row r="878" spans="2:15" ht="15.75" customHeight="1" x14ac:dyDescent="0.25">
      <c r="B878" s="42" t="str">
        <f>'[2]Asset Characteristics'!C878 &amp; ""</f>
        <v/>
      </c>
      <c r="C878" s="44" t="str">
        <f>'[2]Asset Characteristics'!E878 &amp; ""</f>
        <v/>
      </c>
      <c r="D878" s="61"/>
      <c r="E878" s="43"/>
      <c r="F878" s="62"/>
      <c r="G878" s="43"/>
      <c r="H878" s="62"/>
      <c r="I878" s="43"/>
      <c r="J878" s="62"/>
      <c r="K878" s="43"/>
      <c r="L878" s="62"/>
      <c r="M878" s="44"/>
      <c r="N878" s="61"/>
      <c r="O878" s="44"/>
    </row>
    <row r="879" spans="2:15" ht="15.75" customHeight="1" x14ac:dyDescent="0.25">
      <c r="B879" s="42" t="str">
        <f>'[2]Asset Characteristics'!C879 &amp; ""</f>
        <v/>
      </c>
      <c r="C879" s="44" t="str">
        <f>'[2]Asset Characteristics'!E879 &amp; ""</f>
        <v/>
      </c>
      <c r="D879" s="61"/>
      <c r="E879" s="43"/>
      <c r="F879" s="62"/>
      <c r="G879" s="43"/>
      <c r="H879" s="62"/>
      <c r="I879" s="43"/>
      <c r="J879" s="62"/>
      <c r="K879" s="43"/>
      <c r="L879" s="62"/>
      <c r="M879" s="44"/>
      <c r="N879" s="61"/>
      <c r="O879" s="44"/>
    </row>
    <row r="880" spans="2:15" ht="15.75" customHeight="1" x14ac:dyDescent="0.25">
      <c r="B880" s="42" t="str">
        <f>'[2]Asset Characteristics'!C880 &amp; ""</f>
        <v/>
      </c>
      <c r="C880" s="44" t="str">
        <f>'[2]Asset Characteristics'!E880 &amp; ""</f>
        <v/>
      </c>
      <c r="D880" s="61"/>
      <c r="E880" s="43"/>
      <c r="F880" s="62"/>
      <c r="G880" s="43"/>
      <c r="H880" s="62"/>
      <c r="I880" s="43"/>
      <c r="J880" s="62"/>
      <c r="K880" s="43"/>
      <c r="L880" s="62"/>
      <c r="M880" s="44"/>
      <c r="N880" s="61"/>
      <c r="O880" s="44"/>
    </row>
    <row r="881" spans="2:15" ht="15.75" customHeight="1" x14ac:dyDescent="0.25">
      <c r="B881" s="42" t="str">
        <f>'[2]Asset Characteristics'!C881 &amp; ""</f>
        <v/>
      </c>
      <c r="C881" s="44" t="str">
        <f>'[2]Asset Characteristics'!E881 &amp; ""</f>
        <v/>
      </c>
      <c r="D881" s="61"/>
      <c r="E881" s="43"/>
      <c r="F881" s="62"/>
      <c r="G881" s="43"/>
      <c r="H881" s="62"/>
      <c r="I881" s="43"/>
      <c r="J881" s="62"/>
      <c r="K881" s="43"/>
      <c r="L881" s="62"/>
      <c r="M881" s="44"/>
      <c r="N881" s="61"/>
      <c r="O881" s="44"/>
    </row>
    <row r="882" spans="2:15" ht="15.75" customHeight="1" x14ac:dyDescent="0.25">
      <c r="B882" s="42" t="str">
        <f>'[2]Asset Characteristics'!C882 &amp; ""</f>
        <v/>
      </c>
      <c r="C882" s="44" t="str">
        <f>'[2]Asset Characteristics'!E882 &amp; ""</f>
        <v/>
      </c>
      <c r="D882" s="61"/>
      <c r="E882" s="43"/>
      <c r="F882" s="62"/>
      <c r="G882" s="43"/>
      <c r="H882" s="62"/>
      <c r="I882" s="43"/>
      <c r="J882" s="62"/>
      <c r="K882" s="43"/>
      <c r="L882" s="62"/>
      <c r="M882" s="44"/>
      <c r="N882" s="61"/>
      <c r="O882" s="44"/>
    </row>
    <row r="883" spans="2:15" ht="15.75" customHeight="1" x14ac:dyDescent="0.25">
      <c r="B883" s="42" t="str">
        <f>'[2]Asset Characteristics'!C883 &amp; ""</f>
        <v/>
      </c>
      <c r="C883" s="44" t="str">
        <f>'[2]Asset Characteristics'!E883 &amp; ""</f>
        <v/>
      </c>
      <c r="D883" s="61"/>
      <c r="E883" s="43"/>
      <c r="F883" s="62"/>
      <c r="G883" s="43"/>
      <c r="H883" s="62"/>
      <c r="I883" s="43"/>
      <c r="J883" s="62"/>
      <c r="K883" s="43"/>
      <c r="L883" s="62"/>
      <c r="M883" s="44"/>
      <c r="N883" s="61"/>
      <c r="O883" s="44"/>
    </row>
    <row r="884" spans="2:15" ht="15.75" customHeight="1" x14ac:dyDescent="0.25">
      <c r="B884" s="42" t="str">
        <f>'[2]Asset Characteristics'!C884 &amp; ""</f>
        <v/>
      </c>
      <c r="C884" s="44" t="str">
        <f>'[2]Asset Characteristics'!E884 &amp; ""</f>
        <v/>
      </c>
      <c r="D884" s="61"/>
      <c r="E884" s="43"/>
      <c r="F884" s="62"/>
      <c r="G884" s="43"/>
      <c r="H884" s="62"/>
      <c r="I884" s="43"/>
      <c r="J884" s="62"/>
      <c r="K884" s="43"/>
      <c r="L884" s="62"/>
      <c r="M884" s="44"/>
      <c r="N884" s="61"/>
      <c r="O884" s="44"/>
    </row>
    <row r="885" spans="2:15" ht="15.75" customHeight="1" x14ac:dyDescent="0.25">
      <c r="B885" s="42" t="str">
        <f>'[2]Asset Characteristics'!C885 &amp; ""</f>
        <v/>
      </c>
      <c r="C885" s="44" t="str">
        <f>'[2]Asset Characteristics'!E885 &amp; ""</f>
        <v/>
      </c>
      <c r="D885" s="61"/>
      <c r="E885" s="43"/>
      <c r="F885" s="62"/>
      <c r="G885" s="43"/>
      <c r="H885" s="62"/>
      <c r="I885" s="43"/>
      <c r="J885" s="62"/>
      <c r="K885" s="43"/>
      <c r="L885" s="62"/>
      <c r="M885" s="44"/>
      <c r="N885" s="61"/>
      <c r="O885" s="44"/>
    </row>
    <row r="886" spans="2:15" ht="15.75" customHeight="1" x14ac:dyDescent="0.25">
      <c r="B886" s="42" t="str">
        <f>'[2]Asset Characteristics'!C886 &amp; ""</f>
        <v/>
      </c>
      <c r="C886" s="44" t="str">
        <f>'[2]Asset Characteristics'!E886 &amp; ""</f>
        <v/>
      </c>
      <c r="D886" s="61"/>
      <c r="E886" s="43"/>
      <c r="F886" s="62"/>
      <c r="G886" s="43"/>
      <c r="H886" s="62"/>
      <c r="I886" s="43"/>
      <c r="J886" s="62"/>
      <c r="K886" s="43"/>
      <c r="L886" s="62"/>
      <c r="M886" s="44"/>
      <c r="N886" s="61"/>
      <c r="O886" s="44"/>
    </row>
    <row r="887" spans="2:15" ht="15.75" customHeight="1" x14ac:dyDescent="0.25">
      <c r="B887" s="42" t="str">
        <f>'[2]Asset Characteristics'!C887 &amp; ""</f>
        <v/>
      </c>
      <c r="C887" s="44" t="str">
        <f>'[2]Asset Characteristics'!E887 &amp; ""</f>
        <v/>
      </c>
      <c r="D887" s="61"/>
      <c r="E887" s="43"/>
      <c r="F887" s="62"/>
      <c r="G887" s="43"/>
      <c r="H887" s="62"/>
      <c r="I887" s="43"/>
      <c r="J887" s="62"/>
      <c r="K887" s="43"/>
      <c r="L887" s="62"/>
      <c r="M887" s="44"/>
      <c r="N887" s="61"/>
      <c r="O887" s="44"/>
    </row>
    <row r="888" spans="2:15" ht="15.75" customHeight="1" x14ac:dyDescent="0.25">
      <c r="B888" s="42" t="str">
        <f>'[2]Asset Characteristics'!C888 &amp; ""</f>
        <v/>
      </c>
      <c r="C888" s="44" t="str">
        <f>'[2]Asset Characteristics'!E888 &amp; ""</f>
        <v/>
      </c>
      <c r="D888" s="61"/>
      <c r="E888" s="43"/>
      <c r="F888" s="62"/>
      <c r="G888" s="43"/>
      <c r="H888" s="62"/>
      <c r="I888" s="43"/>
      <c r="J888" s="62"/>
      <c r="K888" s="43"/>
      <c r="L888" s="62"/>
      <c r="M888" s="44"/>
      <c r="N888" s="61"/>
      <c r="O888" s="44"/>
    </row>
    <row r="889" spans="2:15" ht="15.75" customHeight="1" x14ac:dyDescent="0.25">
      <c r="B889" s="42" t="str">
        <f>'[2]Asset Characteristics'!C889 &amp; ""</f>
        <v/>
      </c>
      <c r="C889" s="44" t="str">
        <f>'[2]Asset Characteristics'!E889 &amp; ""</f>
        <v/>
      </c>
      <c r="D889" s="61"/>
      <c r="E889" s="43"/>
      <c r="F889" s="62"/>
      <c r="G889" s="43"/>
      <c r="H889" s="62"/>
      <c r="I889" s="43"/>
      <c r="J889" s="62"/>
      <c r="K889" s="43"/>
      <c r="L889" s="62"/>
      <c r="M889" s="44"/>
      <c r="N889" s="61"/>
      <c r="O889" s="44"/>
    </row>
    <row r="890" spans="2:15" ht="15.75" customHeight="1" x14ac:dyDescent="0.25">
      <c r="B890" s="42" t="str">
        <f>'[2]Asset Characteristics'!C890 &amp; ""</f>
        <v/>
      </c>
      <c r="C890" s="44" t="str">
        <f>'[2]Asset Characteristics'!E890 &amp; ""</f>
        <v/>
      </c>
      <c r="D890" s="61"/>
      <c r="E890" s="43"/>
      <c r="F890" s="62"/>
      <c r="G890" s="43"/>
      <c r="H890" s="62"/>
      <c r="I890" s="43"/>
      <c r="J890" s="62"/>
      <c r="K890" s="43"/>
      <c r="L890" s="62"/>
      <c r="M890" s="44"/>
      <c r="N890" s="61"/>
      <c r="O890" s="44"/>
    </row>
    <row r="891" spans="2:15" ht="15.75" customHeight="1" x14ac:dyDescent="0.25">
      <c r="B891" s="42" t="str">
        <f>'[2]Asset Characteristics'!C891 &amp; ""</f>
        <v/>
      </c>
      <c r="C891" s="44" t="str">
        <f>'[2]Asset Characteristics'!E891 &amp; ""</f>
        <v/>
      </c>
      <c r="D891" s="61"/>
      <c r="E891" s="43"/>
      <c r="F891" s="62"/>
      <c r="G891" s="43"/>
      <c r="H891" s="62"/>
      <c r="I891" s="43"/>
      <c r="J891" s="62"/>
      <c r="K891" s="43"/>
      <c r="L891" s="62"/>
      <c r="M891" s="44"/>
      <c r="N891" s="61"/>
      <c r="O891" s="44"/>
    </row>
    <row r="892" spans="2:15" ht="15.75" customHeight="1" x14ac:dyDescent="0.25">
      <c r="B892" s="42" t="str">
        <f>'[2]Asset Characteristics'!C892 &amp; ""</f>
        <v/>
      </c>
      <c r="C892" s="44" t="str">
        <f>'[2]Asset Characteristics'!E892 &amp; ""</f>
        <v/>
      </c>
      <c r="D892" s="61"/>
      <c r="E892" s="43"/>
      <c r="F892" s="62"/>
      <c r="G892" s="43"/>
      <c r="H892" s="62"/>
      <c r="I892" s="43"/>
      <c r="J892" s="62"/>
      <c r="K892" s="43"/>
      <c r="L892" s="62"/>
      <c r="M892" s="44"/>
      <c r="N892" s="61"/>
      <c r="O892" s="44"/>
    </row>
    <row r="893" spans="2:15" ht="15.75" customHeight="1" x14ac:dyDescent="0.25">
      <c r="B893" s="42" t="str">
        <f>'[2]Asset Characteristics'!C893 &amp; ""</f>
        <v/>
      </c>
      <c r="C893" s="44" t="str">
        <f>'[2]Asset Characteristics'!E893 &amp; ""</f>
        <v/>
      </c>
      <c r="D893" s="61"/>
      <c r="E893" s="43"/>
      <c r="F893" s="62"/>
      <c r="G893" s="43"/>
      <c r="H893" s="62"/>
      <c r="I893" s="43"/>
      <c r="J893" s="62"/>
      <c r="K893" s="43"/>
      <c r="L893" s="62"/>
      <c r="M893" s="44"/>
      <c r="N893" s="61"/>
      <c r="O893" s="44"/>
    </row>
    <row r="894" spans="2:15" ht="15.75" customHeight="1" x14ac:dyDescent="0.25">
      <c r="B894" s="42" t="str">
        <f>'[2]Asset Characteristics'!C894 &amp; ""</f>
        <v/>
      </c>
      <c r="C894" s="44" t="str">
        <f>'[2]Asset Characteristics'!E894 &amp; ""</f>
        <v/>
      </c>
      <c r="D894" s="61"/>
      <c r="E894" s="43"/>
      <c r="F894" s="62"/>
      <c r="G894" s="43"/>
      <c r="H894" s="62"/>
      <c r="I894" s="43"/>
      <c r="J894" s="62"/>
      <c r="K894" s="43"/>
      <c r="L894" s="62"/>
      <c r="M894" s="44"/>
      <c r="N894" s="61"/>
      <c r="O894" s="44"/>
    </row>
    <row r="895" spans="2:15" ht="15.75" customHeight="1" x14ac:dyDescent="0.25">
      <c r="B895" s="42" t="str">
        <f>'[2]Asset Characteristics'!C895 &amp; ""</f>
        <v/>
      </c>
      <c r="C895" s="44" t="str">
        <f>'[2]Asset Characteristics'!E895 &amp; ""</f>
        <v/>
      </c>
      <c r="D895" s="61"/>
      <c r="E895" s="43"/>
      <c r="F895" s="62"/>
      <c r="G895" s="43"/>
      <c r="H895" s="62"/>
      <c r="I895" s="43"/>
      <c r="J895" s="62"/>
      <c r="K895" s="43"/>
      <c r="L895" s="62"/>
      <c r="M895" s="44"/>
      <c r="N895" s="61"/>
      <c r="O895" s="44"/>
    </row>
    <row r="896" spans="2:15" ht="15.75" customHeight="1" x14ac:dyDescent="0.25">
      <c r="B896" s="42" t="str">
        <f>'[2]Asset Characteristics'!C896 &amp; ""</f>
        <v/>
      </c>
      <c r="C896" s="44" t="str">
        <f>'[2]Asset Characteristics'!E896 &amp; ""</f>
        <v/>
      </c>
      <c r="D896" s="61"/>
      <c r="E896" s="43"/>
      <c r="F896" s="62"/>
      <c r="G896" s="43"/>
      <c r="H896" s="62"/>
      <c r="I896" s="43"/>
      <c r="J896" s="62"/>
      <c r="K896" s="43"/>
      <c r="L896" s="62"/>
      <c r="M896" s="44"/>
      <c r="N896" s="61"/>
      <c r="O896" s="44"/>
    </row>
    <row r="897" spans="2:15" ht="15.75" customHeight="1" x14ac:dyDescent="0.25">
      <c r="B897" s="42" t="str">
        <f>'[2]Asset Characteristics'!C897 &amp; ""</f>
        <v/>
      </c>
      <c r="C897" s="44" t="str">
        <f>'[2]Asset Characteristics'!E897 &amp; ""</f>
        <v/>
      </c>
      <c r="D897" s="61"/>
      <c r="E897" s="43"/>
      <c r="F897" s="62"/>
      <c r="G897" s="43"/>
      <c r="H897" s="62"/>
      <c r="I897" s="43"/>
      <c r="J897" s="62"/>
      <c r="K897" s="43"/>
      <c r="L897" s="62"/>
      <c r="M897" s="44"/>
      <c r="N897" s="61"/>
      <c r="O897" s="44"/>
    </row>
    <row r="898" spans="2:15" ht="15.75" customHeight="1" x14ac:dyDescent="0.25">
      <c r="B898" s="42" t="str">
        <f>'[2]Asset Characteristics'!C898 &amp; ""</f>
        <v/>
      </c>
      <c r="C898" s="44" t="str">
        <f>'[2]Asset Characteristics'!E898 &amp; ""</f>
        <v/>
      </c>
      <c r="D898" s="61"/>
      <c r="E898" s="43"/>
      <c r="F898" s="62"/>
      <c r="G898" s="43"/>
      <c r="H898" s="62"/>
      <c r="I898" s="43"/>
      <c r="J898" s="62"/>
      <c r="K898" s="43"/>
      <c r="L898" s="62"/>
      <c r="M898" s="44"/>
      <c r="N898" s="61"/>
      <c r="O898" s="44"/>
    </row>
    <row r="899" spans="2:15" ht="15.75" customHeight="1" x14ac:dyDescent="0.25">
      <c r="B899" s="42" t="str">
        <f>'[2]Asset Characteristics'!C899 &amp; ""</f>
        <v/>
      </c>
      <c r="C899" s="44" t="str">
        <f>'[2]Asset Characteristics'!E899 &amp; ""</f>
        <v/>
      </c>
      <c r="D899" s="61"/>
      <c r="E899" s="43"/>
      <c r="F899" s="62"/>
      <c r="G899" s="43"/>
      <c r="H899" s="62"/>
      <c r="I899" s="43"/>
      <c r="J899" s="62"/>
      <c r="K899" s="43"/>
      <c r="L899" s="62"/>
      <c r="M899" s="44"/>
      <c r="N899" s="61"/>
      <c r="O899" s="44"/>
    </row>
    <row r="900" spans="2:15" ht="15.75" customHeight="1" x14ac:dyDescent="0.25">
      <c r="B900" s="42" t="str">
        <f>'[2]Asset Characteristics'!C900 &amp; ""</f>
        <v/>
      </c>
      <c r="C900" s="44" t="str">
        <f>'[2]Asset Characteristics'!E900 &amp; ""</f>
        <v/>
      </c>
      <c r="D900" s="61"/>
      <c r="E900" s="43"/>
      <c r="F900" s="62"/>
      <c r="G900" s="43"/>
      <c r="H900" s="62"/>
      <c r="I900" s="43"/>
      <c r="J900" s="62"/>
      <c r="K900" s="43"/>
      <c r="L900" s="62"/>
      <c r="M900" s="44"/>
      <c r="N900" s="61"/>
      <c r="O900" s="44"/>
    </row>
    <row r="901" spans="2:15" ht="15.75" customHeight="1" x14ac:dyDescent="0.25">
      <c r="B901" s="42" t="str">
        <f>'[2]Asset Characteristics'!C901 &amp; ""</f>
        <v/>
      </c>
      <c r="C901" s="44" t="str">
        <f>'[2]Asset Characteristics'!E901 &amp; ""</f>
        <v/>
      </c>
      <c r="D901" s="61"/>
      <c r="E901" s="43"/>
      <c r="F901" s="62"/>
      <c r="G901" s="43"/>
      <c r="H901" s="62"/>
      <c r="I901" s="43"/>
      <c r="J901" s="62"/>
      <c r="K901" s="43"/>
      <c r="L901" s="62"/>
      <c r="M901" s="44"/>
      <c r="N901" s="61"/>
      <c r="O901" s="44"/>
    </row>
    <row r="902" spans="2:15" ht="15.75" customHeight="1" x14ac:dyDescent="0.25">
      <c r="B902" s="42" t="str">
        <f>'[2]Asset Characteristics'!C902 &amp; ""</f>
        <v/>
      </c>
      <c r="C902" s="44" t="str">
        <f>'[2]Asset Characteristics'!E902 &amp; ""</f>
        <v/>
      </c>
      <c r="D902" s="61"/>
      <c r="E902" s="43"/>
      <c r="F902" s="62"/>
      <c r="G902" s="43"/>
      <c r="H902" s="62"/>
      <c r="I902" s="43"/>
      <c r="J902" s="62"/>
      <c r="K902" s="43"/>
      <c r="L902" s="62"/>
      <c r="M902" s="44"/>
      <c r="N902" s="61"/>
      <c r="O902" s="44"/>
    </row>
    <row r="903" spans="2:15" ht="15.75" customHeight="1" x14ac:dyDescent="0.25">
      <c r="B903" s="42" t="str">
        <f>'[2]Asset Characteristics'!C903 &amp; ""</f>
        <v/>
      </c>
      <c r="C903" s="44" t="str">
        <f>'[2]Asset Characteristics'!E903 &amp; ""</f>
        <v/>
      </c>
      <c r="D903" s="61"/>
      <c r="E903" s="43"/>
      <c r="F903" s="62"/>
      <c r="G903" s="43"/>
      <c r="H903" s="62"/>
      <c r="I903" s="43"/>
      <c r="J903" s="62"/>
      <c r="K903" s="43"/>
      <c r="L903" s="62"/>
      <c r="M903" s="44"/>
      <c r="N903" s="61"/>
      <c r="O903" s="44"/>
    </row>
    <row r="904" spans="2:15" ht="15.75" customHeight="1" x14ac:dyDescent="0.25">
      <c r="B904" s="42" t="str">
        <f>'[2]Asset Characteristics'!C904 &amp; ""</f>
        <v/>
      </c>
      <c r="C904" s="44" t="str">
        <f>'[2]Asset Characteristics'!E904 &amp; ""</f>
        <v/>
      </c>
      <c r="D904" s="61"/>
      <c r="E904" s="43"/>
      <c r="F904" s="62"/>
      <c r="G904" s="43"/>
      <c r="H904" s="62"/>
      <c r="I904" s="43"/>
      <c r="J904" s="62"/>
      <c r="K904" s="43"/>
      <c r="L904" s="62"/>
      <c r="M904" s="44"/>
      <c r="N904" s="61"/>
      <c r="O904" s="44"/>
    </row>
    <row r="905" spans="2:15" ht="15.75" customHeight="1" x14ac:dyDescent="0.25">
      <c r="B905" s="42" t="str">
        <f>'[2]Asset Characteristics'!C905 &amp; ""</f>
        <v/>
      </c>
      <c r="C905" s="44" t="str">
        <f>'[2]Asset Characteristics'!E905 &amp; ""</f>
        <v/>
      </c>
      <c r="D905" s="61"/>
      <c r="E905" s="43"/>
      <c r="F905" s="62"/>
      <c r="G905" s="43"/>
      <c r="H905" s="62"/>
      <c r="I905" s="43"/>
      <c r="J905" s="62"/>
      <c r="K905" s="43"/>
      <c r="L905" s="62"/>
      <c r="M905" s="44"/>
      <c r="N905" s="61"/>
      <c r="O905" s="44"/>
    </row>
    <row r="906" spans="2:15" ht="15.75" customHeight="1" x14ac:dyDescent="0.25">
      <c r="B906" s="42" t="str">
        <f>'[2]Asset Characteristics'!C906 &amp; ""</f>
        <v/>
      </c>
      <c r="C906" s="44" t="str">
        <f>'[2]Asset Characteristics'!E906 &amp; ""</f>
        <v/>
      </c>
      <c r="D906" s="61"/>
      <c r="E906" s="43"/>
      <c r="F906" s="62"/>
      <c r="G906" s="43"/>
      <c r="H906" s="62"/>
      <c r="I906" s="43"/>
      <c r="J906" s="62"/>
      <c r="K906" s="43"/>
      <c r="L906" s="62"/>
      <c r="M906" s="44"/>
      <c r="N906" s="61"/>
      <c r="O906" s="44"/>
    </row>
    <row r="907" spans="2:15" ht="15.75" customHeight="1" x14ac:dyDescent="0.25">
      <c r="B907" s="42" t="str">
        <f>'[2]Asset Characteristics'!C907 &amp; ""</f>
        <v/>
      </c>
      <c r="C907" s="44" t="str">
        <f>'[2]Asset Characteristics'!E907 &amp; ""</f>
        <v/>
      </c>
      <c r="D907" s="61"/>
      <c r="E907" s="43"/>
      <c r="F907" s="62"/>
      <c r="G907" s="43"/>
      <c r="H907" s="62"/>
      <c r="I907" s="43"/>
      <c r="J907" s="62"/>
      <c r="K907" s="43"/>
      <c r="L907" s="62"/>
      <c r="M907" s="44"/>
      <c r="N907" s="61"/>
      <c r="O907" s="44"/>
    </row>
    <row r="908" spans="2:15" ht="15.75" customHeight="1" x14ac:dyDescent="0.25">
      <c r="B908" s="42" t="str">
        <f>'[2]Asset Characteristics'!C908 &amp; ""</f>
        <v/>
      </c>
      <c r="C908" s="44" t="str">
        <f>'[2]Asset Characteristics'!E908 &amp; ""</f>
        <v/>
      </c>
      <c r="D908" s="61"/>
      <c r="E908" s="43"/>
      <c r="F908" s="62"/>
      <c r="G908" s="43"/>
      <c r="H908" s="62"/>
      <c r="I908" s="43"/>
      <c r="J908" s="62"/>
      <c r="K908" s="43"/>
      <c r="L908" s="62"/>
      <c r="M908" s="44"/>
      <c r="N908" s="61"/>
      <c r="O908" s="44"/>
    </row>
    <row r="909" spans="2:15" ht="15.75" customHeight="1" x14ac:dyDescent="0.25">
      <c r="B909" s="42" t="str">
        <f>'[2]Asset Characteristics'!C909 &amp; ""</f>
        <v/>
      </c>
      <c r="C909" s="44" t="str">
        <f>'[2]Asset Characteristics'!E909 &amp; ""</f>
        <v/>
      </c>
      <c r="D909" s="61"/>
      <c r="E909" s="43"/>
      <c r="F909" s="62"/>
      <c r="G909" s="43"/>
      <c r="H909" s="62"/>
      <c r="I909" s="43"/>
      <c r="J909" s="62"/>
      <c r="K909" s="43"/>
      <c r="L909" s="62"/>
      <c r="M909" s="44"/>
      <c r="N909" s="61"/>
      <c r="O909" s="44"/>
    </row>
    <row r="910" spans="2:15" ht="15.75" customHeight="1" x14ac:dyDescent="0.25">
      <c r="B910" s="42" t="str">
        <f>'[2]Asset Characteristics'!C910 &amp; ""</f>
        <v/>
      </c>
      <c r="C910" s="44" t="str">
        <f>'[2]Asset Characteristics'!E910 &amp; ""</f>
        <v/>
      </c>
      <c r="D910" s="61"/>
      <c r="E910" s="43"/>
      <c r="F910" s="62"/>
      <c r="G910" s="43"/>
      <c r="H910" s="62"/>
      <c r="I910" s="43"/>
      <c r="J910" s="62"/>
      <c r="K910" s="43"/>
      <c r="L910" s="62"/>
      <c r="M910" s="44"/>
      <c r="N910" s="61"/>
      <c r="O910" s="44"/>
    </row>
    <row r="911" spans="2:15" ht="15.75" customHeight="1" x14ac:dyDescent="0.25">
      <c r="B911" s="42" t="str">
        <f>'[2]Asset Characteristics'!C911 &amp; ""</f>
        <v/>
      </c>
      <c r="C911" s="44" t="str">
        <f>'[2]Asset Characteristics'!E911 &amp; ""</f>
        <v/>
      </c>
      <c r="D911" s="61"/>
      <c r="E911" s="43"/>
      <c r="F911" s="62"/>
      <c r="G911" s="43"/>
      <c r="H911" s="62"/>
      <c r="I911" s="43"/>
      <c r="J911" s="62"/>
      <c r="K911" s="43"/>
      <c r="L911" s="62"/>
      <c r="M911" s="44"/>
      <c r="N911" s="61"/>
      <c r="O911" s="44"/>
    </row>
    <row r="912" spans="2:15" ht="15.75" customHeight="1" x14ac:dyDescent="0.25">
      <c r="B912" s="42" t="str">
        <f>'[2]Asset Characteristics'!C912 &amp; ""</f>
        <v/>
      </c>
      <c r="C912" s="44" t="str">
        <f>'[2]Asset Characteristics'!E912 &amp; ""</f>
        <v/>
      </c>
      <c r="D912" s="61"/>
      <c r="E912" s="43"/>
      <c r="F912" s="62"/>
      <c r="G912" s="43"/>
      <c r="H912" s="62"/>
      <c r="I912" s="43"/>
      <c r="J912" s="62"/>
      <c r="K912" s="43"/>
      <c r="L912" s="62"/>
      <c r="M912" s="44"/>
      <c r="N912" s="61"/>
      <c r="O912" s="44"/>
    </row>
    <row r="913" spans="2:15" ht="15.75" customHeight="1" x14ac:dyDescent="0.25">
      <c r="B913" s="42" t="str">
        <f>'[2]Asset Characteristics'!C913 &amp; ""</f>
        <v/>
      </c>
      <c r="C913" s="44" t="str">
        <f>'[2]Asset Characteristics'!E913 &amp; ""</f>
        <v/>
      </c>
      <c r="D913" s="61"/>
      <c r="E913" s="43"/>
      <c r="F913" s="62"/>
      <c r="G913" s="43"/>
      <c r="H913" s="62"/>
      <c r="I913" s="43"/>
      <c r="J913" s="62"/>
      <c r="K913" s="43"/>
      <c r="L913" s="62"/>
      <c r="M913" s="44"/>
      <c r="N913" s="61"/>
      <c r="O913" s="44"/>
    </row>
    <row r="914" spans="2:15" ht="15.75" customHeight="1" x14ac:dyDescent="0.25">
      <c r="B914" s="42" t="str">
        <f>'[2]Asset Characteristics'!C914 &amp; ""</f>
        <v/>
      </c>
      <c r="C914" s="44" t="str">
        <f>'[2]Asset Characteristics'!E914 &amp; ""</f>
        <v/>
      </c>
      <c r="D914" s="61"/>
      <c r="E914" s="43"/>
      <c r="F914" s="62"/>
      <c r="G914" s="43"/>
      <c r="H914" s="62"/>
      <c r="I914" s="43"/>
      <c r="J914" s="62"/>
      <c r="K914" s="43"/>
      <c r="L914" s="62"/>
      <c r="M914" s="44"/>
      <c r="N914" s="61"/>
      <c r="O914" s="44"/>
    </row>
    <row r="915" spans="2:15" ht="15.75" customHeight="1" x14ac:dyDescent="0.25">
      <c r="B915" s="42" t="str">
        <f>'[2]Asset Characteristics'!C915 &amp; ""</f>
        <v/>
      </c>
      <c r="C915" s="44" t="str">
        <f>'[2]Asset Characteristics'!E915 &amp; ""</f>
        <v/>
      </c>
      <c r="D915" s="61"/>
      <c r="E915" s="43"/>
      <c r="F915" s="62"/>
      <c r="G915" s="43"/>
      <c r="H915" s="62"/>
      <c r="I915" s="43"/>
      <c r="J915" s="62"/>
      <c r="K915" s="43"/>
      <c r="L915" s="62"/>
      <c r="M915" s="44"/>
      <c r="N915" s="61"/>
      <c r="O915" s="44"/>
    </row>
    <row r="916" spans="2:15" ht="15.75" customHeight="1" x14ac:dyDescent="0.25">
      <c r="B916" s="42" t="str">
        <f>'[2]Asset Characteristics'!C916 &amp; ""</f>
        <v/>
      </c>
      <c r="C916" s="44" t="str">
        <f>'[2]Asset Characteristics'!E916 &amp; ""</f>
        <v/>
      </c>
      <c r="D916" s="61"/>
      <c r="E916" s="43"/>
      <c r="F916" s="62"/>
      <c r="G916" s="43"/>
      <c r="H916" s="62"/>
      <c r="I916" s="43"/>
      <c r="J916" s="62"/>
      <c r="K916" s="43"/>
      <c r="L916" s="62"/>
      <c r="M916" s="44"/>
      <c r="N916" s="61"/>
      <c r="O916" s="44"/>
    </row>
    <row r="917" spans="2:15" ht="15.75" customHeight="1" x14ac:dyDescent="0.25">
      <c r="B917" s="42" t="str">
        <f>'[2]Asset Characteristics'!C917 &amp; ""</f>
        <v/>
      </c>
      <c r="C917" s="44" t="str">
        <f>'[2]Asset Characteristics'!E917 &amp; ""</f>
        <v/>
      </c>
      <c r="D917" s="61"/>
      <c r="E917" s="43"/>
      <c r="F917" s="62"/>
      <c r="G917" s="43"/>
      <c r="H917" s="62"/>
      <c r="I917" s="43"/>
      <c r="J917" s="62"/>
      <c r="K917" s="43"/>
      <c r="L917" s="62"/>
      <c r="M917" s="44"/>
      <c r="N917" s="61"/>
      <c r="O917" s="44"/>
    </row>
    <row r="918" spans="2:15" ht="15.75" customHeight="1" x14ac:dyDescent="0.25">
      <c r="B918" s="42" t="str">
        <f>'[2]Asset Characteristics'!C918 &amp; ""</f>
        <v/>
      </c>
      <c r="C918" s="44" t="str">
        <f>'[2]Asset Characteristics'!E918 &amp; ""</f>
        <v/>
      </c>
      <c r="D918" s="61"/>
      <c r="E918" s="43"/>
      <c r="F918" s="62"/>
      <c r="G918" s="43"/>
      <c r="H918" s="62"/>
      <c r="I918" s="43"/>
      <c r="J918" s="62"/>
      <c r="K918" s="43"/>
      <c r="L918" s="62"/>
      <c r="M918" s="44"/>
      <c r="N918" s="61"/>
      <c r="O918" s="44"/>
    </row>
    <row r="919" spans="2:15" ht="15.75" customHeight="1" x14ac:dyDescent="0.25">
      <c r="B919" s="42" t="str">
        <f>'[2]Asset Characteristics'!C919 &amp; ""</f>
        <v/>
      </c>
      <c r="C919" s="44" t="str">
        <f>'[2]Asset Characteristics'!E919 &amp; ""</f>
        <v/>
      </c>
      <c r="D919" s="61"/>
      <c r="E919" s="43"/>
      <c r="F919" s="62"/>
      <c r="G919" s="43"/>
      <c r="H919" s="62"/>
      <c r="I919" s="43"/>
      <c r="J919" s="62"/>
      <c r="K919" s="43"/>
      <c r="L919" s="62"/>
      <c r="M919" s="44"/>
      <c r="N919" s="61"/>
      <c r="O919" s="44"/>
    </row>
    <row r="920" spans="2:15" ht="15.75" customHeight="1" x14ac:dyDescent="0.25">
      <c r="B920" s="42" t="str">
        <f>'[2]Asset Characteristics'!C920 &amp; ""</f>
        <v/>
      </c>
      <c r="C920" s="44" t="str">
        <f>'[2]Asset Characteristics'!E920 &amp; ""</f>
        <v/>
      </c>
      <c r="D920" s="61"/>
      <c r="E920" s="43"/>
      <c r="F920" s="62"/>
      <c r="G920" s="43"/>
      <c r="H920" s="62"/>
      <c r="I920" s="43"/>
      <c r="J920" s="62"/>
      <c r="K920" s="43"/>
      <c r="L920" s="62"/>
      <c r="M920" s="44"/>
      <c r="N920" s="61"/>
      <c r="O920" s="44"/>
    </row>
    <row r="921" spans="2:15" ht="15.75" customHeight="1" x14ac:dyDescent="0.25">
      <c r="B921" s="42" t="str">
        <f>'[2]Asset Characteristics'!C921 &amp; ""</f>
        <v/>
      </c>
      <c r="C921" s="44" t="str">
        <f>'[2]Asset Characteristics'!E921 &amp; ""</f>
        <v/>
      </c>
      <c r="D921" s="61"/>
      <c r="E921" s="43"/>
      <c r="F921" s="62"/>
      <c r="G921" s="43"/>
      <c r="H921" s="62"/>
      <c r="I921" s="43"/>
      <c r="J921" s="62"/>
      <c r="K921" s="43"/>
      <c r="L921" s="62"/>
      <c r="M921" s="44"/>
      <c r="N921" s="61"/>
      <c r="O921" s="44"/>
    </row>
    <row r="922" spans="2:15" ht="15.75" customHeight="1" x14ac:dyDescent="0.25">
      <c r="B922" s="42" t="str">
        <f>'[2]Asset Characteristics'!C922 &amp; ""</f>
        <v/>
      </c>
      <c r="C922" s="44" t="str">
        <f>'[2]Asset Characteristics'!E922 &amp; ""</f>
        <v/>
      </c>
      <c r="D922" s="61"/>
      <c r="E922" s="43"/>
      <c r="F922" s="62"/>
      <c r="G922" s="43"/>
      <c r="H922" s="62"/>
      <c r="I922" s="43"/>
      <c r="J922" s="62"/>
      <c r="K922" s="43"/>
      <c r="L922" s="62"/>
      <c r="M922" s="44"/>
      <c r="N922" s="61"/>
      <c r="O922" s="44"/>
    </row>
    <row r="923" spans="2:15" ht="15.75" customHeight="1" x14ac:dyDescent="0.25">
      <c r="B923" s="42" t="str">
        <f>'[2]Asset Characteristics'!C923 &amp; ""</f>
        <v/>
      </c>
      <c r="C923" s="44" t="str">
        <f>'[2]Asset Characteristics'!E923 &amp; ""</f>
        <v/>
      </c>
      <c r="D923" s="61"/>
      <c r="E923" s="43"/>
      <c r="F923" s="62"/>
      <c r="G923" s="43"/>
      <c r="H923" s="62"/>
      <c r="I923" s="43"/>
      <c r="J923" s="62"/>
      <c r="K923" s="43"/>
      <c r="L923" s="62"/>
      <c r="M923" s="44"/>
      <c r="N923" s="61"/>
      <c r="O923" s="44"/>
    </row>
    <row r="924" spans="2:15" ht="15.75" customHeight="1" x14ac:dyDescent="0.25">
      <c r="B924" s="42" t="str">
        <f>'[2]Asset Characteristics'!C924 &amp; ""</f>
        <v/>
      </c>
      <c r="C924" s="44" t="str">
        <f>'[2]Asset Characteristics'!E924 &amp; ""</f>
        <v/>
      </c>
      <c r="D924" s="61"/>
      <c r="E924" s="43"/>
      <c r="F924" s="62"/>
      <c r="G924" s="43"/>
      <c r="H924" s="62"/>
      <c r="I924" s="43"/>
      <c r="J924" s="62"/>
      <c r="K924" s="43"/>
      <c r="L924" s="62"/>
      <c r="M924" s="44"/>
      <c r="N924" s="61"/>
      <c r="O924" s="44"/>
    </row>
    <row r="925" spans="2:15" ht="15.75" customHeight="1" x14ac:dyDescent="0.25">
      <c r="B925" s="42" t="str">
        <f>'[2]Asset Characteristics'!C925 &amp; ""</f>
        <v/>
      </c>
      <c r="C925" s="44" t="str">
        <f>'[2]Asset Characteristics'!E925 &amp; ""</f>
        <v/>
      </c>
      <c r="D925" s="61"/>
      <c r="E925" s="43"/>
      <c r="F925" s="62"/>
      <c r="G925" s="43"/>
      <c r="H925" s="62"/>
      <c r="I925" s="43"/>
      <c r="J925" s="62"/>
      <c r="K925" s="43"/>
      <c r="L925" s="62"/>
      <c r="M925" s="44"/>
      <c r="N925" s="61"/>
      <c r="O925" s="44"/>
    </row>
    <row r="926" spans="2:15" ht="15.75" customHeight="1" x14ac:dyDescent="0.25">
      <c r="B926" s="42" t="str">
        <f>'[2]Asset Characteristics'!C926 &amp; ""</f>
        <v/>
      </c>
      <c r="C926" s="44" t="str">
        <f>'[2]Asset Characteristics'!E926 &amp; ""</f>
        <v/>
      </c>
      <c r="D926" s="61"/>
      <c r="E926" s="43"/>
      <c r="F926" s="62"/>
      <c r="G926" s="43"/>
      <c r="H926" s="62"/>
      <c r="I926" s="43"/>
      <c r="J926" s="62"/>
      <c r="K926" s="43"/>
      <c r="L926" s="62"/>
      <c r="M926" s="44"/>
      <c r="N926" s="61"/>
      <c r="O926" s="44"/>
    </row>
    <row r="927" spans="2:15" ht="15.75" customHeight="1" x14ac:dyDescent="0.25">
      <c r="B927" s="42" t="str">
        <f>'[2]Asset Characteristics'!C927 &amp; ""</f>
        <v/>
      </c>
      <c r="C927" s="44" t="str">
        <f>'[2]Asset Characteristics'!E927 &amp; ""</f>
        <v/>
      </c>
      <c r="D927" s="61"/>
      <c r="E927" s="43"/>
      <c r="F927" s="62"/>
      <c r="G927" s="43"/>
      <c r="H927" s="62"/>
      <c r="I927" s="43"/>
      <c r="J927" s="62"/>
      <c r="K927" s="43"/>
      <c r="L927" s="62"/>
      <c r="M927" s="44"/>
      <c r="N927" s="61"/>
      <c r="O927" s="44"/>
    </row>
    <row r="928" spans="2:15" ht="15.75" customHeight="1" x14ac:dyDescent="0.25">
      <c r="B928" s="42" t="str">
        <f>'[2]Asset Characteristics'!C928 &amp; ""</f>
        <v/>
      </c>
      <c r="C928" s="44" t="str">
        <f>'[2]Asset Characteristics'!E928 &amp; ""</f>
        <v/>
      </c>
      <c r="D928" s="61"/>
      <c r="E928" s="43"/>
      <c r="F928" s="62"/>
      <c r="G928" s="43"/>
      <c r="H928" s="62"/>
      <c r="I928" s="43"/>
      <c r="J928" s="62"/>
      <c r="K928" s="43"/>
      <c r="L928" s="62"/>
      <c r="M928" s="44"/>
      <c r="N928" s="61"/>
      <c r="O928" s="44"/>
    </row>
    <row r="929" spans="2:15" ht="15.75" customHeight="1" x14ac:dyDescent="0.25">
      <c r="B929" s="42" t="str">
        <f>'[2]Asset Characteristics'!C929 &amp; ""</f>
        <v/>
      </c>
      <c r="C929" s="44" t="str">
        <f>'[2]Asset Characteristics'!E929 &amp; ""</f>
        <v/>
      </c>
      <c r="D929" s="61"/>
      <c r="E929" s="43"/>
      <c r="F929" s="62"/>
      <c r="G929" s="43"/>
      <c r="H929" s="62"/>
      <c r="I929" s="43"/>
      <c r="J929" s="62"/>
      <c r="K929" s="43"/>
      <c r="L929" s="62"/>
      <c r="M929" s="44"/>
      <c r="N929" s="61"/>
      <c r="O929" s="44"/>
    </row>
    <row r="930" spans="2:15" ht="15.75" customHeight="1" x14ac:dyDescent="0.25">
      <c r="B930" s="42" t="str">
        <f>'[2]Asset Characteristics'!C930 &amp; ""</f>
        <v/>
      </c>
      <c r="C930" s="44" t="str">
        <f>'[2]Asset Characteristics'!E930 &amp; ""</f>
        <v/>
      </c>
      <c r="D930" s="61"/>
      <c r="E930" s="43"/>
      <c r="F930" s="62"/>
      <c r="G930" s="43"/>
      <c r="H930" s="62"/>
      <c r="I930" s="43"/>
      <c r="J930" s="62"/>
      <c r="K930" s="43"/>
      <c r="L930" s="62"/>
      <c r="M930" s="44"/>
      <c r="N930" s="61"/>
      <c r="O930" s="44"/>
    </row>
    <row r="931" spans="2:15" ht="15.75" customHeight="1" x14ac:dyDescent="0.25">
      <c r="B931" s="42" t="str">
        <f>'[2]Asset Characteristics'!C931 &amp; ""</f>
        <v/>
      </c>
      <c r="C931" s="44" t="str">
        <f>'[2]Asset Characteristics'!E931 &amp; ""</f>
        <v/>
      </c>
      <c r="D931" s="61"/>
      <c r="E931" s="43"/>
      <c r="F931" s="62"/>
      <c r="G931" s="43"/>
      <c r="H931" s="62"/>
      <c r="I931" s="43"/>
      <c r="J931" s="62"/>
      <c r="K931" s="43"/>
      <c r="L931" s="62"/>
      <c r="M931" s="44"/>
      <c r="N931" s="61"/>
      <c r="O931" s="44"/>
    </row>
    <row r="932" spans="2:15" ht="15.75" customHeight="1" x14ac:dyDescent="0.25">
      <c r="B932" s="42" t="str">
        <f>'[2]Asset Characteristics'!C932 &amp; ""</f>
        <v/>
      </c>
      <c r="C932" s="44" t="str">
        <f>'[2]Asset Characteristics'!E932 &amp; ""</f>
        <v/>
      </c>
      <c r="D932" s="61"/>
      <c r="E932" s="43"/>
      <c r="F932" s="62"/>
      <c r="G932" s="43"/>
      <c r="H932" s="62"/>
      <c r="I932" s="43"/>
      <c r="J932" s="62"/>
      <c r="K932" s="43"/>
      <c r="L932" s="62"/>
      <c r="M932" s="44"/>
      <c r="N932" s="61"/>
      <c r="O932" s="44"/>
    </row>
    <row r="933" spans="2:15" ht="15.75" customHeight="1" x14ac:dyDescent="0.25">
      <c r="B933" s="42" t="str">
        <f>'[2]Asset Characteristics'!C933 &amp; ""</f>
        <v/>
      </c>
      <c r="C933" s="44" t="str">
        <f>'[2]Asset Characteristics'!E933 &amp; ""</f>
        <v/>
      </c>
      <c r="D933" s="61"/>
      <c r="E933" s="43"/>
      <c r="F933" s="62"/>
      <c r="G933" s="43"/>
      <c r="H933" s="62"/>
      <c r="I933" s="43"/>
      <c r="J933" s="62"/>
      <c r="K933" s="43"/>
      <c r="L933" s="62"/>
      <c r="M933" s="44"/>
      <c r="N933" s="61"/>
      <c r="O933" s="44"/>
    </row>
    <row r="934" spans="2:15" ht="15.75" customHeight="1" x14ac:dyDescent="0.25">
      <c r="B934" s="42" t="str">
        <f>'[2]Asset Characteristics'!C934 &amp; ""</f>
        <v/>
      </c>
      <c r="C934" s="44" t="str">
        <f>'[2]Asset Characteristics'!E934 &amp; ""</f>
        <v/>
      </c>
      <c r="D934" s="61"/>
      <c r="E934" s="43"/>
      <c r="F934" s="62"/>
      <c r="G934" s="43"/>
      <c r="H934" s="62"/>
      <c r="I934" s="43"/>
      <c r="J934" s="62"/>
      <c r="K934" s="43"/>
      <c r="L934" s="62"/>
      <c r="M934" s="44"/>
      <c r="N934" s="61"/>
      <c r="O934" s="44"/>
    </row>
    <row r="935" spans="2:15" ht="15.75" customHeight="1" x14ac:dyDescent="0.25">
      <c r="B935" s="42" t="str">
        <f>'[2]Asset Characteristics'!C935 &amp; ""</f>
        <v/>
      </c>
      <c r="C935" s="44" t="str">
        <f>'[2]Asset Characteristics'!E935 &amp; ""</f>
        <v/>
      </c>
      <c r="D935" s="61"/>
      <c r="E935" s="43"/>
      <c r="F935" s="62"/>
      <c r="G935" s="43"/>
      <c r="H935" s="62"/>
      <c r="I935" s="43"/>
      <c r="J935" s="62"/>
      <c r="K935" s="43"/>
      <c r="L935" s="62"/>
      <c r="M935" s="44"/>
      <c r="N935" s="61"/>
      <c r="O935" s="44"/>
    </row>
    <row r="936" spans="2:15" ht="15.75" customHeight="1" x14ac:dyDescent="0.25">
      <c r="B936" s="42" t="str">
        <f>'[2]Asset Characteristics'!C936 &amp; ""</f>
        <v/>
      </c>
      <c r="C936" s="44" t="str">
        <f>'[2]Asset Characteristics'!E936 &amp; ""</f>
        <v/>
      </c>
      <c r="D936" s="61"/>
      <c r="E936" s="43"/>
      <c r="F936" s="62"/>
      <c r="G936" s="43"/>
      <c r="H936" s="62"/>
      <c r="I936" s="43"/>
      <c r="J936" s="62"/>
      <c r="K936" s="43"/>
      <c r="L936" s="62"/>
      <c r="M936" s="44"/>
      <c r="N936" s="61"/>
      <c r="O936" s="44"/>
    </row>
    <row r="937" spans="2:15" ht="15.75" customHeight="1" x14ac:dyDescent="0.25">
      <c r="B937" s="42" t="str">
        <f>'[2]Asset Characteristics'!C937 &amp; ""</f>
        <v/>
      </c>
      <c r="C937" s="44" t="str">
        <f>'[2]Asset Characteristics'!E937 &amp; ""</f>
        <v/>
      </c>
      <c r="D937" s="61"/>
      <c r="E937" s="43"/>
      <c r="F937" s="62"/>
      <c r="G937" s="43"/>
      <c r="H937" s="62"/>
      <c r="I937" s="43"/>
      <c r="J937" s="62"/>
      <c r="K937" s="43"/>
      <c r="L937" s="62"/>
      <c r="M937" s="44"/>
      <c r="N937" s="61"/>
      <c r="O937" s="44"/>
    </row>
    <row r="938" spans="2:15" ht="15.75" customHeight="1" x14ac:dyDescent="0.25">
      <c r="B938" s="42" t="str">
        <f>'[2]Asset Characteristics'!C938 &amp; ""</f>
        <v/>
      </c>
      <c r="C938" s="44" t="str">
        <f>'[2]Asset Characteristics'!E938 &amp; ""</f>
        <v/>
      </c>
      <c r="D938" s="61"/>
      <c r="E938" s="43"/>
      <c r="F938" s="62"/>
      <c r="G938" s="43"/>
      <c r="H938" s="62"/>
      <c r="I938" s="43"/>
      <c r="J938" s="62"/>
      <c r="K938" s="43"/>
      <c r="L938" s="62"/>
      <c r="M938" s="44"/>
      <c r="N938" s="61"/>
      <c r="O938" s="44"/>
    </row>
    <row r="939" spans="2:15" ht="15.75" customHeight="1" x14ac:dyDescent="0.25">
      <c r="B939" s="42" t="str">
        <f>'[2]Asset Characteristics'!C939 &amp; ""</f>
        <v/>
      </c>
      <c r="C939" s="44" t="str">
        <f>'[2]Asset Characteristics'!E939 &amp; ""</f>
        <v/>
      </c>
      <c r="D939" s="61"/>
      <c r="E939" s="43"/>
      <c r="F939" s="62"/>
      <c r="G939" s="43"/>
      <c r="H939" s="62"/>
      <c r="I939" s="43"/>
      <c r="J939" s="62"/>
      <c r="K939" s="43"/>
      <c r="L939" s="62"/>
      <c r="M939" s="44"/>
      <c r="N939" s="61"/>
      <c r="O939" s="44"/>
    </row>
    <row r="940" spans="2:15" ht="15.75" customHeight="1" x14ac:dyDescent="0.25">
      <c r="B940" s="42" t="str">
        <f>'[2]Asset Characteristics'!C940 &amp; ""</f>
        <v/>
      </c>
      <c r="C940" s="44" t="str">
        <f>'[2]Asset Characteristics'!E940 &amp; ""</f>
        <v/>
      </c>
      <c r="D940" s="61"/>
      <c r="E940" s="43"/>
      <c r="F940" s="62"/>
      <c r="G940" s="43"/>
      <c r="H940" s="62"/>
      <c r="I940" s="43"/>
      <c r="J940" s="62"/>
      <c r="K940" s="43"/>
      <c r="L940" s="62"/>
      <c r="M940" s="44"/>
      <c r="N940" s="61"/>
      <c r="O940" s="44"/>
    </row>
    <row r="941" spans="2:15" ht="15.75" customHeight="1" x14ac:dyDescent="0.25">
      <c r="B941" s="42" t="str">
        <f>'[2]Asset Characteristics'!C941 &amp; ""</f>
        <v/>
      </c>
      <c r="C941" s="44" t="str">
        <f>'[2]Asset Characteristics'!E941 &amp; ""</f>
        <v/>
      </c>
      <c r="D941" s="61"/>
      <c r="E941" s="43"/>
      <c r="F941" s="62"/>
      <c r="G941" s="43"/>
      <c r="H941" s="62"/>
      <c r="I941" s="43"/>
      <c r="J941" s="62"/>
      <c r="K941" s="43"/>
      <c r="L941" s="62"/>
      <c r="M941" s="44"/>
      <c r="N941" s="61"/>
      <c r="O941" s="44"/>
    </row>
    <row r="942" spans="2:15" ht="15.75" customHeight="1" x14ac:dyDescent="0.25">
      <c r="B942" s="42" t="str">
        <f>'[2]Asset Characteristics'!C942 &amp; ""</f>
        <v/>
      </c>
      <c r="C942" s="44" t="str">
        <f>'[2]Asset Characteristics'!E942 &amp; ""</f>
        <v/>
      </c>
      <c r="D942" s="61"/>
      <c r="E942" s="43"/>
      <c r="F942" s="62"/>
      <c r="G942" s="43"/>
      <c r="H942" s="62"/>
      <c r="I942" s="43"/>
      <c r="J942" s="62"/>
      <c r="K942" s="43"/>
      <c r="L942" s="62"/>
      <c r="M942" s="44"/>
      <c r="N942" s="61"/>
      <c r="O942" s="44"/>
    </row>
    <row r="943" spans="2:15" ht="15.75" customHeight="1" x14ac:dyDescent="0.25">
      <c r="B943" s="42" t="str">
        <f>'[2]Asset Characteristics'!C943 &amp; ""</f>
        <v/>
      </c>
      <c r="C943" s="44" t="str">
        <f>'[2]Asset Characteristics'!E943 &amp; ""</f>
        <v/>
      </c>
      <c r="D943" s="61"/>
      <c r="E943" s="43"/>
      <c r="F943" s="62"/>
      <c r="G943" s="43"/>
      <c r="H943" s="62"/>
      <c r="I943" s="43"/>
      <c r="J943" s="62"/>
      <c r="K943" s="43"/>
      <c r="L943" s="62"/>
      <c r="M943" s="44"/>
      <c r="N943" s="61"/>
      <c r="O943" s="44"/>
    </row>
    <row r="944" spans="2:15" ht="15.75" customHeight="1" x14ac:dyDescent="0.25">
      <c r="B944" s="42" t="str">
        <f>'[2]Asset Characteristics'!C944 &amp; ""</f>
        <v/>
      </c>
      <c r="C944" s="44" t="str">
        <f>'[2]Asset Characteristics'!E944 &amp; ""</f>
        <v/>
      </c>
      <c r="D944" s="61"/>
      <c r="E944" s="43"/>
      <c r="F944" s="62"/>
      <c r="G944" s="43"/>
      <c r="H944" s="62"/>
      <c r="I944" s="43"/>
      <c r="J944" s="62"/>
      <c r="K944" s="43"/>
      <c r="L944" s="62"/>
      <c r="M944" s="44"/>
      <c r="N944" s="61"/>
      <c r="O944" s="44"/>
    </row>
    <row r="945" spans="2:15" ht="15.75" customHeight="1" x14ac:dyDescent="0.25">
      <c r="B945" s="42" t="str">
        <f>'[2]Asset Characteristics'!C945 &amp; ""</f>
        <v/>
      </c>
      <c r="C945" s="44" t="str">
        <f>'[2]Asset Characteristics'!E945 &amp; ""</f>
        <v/>
      </c>
      <c r="D945" s="61"/>
      <c r="E945" s="43"/>
      <c r="F945" s="62"/>
      <c r="G945" s="43"/>
      <c r="H945" s="62"/>
      <c r="I945" s="43"/>
      <c r="J945" s="62"/>
      <c r="K945" s="43"/>
      <c r="L945" s="62"/>
      <c r="M945" s="44"/>
      <c r="N945" s="61"/>
      <c r="O945" s="44"/>
    </row>
    <row r="946" spans="2:15" ht="15.75" customHeight="1" x14ac:dyDescent="0.25">
      <c r="B946" s="42" t="str">
        <f>'[2]Asset Characteristics'!C946 &amp; ""</f>
        <v/>
      </c>
      <c r="C946" s="44" t="str">
        <f>'[2]Asset Characteristics'!E946 &amp; ""</f>
        <v/>
      </c>
      <c r="D946" s="61"/>
      <c r="E946" s="43"/>
      <c r="F946" s="62"/>
      <c r="G946" s="43"/>
      <c r="H946" s="62"/>
      <c r="I946" s="43"/>
      <c r="J946" s="62"/>
      <c r="K946" s="43"/>
      <c r="L946" s="62"/>
      <c r="M946" s="44"/>
      <c r="N946" s="61"/>
      <c r="O946" s="44"/>
    </row>
    <row r="947" spans="2:15" ht="15.75" customHeight="1" x14ac:dyDescent="0.25">
      <c r="B947" s="42" t="str">
        <f>'[2]Asset Characteristics'!C947 &amp; ""</f>
        <v/>
      </c>
      <c r="C947" s="44" t="str">
        <f>'[2]Asset Characteristics'!E947 &amp; ""</f>
        <v/>
      </c>
      <c r="D947" s="61"/>
      <c r="E947" s="43"/>
      <c r="F947" s="62"/>
      <c r="G947" s="43"/>
      <c r="H947" s="62"/>
      <c r="I947" s="43"/>
      <c r="J947" s="62"/>
      <c r="K947" s="43"/>
      <c r="L947" s="62"/>
      <c r="M947" s="44"/>
      <c r="N947" s="61"/>
      <c r="O947" s="44"/>
    </row>
    <row r="948" spans="2:15" ht="15.75" customHeight="1" x14ac:dyDescent="0.25">
      <c r="B948" s="42" t="str">
        <f>'[2]Asset Characteristics'!C948 &amp; ""</f>
        <v/>
      </c>
      <c r="C948" s="44" t="str">
        <f>'[2]Asset Characteristics'!E948 &amp; ""</f>
        <v/>
      </c>
      <c r="D948" s="61"/>
      <c r="E948" s="43"/>
      <c r="F948" s="62"/>
      <c r="G948" s="43"/>
      <c r="H948" s="62"/>
      <c r="I948" s="43"/>
      <c r="J948" s="62"/>
      <c r="K948" s="43"/>
      <c r="L948" s="62"/>
      <c r="M948" s="44"/>
      <c r="N948" s="61"/>
      <c r="O948" s="44"/>
    </row>
    <row r="949" spans="2:15" ht="15.75" customHeight="1" x14ac:dyDescent="0.25">
      <c r="B949" s="42" t="str">
        <f>'[2]Asset Characteristics'!C949 &amp; ""</f>
        <v/>
      </c>
      <c r="C949" s="44" t="str">
        <f>'[2]Asset Characteristics'!E949 &amp; ""</f>
        <v/>
      </c>
      <c r="D949" s="61"/>
      <c r="E949" s="43"/>
      <c r="F949" s="62"/>
      <c r="G949" s="43"/>
      <c r="H949" s="62"/>
      <c r="I949" s="43"/>
      <c r="J949" s="62"/>
      <c r="K949" s="43"/>
      <c r="L949" s="62"/>
      <c r="M949" s="44"/>
      <c r="N949" s="61"/>
      <c r="O949" s="44"/>
    </row>
    <row r="950" spans="2:15" ht="15.75" customHeight="1" x14ac:dyDescent="0.25">
      <c r="B950" s="42" t="str">
        <f>'[2]Asset Characteristics'!C950 &amp; ""</f>
        <v/>
      </c>
      <c r="C950" s="44" t="str">
        <f>'[2]Asset Characteristics'!E950 &amp; ""</f>
        <v/>
      </c>
      <c r="D950" s="61"/>
      <c r="E950" s="43"/>
      <c r="F950" s="62"/>
      <c r="G950" s="43"/>
      <c r="H950" s="62"/>
      <c r="I950" s="43"/>
      <c r="J950" s="62"/>
      <c r="K950" s="43"/>
      <c r="L950" s="62"/>
      <c r="M950" s="44"/>
      <c r="N950" s="61"/>
      <c r="O950" s="44"/>
    </row>
    <row r="951" spans="2:15" ht="15.75" customHeight="1" x14ac:dyDescent="0.25">
      <c r="B951" s="42" t="str">
        <f>'[2]Asset Characteristics'!C951 &amp; ""</f>
        <v/>
      </c>
      <c r="C951" s="44" t="str">
        <f>'[2]Asset Characteristics'!E951 &amp; ""</f>
        <v/>
      </c>
      <c r="D951" s="61"/>
      <c r="E951" s="43"/>
      <c r="F951" s="62"/>
      <c r="G951" s="43"/>
      <c r="H951" s="62"/>
      <c r="I951" s="43"/>
      <c r="J951" s="62"/>
      <c r="K951" s="43"/>
      <c r="L951" s="62"/>
      <c r="M951" s="44"/>
      <c r="N951" s="61"/>
      <c r="O951" s="44"/>
    </row>
    <row r="952" spans="2:15" ht="15.75" customHeight="1" x14ac:dyDescent="0.25">
      <c r="B952" s="42" t="str">
        <f>'[2]Asset Characteristics'!C952 &amp; ""</f>
        <v/>
      </c>
      <c r="C952" s="44" t="str">
        <f>'[2]Asset Characteristics'!E952 &amp; ""</f>
        <v/>
      </c>
      <c r="D952" s="61"/>
      <c r="E952" s="43"/>
      <c r="F952" s="62"/>
      <c r="G952" s="43"/>
      <c r="H952" s="62"/>
      <c r="I952" s="43"/>
      <c r="J952" s="62"/>
      <c r="K952" s="43"/>
      <c r="L952" s="62"/>
      <c r="M952" s="44"/>
      <c r="N952" s="61"/>
      <c r="O952" s="44"/>
    </row>
    <row r="953" spans="2:15" ht="15.75" customHeight="1" x14ac:dyDescent="0.25">
      <c r="B953" s="42" t="str">
        <f>'[2]Asset Characteristics'!C953 &amp; ""</f>
        <v/>
      </c>
      <c r="C953" s="44" t="str">
        <f>'[2]Asset Characteristics'!E953 &amp; ""</f>
        <v/>
      </c>
      <c r="D953" s="61"/>
      <c r="E953" s="43"/>
      <c r="F953" s="62"/>
      <c r="G953" s="43"/>
      <c r="H953" s="62"/>
      <c r="I953" s="43"/>
      <c r="J953" s="62"/>
      <c r="K953" s="43"/>
      <c r="L953" s="62"/>
      <c r="M953" s="44"/>
      <c r="N953" s="61"/>
      <c r="O953" s="44"/>
    </row>
    <row r="954" spans="2:15" ht="15.75" customHeight="1" x14ac:dyDescent="0.25">
      <c r="B954" s="42" t="str">
        <f>'[2]Asset Characteristics'!C954 &amp; ""</f>
        <v/>
      </c>
      <c r="C954" s="44" t="str">
        <f>'[2]Asset Characteristics'!E954 &amp; ""</f>
        <v/>
      </c>
      <c r="D954" s="61"/>
      <c r="E954" s="43"/>
      <c r="F954" s="62"/>
      <c r="G954" s="43"/>
      <c r="H954" s="62"/>
      <c r="I954" s="43"/>
      <c r="J954" s="62"/>
      <c r="K954" s="43"/>
      <c r="L954" s="62"/>
      <c r="M954" s="44"/>
      <c r="N954" s="61"/>
      <c r="O954" s="44"/>
    </row>
    <row r="955" spans="2:15" ht="15.75" customHeight="1" x14ac:dyDescent="0.25">
      <c r="B955" s="42" t="str">
        <f>'[2]Asset Characteristics'!C955 &amp; ""</f>
        <v/>
      </c>
      <c r="C955" s="44" t="str">
        <f>'[2]Asset Characteristics'!E955 &amp; ""</f>
        <v/>
      </c>
      <c r="D955" s="61"/>
      <c r="E955" s="43"/>
      <c r="F955" s="62"/>
      <c r="G955" s="43"/>
      <c r="H955" s="62"/>
      <c r="I955" s="43"/>
      <c r="J955" s="62"/>
      <c r="K955" s="43"/>
      <c r="L955" s="62"/>
      <c r="M955" s="44"/>
      <c r="N955" s="61"/>
      <c r="O955" s="44"/>
    </row>
    <row r="956" spans="2:15" ht="15.75" customHeight="1" x14ac:dyDescent="0.25">
      <c r="B956" s="42" t="str">
        <f>'[2]Asset Characteristics'!C956 &amp; ""</f>
        <v/>
      </c>
      <c r="C956" s="44" t="str">
        <f>'[2]Asset Characteristics'!E956 &amp; ""</f>
        <v/>
      </c>
      <c r="D956" s="61"/>
      <c r="E956" s="43"/>
      <c r="F956" s="62"/>
      <c r="G956" s="43"/>
      <c r="H956" s="62"/>
      <c r="I956" s="43"/>
      <c r="J956" s="62"/>
      <c r="K956" s="43"/>
      <c r="L956" s="62"/>
      <c r="M956" s="44"/>
      <c r="N956" s="61"/>
      <c r="O956" s="44"/>
    </row>
    <row r="957" spans="2:15" ht="15.75" customHeight="1" x14ac:dyDescent="0.25">
      <c r="B957" s="42" t="str">
        <f>'[2]Asset Characteristics'!C957 &amp; ""</f>
        <v/>
      </c>
      <c r="C957" s="44" t="str">
        <f>'[2]Asset Characteristics'!E957 &amp; ""</f>
        <v/>
      </c>
      <c r="D957" s="61"/>
      <c r="E957" s="43"/>
      <c r="F957" s="62"/>
      <c r="G957" s="43"/>
      <c r="H957" s="62"/>
      <c r="I957" s="43"/>
      <c r="J957" s="62"/>
      <c r="K957" s="43"/>
      <c r="L957" s="62"/>
      <c r="M957" s="44"/>
      <c r="N957" s="61"/>
      <c r="O957" s="44"/>
    </row>
    <row r="958" spans="2:15" ht="15.75" customHeight="1" x14ac:dyDescent="0.25">
      <c r="B958" s="42" t="str">
        <f>'[2]Asset Characteristics'!C958 &amp; ""</f>
        <v/>
      </c>
      <c r="C958" s="44" t="str">
        <f>'[2]Asset Characteristics'!E958 &amp; ""</f>
        <v/>
      </c>
      <c r="D958" s="61"/>
      <c r="E958" s="43"/>
      <c r="F958" s="62"/>
      <c r="G958" s="43"/>
      <c r="H958" s="62"/>
      <c r="I958" s="43"/>
      <c r="J958" s="62"/>
      <c r="K958" s="43"/>
      <c r="L958" s="62"/>
      <c r="M958" s="44"/>
      <c r="N958" s="61"/>
      <c r="O958" s="44"/>
    </row>
    <row r="959" spans="2:15" ht="15.75" customHeight="1" x14ac:dyDescent="0.25">
      <c r="B959" s="42" t="str">
        <f>'[2]Asset Characteristics'!C959 &amp; ""</f>
        <v/>
      </c>
      <c r="C959" s="44" t="str">
        <f>'[2]Asset Characteristics'!E959 &amp; ""</f>
        <v/>
      </c>
      <c r="D959" s="61"/>
      <c r="E959" s="43"/>
      <c r="F959" s="62"/>
      <c r="G959" s="43"/>
      <c r="H959" s="62"/>
      <c r="I959" s="43"/>
      <c r="J959" s="62"/>
      <c r="K959" s="43"/>
      <c r="L959" s="62"/>
      <c r="M959" s="44"/>
      <c r="N959" s="61"/>
      <c r="O959" s="44"/>
    </row>
    <row r="960" spans="2:15" ht="15.75" customHeight="1" x14ac:dyDescent="0.25">
      <c r="B960" s="42" t="str">
        <f>'[2]Asset Characteristics'!C960 &amp; ""</f>
        <v/>
      </c>
      <c r="C960" s="44" t="str">
        <f>'[2]Asset Characteristics'!E960 &amp; ""</f>
        <v/>
      </c>
      <c r="D960" s="61"/>
      <c r="E960" s="43"/>
      <c r="F960" s="62"/>
      <c r="G960" s="43"/>
      <c r="H960" s="62"/>
      <c r="I960" s="43"/>
      <c r="J960" s="62"/>
      <c r="K960" s="43"/>
      <c r="L960" s="62"/>
      <c r="M960" s="44"/>
      <c r="N960" s="61"/>
      <c r="O960" s="44"/>
    </row>
    <row r="961" spans="2:15" ht="15.75" customHeight="1" x14ac:dyDescent="0.25">
      <c r="B961" s="42" t="str">
        <f>'[2]Asset Characteristics'!C961 &amp; ""</f>
        <v/>
      </c>
      <c r="C961" s="44" t="str">
        <f>'[2]Asset Characteristics'!E961 &amp; ""</f>
        <v/>
      </c>
      <c r="D961" s="61"/>
      <c r="E961" s="43"/>
      <c r="F961" s="62"/>
      <c r="G961" s="43"/>
      <c r="H961" s="62"/>
      <c r="I961" s="43"/>
      <c r="J961" s="62"/>
      <c r="K961" s="43"/>
      <c r="L961" s="62"/>
      <c r="M961" s="44"/>
      <c r="N961" s="61"/>
      <c r="O961" s="44"/>
    </row>
    <row r="962" spans="2:15" ht="15.75" customHeight="1" x14ac:dyDescent="0.25">
      <c r="B962" s="42" t="str">
        <f>'[2]Asset Characteristics'!C962 &amp; ""</f>
        <v/>
      </c>
      <c r="C962" s="44" t="str">
        <f>'[2]Asset Characteristics'!E962 &amp; ""</f>
        <v/>
      </c>
      <c r="D962" s="61"/>
      <c r="E962" s="43"/>
      <c r="F962" s="62"/>
      <c r="G962" s="43"/>
      <c r="H962" s="62"/>
      <c r="I962" s="43"/>
      <c r="J962" s="62"/>
      <c r="K962" s="43"/>
      <c r="L962" s="62"/>
      <c r="M962" s="44"/>
      <c r="N962" s="61"/>
      <c r="O962" s="44"/>
    </row>
    <row r="963" spans="2:15" ht="15.75" customHeight="1" x14ac:dyDescent="0.25">
      <c r="B963" s="42" t="str">
        <f>'[2]Asset Characteristics'!C963 &amp; ""</f>
        <v/>
      </c>
      <c r="C963" s="44" t="str">
        <f>'[2]Asset Characteristics'!E963 &amp; ""</f>
        <v/>
      </c>
      <c r="D963" s="61"/>
      <c r="E963" s="43"/>
      <c r="F963" s="62"/>
      <c r="G963" s="43"/>
      <c r="H963" s="62"/>
      <c r="I963" s="43"/>
      <c r="J963" s="62"/>
      <c r="K963" s="43"/>
      <c r="L963" s="62"/>
      <c r="M963" s="44"/>
      <c r="N963" s="61"/>
      <c r="O963" s="44"/>
    </row>
    <row r="964" spans="2:15" ht="15.75" customHeight="1" x14ac:dyDescent="0.25">
      <c r="B964" s="42" t="str">
        <f>'[2]Asset Characteristics'!C964 &amp; ""</f>
        <v/>
      </c>
      <c r="C964" s="44" t="str">
        <f>'[2]Asset Characteristics'!E964 &amp; ""</f>
        <v/>
      </c>
      <c r="D964" s="61"/>
      <c r="E964" s="43"/>
      <c r="F964" s="62"/>
      <c r="G964" s="43"/>
      <c r="H964" s="62"/>
      <c r="I964" s="43"/>
      <c r="J964" s="62"/>
      <c r="K964" s="43"/>
      <c r="L964" s="62"/>
      <c r="M964" s="44"/>
      <c r="N964" s="61"/>
      <c r="O964" s="44"/>
    </row>
    <row r="965" spans="2:15" ht="15.75" customHeight="1" x14ac:dyDescent="0.25">
      <c r="B965" s="42" t="str">
        <f>'[2]Asset Characteristics'!C965 &amp; ""</f>
        <v/>
      </c>
      <c r="C965" s="44" t="str">
        <f>'[2]Asset Characteristics'!E965 &amp; ""</f>
        <v/>
      </c>
      <c r="D965" s="61"/>
      <c r="E965" s="43"/>
      <c r="F965" s="62"/>
      <c r="G965" s="43"/>
      <c r="H965" s="62"/>
      <c r="I965" s="43"/>
      <c r="J965" s="62"/>
      <c r="K965" s="43"/>
      <c r="L965" s="62"/>
      <c r="M965" s="44"/>
      <c r="N965" s="61"/>
      <c r="O965" s="44"/>
    </row>
    <row r="966" spans="2:15" ht="15.75" customHeight="1" x14ac:dyDescent="0.25">
      <c r="B966" s="42" t="str">
        <f>'[2]Asset Characteristics'!C966 &amp; ""</f>
        <v/>
      </c>
      <c r="C966" s="44" t="str">
        <f>'[2]Asset Characteristics'!E966 &amp; ""</f>
        <v/>
      </c>
      <c r="D966" s="61"/>
      <c r="E966" s="43"/>
      <c r="F966" s="62"/>
      <c r="G966" s="43"/>
      <c r="H966" s="62"/>
      <c r="I966" s="43"/>
      <c r="J966" s="62"/>
      <c r="K966" s="43"/>
      <c r="L966" s="62"/>
      <c r="M966" s="44"/>
      <c r="N966" s="61"/>
      <c r="O966" s="44"/>
    </row>
    <row r="967" spans="2:15" ht="15.75" customHeight="1" x14ac:dyDescent="0.25">
      <c r="B967" s="42" t="str">
        <f>'[2]Asset Characteristics'!C967 &amp; ""</f>
        <v/>
      </c>
      <c r="C967" s="44" t="str">
        <f>'[2]Asset Characteristics'!E967 &amp; ""</f>
        <v/>
      </c>
      <c r="D967" s="61"/>
      <c r="E967" s="43"/>
      <c r="F967" s="62"/>
      <c r="G967" s="43"/>
      <c r="H967" s="62"/>
      <c r="I967" s="43"/>
      <c r="J967" s="62"/>
      <c r="K967" s="43"/>
      <c r="L967" s="62"/>
      <c r="M967" s="44"/>
      <c r="N967" s="61"/>
      <c r="O967" s="44"/>
    </row>
    <row r="968" spans="2:15" ht="15.75" customHeight="1" x14ac:dyDescent="0.25">
      <c r="B968" s="42" t="str">
        <f>'[2]Asset Characteristics'!C968 &amp; ""</f>
        <v/>
      </c>
      <c r="C968" s="44" t="str">
        <f>'[2]Asset Characteristics'!E968 &amp; ""</f>
        <v/>
      </c>
      <c r="D968" s="61"/>
      <c r="E968" s="43"/>
      <c r="F968" s="62"/>
      <c r="G968" s="43"/>
      <c r="H968" s="62"/>
      <c r="I968" s="43"/>
      <c r="J968" s="62"/>
      <c r="K968" s="43"/>
      <c r="L968" s="62"/>
      <c r="M968" s="44"/>
      <c r="N968" s="61"/>
      <c r="O968" s="44"/>
    </row>
    <row r="969" spans="2:15" ht="15.75" customHeight="1" x14ac:dyDescent="0.25">
      <c r="B969" s="42" t="str">
        <f>'[2]Asset Characteristics'!C969 &amp; ""</f>
        <v/>
      </c>
      <c r="C969" s="44" t="str">
        <f>'[2]Asset Characteristics'!E969 &amp; ""</f>
        <v/>
      </c>
      <c r="D969" s="61"/>
      <c r="E969" s="43"/>
      <c r="F969" s="62"/>
      <c r="G969" s="43"/>
      <c r="H969" s="62"/>
      <c r="I969" s="43"/>
      <c r="J969" s="62"/>
      <c r="K969" s="43"/>
      <c r="L969" s="62"/>
      <c r="M969" s="44"/>
      <c r="N969" s="61"/>
      <c r="O969" s="44"/>
    </row>
    <row r="970" spans="2:15" ht="15.75" customHeight="1" x14ac:dyDescent="0.25">
      <c r="B970" s="42" t="str">
        <f>'[2]Asset Characteristics'!C970 &amp; ""</f>
        <v/>
      </c>
      <c r="C970" s="44" t="str">
        <f>'[2]Asset Characteristics'!E970 &amp; ""</f>
        <v/>
      </c>
      <c r="D970" s="61"/>
      <c r="E970" s="43"/>
      <c r="F970" s="62"/>
      <c r="G970" s="43"/>
      <c r="H970" s="62"/>
      <c r="I970" s="43"/>
      <c r="J970" s="62"/>
      <c r="K970" s="43"/>
      <c r="L970" s="62"/>
      <c r="M970" s="44"/>
      <c r="N970" s="61"/>
      <c r="O970" s="44"/>
    </row>
    <row r="971" spans="2:15" ht="15.75" customHeight="1" x14ac:dyDescent="0.25">
      <c r="B971" s="42" t="str">
        <f>'[2]Asset Characteristics'!C971 &amp; ""</f>
        <v/>
      </c>
      <c r="C971" s="44" t="str">
        <f>'[2]Asset Characteristics'!E971 &amp; ""</f>
        <v/>
      </c>
      <c r="D971" s="61"/>
      <c r="E971" s="43"/>
      <c r="F971" s="62"/>
      <c r="G971" s="43"/>
      <c r="H971" s="62"/>
      <c r="I971" s="43"/>
      <c r="J971" s="62"/>
      <c r="K971" s="43"/>
      <c r="L971" s="62"/>
      <c r="M971" s="44"/>
      <c r="N971" s="61"/>
      <c r="O971" s="44"/>
    </row>
    <row r="972" spans="2:15" ht="15.75" customHeight="1" x14ac:dyDescent="0.25">
      <c r="B972" s="42" t="str">
        <f>'[2]Asset Characteristics'!C972 &amp; ""</f>
        <v/>
      </c>
      <c r="C972" s="44" t="str">
        <f>'[2]Asset Characteristics'!E972 &amp; ""</f>
        <v/>
      </c>
      <c r="D972" s="61"/>
      <c r="E972" s="43"/>
      <c r="F972" s="62"/>
      <c r="G972" s="43"/>
      <c r="H972" s="62"/>
      <c r="I972" s="43"/>
      <c r="J972" s="62"/>
      <c r="K972" s="43"/>
      <c r="L972" s="62"/>
      <c r="M972" s="44"/>
      <c r="N972" s="61"/>
      <c r="O972" s="44"/>
    </row>
    <row r="973" spans="2:15" ht="15.75" customHeight="1" x14ac:dyDescent="0.25">
      <c r="B973" s="42" t="str">
        <f>'[2]Asset Characteristics'!C973 &amp; ""</f>
        <v/>
      </c>
      <c r="C973" s="44" t="str">
        <f>'[2]Asset Characteristics'!E973 &amp; ""</f>
        <v/>
      </c>
      <c r="D973" s="61"/>
      <c r="E973" s="43"/>
      <c r="F973" s="62"/>
      <c r="G973" s="43"/>
      <c r="H973" s="62"/>
      <c r="I973" s="43"/>
      <c r="J973" s="62"/>
      <c r="K973" s="43"/>
      <c r="L973" s="62"/>
      <c r="M973" s="44"/>
      <c r="N973" s="61"/>
      <c r="O973" s="44"/>
    </row>
    <row r="974" spans="2:15" ht="15.75" customHeight="1" x14ac:dyDescent="0.25">
      <c r="B974" s="42" t="str">
        <f>'[2]Asset Characteristics'!C974 &amp; ""</f>
        <v/>
      </c>
      <c r="C974" s="44" t="str">
        <f>'[2]Asset Characteristics'!E974 &amp; ""</f>
        <v/>
      </c>
      <c r="D974" s="61"/>
      <c r="E974" s="43"/>
      <c r="F974" s="62"/>
      <c r="G974" s="43"/>
      <c r="H974" s="62"/>
      <c r="I974" s="43"/>
      <c r="J974" s="62"/>
      <c r="K974" s="43"/>
      <c r="L974" s="62"/>
      <c r="M974" s="44"/>
      <c r="N974" s="61"/>
      <c r="O974" s="44"/>
    </row>
    <row r="975" spans="2:15" ht="15.75" customHeight="1" x14ac:dyDescent="0.25">
      <c r="B975" s="42" t="str">
        <f>'[2]Asset Characteristics'!C975 &amp; ""</f>
        <v/>
      </c>
      <c r="C975" s="44" t="str">
        <f>'[2]Asset Characteristics'!E975 &amp; ""</f>
        <v/>
      </c>
      <c r="D975" s="61"/>
      <c r="E975" s="43"/>
      <c r="F975" s="62"/>
      <c r="G975" s="43"/>
      <c r="H975" s="62"/>
      <c r="I975" s="43"/>
      <c r="J975" s="62"/>
      <c r="K975" s="43"/>
      <c r="L975" s="62"/>
      <c r="M975" s="44"/>
      <c r="N975" s="61"/>
      <c r="O975" s="44"/>
    </row>
    <row r="976" spans="2:15" ht="15.75" customHeight="1" x14ac:dyDescent="0.25">
      <c r="B976" s="42" t="str">
        <f>'[2]Asset Characteristics'!C976 &amp; ""</f>
        <v/>
      </c>
      <c r="C976" s="44" t="str">
        <f>'[2]Asset Characteristics'!E976 &amp; ""</f>
        <v/>
      </c>
      <c r="D976" s="61"/>
      <c r="E976" s="43"/>
      <c r="F976" s="62"/>
      <c r="G976" s="43"/>
      <c r="H976" s="62"/>
      <c r="I976" s="43"/>
      <c r="J976" s="62"/>
      <c r="K976" s="43"/>
      <c r="L976" s="62"/>
      <c r="M976" s="44"/>
      <c r="N976" s="61"/>
      <c r="O976" s="44"/>
    </row>
    <row r="977" spans="2:15" ht="15.75" customHeight="1" x14ac:dyDescent="0.25">
      <c r="B977" s="42" t="str">
        <f>'[2]Asset Characteristics'!C977 &amp; ""</f>
        <v/>
      </c>
      <c r="C977" s="44" t="str">
        <f>'[2]Asset Characteristics'!E977 &amp; ""</f>
        <v/>
      </c>
      <c r="D977" s="61"/>
      <c r="E977" s="43"/>
      <c r="F977" s="62"/>
      <c r="G977" s="43"/>
      <c r="H977" s="62"/>
      <c r="I977" s="43"/>
      <c r="J977" s="62"/>
      <c r="K977" s="43"/>
      <c r="L977" s="62"/>
      <c r="M977" s="44"/>
      <c r="N977" s="61"/>
      <c r="O977" s="44"/>
    </row>
    <row r="978" spans="2:15" ht="15.75" customHeight="1" x14ac:dyDescent="0.25">
      <c r="B978" s="42" t="str">
        <f>'[2]Asset Characteristics'!C978 &amp; ""</f>
        <v/>
      </c>
      <c r="C978" s="44" t="str">
        <f>'[2]Asset Characteristics'!E978 &amp; ""</f>
        <v/>
      </c>
      <c r="D978" s="61"/>
      <c r="E978" s="43"/>
      <c r="F978" s="62"/>
      <c r="G978" s="43"/>
      <c r="H978" s="62"/>
      <c r="I978" s="43"/>
      <c r="J978" s="62"/>
      <c r="K978" s="43"/>
      <c r="L978" s="62"/>
      <c r="M978" s="44"/>
      <c r="N978" s="61"/>
      <c r="O978" s="44"/>
    </row>
    <row r="979" spans="2:15" ht="15.75" customHeight="1" x14ac:dyDescent="0.25">
      <c r="B979" s="42" t="str">
        <f>'[2]Asset Characteristics'!C979 &amp; ""</f>
        <v/>
      </c>
      <c r="C979" s="44" t="str">
        <f>'[2]Asset Characteristics'!E979 &amp; ""</f>
        <v/>
      </c>
      <c r="D979" s="61"/>
      <c r="E979" s="43"/>
      <c r="F979" s="62"/>
      <c r="G979" s="43"/>
      <c r="H979" s="62"/>
      <c r="I979" s="43"/>
      <c r="J979" s="62"/>
      <c r="K979" s="43"/>
      <c r="L979" s="62"/>
      <c r="M979" s="44"/>
      <c r="N979" s="61"/>
      <c r="O979" s="44"/>
    </row>
    <row r="980" spans="2:15" ht="15.75" customHeight="1" x14ac:dyDescent="0.25">
      <c r="B980" s="42" t="str">
        <f>'[2]Asset Characteristics'!C980 &amp; ""</f>
        <v/>
      </c>
      <c r="C980" s="44" t="str">
        <f>'[2]Asset Characteristics'!E980 &amp; ""</f>
        <v/>
      </c>
      <c r="D980" s="61"/>
      <c r="E980" s="43"/>
      <c r="F980" s="62"/>
      <c r="G980" s="43"/>
      <c r="H980" s="62"/>
      <c r="I980" s="43"/>
      <c r="J980" s="62"/>
      <c r="K980" s="43"/>
      <c r="L980" s="62"/>
      <c r="M980" s="44"/>
      <c r="N980" s="61"/>
      <c r="O980" s="44"/>
    </row>
    <row r="981" spans="2:15" ht="15.75" customHeight="1" x14ac:dyDescent="0.25">
      <c r="B981" s="42" t="str">
        <f>'[2]Asset Characteristics'!C981 &amp; ""</f>
        <v/>
      </c>
      <c r="C981" s="44" t="str">
        <f>'[2]Asset Characteristics'!E981 &amp; ""</f>
        <v/>
      </c>
      <c r="D981" s="61"/>
      <c r="E981" s="43"/>
      <c r="F981" s="62"/>
      <c r="G981" s="43"/>
      <c r="H981" s="62"/>
      <c r="I981" s="43"/>
      <c r="J981" s="62"/>
      <c r="K981" s="43"/>
      <c r="L981" s="62"/>
      <c r="M981" s="44"/>
      <c r="N981" s="61"/>
      <c r="O981" s="44"/>
    </row>
    <row r="982" spans="2:15" ht="15.75" customHeight="1" x14ac:dyDescent="0.25">
      <c r="B982" s="42" t="str">
        <f>'[2]Asset Characteristics'!C982 &amp; ""</f>
        <v/>
      </c>
      <c r="C982" s="44" t="str">
        <f>'[2]Asset Characteristics'!E982 &amp; ""</f>
        <v/>
      </c>
      <c r="D982" s="61"/>
      <c r="E982" s="43"/>
      <c r="F982" s="62"/>
      <c r="G982" s="43"/>
      <c r="H982" s="62"/>
      <c r="I982" s="43"/>
      <c r="J982" s="62"/>
      <c r="K982" s="43"/>
      <c r="L982" s="62"/>
      <c r="M982" s="44"/>
      <c r="N982" s="61"/>
      <c r="O982" s="44"/>
    </row>
    <row r="983" spans="2:15" ht="15.75" customHeight="1" x14ac:dyDescent="0.25">
      <c r="B983" s="42" t="str">
        <f>'[2]Asset Characteristics'!C983 &amp; ""</f>
        <v/>
      </c>
      <c r="C983" s="44" t="str">
        <f>'[2]Asset Characteristics'!E983 &amp; ""</f>
        <v/>
      </c>
      <c r="D983" s="61"/>
      <c r="E983" s="43"/>
      <c r="F983" s="62"/>
      <c r="G983" s="43"/>
      <c r="H983" s="62"/>
      <c r="I983" s="43"/>
      <c r="J983" s="62"/>
      <c r="K983" s="43"/>
      <c r="L983" s="62"/>
      <c r="M983" s="44"/>
      <c r="N983" s="61"/>
      <c r="O983" s="44"/>
    </row>
    <row r="984" spans="2:15" ht="15.75" customHeight="1" x14ac:dyDescent="0.25">
      <c r="B984" s="42" t="str">
        <f>'[2]Asset Characteristics'!C984 &amp; ""</f>
        <v/>
      </c>
      <c r="C984" s="44" t="str">
        <f>'[2]Asset Characteristics'!E984 &amp; ""</f>
        <v/>
      </c>
      <c r="D984" s="61"/>
      <c r="E984" s="43"/>
      <c r="F984" s="62"/>
      <c r="G984" s="43"/>
      <c r="H984" s="62"/>
      <c r="I984" s="43"/>
      <c r="J984" s="62"/>
      <c r="K984" s="43"/>
      <c r="L984" s="62"/>
      <c r="M984" s="44"/>
      <c r="N984" s="61"/>
      <c r="O984" s="44"/>
    </row>
    <row r="985" spans="2:15" ht="15.75" customHeight="1" x14ac:dyDescent="0.25">
      <c r="B985" s="42" t="str">
        <f>'[2]Asset Characteristics'!C985 &amp; ""</f>
        <v/>
      </c>
      <c r="C985" s="44" t="str">
        <f>'[2]Asset Characteristics'!E985 &amp; ""</f>
        <v/>
      </c>
      <c r="D985" s="61"/>
      <c r="E985" s="43"/>
      <c r="F985" s="62"/>
      <c r="G985" s="43"/>
      <c r="H985" s="62"/>
      <c r="I985" s="43"/>
      <c r="J985" s="62"/>
      <c r="K985" s="43"/>
      <c r="L985" s="62"/>
      <c r="M985" s="44"/>
      <c r="N985" s="61"/>
      <c r="O985" s="44"/>
    </row>
    <row r="986" spans="2:15" ht="15.75" customHeight="1" x14ac:dyDescent="0.25">
      <c r="B986" s="42" t="str">
        <f>'[2]Asset Characteristics'!C986 &amp; ""</f>
        <v/>
      </c>
      <c r="C986" s="44" t="str">
        <f>'[2]Asset Characteristics'!E986 &amp; ""</f>
        <v/>
      </c>
      <c r="D986" s="61"/>
      <c r="E986" s="43"/>
      <c r="F986" s="62"/>
      <c r="G986" s="43"/>
      <c r="H986" s="62"/>
      <c r="I986" s="43"/>
      <c r="J986" s="62"/>
      <c r="K986" s="43"/>
      <c r="L986" s="62"/>
      <c r="M986" s="44"/>
      <c r="N986" s="61"/>
      <c r="O986" s="44"/>
    </row>
    <row r="987" spans="2:15" ht="15.75" customHeight="1" x14ac:dyDescent="0.25">
      <c r="B987" s="42" t="str">
        <f>'[2]Asset Characteristics'!C987 &amp; ""</f>
        <v/>
      </c>
      <c r="C987" s="44" t="str">
        <f>'[2]Asset Characteristics'!E987 &amp; ""</f>
        <v/>
      </c>
      <c r="D987" s="61"/>
      <c r="E987" s="43"/>
      <c r="F987" s="62"/>
      <c r="G987" s="43"/>
      <c r="H987" s="62"/>
      <c r="I987" s="43"/>
      <c r="J987" s="62"/>
      <c r="K987" s="43"/>
      <c r="L987" s="62"/>
      <c r="M987" s="44"/>
      <c r="N987" s="61"/>
      <c r="O987" s="44"/>
    </row>
    <row r="988" spans="2:15" ht="15.75" customHeight="1" x14ac:dyDescent="0.25">
      <c r="B988" s="42" t="str">
        <f>'[2]Asset Characteristics'!C988 &amp; ""</f>
        <v/>
      </c>
      <c r="C988" s="44" t="str">
        <f>'[2]Asset Characteristics'!E988 &amp; ""</f>
        <v/>
      </c>
      <c r="D988" s="61"/>
      <c r="E988" s="43"/>
      <c r="F988" s="62"/>
      <c r="G988" s="43"/>
      <c r="H988" s="62"/>
      <c r="I988" s="43"/>
      <c r="J988" s="62"/>
      <c r="K988" s="43"/>
      <c r="L988" s="62"/>
      <c r="M988" s="44"/>
      <c r="N988" s="61"/>
      <c r="O988" s="44"/>
    </row>
    <row r="989" spans="2:15" ht="15.75" customHeight="1" x14ac:dyDescent="0.25">
      <c r="B989" s="42" t="str">
        <f>'[2]Asset Characteristics'!C989 &amp; ""</f>
        <v/>
      </c>
      <c r="C989" s="44" t="str">
        <f>'[2]Asset Characteristics'!E989 &amp; ""</f>
        <v/>
      </c>
      <c r="D989" s="61"/>
      <c r="E989" s="43"/>
      <c r="F989" s="62"/>
      <c r="G989" s="43"/>
      <c r="H989" s="62"/>
      <c r="I989" s="43"/>
      <c r="J989" s="62"/>
      <c r="K989" s="43"/>
      <c r="L989" s="62"/>
      <c r="M989" s="44"/>
      <c r="N989" s="61"/>
      <c r="O989" s="44"/>
    </row>
    <row r="990" spans="2:15" ht="15.75" customHeight="1" x14ac:dyDescent="0.25">
      <c r="B990" s="42" t="str">
        <f>'[2]Asset Characteristics'!C990 &amp; ""</f>
        <v/>
      </c>
      <c r="C990" s="44" t="str">
        <f>'[2]Asset Characteristics'!E990 &amp; ""</f>
        <v/>
      </c>
      <c r="D990" s="61"/>
      <c r="E990" s="43"/>
      <c r="F990" s="62"/>
      <c r="G990" s="43"/>
      <c r="H990" s="62"/>
      <c r="I990" s="43"/>
      <c r="J990" s="62"/>
      <c r="K990" s="43"/>
      <c r="L990" s="62"/>
      <c r="M990" s="44"/>
      <c r="N990" s="61"/>
      <c r="O990" s="44"/>
    </row>
    <row r="991" spans="2:15" ht="15.75" customHeight="1" x14ac:dyDescent="0.25">
      <c r="B991" s="42" t="str">
        <f>'[2]Asset Characteristics'!C991 &amp; ""</f>
        <v/>
      </c>
      <c r="C991" s="44" t="str">
        <f>'[2]Asset Characteristics'!E991 &amp; ""</f>
        <v/>
      </c>
      <c r="D991" s="61"/>
      <c r="E991" s="43"/>
      <c r="F991" s="62"/>
      <c r="G991" s="43"/>
      <c r="H991" s="62"/>
      <c r="I991" s="43"/>
      <c r="J991" s="62"/>
      <c r="K991" s="43"/>
      <c r="L991" s="62"/>
      <c r="M991" s="44"/>
      <c r="N991" s="61"/>
      <c r="O991" s="44"/>
    </row>
    <row r="992" spans="2:15" ht="15.75" customHeight="1" x14ac:dyDescent="0.25">
      <c r="B992" s="42" t="str">
        <f>'[2]Asset Characteristics'!C992 &amp; ""</f>
        <v/>
      </c>
      <c r="C992" s="44" t="str">
        <f>'[2]Asset Characteristics'!E992 &amp; ""</f>
        <v/>
      </c>
      <c r="D992" s="61"/>
      <c r="E992" s="43"/>
      <c r="F992" s="62"/>
      <c r="G992" s="43"/>
      <c r="H992" s="62"/>
      <c r="I992" s="43"/>
      <c r="J992" s="62"/>
      <c r="K992" s="43"/>
      <c r="L992" s="62"/>
      <c r="M992" s="44"/>
      <c r="N992" s="61"/>
      <c r="O992" s="44"/>
    </row>
    <row r="993" spans="2:15" ht="15.75" customHeight="1" x14ac:dyDescent="0.25">
      <c r="B993" s="42" t="str">
        <f>'[2]Asset Characteristics'!C993 &amp; ""</f>
        <v/>
      </c>
      <c r="C993" s="44" t="str">
        <f>'[2]Asset Characteristics'!E993 &amp; ""</f>
        <v/>
      </c>
      <c r="D993" s="61"/>
      <c r="E993" s="43"/>
      <c r="F993" s="62"/>
      <c r="G993" s="43"/>
      <c r="H993" s="62"/>
      <c r="I993" s="43"/>
      <c r="J993" s="62"/>
      <c r="K993" s="43"/>
      <c r="L993" s="62"/>
      <c r="M993" s="44"/>
      <c r="N993" s="61"/>
      <c r="O993" s="44"/>
    </row>
    <row r="994" spans="2:15" ht="15.75" customHeight="1" x14ac:dyDescent="0.25">
      <c r="B994" s="42" t="str">
        <f>'[2]Asset Characteristics'!C994 &amp; ""</f>
        <v/>
      </c>
      <c r="C994" s="44" t="str">
        <f>'[2]Asset Characteristics'!E994 &amp; ""</f>
        <v/>
      </c>
      <c r="D994" s="61"/>
      <c r="E994" s="43"/>
      <c r="F994" s="62"/>
      <c r="G994" s="43"/>
      <c r="H994" s="62"/>
      <c r="I994" s="43"/>
      <c r="J994" s="62"/>
      <c r="K994" s="43"/>
      <c r="L994" s="62"/>
      <c r="M994" s="44"/>
      <c r="N994" s="61"/>
      <c r="O994" s="44"/>
    </row>
    <row r="995" spans="2:15" ht="15.75" customHeight="1" x14ac:dyDescent="0.25">
      <c r="B995" s="42" t="str">
        <f>'[2]Asset Characteristics'!C995 &amp; ""</f>
        <v/>
      </c>
      <c r="C995" s="44" t="str">
        <f>'[2]Asset Characteristics'!E995 &amp; ""</f>
        <v/>
      </c>
      <c r="D995" s="61"/>
      <c r="E995" s="43"/>
      <c r="F995" s="62"/>
      <c r="G995" s="43"/>
      <c r="H995" s="62"/>
      <c r="I995" s="43"/>
      <c r="J995" s="62"/>
      <c r="K995" s="43"/>
      <c r="L995" s="62"/>
      <c r="M995" s="44"/>
      <c r="N995" s="61"/>
      <c r="O995" s="44"/>
    </row>
    <row r="996" spans="2:15" ht="15.75" customHeight="1" x14ac:dyDescent="0.25">
      <c r="B996" s="42" t="str">
        <f>'[2]Asset Characteristics'!C996 &amp; ""</f>
        <v/>
      </c>
      <c r="C996" s="44" t="str">
        <f>'[2]Asset Characteristics'!E996 &amp; ""</f>
        <v/>
      </c>
      <c r="D996" s="61"/>
      <c r="E996" s="43"/>
      <c r="F996" s="62"/>
      <c r="G996" s="43"/>
      <c r="H996" s="62"/>
      <c r="I996" s="43"/>
      <c r="J996" s="62"/>
      <c r="K996" s="43"/>
      <c r="L996" s="62"/>
      <c r="M996" s="44"/>
      <c r="N996" s="61"/>
      <c r="O996" s="44"/>
    </row>
    <row r="997" spans="2:15" ht="15.75" customHeight="1" x14ac:dyDescent="0.25">
      <c r="B997" s="42" t="str">
        <f>'[2]Asset Characteristics'!C997 &amp; ""</f>
        <v/>
      </c>
      <c r="C997" s="44" t="str">
        <f>'[2]Asset Characteristics'!E997 &amp; ""</f>
        <v/>
      </c>
      <c r="D997" s="61"/>
      <c r="E997" s="43"/>
      <c r="F997" s="62"/>
      <c r="G997" s="43"/>
      <c r="H997" s="62"/>
      <c r="I997" s="43"/>
      <c r="J997" s="62"/>
      <c r="K997" s="43"/>
      <c r="L997" s="62"/>
      <c r="M997" s="44"/>
      <c r="N997" s="61"/>
      <c r="O997" s="44"/>
    </row>
    <row r="998" spans="2:15" ht="15.75" customHeight="1" x14ac:dyDescent="0.25">
      <c r="B998" s="42" t="str">
        <f>'[2]Asset Characteristics'!C998 &amp; ""</f>
        <v/>
      </c>
      <c r="C998" s="44" t="str">
        <f>'[2]Asset Characteristics'!E998 &amp; ""</f>
        <v/>
      </c>
      <c r="D998" s="61"/>
      <c r="E998" s="43"/>
      <c r="F998" s="62"/>
      <c r="G998" s="43"/>
      <c r="H998" s="62"/>
      <c r="I998" s="43"/>
      <c r="J998" s="62"/>
      <c r="K998" s="43"/>
      <c r="L998" s="62"/>
      <c r="M998" s="44"/>
      <c r="N998" s="61"/>
      <c r="O998" s="44"/>
    </row>
    <row r="999" spans="2:15" ht="15.75" customHeight="1" x14ac:dyDescent="0.25">
      <c r="B999" s="42" t="str">
        <f>'[2]Asset Characteristics'!C999 &amp; ""</f>
        <v/>
      </c>
      <c r="C999" s="44" t="str">
        <f>'[2]Asset Characteristics'!E999 &amp; ""</f>
        <v/>
      </c>
      <c r="D999" s="61"/>
      <c r="E999" s="43"/>
      <c r="F999" s="62"/>
      <c r="G999" s="43"/>
      <c r="H999" s="62"/>
      <c r="I999" s="43"/>
      <c r="J999" s="62"/>
      <c r="K999" s="43"/>
      <c r="L999" s="62"/>
      <c r="M999" s="44"/>
      <c r="N999" s="61"/>
      <c r="O999" s="44"/>
    </row>
    <row r="1000" spans="2:15" ht="15.75" customHeight="1" thickBot="1" x14ac:dyDescent="0.3">
      <c r="B1000" s="45" t="str">
        <f>'[2]Asset Characteristics'!C1000 &amp; ""</f>
        <v/>
      </c>
      <c r="C1000" s="47" t="str">
        <f>'[2]Asset Characteristics'!E1000 &amp; ""</f>
        <v/>
      </c>
      <c r="D1000" s="63"/>
      <c r="E1000" s="46"/>
      <c r="F1000" s="64"/>
      <c r="G1000" s="46"/>
      <c r="H1000" s="64"/>
      <c r="I1000" s="46"/>
      <c r="J1000" s="64"/>
      <c r="K1000" s="46"/>
      <c r="L1000" s="64"/>
      <c r="M1000" s="47"/>
      <c r="N1000" s="63"/>
      <c r="O1000" s="47"/>
    </row>
  </sheetData>
  <mergeCells count="9">
    <mergeCell ref="B4:C4"/>
    <mergeCell ref="D4:M4"/>
    <mergeCell ref="N4:O4"/>
    <mergeCell ref="D5:E5"/>
    <mergeCell ref="F5:G5"/>
    <mergeCell ref="H5:I5"/>
    <mergeCell ref="J5:K5"/>
    <mergeCell ref="L5:M5"/>
    <mergeCell ref="N5:O5"/>
  </mergeCells>
  <pageMargins left="0.7" right="0.7" top="0.75" bottom="0.75" header="0.51180555555555496" footer="0.51180555555555496"/>
  <pageSetup firstPageNumber="0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8B00A"/>
  </sheetPr>
  <dimension ref="A1:AF1000"/>
  <sheetViews>
    <sheetView showGridLines="0" zoomScaleNormal="100" workbookViewId="0">
      <pane xSplit="3" ySplit="7" topLeftCell="F8" activePane="bottomRight" state="frozen"/>
      <selection pane="topRight" activeCell="D1" sqref="D1"/>
      <selection pane="bottomLeft" activeCell="A8" sqref="A8"/>
      <selection pane="bottomRight" activeCell="L8" sqref="L8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4" width="23.85546875" style="16" customWidth="1"/>
    <col min="5" max="8" width="16.140625" style="16" customWidth="1"/>
    <col min="9" max="9" width="23.85546875" style="16" customWidth="1"/>
    <col min="10" max="12" width="16.140625" style="16" customWidth="1"/>
    <col min="13" max="19" width="12.140625" style="16"/>
    <col min="20" max="20" width="23.85546875" style="16" customWidth="1"/>
    <col min="21" max="21" width="20.42578125" style="16" customWidth="1"/>
    <col min="22" max="22" width="16.140625" style="16" customWidth="1"/>
    <col min="23" max="23" width="27.42578125" style="16" customWidth="1"/>
    <col min="24" max="32" width="9.5703125" style="16" customWidth="1"/>
    <col min="33" max="16384" width="12.140625" style="16"/>
  </cols>
  <sheetData>
    <row r="1" spans="1:32" ht="15.75" hidden="1" customHeight="1" x14ac:dyDescent="0.25">
      <c r="A1" s="12"/>
      <c r="B1" s="13" t="s">
        <v>21</v>
      </c>
      <c r="C1" s="13" t="s">
        <v>22</v>
      </c>
      <c r="D1" s="13" t="s">
        <v>23</v>
      </c>
      <c r="E1" s="13" t="s">
        <v>24</v>
      </c>
      <c r="F1" s="13" t="s">
        <v>25</v>
      </c>
      <c r="G1" s="13" t="s">
        <v>26</v>
      </c>
      <c r="H1" s="13" t="s">
        <v>27</v>
      </c>
      <c r="I1" s="13" t="s">
        <v>28</v>
      </c>
      <c r="J1" s="13" t="s">
        <v>29</v>
      </c>
      <c r="K1" s="13" t="s">
        <v>30</v>
      </c>
      <c r="L1" s="13" t="s">
        <v>31</v>
      </c>
      <c r="M1" s="14"/>
      <c r="N1" s="14"/>
      <c r="O1" s="14"/>
      <c r="P1" s="14"/>
      <c r="Q1" s="14"/>
      <c r="R1" s="14"/>
      <c r="S1" s="14"/>
      <c r="T1" s="14"/>
      <c r="U1" s="13"/>
      <c r="V1" s="13"/>
      <c r="W1" s="13"/>
      <c r="X1" s="15"/>
      <c r="Y1" s="15"/>
      <c r="Z1" s="15"/>
      <c r="AA1" s="15"/>
      <c r="AB1" s="15"/>
      <c r="AC1" s="15"/>
      <c r="AD1" s="15"/>
      <c r="AE1" s="15"/>
      <c r="AF1" s="15"/>
    </row>
    <row r="2" spans="1:32" ht="38.25" customHeight="1" x14ac:dyDescent="0.4">
      <c r="A2" s="17"/>
      <c r="B2" s="18" t="s">
        <v>32</v>
      </c>
      <c r="X2" s="17"/>
      <c r="Y2" s="17"/>
      <c r="Z2" s="17"/>
      <c r="AA2" s="17"/>
      <c r="AB2" s="17"/>
      <c r="AC2" s="17"/>
      <c r="AD2" s="17"/>
      <c r="AE2" s="17"/>
      <c r="AF2" s="17"/>
    </row>
    <row r="3" spans="1:32" ht="10.5" customHeight="1" thickBot="1" x14ac:dyDescent="0.3">
      <c r="A3" s="17"/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T3" s="20"/>
      <c r="U3" s="20"/>
      <c r="V3" s="20"/>
      <c r="W3" s="20"/>
      <c r="X3" s="17"/>
      <c r="Y3" s="17"/>
      <c r="Z3" s="17"/>
      <c r="AA3" s="17"/>
      <c r="AB3" s="17"/>
      <c r="AC3" s="17"/>
      <c r="AD3" s="17"/>
      <c r="AE3" s="17"/>
      <c r="AF3" s="17"/>
    </row>
    <row r="4" spans="1:32" ht="45" customHeight="1" x14ac:dyDescent="0.25">
      <c r="A4" s="17"/>
      <c r="B4" s="21" t="s">
        <v>33</v>
      </c>
      <c r="C4" s="22" t="s">
        <v>34</v>
      </c>
      <c r="D4" s="22" t="s">
        <v>35</v>
      </c>
      <c r="E4" s="23" t="s">
        <v>36</v>
      </c>
      <c r="F4" s="460" t="s">
        <v>37</v>
      </c>
      <c r="G4" s="460"/>
      <c r="H4" s="460"/>
      <c r="I4" s="460"/>
      <c r="J4" s="24" t="s">
        <v>38</v>
      </c>
      <c r="K4" s="22" t="s">
        <v>39</v>
      </c>
      <c r="L4" s="25" t="s">
        <v>40</v>
      </c>
      <c r="X4" s="17"/>
      <c r="Y4" s="17"/>
      <c r="Z4" s="17"/>
      <c r="AA4" s="17"/>
      <c r="AB4" s="17"/>
      <c r="AC4" s="17"/>
      <c r="AD4" s="17"/>
      <c r="AE4" s="17"/>
      <c r="AF4" s="17"/>
    </row>
    <row r="5" spans="1:32" ht="30.75" customHeight="1" x14ac:dyDescent="0.25">
      <c r="A5" s="17"/>
      <c r="B5" s="26"/>
      <c r="C5" s="27"/>
      <c r="D5" s="27"/>
      <c r="E5" s="27"/>
      <c r="F5" s="27" t="s">
        <v>41</v>
      </c>
      <c r="G5" s="27" t="s">
        <v>42</v>
      </c>
      <c r="H5" s="27" t="s">
        <v>43</v>
      </c>
      <c r="I5" s="27" t="s">
        <v>44</v>
      </c>
      <c r="J5" s="27"/>
      <c r="K5" s="27"/>
      <c r="L5" s="28"/>
      <c r="X5" s="17"/>
      <c r="Y5" s="17"/>
      <c r="Z5" s="17"/>
      <c r="AA5" s="17"/>
      <c r="AB5" s="17"/>
      <c r="AC5" s="17"/>
      <c r="AD5" s="17"/>
      <c r="AE5" s="17"/>
      <c r="AF5" s="17"/>
    </row>
    <row r="6" spans="1:32" ht="25.5" customHeight="1" x14ac:dyDescent="0.25">
      <c r="A6" s="17"/>
      <c r="B6" s="29" t="s">
        <v>45</v>
      </c>
      <c r="C6" s="30" t="s">
        <v>46</v>
      </c>
      <c r="D6" s="31" t="s">
        <v>47</v>
      </c>
      <c r="E6" s="30" t="s">
        <v>46</v>
      </c>
      <c r="F6" s="30" t="s">
        <v>46</v>
      </c>
      <c r="G6" s="30" t="s">
        <v>46</v>
      </c>
      <c r="H6" s="30" t="s">
        <v>46</v>
      </c>
      <c r="I6" s="31" t="s">
        <v>47</v>
      </c>
      <c r="J6" s="31" t="s">
        <v>47</v>
      </c>
      <c r="K6" s="31" t="s">
        <v>47</v>
      </c>
      <c r="L6" s="32" t="s">
        <v>46</v>
      </c>
      <c r="X6" s="17"/>
      <c r="Y6" s="17"/>
      <c r="Z6" s="17"/>
      <c r="AA6" s="17"/>
      <c r="AB6" s="17"/>
      <c r="AC6" s="17"/>
      <c r="AD6" s="17"/>
      <c r="AE6" s="17"/>
      <c r="AF6" s="17"/>
    </row>
    <row r="7" spans="1:32" ht="33" customHeight="1" thickBot="1" x14ac:dyDescent="0.3">
      <c r="A7" s="17"/>
      <c r="B7" s="33" t="s">
        <v>48</v>
      </c>
      <c r="C7" s="34" t="s">
        <v>49</v>
      </c>
      <c r="D7" s="34" t="s">
        <v>49</v>
      </c>
      <c r="E7" s="34" t="s">
        <v>50</v>
      </c>
      <c r="F7" s="34" t="s">
        <v>50</v>
      </c>
      <c r="G7" s="34" t="s">
        <v>49</v>
      </c>
      <c r="H7" s="34" t="s">
        <v>49</v>
      </c>
      <c r="I7" s="34" t="s">
        <v>49</v>
      </c>
      <c r="J7" s="35" t="s">
        <v>5</v>
      </c>
      <c r="K7" s="36" t="s">
        <v>51</v>
      </c>
      <c r="L7" s="37" t="s">
        <v>52</v>
      </c>
      <c r="X7" s="17"/>
      <c r="Y7" s="17"/>
      <c r="Z7" s="17"/>
      <c r="AA7" s="17"/>
      <c r="AB7" s="17"/>
      <c r="AC7" s="17"/>
      <c r="AD7" s="17"/>
      <c r="AE7" s="17"/>
      <c r="AF7" s="17"/>
    </row>
    <row r="8" spans="1:32" ht="15.75" customHeight="1" x14ac:dyDescent="0.25">
      <c r="A8" s="17"/>
      <c r="B8" s="38">
        <v>369992</v>
      </c>
      <c r="C8" s="39" t="s">
        <v>53</v>
      </c>
      <c r="D8" s="39" t="s">
        <v>54</v>
      </c>
      <c r="E8" s="39" t="s">
        <v>55</v>
      </c>
      <c r="F8" s="39" t="s">
        <v>56</v>
      </c>
      <c r="G8" s="39" t="s">
        <v>57</v>
      </c>
      <c r="H8" s="39" t="s">
        <v>57</v>
      </c>
      <c r="I8" s="39" t="s">
        <v>54</v>
      </c>
      <c r="J8" s="39" t="s">
        <v>54</v>
      </c>
      <c r="K8" s="39" t="s">
        <v>54</v>
      </c>
      <c r="L8" s="40">
        <v>28345</v>
      </c>
      <c r="X8" s="17"/>
      <c r="Y8" s="17"/>
      <c r="Z8" s="17"/>
      <c r="AA8" s="41"/>
      <c r="AB8" s="17"/>
      <c r="AC8" s="17"/>
      <c r="AD8" s="17"/>
      <c r="AE8" s="17"/>
      <c r="AF8" s="17"/>
    </row>
    <row r="9" spans="1:32" ht="15.75" customHeight="1" x14ac:dyDescent="0.25">
      <c r="A9" s="17"/>
      <c r="B9" s="42">
        <v>369993</v>
      </c>
      <c r="C9" s="43" t="s">
        <v>58</v>
      </c>
      <c r="D9" s="43" t="s">
        <v>54</v>
      </c>
      <c r="E9" s="43" t="s">
        <v>55</v>
      </c>
      <c r="F9" s="43" t="s">
        <v>56</v>
      </c>
      <c r="G9" s="43" t="s">
        <v>57</v>
      </c>
      <c r="H9" s="43" t="s">
        <v>57</v>
      </c>
      <c r="I9" s="43" t="s">
        <v>54</v>
      </c>
      <c r="J9" s="43" t="s">
        <v>54</v>
      </c>
      <c r="K9" s="43" t="s">
        <v>54</v>
      </c>
      <c r="L9" s="44">
        <v>25965</v>
      </c>
      <c r="X9" s="17"/>
      <c r="Y9" s="17"/>
      <c r="Z9" s="17"/>
      <c r="AA9" s="41"/>
      <c r="AB9" s="17"/>
      <c r="AC9" s="17"/>
      <c r="AD9" s="17"/>
      <c r="AE9" s="17"/>
      <c r="AF9" s="17"/>
    </row>
    <row r="10" spans="1:32" ht="15.75" customHeight="1" x14ac:dyDescent="0.25">
      <c r="A10" s="17"/>
      <c r="B10" s="42">
        <v>369994</v>
      </c>
      <c r="C10" s="43" t="s">
        <v>59</v>
      </c>
      <c r="D10" s="43" t="s">
        <v>54</v>
      </c>
      <c r="E10" s="43" t="s">
        <v>55</v>
      </c>
      <c r="F10" s="43" t="s">
        <v>56</v>
      </c>
      <c r="G10" s="43" t="s">
        <v>57</v>
      </c>
      <c r="H10" s="43" t="s">
        <v>57</v>
      </c>
      <c r="I10" s="43" t="s">
        <v>54</v>
      </c>
      <c r="J10" s="43" t="s">
        <v>54</v>
      </c>
      <c r="K10" s="43" t="s">
        <v>54</v>
      </c>
      <c r="L10" s="44">
        <v>15106</v>
      </c>
      <c r="X10" s="17"/>
      <c r="Y10" s="17"/>
      <c r="Z10" s="17"/>
      <c r="AA10" s="41"/>
      <c r="AB10" s="17"/>
      <c r="AC10" s="17"/>
      <c r="AD10" s="17"/>
      <c r="AE10" s="17"/>
      <c r="AF10" s="17"/>
    </row>
    <row r="11" spans="1:32" ht="15.75" customHeight="1" x14ac:dyDescent="0.25">
      <c r="A11" s="17"/>
      <c r="B11" s="42">
        <v>369995</v>
      </c>
      <c r="C11" s="43" t="s">
        <v>60</v>
      </c>
      <c r="D11" s="43" t="s">
        <v>54</v>
      </c>
      <c r="E11" s="43" t="s">
        <v>55</v>
      </c>
      <c r="F11" s="43" t="s">
        <v>56</v>
      </c>
      <c r="G11" s="43" t="s">
        <v>57</v>
      </c>
      <c r="H11" s="43" t="s">
        <v>57</v>
      </c>
      <c r="I11" s="43" t="s">
        <v>54</v>
      </c>
      <c r="J11" s="43" t="s">
        <v>54</v>
      </c>
      <c r="K11" s="43" t="s">
        <v>54</v>
      </c>
      <c r="L11" s="44">
        <v>20237</v>
      </c>
      <c r="X11" s="17"/>
      <c r="Y11" s="17"/>
      <c r="Z11" s="17"/>
      <c r="AA11" s="41"/>
      <c r="AB11" s="17"/>
      <c r="AC11" s="17"/>
      <c r="AD11" s="17"/>
      <c r="AE11" s="17"/>
      <c r="AF11" s="17"/>
    </row>
    <row r="12" spans="1:32" ht="15.75" customHeight="1" x14ac:dyDescent="0.25">
      <c r="A12" s="17"/>
      <c r="B12" s="42">
        <v>369996</v>
      </c>
      <c r="C12" s="43" t="s">
        <v>61</v>
      </c>
      <c r="D12" s="43" t="s">
        <v>54</v>
      </c>
      <c r="E12" s="43" t="s">
        <v>55</v>
      </c>
      <c r="F12" s="43" t="s">
        <v>56</v>
      </c>
      <c r="G12" s="43" t="s">
        <v>57</v>
      </c>
      <c r="H12" s="43" t="s">
        <v>57</v>
      </c>
      <c r="I12" s="43" t="s">
        <v>54</v>
      </c>
      <c r="J12" s="43" t="s">
        <v>54</v>
      </c>
      <c r="K12" s="43" t="s">
        <v>54</v>
      </c>
      <c r="L12" s="44">
        <v>1196</v>
      </c>
      <c r="X12" s="17"/>
      <c r="Y12" s="17"/>
      <c r="Z12" s="17"/>
      <c r="AA12" s="41"/>
      <c r="AB12" s="17"/>
      <c r="AC12" s="17"/>
      <c r="AD12" s="17"/>
      <c r="AE12" s="17"/>
      <c r="AF12" s="17"/>
    </row>
    <row r="13" spans="1:32" ht="15.75" customHeight="1" x14ac:dyDescent="0.25">
      <c r="A13" s="17"/>
      <c r="B13" s="42">
        <v>369997</v>
      </c>
      <c r="C13" s="43" t="s">
        <v>62</v>
      </c>
      <c r="D13" s="43" t="s">
        <v>54</v>
      </c>
      <c r="E13" s="43" t="s">
        <v>55</v>
      </c>
      <c r="F13" s="43" t="s">
        <v>56</v>
      </c>
      <c r="G13" s="43" t="s">
        <v>57</v>
      </c>
      <c r="H13" s="43" t="s">
        <v>57</v>
      </c>
      <c r="I13" s="43" t="s">
        <v>54</v>
      </c>
      <c r="J13" s="43" t="s">
        <v>54</v>
      </c>
      <c r="K13" s="43" t="s">
        <v>54</v>
      </c>
      <c r="L13" s="44">
        <v>2359</v>
      </c>
      <c r="X13" s="17"/>
      <c r="Y13" s="17"/>
      <c r="Z13" s="17"/>
      <c r="AA13" s="17"/>
      <c r="AB13" s="17"/>
      <c r="AC13" s="17"/>
      <c r="AD13" s="17"/>
      <c r="AE13" s="17"/>
      <c r="AF13" s="17"/>
    </row>
    <row r="14" spans="1:32" ht="15.75" customHeight="1" x14ac:dyDescent="0.25">
      <c r="A14" s="17"/>
      <c r="B14" s="42">
        <v>369998</v>
      </c>
      <c r="C14" s="43" t="s">
        <v>63</v>
      </c>
      <c r="D14" s="43" t="s">
        <v>54</v>
      </c>
      <c r="E14" s="43" t="s">
        <v>55</v>
      </c>
      <c r="F14" s="43" t="s">
        <v>56</v>
      </c>
      <c r="G14" s="43" t="s">
        <v>57</v>
      </c>
      <c r="H14" s="43" t="s">
        <v>57</v>
      </c>
      <c r="I14" s="43" t="s">
        <v>54</v>
      </c>
      <c r="J14" s="43" t="s">
        <v>54</v>
      </c>
      <c r="K14" s="43" t="s">
        <v>54</v>
      </c>
      <c r="L14" s="44">
        <v>13316</v>
      </c>
      <c r="X14" s="17"/>
      <c r="Y14" s="17"/>
      <c r="Z14" s="17"/>
      <c r="AA14" s="17"/>
      <c r="AB14" s="17"/>
      <c r="AC14" s="17"/>
      <c r="AD14" s="17"/>
      <c r="AE14" s="17"/>
      <c r="AF14" s="17"/>
    </row>
    <row r="15" spans="1:32" ht="15.75" customHeight="1" x14ac:dyDescent="0.25">
      <c r="A15" s="17"/>
      <c r="B15" s="42">
        <v>369999</v>
      </c>
      <c r="C15" s="43" t="s">
        <v>64</v>
      </c>
      <c r="D15" s="43" t="s">
        <v>54</v>
      </c>
      <c r="E15" s="43" t="s">
        <v>55</v>
      </c>
      <c r="F15" s="43" t="s">
        <v>56</v>
      </c>
      <c r="G15" s="43" t="s">
        <v>57</v>
      </c>
      <c r="H15" s="43" t="s">
        <v>57</v>
      </c>
      <c r="I15" s="43" t="s">
        <v>54</v>
      </c>
      <c r="J15" s="43" t="s">
        <v>54</v>
      </c>
      <c r="K15" s="43" t="s">
        <v>54</v>
      </c>
      <c r="L15" s="44">
        <v>20862</v>
      </c>
      <c r="X15" s="17"/>
      <c r="Y15" s="17"/>
      <c r="Z15" s="17"/>
      <c r="AA15" s="17"/>
      <c r="AB15" s="17"/>
      <c r="AC15" s="17"/>
      <c r="AD15" s="17"/>
      <c r="AE15" s="17"/>
      <c r="AF15" s="17"/>
    </row>
    <row r="16" spans="1:32" ht="15.75" customHeight="1" x14ac:dyDescent="0.25">
      <c r="A16" s="17"/>
      <c r="B16" s="42">
        <v>370000</v>
      </c>
      <c r="C16" s="43" t="s">
        <v>65</v>
      </c>
      <c r="D16" s="43" t="s">
        <v>54</v>
      </c>
      <c r="E16" s="43" t="s">
        <v>55</v>
      </c>
      <c r="F16" s="43" t="s">
        <v>56</v>
      </c>
      <c r="G16" s="43" t="s">
        <v>57</v>
      </c>
      <c r="H16" s="43" t="s">
        <v>57</v>
      </c>
      <c r="I16" s="43" t="s">
        <v>54</v>
      </c>
      <c r="J16" s="43" t="s">
        <v>54</v>
      </c>
      <c r="K16" s="43" t="s">
        <v>54</v>
      </c>
      <c r="L16" s="44">
        <v>6586</v>
      </c>
      <c r="X16" s="17"/>
      <c r="Y16" s="17"/>
      <c r="Z16" s="17"/>
      <c r="AA16" s="17"/>
      <c r="AB16" s="17"/>
      <c r="AC16" s="17"/>
      <c r="AD16" s="17"/>
      <c r="AE16" s="17"/>
      <c r="AF16" s="17"/>
    </row>
    <row r="17" spans="1:32" ht="15.75" customHeight="1" x14ac:dyDescent="0.25">
      <c r="A17" s="17"/>
      <c r="B17" s="42">
        <v>370001</v>
      </c>
      <c r="C17" s="43" t="s">
        <v>66</v>
      </c>
      <c r="D17" s="43" t="s">
        <v>54</v>
      </c>
      <c r="E17" s="43" t="s">
        <v>55</v>
      </c>
      <c r="F17" s="43" t="s">
        <v>56</v>
      </c>
      <c r="G17" s="43" t="s">
        <v>57</v>
      </c>
      <c r="H17" s="43" t="s">
        <v>57</v>
      </c>
      <c r="I17" s="43" t="s">
        <v>54</v>
      </c>
      <c r="J17" s="43" t="s">
        <v>54</v>
      </c>
      <c r="K17" s="43" t="s">
        <v>54</v>
      </c>
      <c r="L17" s="44">
        <v>8985</v>
      </c>
      <c r="X17" s="17"/>
      <c r="Y17" s="17"/>
      <c r="Z17" s="17"/>
      <c r="AA17" s="17"/>
      <c r="AB17" s="17"/>
      <c r="AC17" s="17"/>
      <c r="AD17" s="17"/>
      <c r="AE17" s="17"/>
      <c r="AF17" s="17"/>
    </row>
    <row r="18" spans="1:32" ht="15.75" customHeight="1" x14ac:dyDescent="0.25">
      <c r="A18" s="17"/>
      <c r="B18" s="42">
        <v>370002</v>
      </c>
      <c r="C18" s="43" t="s">
        <v>67</v>
      </c>
      <c r="D18" s="43" t="s">
        <v>54</v>
      </c>
      <c r="E18" s="43" t="s">
        <v>55</v>
      </c>
      <c r="F18" s="43" t="s">
        <v>56</v>
      </c>
      <c r="G18" s="43" t="s">
        <v>57</v>
      </c>
      <c r="H18" s="43" t="s">
        <v>57</v>
      </c>
      <c r="I18" s="43" t="s">
        <v>54</v>
      </c>
      <c r="J18" s="43" t="s">
        <v>54</v>
      </c>
      <c r="K18" s="43" t="s">
        <v>54</v>
      </c>
      <c r="L18" s="44">
        <v>6351</v>
      </c>
      <c r="X18" s="17"/>
      <c r="Y18" s="17"/>
      <c r="Z18" s="17"/>
      <c r="AA18" s="17"/>
      <c r="AB18" s="17"/>
      <c r="AC18" s="17"/>
      <c r="AD18" s="17"/>
      <c r="AE18" s="17"/>
      <c r="AF18" s="17"/>
    </row>
    <row r="19" spans="1:32" ht="15.75" customHeight="1" x14ac:dyDescent="0.25">
      <c r="A19" s="17"/>
      <c r="B19" s="42">
        <v>370003</v>
      </c>
      <c r="C19" s="43" t="s">
        <v>68</v>
      </c>
      <c r="D19" s="43" t="s">
        <v>54</v>
      </c>
      <c r="E19" s="43" t="s">
        <v>55</v>
      </c>
      <c r="F19" s="43" t="s">
        <v>56</v>
      </c>
      <c r="G19" s="43" t="s">
        <v>57</v>
      </c>
      <c r="H19" s="43" t="s">
        <v>57</v>
      </c>
      <c r="I19" s="43" t="s">
        <v>54</v>
      </c>
      <c r="J19" s="43" t="s">
        <v>54</v>
      </c>
      <c r="K19" s="43" t="s">
        <v>54</v>
      </c>
      <c r="L19" s="44">
        <v>5831</v>
      </c>
      <c r="X19" s="17"/>
      <c r="Y19" s="17"/>
      <c r="Z19" s="17"/>
      <c r="AA19" s="17"/>
      <c r="AB19" s="17"/>
      <c r="AC19" s="17"/>
      <c r="AD19" s="17"/>
      <c r="AE19" s="17"/>
      <c r="AF19" s="17"/>
    </row>
    <row r="20" spans="1:32" ht="15.75" customHeight="1" x14ac:dyDescent="0.25">
      <c r="A20" s="17"/>
      <c r="B20" s="42">
        <v>370004</v>
      </c>
      <c r="C20" s="43" t="s">
        <v>69</v>
      </c>
      <c r="D20" s="43" t="s">
        <v>54</v>
      </c>
      <c r="E20" s="43" t="s">
        <v>55</v>
      </c>
      <c r="F20" s="43" t="s">
        <v>56</v>
      </c>
      <c r="G20" s="43" t="s">
        <v>57</v>
      </c>
      <c r="H20" s="43" t="s">
        <v>57</v>
      </c>
      <c r="I20" s="43" t="s">
        <v>54</v>
      </c>
      <c r="J20" s="43" t="s">
        <v>54</v>
      </c>
      <c r="K20" s="43" t="s">
        <v>54</v>
      </c>
      <c r="L20" s="44">
        <v>7801</v>
      </c>
      <c r="X20" s="17"/>
      <c r="Y20" s="17"/>
      <c r="Z20" s="17"/>
      <c r="AA20" s="17"/>
      <c r="AB20" s="17"/>
      <c r="AC20" s="17"/>
      <c r="AD20" s="17"/>
      <c r="AE20" s="17"/>
      <c r="AF20" s="17"/>
    </row>
    <row r="21" spans="1:32" ht="15.75" customHeight="1" x14ac:dyDescent="0.25">
      <c r="A21" s="17"/>
      <c r="B21" s="42">
        <v>370005</v>
      </c>
      <c r="C21" s="43" t="s">
        <v>70</v>
      </c>
      <c r="D21" s="43" t="s">
        <v>54</v>
      </c>
      <c r="E21" s="43" t="s">
        <v>55</v>
      </c>
      <c r="F21" s="43" t="s">
        <v>56</v>
      </c>
      <c r="G21" s="43" t="s">
        <v>57</v>
      </c>
      <c r="H21" s="43" t="s">
        <v>57</v>
      </c>
      <c r="I21" s="43" t="s">
        <v>54</v>
      </c>
      <c r="J21" s="43" t="s">
        <v>54</v>
      </c>
      <c r="K21" s="43" t="s">
        <v>54</v>
      </c>
      <c r="L21" s="44">
        <v>6164</v>
      </c>
      <c r="X21" s="17"/>
      <c r="Y21" s="17"/>
      <c r="Z21" s="17"/>
      <c r="AA21" s="17"/>
      <c r="AB21" s="17"/>
      <c r="AC21" s="17"/>
      <c r="AD21" s="17"/>
      <c r="AE21" s="17"/>
      <c r="AF21" s="17"/>
    </row>
    <row r="22" spans="1:32" ht="15.75" customHeight="1" x14ac:dyDescent="0.25">
      <c r="A22" s="17"/>
      <c r="B22" s="42">
        <v>370006</v>
      </c>
      <c r="C22" s="43" t="s">
        <v>71</v>
      </c>
      <c r="D22" s="43" t="s">
        <v>54</v>
      </c>
      <c r="E22" s="43" t="s">
        <v>55</v>
      </c>
      <c r="F22" s="43" t="s">
        <v>56</v>
      </c>
      <c r="G22" s="43" t="s">
        <v>57</v>
      </c>
      <c r="H22" s="43" t="s">
        <v>57</v>
      </c>
      <c r="I22" s="43" t="s">
        <v>54</v>
      </c>
      <c r="J22" s="43" t="s">
        <v>54</v>
      </c>
      <c r="K22" s="43" t="s">
        <v>54</v>
      </c>
      <c r="L22" s="44">
        <v>8743</v>
      </c>
      <c r="X22" s="17"/>
      <c r="Y22" s="17"/>
      <c r="Z22" s="17"/>
      <c r="AA22" s="17"/>
      <c r="AB22" s="17"/>
      <c r="AC22" s="17"/>
      <c r="AD22" s="17"/>
      <c r="AE22" s="17"/>
      <c r="AF22" s="17"/>
    </row>
    <row r="23" spans="1:32" ht="15.75" customHeight="1" x14ac:dyDescent="0.25">
      <c r="A23" s="17"/>
      <c r="B23" s="42">
        <v>370007</v>
      </c>
      <c r="C23" s="43" t="s">
        <v>72</v>
      </c>
      <c r="D23" s="43" t="s">
        <v>54</v>
      </c>
      <c r="E23" s="43" t="s">
        <v>55</v>
      </c>
      <c r="F23" s="43" t="s">
        <v>56</v>
      </c>
      <c r="G23" s="43" t="s">
        <v>57</v>
      </c>
      <c r="H23" s="43" t="s">
        <v>57</v>
      </c>
      <c r="I23" s="43" t="s">
        <v>54</v>
      </c>
      <c r="J23" s="43" t="s">
        <v>54</v>
      </c>
      <c r="K23" s="43" t="s">
        <v>54</v>
      </c>
      <c r="L23" s="44">
        <v>3756</v>
      </c>
      <c r="X23" s="17"/>
      <c r="Y23" s="17"/>
      <c r="Z23" s="17"/>
      <c r="AA23" s="17"/>
      <c r="AB23" s="17"/>
      <c r="AC23" s="17"/>
      <c r="AD23" s="17"/>
      <c r="AE23" s="17"/>
      <c r="AF23" s="17"/>
    </row>
    <row r="24" spans="1:32" ht="15.75" customHeight="1" x14ac:dyDescent="0.25">
      <c r="A24" s="17"/>
      <c r="B24" s="42">
        <v>370008</v>
      </c>
      <c r="C24" s="43" t="s">
        <v>73</v>
      </c>
      <c r="D24" s="43" t="s">
        <v>54</v>
      </c>
      <c r="E24" s="43" t="s">
        <v>55</v>
      </c>
      <c r="F24" s="43" t="s">
        <v>56</v>
      </c>
      <c r="G24" s="43" t="s">
        <v>57</v>
      </c>
      <c r="H24" s="43" t="s">
        <v>57</v>
      </c>
      <c r="I24" s="43" t="s">
        <v>54</v>
      </c>
      <c r="J24" s="43" t="s">
        <v>54</v>
      </c>
      <c r="K24" s="43" t="s">
        <v>54</v>
      </c>
      <c r="L24" s="44">
        <v>11623</v>
      </c>
      <c r="X24" s="17"/>
      <c r="Y24" s="17"/>
      <c r="Z24" s="17"/>
      <c r="AA24" s="17"/>
      <c r="AB24" s="17"/>
      <c r="AC24" s="17"/>
      <c r="AD24" s="17"/>
      <c r="AE24" s="17"/>
      <c r="AF24" s="17"/>
    </row>
    <row r="25" spans="1:32" ht="15.75" customHeight="1" x14ac:dyDescent="0.25">
      <c r="A25" s="17"/>
      <c r="B25" s="42">
        <v>370009</v>
      </c>
      <c r="C25" s="43" t="s">
        <v>74</v>
      </c>
      <c r="D25" s="43" t="s">
        <v>54</v>
      </c>
      <c r="E25" s="43" t="s">
        <v>55</v>
      </c>
      <c r="F25" s="43" t="s">
        <v>56</v>
      </c>
      <c r="G25" s="43" t="s">
        <v>57</v>
      </c>
      <c r="H25" s="43" t="s">
        <v>57</v>
      </c>
      <c r="I25" s="43" t="s">
        <v>54</v>
      </c>
      <c r="J25" s="43" t="s">
        <v>54</v>
      </c>
      <c r="K25" s="43" t="s">
        <v>54</v>
      </c>
      <c r="L25" s="44">
        <v>39253</v>
      </c>
      <c r="X25" s="17"/>
      <c r="Y25" s="17"/>
      <c r="Z25" s="17"/>
      <c r="AA25" s="17"/>
      <c r="AB25" s="17"/>
      <c r="AC25" s="17"/>
      <c r="AD25" s="17"/>
      <c r="AE25" s="17"/>
      <c r="AF25" s="17"/>
    </row>
    <row r="26" spans="1:32" ht="15.75" customHeight="1" x14ac:dyDescent="0.25">
      <c r="A26" s="17"/>
      <c r="B26" s="42">
        <v>370010</v>
      </c>
      <c r="C26" s="43" t="s">
        <v>75</v>
      </c>
      <c r="D26" s="43" t="s">
        <v>54</v>
      </c>
      <c r="E26" s="43" t="s">
        <v>55</v>
      </c>
      <c r="F26" s="43" t="s">
        <v>56</v>
      </c>
      <c r="G26" s="43" t="s">
        <v>57</v>
      </c>
      <c r="H26" s="43" t="s">
        <v>57</v>
      </c>
      <c r="I26" s="43" t="s">
        <v>54</v>
      </c>
      <c r="J26" s="43" t="s">
        <v>54</v>
      </c>
      <c r="K26" s="43" t="s">
        <v>54</v>
      </c>
      <c r="L26" s="44">
        <v>36986.5</v>
      </c>
      <c r="X26" s="17"/>
      <c r="Y26" s="17"/>
      <c r="Z26" s="17"/>
      <c r="AA26" s="17"/>
      <c r="AB26" s="17"/>
      <c r="AC26" s="17"/>
      <c r="AD26" s="17"/>
      <c r="AE26" s="17"/>
      <c r="AF26" s="17"/>
    </row>
    <row r="27" spans="1:32" ht="15.75" customHeight="1" x14ac:dyDescent="0.25">
      <c r="A27" s="17"/>
      <c r="B27" s="42">
        <v>370011</v>
      </c>
      <c r="C27" s="43" t="s">
        <v>76</v>
      </c>
      <c r="D27" s="43" t="s">
        <v>54</v>
      </c>
      <c r="E27" s="43" t="s">
        <v>55</v>
      </c>
      <c r="F27" s="43" t="s">
        <v>56</v>
      </c>
      <c r="G27" s="43" t="s">
        <v>57</v>
      </c>
      <c r="H27" s="43" t="s">
        <v>57</v>
      </c>
      <c r="I27" s="43" t="s">
        <v>54</v>
      </c>
      <c r="J27" s="43" t="s">
        <v>54</v>
      </c>
      <c r="K27" s="43" t="s">
        <v>54</v>
      </c>
      <c r="L27" s="44">
        <v>16955.5</v>
      </c>
      <c r="X27" s="17"/>
      <c r="Y27" s="17"/>
      <c r="Z27" s="17"/>
      <c r="AA27" s="17"/>
      <c r="AB27" s="17"/>
      <c r="AC27" s="17"/>
      <c r="AD27" s="17"/>
      <c r="AE27" s="17"/>
      <c r="AF27" s="17"/>
    </row>
    <row r="28" spans="1:32" ht="15.75" customHeight="1" x14ac:dyDescent="0.25">
      <c r="A28" s="17"/>
      <c r="B28" s="42">
        <v>370012</v>
      </c>
      <c r="C28" s="43" t="s">
        <v>77</v>
      </c>
      <c r="D28" s="43" t="s">
        <v>54</v>
      </c>
      <c r="E28" s="43" t="s">
        <v>55</v>
      </c>
      <c r="F28" s="43" t="s">
        <v>56</v>
      </c>
      <c r="G28" s="43" t="s">
        <v>57</v>
      </c>
      <c r="H28" s="43" t="s">
        <v>57</v>
      </c>
      <c r="I28" s="43" t="s">
        <v>54</v>
      </c>
      <c r="J28" s="43" t="s">
        <v>54</v>
      </c>
      <c r="K28" s="43" t="s">
        <v>54</v>
      </c>
      <c r="L28" s="44">
        <v>12820</v>
      </c>
      <c r="X28" s="17"/>
      <c r="Y28" s="17"/>
      <c r="Z28" s="17"/>
      <c r="AA28" s="17"/>
      <c r="AB28" s="17"/>
      <c r="AC28" s="17"/>
      <c r="AD28" s="17"/>
      <c r="AE28" s="17"/>
      <c r="AF28" s="17"/>
    </row>
    <row r="29" spans="1:32" ht="15.75" customHeight="1" x14ac:dyDescent="0.25">
      <c r="A29" s="17"/>
      <c r="B29" s="42">
        <v>370013</v>
      </c>
      <c r="C29" s="43" t="s">
        <v>78</v>
      </c>
      <c r="D29" s="43" t="s">
        <v>54</v>
      </c>
      <c r="E29" s="43" t="s">
        <v>55</v>
      </c>
      <c r="F29" s="43" t="s">
        <v>56</v>
      </c>
      <c r="G29" s="43" t="s">
        <v>57</v>
      </c>
      <c r="H29" s="43" t="s">
        <v>57</v>
      </c>
      <c r="I29" s="43" t="s">
        <v>54</v>
      </c>
      <c r="J29" s="43" t="s">
        <v>54</v>
      </c>
      <c r="K29" s="43" t="s">
        <v>54</v>
      </c>
      <c r="L29" s="44">
        <v>25968.5</v>
      </c>
      <c r="X29" s="17"/>
      <c r="Y29" s="17"/>
      <c r="Z29" s="17"/>
      <c r="AA29" s="17"/>
      <c r="AB29" s="17"/>
      <c r="AC29" s="17"/>
      <c r="AD29" s="17"/>
      <c r="AE29" s="17"/>
      <c r="AF29" s="17"/>
    </row>
    <row r="30" spans="1:32" ht="15.75" customHeight="1" x14ac:dyDescent="0.25">
      <c r="A30" s="17"/>
      <c r="B30" s="42">
        <v>370014</v>
      </c>
      <c r="C30" s="43" t="s">
        <v>79</v>
      </c>
      <c r="D30" s="43" t="s">
        <v>54</v>
      </c>
      <c r="E30" s="43" t="s">
        <v>55</v>
      </c>
      <c r="F30" s="43" t="s">
        <v>56</v>
      </c>
      <c r="G30" s="43" t="s">
        <v>57</v>
      </c>
      <c r="H30" s="43" t="s">
        <v>57</v>
      </c>
      <c r="I30" s="43" t="s">
        <v>54</v>
      </c>
      <c r="J30" s="43" t="s">
        <v>54</v>
      </c>
      <c r="K30" s="43" t="s">
        <v>54</v>
      </c>
      <c r="L30" s="44">
        <v>12487</v>
      </c>
      <c r="X30" s="17"/>
      <c r="Y30" s="17"/>
      <c r="Z30" s="17"/>
      <c r="AA30" s="17"/>
      <c r="AB30" s="17"/>
      <c r="AC30" s="17"/>
      <c r="AD30" s="17"/>
      <c r="AE30" s="17"/>
      <c r="AF30" s="17"/>
    </row>
    <row r="31" spans="1:32" ht="15.75" customHeight="1" x14ac:dyDescent="0.25">
      <c r="A31" s="17"/>
      <c r="B31" s="42">
        <v>370015</v>
      </c>
      <c r="C31" s="43" t="s">
        <v>80</v>
      </c>
      <c r="D31" s="43" t="s">
        <v>54</v>
      </c>
      <c r="E31" s="43" t="s">
        <v>55</v>
      </c>
      <c r="F31" s="43" t="s">
        <v>56</v>
      </c>
      <c r="G31" s="43" t="s">
        <v>57</v>
      </c>
      <c r="H31" s="43" t="s">
        <v>57</v>
      </c>
      <c r="I31" s="43" t="s">
        <v>54</v>
      </c>
      <c r="J31" s="43" t="s">
        <v>54</v>
      </c>
      <c r="K31" s="43" t="s">
        <v>54</v>
      </c>
      <c r="L31" s="44">
        <v>13596</v>
      </c>
      <c r="X31" s="17"/>
      <c r="Y31" s="17"/>
      <c r="Z31" s="17"/>
      <c r="AA31" s="17"/>
      <c r="AB31" s="17"/>
      <c r="AC31" s="17"/>
      <c r="AD31" s="17"/>
      <c r="AE31" s="17"/>
      <c r="AF31" s="17"/>
    </row>
    <row r="32" spans="1:32" ht="15.75" customHeight="1" x14ac:dyDescent="0.25">
      <c r="A32" s="17"/>
      <c r="B32" s="42">
        <v>370016</v>
      </c>
      <c r="C32" s="43" t="s">
        <v>81</v>
      </c>
      <c r="D32" s="43" t="s">
        <v>54</v>
      </c>
      <c r="E32" s="43" t="s">
        <v>55</v>
      </c>
      <c r="F32" s="43" t="s">
        <v>56</v>
      </c>
      <c r="G32" s="43" t="s">
        <v>57</v>
      </c>
      <c r="H32" s="43" t="s">
        <v>57</v>
      </c>
      <c r="I32" s="43" t="s">
        <v>54</v>
      </c>
      <c r="J32" s="43" t="s">
        <v>54</v>
      </c>
      <c r="K32" s="43" t="s">
        <v>54</v>
      </c>
      <c r="L32" s="44">
        <v>8582</v>
      </c>
      <c r="X32" s="17"/>
      <c r="Y32" s="17"/>
      <c r="Z32" s="17"/>
      <c r="AA32" s="17"/>
      <c r="AB32" s="17"/>
      <c r="AC32" s="17"/>
      <c r="AD32" s="17"/>
      <c r="AE32" s="17"/>
      <c r="AF32" s="17"/>
    </row>
    <row r="33" spans="1:32" ht="15.75" customHeight="1" x14ac:dyDescent="0.25">
      <c r="A33" s="17"/>
      <c r="B33" s="42">
        <v>370017</v>
      </c>
      <c r="C33" s="43" t="s">
        <v>82</v>
      </c>
      <c r="D33" s="43" t="s">
        <v>54</v>
      </c>
      <c r="E33" s="43" t="s">
        <v>55</v>
      </c>
      <c r="F33" s="43" t="s">
        <v>56</v>
      </c>
      <c r="G33" s="43" t="s">
        <v>57</v>
      </c>
      <c r="H33" s="43" t="s">
        <v>57</v>
      </c>
      <c r="I33" s="43" t="s">
        <v>54</v>
      </c>
      <c r="J33" s="43" t="s">
        <v>54</v>
      </c>
      <c r="K33" s="43" t="s">
        <v>54</v>
      </c>
      <c r="L33" s="44">
        <v>7460</v>
      </c>
      <c r="X33" s="17"/>
      <c r="Y33" s="17"/>
      <c r="Z33" s="17"/>
      <c r="AA33" s="17"/>
      <c r="AB33" s="17"/>
      <c r="AC33" s="17"/>
      <c r="AD33" s="17"/>
      <c r="AE33" s="17"/>
      <c r="AF33" s="17"/>
    </row>
    <row r="34" spans="1:32" ht="15.75" customHeight="1" x14ac:dyDescent="0.25">
      <c r="A34" s="17"/>
      <c r="B34" s="42">
        <v>370018</v>
      </c>
      <c r="C34" s="43" t="s">
        <v>83</v>
      </c>
      <c r="D34" s="43" t="s">
        <v>54</v>
      </c>
      <c r="E34" s="43" t="s">
        <v>55</v>
      </c>
      <c r="F34" s="43" t="s">
        <v>56</v>
      </c>
      <c r="G34" s="43" t="s">
        <v>57</v>
      </c>
      <c r="H34" s="43" t="s">
        <v>57</v>
      </c>
      <c r="I34" s="43" t="s">
        <v>54</v>
      </c>
      <c r="J34" s="43" t="s">
        <v>54</v>
      </c>
      <c r="K34" s="43" t="s">
        <v>54</v>
      </c>
      <c r="L34" s="44">
        <v>10741</v>
      </c>
      <c r="X34" s="17"/>
      <c r="Y34" s="17"/>
      <c r="Z34" s="17"/>
      <c r="AA34" s="17"/>
      <c r="AB34" s="17"/>
      <c r="AC34" s="17"/>
      <c r="AD34" s="17"/>
      <c r="AE34" s="17"/>
      <c r="AF34" s="17"/>
    </row>
    <row r="35" spans="1:32" ht="15.75" customHeight="1" x14ac:dyDescent="0.25">
      <c r="A35" s="17"/>
      <c r="B35" s="42">
        <v>370019</v>
      </c>
      <c r="C35" s="43" t="s">
        <v>84</v>
      </c>
      <c r="D35" s="43" t="s">
        <v>54</v>
      </c>
      <c r="E35" s="43" t="s">
        <v>55</v>
      </c>
      <c r="F35" s="43" t="s">
        <v>56</v>
      </c>
      <c r="G35" s="43" t="s">
        <v>57</v>
      </c>
      <c r="H35" s="43" t="s">
        <v>57</v>
      </c>
      <c r="I35" s="43" t="s">
        <v>54</v>
      </c>
      <c r="J35" s="43" t="s">
        <v>54</v>
      </c>
      <c r="K35" s="43" t="s">
        <v>54</v>
      </c>
      <c r="L35" s="44">
        <v>14172</v>
      </c>
      <c r="X35" s="17"/>
      <c r="Y35" s="17"/>
      <c r="Z35" s="17"/>
      <c r="AA35" s="17"/>
      <c r="AB35" s="17"/>
      <c r="AC35" s="17"/>
      <c r="AD35" s="17"/>
      <c r="AE35" s="17"/>
      <c r="AF35" s="17"/>
    </row>
    <row r="36" spans="1:32" ht="15.75" customHeight="1" x14ac:dyDescent="0.25">
      <c r="A36" s="17"/>
      <c r="B36" s="42">
        <v>370020</v>
      </c>
      <c r="C36" s="43" t="s">
        <v>85</v>
      </c>
      <c r="D36" s="43" t="s">
        <v>54</v>
      </c>
      <c r="E36" s="43" t="s">
        <v>55</v>
      </c>
      <c r="F36" s="43" t="s">
        <v>56</v>
      </c>
      <c r="G36" s="43" t="s">
        <v>57</v>
      </c>
      <c r="H36" s="43" t="s">
        <v>57</v>
      </c>
      <c r="I36" s="43" t="s">
        <v>54</v>
      </c>
      <c r="J36" s="43" t="s">
        <v>54</v>
      </c>
      <c r="K36" s="43" t="s">
        <v>54</v>
      </c>
      <c r="L36" s="44">
        <v>4682</v>
      </c>
      <c r="X36" s="17"/>
      <c r="Y36" s="17"/>
      <c r="Z36" s="17"/>
      <c r="AA36" s="17"/>
      <c r="AB36" s="17"/>
      <c r="AC36" s="17"/>
      <c r="AD36" s="17"/>
      <c r="AE36" s="17"/>
      <c r="AF36" s="17"/>
    </row>
    <row r="37" spans="1:32" ht="15.75" customHeight="1" x14ac:dyDescent="0.25">
      <c r="A37" s="17"/>
      <c r="B37" s="42">
        <v>370021</v>
      </c>
      <c r="C37" s="43" t="s">
        <v>86</v>
      </c>
      <c r="D37" s="43" t="s">
        <v>54</v>
      </c>
      <c r="E37" s="43" t="s">
        <v>55</v>
      </c>
      <c r="F37" s="43" t="s">
        <v>56</v>
      </c>
      <c r="G37" s="43" t="s">
        <v>57</v>
      </c>
      <c r="H37" s="43" t="s">
        <v>57</v>
      </c>
      <c r="I37" s="43" t="s">
        <v>54</v>
      </c>
      <c r="J37" s="43" t="s">
        <v>54</v>
      </c>
      <c r="K37" s="43" t="s">
        <v>54</v>
      </c>
      <c r="L37" s="44">
        <v>38330</v>
      </c>
      <c r="X37" s="17"/>
      <c r="Y37" s="17"/>
      <c r="Z37" s="17"/>
      <c r="AA37" s="17"/>
      <c r="AB37" s="17"/>
      <c r="AC37" s="17"/>
      <c r="AD37" s="17"/>
      <c r="AE37" s="17"/>
      <c r="AF37" s="17"/>
    </row>
    <row r="38" spans="1:32" ht="15.75" customHeight="1" x14ac:dyDescent="0.25">
      <c r="A38" s="17"/>
      <c r="B38" s="42">
        <v>370022</v>
      </c>
      <c r="C38" s="43" t="s">
        <v>87</v>
      </c>
      <c r="D38" s="43" t="s">
        <v>54</v>
      </c>
      <c r="E38" s="43" t="s">
        <v>55</v>
      </c>
      <c r="F38" s="43" t="s">
        <v>56</v>
      </c>
      <c r="G38" s="43" t="s">
        <v>57</v>
      </c>
      <c r="H38" s="43" t="s">
        <v>57</v>
      </c>
      <c r="I38" s="43" t="s">
        <v>54</v>
      </c>
      <c r="J38" s="43" t="s">
        <v>54</v>
      </c>
      <c r="K38" s="43" t="s">
        <v>54</v>
      </c>
      <c r="L38" s="44">
        <v>6840</v>
      </c>
      <c r="X38" s="17"/>
      <c r="Y38" s="17"/>
      <c r="Z38" s="17"/>
      <c r="AA38" s="17"/>
      <c r="AB38" s="17"/>
      <c r="AC38" s="17"/>
      <c r="AD38" s="17"/>
      <c r="AE38" s="17"/>
      <c r="AF38" s="17"/>
    </row>
    <row r="39" spans="1:32" ht="15.75" customHeight="1" x14ac:dyDescent="0.25">
      <c r="A39" s="17"/>
      <c r="B39" s="42">
        <v>370023</v>
      </c>
      <c r="C39" s="43" t="s">
        <v>88</v>
      </c>
      <c r="D39" s="43" t="s">
        <v>54</v>
      </c>
      <c r="E39" s="43" t="s">
        <v>55</v>
      </c>
      <c r="F39" s="43" t="s">
        <v>56</v>
      </c>
      <c r="G39" s="43" t="s">
        <v>57</v>
      </c>
      <c r="H39" s="43" t="s">
        <v>57</v>
      </c>
      <c r="I39" s="43" t="s">
        <v>54</v>
      </c>
      <c r="J39" s="43" t="s">
        <v>54</v>
      </c>
      <c r="K39" s="43" t="s">
        <v>54</v>
      </c>
      <c r="L39" s="44">
        <v>11772</v>
      </c>
      <c r="X39" s="17"/>
      <c r="Y39" s="17"/>
      <c r="Z39" s="17"/>
      <c r="AA39" s="17"/>
      <c r="AB39" s="17"/>
      <c r="AC39" s="17"/>
      <c r="AD39" s="17"/>
      <c r="AE39" s="17"/>
      <c r="AF39" s="17"/>
    </row>
    <row r="40" spans="1:32" ht="15.75" customHeight="1" x14ac:dyDescent="0.25">
      <c r="A40" s="17"/>
      <c r="B40" s="42">
        <v>370024</v>
      </c>
      <c r="C40" s="43" t="s">
        <v>89</v>
      </c>
      <c r="D40" s="43" t="s">
        <v>54</v>
      </c>
      <c r="E40" s="43" t="s">
        <v>55</v>
      </c>
      <c r="F40" s="43" t="s">
        <v>56</v>
      </c>
      <c r="G40" s="43" t="s">
        <v>57</v>
      </c>
      <c r="H40" s="43" t="s">
        <v>57</v>
      </c>
      <c r="I40" s="43" t="s">
        <v>54</v>
      </c>
      <c r="J40" s="43" t="s">
        <v>54</v>
      </c>
      <c r="K40" s="43" t="s">
        <v>54</v>
      </c>
      <c r="L40" s="44">
        <v>25500</v>
      </c>
      <c r="X40" s="17"/>
      <c r="Y40" s="17"/>
      <c r="Z40" s="17"/>
      <c r="AA40" s="17"/>
      <c r="AB40" s="17"/>
      <c r="AC40" s="17"/>
      <c r="AD40" s="17"/>
      <c r="AE40" s="17"/>
      <c r="AF40" s="17"/>
    </row>
    <row r="41" spans="1:32" ht="15.75" customHeight="1" x14ac:dyDescent="0.25">
      <c r="A41" s="17"/>
      <c r="B41" s="42">
        <v>370025</v>
      </c>
      <c r="C41" s="43" t="s">
        <v>90</v>
      </c>
      <c r="D41" s="43" t="s">
        <v>54</v>
      </c>
      <c r="E41" s="43" t="s">
        <v>55</v>
      </c>
      <c r="F41" s="43" t="s">
        <v>56</v>
      </c>
      <c r="G41" s="43" t="s">
        <v>57</v>
      </c>
      <c r="H41" s="43" t="s">
        <v>57</v>
      </c>
      <c r="I41" s="43" t="s">
        <v>54</v>
      </c>
      <c r="J41" s="43" t="s">
        <v>54</v>
      </c>
      <c r="K41" s="43" t="s">
        <v>54</v>
      </c>
      <c r="L41" s="44">
        <v>46566</v>
      </c>
      <c r="X41" s="17"/>
      <c r="Y41" s="17"/>
      <c r="Z41" s="17"/>
      <c r="AA41" s="17"/>
      <c r="AB41" s="17"/>
      <c r="AC41" s="17"/>
      <c r="AD41" s="17"/>
      <c r="AE41" s="17"/>
      <c r="AF41" s="17"/>
    </row>
    <row r="42" spans="1:32" ht="15.75" customHeight="1" x14ac:dyDescent="0.25">
      <c r="A42" s="17"/>
      <c r="B42" s="42">
        <v>370026</v>
      </c>
      <c r="C42" s="43" t="s">
        <v>91</v>
      </c>
      <c r="D42" s="43" t="s">
        <v>54</v>
      </c>
      <c r="E42" s="43" t="s">
        <v>55</v>
      </c>
      <c r="F42" s="43" t="s">
        <v>56</v>
      </c>
      <c r="G42" s="43" t="s">
        <v>57</v>
      </c>
      <c r="H42" s="43" t="s">
        <v>57</v>
      </c>
      <c r="I42" s="43" t="s">
        <v>54</v>
      </c>
      <c r="J42" s="43" t="s">
        <v>54</v>
      </c>
      <c r="K42" s="43" t="s">
        <v>54</v>
      </c>
      <c r="L42" s="44">
        <v>7066.5</v>
      </c>
      <c r="X42" s="17"/>
      <c r="Y42" s="17"/>
      <c r="Z42" s="17"/>
      <c r="AA42" s="17"/>
      <c r="AB42" s="17"/>
      <c r="AC42" s="17"/>
      <c r="AD42" s="17"/>
      <c r="AE42" s="17"/>
      <c r="AF42" s="17"/>
    </row>
    <row r="43" spans="1:32" ht="15.75" customHeight="1" x14ac:dyDescent="0.25">
      <c r="A43" s="17"/>
      <c r="B43" s="42">
        <v>370027</v>
      </c>
      <c r="C43" s="43" t="s">
        <v>92</v>
      </c>
      <c r="D43" s="43" t="s">
        <v>54</v>
      </c>
      <c r="E43" s="43" t="s">
        <v>55</v>
      </c>
      <c r="F43" s="43" t="s">
        <v>56</v>
      </c>
      <c r="G43" s="43" t="s">
        <v>57</v>
      </c>
      <c r="H43" s="43" t="s">
        <v>57</v>
      </c>
      <c r="I43" s="43" t="s">
        <v>54</v>
      </c>
      <c r="J43" s="43" t="s">
        <v>54</v>
      </c>
      <c r="K43" s="43" t="s">
        <v>54</v>
      </c>
      <c r="L43" s="44">
        <v>60994.9</v>
      </c>
      <c r="X43" s="17"/>
      <c r="Y43" s="17"/>
      <c r="Z43" s="17"/>
      <c r="AA43" s="17"/>
      <c r="AB43" s="17"/>
      <c r="AC43" s="17"/>
      <c r="AD43" s="17"/>
      <c r="AE43" s="17"/>
      <c r="AF43" s="17"/>
    </row>
    <row r="44" spans="1:32" ht="15.75" customHeight="1" x14ac:dyDescent="0.25">
      <c r="A44" s="17"/>
      <c r="B44" s="42">
        <v>370028</v>
      </c>
      <c r="C44" s="43" t="s">
        <v>93</v>
      </c>
      <c r="D44" s="43" t="s">
        <v>54</v>
      </c>
      <c r="E44" s="43" t="s">
        <v>55</v>
      </c>
      <c r="F44" s="43" t="s">
        <v>56</v>
      </c>
      <c r="G44" s="43" t="s">
        <v>57</v>
      </c>
      <c r="H44" s="43" t="s">
        <v>57</v>
      </c>
      <c r="I44" s="43" t="s">
        <v>54</v>
      </c>
      <c r="J44" s="43" t="s">
        <v>54</v>
      </c>
      <c r="K44" s="43" t="s">
        <v>54</v>
      </c>
      <c r="L44" s="44">
        <v>19929</v>
      </c>
      <c r="X44" s="17"/>
      <c r="Y44" s="17"/>
      <c r="Z44" s="17"/>
      <c r="AA44" s="17"/>
      <c r="AB44" s="17"/>
      <c r="AC44" s="17"/>
      <c r="AD44" s="17"/>
      <c r="AE44" s="17"/>
      <c r="AF44" s="17"/>
    </row>
    <row r="45" spans="1:32" ht="15.75" customHeight="1" x14ac:dyDescent="0.25">
      <c r="A45" s="17"/>
      <c r="B45" s="42">
        <v>370029</v>
      </c>
      <c r="C45" s="43" t="s">
        <v>94</v>
      </c>
      <c r="D45" s="43" t="s">
        <v>54</v>
      </c>
      <c r="E45" s="43" t="s">
        <v>55</v>
      </c>
      <c r="F45" s="43" t="s">
        <v>56</v>
      </c>
      <c r="G45" s="43" t="s">
        <v>57</v>
      </c>
      <c r="H45" s="43" t="s">
        <v>57</v>
      </c>
      <c r="I45" s="43" t="s">
        <v>54</v>
      </c>
      <c r="J45" s="43" t="s">
        <v>54</v>
      </c>
      <c r="K45" s="43" t="s">
        <v>54</v>
      </c>
      <c r="L45" s="44">
        <v>10208.5</v>
      </c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15.75" customHeight="1" x14ac:dyDescent="0.25">
      <c r="A46" s="17"/>
      <c r="B46" s="42">
        <v>370030</v>
      </c>
      <c r="C46" s="43" t="s">
        <v>95</v>
      </c>
      <c r="D46" s="43" t="s">
        <v>54</v>
      </c>
      <c r="E46" s="43" t="s">
        <v>55</v>
      </c>
      <c r="F46" s="43" t="s">
        <v>56</v>
      </c>
      <c r="G46" s="43" t="s">
        <v>57</v>
      </c>
      <c r="H46" s="43" t="s">
        <v>57</v>
      </c>
      <c r="I46" s="43" t="s">
        <v>54</v>
      </c>
      <c r="J46" s="43" t="s">
        <v>54</v>
      </c>
      <c r="K46" s="43" t="s">
        <v>54</v>
      </c>
      <c r="L46" s="44">
        <v>2947</v>
      </c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5.75" customHeight="1" x14ac:dyDescent="0.25">
      <c r="A47" s="17"/>
      <c r="B47" s="42">
        <v>370031</v>
      </c>
      <c r="C47" s="43" t="s">
        <v>96</v>
      </c>
      <c r="D47" s="43" t="s">
        <v>54</v>
      </c>
      <c r="E47" s="43" t="s">
        <v>55</v>
      </c>
      <c r="F47" s="43" t="s">
        <v>56</v>
      </c>
      <c r="G47" s="43" t="s">
        <v>57</v>
      </c>
      <c r="H47" s="43" t="s">
        <v>57</v>
      </c>
      <c r="I47" s="43" t="s">
        <v>54</v>
      </c>
      <c r="J47" s="43" t="s">
        <v>54</v>
      </c>
      <c r="K47" s="43" t="s">
        <v>54</v>
      </c>
      <c r="L47" s="44">
        <v>26340</v>
      </c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15.75" customHeight="1" x14ac:dyDescent="0.25">
      <c r="A48" s="17"/>
      <c r="B48" s="42">
        <v>370032</v>
      </c>
      <c r="C48" s="43" t="s">
        <v>97</v>
      </c>
      <c r="D48" s="43" t="s">
        <v>54</v>
      </c>
      <c r="E48" s="43" t="s">
        <v>55</v>
      </c>
      <c r="F48" s="43" t="s">
        <v>56</v>
      </c>
      <c r="G48" s="43" t="s">
        <v>57</v>
      </c>
      <c r="H48" s="43" t="s">
        <v>57</v>
      </c>
      <c r="I48" s="43" t="s">
        <v>54</v>
      </c>
      <c r="J48" s="43" t="s">
        <v>54</v>
      </c>
      <c r="K48" s="43" t="s">
        <v>54</v>
      </c>
      <c r="L48" s="44">
        <v>2080</v>
      </c>
      <c r="X48" s="17"/>
      <c r="Y48" s="17"/>
      <c r="Z48" s="17"/>
      <c r="AA48" s="17"/>
      <c r="AB48" s="17"/>
      <c r="AC48" s="17"/>
      <c r="AD48" s="17"/>
      <c r="AE48" s="17"/>
      <c r="AF48" s="17"/>
    </row>
    <row r="49" spans="1:32" ht="15.75" customHeight="1" x14ac:dyDescent="0.25">
      <c r="A49" s="17"/>
      <c r="B49" s="42">
        <v>370033</v>
      </c>
      <c r="C49" s="43" t="s">
        <v>98</v>
      </c>
      <c r="D49" s="43" t="s">
        <v>54</v>
      </c>
      <c r="E49" s="43" t="s">
        <v>55</v>
      </c>
      <c r="F49" s="43" t="s">
        <v>56</v>
      </c>
      <c r="G49" s="43" t="s">
        <v>57</v>
      </c>
      <c r="H49" s="43" t="s">
        <v>57</v>
      </c>
      <c r="I49" s="43" t="s">
        <v>54</v>
      </c>
      <c r="J49" s="43" t="s">
        <v>54</v>
      </c>
      <c r="K49" s="43" t="s">
        <v>54</v>
      </c>
      <c r="L49" s="44">
        <v>9553</v>
      </c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ht="15.75" customHeight="1" x14ac:dyDescent="0.25">
      <c r="A50" s="17"/>
      <c r="B50" s="42">
        <v>370034</v>
      </c>
      <c r="C50" s="43" t="s">
        <v>99</v>
      </c>
      <c r="D50" s="43" t="s">
        <v>54</v>
      </c>
      <c r="E50" s="43" t="s">
        <v>55</v>
      </c>
      <c r="F50" s="43" t="s">
        <v>56</v>
      </c>
      <c r="G50" s="43" t="s">
        <v>57</v>
      </c>
      <c r="H50" s="43" t="s">
        <v>57</v>
      </c>
      <c r="I50" s="43" t="s">
        <v>54</v>
      </c>
      <c r="J50" s="43" t="s">
        <v>54</v>
      </c>
      <c r="K50" s="43" t="s">
        <v>54</v>
      </c>
      <c r="L50" s="44">
        <v>6368</v>
      </c>
      <c r="X50" s="17"/>
      <c r="Y50" s="17"/>
      <c r="Z50" s="17"/>
      <c r="AA50" s="17"/>
      <c r="AB50" s="17"/>
      <c r="AC50" s="17"/>
      <c r="AD50" s="17"/>
      <c r="AE50" s="17"/>
      <c r="AF50" s="17"/>
    </row>
    <row r="51" spans="1:32" ht="15.75" customHeight="1" x14ac:dyDescent="0.25">
      <c r="A51" s="17"/>
      <c r="B51" s="42">
        <v>370035</v>
      </c>
      <c r="C51" s="43" t="s">
        <v>100</v>
      </c>
      <c r="D51" s="43" t="s">
        <v>54</v>
      </c>
      <c r="E51" s="43" t="s">
        <v>55</v>
      </c>
      <c r="F51" s="43" t="s">
        <v>56</v>
      </c>
      <c r="G51" s="43" t="s">
        <v>57</v>
      </c>
      <c r="H51" s="43" t="s">
        <v>57</v>
      </c>
      <c r="I51" s="43" t="s">
        <v>54</v>
      </c>
      <c r="J51" s="43" t="s">
        <v>54</v>
      </c>
      <c r="K51" s="43" t="s">
        <v>54</v>
      </c>
      <c r="L51" s="44">
        <v>4782</v>
      </c>
      <c r="X51" s="17"/>
      <c r="Y51" s="17"/>
      <c r="Z51" s="17"/>
      <c r="AA51" s="17"/>
      <c r="AB51" s="17"/>
      <c r="AC51" s="17"/>
      <c r="AD51" s="17"/>
      <c r="AE51" s="17"/>
      <c r="AF51" s="17"/>
    </row>
    <row r="52" spans="1:32" ht="15.75" customHeight="1" x14ac:dyDescent="0.25">
      <c r="A52" s="17"/>
      <c r="B52" s="42">
        <v>370036</v>
      </c>
      <c r="C52" s="43" t="s">
        <v>101</v>
      </c>
      <c r="D52" s="43" t="s">
        <v>54</v>
      </c>
      <c r="E52" s="43" t="s">
        <v>55</v>
      </c>
      <c r="F52" s="43" t="s">
        <v>56</v>
      </c>
      <c r="G52" s="43" t="s">
        <v>57</v>
      </c>
      <c r="H52" s="43" t="s">
        <v>57</v>
      </c>
      <c r="I52" s="43" t="s">
        <v>54</v>
      </c>
      <c r="J52" s="43" t="s">
        <v>54</v>
      </c>
      <c r="K52" s="43" t="s">
        <v>54</v>
      </c>
      <c r="L52" s="44">
        <v>22629</v>
      </c>
      <c r="X52" s="17"/>
      <c r="Y52" s="17"/>
      <c r="Z52" s="17"/>
      <c r="AA52" s="17"/>
      <c r="AB52" s="17"/>
      <c r="AC52" s="17"/>
      <c r="AD52" s="17"/>
      <c r="AE52" s="17"/>
      <c r="AF52" s="17"/>
    </row>
    <row r="53" spans="1:32" ht="15.75" customHeight="1" x14ac:dyDescent="0.25">
      <c r="A53" s="17"/>
      <c r="B53" s="42">
        <v>370037</v>
      </c>
      <c r="C53" s="43" t="s">
        <v>102</v>
      </c>
      <c r="D53" s="43" t="s">
        <v>54</v>
      </c>
      <c r="E53" s="43" t="s">
        <v>55</v>
      </c>
      <c r="F53" s="43" t="s">
        <v>56</v>
      </c>
      <c r="G53" s="43" t="s">
        <v>57</v>
      </c>
      <c r="H53" s="43" t="s">
        <v>57</v>
      </c>
      <c r="I53" s="43" t="s">
        <v>54</v>
      </c>
      <c r="J53" s="43" t="s">
        <v>54</v>
      </c>
      <c r="K53" s="43" t="s">
        <v>54</v>
      </c>
      <c r="L53" s="44">
        <v>45012.6</v>
      </c>
      <c r="X53" s="17"/>
      <c r="Y53" s="17"/>
      <c r="Z53" s="17"/>
      <c r="AA53" s="17"/>
      <c r="AB53" s="17"/>
      <c r="AC53" s="17"/>
      <c r="AD53" s="17"/>
      <c r="AE53" s="17"/>
      <c r="AF53" s="17"/>
    </row>
    <row r="54" spans="1:32" ht="15.75" customHeight="1" x14ac:dyDescent="0.25">
      <c r="A54" s="17"/>
      <c r="B54" s="42">
        <v>370038</v>
      </c>
      <c r="C54" s="43" t="s">
        <v>103</v>
      </c>
      <c r="D54" s="43" t="s">
        <v>54</v>
      </c>
      <c r="E54" s="43" t="s">
        <v>55</v>
      </c>
      <c r="F54" s="43" t="s">
        <v>56</v>
      </c>
      <c r="G54" s="43" t="s">
        <v>57</v>
      </c>
      <c r="H54" s="43" t="s">
        <v>57</v>
      </c>
      <c r="I54" s="43" t="s">
        <v>54</v>
      </c>
      <c r="J54" s="43" t="s">
        <v>54</v>
      </c>
      <c r="K54" s="43" t="s">
        <v>54</v>
      </c>
      <c r="L54" s="44">
        <v>8676.5</v>
      </c>
      <c r="X54" s="17"/>
      <c r="Y54" s="17"/>
      <c r="Z54" s="17"/>
      <c r="AA54" s="17"/>
      <c r="AB54" s="17"/>
      <c r="AC54" s="17"/>
      <c r="AD54" s="17"/>
      <c r="AE54" s="17"/>
      <c r="AF54" s="17"/>
    </row>
    <row r="55" spans="1:32" ht="15.75" customHeight="1" x14ac:dyDescent="0.25">
      <c r="A55" s="17"/>
      <c r="B55" s="42">
        <v>370039</v>
      </c>
      <c r="C55" s="43" t="s">
        <v>104</v>
      </c>
      <c r="D55" s="43" t="s">
        <v>54</v>
      </c>
      <c r="E55" s="43" t="s">
        <v>55</v>
      </c>
      <c r="F55" s="43" t="s">
        <v>56</v>
      </c>
      <c r="G55" s="43" t="s">
        <v>57</v>
      </c>
      <c r="H55" s="43" t="s">
        <v>57</v>
      </c>
      <c r="I55" s="43" t="s">
        <v>54</v>
      </c>
      <c r="J55" s="43" t="s">
        <v>54</v>
      </c>
      <c r="K55" s="43" t="s">
        <v>54</v>
      </c>
      <c r="L55" s="44">
        <v>8898</v>
      </c>
      <c r="X55" s="17"/>
      <c r="Y55" s="17"/>
      <c r="Z55" s="17"/>
      <c r="AA55" s="17"/>
      <c r="AB55" s="17"/>
      <c r="AC55" s="17"/>
      <c r="AD55" s="17"/>
      <c r="AE55" s="17"/>
      <c r="AF55" s="17"/>
    </row>
    <row r="56" spans="1:32" ht="15.75" customHeight="1" x14ac:dyDescent="0.25">
      <c r="A56" s="17"/>
      <c r="B56" s="42">
        <v>370040</v>
      </c>
      <c r="C56" s="43" t="s">
        <v>105</v>
      </c>
      <c r="D56" s="43" t="s">
        <v>54</v>
      </c>
      <c r="E56" s="43" t="s">
        <v>55</v>
      </c>
      <c r="F56" s="43" t="s">
        <v>56</v>
      </c>
      <c r="G56" s="43" t="s">
        <v>57</v>
      </c>
      <c r="H56" s="43" t="s">
        <v>57</v>
      </c>
      <c r="I56" s="43" t="s">
        <v>54</v>
      </c>
      <c r="J56" s="43" t="s">
        <v>54</v>
      </c>
      <c r="K56" s="43" t="s">
        <v>54</v>
      </c>
      <c r="L56" s="44">
        <v>5860</v>
      </c>
      <c r="X56" s="17"/>
      <c r="Y56" s="17"/>
      <c r="Z56" s="17"/>
      <c r="AA56" s="17"/>
      <c r="AB56" s="17"/>
      <c r="AC56" s="17"/>
      <c r="AD56" s="17"/>
      <c r="AE56" s="17"/>
      <c r="AF56" s="17"/>
    </row>
    <row r="57" spans="1:32" ht="15.75" customHeight="1" x14ac:dyDescent="0.25">
      <c r="A57" s="17"/>
      <c r="B57" s="42">
        <v>370041</v>
      </c>
      <c r="C57" s="43" t="s">
        <v>106</v>
      </c>
      <c r="D57" s="43" t="s">
        <v>54</v>
      </c>
      <c r="E57" s="43" t="s">
        <v>55</v>
      </c>
      <c r="F57" s="43" t="s">
        <v>56</v>
      </c>
      <c r="G57" s="43" t="s">
        <v>57</v>
      </c>
      <c r="H57" s="43" t="s">
        <v>57</v>
      </c>
      <c r="I57" s="43" t="s">
        <v>54</v>
      </c>
      <c r="J57" s="43" t="s">
        <v>54</v>
      </c>
      <c r="K57" s="43" t="s">
        <v>54</v>
      </c>
      <c r="L57" s="44">
        <v>7411</v>
      </c>
      <c r="X57" s="17"/>
      <c r="Y57" s="17"/>
      <c r="Z57" s="17"/>
      <c r="AA57" s="17"/>
      <c r="AB57" s="17"/>
      <c r="AC57" s="17"/>
      <c r="AD57" s="17"/>
      <c r="AE57" s="17"/>
      <c r="AF57" s="17"/>
    </row>
    <row r="58" spans="1:32" ht="15.75" customHeight="1" x14ac:dyDescent="0.25">
      <c r="A58" s="17"/>
      <c r="B58" s="42">
        <v>370042</v>
      </c>
      <c r="C58" s="43" t="s">
        <v>107</v>
      </c>
      <c r="D58" s="43" t="s">
        <v>54</v>
      </c>
      <c r="E58" s="43" t="s">
        <v>55</v>
      </c>
      <c r="F58" s="43" t="s">
        <v>56</v>
      </c>
      <c r="G58" s="43" t="s">
        <v>57</v>
      </c>
      <c r="H58" s="43" t="s">
        <v>57</v>
      </c>
      <c r="I58" s="43" t="s">
        <v>54</v>
      </c>
      <c r="J58" s="43" t="s">
        <v>54</v>
      </c>
      <c r="K58" s="43" t="s">
        <v>54</v>
      </c>
      <c r="L58" s="44">
        <v>9897</v>
      </c>
      <c r="X58" s="17"/>
      <c r="Y58" s="17"/>
      <c r="Z58" s="17"/>
      <c r="AA58" s="17"/>
      <c r="AB58" s="17"/>
      <c r="AC58" s="17"/>
      <c r="AD58" s="17"/>
      <c r="AE58" s="17"/>
      <c r="AF58" s="17"/>
    </row>
    <row r="59" spans="1:32" ht="15.75" customHeight="1" x14ac:dyDescent="0.25">
      <c r="A59" s="17"/>
      <c r="B59" s="42">
        <v>370043</v>
      </c>
      <c r="C59" s="43" t="s">
        <v>108</v>
      </c>
      <c r="D59" s="43" t="s">
        <v>54</v>
      </c>
      <c r="E59" s="43" t="s">
        <v>55</v>
      </c>
      <c r="F59" s="43" t="s">
        <v>56</v>
      </c>
      <c r="G59" s="43" t="s">
        <v>57</v>
      </c>
      <c r="H59" s="43" t="s">
        <v>57</v>
      </c>
      <c r="I59" s="43" t="s">
        <v>54</v>
      </c>
      <c r="J59" s="43" t="s">
        <v>54</v>
      </c>
      <c r="K59" s="43" t="s">
        <v>54</v>
      </c>
      <c r="L59" s="44">
        <v>15981</v>
      </c>
      <c r="X59" s="17"/>
      <c r="Y59" s="17"/>
      <c r="Z59" s="17"/>
      <c r="AA59" s="17"/>
      <c r="AB59" s="17"/>
      <c r="AC59" s="17"/>
      <c r="AD59" s="17"/>
      <c r="AE59" s="17"/>
      <c r="AF59" s="17"/>
    </row>
    <row r="60" spans="1:32" ht="15.75" customHeight="1" x14ac:dyDescent="0.25">
      <c r="A60" s="17"/>
      <c r="B60" s="42">
        <v>370044</v>
      </c>
      <c r="C60" s="43" t="s">
        <v>109</v>
      </c>
      <c r="D60" s="43" t="s">
        <v>54</v>
      </c>
      <c r="E60" s="43" t="s">
        <v>55</v>
      </c>
      <c r="F60" s="43" t="s">
        <v>56</v>
      </c>
      <c r="G60" s="43" t="s">
        <v>57</v>
      </c>
      <c r="H60" s="43" t="s">
        <v>57</v>
      </c>
      <c r="I60" s="43" t="s">
        <v>54</v>
      </c>
      <c r="J60" s="43" t="s">
        <v>54</v>
      </c>
      <c r="K60" s="43" t="s">
        <v>54</v>
      </c>
      <c r="L60" s="44">
        <v>24158</v>
      </c>
      <c r="X60" s="17"/>
      <c r="Y60" s="17"/>
      <c r="Z60" s="17"/>
      <c r="AA60" s="17"/>
      <c r="AB60" s="17"/>
      <c r="AC60" s="17"/>
      <c r="AD60" s="17"/>
      <c r="AE60" s="17"/>
      <c r="AF60" s="17"/>
    </row>
    <row r="61" spans="1:32" ht="15.75" customHeight="1" x14ac:dyDescent="0.25">
      <c r="A61" s="17"/>
      <c r="B61" s="42">
        <v>370045</v>
      </c>
      <c r="C61" s="43" t="s">
        <v>110</v>
      </c>
      <c r="D61" s="43" t="s">
        <v>54</v>
      </c>
      <c r="E61" s="43" t="s">
        <v>55</v>
      </c>
      <c r="F61" s="43" t="s">
        <v>56</v>
      </c>
      <c r="G61" s="43" t="s">
        <v>57</v>
      </c>
      <c r="H61" s="43" t="s">
        <v>57</v>
      </c>
      <c r="I61" s="43" t="s">
        <v>54</v>
      </c>
      <c r="J61" s="43" t="s">
        <v>54</v>
      </c>
      <c r="K61" s="43" t="s">
        <v>54</v>
      </c>
      <c r="L61" s="44">
        <v>10615</v>
      </c>
      <c r="X61" s="17"/>
      <c r="Y61" s="17"/>
      <c r="Z61" s="17"/>
      <c r="AA61" s="17"/>
      <c r="AB61" s="17"/>
      <c r="AC61" s="17"/>
      <c r="AD61" s="17"/>
      <c r="AE61" s="17"/>
      <c r="AF61" s="17"/>
    </row>
    <row r="62" spans="1:32" ht="15.75" customHeight="1" x14ac:dyDescent="0.25">
      <c r="A62" s="17"/>
      <c r="B62" s="42">
        <v>370046</v>
      </c>
      <c r="C62" s="43" t="s">
        <v>111</v>
      </c>
      <c r="D62" s="43" t="s">
        <v>54</v>
      </c>
      <c r="E62" s="43" t="s">
        <v>55</v>
      </c>
      <c r="F62" s="43" t="s">
        <v>56</v>
      </c>
      <c r="G62" s="43" t="s">
        <v>57</v>
      </c>
      <c r="H62" s="43" t="s">
        <v>57</v>
      </c>
      <c r="I62" s="43" t="s">
        <v>54</v>
      </c>
      <c r="J62" s="43" t="s">
        <v>54</v>
      </c>
      <c r="K62" s="43" t="s">
        <v>54</v>
      </c>
      <c r="L62" s="44">
        <v>15364</v>
      </c>
      <c r="X62" s="17"/>
      <c r="Y62" s="17"/>
      <c r="Z62" s="17"/>
      <c r="AA62" s="17"/>
      <c r="AB62" s="17"/>
      <c r="AC62" s="17"/>
      <c r="AD62" s="17"/>
      <c r="AE62" s="17"/>
      <c r="AF62" s="17"/>
    </row>
    <row r="63" spans="1:32" ht="15.75" customHeight="1" x14ac:dyDescent="0.25">
      <c r="A63" s="17"/>
      <c r="B63" s="42">
        <v>370047</v>
      </c>
      <c r="C63" s="43" t="s">
        <v>112</v>
      </c>
      <c r="D63" s="43" t="s">
        <v>54</v>
      </c>
      <c r="E63" s="43" t="s">
        <v>55</v>
      </c>
      <c r="F63" s="43" t="s">
        <v>56</v>
      </c>
      <c r="G63" s="43" t="s">
        <v>57</v>
      </c>
      <c r="H63" s="43" t="s">
        <v>57</v>
      </c>
      <c r="I63" s="43" t="s">
        <v>54</v>
      </c>
      <c r="J63" s="43" t="s">
        <v>54</v>
      </c>
      <c r="K63" s="43" t="s">
        <v>54</v>
      </c>
      <c r="L63" s="44">
        <v>77264</v>
      </c>
      <c r="X63" s="17"/>
      <c r="Y63" s="17"/>
      <c r="Z63" s="17"/>
      <c r="AA63" s="17"/>
      <c r="AB63" s="17"/>
      <c r="AC63" s="17"/>
      <c r="AD63" s="17"/>
      <c r="AE63" s="17"/>
      <c r="AF63" s="17"/>
    </row>
    <row r="64" spans="1:32" ht="15.75" customHeight="1" x14ac:dyDescent="0.25">
      <c r="A64" s="17"/>
      <c r="B64" s="42">
        <v>370048</v>
      </c>
      <c r="C64" s="43" t="s">
        <v>113</v>
      </c>
      <c r="D64" s="43" t="s">
        <v>54</v>
      </c>
      <c r="E64" s="43" t="s">
        <v>55</v>
      </c>
      <c r="F64" s="43" t="s">
        <v>56</v>
      </c>
      <c r="G64" s="43" t="s">
        <v>57</v>
      </c>
      <c r="H64" s="43" t="s">
        <v>57</v>
      </c>
      <c r="I64" s="43" t="s">
        <v>54</v>
      </c>
      <c r="J64" s="43" t="s">
        <v>54</v>
      </c>
      <c r="K64" s="43" t="s">
        <v>54</v>
      </c>
      <c r="L64" s="44">
        <v>9497</v>
      </c>
      <c r="X64" s="17"/>
      <c r="Y64" s="17"/>
      <c r="Z64" s="17"/>
      <c r="AA64" s="17"/>
      <c r="AB64" s="17"/>
      <c r="AC64" s="17"/>
      <c r="AD64" s="17"/>
      <c r="AE64" s="17"/>
      <c r="AF64" s="17"/>
    </row>
    <row r="65" spans="1:32" ht="15.75" customHeight="1" x14ac:dyDescent="0.25">
      <c r="A65" s="17"/>
      <c r="B65" s="42">
        <v>370049</v>
      </c>
      <c r="C65" s="43" t="s">
        <v>114</v>
      </c>
      <c r="D65" s="43" t="s">
        <v>54</v>
      </c>
      <c r="E65" s="43" t="s">
        <v>55</v>
      </c>
      <c r="F65" s="43" t="s">
        <v>56</v>
      </c>
      <c r="G65" s="43" t="s">
        <v>57</v>
      </c>
      <c r="H65" s="43" t="s">
        <v>57</v>
      </c>
      <c r="I65" s="43" t="s">
        <v>54</v>
      </c>
      <c r="J65" s="43" t="s">
        <v>54</v>
      </c>
      <c r="K65" s="43" t="s">
        <v>54</v>
      </c>
      <c r="L65" s="44">
        <v>9733.5</v>
      </c>
      <c r="X65" s="17"/>
      <c r="Y65" s="17"/>
      <c r="Z65" s="17"/>
      <c r="AA65" s="17"/>
      <c r="AB65" s="17"/>
      <c r="AC65" s="17"/>
      <c r="AD65" s="17"/>
      <c r="AE65" s="17"/>
      <c r="AF65" s="17"/>
    </row>
    <row r="66" spans="1:32" ht="15.75" customHeight="1" x14ac:dyDescent="0.25">
      <c r="A66" s="17"/>
      <c r="B66" s="42">
        <v>370050</v>
      </c>
      <c r="C66" s="43" t="s">
        <v>115</v>
      </c>
      <c r="D66" s="43" t="s">
        <v>54</v>
      </c>
      <c r="E66" s="43" t="s">
        <v>55</v>
      </c>
      <c r="F66" s="43" t="s">
        <v>56</v>
      </c>
      <c r="G66" s="43" t="s">
        <v>57</v>
      </c>
      <c r="H66" s="43" t="s">
        <v>57</v>
      </c>
      <c r="I66" s="43" t="s">
        <v>54</v>
      </c>
      <c r="J66" s="43" t="s">
        <v>54</v>
      </c>
      <c r="K66" s="43" t="s">
        <v>54</v>
      </c>
      <c r="L66" s="44">
        <v>24355</v>
      </c>
      <c r="X66" s="17"/>
      <c r="Y66" s="17"/>
      <c r="Z66" s="17"/>
      <c r="AA66" s="17"/>
      <c r="AB66" s="17"/>
      <c r="AC66" s="17"/>
      <c r="AD66" s="17"/>
      <c r="AE66" s="17"/>
      <c r="AF66" s="17"/>
    </row>
    <row r="67" spans="1:32" ht="15.75" customHeight="1" x14ac:dyDescent="0.25">
      <c r="A67" s="17"/>
      <c r="B67" s="42">
        <v>370051</v>
      </c>
      <c r="C67" s="43" t="s">
        <v>116</v>
      </c>
      <c r="D67" s="43" t="s">
        <v>54</v>
      </c>
      <c r="E67" s="43" t="s">
        <v>55</v>
      </c>
      <c r="F67" s="43" t="s">
        <v>56</v>
      </c>
      <c r="G67" s="43" t="s">
        <v>57</v>
      </c>
      <c r="H67" s="43" t="s">
        <v>57</v>
      </c>
      <c r="I67" s="43" t="s">
        <v>54</v>
      </c>
      <c r="J67" s="43" t="s">
        <v>54</v>
      </c>
      <c r="K67" s="43" t="s">
        <v>54</v>
      </c>
      <c r="L67" s="44">
        <v>7978</v>
      </c>
      <c r="X67" s="17"/>
      <c r="Y67" s="17"/>
      <c r="Z67" s="17"/>
      <c r="AA67" s="17"/>
      <c r="AB67" s="17"/>
      <c r="AC67" s="17"/>
      <c r="AD67" s="17"/>
      <c r="AE67" s="17"/>
      <c r="AF67" s="17"/>
    </row>
    <row r="68" spans="1:32" ht="15.75" customHeight="1" x14ac:dyDescent="0.25">
      <c r="A68" s="17"/>
      <c r="B68" s="42">
        <v>370052</v>
      </c>
      <c r="C68" s="43" t="s">
        <v>117</v>
      </c>
      <c r="D68" s="43" t="s">
        <v>54</v>
      </c>
      <c r="E68" s="43" t="s">
        <v>55</v>
      </c>
      <c r="F68" s="43" t="s">
        <v>56</v>
      </c>
      <c r="G68" s="43" t="s">
        <v>57</v>
      </c>
      <c r="H68" s="43" t="s">
        <v>57</v>
      </c>
      <c r="I68" s="43" t="s">
        <v>54</v>
      </c>
      <c r="J68" s="43" t="s">
        <v>54</v>
      </c>
      <c r="K68" s="43" t="s">
        <v>54</v>
      </c>
      <c r="L68" s="44">
        <v>11668.5</v>
      </c>
      <c r="X68" s="17"/>
      <c r="Y68" s="17"/>
      <c r="Z68" s="17"/>
      <c r="AA68" s="17"/>
      <c r="AB68" s="17"/>
      <c r="AC68" s="17"/>
      <c r="AD68" s="17"/>
      <c r="AE68" s="17"/>
      <c r="AF68" s="17"/>
    </row>
    <row r="69" spans="1:32" ht="15.75" customHeight="1" x14ac:dyDescent="0.25">
      <c r="A69" s="17"/>
      <c r="B69" s="42">
        <v>370053</v>
      </c>
      <c r="C69" s="43" t="s">
        <v>118</v>
      </c>
      <c r="D69" s="43" t="s">
        <v>54</v>
      </c>
      <c r="E69" s="43" t="s">
        <v>55</v>
      </c>
      <c r="F69" s="43" t="s">
        <v>56</v>
      </c>
      <c r="G69" s="43" t="s">
        <v>57</v>
      </c>
      <c r="H69" s="43" t="s">
        <v>57</v>
      </c>
      <c r="I69" s="43" t="s">
        <v>54</v>
      </c>
      <c r="J69" s="43" t="s">
        <v>54</v>
      </c>
      <c r="K69" s="43" t="s">
        <v>54</v>
      </c>
      <c r="L69" s="44">
        <v>7410</v>
      </c>
      <c r="X69" s="17"/>
      <c r="Y69" s="17"/>
      <c r="Z69" s="17"/>
      <c r="AA69" s="17"/>
      <c r="AB69" s="17"/>
      <c r="AC69" s="17"/>
      <c r="AD69" s="17"/>
      <c r="AE69" s="17"/>
      <c r="AF69" s="17"/>
    </row>
    <row r="70" spans="1:32" ht="15.75" customHeight="1" x14ac:dyDescent="0.25">
      <c r="A70" s="17"/>
      <c r="B70" s="42">
        <v>370054</v>
      </c>
      <c r="C70" s="43" t="s">
        <v>119</v>
      </c>
      <c r="D70" s="43" t="s">
        <v>54</v>
      </c>
      <c r="E70" s="43" t="s">
        <v>55</v>
      </c>
      <c r="F70" s="43" t="s">
        <v>56</v>
      </c>
      <c r="G70" s="43" t="s">
        <v>57</v>
      </c>
      <c r="H70" s="43" t="s">
        <v>57</v>
      </c>
      <c r="I70" s="43" t="s">
        <v>54</v>
      </c>
      <c r="J70" s="43" t="s">
        <v>54</v>
      </c>
      <c r="K70" s="43" t="s">
        <v>54</v>
      </c>
      <c r="L70" s="44">
        <v>9539</v>
      </c>
      <c r="X70" s="17"/>
      <c r="Y70" s="17"/>
      <c r="Z70" s="17"/>
      <c r="AA70" s="17"/>
      <c r="AB70" s="17"/>
      <c r="AC70" s="17"/>
      <c r="AD70" s="17"/>
      <c r="AE70" s="17"/>
      <c r="AF70" s="17"/>
    </row>
    <row r="71" spans="1:32" ht="15.75" customHeight="1" x14ac:dyDescent="0.25">
      <c r="A71" s="17"/>
      <c r="B71" s="42">
        <v>370056</v>
      </c>
      <c r="C71" s="43" t="s">
        <v>120</v>
      </c>
      <c r="D71" s="43" t="s">
        <v>54</v>
      </c>
      <c r="E71" s="43" t="s">
        <v>55</v>
      </c>
      <c r="F71" s="43" t="s">
        <v>56</v>
      </c>
      <c r="G71" s="43" t="s">
        <v>57</v>
      </c>
      <c r="H71" s="43" t="s">
        <v>57</v>
      </c>
      <c r="I71" s="43" t="s">
        <v>54</v>
      </c>
      <c r="J71" s="43" t="s">
        <v>54</v>
      </c>
      <c r="K71" s="43" t="s">
        <v>54</v>
      </c>
      <c r="L71" s="44">
        <v>800</v>
      </c>
      <c r="X71" s="17"/>
      <c r="Y71" s="17"/>
      <c r="Z71" s="17"/>
      <c r="AA71" s="17"/>
      <c r="AB71" s="17"/>
      <c r="AC71" s="17"/>
      <c r="AD71" s="17"/>
      <c r="AE71" s="17"/>
      <c r="AF71" s="17"/>
    </row>
    <row r="72" spans="1:32" ht="15.75" customHeight="1" x14ac:dyDescent="0.25">
      <c r="A72" s="17"/>
      <c r="B72" s="42">
        <v>370057</v>
      </c>
      <c r="C72" s="43" t="s">
        <v>121</v>
      </c>
      <c r="D72" s="43" t="s">
        <v>54</v>
      </c>
      <c r="E72" s="43" t="s">
        <v>55</v>
      </c>
      <c r="F72" s="43" t="s">
        <v>56</v>
      </c>
      <c r="G72" s="43" t="s">
        <v>57</v>
      </c>
      <c r="H72" s="43" t="s">
        <v>57</v>
      </c>
      <c r="I72" s="43" t="s">
        <v>54</v>
      </c>
      <c r="J72" s="43" t="s">
        <v>54</v>
      </c>
      <c r="K72" s="43" t="s">
        <v>54</v>
      </c>
      <c r="L72" s="44">
        <v>24709</v>
      </c>
      <c r="X72" s="17"/>
      <c r="Y72" s="17"/>
      <c r="Z72" s="17"/>
      <c r="AA72" s="17"/>
      <c r="AB72" s="17"/>
      <c r="AC72" s="17"/>
      <c r="AD72" s="17"/>
      <c r="AE72" s="17"/>
      <c r="AF72" s="17"/>
    </row>
    <row r="73" spans="1:32" ht="15.75" customHeight="1" x14ac:dyDescent="0.25">
      <c r="A73" s="17"/>
      <c r="B73" s="42">
        <v>370058</v>
      </c>
      <c r="C73" s="43" t="s">
        <v>122</v>
      </c>
      <c r="D73" s="43" t="s">
        <v>54</v>
      </c>
      <c r="E73" s="43" t="s">
        <v>55</v>
      </c>
      <c r="F73" s="43" t="s">
        <v>56</v>
      </c>
      <c r="G73" s="43" t="s">
        <v>57</v>
      </c>
      <c r="H73" s="43" t="s">
        <v>57</v>
      </c>
      <c r="I73" s="43" t="s">
        <v>54</v>
      </c>
      <c r="J73" s="43" t="s">
        <v>54</v>
      </c>
      <c r="K73" s="43" t="s">
        <v>54</v>
      </c>
      <c r="L73" s="44">
        <v>5190</v>
      </c>
      <c r="X73" s="17"/>
      <c r="Y73" s="17"/>
      <c r="Z73" s="17"/>
      <c r="AA73" s="17"/>
      <c r="AB73" s="17"/>
      <c r="AC73" s="17"/>
      <c r="AD73" s="17"/>
      <c r="AE73" s="17"/>
      <c r="AF73" s="17"/>
    </row>
    <row r="74" spans="1:32" ht="15.75" customHeight="1" x14ac:dyDescent="0.25">
      <c r="A74" s="17"/>
      <c r="B74" s="42">
        <v>370059</v>
      </c>
      <c r="C74" s="43" t="s">
        <v>123</v>
      </c>
      <c r="D74" s="43" t="s">
        <v>54</v>
      </c>
      <c r="E74" s="43" t="s">
        <v>55</v>
      </c>
      <c r="F74" s="43" t="s">
        <v>56</v>
      </c>
      <c r="G74" s="43" t="s">
        <v>57</v>
      </c>
      <c r="H74" s="43" t="s">
        <v>57</v>
      </c>
      <c r="I74" s="43" t="s">
        <v>54</v>
      </c>
      <c r="J74" s="43" t="s">
        <v>54</v>
      </c>
      <c r="K74" s="43" t="s">
        <v>54</v>
      </c>
      <c r="L74" s="44">
        <v>40723</v>
      </c>
      <c r="X74" s="17"/>
      <c r="Y74" s="17"/>
      <c r="Z74" s="17"/>
      <c r="AA74" s="17"/>
      <c r="AB74" s="17"/>
      <c r="AC74" s="17"/>
      <c r="AD74" s="17"/>
      <c r="AE74" s="17"/>
      <c r="AF74" s="17"/>
    </row>
    <row r="75" spans="1:32" ht="15.75" customHeight="1" x14ac:dyDescent="0.25">
      <c r="A75" s="17"/>
      <c r="B75" s="42">
        <v>370060</v>
      </c>
      <c r="C75" s="43" t="s">
        <v>124</v>
      </c>
      <c r="D75" s="43" t="s">
        <v>54</v>
      </c>
      <c r="E75" s="43" t="s">
        <v>55</v>
      </c>
      <c r="F75" s="43" t="s">
        <v>56</v>
      </c>
      <c r="G75" s="43" t="s">
        <v>57</v>
      </c>
      <c r="H75" s="43" t="s">
        <v>57</v>
      </c>
      <c r="I75" s="43" t="s">
        <v>54</v>
      </c>
      <c r="J75" s="43" t="s">
        <v>54</v>
      </c>
      <c r="K75" s="43" t="s">
        <v>54</v>
      </c>
      <c r="L75" s="44">
        <v>19100</v>
      </c>
      <c r="X75" s="17"/>
      <c r="Y75" s="17"/>
      <c r="Z75" s="17"/>
      <c r="AA75" s="17"/>
      <c r="AB75" s="17"/>
      <c r="AC75" s="17"/>
      <c r="AD75" s="17"/>
      <c r="AE75" s="17"/>
      <c r="AF75" s="17"/>
    </row>
    <row r="76" spans="1:32" ht="15.75" customHeight="1" x14ac:dyDescent="0.25">
      <c r="A76" s="17"/>
      <c r="B76" s="42">
        <v>370061</v>
      </c>
      <c r="C76" s="43" t="s">
        <v>125</v>
      </c>
      <c r="D76" s="43" t="s">
        <v>54</v>
      </c>
      <c r="E76" s="43" t="s">
        <v>55</v>
      </c>
      <c r="F76" s="43" t="s">
        <v>56</v>
      </c>
      <c r="G76" s="43" t="s">
        <v>57</v>
      </c>
      <c r="H76" s="43" t="s">
        <v>57</v>
      </c>
      <c r="I76" s="43" t="s">
        <v>54</v>
      </c>
      <c r="J76" s="43" t="s">
        <v>54</v>
      </c>
      <c r="K76" s="43" t="s">
        <v>54</v>
      </c>
      <c r="L76" s="44">
        <v>16460</v>
      </c>
      <c r="X76" s="17"/>
      <c r="Y76" s="17"/>
      <c r="Z76" s="17"/>
      <c r="AA76" s="17"/>
      <c r="AB76" s="17"/>
      <c r="AC76" s="17"/>
      <c r="AD76" s="17"/>
      <c r="AE76" s="17"/>
      <c r="AF76" s="17"/>
    </row>
    <row r="77" spans="1:32" ht="15.75" customHeight="1" x14ac:dyDescent="0.25">
      <c r="A77" s="17"/>
      <c r="B77" s="42">
        <v>370062</v>
      </c>
      <c r="C77" s="43" t="s">
        <v>126</v>
      </c>
      <c r="D77" s="43" t="s">
        <v>54</v>
      </c>
      <c r="E77" s="43" t="s">
        <v>55</v>
      </c>
      <c r="F77" s="43" t="s">
        <v>56</v>
      </c>
      <c r="G77" s="43" t="s">
        <v>57</v>
      </c>
      <c r="H77" s="43" t="s">
        <v>57</v>
      </c>
      <c r="I77" s="43" t="s">
        <v>54</v>
      </c>
      <c r="J77" s="43" t="s">
        <v>54</v>
      </c>
      <c r="K77" s="43" t="s">
        <v>54</v>
      </c>
      <c r="L77" s="44">
        <v>72234</v>
      </c>
      <c r="X77" s="17"/>
      <c r="Y77" s="17"/>
      <c r="Z77" s="17"/>
      <c r="AA77" s="17"/>
      <c r="AB77" s="17"/>
      <c r="AC77" s="17"/>
      <c r="AD77" s="17"/>
      <c r="AE77" s="17"/>
      <c r="AF77" s="17"/>
    </row>
    <row r="78" spans="1:32" ht="15.75" customHeight="1" x14ac:dyDescent="0.25">
      <c r="A78" s="17"/>
      <c r="B78" s="42">
        <v>370064</v>
      </c>
      <c r="C78" s="43" t="s">
        <v>127</v>
      </c>
      <c r="D78" s="43" t="s">
        <v>54</v>
      </c>
      <c r="E78" s="43" t="s">
        <v>55</v>
      </c>
      <c r="F78" s="43" t="s">
        <v>56</v>
      </c>
      <c r="G78" s="43" t="s">
        <v>57</v>
      </c>
      <c r="H78" s="43" t="s">
        <v>57</v>
      </c>
      <c r="I78" s="43" t="s">
        <v>54</v>
      </c>
      <c r="J78" s="43" t="s">
        <v>54</v>
      </c>
      <c r="K78" s="43" t="s">
        <v>54</v>
      </c>
      <c r="L78" s="44">
        <v>31492</v>
      </c>
      <c r="X78" s="17"/>
      <c r="Y78" s="17"/>
      <c r="Z78" s="17"/>
      <c r="AA78" s="17"/>
      <c r="AB78" s="17"/>
      <c r="AC78" s="17"/>
      <c r="AD78" s="17"/>
      <c r="AE78" s="17"/>
      <c r="AF78" s="17"/>
    </row>
    <row r="79" spans="1:32" ht="15.75" customHeight="1" x14ac:dyDescent="0.25">
      <c r="A79" s="17"/>
      <c r="B79" s="42">
        <v>370065</v>
      </c>
      <c r="C79" s="43" t="s">
        <v>128</v>
      </c>
      <c r="D79" s="43" t="s">
        <v>54</v>
      </c>
      <c r="E79" s="43" t="s">
        <v>55</v>
      </c>
      <c r="F79" s="43" t="s">
        <v>56</v>
      </c>
      <c r="G79" s="43" t="s">
        <v>57</v>
      </c>
      <c r="H79" s="43" t="s">
        <v>57</v>
      </c>
      <c r="I79" s="43" t="s">
        <v>54</v>
      </c>
      <c r="J79" s="43" t="s">
        <v>54</v>
      </c>
      <c r="K79" s="43" t="s">
        <v>54</v>
      </c>
      <c r="L79" s="44">
        <v>13760</v>
      </c>
      <c r="X79" s="17"/>
      <c r="Y79" s="17"/>
      <c r="Z79" s="17"/>
      <c r="AA79" s="17"/>
      <c r="AB79" s="17"/>
      <c r="AC79" s="17"/>
      <c r="AD79" s="17"/>
      <c r="AE79" s="17"/>
      <c r="AF79" s="17"/>
    </row>
    <row r="80" spans="1:32" ht="15.75" customHeight="1" x14ac:dyDescent="0.25">
      <c r="A80" s="17"/>
      <c r="B80" s="42">
        <v>370066</v>
      </c>
      <c r="C80" s="43" t="s">
        <v>129</v>
      </c>
      <c r="D80" s="43" t="s">
        <v>54</v>
      </c>
      <c r="E80" s="43" t="s">
        <v>55</v>
      </c>
      <c r="F80" s="43" t="s">
        <v>56</v>
      </c>
      <c r="G80" s="43" t="s">
        <v>57</v>
      </c>
      <c r="H80" s="43" t="s">
        <v>57</v>
      </c>
      <c r="I80" s="43" t="s">
        <v>54</v>
      </c>
      <c r="J80" s="43" t="s">
        <v>54</v>
      </c>
      <c r="K80" s="43" t="s">
        <v>54</v>
      </c>
      <c r="L80" s="44">
        <v>7200</v>
      </c>
      <c r="X80" s="17"/>
      <c r="Y80" s="17"/>
      <c r="Z80" s="17"/>
      <c r="AA80" s="17"/>
      <c r="AB80" s="17"/>
      <c r="AC80" s="17"/>
      <c r="AD80" s="17"/>
      <c r="AE80" s="17"/>
      <c r="AF80" s="17"/>
    </row>
    <row r="81" spans="1:32" ht="15.75" customHeight="1" x14ac:dyDescent="0.25">
      <c r="A81" s="17"/>
      <c r="B81" s="42">
        <v>370067</v>
      </c>
      <c r="C81" s="43" t="s">
        <v>130</v>
      </c>
      <c r="D81" s="43" t="s">
        <v>54</v>
      </c>
      <c r="E81" s="43" t="s">
        <v>55</v>
      </c>
      <c r="F81" s="43" t="s">
        <v>56</v>
      </c>
      <c r="G81" s="43" t="s">
        <v>57</v>
      </c>
      <c r="H81" s="43" t="s">
        <v>57</v>
      </c>
      <c r="I81" s="43" t="s">
        <v>54</v>
      </c>
      <c r="J81" s="43" t="s">
        <v>54</v>
      </c>
      <c r="K81" s="43" t="s">
        <v>54</v>
      </c>
      <c r="L81" s="44">
        <v>7533</v>
      </c>
      <c r="X81" s="17"/>
      <c r="Y81" s="17"/>
      <c r="Z81" s="17"/>
      <c r="AA81" s="17"/>
      <c r="AB81" s="17"/>
      <c r="AC81" s="17"/>
      <c r="AD81" s="17"/>
      <c r="AE81" s="17"/>
      <c r="AF81" s="17"/>
    </row>
    <row r="82" spans="1:32" ht="15.75" customHeight="1" x14ac:dyDescent="0.25">
      <c r="A82" s="17"/>
      <c r="B82" s="42">
        <v>370068</v>
      </c>
      <c r="C82" s="43" t="s">
        <v>131</v>
      </c>
      <c r="D82" s="43" t="s">
        <v>54</v>
      </c>
      <c r="E82" s="43" t="s">
        <v>55</v>
      </c>
      <c r="F82" s="43" t="s">
        <v>56</v>
      </c>
      <c r="G82" s="43" t="s">
        <v>57</v>
      </c>
      <c r="H82" s="43" t="s">
        <v>57</v>
      </c>
      <c r="I82" s="43" t="s">
        <v>54</v>
      </c>
      <c r="J82" s="43" t="s">
        <v>54</v>
      </c>
      <c r="K82" s="43" t="s">
        <v>54</v>
      </c>
      <c r="L82" s="44">
        <v>37353</v>
      </c>
      <c r="X82" s="17"/>
      <c r="Y82" s="17"/>
      <c r="Z82" s="17"/>
      <c r="AA82" s="17"/>
      <c r="AB82" s="17"/>
      <c r="AC82" s="17"/>
      <c r="AD82" s="17"/>
      <c r="AE82" s="17"/>
      <c r="AF82" s="17"/>
    </row>
    <row r="83" spans="1:32" ht="15.75" customHeight="1" x14ac:dyDescent="0.25">
      <c r="A83" s="17"/>
      <c r="B83" s="42">
        <v>525211</v>
      </c>
      <c r="C83" s="43" t="s">
        <v>132</v>
      </c>
      <c r="D83" s="43" t="s">
        <v>54</v>
      </c>
      <c r="E83" s="43" t="s">
        <v>55</v>
      </c>
      <c r="F83" s="43" t="s">
        <v>56</v>
      </c>
      <c r="G83" s="43" t="s">
        <v>57</v>
      </c>
      <c r="H83" s="43" t="s">
        <v>57</v>
      </c>
      <c r="I83" s="43" t="s">
        <v>54</v>
      </c>
      <c r="J83" s="43" t="s">
        <v>54</v>
      </c>
      <c r="K83" s="43" t="s">
        <v>54</v>
      </c>
      <c r="L83" s="44">
        <v>33308</v>
      </c>
      <c r="X83" s="17"/>
      <c r="Y83" s="17"/>
      <c r="Z83" s="17"/>
      <c r="AA83" s="17"/>
      <c r="AB83" s="17"/>
      <c r="AC83" s="17"/>
      <c r="AD83" s="17"/>
      <c r="AE83" s="17"/>
      <c r="AF83" s="17"/>
    </row>
    <row r="84" spans="1:32" ht="15.75" customHeight="1" x14ac:dyDescent="0.25">
      <c r="A84" s="17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44"/>
      <c r="X84" s="17"/>
      <c r="Y84" s="17"/>
      <c r="Z84" s="17"/>
      <c r="AA84" s="17"/>
      <c r="AB84" s="17"/>
      <c r="AC84" s="17"/>
      <c r="AD84" s="17"/>
      <c r="AE84" s="17"/>
      <c r="AF84" s="17"/>
    </row>
    <row r="85" spans="1:32" ht="15.75" customHeight="1" x14ac:dyDescent="0.25">
      <c r="A85" s="17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4"/>
      <c r="X85" s="17"/>
      <c r="Y85" s="17"/>
      <c r="Z85" s="17"/>
      <c r="AA85" s="17"/>
      <c r="AB85" s="17"/>
      <c r="AC85" s="17"/>
      <c r="AD85" s="17"/>
      <c r="AE85" s="17"/>
      <c r="AF85" s="17"/>
    </row>
    <row r="86" spans="1:32" ht="15.75" customHeight="1" x14ac:dyDescent="0.25">
      <c r="A86" s="17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4"/>
      <c r="X86" s="17"/>
      <c r="Y86" s="17"/>
      <c r="Z86" s="17"/>
      <c r="AA86" s="17"/>
      <c r="AB86" s="17"/>
      <c r="AC86" s="17"/>
      <c r="AD86" s="17"/>
      <c r="AE86" s="17"/>
      <c r="AF86" s="17"/>
    </row>
    <row r="87" spans="1:32" ht="15.75" customHeight="1" x14ac:dyDescent="0.25">
      <c r="A87" s="17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4"/>
      <c r="X87" s="17"/>
      <c r="Y87" s="17"/>
      <c r="Z87" s="17"/>
      <c r="AA87" s="17"/>
      <c r="AB87" s="17"/>
      <c r="AC87" s="17"/>
      <c r="AD87" s="17"/>
      <c r="AE87" s="17"/>
      <c r="AF87" s="17"/>
    </row>
    <row r="88" spans="1:32" ht="15.75" customHeight="1" x14ac:dyDescent="0.25">
      <c r="A88" s="17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4"/>
      <c r="X88" s="17"/>
      <c r="Y88" s="17"/>
      <c r="Z88" s="17"/>
      <c r="AA88" s="17"/>
      <c r="AB88" s="17"/>
      <c r="AC88" s="17"/>
      <c r="AD88" s="17"/>
      <c r="AE88" s="17"/>
      <c r="AF88" s="17"/>
    </row>
    <row r="89" spans="1:32" ht="15.75" customHeight="1" x14ac:dyDescent="0.25">
      <c r="A89" s="17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4"/>
      <c r="X89" s="17"/>
      <c r="Y89" s="17"/>
      <c r="Z89" s="17"/>
      <c r="AA89" s="17"/>
      <c r="AB89" s="17"/>
      <c r="AC89" s="17"/>
      <c r="AD89" s="17"/>
      <c r="AE89" s="17"/>
      <c r="AF89" s="17"/>
    </row>
    <row r="90" spans="1:32" ht="15.75" customHeight="1" x14ac:dyDescent="0.25">
      <c r="A90" s="17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4"/>
      <c r="X90" s="17"/>
      <c r="Y90" s="17"/>
      <c r="Z90" s="17"/>
      <c r="AA90" s="17"/>
      <c r="AB90" s="17"/>
      <c r="AC90" s="17"/>
      <c r="AD90" s="17"/>
      <c r="AE90" s="17"/>
      <c r="AF90" s="17"/>
    </row>
    <row r="91" spans="1:32" ht="15.75" customHeight="1" x14ac:dyDescent="0.25">
      <c r="A91" s="17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44"/>
      <c r="X91" s="17"/>
      <c r="Y91" s="17"/>
      <c r="Z91" s="17"/>
      <c r="AA91" s="17"/>
      <c r="AB91" s="17"/>
      <c r="AC91" s="17"/>
      <c r="AD91" s="17"/>
      <c r="AE91" s="17"/>
      <c r="AF91" s="17"/>
    </row>
    <row r="92" spans="1:32" ht="15.75" customHeight="1" x14ac:dyDescent="0.25">
      <c r="A92" s="17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4"/>
      <c r="X92" s="17"/>
      <c r="Y92" s="17"/>
      <c r="Z92" s="17"/>
      <c r="AA92" s="17"/>
      <c r="AB92" s="17"/>
      <c r="AC92" s="17"/>
      <c r="AD92" s="17"/>
      <c r="AE92" s="17"/>
      <c r="AF92" s="17"/>
    </row>
    <row r="93" spans="1:32" ht="15.75" customHeight="1" x14ac:dyDescent="0.25">
      <c r="A93" s="17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4"/>
      <c r="X93" s="17"/>
      <c r="Y93" s="17"/>
      <c r="Z93" s="17"/>
      <c r="AA93" s="17"/>
      <c r="AB93" s="17"/>
      <c r="AC93" s="17"/>
      <c r="AD93" s="17"/>
      <c r="AE93" s="17"/>
      <c r="AF93" s="17"/>
    </row>
    <row r="94" spans="1:32" ht="15.75" customHeight="1" x14ac:dyDescent="0.25">
      <c r="A94" s="17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44"/>
      <c r="X94" s="17"/>
      <c r="Y94" s="17"/>
      <c r="Z94" s="17"/>
      <c r="AA94" s="17"/>
      <c r="AB94" s="17"/>
      <c r="AC94" s="17"/>
      <c r="AD94" s="17"/>
      <c r="AE94" s="17"/>
      <c r="AF94" s="17"/>
    </row>
    <row r="95" spans="1:32" ht="15.75" customHeight="1" x14ac:dyDescent="0.25">
      <c r="A95" s="17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44"/>
      <c r="X95" s="17"/>
      <c r="Y95" s="17"/>
      <c r="Z95" s="17"/>
      <c r="AA95" s="17"/>
      <c r="AB95" s="17"/>
      <c r="AC95" s="17"/>
      <c r="AD95" s="17"/>
      <c r="AE95" s="17"/>
      <c r="AF95" s="17"/>
    </row>
    <row r="96" spans="1:32" ht="15.75" customHeight="1" x14ac:dyDescent="0.25">
      <c r="A96" s="17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44"/>
      <c r="X96" s="17"/>
      <c r="Y96" s="17"/>
      <c r="Z96" s="17"/>
      <c r="AA96" s="17"/>
      <c r="AB96" s="17"/>
      <c r="AC96" s="17"/>
      <c r="AD96" s="17"/>
      <c r="AE96" s="17"/>
      <c r="AF96" s="17"/>
    </row>
    <row r="97" spans="1:32" ht="15.75" customHeight="1" x14ac:dyDescent="0.25">
      <c r="A97" s="17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44"/>
      <c r="X97" s="17"/>
      <c r="Y97" s="17"/>
      <c r="Z97" s="17"/>
      <c r="AA97" s="17"/>
      <c r="AB97" s="17"/>
      <c r="AC97" s="17"/>
      <c r="AD97" s="17"/>
      <c r="AE97" s="17"/>
      <c r="AF97" s="17"/>
    </row>
    <row r="98" spans="1:32" ht="15.75" customHeight="1" x14ac:dyDescent="0.25">
      <c r="A98" s="17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44"/>
      <c r="X98" s="17"/>
      <c r="Y98" s="17"/>
      <c r="Z98" s="17"/>
      <c r="AA98" s="17"/>
      <c r="AB98" s="17"/>
      <c r="AC98" s="17"/>
      <c r="AD98" s="17"/>
      <c r="AE98" s="17"/>
      <c r="AF98" s="17"/>
    </row>
    <row r="99" spans="1:32" ht="15.75" customHeight="1" x14ac:dyDescent="0.25">
      <c r="A99" s="17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44"/>
      <c r="X99" s="17"/>
      <c r="Y99" s="17"/>
      <c r="Z99" s="17"/>
      <c r="AA99" s="17"/>
      <c r="AB99" s="17"/>
      <c r="AC99" s="17"/>
      <c r="AD99" s="17"/>
      <c r="AE99" s="17"/>
      <c r="AF99" s="17"/>
    </row>
    <row r="100" spans="1:32" ht="15.75" customHeight="1" x14ac:dyDescent="0.25">
      <c r="A100" s="17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44"/>
      <c r="X100" s="17"/>
      <c r="Y100" s="17"/>
      <c r="Z100" s="17"/>
      <c r="AA100" s="17"/>
      <c r="AB100" s="17"/>
      <c r="AC100" s="17"/>
      <c r="AD100" s="17"/>
      <c r="AE100" s="17"/>
      <c r="AF100" s="17"/>
    </row>
    <row r="101" spans="1:32" ht="15.75" customHeight="1" x14ac:dyDescent="0.25">
      <c r="A101" s="17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44"/>
      <c r="X101" s="17"/>
      <c r="Y101" s="17"/>
      <c r="Z101" s="17"/>
      <c r="AA101" s="17"/>
      <c r="AB101" s="17"/>
      <c r="AC101" s="17"/>
      <c r="AD101" s="17"/>
      <c r="AE101" s="17"/>
      <c r="AF101" s="17"/>
    </row>
    <row r="102" spans="1:32" ht="15.75" customHeight="1" x14ac:dyDescent="0.25">
      <c r="A102" s="17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44"/>
      <c r="X102" s="17"/>
      <c r="Y102" s="17"/>
      <c r="Z102" s="17"/>
      <c r="AA102" s="17"/>
      <c r="AB102" s="17"/>
      <c r="AC102" s="17"/>
      <c r="AD102" s="17"/>
      <c r="AE102" s="17"/>
      <c r="AF102" s="17"/>
    </row>
    <row r="103" spans="1:32" ht="15.75" customHeight="1" x14ac:dyDescent="0.25">
      <c r="A103" s="17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44"/>
      <c r="X103" s="17"/>
      <c r="Y103" s="17"/>
      <c r="Z103" s="17"/>
      <c r="AA103" s="17"/>
      <c r="AB103" s="17"/>
      <c r="AC103" s="17"/>
      <c r="AD103" s="17"/>
      <c r="AE103" s="17"/>
      <c r="AF103" s="17"/>
    </row>
    <row r="104" spans="1:32" ht="15.75" customHeight="1" x14ac:dyDescent="0.25">
      <c r="A104" s="17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44"/>
      <c r="X104" s="17"/>
      <c r="Y104" s="17"/>
      <c r="Z104" s="17"/>
      <c r="AA104" s="17"/>
      <c r="AB104" s="17"/>
      <c r="AC104" s="17"/>
      <c r="AD104" s="17"/>
      <c r="AE104" s="17"/>
      <c r="AF104" s="17"/>
    </row>
    <row r="105" spans="1:32" ht="15.75" customHeight="1" x14ac:dyDescent="0.25">
      <c r="A105" s="17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44"/>
      <c r="X105" s="17"/>
      <c r="Y105" s="17"/>
      <c r="Z105" s="17"/>
      <c r="AA105" s="17"/>
      <c r="AB105" s="17"/>
      <c r="AC105" s="17"/>
      <c r="AD105" s="17"/>
      <c r="AE105" s="17"/>
      <c r="AF105" s="17"/>
    </row>
    <row r="106" spans="1:32" ht="15.75" customHeight="1" x14ac:dyDescent="0.25">
      <c r="A106" s="17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44"/>
      <c r="X106" s="17"/>
      <c r="Y106" s="17"/>
      <c r="Z106" s="17"/>
      <c r="AA106" s="17"/>
      <c r="AB106" s="17"/>
      <c r="AC106" s="17"/>
      <c r="AD106" s="17"/>
      <c r="AE106" s="17"/>
      <c r="AF106" s="17"/>
    </row>
    <row r="107" spans="1:32" ht="15.75" customHeight="1" x14ac:dyDescent="0.25">
      <c r="A107" s="17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44"/>
      <c r="X107" s="17"/>
      <c r="Y107" s="17"/>
      <c r="Z107" s="17"/>
      <c r="AA107" s="17"/>
      <c r="AB107" s="17"/>
      <c r="AC107" s="17"/>
      <c r="AD107" s="17"/>
      <c r="AE107" s="17"/>
      <c r="AF107" s="17"/>
    </row>
    <row r="108" spans="1:32" ht="15.75" customHeight="1" x14ac:dyDescent="0.25">
      <c r="A108" s="17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44"/>
      <c r="X108" s="17"/>
      <c r="Y108" s="17"/>
      <c r="Z108" s="17"/>
      <c r="AA108" s="17"/>
      <c r="AB108" s="17"/>
      <c r="AC108" s="17"/>
      <c r="AD108" s="17"/>
      <c r="AE108" s="17"/>
      <c r="AF108" s="17"/>
    </row>
    <row r="109" spans="1:32" ht="15.75" customHeight="1" x14ac:dyDescent="0.25">
      <c r="A109" s="17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4"/>
      <c r="X109" s="17"/>
      <c r="Y109" s="17"/>
      <c r="Z109" s="17"/>
      <c r="AA109" s="17"/>
      <c r="AB109" s="17"/>
      <c r="AC109" s="17"/>
      <c r="AD109" s="17"/>
      <c r="AE109" s="17"/>
      <c r="AF109" s="17"/>
    </row>
    <row r="110" spans="1:32" ht="15.75" customHeight="1" x14ac:dyDescent="0.25">
      <c r="A110" s="17"/>
      <c r="B110" s="42"/>
      <c r="C110" s="43"/>
      <c r="D110" s="43"/>
      <c r="E110" s="43"/>
      <c r="F110" s="43"/>
      <c r="G110" s="43"/>
      <c r="H110" s="43"/>
      <c r="I110" s="43"/>
      <c r="J110" s="43"/>
      <c r="K110" s="43"/>
      <c r="L110" s="44"/>
      <c r="X110" s="17"/>
      <c r="Y110" s="17"/>
      <c r="Z110" s="17"/>
      <c r="AA110" s="17"/>
      <c r="AB110" s="17"/>
      <c r="AC110" s="17"/>
      <c r="AD110" s="17"/>
      <c r="AE110" s="17"/>
      <c r="AF110" s="17"/>
    </row>
    <row r="111" spans="1:32" ht="15.75" customHeight="1" x14ac:dyDescent="0.25">
      <c r="A111" s="17"/>
      <c r="B111" s="42"/>
      <c r="C111" s="43"/>
      <c r="D111" s="43"/>
      <c r="E111" s="43"/>
      <c r="F111" s="43"/>
      <c r="G111" s="43"/>
      <c r="H111" s="43"/>
      <c r="I111" s="43"/>
      <c r="J111" s="43"/>
      <c r="K111" s="43"/>
      <c r="L111" s="44"/>
      <c r="X111" s="17"/>
      <c r="Y111" s="17"/>
      <c r="Z111" s="17"/>
      <c r="AA111" s="17"/>
      <c r="AB111" s="17"/>
      <c r="AC111" s="17"/>
      <c r="AD111" s="17"/>
      <c r="AE111" s="17"/>
      <c r="AF111" s="17"/>
    </row>
    <row r="112" spans="1:32" ht="15.75" customHeight="1" x14ac:dyDescent="0.25">
      <c r="A112" s="17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4"/>
      <c r="X112" s="17"/>
      <c r="Y112" s="17"/>
      <c r="Z112" s="17"/>
      <c r="AA112" s="17"/>
      <c r="AB112" s="17"/>
      <c r="AC112" s="17"/>
      <c r="AD112" s="17"/>
      <c r="AE112" s="17"/>
      <c r="AF112" s="17"/>
    </row>
    <row r="113" spans="1:32" ht="15.75" customHeight="1" x14ac:dyDescent="0.25">
      <c r="A113" s="17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44"/>
      <c r="X113" s="17"/>
      <c r="Y113" s="17"/>
      <c r="Z113" s="17"/>
      <c r="AA113" s="17"/>
      <c r="AB113" s="17"/>
      <c r="AC113" s="17"/>
      <c r="AD113" s="17"/>
      <c r="AE113" s="17"/>
      <c r="AF113" s="17"/>
    </row>
    <row r="114" spans="1:32" ht="15.75" customHeight="1" x14ac:dyDescent="0.25">
      <c r="A114" s="17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44"/>
      <c r="X114" s="17"/>
      <c r="Y114" s="17"/>
      <c r="Z114" s="17"/>
      <c r="AA114" s="17"/>
      <c r="AB114" s="17"/>
      <c r="AC114" s="17"/>
      <c r="AD114" s="17"/>
      <c r="AE114" s="17"/>
      <c r="AF114" s="17"/>
    </row>
    <row r="115" spans="1:32" ht="15.75" customHeight="1" x14ac:dyDescent="0.25">
      <c r="A115" s="17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4"/>
      <c r="X115" s="17"/>
      <c r="Y115" s="17"/>
      <c r="Z115" s="17"/>
      <c r="AA115" s="17"/>
      <c r="AB115" s="17"/>
      <c r="AC115" s="17"/>
      <c r="AD115" s="17"/>
      <c r="AE115" s="17"/>
      <c r="AF115" s="17"/>
    </row>
    <row r="116" spans="1:32" ht="15.75" customHeight="1" x14ac:dyDescent="0.25">
      <c r="A116" s="17"/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44"/>
      <c r="X116" s="17"/>
      <c r="Y116" s="17"/>
      <c r="Z116" s="17"/>
      <c r="AA116" s="17"/>
      <c r="AB116" s="17"/>
      <c r="AC116" s="17"/>
      <c r="AD116" s="17"/>
      <c r="AE116" s="17"/>
      <c r="AF116" s="17"/>
    </row>
    <row r="117" spans="1:32" ht="15.75" customHeight="1" x14ac:dyDescent="0.25">
      <c r="A117" s="17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44"/>
      <c r="X117" s="17"/>
      <c r="Y117" s="17"/>
      <c r="Z117" s="17"/>
      <c r="AA117" s="17"/>
      <c r="AB117" s="17"/>
      <c r="AC117" s="17"/>
      <c r="AD117" s="17"/>
      <c r="AE117" s="17"/>
      <c r="AF117" s="17"/>
    </row>
    <row r="118" spans="1:32" ht="15.75" customHeight="1" x14ac:dyDescent="0.25">
      <c r="A118" s="17"/>
      <c r="B118" s="42"/>
      <c r="C118" s="43"/>
      <c r="D118" s="43"/>
      <c r="E118" s="43"/>
      <c r="F118" s="43"/>
      <c r="G118" s="43"/>
      <c r="H118" s="43"/>
      <c r="I118" s="43"/>
      <c r="J118" s="43"/>
      <c r="K118" s="43"/>
      <c r="L118" s="44"/>
      <c r="X118" s="17"/>
      <c r="Y118" s="17"/>
      <c r="Z118" s="17"/>
      <c r="AA118" s="17"/>
      <c r="AB118" s="17"/>
      <c r="AC118" s="17"/>
      <c r="AD118" s="17"/>
      <c r="AE118" s="17"/>
      <c r="AF118" s="17"/>
    </row>
    <row r="119" spans="1:32" ht="15.75" customHeight="1" x14ac:dyDescent="0.25">
      <c r="A119" s="17"/>
      <c r="B119" s="42"/>
      <c r="C119" s="43"/>
      <c r="D119" s="43"/>
      <c r="E119" s="43"/>
      <c r="F119" s="43"/>
      <c r="G119" s="43"/>
      <c r="H119" s="43"/>
      <c r="I119" s="43"/>
      <c r="J119" s="43"/>
      <c r="K119" s="43"/>
      <c r="L119" s="44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2" ht="15.75" customHeight="1" x14ac:dyDescent="0.25">
      <c r="A120" s="17"/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44"/>
      <c r="X120" s="17"/>
      <c r="Y120" s="17"/>
      <c r="Z120" s="17"/>
      <c r="AA120" s="17"/>
      <c r="AB120" s="17"/>
      <c r="AC120" s="17"/>
      <c r="AD120" s="17"/>
      <c r="AE120" s="17"/>
      <c r="AF120" s="17"/>
    </row>
    <row r="121" spans="1:32" ht="15.75" customHeight="1" x14ac:dyDescent="0.25">
      <c r="A121" s="17"/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44"/>
      <c r="X121" s="17"/>
      <c r="Y121" s="17"/>
      <c r="Z121" s="17"/>
      <c r="AA121" s="17"/>
      <c r="AB121" s="17"/>
      <c r="AC121" s="17"/>
      <c r="AD121" s="17"/>
      <c r="AE121" s="17"/>
      <c r="AF121" s="17"/>
    </row>
    <row r="122" spans="1:32" ht="15.75" customHeight="1" x14ac:dyDescent="0.25">
      <c r="A122" s="17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44"/>
      <c r="X122" s="17"/>
      <c r="Y122" s="17"/>
      <c r="Z122" s="17"/>
      <c r="AA122" s="17"/>
      <c r="AB122" s="17"/>
      <c r="AC122" s="17"/>
      <c r="AD122" s="17"/>
      <c r="AE122" s="17"/>
      <c r="AF122" s="17"/>
    </row>
    <row r="123" spans="1:32" ht="15.75" customHeight="1" x14ac:dyDescent="0.25">
      <c r="A123" s="17"/>
      <c r="B123" s="42"/>
      <c r="C123" s="43"/>
      <c r="D123" s="43"/>
      <c r="E123" s="43"/>
      <c r="F123" s="43"/>
      <c r="G123" s="43"/>
      <c r="H123" s="43"/>
      <c r="I123" s="43"/>
      <c r="J123" s="43"/>
      <c r="K123" s="43"/>
      <c r="L123" s="44"/>
      <c r="X123" s="17"/>
      <c r="Y123" s="17"/>
      <c r="Z123" s="17"/>
      <c r="AA123" s="17"/>
      <c r="AB123" s="17"/>
      <c r="AC123" s="17"/>
      <c r="AD123" s="17"/>
      <c r="AE123" s="17"/>
      <c r="AF123" s="17"/>
    </row>
    <row r="124" spans="1:32" ht="15.75" customHeight="1" x14ac:dyDescent="0.25">
      <c r="A124" s="17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44"/>
      <c r="X124" s="17"/>
      <c r="Y124" s="17"/>
      <c r="Z124" s="17"/>
      <c r="AA124" s="17"/>
      <c r="AB124" s="17"/>
      <c r="AC124" s="17"/>
      <c r="AD124" s="17"/>
      <c r="AE124" s="17"/>
      <c r="AF124" s="17"/>
    </row>
    <row r="125" spans="1:32" ht="15.75" customHeight="1" x14ac:dyDescent="0.25">
      <c r="A125" s="17"/>
      <c r="B125" s="42"/>
      <c r="C125" s="43"/>
      <c r="D125" s="43"/>
      <c r="E125" s="43"/>
      <c r="F125" s="43"/>
      <c r="G125" s="43"/>
      <c r="H125" s="43"/>
      <c r="I125" s="43"/>
      <c r="J125" s="43"/>
      <c r="K125" s="43"/>
      <c r="L125" s="44"/>
      <c r="X125" s="17"/>
      <c r="Y125" s="17"/>
      <c r="Z125" s="17"/>
      <c r="AA125" s="17"/>
      <c r="AB125" s="17"/>
      <c r="AC125" s="17"/>
      <c r="AD125" s="17"/>
      <c r="AE125" s="17"/>
      <c r="AF125" s="17"/>
    </row>
    <row r="126" spans="1:32" ht="15.75" customHeight="1" x14ac:dyDescent="0.25">
      <c r="A126" s="17"/>
      <c r="B126" s="42"/>
      <c r="C126" s="43"/>
      <c r="D126" s="43"/>
      <c r="E126" s="43"/>
      <c r="F126" s="43"/>
      <c r="G126" s="43"/>
      <c r="H126" s="43"/>
      <c r="I126" s="43"/>
      <c r="J126" s="43"/>
      <c r="K126" s="43"/>
      <c r="L126" s="44"/>
      <c r="X126" s="17"/>
      <c r="Y126" s="17"/>
      <c r="Z126" s="17"/>
      <c r="AA126" s="17"/>
      <c r="AB126" s="17"/>
      <c r="AC126" s="17"/>
      <c r="AD126" s="17"/>
      <c r="AE126" s="17"/>
      <c r="AF126" s="17"/>
    </row>
    <row r="127" spans="1:32" ht="15.75" customHeight="1" x14ac:dyDescent="0.25">
      <c r="A127" s="17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44"/>
      <c r="X127" s="17"/>
      <c r="Y127" s="17"/>
      <c r="Z127" s="17"/>
      <c r="AA127" s="17"/>
      <c r="AB127" s="17"/>
      <c r="AC127" s="17"/>
      <c r="AD127" s="17"/>
      <c r="AE127" s="17"/>
      <c r="AF127" s="17"/>
    </row>
    <row r="128" spans="1:32" ht="15.75" customHeight="1" x14ac:dyDescent="0.25">
      <c r="A128" s="17"/>
      <c r="B128" s="42"/>
      <c r="C128" s="43"/>
      <c r="D128" s="43"/>
      <c r="E128" s="43"/>
      <c r="F128" s="43"/>
      <c r="G128" s="43"/>
      <c r="H128" s="43"/>
      <c r="I128" s="43"/>
      <c r="J128" s="43"/>
      <c r="K128" s="43"/>
      <c r="L128" s="44"/>
      <c r="X128" s="17"/>
      <c r="Y128" s="17"/>
      <c r="Z128" s="17"/>
      <c r="AA128" s="17"/>
      <c r="AB128" s="17"/>
      <c r="AC128" s="17"/>
      <c r="AD128" s="17"/>
      <c r="AE128" s="17"/>
      <c r="AF128" s="17"/>
    </row>
    <row r="129" spans="1:32" ht="15.75" customHeight="1" x14ac:dyDescent="0.25">
      <c r="A129" s="17"/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44"/>
      <c r="X129" s="17"/>
      <c r="Y129" s="17"/>
      <c r="Z129" s="17"/>
      <c r="AA129" s="17"/>
      <c r="AB129" s="17"/>
      <c r="AC129" s="17"/>
      <c r="AD129" s="17"/>
      <c r="AE129" s="17"/>
      <c r="AF129" s="17"/>
    </row>
    <row r="130" spans="1:32" ht="15.75" customHeight="1" x14ac:dyDescent="0.25">
      <c r="A130" s="17"/>
      <c r="B130" s="42"/>
      <c r="C130" s="43"/>
      <c r="D130" s="43"/>
      <c r="E130" s="43"/>
      <c r="F130" s="43"/>
      <c r="G130" s="43"/>
      <c r="H130" s="43"/>
      <c r="I130" s="43"/>
      <c r="J130" s="43"/>
      <c r="K130" s="43"/>
      <c r="L130" s="44"/>
      <c r="X130" s="17"/>
      <c r="Y130" s="17"/>
      <c r="Z130" s="17"/>
      <c r="AA130" s="17"/>
      <c r="AB130" s="17"/>
      <c r="AC130" s="17"/>
      <c r="AD130" s="17"/>
      <c r="AE130" s="17"/>
      <c r="AF130" s="17"/>
    </row>
    <row r="131" spans="1:32" ht="15.75" customHeight="1" x14ac:dyDescent="0.25">
      <c r="A131" s="17"/>
      <c r="B131" s="42"/>
      <c r="C131" s="43"/>
      <c r="D131" s="43"/>
      <c r="E131" s="43"/>
      <c r="F131" s="43"/>
      <c r="G131" s="43"/>
      <c r="H131" s="43"/>
      <c r="I131" s="43"/>
      <c r="J131" s="43"/>
      <c r="K131" s="43"/>
      <c r="L131" s="44"/>
      <c r="X131" s="17"/>
      <c r="Y131" s="17"/>
      <c r="Z131" s="17"/>
      <c r="AA131" s="17"/>
      <c r="AB131" s="17"/>
      <c r="AC131" s="17"/>
      <c r="AD131" s="17"/>
      <c r="AE131" s="17"/>
      <c r="AF131" s="17"/>
    </row>
    <row r="132" spans="1:32" ht="15.75" customHeight="1" x14ac:dyDescent="0.25">
      <c r="A132" s="17"/>
      <c r="B132" s="42"/>
      <c r="C132" s="43"/>
      <c r="D132" s="43"/>
      <c r="E132" s="43"/>
      <c r="F132" s="43"/>
      <c r="G132" s="43"/>
      <c r="H132" s="43"/>
      <c r="I132" s="43"/>
      <c r="J132" s="43"/>
      <c r="K132" s="43"/>
      <c r="L132" s="44"/>
      <c r="X132" s="17"/>
      <c r="Y132" s="17"/>
      <c r="Z132" s="17"/>
      <c r="AA132" s="17"/>
      <c r="AB132" s="17"/>
      <c r="AC132" s="17"/>
      <c r="AD132" s="17"/>
      <c r="AE132" s="17"/>
      <c r="AF132" s="17"/>
    </row>
    <row r="133" spans="1:32" ht="15.75" customHeight="1" x14ac:dyDescent="0.25">
      <c r="A133" s="17"/>
      <c r="B133" s="42"/>
      <c r="C133" s="43"/>
      <c r="D133" s="43"/>
      <c r="E133" s="43"/>
      <c r="F133" s="43"/>
      <c r="G133" s="43"/>
      <c r="H133" s="43"/>
      <c r="I133" s="43"/>
      <c r="J133" s="43"/>
      <c r="K133" s="43"/>
      <c r="L133" s="44"/>
      <c r="X133" s="17"/>
      <c r="Y133" s="17"/>
      <c r="Z133" s="17"/>
      <c r="AA133" s="17"/>
      <c r="AB133" s="17"/>
      <c r="AC133" s="17"/>
      <c r="AD133" s="17"/>
      <c r="AE133" s="17"/>
      <c r="AF133" s="17"/>
    </row>
    <row r="134" spans="1:32" ht="15.75" customHeight="1" x14ac:dyDescent="0.25">
      <c r="A134" s="17"/>
      <c r="B134" s="42"/>
      <c r="C134" s="43"/>
      <c r="D134" s="43"/>
      <c r="E134" s="43"/>
      <c r="F134" s="43"/>
      <c r="G134" s="43"/>
      <c r="H134" s="43"/>
      <c r="I134" s="43"/>
      <c r="J134" s="43"/>
      <c r="K134" s="43"/>
      <c r="L134" s="44"/>
      <c r="X134" s="17"/>
      <c r="Y134" s="17"/>
      <c r="Z134" s="17"/>
      <c r="AA134" s="17"/>
      <c r="AB134" s="17"/>
      <c r="AC134" s="17"/>
      <c r="AD134" s="17"/>
      <c r="AE134" s="17"/>
      <c r="AF134" s="17"/>
    </row>
    <row r="135" spans="1:32" ht="15.75" customHeight="1" x14ac:dyDescent="0.25">
      <c r="A135" s="17"/>
      <c r="B135" s="42"/>
      <c r="C135" s="43"/>
      <c r="D135" s="43"/>
      <c r="E135" s="43"/>
      <c r="F135" s="43"/>
      <c r="G135" s="43"/>
      <c r="H135" s="43"/>
      <c r="I135" s="43"/>
      <c r="J135" s="43"/>
      <c r="K135" s="43"/>
      <c r="L135" s="44"/>
      <c r="X135" s="17"/>
      <c r="Y135" s="17"/>
      <c r="Z135" s="17"/>
      <c r="AA135" s="17"/>
      <c r="AB135" s="17"/>
      <c r="AC135" s="17"/>
      <c r="AD135" s="17"/>
      <c r="AE135" s="17"/>
      <c r="AF135" s="17"/>
    </row>
    <row r="136" spans="1:32" ht="15.75" customHeight="1" x14ac:dyDescent="0.25">
      <c r="A136" s="17"/>
      <c r="B136" s="42"/>
      <c r="C136" s="43"/>
      <c r="D136" s="43"/>
      <c r="E136" s="43"/>
      <c r="F136" s="43"/>
      <c r="G136" s="43"/>
      <c r="H136" s="43"/>
      <c r="I136" s="43"/>
      <c r="J136" s="43"/>
      <c r="K136" s="43"/>
      <c r="L136" s="44"/>
      <c r="X136" s="17"/>
      <c r="Y136" s="17"/>
      <c r="Z136" s="17"/>
      <c r="AA136" s="17"/>
      <c r="AB136" s="17"/>
      <c r="AC136" s="17"/>
      <c r="AD136" s="17"/>
      <c r="AE136" s="17"/>
      <c r="AF136" s="17"/>
    </row>
    <row r="137" spans="1:32" ht="15.75" customHeight="1" x14ac:dyDescent="0.25">
      <c r="A137" s="17"/>
      <c r="B137" s="42"/>
      <c r="C137" s="43"/>
      <c r="D137" s="43"/>
      <c r="E137" s="43"/>
      <c r="F137" s="43"/>
      <c r="G137" s="43"/>
      <c r="H137" s="43"/>
      <c r="I137" s="43"/>
      <c r="J137" s="43"/>
      <c r="K137" s="43"/>
      <c r="L137" s="44"/>
      <c r="X137" s="17"/>
      <c r="Y137" s="17"/>
      <c r="Z137" s="17"/>
      <c r="AA137" s="17"/>
      <c r="AB137" s="17"/>
      <c r="AC137" s="17"/>
      <c r="AD137" s="17"/>
      <c r="AE137" s="17"/>
      <c r="AF137" s="17"/>
    </row>
    <row r="138" spans="1:32" ht="15.75" customHeight="1" x14ac:dyDescent="0.25">
      <c r="A138" s="17"/>
      <c r="B138" s="42"/>
      <c r="C138" s="43"/>
      <c r="D138" s="43"/>
      <c r="E138" s="43"/>
      <c r="F138" s="43"/>
      <c r="G138" s="43"/>
      <c r="H138" s="43"/>
      <c r="I138" s="43"/>
      <c r="J138" s="43"/>
      <c r="K138" s="43"/>
      <c r="L138" s="44"/>
      <c r="X138" s="17"/>
      <c r="Y138" s="17"/>
      <c r="Z138" s="17"/>
      <c r="AA138" s="17"/>
      <c r="AB138" s="17"/>
      <c r="AC138" s="17"/>
      <c r="AD138" s="17"/>
      <c r="AE138" s="17"/>
      <c r="AF138" s="17"/>
    </row>
    <row r="139" spans="1:32" ht="15.75" customHeight="1" x14ac:dyDescent="0.25">
      <c r="A139" s="17"/>
      <c r="B139" s="42"/>
      <c r="C139" s="43"/>
      <c r="D139" s="43"/>
      <c r="E139" s="43"/>
      <c r="F139" s="43"/>
      <c r="G139" s="43"/>
      <c r="H139" s="43"/>
      <c r="I139" s="43"/>
      <c r="J139" s="43"/>
      <c r="K139" s="43"/>
      <c r="L139" s="44"/>
      <c r="X139" s="17"/>
      <c r="Y139" s="17"/>
      <c r="Z139" s="17"/>
      <c r="AA139" s="17"/>
      <c r="AB139" s="17"/>
      <c r="AC139" s="17"/>
      <c r="AD139" s="17"/>
      <c r="AE139" s="17"/>
      <c r="AF139" s="17"/>
    </row>
    <row r="140" spans="1:32" ht="15.75" customHeight="1" x14ac:dyDescent="0.25">
      <c r="A140" s="17"/>
      <c r="B140" s="42"/>
      <c r="C140" s="43"/>
      <c r="D140" s="43"/>
      <c r="E140" s="43"/>
      <c r="F140" s="43"/>
      <c r="G140" s="43"/>
      <c r="H140" s="43"/>
      <c r="I140" s="43"/>
      <c r="J140" s="43"/>
      <c r="K140" s="43"/>
      <c r="L140" s="44"/>
      <c r="X140" s="17"/>
      <c r="Y140" s="17"/>
      <c r="Z140" s="17"/>
      <c r="AA140" s="17"/>
      <c r="AB140" s="17"/>
      <c r="AC140" s="17"/>
      <c r="AD140" s="17"/>
      <c r="AE140" s="17"/>
      <c r="AF140" s="17"/>
    </row>
    <row r="141" spans="1:32" ht="15.75" customHeight="1" x14ac:dyDescent="0.25">
      <c r="A141" s="17"/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44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pans="1:32" ht="15.75" customHeight="1" x14ac:dyDescent="0.25">
      <c r="A142" s="17"/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44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pans="1:32" ht="15.75" customHeight="1" x14ac:dyDescent="0.25">
      <c r="A143" s="17"/>
      <c r="B143" s="42"/>
      <c r="C143" s="43"/>
      <c r="D143" s="43"/>
      <c r="E143" s="43"/>
      <c r="F143" s="43"/>
      <c r="G143" s="43"/>
      <c r="H143" s="43"/>
      <c r="I143" s="43"/>
      <c r="J143" s="43"/>
      <c r="K143" s="43"/>
      <c r="L143" s="44"/>
      <c r="X143" s="17"/>
      <c r="Y143" s="17"/>
      <c r="Z143" s="17"/>
      <c r="AA143" s="17"/>
      <c r="AB143" s="17"/>
      <c r="AC143" s="17"/>
      <c r="AD143" s="17"/>
      <c r="AE143" s="17"/>
      <c r="AF143" s="17"/>
    </row>
    <row r="144" spans="1:32" ht="15.75" customHeight="1" x14ac:dyDescent="0.25">
      <c r="A144" s="17"/>
      <c r="B144" s="42"/>
      <c r="C144" s="43"/>
      <c r="D144" s="43"/>
      <c r="E144" s="43"/>
      <c r="F144" s="43"/>
      <c r="G144" s="43"/>
      <c r="H144" s="43"/>
      <c r="I144" s="43"/>
      <c r="J144" s="43"/>
      <c r="K144" s="43"/>
      <c r="L144" s="44"/>
      <c r="X144" s="17"/>
      <c r="Y144" s="17"/>
      <c r="Z144" s="17"/>
      <c r="AA144" s="17"/>
      <c r="AB144" s="17"/>
      <c r="AC144" s="17"/>
      <c r="AD144" s="17"/>
      <c r="AE144" s="17"/>
      <c r="AF144" s="17"/>
    </row>
    <row r="145" spans="1:32" ht="15.75" customHeight="1" x14ac:dyDescent="0.25">
      <c r="A145" s="17"/>
      <c r="B145" s="42"/>
      <c r="C145" s="43"/>
      <c r="D145" s="43"/>
      <c r="E145" s="43"/>
      <c r="F145" s="43"/>
      <c r="G145" s="43"/>
      <c r="H145" s="43"/>
      <c r="I145" s="43"/>
      <c r="J145" s="43"/>
      <c r="K145" s="43"/>
      <c r="L145" s="44"/>
      <c r="X145" s="17"/>
      <c r="Y145" s="17"/>
      <c r="Z145" s="17"/>
      <c r="AA145" s="17"/>
      <c r="AB145" s="17"/>
      <c r="AC145" s="17"/>
      <c r="AD145" s="17"/>
      <c r="AE145" s="17"/>
      <c r="AF145" s="17"/>
    </row>
    <row r="146" spans="1:32" ht="15.75" customHeight="1" x14ac:dyDescent="0.25">
      <c r="A146" s="17"/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44"/>
      <c r="X146" s="17"/>
      <c r="Y146" s="17"/>
      <c r="Z146" s="17"/>
      <c r="AA146" s="17"/>
      <c r="AB146" s="17"/>
      <c r="AC146" s="17"/>
      <c r="AD146" s="17"/>
      <c r="AE146" s="17"/>
      <c r="AF146" s="17"/>
    </row>
    <row r="147" spans="1:32" ht="15.75" customHeight="1" x14ac:dyDescent="0.25">
      <c r="A147" s="17"/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44"/>
      <c r="X147" s="17"/>
      <c r="Y147" s="17"/>
      <c r="Z147" s="17"/>
      <c r="AA147" s="17"/>
      <c r="AB147" s="17"/>
      <c r="AC147" s="17"/>
      <c r="AD147" s="17"/>
      <c r="AE147" s="17"/>
      <c r="AF147" s="17"/>
    </row>
    <row r="148" spans="1:32" ht="15.75" customHeight="1" x14ac:dyDescent="0.25">
      <c r="A148" s="17"/>
      <c r="B148" s="42"/>
      <c r="C148" s="43"/>
      <c r="D148" s="43"/>
      <c r="E148" s="43"/>
      <c r="F148" s="43"/>
      <c r="G148" s="43"/>
      <c r="H148" s="43"/>
      <c r="I148" s="43"/>
      <c r="J148" s="43"/>
      <c r="K148" s="43"/>
      <c r="L148" s="44"/>
      <c r="X148" s="17"/>
      <c r="Y148" s="17"/>
      <c r="Z148" s="17"/>
      <c r="AA148" s="17"/>
      <c r="AB148" s="17"/>
      <c r="AC148" s="17"/>
      <c r="AD148" s="17"/>
      <c r="AE148" s="17"/>
      <c r="AF148" s="17"/>
    </row>
    <row r="149" spans="1:32" ht="15.75" customHeight="1" x14ac:dyDescent="0.25">
      <c r="A149" s="17"/>
      <c r="B149" s="42"/>
      <c r="C149" s="43"/>
      <c r="D149" s="43"/>
      <c r="E149" s="43"/>
      <c r="F149" s="43"/>
      <c r="G149" s="43"/>
      <c r="H149" s="43"/>
      <c r="I149" s="43"/>
      <c r="J149" s="43"/>
      <c r="K149" s="43"/>
      <c r="L149" s="44"/>
      <c r="X149" s="17"/>
      <c r="Y149" s="17"/>
      <c r="Z149" s="17"/>
      <c r="AA149" s="17"/>
      <c r="AB149" s="17"/>
      <c r="AC149" s="17"/>
      <c r="AD149" s="17"/>
      <c r="AE149" s="17"/>
      <c r="AF149" s="17"/>
    </row>
    <row r="150" spans="1:32" ht="15.75" customHeight="1" x14ac:dyDescent="0.25">
      <c r="A150" s="17"/>
      <c r="B150" s="42"/>
      <c r="C150" s="43"/>
      <c r="D150" s="43"/>
      <c r="E150" s="43"/>
      <c r="F150" s="43"/>
      <c r="G150" s="43"/>
      <c r="H150" s="43"/>
      <c r="I150" s="43"/>
      <c r="J150" s="43"/>
      <c r="K150" s="43"/>
      <c r="L150" s="44"/>
      <c r="X150" s="17"/>
      <c r="Y150" s="17"/>
      <c r="Z150" s="17"/>
      <c r="AA150" s="17"/>
      <c r="AB150" s="17"/>
      <c r="AC150" s="17"/>
      <c r="AD150" s="17"/>
      <c r="AE150" s="17"/>
      <c r="AF150" s="17"/>
    </row>
    <row r="151" spans="1:32" ht="15.75" customHeight="1" x14ac:dyDescent="0.25">
      <c r="A151" s="17"/>
      <c r="B151" s="42"/>
      <c r="C151" s="43"/>
      <c r="D151" s="43"/>
      <c r="E151" s="43"/>
      <c r="F151" s="43"/>
      <c r="G151" s="43"/>
      <c r="H151" s="43"/>
      <c r="I151" s="43"/>
      <c r="J151" s="43"/>
      <c r="K151" s="43"/>
      <c r="L151" s="44"/>
      <c r="X151" s="17"/>
      <c r="Y151" s="17"/>
      <c r="Z151" s="17"/>
      <c r="AA151" s="17"/>
      <c r="AB151" s="17"/>
      <c r="AC151" s="17"/>
      <c r="AD151" s="17"/>
      <c r="AE151" s="17"/>
      <c r="AF151" s="17"/>
    </row>
    <row r="152" spans="1:32" ht="15.75" customHeight="1" x14ac:dyDescent="0.25">
      <c r="A152" s="17"/>
      <c r="B152" s="42"/>
      <c r="C152" s="43"/>
      <c r="D152" s="43"/>
      <c r="E152" s="43"/>
      <c r="F152" s="43"/>
      <c r="G152" s="43"/>
      <c r="H152" s="43"/>
      <c r="I152" s="43"/>
      <c r="J152" s="43"/>
      <c r="K152" s="43"/>
      <c r="L152" s="44"/>
      <c r="X152" s="17"/>
      <c r="Y152" s="17"/>
      <c r="Z152" s="17"/>
      <c r="AA152" s="17"/>
      <c r="AB152" s="17"/>
      <c r="AC152" s="17"/>
      <c r="AD152" s="17"/>
      <c r="AE152" s="17"/>
      <c r="AF152" s="17"/>
    </row>
    <row r="153" spans="1:32" ht="15.75" customHeight="1" x14ac:dyDescent="0.25">
      <c r="A153" s="17"/>
      <c r="B153" s="42"/>
      <c r="C153" s="43"/>
      <c r="D153" s="43"/>
      <c r="E153" s="43"/>
      <c r="F153" s="43"/>
      <c r="G153" s="43"/>
      <c r="H153" s="43"/>
      <c r="I153" s="43"/>
      <c r="J153" s="43"/>
      <c r="K153" s="43"/>
      <c r="L153" s="44"/>
      <c r="X153" s="17"/>
      <c r="Y153" s="17"/>
      <c r="Z153" s="17"/>
      <c r="AA153" s="17"/>
      <c r="AB153" s="17"/>
      <c r="AC153" s="17"/>
      <c r="AD153" s="17"/>
      <c r="AE153" s="17"/>
      <c r="AF153" s="17"/>
    </row>
    <row r="154" spans="1:32" ht="15.75" customHeight="1" x14ac:dyDescent="0.25">
      <c r="A154" s="17"/>
      <c r="B154" s="42"/>
      <c r="C154" s="43"/>
      <c r="D154" s="43"/>
      <c r="E154" s="43"/>
      <c r="F154" s="43"/>
      <c r="G154" s="43"/>
      <c r="H154" s="43"/>
      <c r="I154" s="43"/>
      <c r="J154" s="43"/>
      <c r="K154" s="43"/>
      <c r="L154" s="44"/>
      <c r="X154" s="17"/>
      <c r="Y154" s="17"/>
      <c r="Z154" s="17"/>
      <c r="AA154" s="17"/>
      <c r="AB154" s="17"/>
      <c r="AC154" s="17"/>
      <c r="AD154" s="17"/>
      <c r="AE154" s="17"/>
      <c r="AF154" s="17"/>
    </row>
    <row r="155" spans="1:32" ht="15.75" customHeight="1" x14ac:dyDescent="0.25">
      <c r="A155" s="17"/>
      <c r="B155" s="42"/>
      <c r="C155" s="43"/>
      <c r="D155" s="43"/>
      <c r="E155" s="43"/>
      <c r="F155" s="43"/>
      <c r="G155" s="43"/>
      <c r="H155" s="43"/>
      <c r="I155" s="43"/>
      <c r="J155" s="43"/>
      <c r="K155" s="43"/>
      <c r="L155" s="44"/>
      <c r="X155" s="17"/>
      <c r="Y155" s="17"/>
      <c r="Z155" s="17"/>
      <c r="AA155" s="17"/>
      <c r="AB155" s="17"/>
      <c r="AC155" s="17"/>
      <c r="AD155" s="17"/>
      <c r="AE155" s="17"/>
      <c r="AF155" s="17"/>
    </row>
    <row r="156" spans="1:32" ht="15.75" customHeight="1" x14ac:dyDescent="0.25">
      <c r="A156" s="17"/>
      <c r="B156" s="42"/>
      <c r="C156" s="43"/>
      <c r="D156" s="43"/>
      <c r="E156" s="43"/>
      <c r="F156" s="43"/>
      <c r="G156" s="43"/>
      <c r="H156" s="43"/>
      <c r="I156" s="43"/>
      <c r="J156" s="43"/>
      <c r="K156" s="43"/>
      <c r="L156" s="44"/>
      <c r="X156" s="17"/>
      <c r="Y156" s="17"/>
      <c r="Z156" s="17"/>
      <c r="AA156" s="17"/>
      <c r="AB156" s="17"/>
      <c r="AC156" s="17"/>
      <c r="AD156" s="17"/>
      <c r="AE156" s="17"/>
      <c r="AF156" s="17"/>
    </row>
    <row r="157" spans="1:32" ht="15.75" customHeight="1" x14ac:dyDescent="0.25">
      <c r="A157" s="17"/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44"/>
      <c r="X157" s="17"/>
      <c r="Y157" s="17"/>
      <c r="Z157" s="17"/>
      <c r="AA157" s="17"/>
      <c r="AB157" s="17"/>
      <c r="AC157" s="17"/>
      <c r="AD157" s="17"/>
      <c r="AE157" s="17"/>
      <c r="AF157" s="17"/>
    </row>
    <row r="158" spans="1:32" ht="15.75" customHeight="1" x14ac:dyDescent="0.25">
      <c r="A158" s="17"/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44"/>
      <c r="X158" s="17"/>
      <c r="Y158" s="17"/>
      <c r="Z158" s="17"/>
      <c r="AA158" s="17"/>
      <c r="AB158" s="17"/>
      <c r="AC158" s="17"/>
      <c r="AD158" s="17"/>
      <c r="AE158" s="17"/>
      <c r="AF158" s="17"/>
    </row>
    <row r="159" spans="1:32" ht="15.75" customHeight="1" x14ac:dyDescent="0.25">
      <c r="A159" s="17"/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44"/>
      <c r="X159" s="17"/>
      <c r="Y159" s="17"/>
      <c r="Z159" s="17"/>
      <c r="AA159" s="17"/>
      <c r="AB159" s="17"/>
      <c r="AC159" s="17"/>
      <c r="AD159" s="17"/>
      <c r="AE159" s="17"/>
      <c r="AF159" s="17"/>
    </row>
    <row r="160" spans="1:32" ht="15.75" customHeight="1" x14ac:dyDescent="0.25">
      <c r="A160" s="17"/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44"/>
      <c r="X160" s="17"/>
      <c r="Y160" s="17"/>
      <c r="Z160" s="17"/>
      <c r="AA160" s="17"/>
      <c r="AB160" s="17"/>
      <c r="AC160" s="17"/>
      <c r="AD160" s="17"/>
      <c r="AE160" s="17"/>
      <c r="AF160" s="17"/>
    </row>
    <row r="161" spans="1:32" ht="15.75" customHeight="1" x14ac:dyDescent="0.25">
      <c r="A161" s="17"/>
      <c r="B161" s="42"/>
      <c r="C161" s="43"/>
      <c r="D161" s="43"/>
      <c r="E161" s="43"/>
      <c r="F161" s="43"/>
      <c r="G161" s="43"/>
      <c r="H161" s="43"/>
      <c r="I161" s="43"/>
      <c r="J161" s="43"/>
      <c r="K161" s="43"/>
      <c r="L161" s="44"/>
      <c r="X161" s="17"/>
      <c r="Y161" s="17"/>
      <c r="Z161" s="17"/>
      <c r="AA161" s="17"/>
      <c r="AB161" s="17"/>
      <c r="AC161" s="17"/>
      <c r="AD161" s="17"/>
      <c r="AE161" s="17"/>
      <c r="AF161" s="17"/>
    </row>
    <row r="162" spans="1:32" ht="15.75" customHeight="1" x14ac:dyDescent="0.25">
      <c r="A162" s="17"/>
      <c r="B162" s="42"/>
      <c r="C162" s="43"/>
      <c r="D162" s="43"/>
      <c r="E162" s="43"/>
      <c r="F162" s="43"/>
      <c r="G162" s="43"/>
      <c r="H162" s="43"/>
      <c r="I162" s="43"/>
      <c r="J162" s="43"/>
      <c r="K162" s="43"/>
      <c r="L162" s="44"/>
      <c r="X162" s="17"/>
      <c r="Y162" s="17"/>
      <c r="Z162" s="17"/>
      <c r="AA162" s="17"/>
      <c r="AB162" s="17"/>
      <c r="AC162" s="17"/>
      <c r="AD162" s="17"/>
      <c r="AE162" s="17"/>
      <c r="AF162" s="17"/>
    </row>
    <row r="163" spans="1:32" ht="15.75" customHeight="1" x14ac:dyDescent="0.25">
      <c r="A163" s="17"/>
      <c r="B163" s="42"/>
      <c r="C163" s="43"/>
      <c r="D163" s="43"/>
      <c r="E163" s="43"/>
      <c r="F163" s="43"/>
      <c r="G163" s="43"/>
      <c r="H163" s="43"/>
      <c r="I163" s="43"/>
      <c r="J163" s="43"/>
      <c r="K163" s="43"/>
      <c r="L163" s="44"/>
      <c r="X163" s="17"/>
      <c r="Y163" s="17"/>
      <c r="Z163" s="17"/>
      <c r="AA163" s="17"/>
      <c r="AB163" s="17"/>
      <c r="AC163" s="17"/>
      <c r="AD163" s="17"/>
      <c r="AE163" s="17"/>
      <c r="AF163" s="17"/>
    </row>
    <row r="164" spans="1:32" ht="15.75" customHeight="1" x14ac:dyDescent="0.25">
      <c r="A164" s="17"/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44"/>
      <c r="X164" s="17"/>
      <c r="Y164" s="17"/>
      <c r="Z164" s="17"/>
      <c r="AA164" s="17"/>
      <c r="AB164" s="17"/>
      <c r="AC164" s="17"/>
      <c r="AD164" s="17"/>
      <c r="AE164" s="17"/>
      <c r="AF164" s="17"/>
    </row>
    <row r="165" spans="1:32" ht="15.75" customHeight="1" x14ac:dyDescent="0.25">
      <c r="A165" s="17"/>
      <c r="B165" s="42"/>
      <c r="C165" s="43"/>
      <c r="D165" s="43"/>
      <c r="E165" s="43"/>
      <c r="F165" s="43"/>
      <c r="G165" s="43"/>
      <c r="H165" s="43"/>
      <c r="I165" s="43"/>
      <c r="J165" s="43"/>
      <c r="K165" s="43"/>
      <c r="L165" s="44"/>
      <c r="X165" s="17"/>
      <c r="Y165" s="17"/>
      <c r="Z165" s="17"/>
      <c r="AA165" s="17"/>
      <c r="AB165" s="17"/>
      <c r="AC165" s="17"/>
      <c r="AD165" s="17"/>
      <c r="AE165" s="17"/>
      <c r="AF165" s="17"/>
    </row>
    <row r="166" spans="1:32" ht="15.75" customHeight="1" x14ac:dyDescent="0.25">
      <c r="A166" s="17"/>
      <c r="B166" s="42"/>
      <c r="C166" s="43"/>
      <c r="D166" s="43"/>
      <c r="E166" s="43"/>
      <c r="F166" s="43"/>
      <c r="G166" s="43"/>
      <c r="H166" s="43"/>
      <c r="I166" s="43"/>
      <c r="J166" s="43"/>
      <c r="K166" s="43"/>
      <c r="L166" s="44"/>
      <c r="X166" s="17"/>
      <c r="Y166" s="17"/>
      <c r="Z166" s="17"/>
      <c r="AA166" s="17"/>
      <c r="AB166" s="17"/>
      <c r="AC166" s="17"/>
      <c r="AD166" s="17"/>
      <c r="AE166" s="17"/>
      <c r="AF166" s="17"/>
    </row>
    <row r="167" spans="1:32" ht="15.75" customHeight="1" x14ac:dyDescent="0.25">
      <c r="A167" s="17"/>
      <c r="B167" s="42"/>
      <c r="C167" s="43"/>
      <c r="D167" s="43"/>
      <c r="E167" s="43"/>
      <c r="F167" s="43"/>
      <c r="G167" s="43"/>
      <c r="H167" s="43"/>
      <c r="I167" s="43"/>
      <c r="J167" s="43"/>
      <c r="K167" s="43"/>
      <c r="L167" s="44"/>
      <c r="X167" s="17"/>
      <c r="Y167" s="17"/>
      <c r="Z167" s="17"/>
      <c r="AA167" s="17"/>
      <c r="AB167" s="17"/>
      <c r="AC167" s="17"/>
      <c r="AD167" s="17"/>
      <c r="AE167" s="17"/>
      <c r="AF167" s="17"/>
    </row>
    <row r="168" spans="1:32" ht="15.75" customHeight="1" x14ac:dyDescent="0.25">
      <c r="A168" s="17"/>
      <c r="B168" s="42"/>
      <c r="C168" s="43"/>
      <c r="D168" s="43"/>
      <c r="E168" s="43"/>
      <c r="F168" s="43"/>
      <c r="G168" s="43"/>
      <c r="H168" s="43"/>
      <c r="I168" s="43"/>
      <c r="J168" s="43"/>
      <c r="K168" s="43"/>
      <c r="L168" s="44"/>
      <c r="X168" s="17"/>
      <c r="Y168" s="17"/>
      <c r="Z168" s="17"/>
      <c r="AA168" s="17"/>
      <c r="AB168" s="17"/>
      <c r="AC168" s="17"/>
      <c r="AD168" s="17"/>
      <c r="AE168" s="17"/>
      <c r="AF168" s="17"/>
    </row>
    <row r="169" spans="1:32" ht="15.75" customHeight="1" x14ac:dyDescent="0.25">
      <c r="A169" s="17"/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44"/>
      <c r="X169" s="17"/>
      <c r="Y169" s="17"/>
      <c r="Z169" s="17"/>
      <c r="AA169" s="17"/>
      <c r="AB169" s="17"/>
      <c r="AC169" s="17"/>
      <c r="AD169" s="17"/>
      <c r="AE169" s="17"/>
      <c r="AF169" s="17"/>
    </row>
    <row r="170" spans="1:32" ht="15.75" customHeight="1" x14ac:dyDescent="0.25">
      <c r="A170" s="17"/>
      <c r="B170" s="42"/>
      <c r="C170" s="43"/>
      <c r="D170" s="43"/>
      <c r="E170" s="43"/>
      <c r="F170" s="43"/>
      <c r="G170" s="43"/>
      <c r="H170" s="43"/>
      <c r="I170" s="43"/>
      <c r="J170" s="43"/>
      <c r="K170" s="43"/>
      <c r="L170" s="44"/>
      <c r="X170" s="17"/>
      <c r="Y170" s="17"/>
      <c r="Z170" s="17"/>
      <c r="AA170" s="17"/>
      <c r="AB170" s="17"/>
      <c r="AC170" s="17"/>
      <c r="AD170" s="17"/>
      <c r="AE170" s="17"/>
      <c r="AF170" s="17"/>
    </row>
    <row r="171" spans="1:32" ht="15.75" customHeight="1" x14ac:dyDescent="0.25">
      <c r="A171" s="17"/>
      <c r="B171" s="42"/>
      <c r="C171" s="43"/>
      <c r="D171" s="43"/>
      <c r="E171" s="43"/>
      <c r="F171" s="43"/>
      <c r="G171" s="43"/>
      <c r="H171" s="43"/>
      <c r="I171" s="43"/>
      <c r="J171" s="43"/>
      <c r="K171" s="43"/>
      <c r="L171" s="44"/>
      <c r="X171" s="17"/>
      <c r="Y171" s="17"/>
      <c r="Z171" s="17"/>
      <c r="AA171" s="17"/>
      <c r="AB171" s="17"/>
      <c r="AC171" s="17"/>
      <c r="AD171" s="17"/>
      <c r="AE171" s="17"/>
      <c r="AF171" s="17"/>
    </row>
    <row r="172" spans="1:32" ht="15.75" customHeight="1" x14ac:dyDescent="0.25">
      <c r="A172" s="17"/>
      <c r="B172" s="42"/>
      <c r="C172" s="43"/>
      <c r="D172" s="43"/>
      <c r="E172" s="43"/>
      <c r="F172" s="43"/>
      <c r="G172" s="43"/>
      <c r="H172" s="43"/>
      <c r="I172" s="43"/>
      <c r="J172" s="43"/>
      <c r="K172" s="43"/>
      <c r="L172" s="44"/>
      <c r="X172" s="17"/>
      <c r="Y172" s="17"/>
      <c r="Z172" s="17"/>
      <c r="AA172" s="17"/>
      <c r="AB172" s="17"/>
      <c r="AC172" s="17"/>
      <c r="AD172" s="17"/>
      <c r="AE172" s="17"/>
      <c r="AF172" s="17"/>
    </row>
    <row r="173" spans="1:32" ht="15.75" customHeight="1" x14ac:dyDescent="0.25">
      <c r="A173" s="17"/>
      <c r="B173" s="42"/>
      <c r="C173" s="43"/>
      <c r="D173" s="43"/>
      <c r="E173" s="43"/>
      <c r="F173" s="43"/>
      <c r="G173" s="43"/>
      <c r="H173" s="43"/>
      <c r="I173" s="43"/>
      <c r="J173" s="43"/>
      <c r="K173" s="43"/>
      <c r="L173" s="44"/>
      <c r="X173" s="17"/>
      <c r="Y173" s="17"/>
      <c r="Z173" s="17"/>
      <c r="AA173" s="17"/>
      <c r="AB173" s="17"/>
      <c r="AC173" s="17"/>
      <c r="AD173" s="17"/>
      <c r="AE173" s="17"/>
      <c r="AF173" s="17"/>
    </row>
    <row r="174" spans="1:32" ht="15.75" customHeight="1" x14ac:dyDescent="0.25">
      <c r="A174" s="17"/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44"/>
      <c r="X174" s="17"/>
      <c r="Y174" s="17"/>
      <c r="Z174" s="17"/>
      <c r="AA174" s="17"/>
      <c r="AB174" s="17"/>
      <c r="AC174" s="17"/>
      <c r="AD174" s="17"/>
      <c r="AE174" s="17"/>
      <c r="AF174" s="17"/>
    </row>
    <row r="175" spans="1:32" ht="15.75" customHeight="1" x14ac:dyDescent="0.25">
      <c r="A175" s="17"/>
      <c r="B175" s="42"/>
      <c r="C175" s="43"/>
      <c r="D175" s="43"/>
      <c r="E175" s="43"/>
      <c r="F175" s="43"/>
      <c r="G175" s="43"/>
      <c r="H175" s="43"/>
      <c r="I175" s="43"/>
      <c r="J175" s="43"/>
      <c r="K175" s="43"/>
      <c r="L175" s="44"/>
      <c r="X175" s="17"/>
      <c r="Y175" s="17"/>
      <c r="Z175" s="17"/>
      <c r="AA175" s="17"/>
      <c r="AB175" s="17"/>
      <c r="AC175" s="17"/>
      <c r="AD175" s="17"/>
      <c r="AE175" s="17"/>
      <c r="AF175" s="17"/>
    </row>
    <row r="176" spans="1:32" ht="15.75" customHeight="1" x14ac:dyDescent="0.25">
      <c r="A176" s="17"/>
      <c r="B176" s="42"/>
      <c r="C176" s="43"/>
      <c r="D176" s="43"/>
      <c r="E176" s="43"/>
      <c r="F176" s="43"/>
      <c r="G176" s="43"/>
      <c r="H176" s="43"/>
      <c r="I176" s="43"/>
      <c r="J176" s="43"/>
      <c r="K176" s="43"/>
      <c r="L176" s="44"/>
      <c r="X176" s="17"/>
      <c r="Y176" s="17"/>
      <c r="Z176" s="17"/>
      <c r="AA176" s="17"/>
      <c r="AB176" s="17"/>
      <c r="AC176" s="17"/>
      <c r="AD176" s="17"/>
      <c r="AE176" s="17"/>
      <c r="AF176" s="17"/>
    </row>
    <row r="177" spans="1:32" ht="15.75" customHeight="1" x14ac:dyDescent="0.25">
      <c r="A177" s="17"/>
      <c r="B177" s="42"/>
      <c r="C177" s="43"/>
      <c r="D177" s="43"/>
      <c r="E177" s="43"/>
      <c r="F177" s="43"/>
      <c r="G177" s="43"/>
      <c r="H177" s="43"/>
      <c r="I177" s="43"/>
      <c r="J177" s="43"/>
      <c r="K177" s="43"/>
      <c r="L177" s="44"/>
      <c r="X177" s="17"/>
      <c r="Y177" s="17"/>
      <c r="Z177" s="17"/>
      <c r="AA177" s="17"/>
      <c r="AB177" s="17"/>
      <c r="AC177" s="17"/>
      <c r="AD177" s="17"/>
      <c r="AE177" s="17"/>
      <c r="AF177" s="17"/>
    </row>
    <row r="178" spans="1:32" ht="15.75" customHeight="1" x14ac:dyDescent="0.25">
      <c r="A178" s="17"/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44"/>
      <c r="X178" s="17"/>
      <c r="Y178" s="17"/>
      <c r="Z178" s="17"/>
      <c r="AA178" s="17"/>
      <c r="AB178" s="17"/>
      <c r="AC178" s="17"/>
      <c r="AD178" s="17"/>
      <c r="AE178" s="17"/>
      <c r="AF178" s="17"/>
    </row>
    <row r="179" spans="1:32" ht="15.75" customHeight="1" x14ac:dyDescent="0.25">
      <c r="A179" s="17"/>
      <c r="B179" s="42"/>
      <c r="C179" s="43"/>
      <c r="D179" s="43"/>
      <c r="E179" s="43"/>
      <c r="F179" s="43"/>
      <c r="G179" s="43"/>
      <c r="H179" s="43"/>
      <c r="I179" s="43"/>
      <c r="J179" s="43"/>
      <c r="K179" s="43"/>
      <c r="L179" s="44"/>
      <c r="X179" s="17"/>
      <c r="Y179" s="17"/>
      <c r="Z179" s="17"/>
      <c r="AA179" s="17"/>
      <c r="AB179" s="17"/>
      <c r="AC179" s="17"/>
      <c r="AD179" s="17"/>
      <c r="AE179" s="17"/>
      <c r="AF179" s="17"/>
    </row>
    <row r="180" spans="1:32" ht="15.75" customHeight="1" x14ac:dyDescent="0.25">
      <c r="A180" s="17"/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44"/>
      <c r="X180" s="17"/>
      <c r="Y180" s="17"/>
      <c r="Z180" s="17"/>
      <c r="AA180" s="17"/>
      <c r="AB180" s="17"/>
      <c r="AC180" s="17"/>
      <c r="AD180" s="17"/>
      <c r="AE180" s="17"/>
      <c r="AF180" s="17"/>
    </row>
    <row r="181" spans="1:32" ht="15.75" customHeight="1" x14ac:dyDescent="0.25">
      <c r="A181" s="17"/>
      <c r="B181" s="42"/>
      <c r="C181" s="43"/>
      <c r="D181" s="43"/>
      <c r="E181" s="43"/>
      <c r="F181" s="43"/>
      <c r="G181" s="43"/>
      <c r="H181" s="43"/>
      <c r="I181" s="43"/>
      <c r="J181" s="43"/>
      <c r="K181" s="43"/>
      <c r="L181" s="44"/>
      <c r="X181" s="17"/>
      <c r="Y181" s="17"/>
      <c r="Z181" s="17"/>
      <c r="AA181" s="17"/>
      <c r="AB181" s="17"/>
      <c r="AC181" s="17"/>
      <c r="AD181" s="17"/>
      <c r="AE181" s="17"/>
      <c r="AF181" s="17"/>
    </row>
    <row r="182" spans="1:32" ht="15.75" customHeight="1" x14ac:dyDescent="0.25">
      <c r="A182" s="17"/>
      <c r="B182" s="42"/>
      <c r="C182" s="43"/>
      <c r="D182" s="43"/>
      <c r="E182" s="43"/>
      <c r="F182" s="43"/>
      <c r="G182" s="43"/>
      <c r="H182" s="43"/>
      <c r="I182" s="43"/>
      <c r="J182" s="43"/>
      <c r="K182" s="43"/>
      <c r="L182" s="44"/>
      <c r="X182" s="17"/>
      <c r="Y182" s="17"/>
      <c r="Z182" s="17"/>
      <c r="AA182" s="17"/>
      <c r="AB182" s="17"/>
      <c r="AC182" s="17"/>
      <c r="AD182" s="17"/>
      <c r="AE182" s="17"/>
      <c r="AF182" s="17"/>
    </row>
    <row r="183" spans="1:32" ht="15.75" customHeight="1" x14ac:dyDescent="0.25">
      <c r="A183" s="17"/>
      <c r="B183" s="42"/>
      <c r="C183" s="43"/>
      <c r="D183" s="43"/>
      <c r="E183" s="43"/>
      <c r="F183" s="43"/>
      <c r="G183" s="43"/>
      <c r="H183" s="43"/>
      <c r="I183" s="43"/>
      <c r="J183" s="43"/>
      <c r="K183" s="43"/>
      <c r="L183" s="44"/>
      <c r="X183" s="17"/>
      <c r="Y183" s="17"/>
      <c r="Z183" s="17"/>
      <c r="AA183" s="17"/>
      <c r="AB183" s="17"/>
      <c r="AC183" s="17"/>
      <c r="AD183" s="17"/>
      <c r="AE183" s="17"/>
      <c r="AF183" s="17"/>
    </row>
    <row r="184" spans="1:32" ht="15.75" customHeight="1" x14ac:dyDescent="0.25">
      <c r="A184" s="17"/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44"/>
      <c r="X184" s="17"/>
      <c r="Y184" s="17"/>
      <c r="Z184" s="17"/>
      <c r="AA184" s="17"/>
      <c r="AB184" s="17"/>
      <c r="AC184" s="17"/>
      <c r="AD184" s="17"/>
      <c r="AE184" s="17"/>
      <c r="AF184" s="17"/>
    </row>
    <row r="185" spans="1:32" ht="15.75" customHeight="1" x14ac:dyDescent="0.25">
      <c r="A185" s="17"/>
      <c r="B185" s="42"/>
      <c r="C185" s="43"/>
      <c r="D185" s="43"/>
      <c r="E185" s="43"/>
      <c r="F185" s="43"/>
      <c r="G185" s="43"/>
      <c r="H185" s="43"/>
      <c r="I185" s="43"/>
      <c r="J185" s="43"/>
      <c r="K185" s="43"/>
      <c r="L185" s="44"/>
      <c r="X185" s="17"/>
      <c r="Y185" s="17"/>
      <c r="Z185" s="17"/>
      <c r="AA185" s="17"/>
      <c r="AB185" s="17"/>
      <c r="AC185" s="17"/>
      <c r="AD185" s="17"/>
      <c r="AE185" s="17"/>
      <c r="AF185" s="17"/>
    </row>
    <row r="186" spans="1:32" ht="15.75" customHeight="1" x14ac:dyDescent="0.25">
      <c r="A186" s="17"/>
      <c r="B186" s="42"/>
      <c r="C186" s="43"/>
      <c r="D186" s="43"/>
      <c r="E186" s="43"/>
      <c r="F186" s="43"/>
      <c r="G186" s="43"/>
      <c r="H186" s="43"/>
      <c r="I186" s="43"/>
      <c r="J186" s="43"/>
      <c r="K186" s="43"/>
      <c r="L186" s="44"/>
      <c r="X186" s="17"/>
      <c r="Y186" s="17"/>
      <c r="Z186" s="17"/>
      <c r="AA186" s="17"/>
      <c r="AB186" s="17"/>
      <c r="AC186" s="17"/>
      <c r="AD186" s="17"/>
      <c r="AE186" s="17"/>
      <c r="AF186" s="17"/>
    </row>
    <row r="187" spans="1:32" ht="15.75" customHeight="1" x14ac:dyDescent="0.25">
      <c r="A187" s="17"/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44"/>
      <c r="X187" s="17"/>
      <c r="Y187" s="17"/>
      <c r="Z187" s="17"/>
      <c r="AA187" s="17"/>
      <c r="AB187" s="17"/>
      <c r="AC187" s="17"/>
      <c r="AD187" s="17"/>
      <c r="AE187" s="17"/>
      <c r="AF187" s="17"/>
    </row>
    <row r="188" spans="1:32" ht="15.75" customHeight="1" x14ac:dyDescent="0.25">
      <c r="A188" s="17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4"/>
      <c r="X188" s="17"/>
      <c r="Y188" s="17"/>
      <c r="Z188" s="17"/>
      <c r="AA188" s="17"/>
      <c r="AB188" s="17"/>
      <c r="AC188" s="17"/>
      <c r="AD188" s="17"/>
      <c r="AE188" s="17"/>
      <c r="AF188" s="17"/>
    </row>
    <row r="189" spans="1:32" ht="15.75" customHeight="1" x14ac:dyDescent="0.25">
      <c r="A189" s="17"/>
      <c r="B189" s="42"/>
      <c r="C189" s="43"/>
      <c r="D189" s="43"/>
      <c r="E189" s="43"/>
      <c r="F189" s="43"/>
      <c r="G189" s="43"/>
      <c r="H189" s="43"/>
      <c r="I189" s="43"/>
      <c r="J189" s="43"/>
      <c r="K189" s="43"/>
      <c r="L189" s="44"/>
      <c r="X189" s="17"/>
      <c r="Y189" s="17"/>
      <c r="Z189" s="17"/>
      <c r="AA189" s="17"/>
      <c r="AB189" s="17"/>
      <c r="AC189" s="17"/>
      <c r="AD189" s="17"/>
      <c r="AE189" s="17"/>
      <c r="AF189" s="17"/>
    </row>
    <row r="190" spans="1:32" ht="15.75" customHeight="1" x14ac:dyDescent="0.25">
      <c r="A190" s="17"/>
      <c r="B190" s="42"/>
      <c r="C190" s="43"/>
      <c r="D190" s="43"/>
      <c r="E190" s="43"/>
      <c r="F190" s="43"/>
      <c r="G190" s="43"/>
      <c r="H190" s="43"/>
      <c r="I190" s="43"/>
      <c r="J190" s="43"/>
      <c r="K190" s="43"/>
      <c r="L190" s="44"/>
      <c r="X190" s="17"/>
      <c r="Y190" s="17"/>
      <c r="Z190" s="17"/>
      <c r="AA190" s="17"/>
      <c r="AB190" s="17"/>
      <c r="AC190" s="17"/>
      <c r="AD190" s="17"/>
      <c r="AE190" s="17"/>
      <c r="AF190" s="17"/>
    </row>
    <row r="191" spans="1:32" ht="15.75" customHeight="1" x14ac:dyDescent="0.25">
      <c r="A191" s="17"/>
      <c r="B191" s="42"/>
      <c r="C191" s="43"/>
      <c r="D191" s="43"/>
      <c r="E191" s="43"/>
      <c r="F191" s="43"/>
      <c r="G191" s="43"/>
      <c r="H191" s="43"/>
      <c r="I191" s="43"/>
      <c r="J191" s="43"/>
      <c r="K191" s="43"/>
      <c r="L191" s="44"/>
      <c r="X191" s="17"/>
      <c r="Y191" s="17"/>
      <c r="Z191" s="17"/>
      <c r="AA191" s="17"/>
      <c r="AB191" s="17"/>
      <c r="AC191" s="17"/>
      <c r="AD191" s="17"/>
      <c r="AE191" s="17"/>
      <c r="AF191" s="17"/>
    </row>
    <row r="192" spans="1:32" ht="15.75" customHeight="1" x14ac:dyDescent="0.25">
      <c r="A192" s="17"/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44"/>
      <c r="X192" s="17"/>
      <c r="Y192" s="17"/>
      <c r="Z192" s="17"/>
      <c r="AA192" s="17"/>
      <c r="AB192" s="17"/>
      <c r="AC192" s="17"/>
      <c r="AD192" s="17"/>
      <c r="AE192" s="17"/>
      <c r="AF192" s="17"/>
    </row>
    <row r="193" spans="1:32" ht="15.75" customHeight="1" x14ac:dyDescent="0.25">
      <c r="A193" s="17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4"/>
      <c r="X193" s="17"/>
      <c r="Y193" s="17"/>
      <c r="Z193" s="17"/>
      <c r="AA193" s="17"/>
      <c r="AB193" s="17"/>
      <c r="AC193" s="17"/>
      <c r="AD193" s="17"/>
      <c r="AE193" s="17"/>
      <c r="AF193" s="17"/>
    </row>
    <row r="194" spans="1:32" ht="15.75" customHeight="1" x14ac:dyDescent="0.25">
      <c r="A194" s="17"/>
      <c r="B194" s="42"/>
      <c r="C194" s="43"/>
      <c r="D194" s="43"/>
      <c r="E194" s="43"/>
      <c r="F194" s="43"/>
      <c r="G194" s="43"/>
      <c r="H194" s="43"/>
      <c r="I194" s="43"/>
      <c r="J194" s="43"/>
      <c r="K194" s="43"/>
      <c r="L194" s="44"/>
      <c r="X194" s="17"/>
      <c r="Y194" s="17"/>
      <c r="Z194" s="17"/>
      <c r="AA194" s="17"/>
      <c r="AB194" s="17"/>
      <c r="AC194" s="17"/>
      <c r="AD194" s="17"/>
      <c r="AE194" s="17"/>
      <c r="AF194" s="17"/>
    </row>
    <row r="195" spans="1:32" ht="15.75" customHeight="1" x14ac:dyDescent="0.25">
      <c r="A195" s="17"/>
      <c r="B195" s="42"/>
      <c r="C195" s="43"/>
      <c r="D195" s="43"/>
      <c r="E195" s="43"/>
      <c r="F195" s="43"/>
      <c r="G195" s="43"/>
      <c r="H195" s="43"/>
      <c r="I195" s="43"/>
      <c r="J195" s="43"/>
      <c r="K195" s="43"/>
      <c r="L195" s="44"/>
      <c r="X195" s="17"/>
      <c r="Y195" s="17"/>
      <c r="Z195" s="17"/>
      <c r="AA195" s="17"/>
      <c r="AB195" s="17"/>
      <c r="AC195" s="17"/>
      <c r="AD195" s="17"/>
      <c r="AE195" s="17"/>
      <c r="AF195" s="17"/>
    </row>
    <row r="196" spans="1:32" ht="15.75" customHeight="1" x14ac:dyDescent="0.25">
      <c r="A196" s="17"/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44"/>
      <c r="X196" s="17"/>
      <c r="Y196" s="17"/>
      <c r="Z196" s="17"/>
      <c r="AA196" s="17"/>
      <c r="AB196" s="17"/>
      <c r="AC196" s="17"/>
      <c r="AD196" s="17"/>
      <c r="AE196" s="17"/>
      <c r="AF196" s="17"/>
    </row>
    <row r="197" spans="1:32" ht="15.75" customHeight="1" x14ac:dyDescent="0.25">
      <c r="A197" s="17"/>
      <c r="B197" s="42"/>
      <c r="C197" s="43"/>
      <c r="D197" s="43"/>
      <c r="E197" s="43"/>
      <c r="F197" s="43"/>
      <c r="G197" s="43"/>
      <c r="H197" s="43"/>
      <c r="I197" s="43"/>
      <c r="J197" s="43"/>
      <c r="K197" s="43"/>
      <c r="L197" s="44"/>
      <c r="X197" s="17"/>
      <c r="Y197" s="17"/>
      <c r="Z197" s="17"/>
      <c r="AA197" s="17"/>
      <c r="AB197" s="17"/>
      <c r="AC197" s="17"/>
      <c r="AD197" s="17"/>
      <c r="AE197" s="17"/>
      <c r="AF197" s="17"/>
    </row>
    <row r="198" spans="1:32" ht="15.75" customHeight="1" x14ac:dyDescent="0.25">
      <c r="A198" s="17"/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44"/>
      <c r="X198" s="17"/>
      <c r="Y198" s="17"/>
      <c r="Z198" s="17"/>
      <c r="AA198" s="17"/>
      <c r="AB198" s="17"/>
      <c r="AC198" s="17"/>
      <c r="AD198" s="17"/>
      <c r="AE198" s="17"/>
      <c r="AF198" s="17"/>
    </row>
    <row r="199" spans="1:32" ht="15.75" customHeight="1" x14ac:dyDescent="0.25">
      <c r="A199" s="17"/>
      <c r="B199" s="42"/>
      <c r="C199" s="43"/>
      <c r="D199" s="43"/>
      <c r="E199" s="43"/>
      <c r="F199" s="43"/>
      <c r="G199" s="43"/>
      <c r="H199" s="43"/>
      <c r="I199" s="43"/>
      <c r="J199" s="43"/>
      <c r="K199" s="43"/>
      <c r="L199" s="44"/>
      <c r="X199" s="17"/>
      <c r="Y199" s="17"/>
      <c r="Z199" s="17"/>
      <c r="AA199" s="17"/>
      <c r="AB199" s="17"/>
      <c r="AC199" s="17"/>
      <c r="AD199" s="17"/>
      <c r="AE199" s="17"/>
      <c r="AF199" s="17"/>
    </row>
    <row r="200" spans="1:32" ht="15.75" customHeight="1" x14ac:dyDescent="0.25">
      <c r="A200" s="17"/>
      <c r="B200" s="42"/>
      <c r="C200" s="43"/>
      <c r="D200" s="43"/>
      <c r="E200" s="43"/>
      <c r="F200" s="43"/>
      <c r="G200" s="43"/>
      <c r="H200" s="43"/>
      <c r="I200" s="43"/>
      <c r="J200" s="43"/>
      <c r="K200" s="43"/>
      <c r="L200" s="44"/>
      <c r="X200" s="17"/>
      <c r="Y200" s="17"/>
      <c r="Z200" s="17"/>
      <c r="AA200" s="17"/>
      <c r="AB200" s="17"/>
      <c r="AC200" s="17"/>
      <c r="AD200" s="17"/>
      <c r="AE200" s="17"/>
      <c r="AF200" s="17"/>
    </row>
    <row r="201" spans="1:32" ht="15.75" customHeight="1" x14ac:dyDescent="0.25">
      <c r="A201" s="17"/>
      <c r="B201" s="42"/>
      <c r="C201" s="43"/>
      <c r="D201" s="43"/>
      <c r="E201" s="43"/>
      <c r="F201" s="43"/>
      <c r="G201" s="43"/>
      <c r="H201" s="43"/>
      <c r="I201" s="43"/>
      <c r="J201" s="43"/>
      <c r="K201" s="43"/>
      <c r="L201" s="44"/>
      <c r="X201" s="17"/>
      <c r="Y201" s="17"/>
      <c r="Z201" s="17"/>
      <c r="AA201" s="17"/>
      <c r="AB201" s="17"/>
      <c r="AC201" s="17"/>
      <c r="AD201" s="17"/>
      <c r="AE201" s="17"/>
      <c r="AF201" s="17"/>
    </row>
    <row r="202" spans="1:32" ht="15.75" customHeight="1" x14ac:dyDescent="0.25">
      <c r="A202" s="17"/>
      <c r="B202" s="42"/>
      <c r="C202" s="43"/>
      <c r="D202" s="43"/>
      <c r="E202" s="43"/>
      <c r="F202" s="43"/>
      <c r="G202" s="43"/>
      <c r="H202" s="43"/>
      <c r="I202" s="43"/>
      <c r="J202" s="43"/>
      <c r="K202" s="43"/>
      <c r="L202" s="44"/>
      <c r="X202" s="17"/>
      <c r="Y202" s="17"/>
      <c r="Z202" s="17"/>
      <c r="AA202" s="17"/>
      <c r="AB202" s="17"/>
      <c r="AC202" s="17"/>
      <c r="AD202" s="17"/>
      <c r="AE202" s="17"/>
      <c r="AF202" s="17"/>
    </row>
    <row r="203" spans="1:32" ht="15.75" customHeight="1" x14ac:dyDescent="0.25">
      <c r="A203" s="17"/>
      <c r="B203" s="42"/>
      <c r="C203" s="43"/>
      <c r="D203" s="43"/>
      <c r="E203" s="43"/>
      <c r="F203" s="43"/>
      <c r="G203" s="43"/>
      <c r="H203" s="43"/>
      <c r="I203" s="43"/>
      <c r="J203" s="43"/>
      <c r="K203" s="43"/>
      <c r="L203" s="44"/>
      <c r="X203" s="17"/>
      <c r="Y203" s="17"/>
      <c r="Z203" s="17"/>
      <c r="AA203" s="17"/>
      <c r="AB203" s="17"/>
      <c r="AC203" s="17"/>
      <c r="AD203" s="17"/>
      <c r="AE203" s="17"/>
      <c r="AF203" s="17"/>
    </row>
    <row r="204" spans="1:32" ht="15.75" customHeight="1" x14ac:dyDescent="0.25">
      <c r="A204" s="17"/>
      <c r="B204" s="42"/>
      <c r="C204" s="43"/>
      <c r="D204" s="43"/>
      <c r="E204" s="43"/>
      <c r="F204" s="43"/>
      <c r="G204" s="43"/>
      <c r="H204" s="43"/>
      <c r="I204" s="43"/>
      <c r="J204" s="43"/>
      <c r="K204" s="43"/>
      <c r="L204" s="44"/>
      <c r="X204" s="17"/>
      <c r="Y204" s="17"/>
      <c r="Z204" s="17"/>
      <c r="AA204" s="17"/>
      <c r="AB204" s="17"/>
      <c r="AC204" s="17"/>
      <c r="AD204" s="17"/>
      <c r="AE204" s="17"/>
      <c r="AF204" s="17"/>
    </row>
    <row r="205" spans="1:32" ht="15.75" customHeight="1" x14ac:dyDescent="0.25">
      <c r="A205" s="17"/>
      <c r="B205" s="42"/>
      <c r="C205" s="43"/>
      <c r="D205" s="43"/>
      <c r="E205" s="43"/>
      <c r="F205" s="43"/>
      <c r="G205" s="43"/>
      <c r="H205" s="43"/>
      <c r="I205" s="43"/>
      <c r="J205" s="43"/>
      <c r="K205" s="43"/>
      <c r="L205" s="44"/>
      <c r="X205" s="17"/>
      <c r="Y205" s="17"/>
      <c r="Z205" s="17"/>
      <c r="AA205" s="17"/>
      <c r="AB205" s="17"/>
      <c r="AC205" s="17"/>
      <c r="AD205" s="17"/>
      <c r="AE205" s="17"/>
      <c r="AF205" s="17"/>
    </row>
    <row r="206" spans="1:32" ht="15.75" customHeight="1" x14ac:dyDescent="0.25">
      <c r="A206" s="17"/>
      <c r="B206" s="42"/>
      <c r="C206" s="43"/>
      <c r="D206" s="43"/>
      <c r="E206" s="43"/>
      <c r="F206" s="43"/>
      <c r="G206" s="43"/>
      <c r="H206" s="43"/>
      <c r="I206" s="43"/>
      <c r="J206" s="43"/>
      <c r="K206" s="43"/>
      <c r="L206" s="44"/>
      <c r="X206" s="17"/>
      <c r="Y206" s="17"/>
      <c r="Z206" s="17"/>
      <c r="AA206" s="17"/>
      <c r="AB206" s="17"/>
      <c r="AC206" s="17"/>
      <c r="AD206" s="17"/>
      <c r="AE206" s="17"/>
      <c r="AF206" s="17"/>
    </row>
    <row r="207" spans="1:32" ht="15.75" customHeight="1" x14ac:dyDescent="0.25">
      <c r="A207" s="17"/>
      <c r="B207" s="42"/>
      <c r="C207" s="43"/>
      <c r="D207" s="43"/>
      <c r="E207" s="43"/>
      <c r="F207" s="43"/>
      <c r="G207" s="43"/>
      <c r="H207" s="43"/>
      <c r="I207" s="43"/>
      <c r="J207" s="43"/>
      <c r="K207" s="43"/>
      <c r="L207" s="44"/>
      <c r="X207" s="17"/>
      <c r="Y207" s="17"/>
      <c r="Z207" s="17"/>
      <c r="AA207" s="17"/>
      <c r="AB207" s="17"/>
      <c r="AC207" s="17"/>
      <c r="AD207" s="17"/>
      <c r="AE207" s="17"/>
      <c r="AF207" s="17"/>
    </row>
    <row r="208" spans="1:32" ht="15.75" customHeight="1" x14ac:dyDescent="0.25">
      <c r="A208" s="17"/>
      <c r="B208" s="42"/>
      <c r="C208" s="43"/>
      <c r="D208" s="43"/>
      <c r="E208" s="43"/>
      <c r="F208" s="43"/>
      <c r="G208" s="43"/>
      <c r="H208" s="43"/>
      <c r="I208" s="43"/>
      <c r="J208" s="43"/>
      <c r="K208" s="43"/>
      <c r="L208" s="44"/>
      <c r="X208" s="17"/>
      <c r="Y208" s="17"/>
      <c r="Z208" s="17"/>
      <c r="AA208" s="17"/>
      <c r="AB208" s="17"/>
      <c r="AC208" s="17"/>
      <c r="AD208" s="17"/>
      <c r="AE208" s="17"/>
      <c r="AF208" s="17"/>
    </row>
    <row r="209" spans="1:32" ht="15.75" customHeight="1" x14ac:dyDescent="0.25">
      <c r="A209" s="17"/>
      <c r="B209" s="42"/>
      <c r="C209" s="43"/>
      <c r="D209" s="43"/>
      <c r="E209" s="43"/>
      <c r="F209" s="43"/>
      <c r="G209" s="43"/>
      <c r="H209" s="43"/>
      <c r="I209" s="43"/>
      <c r="J209" s="43"/>
      <c r="K209" s="43"/>
      <c r="L209" s="44"/>
      <c r="X209" s="17"/>
      <c r="Y209" s="17"/>
      <c r="Z209" s="17"/>
      <c r="AA209" s="17"/>
      <c r="AB209" s="17"/>
      <c r="AC209" s="17"/>
      <c r="AD209" s="17"/>
      <c r="AE209" s="17"/>
      <c r="AF209" s="17"/>
    </row>
    <row r="210" spans="1:32" ht="15.75" customHeight="1" x14ac:dyDescent="0.25">
      <c r="A210" s="17"/>
      <c r="B210" s="42"/>
      <c r="C210" s="43"/>
      <c r="D210" s="43"/>
      <c r="E210" s="43"/>
      <c r="F210" s="43"/>
      <c r="G210" s="43"/>
      <c r="H210" s="43"/>
      <c r="I210" s="43"/>
      <c r="J210" s="43"/>
      <c r="K210" s="43"/>
      <c r="L210" s="44"/>
      <c r="X210" s="17"/>
      <c r="Y210" s="17"/>
      <c r="Z210" s="17"/>
      <c r="AA210" s="17"/>
      <c r="AB210" s="17"/>
      <c r="AC210" s="17"/>
      <c r="AD210" s="17"/>
      <c r="AE210" s="17"/>
      <c r="AF210" s="17"/>
    </row>
    <row r="211" spans="1:32" ht="15.75" customHeight="1" x14ac:dyDescent="0.25">
      <c r="A211" s="17"/>
      <c r="B211" s="42"/>
      <c r="C211" s="43"/>
      <c r="D211" s="43"/>
      <c r="E211" s="43"/>
      <c r="F211" s="43"/>
      <c r="G211" s="43"/>
      <c r="H211" s="43"/>
      <c r="I211" s="43"/>
      <c r="J211" s="43"/>
      <c r="K211" s="43"/>
      <c r="L211" s="44"/>
      <c r="X211" s="17"/>
      <c r="Y211" s="17"/>
      <c r="Z211" s="17"/>
      <c r="AA211" s="17"/>
      <c r="AB211" s="17"/>
      <c r="AC211" s="17"/>
      <c r="AD211" s="17"/>
      <c r="AE211" s="17"/>
      <c r="AF211" s="17"/>
    </row>
    <row r="212" spans="1:32" ht="15.75" customHeight="1" x14ac:dyDescent="0.25">
      <c r="A212" s="17"/>
      <c r="B212" s="42"/>
      <c r="C212" s="43"/>
      <c r="D212" s="43"/>
      <c r="E212" s="43"/>
      <c r="F212" s="43"/>
      <c r="G212" s="43"/>
      <c r="H212" s="43"/>
      <c r="I212" s="43"/>
      <c r="J212" s="43"/>
      <c r="K212" s="43"/>
      <c r="L212" s="44"/>
      <c r="X212" s="17"/>
      <c r="Y212" s="17"/>
      <c r="Z212" s="17"/>
      <c r="AA212" s="17"/>
      <c r="AB212" s="17"/>
      <c r="AC212" s="17"/>
      <c r="AD212" s="17"/>
      <c r="AE212" s="17"/>
      <c r="AF212" s="17"/>
    </row>
    <row r="213" spans="1:32" ht="15.75" customHeight="1" x14ac:dyDescent="0.25">
      <c r="A213" s="17"/>
      <c r="B213" s="42"/>
      <c r="C213" s="43"/>
      <c r="D213" s="43"/>
      <c r="E213" s="43"/>
      <c r="F213" s="43"/>
      <c r="G213" s="43"/>
      <c r="H213" s="43"/>
      <c r="I213" s="43"/>
      <c r="J213" s="43"/>
      <c r="K213" s="43"/>
      <c r="L213" s="44"/>
      <c r="X213" s="17"/>
      <c r="Y213" s="17"/>
      <c r="Z213" s="17"/>
      <c r="AA213" s="17"/>
      <c r="AB213" s="17"/>
      <c r="AC213" s="17"/>
      <c r="AD213" s="17"/>
      <c r="AE213" s="17"/>
      <c r="AF213" s="17"/>
    </row>
    <row r="214" spans="1:32" ht="15.75" customHeight="1" x14ac:dyDescent="0.25">
      <c r="A214" s="17"/>
      <c r="B214" s="42"/>
      <c r="C214" s="43"/>
      <c r="D214" s="43"/>
      <c r="E214" s="43"/>
      <c r="F214" s="43"/>
      <c r="G214" s="43"/>
      <c r="H214" s="43"/>
      <c r="I214" s="43"/>
      <c r="J214" s="43"/>
      <c r="K214" s="43"/>
      <c r="L214" s="44"/>
      <c r="X214" s="17"/>
      <c r="Y214" s="17"/>
      <c r="Z214" s="17"/>
      <c r="AA214" s="17"/>
      <c r="AB214" s="17"/>
      <c r="AC214" s="17"/>
      <c r="AD214" s="17"/>
      <c r="AE214" s="17"/>
      <c r="AF214" s="17"/>
    </row>
    <row r="215" spans="1:32" ht="15.75" customHeight="1" x14ac:dyDescent="0.25">
      <c r="A215" s="17"/>
      <c r="B215" s="42"/>
      <c r="C215" s="43"/>
      <c r="D215" s="43"/>
      <c r="E215" s="43"/>
      <c r="F215" s="43"/>
      <c r="G215" s="43"/>
      <c r="H215" s="43"/>
      <c r="I215" s="43"/>
      <c r="J215" s="43"/>
      <c r="K215" s="43"/>
      <c r="L215" s="44"/>
      <c r="X215" s="17"/>
      <c r="Y215" s="17"/>
      <c r="Z215" s="17"/>
      <c r="AA215" s="17"/>
      <c r="AB215" s="17"/>
      <c r="AC215" s="17"/>
      <c r="AD215" s="17"/>
      <c r="AE215" s="17"/>
      <c r="AF215" s="17"/>
    </row>
    <row r="216" spans="1:32" ht="15.75" customHeight="1" x14ac:dyDescent="0.25">
      <c r="A216" s="17"/>
      <c r="B216" s="42"/>
      <c r="C216" s="43"/>
      <c r="D216" s="43"/>
      <c r="E216" s="43"/>
      <c r="F216" s="43"/>
      <c r="G216" s="43"/>
      <c r="H216" s="43"/>
      <c r="I216" s="43"/>
      <c r="J216" s="43"/>
      <c r="K216" s="43"/>
      <c r="L216" s="44"/>
      <c r="X216" s="17"/>
      <c r="Y216" s="17"/>
      <c r="Z216" s="17"/>
      <c r="AA216" s="17"/>
      <c r="AB216" s="17"/>
      <c r="AC216" s="17"/>
      <c r="AD216" s="17"/>
      <c r="AE216" s="17"/>
      <c r="AF216" s="17"/>
    </row>
    <row r="217" spans="1:32" ht="15.75" customHeight="1" x14ac:dyDescent="0.25">
      <c r="A217" s="17"/>
      <c r="B217" s="42"/>
      <c r="C217" s="43"/>
      <c r="D217" s="43"/>
      <c r="E217" s="43"/>
      <c r="F217" s="43"/>
      <c r="G217" s="43"/>
      <c r="H217" s="43"/>
      <c r="I217" s="43"/>
      <c r="J217" s="43"/>
      <c r="K217" s="43"/>
      <c r="L217" s="44"/>
      <c r="X217" s="17"/>
      <c r="Y217" s="17"/>
      <c r="Z217" s="17"/>
      <c r="AA217" s="17"/>
      <c r="AB217" s="17"/>
      <c r="AC217" s="17"/>
      <c r="AD217" s="17"/>
      <c r="AE217" s="17"/>
      <c r="AF217" s="17"/>
    </row>
    <row r="218" spans="1:32" ht="15.75" customHeight="1" x14ac:dyDescent="0.25">
      <c r="A218" s="17"/>
      <c r="B218" s="42"/>
      <c r="C218" s="43"/>
      <c r="D218" s="43"/>
      <c r="E218" s="43"/>
      <c r="F218" s="43"/>
      <c r="G218" s="43"/>
      <c r="H218" s="43"/>
      <c r="I218" s="43"/>
      <c r="J218" s="43"/>
      <c r="K218" s="43"/>
      <c r="L218" s="44"/>
      <c r="X218" s="17"/>
      <c r="Y218" s="17"/>
      <c r="Z218" s="17"/>
      <c r="AA218" s="17"/>
      <c r="AB218" s="17"/>
      <c r="AC218" s="17"/>
      <c r="AD218" s="17"/>
      <c r="AE218" s="17"/>
      <c r="AF218" s="17"/>
    </row>
    <row r="219" spans="1:32" ht="15.75" customHeight="1" x14ac:dyDescent="0.25">
      <c r="A219" s="17"/>
      <c r="B219" s="42"/>
      <c r="C219" s="43"/>
      <c r="D219" s="43"/>
      <c r="E219" s="43"/>
      <c r="F219" s="43"/>
      <c r="G219" s="43"/>
      <c r="H219" s="43"/>
      <c r="I219" s="43"/>
      <c r="J219" s="43"/>
      <c r="K219" s="43"/>
      <c r="L219" s="44"/>
      <c r="X219" s="17"/>
      <c r="Y219" s="17"/>
      <c r="Z219" s="17"/>
      <c r="AA219" s="17"/>
      <c r="AB219" s="17"/>
      <c r="AC219" s="17"/>
      <c r="AD219" s="17"/>
      <c r="AE219" s="17"/>
      <c r="AF219" s="17"/>
    </row>
    <row r="220" spans="1:32" ht="15.75" customHeight="1" x14ac:dyDescent="0.25">
      <c r="A220" s="17"/>
      <c r="B220" s="42"/>
      <c r="C220" s="43"/>
      <c r="D220" s="43"/>
      <c r="E220" s="43"/>
      <c r="F220" s="43"/>
      <c r="G220" s="43"/>
      <c r="H220" s="43"/>
      <c r="I220" s="43"/>
      <c r="J220" s="43"/>
      <c r="K220" s="43"/>
      <c r="L220" s="44"/>
      <c r="X220" s="17"/>
      <c r="Y220" s="17"/>
      <c r="Z220" s="17"/>
      <c r="AA220" s="17"/>
      <c r="AB220" s="17"/>
      <c r="AC220" s="17"/>
      <c r="AD220" s="17"/>
      <c r="AE220" s="17"/>
      <c r="AF220" s="17"/>
    </row>
    <row r="221" spans="1:32" ht="15.75" customHeight="1" x14ac:dyDescent="0.25">
      <c r="B221" s="42"/>
      <c r="C221" s="43"/>
      <c r="D221" s="43"/>
      <c r="E221" s="43"/>
      <c r="F221" s="43"/>
      <c r="G221" s="43"/>
      <c r="H221" s="43"/>
      <c r="I221" s="43"/>
      <c r="J221" s="43"/>
      <c r="K221" s="43"/>
      <c r="L221" s="44"/>
    </row>
    <row r="222" spans="1:32" ht="15.75" customHeight="1" x14ac:dyDescent="0.25">
      <c r="B222" s="42"/>
      <c r="C222" s="43"/>
      <c r="D222" s="43"/>
      <c r="E222" s="43"/>
      <c r="F222" s="43"/>
      <c r="G222" s="43"/>
      <c r="H222" s="43"/>
      <c r="I222" s="43"/>
      <c r="J222" s="43"/>
      <c r="K222" s="43"/>
      <c r="L222" s="44"/>
    </row>
    <row r="223" spans="1:32" ht="15.75" customHeight="1" x14ac:dyDescent="0.25">
      <c r="B223" s="42"/>
      <c r="C223" s="43"/>
      <c r="D223" s="43"/>
      <c r="E223" s="43"/>
      <c r="F223" s="43"/>
      <c r="G223" s="43"/>
      <c r="H223" s="43"/>
      <c r="I223" s="43"/>
      <c r="J223" s="43"/>
      <c r="K223" s="43"/>
      <c r="L223" s="44"/>
    </row>
    <row r="224" spans="1:32" ht="15.75" customHeight="1" x14ac:dyDescent="0.25">
      <c r="B224" s="42"/>
      <c r="C224" s="43"/>
      <c r="D224" s="43"/>
      <c r="E224" s="43"/>
      <c r="F224" s="43"/>
      <c r="G224" s="43"/>
      <c r="H224" s="43"/>
      <c r="I224" s="43"/>
      <c r="J224" s="43"/>
      <c r="K224" s="43"/>
      <c r="L224" s="44"/>
    </row>
    <row r="225" spans="2:12" ht="15.75" customHeight="1" x14ac:dyDescent="0.25">
      <c r="B225" s="42"/>
      <c r="C225" s="43"/>
      <c r="D225" s="43"/>
      <c r="E225" s="43"/>
      <c r="F225" s="43"/>
      <c r="G225" s="43"/>
      <c r="H225" s="43"/>
      <c r="I225" s="43"/>
      <c r="J225" s="43"/>
      <c r="K225" s="43"/>
      <c r="L225" s="44"/>
    </row>
    <row r="226" spans="2:12" ht="15.75" customHeight="1" x14ac:dyDescent="0.25">
      <c r="B226" s="42"/>
      <c r="C226" s="43"/>
      <c r="D226" s="43"/>
      <c r="E226" s="43"/>
      <c r="F226" s="43"/>
      <c r="G226" s="43"/>
      <c r="H226" s="43"/>
      <c r="I226" s="43"/>
      <c r="J226" s="43"/>
      <c r="K226" s="43"/>
      <c r="L226" s="44"/>
    </row>
    <row r="227" spans="2:12" ht="15.75" customHeight="1" x14ac:dyDescent="0.25">
      <c r="B227" s="42"/>
      <c r="C227" s="43"/>
      <c r="D227" s="43"/>
      <c r="E227" s="43"/>
      <c r="F227" s="43"/>
      <c r="G227" s="43"/>
      <c r="H227" s="43"/>
      <c r="I227" s="43"/>
      <c r="J227" s="43"/>
      <c r="K227" s="43"/>
      <c r="L227" s="44"/>
    </row>
    <row r="228" spans="2:12" ht="15.75" customHeight="1" x14ac:dyDescent="0.25">
      <c r="B228" s="42"/>
      <c r="C228" s="43"/>
      <c r="D228" s="43"/>
      <c r="E228" s="43"/>
      <c r="F228" s="43"/>
      <c r="G228" s="43"/>
      <c r="H228" s="43"/>
      <c r="I228" s="43"/>
      <c r="J228" s="43"/>
      <c r="K228" s="43"/>
      <c r="L228" s="44"/>
    </row>
    <row r="229" spans="2:12" ht="15.75" customHeight="1" x14ac:dyDescent="0.25">
      <c r="B229" s="42"/>
      <c r="C229" s="43"/>
      <c r="D229" s="43"/>
      <c r="E229" s="43"/>
      <c r="F229" s="43"/>
      <c r="G229" s="43"/>
      <c r="H229" s="43"/>
      <c r="I229" s="43"/>
      <c r="J229" s="43"/>
      <c r="K229" s="43"/>
      <c r="L229" s="44"/>
    </row>
    <row r="230" spans="2:12" ht="15.75" customHeight="1" x14ac:dyDescent="0.25">
      <c r="B230" s="42"/>
      <c r="C230" s="43"/>
      <c r="D230" s="43"/>
      <c r="E230" s="43"/>
      <c r="F230" s="43"/>
      <c r="G230" s="43"/>
      <c r="H230" s="43"/>
      <c r="I230" s="43"/>
      <c r="J230" s="43"/>
      <c r="K230" s="43"/>
      <c r="L230" s="44"/>
    </row>
    <row r="231" spans="2:12" ht="15.75" customHeight="1" x14ac:dyDescent="0.25">
      <c r="B231" s="42"/>
      <c r="C231" s="43"/>
      <c r="D231" s="43"/>
      <c r="E231" s="43"/>
      <c r="F231" s="43"/>
      <c r="G231" s="43"/>
      <c r="H231" s="43"/>
      <c r="I231" s="43"/>
      <c r="J231" s="43"/>
      <c r="K231" s="43"/>
      <c r="L231" s="44"/>
    </row>
    <row r="232" spans="2:12" ht="15.75" customHeight="1" x14ac:dyDescent="0.25">
      <c r="B232" s="42"/>
      <c r="C232" s="43"/>
      <c r="D232" s="43"/>
      <c r="E232" s="43"/>
      <c r="F232" s="43"/>
      <c r="G232" s="43"/>
      <c r="H232" s="43"/>
      <c r="I232" s="43"/>
      <c r="J232" s="43"/>
      <c r="K232" s="43"/>
      <c r="L232" s="44"/>
    </row>
    <row r="233" spans="2:12" ht="15.75" customHeight="1" x14ac:dyDescent="0.25">
      <c r="B233" s="42"/>
      <c r="C233" s="43"/>
      <c r="D233" s="43"/>
      <c r="E233" s="43"/>
      <c r="F233" s="43"/>
      <c r="G233" s="43"/>
      <c r="H233" s="43"/>
      <c r="I233" s="43"/>
      <c r="J233" s="43"/>
      <c r="K233" s="43"/>
      <c r="L233" s="44"/>
    </row>
    <row r="234" spans="2:12" ht="15.75" customHeight="1" x14ac:dyDescent="0.25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44"/>
    </row>
    <row r="235" spans="2:12" ht="15.75" customHeight="1" x14ac:dyDescent="0.25">
      <c r="B235" s="42"/>
      <c r="C235" s="43"/>
      <c r="D235" s="43"/>
      <c r="E235" s="43"/>
      <c r="F235" s="43"/>
      <c r="G235" s="43"/>
      <c r="H235" s="43"/>
      <c r="I235" s="43"/>
      <c r="J235" s="43"/>
      <c r="K235" s="43"/>
      <c r="L235" s="44"/>
    </row>
    <row r="236" spans="2:12" ht="15.75" customHeight="1" x14ac:dyDescent="0.25">
      <c r="B236" s="42"/>
      <c r="C236" s="43"/>
      <c r="D236" s="43"/>
      <c r="E236" s="43"/>
      <c r="F236" s="43"/>
      <c r="G236" s="43"/>
      <c r="H236" s="43"/>
      <c r="I236" s="43"/>
      <c r="J236" s="43"/>
      <c r="K236" s="43"/>
      <c r="L236" s="44"/>
    </row>
    <row r="237" spans="2:12" ht="15.75" customHeight="1" x14ac:dyDescent="0.25">
      <c r="B237" s="42"/>
      <c r="C237" s="43"/>
      <c r="D237" s="43"/>
      <c r="E237" s="43"/>
      <c r="F237" s="43"/>
      <c r="G237" s="43"/>
      <c r="H237" s="43"/>
      <c r="I237" s="43"/>
      <c r="J237" s="43"/>
      <c r="K237" s="43"/>
      <c r="L237" s="44"/>
    </row>
    <row r="238" spans="2:12" ht="15.75" customHeight="1" x14ac:dyDescent="0.25">
      <c r="B238" s="42"/>
      <c r="C238" s="43"/>
      <c r="D238" s="43"/>
      <c r="E238" s="43"/>
      <c r="F238" s="43"/>
      <c r="G238" s="43"/>
      <c r="H238" s="43"/>
      <c r="I238" s="43"/>
      <c r="J238" s="43"/>
      <c r="K238" s="43"/>
      <c r="L238" s="44"/>
    </row>
    <row r="239" spans="2:12" ht="15.75" customHeight="1" x14ac:dyDescent="0.25">
      <c r="B239" s="42"/>
      <c r="C239" s="43"/>
      <c r="D239" s="43"/>
      <c r="E239" s="43"/>
      <c r="F239" s="43"/>
      <c r="G239" s="43"/>
      <c r="H239" s="43"/>
      <c r="I239" s="43"/>
      <c r="J239" s="43"/>
      <c r="K239" s="43"/>
      <c r="L239" s="44"/>
    </row>
    <row r="240" spans="2:12" ht="15.75" customHeight="1" x14ac:dyDescent="0.25">
      <c r="B240" s="42"/>
      <c r="C240" s="43"/>
      <c r="D240" s="43"/>
      <c r="E240" s="43"/>
      <c r="F240" s="43"/>
      <c r="G240" s="43"/>
      <c r="H240" s="43"/>
      <c r="I240" s="43"/>
      <c r="J240" s="43"/>
      <c r="K240" s="43"/>
      <c r="L240" s="44"/>
    </row>
    <row r="241" spans="2:12" ht="15.75" customHeight="1" x14ac:dyDescent="0.25">
      <c r="B241" s="42"/>
      <c r="C241" s="43"/>
      <c r="D241" s="43"/>
      <c r="E241" s="43"/>
      <c r="F241" s="43"/>
      <c r="G241" s="43"/>
      <c r="H241" s="43"/>
      <c r="I241" s="43"/>
      <c r="J241" s="43"/>
      <c r="K241" s="43"/>
      <c r="L241" s="44"/>
    </row>
    <row r="242" spans="2:12" ht="15.75" customHeight="1" x14ac:dyDescent="0.25">
      <c r="B242" s="42"/>
      <c r="C242" s="43"/>
      <c r="D242" s="43"/>
      <c r="E242" s="43"/>
      <c r="F242" s="43"/>
      <c r="G242" s="43"/>
      <c r="H242" s="43"/>
      <c r="I242" s="43"/>
      <c r="J242" s="43"/>
      <c r="K242" s="43"/>
      <c r="L242" s="44"/>
    </row>
    <row r="243" spans="2:12" ht="15.75" customHeight="1" x14ac:dyDescent="0.25">
      <c r="B243" s="42"/>
      <c r="C243" s="43"/>
      <c r="D243" s="43"/>
      <c r="E243" s="43"/>
      <c r="F243" s="43"/>
      <c r="G243" s="43"/>
      <c r="H243" s="43"/>
      <c r="I243" s="43"/>
      <c r="J243" s="43"/>
      <c r="K243" s="43"/>
      <c r="L243" s="44"/>
    </row>
    <row r="244" spans="2:12" ht="15.75" customHeight="1" x14ac:dyDescent="0.25">
      <c r="B244" s="42"/>
      <c r="C244" s="43"/>
      <c r="D244" s="43"/>
      <c r="E244" s="43"/>
      <c r="F244" s="43"/>
      <c r="G244" s="43"/>
      <c r="H244" s="43"/>
      <c r="I244" s="43"/>
      <c r="J244" s="43"/>
      <c r="K244" s="43"/>
      <c r="L244" s="44"/>
    </row>
    <row r="245" spans="2:12" ht="15.75" customHeight="1" x14ac:dyDescent="0.25">
      <c r="B245" s="42"/>
      <c r="C245" s="43"/>
      <c r="D245" s="43"/>
      <c r="E245" s="43"/>
      <c r="F245" s="43"/>
      <c r="G245" s="43"/>
      <c r="H245" s="43"/>
      <c r="I245" s="43"/>
      <c r="J245" s="43"/>
      <c r="K245" s="43"/>
      <c r="L245" s="44"/>
    </row>
    <row r="246" spans="2:12" ht="15.75" customHeight="1" x14ac:dyDescent="0.25">
      <c r="B246" s="42"/>
      <c r="C246" s="43"/>
      <c r="D246" s="43"/>
      <c r="E246" s="43"/>
      <c r="F246" s="43"/>
      <c r="G246" s="43"/>
      <c r="H246" s="43"/>
      <c r="I246" s="43"/>
      <c r="J246" s="43"/>
      <c r="K246" s="43"/>
      <c r="L246" s="44"/>
    </row>
    <row r="247" spans="2:12" ht="15.75" customHeight="1" x14ac:dyDescent="0.25">
      <c r="B247" s="42"/>
      <c r="C247" s="43"/>
      <c r="D247" s="43"/>
      <c r="E247" s="43"/>
      <c r="F247" s="43"/>
      <c r="G247" s="43"/>
      <c r="H247" s="43"/>
      <c r="I247" s="43"/>
      <c r="J247" s="43"/>
      <c r="K247" s="43"/>
      <c r="L247" s="44"/>
    </row>
    <row r="248" spans="2:12" ht="15.75" customHeight="1" x14ac:dyDescent="0.25">
      <c r="B248" s="42"/>
      <c r="C248" s="43"/>
      <c r="D248" s="43"/>
      <c r="E248" s="43"/>
      <c r="F248" s="43"/>
      <c r="G248" s="43"/>
      <c r="H248" s="43"/>
      <c r="I248" s="43"/>
      <c r="J248" s="43"/>
      <c r="K248" s="43"/>
      <c r="L248" s="44"/>
    </row>
    <row r="249" spans="2:12" ht="15.75" customHeight="1" x14ac:dyDescent="0.25">
      <c r="B249" s="42"/>
      <c r="C249" s="43"/>
      <c r="D249" s="43"/>
      <c r="E249" s="43"/>
      <c r="F249" s="43"/>
      <c r="G249" s="43"/>
      <c r="H249" s="43"/>
      <c r="I249" s="43"/>
      <c r="J249" s="43"/>
      <c r="K249" s="43"/>
      <c r="L249" s="44"/>
    </row>
    <row r="250" spans="2:12" ht="15.75" customHeight="1" x14ac:dyDescent="0.25">
      <c r="B250" s="42"/>
      <c r="C250" s="43"/>
      <c r="D250" s="43"/>
      <c r="E250" s="43"/>
      <c r="F250" s="43"/>
      <c r="G250" s="43"/>
      <c r="H250" s="43"/>
      <c r="I250" s="43"/>
      <c r="J250" s="43"/>
      <c r="K250" s="43"/>
      <c r="L250" s="44"/>
    </row>
    <row r="251" spans="2:12" ht="15.75" customHeight="1" x14ac:dyDescent="0.25">
      <c r="B251" s="42"/>
      <c r="C251" s="43"/>
      <c r="D251" s="43"/>
      <c r="E251" s="43"/>
      <c r="F251" s="43"/>
      <c r="G251" s="43"/>
      <c r="H251" s="43"/>
      <c r="I251" s="43"/>
      <c r="J251" s="43"/>
      <c r="K251" s="43"/>
      <c r="L251" s="44"/>
    </row>
    <row r="252" spans="2:12" ht="15.75" customHeight="1" x14ac:dyDescent="0.25">
      <c r="B252" s="42"/>
      <c r="C252" s="43"/>
      <c r="D252" s="43"/>
      <c r="E252" s="43"/>
      <c r="F252" s="43"/>
      <c r="G252" s="43"/>
      <c r="H252" s="43"/>
      <c r="I252" s="43"/>
      <c r="J252" s="43"/>
      <c r="K252" s="43"/>
      <c r="L252" s="44"/>
    </row>
    <row r="253" spans="2:12" ht="15.75" customHeight="1" x14ac:dyDescent="0.25">
      <c r="B253" s="42"/>
      <c r="C253" s="43"/>
      <c r="D253" s="43"/>
      <c r="E253" s="43"/>
      <c r="F253" s="43"/>
      <c r="G253" s="43"/>
      <c r="H253" s="43"/>
      <c r="I253" s="43"/>
      <c r="J253" s="43"/>
      <c r="K253" s="43"/>
      <c r="L253" s="44"/>
    </row>
    <row r="254" spans="2:12" ht="15.75" customHeight="1" x14ac:dyDescent="0.25">
      <c r="B254" s="42"/>
      <c r="C254" s="43"/>
      <c r="D254" s="43"/>
      <c r="E254" s="43"/>
      <c r="F254" s="43"/>
      <c r="G254" s="43"/>
      <c r="H254" s="43"/>
      <c r="I254" s="43"/>
      <c r="J254" s="43"/>
      <c r="K254" s="43"/>
      <c r="L254" s="44"/>
    </row>
    <row r="255" spans="2:12" ht="15.75" customHeight="1" x14ac:dyDescent="0.25">
      <c r="B255" s="42"/>
      <c r="C255" s="43"/>
      <c r="D255" s="43"/>
      <c r="E255" s="43"/>
      <c r="F255" s="43"/>
      <c r="G255" s="43"/>
      <c r="H255" s="43"/>
      <c r="I255" s="43"/>
      <c r="J255" s="43"/>
      <c r="K255" s="43"/>
      <c r="L255" s="44"/>
    </row>
    <row r="256" spans="2:12" ht="15.75" customHeight="1" x14ac:dyDescent="0.25">
      <c r="B256" s="42"/>
      <c r="C256" s="43"/>
      <c r="D256" s="43"/>
      <c r="E256" s="43"/>
      <c r="F256" s="43"/>
      <c r="G256" s="43"/>
      <c r="H256" s="43"/>
      <c r="I256" s="43"/>
      <c r="J256" s="43"/>
      <c r="K256" s="43"/>
      <c r="L256" s="44"/>
    </row>
    <row r="257" spans="2:12" ht="15.75" customHeight="1" x14ac:dyDescent="0.25">
      <c r="B257" s="42"/>
      <c r="C257" s="43"/>
      <c r="D257" s="43"/>
      <c r="E257" s="43"/>
      <c r="F257" s="43"/>
      <c r="G257" s="43"/>
      <c r="H257" s="43"/>
      <c r="I257" s="43"/>
      <c r="J257" s="43"/>
      <c r="K257" s="43"/>
      <c r="L257" s="44"/>
    </row>
    <row r="258" spans="2:12" ht="15.75" customHeight="1" x14ac:dyDescent="0.25">
      <c r="B258" s="42"/>
      <c r="C258" s="43"/>
      <c r="D258" s="43"/>
      <c r="E258" s="43"/>
      <c r="F258" s="43"/>
      <c r="G258" s="43"/>
      <c r="H258" s="43"/>
      <c r="I258" s="43"/>
      <c r="J258" s="43"/>
      <c r="K258" s="43"/>
      <c r="L258" s="44"/>
    </row>
    <row r="259" spans="2:12" ht="15.75" customHeight="1" x14ac:dyDescent="0.25">
      <c r="B259" s="42"/>
      <c r="C259" s="43"/>
      <c r="D259" s="43"/>
      <c r="E259" s="43"/>
      <c r="F259" s="43"/>
      <c r="G259" s="43"/>
      <c r="H259" s="43"/>
      <c r="I259" s="43"/>
      <c r="J259" s="43"/>
      <c r="K259" s="43"/>
      <c r="L259" s="44"/>
    </row>
    <row r="260" spans="2:12" ht="15.75" customHeight="1" x14ac:dyDescent="0.25">
      <c r="B260" s="42"/>
      <c r="C260" s="43"/>
      <c r="D260" s="43"/>
      <c r="E260" s="43"/>
      <c r="F260" s="43"/>
      <c r="G260" s="43"/>
      <c r="H260" s="43"/>
      <c r="I260" s="43"/>
      <c r="J260" s="43"/>
      <c r="K260" s="43"/>
      <c r="L260" s="44"/>
    </row>
    <row r="261" spans="2:12" ht="15.75" customHeight="1" x14ac:dyDescent="0.25">
      <c r="B261" s="42"/>
      <c r="C261" s="43"/>
      <c r="D261" s="43"/>
      <c r="E261" s="43"/>
      <c r="F261" s="43"/>
      <c r="G261" s="43"/>
      <c r="H261" s="43"/>
      <c r="I261" s="43"/>
      <c r="J261" s="43"/>
      <c r="K261" s="43"/>
      <c r="L261" s="44"/>
    </row>
    <row r="262" spans="2:12" ht="15.75" customHeight="1" x14ac:dyDescent="0.25">
      <c r="B262" s="42"/>
      <c r="C262" s="43"/>
      <c r="D262" s="43"/>
      <c r="E262" s="43"/>
      <c r="F262" s="43"/>
      <c r="G262" s="43"/>
      <c r="H262" s="43"/>
      <c r="I262" s="43"/>
      <c r="J262" s="43"/>
      <c r="K262" s="43"/>
      <c r="L262" s="44"/>
    </row>
    <row r="263" spans="2:12" ht="15.75" customHeight="1" x14ac:dyDescent="0.25">
      <c r="B263" s="42"/>
      <c r="C263" s="43"/>
      <c r="D263" s="43"/>
      <c r="E263" s="43"/>
      <c r="F263" s="43"/>
      <c r="G263" s="43"/>
      <c r="H263" s="43"/>
      <c r="I263" s="43"/>
      <c r="J263" s="43"/>
      <c r="K263" s="43"/>
      <c r="L263" s="44"/>
    </row>
    <row r="264" spans="2:12" ht="15.75" customHeight="1" x14ac:dyDescent="0.25">
      <c r="B264" s="42"/>
      <c r="C264" s="43"/>
      <c r="D264" s="43"/>
      <c r="E264" s="43"/>
      <c r="F264" s="43"/>
      <c r="G264" s="43"/>
      <c r="H264" s="43"/>
      <c r="I264" s="43"/>
      <c r="J264" s="43"/>
      <c r="K264" s="43"/>
      <c r="L264" s="44"/>
    </row>
    <row r="265" spans="2:12" ht="15.75" customHeight="1" x14ac:dyDescent="0.25">
      <c r="B265" s="42"/>
      <c r="C265" s="43"/>
      <c r="D265" s="43"/>
      <c r="E265" s="43"/>
      <c r="F265" s="43"/>
      <c r="G265" s="43"/>
      <c r="H265" s="43"/>
      <c r="I265" s="43"/>
      <c r="J265" s="43"/>
      <c r="K265" s="43"/>
      <c r="L265" s="44"/>
    </row>
    <row r="266" spans="2:12" ht="15.75" customHeight="1" x14ac:dyDescent="0.25">
      <c r="B266" s="42"/>
      <c r="C266" s="43"/>
      <c r="D266" s="43"/>
      <c r="E266" s="43"/>
      <c r="F266" s="43"/>
      <c r="G266" s="43"/>
      <c r="H266" s="43"/>
      <c r="I266" s="43"/>
      <c r="J266" s="43"/>
      <c r="K266" s="43"/>
      <c r="L266" s="44"/>
    </row>
    <row r="267" spans="2:12" ht="15.75" customHeight="1" x14ac:dyDescent="0.25">
      <c r="B267" s="42"/>
      <c r="C267" s="43"/>
      <c r="D267" s="43"/>
      <c r="E267" s="43"/>
      <c r="F267" s="43"/>
      <c r="G267" s="43"/>
      <c r="H267" s="43"/>
      <c r="I267" s="43"/>
      <c r="J267" s="43"/>
      <c r="K267" s="43"/>
      <c r="L267" s="44"/>
    </row>
    <row r="268" spans="2:12" ht="15.75" customHeight="1" x14ac:dyDescent="0.25">
      <c r="B268" s="42"/>
      <c r="C268" s="43"/>
      <c r="D268" s="43"/>
      <c r="E268" s="43"/>
      <c r="F268" s="43"/>
      <c r="G268" s="43"/>
      <c r="H268" s="43"/>
      <c r="I268" s="43"/>
      <c r="J268" s="43"/>
      <c r="K268" s="43"/>
      <c r="L268" s="44"/>
    </row>
    <row r="269" spans="2:12" ht="15.75" customHeight="1" x14ac:dyDescent="0.25">
      <c r="B269" s="42"/>
      <c r="C269" s="43"/>
      <c r="D269" s="43"/>
      <c r="E269" s="43"/>
      <c r="F269" s="43"/>
      <c r="G269" s="43"/>
      <c r="H269" s="43"/>
      <c r="I269" s="43"/>
      <c r="J269" s="43"/>
      <c r="K269" s="43"/>
      <c r="L269" s="44"/>
    </row>
    <row r="270" spans="2:12" ht="15.75" customHeight="1" x14ac:dyDescent="0.25">
      <c r="B270" s="42"/>
      <c r="C270" s="43"/>
      <c r="D270" s="43"/>
      <c r="E270" s="43"/>
      <c r="F270" s="43"/>
      <c r="G270" s="43"/>
      <c r="H270" s="43"/>
      <c r="I270" s="43"/>
      <c r="J270" s="43"/>
      <c r="K270" s="43"/>
      <c r="L270" s="44"/>
    </row>
    <row r="271" spans="2:12" ht="15.75" customHeight="1" x14ac:dyDescent="0.25">
      <c r="B271" s="42"/>
      <c r="C271" s="43"/>
      <c r="D271" s="43"/>
      <c r="E271" s="43"/>
      <c r="F271" s="43"/>
      <c r="G271" s="43"/>
      <c r="H271" s="43"/>
      <c r="I271" s="43"/>
      <c r="J271" s="43"/>
      <c r="K271" s="43"/>
      <c r="L271" s="44"/>
    </row>
    <row r="272" spans="2:12" ht="15.75" customHeight="1" x14ac:dyDescent="0.25">
      <c r="B272" s="42"/>
      <c r="C272" s="43"/>
      <c r="D272" s="43"/>
      <c r="E272" s="43"/>
      <c r="F272" s="43"/>
      <c r="G272" s="43"/>
      <c r="H272" s="43"/>
      <c r="I272" s="43"/>
      <c r="J272" s="43"/>
      <c r="K272" s="43"/>
      <c r="L272" s="44"/>
    </row>
    <row r="273" spans="2:12" ht="15.75" customHeight="1" x14ac:dyDescent="0.25">
      <c r="B273" s="42"/>
      <c r="C273" s="43"/>
      <c r="D273" s="43"/>
      <c r="E273" s="43"/>
      <c r="F273" s="43"/>
      <c r="G273" s="43"/>
      <c r="H273" s="43"/>
      <c r="I273" s="43"/>
      <c r="J273" s="43"/>
      <c r="K273" s="43"/>
      <c r="L273" s="44"/>
    </row>
    <row r="274" spans="2:12" ht="15.75" customHeight="1" x14ac:dyDescent="0.25">
      <c r="B274" s="42"/>
      <c r="C274" s="43"/>
      <c r="D274" s="43"/>
      <c r="E274" s="43"/>
      <c r="F274" s="43"/>
      <c r="G274" s="43"/>
      <c r="H274" s="43"/>
      <c r="I274" s="43"/>
      <c r="J274" s="43"/>
      <c r="K274" s="43"/>
      <c r="L274" s="44"/>
    </row>
    <row r="275" spans="2:12" ht="15.75" customHeight="1" x14ac:dyDescent="0.25">
      <c r="B275" s="42"/>
      <c r="C275" s="43"/>
      <c r="D275" s="43"/>
      <c r="E275" s="43"/>
      <c r="F275" s="43"/>
      <c r="G275" s="43"/>
      <c r="H275" s="43"/>
      <c r="I275" s="43"/>
      <c r="J275" s="43"/>
      <c r="K275" s="43"/>
      <c r="L275" s="44"/>
    </row>
    <row r="276" spans="2:12" ht="15.75" customHeight="1" x14ac:dyDescent="0.25">
      <c r="B276" s="42"/>
      <c r="C276" s="43"/>
      <c r="D276" s="43"/>
      <c r="E276" s="43"/>
      <c r="F276" s="43"/>
      <c r="G276" s="43"/>
      <c r="H276" s="43"/>
      <c r="I276" s="43"/>
      <c r="J276" s="43"/>
      <c r="K276" s="43"/>
      <c r="L276" s="44"/>
    </row>
    <row r="277" spans="2:12" ht="15.75" customHeight="1" x14ac:dyDescent="0.25">
      <c r="B277" s="42"/>
      <c r="C277" s="43"/>
      <c r="D277" s="43"/>
      <c r="E277" s="43"/>
      <c r="F277" s="43"/>
      <c r="G277" s="43"/>
      <c r="H277" s="43"/>
      <c r="I277" s="43"/>
      <c r="J277" s="43"/>
      <c r="K277" s="43"/>
      <c r="L277" s="44"/>
    </row>
    <row r="278" spans="2:12" ht="15.75" customHeight="1" x14ac:dyDescent="0.25">
      <c r="B278" s="42"/>
      <c r="C278" s="43"/>
      <c r="D278" s="43"/>
      <c r="E278" s="43"/>
      <c r="F278" s="43"/>
      <c r="G278" s="43"/>
      <c r="H278" s="43"/>
      <c r="I278" s="43"/>
      <c r="J278" s="43"/>
      <c r="K278" s="43"/>
      <c r="L278" s="44"/>
    </row>
    <row r="279" spans="2:12" ht="15.75" customHeight="1" x14ac:dyDescent="0.25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44"/>
    </row>
    <row r="280" spans="2:12" ht="15.75" customHeight="1" x14ac:dyDescent="0.25">
      <c r="B280" s="42"/>
      <c r="C280" s="43"/>
      <c r="D280" s="43"/>
      <c r="E280" s="43"/>
      <c r="F280" s="43"/>
      <c r="G280" s="43"/>
      <c r="H280" s="43"/>
      <c r="I280" s="43"/>
      <c r="J280" s="43"/>
      <c r="K280" s="43"/>
      <c r="L280" s="44"/>
    </row>
    <row r="281" spans="2:12" ht="15.75" customHeight="1" x14ac:dyDescent="0.25">
      <c r="B281" s="42"/>
      <c r="C281" s="43"/>
      <c r="D281" s="43"/>
      <c r="E281" s="43"/>
      <c r="F281" s="43"/>
      <c r="G281" s="43"/>
      <c r="H281" s="43"/>
      <c r="I281" s="43"/>
      <c r="J281" s="43"/>
      <c r="K281" s="43"/>
      <c r="L281" s="44"/>
    </row>
    <row r="282" spans="2:12" ht="15.75" customHeight="1" x14ac:dyDescent="0.25">
      <c r="B282" s="42"/>
      <c r="C282" s="43"/>
      <c r="D282" s="43"/>
      <c r="E282" s="43"/>
      <c r="F282" s="43"/>
      <c r="G282" s="43"/>
      <c r="H282" s="43"/>
      <c r="I282" s="43"/>
      <c r="J282" s="43"/>
      <c r="K282" s="43"/>
      <c r="L282" s="44"/>
    </row>
    <row r="283" spans="2:12" ht="15.75" customHeight="1" x14ac:dyDescent="0.25">
      <c r="B283" s="42"/>
      <c r="C283" s="43"/>
      <c r="D283" s="43"/>
      <c r="E283" s="43"/>
      <c r="F283" s="43"/>
      <c r="G283" s="43"/>
      <c r="H283" s="43"/>
      <c r="I283" s="43"/>
      <c r="J283" s="43"/>
      <c r="K283" s="43"/>
      <c r="L283" s="44"/>
    </row>
    <row r="284" spans="2:12" ht="15.75" customHeight="1" x14ac:dyDescent="0.25">
      <c r="B284" s="42"/>
      <c r="C284" s="43"/>
      <c r="D284" s="43"/>
      <c r="E284" s="43"/>
      <c r="F284" s="43"/>
      <c r="G284" s="43"/>
      <c r="H284" s="43"/>
      <c r="I284" s="43"/>
      <c r="J284" s="43"/>
      <c r="K284" s="43"/>
      <c r="L284" s="44"/>
    </row>
    <row r="285" spans="2:12" ht="15.75" customHeight="1" x14ac:dyDescent="0.25">
      <c r="B285" s="42"/>
      <c r="C285" s="43"/>
      <c r="D285" s="43"/>
      <c r="E285" s="43"/>
      <c r="F285" s="43"/>
      <c r="G285" s="43"/>
      <c r="H285" s="43"/>
      <c r="I285" s="43"/>
      <c r="J285" s="43"/>
      <c r="K285" s="43"/>
      <c r="L285" s="44"/>
    </row>
    <row r="286" spans="2:12" ht="15.75" customHeight="1" x14ac:dyDescent="0.25">
      <c r="B286" s="42"/>
      <c r="C286" s="43"/>
      <c r="D286" s="43"/>
      <c r="E286" s="43"/>
      <c r="F286" s="43"/>
      <c r="G286" s="43"/>
      <c r="H286" s="43"/>
      <c r="I286" s="43"/>
      <c r="J286" s="43"/>
      <c r="K286" s="43"/>
      <c r="L286" s="44"/>
    </row>
    <row r="287" spans="2:12" ht="15.75" customHeight="1" x14ac:dyDescent="0.25">
      <c r="B287" s="42"/>
      <c r="C287" s="43"/>
      <c r="D287" s="43"/>
      <c r="E287" s="43"/>
      <c r="F287" s="43"/>
      <c r="G287" s="43"/>
      <c r="H287" s="43"/>
      <c r="I287" s="43"/>
      <c r="J287" s="43"/>
      <c r="K287" s="43"/>
      <c r="L287" s="44"/>
    </row>
    <row r="288" spans="2:12" ht="15.75" customHeight="1" x14ac:dyDescent="0.25">
      <c r="B288" s="42"/>
      <c r="C288" s="43"/>
      <c r="D288" s="43"/>
      <c r="E288" s="43"/>
      <c r="F288" s="43"/>
      <c r="G288" s="43"/>
      <c r="H288" s="43"/>
      <c r="I288" s="43"/>
      <c r="J288" s="43"/>
      <c r="K288" s="43"/>
      <c r="L288" s="44"/>
    </row>
    <row r="289" spans="2:12" ht="15.75" customHeight="1" x14ac:dyDescent="0.25">
      <c r="B289" s="42"/>
      <c r="C289" s="43"/>
      <c r="D289" s="43"/>
      <c r="E289" s="43"/>
      <c r="F289" s="43"/>
      <c r="G289" s="43"/>
      <c r="H289" s="43"/>
      <c r="I289" s="43"/>
      <c r="J289" s="43"/>
      <c r="K289" s="43"/>
      <c r="L289" s="44"/>
    </row>
    <row r="290" spans="2:12" ht="15.75" customHeight="1" x14ac:dyDescent="0.25">
      <c r="B290" s="42"/>
      <c r="C290" s="43"/>
      <c r="D290" s="43"/>
      <c r="E290" s="43"/>
      <c r="F290" s="43"/>
      <c r="G290" s="43"/>
      <c r="H290" s="43"/>
      <c r="I290" s="43"/>
      <c r="J290" s="43"/>
      <c r="K290" s="43"/>
      <c r="L290" s="44"/>
    </row>
    <row r="291" spans="2:12" ht="15.75" customHeight="1" x14ac:dyDescent="0.25">
      <c r="B291" s="42"/>
      <c r="C291" s="43"/>
      <c r="D291" s="43"/>
      <c r="E291" s="43"/>
      <c r="F291" s="43"/>
      <c r="G291" s="43"/>
      <c r="H291" s="43"/>
      <c r="I291" s="43"/>
      <c r="J291" s="43"/>
      <c r="K291" s="43"/>
      <c r="L291" s="44"/>
    </row>
    <row r="292" spans="2:12" ht="15.75" customHeight="1" x14ac:dyDescent="0.25">
      <c r="B292" s="42"/>
      <c r="C292" s="43"/>
      <c r="D292" s="43"/>
      <c r="E292" s="43"/>
      <c r="F292" s="43"/>
      <c r="G292" s="43"/>
      <c r="H292" s="43"/>
      <c r="I292" s="43"/>
      <c r="J292" s="43"/>
      <c r="K292" s="43"/>
      <c r="L292" s="44"/>
    </row>
    <row r="293" spans="2:12" ht="15.75" customHeight="1" x14ac:dyDescent="0.25">
      <c r="B293" s="42"/>
      <c r="C293" s="43"/>
      <c r="D293" s="43"/>
      <c r="E293" s="43"/>
      <c r="F293" s="43"/>
      <c r="G293" s="43"/>
      <c r="H293" s="43"/>
      <c r="I293" s="43"/>
      <c r="J293" s="43"/>
      <c r="K293" s="43"/>
      <c r="L293" s="44"/>
    </row>
    <row r="294" spans="2:12" ht="15.75" customHeight="1" x14ac:dyDescent="0.25">
      <c r="B294" s="42"/>
      <c r="C294" s="43"/>
      <c r="D294" s="43"/>
      <c r="E294" s="43"/>
      <c r="F294" s="43"/>
      <c r="G294" s="43"/>
      <c r="H294" s="43"/>
      <c r="I294" s="43"/>
      <c r="J294" s="43"/>
      <c r="K294" s="43"/>
      <c r="L294" s="44"/>
    </row>
    <row r="295" spans="2:12" ht="15.75" customHeight="1" x14ac:dyDescent="0.25">
      <c r="B295" s="42"/>
      <c r="C295" s="43"/>
      <c r="D295" s="43"/>
      <c r="E295" s="43"/>
      <c r="F295" s="43"/>
      <c r="G295" s="43"/>
      <c r="H295" s="43"/>
      <c r="I295" s="43"/>
      <c r="J295" s="43"/>
      <c r="K295" s="43"/>
      <c r="L295" s="44"/>
    </row>
    <row r="296" spans="2:12" ht="15.75" customHeight="1" x14ac:dyDescent="0.25">
      <c r="B296" s="42"/>
      <c r="C296" s="43"/>
      <c r="D296" s="43"/>
      <c r="E296" s="43"/>
      <c r="F296" s="43"/>
      <c r="G296" s="43"/>
      <c r="H296" s="43"/>
      <c r="I296" s="43"/>
      <c r="J296" s="43"/>
      <c r="K296" s="43"/>
      <c r="L296" s="44"/>
    </row>
    <row r="297" spans="2:12" ht="15.75" customHeight="1" x14ac:dyDescent="0.25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44"/>
    </row>
    <row r="298" spans="2:12" ht="15.75" customHeight="1" x14ac:dyDescent="0.25">
      <c r="B298" s="42"/>
      <c r="C298" s="43"/>
      <c r="D298" s="43"/>
      <c r="E298" s="43"/>
      <c r="F298" s="43"/>
      <c r="G298" s="43"/>
      <c r="H298" s="43"/>
      <c r="I298" s="43"/>
      <c r="J298" s="43"/>
      <c r="K298" s="43"/>
      <c r="L298" s="44"/>
    </row>
    <row r="299" spans="2:12" ht="15.75" customHeight="1" x14ac:dyDescent="0.25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44"/>
    </row>
    <row r="300" spans="2:12" ht="15.75" customHeight="1" x14ac:dyDescent="0.25">
      <c r="B300" s="42"/>
      <c r="C300" s="43"/>
      <c r="D300" s="43"/>
      <c r="E300" s="43"/>
      <c r="F300" s="43"/>
      <c r="G300" s="43"/>
      <c r="H300" s="43"/>
      <c r="I300" s="43"/>
      <c r="J300" s="43"/>
      <c r="K300" s="43"/>
      <c r="L300" s="44"/>
    </row>
    <row r="301" spans="2:12" ht="15.75" customHeight="1" x14ac:dyDescent="0.25">
      <c r="B301" s="42"/>
      <c r="C301" s="43"/>
      <c r="D301" s="43"/>
      <c r="E301" s="43"/>
      <c r="F301" s="43"/>
      <c r="G301" s="43"/>
      <c r="H301" s="43"/>
      <c r="I301" s="43"/>
      <c r="J301" s="43"/>
      <c r="K301" s="43"/>
      <c r="L301" s="44"/>
    </row>
    <row r="302" spans="2:12" ht="15.75" customHeight="1" x14ac:dyDescent="0.25">
      <c r="B302" s="42"/>
      <c r="C302" s="43"/>
      <c r="D302" s="43"/>
      <c r="E302" s="43"/>
      <c r="F302" s="43"/>
      <c r="G302" s="43"/>
      <c r="H302" s="43"/>
      <c r="I302" s="43"/>
      <c r="J302" s="43"/>
      <c r="K302" s="43"/>
      <c r="L302" s="44"/>
    </row>
    <row r="303" spans="2:12" ht="15.75" customHeight="1" x14ac:dyDescent="0.25">
      <c r="B303" s="42"/>
      <c r="C303" s="43"/>
      <c r="D303" s="43"/>
      <c r="E303" s="43"/>
      <c r="F303" s="43"/>
      <c r="G303" s="43"/>
      <c r="H303" s="43"/>
      <c r="I303" s="43"/>
      <c r="J303" s="43"/>
      <c r="K303" s="43"/>
      <c r="L303" s="44"/>
    </row>
    <row r="304" spans="2:12" ht="15.75" customHeight="1" x14ac:dyDescent="0.25">
      <c r="B304" s="42"/>
      <c r="C304" s="43"/>
      <c r="D304" s="43"/>
      <c r="E304" s="43"/>
      <c r="F304" s="43"/>
      <c r="G304" s="43"/>
      <c r="H304" s="43"/>
      <c r="I304" s="43"/>
      <c r="J304" s="43"/>
      <c r="K304" s="43"/>
      <c r="L304" s="44"/>
    </row>
    <row r="305" spans="2:12" ht="15.75" customHeight="1" x14ac:dyDescent="0.25">
      <c r="B305" s="42"/>
      <c r="C305" s="43"/>
      <c r="D305" s="43"/>
      <c r="E305" s="43"/>
      <c r="F305" s="43"/>
      <c r="G305" s="43"/>
      <c r="H305" s="43"/>
      <c r="I305" s="43"/>
      <c r="J305" s="43"/>
      <c r="K305" s="43"/>
      <c r="L305" s="44"/>
    </row>
    <row r="306" spans="2:12" ht="15.75" customHeight="1" x14ac:dyDescent="0.25">
      <c r="B306" s="42"/>
      <c r="C306" s="43"/>
      <c r="D306" s="43"/>
      <c r="E306" s="43"/>
      <c r="F306" s="43"/>
      <c r="G306" s="43"/>
      <c r="H306" s="43"/>
      <c r="I306" s="43"/>
      <c r="J306" s="43"/>
      <c r="K306" s="43"/>
      <c r="L306" s="44"/>
    </row>
    <row r="307" spans="2:12" ht="15.75" customHeight="1" x14ac:dyDescent="0.25">
      <c r="B307" s="42"/>
      <c r="C307" s="43"/>
      <c r="D307" s="43"/>
      <c r="E307" s="43"/>
      <c r="F307" s="43"/>
      <c r="G307" s="43"/>
      <c r="H307" s="43"/>
      <c r="I307" s="43"/>
      <c r="J307" s="43"/>
      <c r="K307" s="43"/>
      <c r="L307" s="44"/>
    </row>
    <row r="308" spans="2:12" ht="15.75" customHeight="1" x14ac:dyDescent="0.25">
      <c r="B308" s="42"/>
      <c r="C308" s="43"/>
      <c r="D308" s="43"/>
      <c r="E308" s="43"/>
      <c r="F308" s="43"/>
      <c r="G308" s="43"/>
      <c r="H308" s="43"/>
      <c r="I308" s="43"/>
      <c r="J308" s="43"/>
      <c r="K308" s="43"/>
      <c r="L308" s="44"/>
    </row>
    <row r="309" spans="2:12" ht="15.75" customHeight="1" x14ac:dyDescent="0.25">
      <c r="B309" s="42"/>
      <c r="C309" s="43"/>
      <c r="D309" s="43"/>
      <c r="E309" s="43"/>
      <c r="F309" s="43"/>
      <c r="G309" s="43"/>
      <c r="H309" s="43"/>
      <c r="I309" s="43"/>
      <c r="J309" s="43"/>
      <c r="K309" s="43"/>
      <c r="L309" s="44"/>
    </row>
    <row r="310" spans="2:12" ht="15.75" customHeight="1" x14ac:dyDescent="0.25">
      <c r="B310" s="42"/>
      <c r="C310" s="43"/>
      <c r="D310" s="43"/>
      <c r="E310" s="43"/>
      <c r="F310" s="43"/>
      <c r="G310" s="43"/>
      <c r="H310" s="43"/>
      <c r="I310" s="43"/>
      <c r="J310" s="43"/>
      <c r="K310" s="43"/>
      <c r="L310" s="44"/>
    </row>
    <row r="311" spans="2:12" ht="15.75" customHeight="1" x14ac:dyDescent="0.25">
      <c r="B311" s="42"/>
      <c r="C311" s="43"/>
      <c r="D311" s="43"/>
      <c r="E311" s="43"/>
      <c r="F311" s="43"/>
      <c r="G311" s="43"/>
      <c r="H311" s="43"/>
      <c r="I311" s="43"/>
      <c r="J311" s="43"/>
      <c r="K311" s="43"/>
      <c r="L311" s="44"/>
    </row>
    <row r="312" spans="2:12" ht="15.75" customHeight="1" x14ac:dyDescent="0.25">
      <c r="B312" s="42"/>
      <c r="C312" s="43"/>
      <c r="D312" s="43"/>
      <c r="E312" s="43"/>
      <c r="F312" s="43"/>
      <c r="G312" s="43"/>
      <c r="H312" s="43"/>
      <c r="I312" s="43"/>
      <c r="J312" s="43"/>
      <c r="K312" s="43"/>
      <c r="L312" s="44"/>
    </row>
    <row r="313" spans="2:12" ht="15.75" customHeight="1" x14ac:dyDescent="0.25">
      <c r="B313" s="42"/>
      <c r="C313" s="43"/>
      <c r="D313" s="43"/>
      <c r="E313" s="43"/>
      <c r="F313" s="43"/>
      <c r="G313" s="43"/>
      <c r="H313" s="43"/>
      <c r="I313" s="43"/>
      <c r="J313" s="43"/>
      <c r="K313" s="43"/>
      <c r="L313" s="44"/>
    </row>
    <row r="314" spans="2:12" ht="15.75" customHeight="1" x14ac:dyDescent="0.25">
      <c r="B314" s="42"/>
      <c r="C314" s="43"/>
      <c r="D314" s="43"/>
      <c r="E314" s="43"/>
      <c r="F314" s="43"/>
      <c r="G314" s="43"/>
      <c r="H314" s="43"/>
      <c r="I314" s="43"/>
      <c r="J314" s="43"/>
      <c r="K314" s="43"/>
      <c r="L314" s="44"/>
    </row>
    <row r="315" spans="2:12" ht="15.75" customHeight="1" x14ac:dyDescent="0.25">
      <c r="B315" s="42"/>
      <c r="C315" s="43"/>
      <c r="D315" s="43"/>
      <c r="E315" s="43"/>
      <c r="F315" s="43"/>
      <c r="G315" s="43"/>
      <c r="H315" s="43"/>
      <c r="I315" s="43"/>
      <c r="J315" s="43"/>
      <c r="K315" s="43"/>
      <c r="L315" s="44"/>
    </row>
    <row r="316" spans="2:12" ht="15.75" customHeight="1" x14ac:dyDescent="0.25">
      <c r="B316" s="42"/>
      <c r="C316" s="43"/>
      <c r="D316" s="43"/>
      <c r="E316" s="43"/>
      <c r="F316" s="43"/>
      <c r="G316" s="43"/>
      <c r="H316" s="43"/>
      <c r="I316" s="43"/>
      <c r="J316" s="43"/>
      <c r="K316" s="43"/>
      <c r="L316" s="44"/>
    </row>
    <row r="317" spans="2:12" ht="15.75" customHeight="1" x14ac:dyDescent="0.25">
      <c r="B317" s="42"/>
      <c r="C317" s="43"/>
      <c r="D317" s="43"/>
      <c r="E317" s="43"/>
      <c r="F317" s="43"/>
      <c r="G317" s="43"/>
      <c r="H317" s="43"/>
      <c r="I317" s="43"/>
      <c r="J317" s="43"/>
      <c r="K317" s="43"/>
      <c r="L317" s="44"/>
    </row>
    <row r="318" spans="2:12" ht="15.75" customHeight="1" x14ac:dyDescent="0.25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44"/>
    </row>
    <row r="319" spans="2:12" ht="15.75" customHeight="1" x14ac:dyDescent="0.25">
      <c r="B319" s="42"/>
      <c r="C319" s="43"/>
      <c r="D319" s="43"/>
      <c r="E319" s="43"/>
      <c r="F319" s="43"/>
      <c r="G319" s="43"/>
      <c r="H319" s="43"/>
      <c r="I319" s="43"/>
      <c r="J319" s="43"/>
      <c r="K319" s="43"/>
      <c r="L319" s="44"/>
    </row>
    <row r="320" spans="2:12" ht="15.75" customHeight="1" x14ac:dyDescent="0.25">
      <c r="B320" s="42"/>
      <c r="C320" s="43"/>
      <c r="D320" s="43"/>
      <c r="E320" s="43"/>
      <c r="F320" s="43"/>
      <c r="G320" s="43"/>
      <c r="H320" s="43"/>
      <c r="I320" s="43"/>
      <c r="J320" s="43"/>
      <c r="K320" s="43"/>
      <c r="L320" s="44"/>
    </row>
    <row r="321" spans="2:12" ht="15.75" customHeight="1" x14ac:dyDescent="0.25">
      <c r="B321" s="42"/>
      <c r="C321" s="43"/>
      <c r="D321" s="43"/>
      <c r="E321" s="43"/>
      <c r="F321" s="43"/>
      <c r="G321" s="43"/>
      <c r="H321" s="43"/>
      <c r="I321" s="43"/>
      <c r="J321" s="43"/>
      <c r="K321" s="43"/>
      <c r="L321" s="44"/>
    </row>
    <row r="322" spans="2:12" ht="15.75" customHeight="1" x14ac:dyDescent="0.25">
      <c r="B322" s="42"/>
      <c r="C322" s="43"/>
      <c r="D322" s="43"/>
      <c r="E322" s="43"/>
      <c r="F322" s="43"/>
      <c r="G322" s="43"/>
      <c r="H322" s="43"/>
      <c r="I322" s="43"/>
      <c r="J322" s="43"/>
      <c r="K322" s="43"/>
      <c r="L322" s="44"/>
    </row>
    <row r="323" spans="2:12" ht="15.75" customHeight="1" x14ac:dyDescent="0.25">
      <c r="B323" s="42"/>
      <c r="C323" s="43"/>
      <c r="D323" s="43"/>
      <c r="E323" s="43"/>
      <c r="F323" s="43"/>
      <c r="G323" s="43"/>
      <c r="H323" s="43"/>
      <c r="I323" s="43"/>
      <c r="J323" s="43"/>
      <c r="K323" s="43"/>
      <c r="L323" s="44"/>
    </row>
    <row r="324" spans="2:12" ht="15.75" customHeight="1" x14ac:dyDescent="0.25">
      <c r="B324" s="42"/>
      <c r="C324" s="43"/>
      <c r="D324" s="43"/>
      <c r="E324" s="43"/>
      <c r="F324" s="43"/>
      <c r="G324" s="43"/>
      <c r="H324" s="43"/>
      <c r="I324" s="43"/>
      <c r="J324" s="43"/>
      <c r="K324" s="43"/>
      <c r="L324" s="44"/>
    </row>
    <row r="325" spans="2:12" ht="15.75" customHeight="1" x14ac:dyDescent="0.25">
      <c r="B325" s="42"/>
      <c r="C325" s="43"/>
      <c r="D325" s="43"/>
      <c r="E325" s="43"/>
      <c r="F325" s="43"/>
      <c r="G325" s="43"/>
      <c r="H325" s="43"/>
      <c r="I325" s="43"/>
      <c r="J325" s="43"/>
      <c r="K325" s="43"/>
      <c r="L325" s="44"/>
    </row>
    <row r="326" spans="2:12" ht="15.75" customHeight="1" x14ac:dyDescent="0.25">
      <c r="B326" s="42"/>
      <c r="C326" s="43"/>
      <c r="D326" s="43"/>
      <c r="E326" s="43"/>
      <c r="F326" s="43"/>
      <c r="G326" s="43"/>
      <c r="H326" s="43"/>
      <c r="I326" s="43"/>
      <c r="J326" s="43"/>
      <c r="K326" s="43"/>
      <c r="L326" s="44"/>
    </row>
    <row r="327" spans="2:12" ht="15.75" customHeight="1" x14ac:dyDescent="0.25">
      <c r="B327" s="42"/>
      <c r="C327" s="43"/>
      <c r="D327" s="43"/>
      <c r="E327" s="43"/>
      <c r="F327" s="43"/>
      <c r="G327" s="43"/>
      <c r="H327" s="43"/>
      <c r="I327" s="43"/>
      <c r="J327" s="43"/>
      <c r="K327" s="43"/>
      <c r="L327" s="44"/>
    </row>
    <row r="328" spans="2:12" ht="15.75" customHeight="1" x14ac:dyDescent="0.25">
      <c r="B328" s="42"/>
      <c r="C328" s="43"/>
      <c r="D328" s="43"/>
      <c r="E328" s="43"/>
      <c r="F328" s="43"/>
      <c r="G328" s="43"/>
      <c r="H328" s="43"/>
      <c r="I328" s="43"/>
      <c r="J328" s="43"/>
      <c r="K328" s="43"/>
      <c r="L328" s="44"/>
    </row>
    <row r="329" spans="2:12" ht="15.75" customHeight="1" x14ac:dyDescent="0.25">
      <c r="B329" s="42"/>
      <c r="C329" s="43"/>
      <c r="D329" s="43"/>
      <c r="E329" s="43"/>
      <c r="F329" s="43"/>
      <c r="G329" s="43"/>
      <c r="H329" s="43"/>
      <c r="I329" s="43"/>
      <c r="J329" s="43"/>
      <c r="K329" s="43"/>
      <c r="L329" s="44"/>
    </row>
    <row r="330" spans="2:12" ht="15.75" customHeight="1" x14ac:dyDescent="0.25">
      <c r="B330" s="42"/>
      <c r="C330" s="43"/>
      <c r="D330" s="43"/>
      <c r="E330" s="43"/>
      <c r="F330" s="43"/>
      <c r="G330" s="43"/>
      <c r="H330" s="43"/>
      <c r="I330" s="43"/>
      <c r="J330" s="43"/>
      <c r="K330" s="43"/>
      <c r="L330" s="44"/>
    </row>
    <row r="331" spans="2:12" ht="15.75" customHeight="1" x14ac:dyDescent="0.25">
      <c r="B331" s="42"/>
      <c r="C331" s="43"/>
      <c r="D331" s="43"/>
      <c r="E331" s="43"/>
      <c r="F331" s="43"/>
      <c r="G331" s="43"/>
      <c r="H331" s="43"/>
      <c r="I331" s="43"/>
      <c r="J331" s="43"/>
      <c r="K331" s="43"/>
      <c r="L331" s="44"/>
    </row>
    <row r="332" spans="2:12" ht="15.75" customHeight="1" x14ac:dyDescent="0.25">
      <c r="B332" s="42"/>
      <c r="C332" s="43"/>
      <c r="D332" s="43"/>
      <c r="E332" s="43"/>
      <c r="F332" s="43"/>
      <c r="G332" s="43"/>
      <c r="H332" s="43"/>
      <c r="I332" s="43"/>
      <c r="J332" s="43"/>
      <c r="K332" s="43"/>
      <c r="L332" s="44"/>
    </row>
    <row r="333" spans="2:12" ht="15.75" customHeight="1" x14ac:dyDescent="0.25">
      <c r="B333" s="42"/>
      <c r="C333" s="43"/>
      <c r="D333" s="43"/>
      <c r="E333" s="43"/>
      <c r="F333" s="43"/>
      <c r="G333" s="43"/>
      <c r="H333" s="43"/>
      <c r="I333" s="43"/>
      <c r="J333" s="43"/>
      <c r="K333" s="43"/>
      <c r="L333" s="44"/>
    </row>
    <row r="334" spans="2:12" ht="15.75" customHeight="1" x14ac:dyDescent="0.25">
      <c r="B334" s="42"/>
      <c r="C334" s="43"/>
      <c r="D334" s="43"/>
      <c r="E334" s="43"/>
      <c r="F334" s="43"/>
      <c r="G334" s="43"/>
      <c r="H334" s="43"/>
      <c r="I334" s="43"/>
      <c r="J334" s="43"/>
      <c r="K334" s="43"/>
      <c r="L334" s="44"/>
    </row>
    <row r="335" spans="2:12" ht="15.75" customHeight="1" x14ac:dyDescent="0.25">
      <c r="B335" s="42"/>
      <c r="C335" s="43"/>
      <c r="D335" s="43"/>
      <c r="E335" s="43"/>
      <c r="F335" s="43"/>
      <c r="G335" s="43"/>
      <c r="H335" s="43"/>
      <c r="I335" s="43"/>
      <c r="J335" s="43"/>
      <c r="K335" s="43"/>
      <c r="L335" s="44"/>
    </row>
    <row r="336" spans="2:12" ht="15.75" customHeight="1" x14ac:dyDescent="0.25">
      <c r="B336" s="42"/>
      <c r="C336" s="43"/>
      <c r="D336" s="43"/>
      <c r="E336" s="43"/>
      <c r="F336" s="43"/>
      <c r="G336" s="43"/>
      <c r="H336" s="43"/>
      <c r="I336" s="43"/>
      <c r="J336" s="43"/>
      <c r="K336" s="43"/>
      <c r="L336" s="44"/>
    </row>
    <row r="337" spans="2:12" ht="15.75" customHeight="1" x14ac:dyDescent="0.25">
      <c r="B337" s="42"/>
      <c r="C337" s="43"/>
      <c r="D337" s="43"/>
      <c r="E337" s="43"/>
      <c r="F337" s="43"/>
      <c r="G337" s="43"/>
      <c r="H337" s="43"/>
      <c r="I337" s="43"/>
      <c r="J337" s="43"/>
      <c r="K337" s="43"/>
      <c r="L337" s="44"/>
    </row>
    <row r="338" spans="2:12" ht="15.75" customHeight="1" x14ac:dyDescent="0.25">
      <c r="B338" s="42"/>
      <c r="C338" s="43"/>
      <c r="D338" s="43"/>
      <c r="E338" s="43"/>
      <c r="F338" s="43"/>
      <c r="G338" s="43"/>
      <c r="H338" s="43"/>
      <c r="I338" s="43"/>
      <c r="J338" s="43"/>
      <c r="K338" s="43"/>
      <c r="L338" s="44"/>
    </row>
    <row r="339" spans="2:12" ht="15.75" customHeight="1" x14ac:dyDescent="0.25">
      <c r="B339" s="42"/>
      <c r="C339" s="43"/>
      <c r="D339" s="43"/>
      <c r="E339" s="43"/>
      <c r="F339" s="43"/>
      <c r="G339" s="43"/>
      <c r="H339" s="43"/>
      <c r="I339" s="43"/>
      <c r="J339" s="43"/>
      <c r="K339" s="43"/>
      <c r="L339" s="44"/>
    </row>
    <row r="340" spans="2:12" ht="15.75" customHeight="1" x14ac:dyDescent="0.25">
      <c r="B340" s="42"/>
      <c r="C340" s="43"/>
      <c r="D340" s="43"/>
      <c r="E340" s="43"/>
      <c r="F340" s="43"/>
      <c r="G340" s="43"/>
      <c r="H340" s="43"/>
      <c r="I340" s="43"/>
      <c r="J340" s="43"/>
      <c r="K340" s="43"/>
      <c r="L340" s="44"/>
    </row>
    <row r="341" spans="2:12" ht="15.75" customHeight="1" x14ac:dyDescent="0.25">
      <c r="B341" s="42"/>
      <c r="C341" s="43"/>
      <c r="D341" s="43"/>
      <c r="E341" s="43"/>
      <c r="F341" s="43"/>
      <c r="G341" s="43"/>
      <c r="H341" s="43"/>
      <c r="I341" s="43"/>
      <c r="J341" s="43"/>
      <c r="K341" s="43"/>
      <c r="L341" s="44"/>
    </row>
    <row r="342" spans="2:12" ht="15.75" customHeight="1" x14ac:dyDescent="0.25">
      <c r="B342" s="42"/>
      <c r="C342" s="43"/>
      <c r="D342" s="43"/>
      <c r="E342" s="43"/>
      <c r="F342" s="43"/>
      <c r="G342" s="43"/>
      <c r="H342" s="43"/>
      <c r="I342" s="43"/>
      <c r="J342" s="43"/>
      <c r="K342" s="43"/>
      <c r="L342" s="44"/>
    </row>
    <row r="343" spans="2:12" ht="15.75" customHeight="1" x14ac:dyDescent="0.25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44"/>
    </row>
    <row r="344" spans="2:12" ht="15.75" customHeight="1" x14ac:dyDescent="0.25">
      <c r="B344" s="42"/>
      <c r="C344" s="43"/>
      <c r="D344" s="43"/>
      <c r="E344" s="43"/>
      <c r="F344" s="43"/>
      <c r="G344" s="43"/>
      <c r="H344" s="43"/>
      <c r="I344" s="43"/>
      <c r="J344" s="43"/>
      <c r="K344" s="43"/>
      <c r="L344" s="44"/>
    </row>
    <row r="345" spans="2:12" ht="15.75" customHeight="1" x14ac:dyDescent="0.25">
      <c r="B345" s="42"/>
      <c r="C345" s="43"/>
      <c r="D345" s="43"/>
      <c r="E345" s="43"/>
      <c r="F345" s="43"/>
      <c r="G345" s="43"/>
      <c r="H345" s="43"/>
      <c r="I345" s="43"/>
      <c r="J345" s="43"/>
      <c r="K345" s="43"/>
      <c r="L345" s="44"/>
    </row>
    <row r="346" spans="2:12" ht="15.75" customHeight="1" x14ac:dyDescent="0.25">
      <c r="B346" s="42"/>
      <c r="C346" s="43"/>
      <c r="D346" s="43"/>
      <c r="E346" s="43"/>
      <c r="F346" s="43"/>
      <c r="G346" s="43"/>
      <c r="H346" s="43"/>
      <c r="I346" s="43"/>
      <c r="J346" s="43"/>
      <c r="K346" s="43"/>
      <c r="L346" s="44"/>
    </row>
    <row r="347" spans="2:12" ht="15.75" customHeight="1" x14ac:dyDescent="0.25">
      <c r="B347" s="42"/>
      <c r="C347" s="43"/>
      <c r="D347" s="43"/>
      <c r="E347" s="43"/>
      <c r="F347" s="43"/>
      <c r="G347" s="43"/>
      <c r="H347" s="43"/>
      <c r="I347" s="43"/>
      <c r="J347" s="43"/>
      <c r="K347" s="43"/>
      <c r="L347" s="44"/>
    </row>
    <row r="348" spans="2:12" ht="15.75" customHeight="1" x14ac:dyDescent="0.25">
      <c r="B348" s="42"/>
      <c r="C348" s="43"/>
      <c r="D348" s="43"/>
      <c r="E348" s="43"/>
      <c r="F348" s="43"/>
      <c r="G348" s="43"/>
      <c r="H348" s="43"/>
      <c r="I348" s="43"/>
      <c r="J348" s="43"/>
      <c r="K348" s="43"/>
      <c r="L348" s="44"/>
    </row>
    <row r="349" spans="2:12" ht="15.75" customHeight="1" x14ac:dyDescent="0.25">
      <c r="B349" s="42"/>
      <c r="C349" s="43"/>
      <c r="D349" s="43"/>
      <c r="E349" s="43"/>
      <c r="F349" s="43"/>
      <c r="G349" s="43"/>
      <c r="H349" s="43"/>
      <c r="I349" s="43"/>
      <c r="J349" s="43"/>
      <c r="K349" s="43"/>
      <c r="L349" s="44"/>
    </row>
    <row r="350" spans="2:12" ht="15.75" customHeight="1" x14ac:dyDescent="0.25">
      <c r="B350" s="42"/>
      <c r="C350" s="43"/>
      <c r="D350" s="43"/>
      <c r="E350" s="43"/>
      <c r="F350" s="43"/>
      <c r="G350" s="43"/>
      <c r="H350" s="43"/>
      <c r="I350" s="43"/>
      <c r="J350" s="43"/>
      <c r="K350" s="43"/>
      <c r="L350" s="44"/>
    </row>
    <row r="351" spans="2:12" ht="15.75" customHeight="1" x14ac:dyDescent="0.25">
      <c r="B351" s="42"/>
      <c r="C351" s="43"/>
      <c r="D351" s="43"/>
      <c r="E351" s="43"/>
      <c r="F351" s="43"/>
      <c r="G351" s="43"/>
      <c r="H351" s="43"/>
      <c r="I351" s="43"/>
      <c r="J351" s="43"/>
      <c r="K351" s="43"/>
      <c r="L351" s="44"/>
    </row>
    <row r="352" spans="2:12" ht="15.75" customHeight="1" x14ac:dyDescent="0.25">
      <c r="B352" s="42"/>
      <c r="C352" s="43"/>
      <c r="D352" s="43"/>
      <c r="E352" s="43"/>
      <c r="F352" s="43"/>
      <c r="G352" s="43"/>
      <c r="H352" s="43"/>
      <c r="I352" s="43"/>
      <c r="J352" s="43"/>
      <c r="K352" s="43"/>
      <c r="L352" s="44"/>
    </row>
    <row r="353" spans="2:12" ht="15.75" customHeight="1" x14ac:dyDescent="0.25">
      <c r="B353" s="42"/>
      <c r="C353" s="43"/>
      <c r="D353" s="43"/>
      <c r="E353" s="43"/>
      <c r="F353" s="43"/>
      <c r="G353" s="43"/>
      <c r="H353" s="43"/>
      <c r="I353" s="43"/>
      <c r="J353" s="43"/>
      <c r="K353" s="43"/>
      <c r="L353" s="44"/>
    </row>
    <row r="354" spans="2:12" ht="15.75" customHeight="1" x14ac:dyDescent="0.25">
      <c r="B354" s="42"/>
      <c r="C354" s="43"/>
      <c r="D354" s="43"/>
      <c r="E354" s="43"/>
      <c r="F354" s="43"/>
      <c r="G354" s="43"/>
      <c r="H354" s="43"/>
      <c r="I354" s="43"/>
      <c r="J354" s="43"/>
      <c r="K354" s="43"/>
      <c r="L354" s="44"/>
    </row>
    <row r="355" spans="2:12" ht="15.75" customHeight="1" x14ac:dyDescent="0.25">
      <c r="B355" s="42"/>
      <c r="C355" s="43"/>
      <c r="D355" s="43"/>
      <c r="E355" s="43"/>
      <c r="F355" s="43"/>
      <c r="G355" s="43"/>
      <c r="H355" s="43"/>
      <c r="I355" s="43"/>
      <c r="J355" s="43"/>
      <c r="K355" s="43"/>
      <c r="L355" s="44"/>
    </row>
    <row r="356" spans="2:12" ht="15.75" customHeight="1" x14ac:dyDescent="0.25">
      <c r="B356" s="42"/>
      <c r="C356" s="43"/>
      <c r="D356" s="43"/>
      <c r="E356" s="43"/>
      <c r="F356" s="43"/>
      <c r="G356" s="43"/>
      <c r="H356" s="43"/>
      <c r="I356" s="43"/>
      <c r="J356" s="43"/>
      <c r="K356" s="43"/>
      <c r="L356" s="44"/>
    </row>
    <row r="357" spans="2:12" ht="15.75" customHeight="1" x14ac:dyDescent="0.25">
      <c r="B357" s="42"/>
      <c r="C357" s="43"/>
      <c r="D357" s="43"/>
      <c r="E357" s="43"/>
      <c r="F357" s="43"/>
      <c r="G357" s="43"/>
      <c r="H357" s="43"/>
      <c r="I357" s="43"/>
      <c r="J357" s="43"/>
      <c r="K357" s="43"/>
      <c r="L357" s="44"/>
    </row>
    <row r="358" spans="2:12" ht="15.75" customHeight="1" x14ac:dyDescent="0.25">
      <c r="B358" s="42"/>
      <c r="C358" s="43"/>
      <c r="D358" s="43"/>
      <c r="E358" s="43"/>
      <c r="F358" s="43"/>
      <c r="G358" s="43"/>
      <c r="H358" s="43"/>
      <c r="I358" s="43"/>
      <c r="J358" s="43"/>
      <c r="K358" s="43"/>
      <c r="L358" s="44"/>
    </row>
    <row r="359" spans="2:12" ht="15.75" customHeight="1" x14ac:dyDescent="0.25">
      <c r="B359" s="42"/>
      <c r="C359" s="43"/>
      <c r="D359" s="43"/>
      <c r="E359" s="43"/>
      <c r="F359" s="43"/>
      <c r="G359" s="43"/>
      <c r="H359" s="43"/>
      <c r="I359" s="43"/>
      <c r="J359" s="43"/>
      <c r="K359" s="43"/>
      <c r="L359" s="44"/>
    </row>
    <row r="360" spans="2:12" ht="15.75" customHeight="1" x14ac:dyDescent="0.25">
      <c r="B360" s="42"/>
      <c r="C360" s="43"/>
      <c r="D360" s="43"/>
      <c r="E360" s="43"/>
      <c r="F360" s="43"/>
      <c r="G360" s="43"/>
      <c r="H360" s="43"/>
      <c r="I360" s="43"/>
      <c r="J360" s="43"/>
      <c r="K360" s="43"/>
      <c r="L360" s="44"/>
    </row>
    <row r="361" spans="2:12" ht="15.75" customHeight="1" x14ac:dyDescent="0.25">
      <c r="B361" s="42"/>
      <c r="C361" s="43"/>
      <c r="D361" s="43"/>
      <c r="E361" s="43"/>
      <c r="F361" s="43"/>
      <c r="G361" s="43"/>
      <c r="H361" s="43"/>
      <c r="I361" s="43"/>
      <c r="J361" s="43"/>
      <c r="K361" s="43"/>
      <c r="L361" s="44"/>
    </row>
    <row r="362" spans="2:12" ht="15.75" customHeight="1" x14ac:dyDescent="0.25">
      <c r="B362" s="42"/>
      <c r="C362" s="43"/>
      <c r="D362" s="43"/>
      <c r="E362" s="43"/>
      <c r="F362" s="43"/>
      <c r="G362" s="43"/>
      <c r="H362" s="43"/>
      <c r="I362" s="43"/>
      <c r="J362" s="43"/>
      <c r="K362" s="43"/>
      <c r="L362" s="44"/>
    </row>
    <row r="363" spans="2:12" ht="15.75" customHeight="1" x14ac:dyDescent="0.25">
      <c r="B363" s="42"/>
      <c r="C363" s="43"/>
      <c r="D363" s="43"/>
      <c r="E363" s="43"/>
      <c r="F363" s="43"/>
      <c r="G363" s="43"/>
      <c r="H363" s="43"/>
      <c r="I363" s="43"/>
      <c r="J363" s="43"/>
      <c r="K363" s="43"/>
      <c r="L363" s="44"/>
    </row>
    <row r="364" spans="2:12" ht="15.75" customHeight="1" x14ac:dyDescent="0.25">
      <c r="B364" s="42"/>
      <c r="C364" s="43"/>
      <c r="D364" s="43"/>
      <c r="E364" s="43"/>
      <c r="F364" s="43"/>
      <c r="G364" s="43"/>
      <c r="H364" s="43"/>
      <c r="I364" s="43"/>
      <c r="J364" s="43"/>
      <c r="K364" s="43"/>
      <c r="L364" s="44"/>
    </row>
    <row r="365" spans="2:12" ht="15.75" customHeight="1" x14ac:dyDescent="0.25">
      <c r="B365" s="42"/>
      <c r="C365" s="43"/>
      <c r="D365" s="43"/>
      <c r="E365" s="43"/>
      <c r="F365" s="43"/>
      <c r="G365" s="43"/>
      <c r="H365" s="43"/>
      <c r="I365" s="43"/>
      <c r="J365" s="43"/>
      <c r="K365" s="43"/>
      <c r="L365" s="44"/>
    </row>
    <row r="366" spans="2:12" ht="15.75" customHeight="1" x14ac:dyDescent="0.25">
      <c r="B366" s="42"/>
      <c r="C366" s="43"/>
      <c r="D366" s="43"/>
      <c r="E366" s="43"/>
      <c r="F366" s="43"/>
      <c r="G366" s="43"/>
      <c r="H366" s="43"/>
      <c r="I366" s="43"/>
      <c r="J366" s="43"/>
      <c r="K366" s="43"/>
      <c r="L366" s="44"/>
    </row>
    <row r="367" spans="2:12" ht="15.75" customHeight="1" x14ac:dyDescent="0.25">
      <c r="B367" s="42"/>
      <c r="C367" s="43"/>
      <c r="D367" s="43"/>
      <c r="E367" s="43"/>
      <c r="F367" s="43"/>
      <c r="G367" s="43"/>
      <c r="H367" s="43"/>
      <c r="I367" s="43"/>
      <c r="J367" s="43"/>
      <c r="K367" s="43"/>
      <c r="L367" s="44"/>
    </row>
    <row r="368" spans="2:12" ht="15.75" customHeight="1" x14ac:dyDescent="0.25">
      <c r="B368" s="42"/>
      <c r="C368" s="43"/>
      <c r="D368" s="43"/>
      <c r="E368" s="43"/>
      <c r="F368" s="43"/>
      <c r="G368" s="43"/>
      <c r="H368" s="43"/>
      <c r="I368" s="43"/>
      <c r="J368" s="43"/>
      <c r="K368" s="43"/>
      <c r="L368" s="44"/>
    </row>
    <row r="369" spans="2:12" ht="15.75" customHeight="1" x14ac:dyDescent="0.25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44"/>
    </row>
    <row r="370" spans="2:12" ht="15.75" customHeight="1" x14ac:dyDescent="0.25">
      <c r="B370" s="42"/>
      <c r="C370" s="43"/>
      <c r="D370" s="43"/>
      <c r="E370" s="43"/>
      <c r="F370" s="43"/>
      <c r="G370" s="43"/>
      <c r="H370" s="43"/>
      <c r="I370" s="43"/>
      <c r="J370" s="43"/>
      <c r="K370" s="43"/>
      <c r="L370" s="44"/>
    </row>
    <row r="371" spans="2:12" ht="15.75" customHeight="1" x14ac:dyDescent="0.25">
      <c r="B371" s="42"/>
      <c r="C371" s="43"/>
      <c r="D371" s="43"/>
      <c r="E371" s="43"/>
      <c r="F371" s="43"/>
      <c r="G371" s="43"/>
      <c r="H371" s="43"/>
      <c r="I371" s="43"/>
      <c r="J371" s="43"/>
      <c r="K371" s="43"/>
      <c r="L371" s="44"/>
    </row>
    <row r="372" spans="2:12" ht="15.75" customHeight="1" x14ac:dyDescent="0.25">
      <c r="B372" s="42"/>
      <c r="C372" s="43"/>
      <c r="D372" s="43"/>
      <c r="E372" s="43"/>
      <c r="F372" s="43"/>
      <c r="G372" s="43"/>
      <c r="H372" s="43"/>
      <c r="I372" s="43"/>
      <c r="J372" s="43"/>
      <c r="K372" s="43"/>
      <c r="L372" s="44"/>
    </row>
    <row r="373" spans="2:12" ht="15.75" customHeight="1" x14ac:dyDescent="0.25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44"/>
    </row>
    <row r="374" spans="2:12" ht="15.75" customHeight="1" x14ac:dyDescent="0.25">
      <c r="B374" s="42"/>
      <c r="C374" s="43"/>
      <c r="D374" s="43"/>
      <c r="E374" s="43"/>
      <c r="F374" s="43"/>
      <c r="G374" s="43"/>
      <c r="H374" s="43"/>
      <c r="I374" s="43"/>
      <c r="J374" s="43"/>
      <c r="K374" s="43"/>
      <c r="L374" s="44"/>
    </row>
    <row r="375" spans="2:12" ht="15.75" customHeight="1" x14ac:dyDescent="0.25">
      <c r="B375" s="42"/>
      <c r="C375" s="43"/>
      <c r="D375" s="43"/>
      <c r="E375" s="43"/>
      <c r="F375" s="43"/>
      <c r="G375" s="43"/>
      <c r="H375" s="43"/>
      <c r="I375" s="43"/>
      <c r="J375" s="43"/>
      <c r="K375" s="43"/>
      <c r="L375" s="44"/>
    </row>
    <row r="376" spans="2:12" ht="15.75" customHeight="1" x14ac:dyDescent="0.25">
      <c r="B376" s="42"/>
      <c r="C376" s="43"/>
      <c r="D376" s="43"/>
      <c r="E376" s="43"/>
      <c r="F376" s="43"/>
      <c r="G376" s="43"/>
      <c r="H376" s="43"/>
      <c r="I376" s="43"/>
      <c r="J376" s="43"/>
      <c r="K376" s="43"/>
      <c r="L376" s="44"/>
    </row>
    <row r="377" spans="2:12" ht="15.75" customHeight="1" x14ac:dyDescent="0.25">
      <c r="B377" s="42"/>
      <c r="C377" s="43"/>
      <c r="D377" s="43"/>
      <c r="E377" s="43"/>
      <c r="F377" s="43"/>
      <c r="G377" s="43"/>
      <c r="H377" s="43"/>
      <c r="I377" s="43"/>
      <c r="J377" s="43"/>
      <c r="K377" s="43"/>
      <c r="L377" s="44"/>
    </row>
    <row r="378" spans="2:12" ht="15.75" customHeight="1" x14ac:dyDescent="0.25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44"/>
    </row>
    <row r="379" spans="2:12" ht="15.75" customHeight="1" x14ac:dyDescent="0.25">
      <c r="B379" s="42"/>
      <c r="C379" s="43"/>
      <c r="D379" s="43"/>
      <c r="E379" s="43"/>
      <c r="F379" s="43"/>
      <c r="G379" s="43"/>
      <c r="H379" s="43"/>
      <c r="I379" s="43"/>
      <c r="J379" s="43"/>
      <c r="K379" s="43"/>
      <c r="L379" s="44"/>
    </row>
    <row r="380" spans="2:12" ht="15.75" customHeight="1" x14ac:dyDescent="0.25">
      <c r="B380" s="42"/>
      <c r="C380" s="43"/>
      <c r="D380" s="43"/>
      <c r="E380" s="43"/>
      <c r="F380" s="43"/>
      <c r="G380" s="43"/>
      <c r="H380" s="43"/>
      <c r="I380" s="43"/>
      <c r="J380" s="43"/>
      <c r="K380" s="43"/>
      <c r="L380" s="44"/>
    </row>
    <row r="381" spans="2:12" ht="15.75" customHeight="1" x14ac:dyDescent="0.25">
      <c r="B381" s="42"/>
      <c r="C381" s="43"/>
      <c r="D381" s="43"/>
      <c r="E381" s="43"/>
      <c r="F381" s="43"/>
      <c r="G381" s="43"/>
      <c r="H381" s="43"/>
      <c r="I381" s="43"/>
      <c r="J381" s="43"/>
      <c r="K381" s="43"/>
      <c r="L381" s="44"/>
    </row>
    <row r="382" spans="2:12" ht="15.75" customHeight="1" x14ac:dyDescent="0.25">
      <c r="B382" s="42"/>
      <c r="C382" s="43"/>
      <c r="D382" s="43"/>
      <c r="E382" s="43"/>
      <c r="F382" s="43"/>
      <c r="G382" s="43"/>
      <c r="H382" s="43"/>
      <c r="I382" s="43"/>
      <c r="J382" s="43"/>
      <c r="K382" s="43"/>
      <c r="L382" s="44"/>
    </row>
    <row r="383" spans="2:12" ht="15.75" customHeight="1" x14ac:dyDescent="0.25">
      <c r="B383" s="42"/>
      <c r="C383" s="43"/>
      <c r="D383" s="43"/>
      <c r="E383" s="43"/>
      <c r="F383" s="43"/>
      <c r="G383" s="43"/>
      <c r="H383" s="43"/>
      <c r="I383" s="43"/>
      <c r="J383" s="43"/>
      <c r="K383" s="43"/>
      <c r="L383" s="44"/>
    </row>
    <row r="384" spans="2:12" ht="15.75" customHeight="1" x14ac:dyDescent="0.25">
      <c r="B384" s="42"/>
      <c r="C384" s="43"/>
      <c r="D384" s="43"/>
      <c r="E384" s="43"/>
      <c r="F384" s="43"/>
      <c r="G384" s="43"/>
      <c r="H384" s="43"/>
      <c r="I384" s="43"/>
      <c r="J384" s="43"/>
      <c r="K384" s="43"/>
      <c r="L384" s="44"/>
    </row>
    <row r="385" spans="2:12" ht="15.75" customHeight="1" x14ac:dyDescent="0.25">
      <c r="B385" s="42"/>
      <c r="C385" s="43"/>
      <c r="D385" s="43"/>
      <c r="E385" s="43"/>
      <c r="F385" s="43"/>
      <c r="G385" s="43"/>
      <c r="H385" s="43"/>
      <c r="I385" s="43"/>
      <c r="J385" s="43"/>
      <c r="K385" s="43"/>
      <c r="L385" s="44"/>
    </row>
    <row r="386" spans="2:12" ht="15.75" customHeight="1" x14ac:dyDescent="0.25">
      <c r="B386" s="42"/>
      <c r="C386" s="43"/>
      <c r="D386" s="43"/>
      <c r="E386" s="43"/>
      <c r="F386" s="43"/>
      <c r="G386" s="43"/>
      <c r="H386" s="43"/>
      <c r="I386" s="43"/>
      <c r="J386" s="43"/>
      <c r="K386" s="43"/>
      <c r="L386" s="44"/>
    </row>
    <row r="387" spans="2:12" ht="15.75" customHeight="1" x14ac:dyDescent="0.25">
      <c r="B387" s="42"/>
      <c r="C387" s="43"/>
      <c r="D387" s="43"/>
      <c r="E387" s="43"/>
      <c r="F387" s="43"/>
      <c r="G387" s="43"/>
      <c r="H387" s="43"/>
      <c r="I387" s="43"/>
      <c r="J387" s="43"/>
      <c r="K387" s="43"/>
      <c r="L387" s="44"/>
    </row>
    <row r="388" spans="2:12" ht="15.75" customHeight="1" x14ac:dyDescent="0.25">
      <c r="B388" s="42"/>
      <c r="C388" s="43"/>
      <c r="D388" s="43"/>
      <c r="E388" s="43"/>
      <c r="F388" s="43"/>
      <c r="G388" s="43"/>
      <c r="H388" s="43"/>
      <c r="I388" s="43"/>
      <c r="J388" s="43"/>
      <c r="K388" s="43"/>
      <c r="L388" s="44"/>
    </row>
    <row r="389" spans="2:12" ht="15.75" customHeight="1" x14ac:dyDescent="0.25">
      <c r="B389" s="42"/>
      <c r="C389" s="43"/>
      <c r="D389" s="43"/>
      <c r="E389" s="43"/>
      <c r="F389" s="43"/>
      <c r="G389" s="43"/>
      <c r="H389" s="43"/>
      <c r="I389" s="43"/>
      <c r="J389" s="43"/>
      <c r="K389" s="43"/>
      <c r="L389" s="44"/>
    </row>
    <row r="390" spans="2:12" ht="15.75" customHeight="1" x14ac:dyDescent="0.25">
      <c r="B390" s="42"/>
      <c r="C390" s="43"/>
      <c r="D390" s="43"/>
      <c r="E390" s="43"/>
      <c r="F390" s="43"/>
      <c r="G390" s="43"/>
      <c r="H390" s="43"/>
      <c r="I390" s="43"/>
      <c r="J390" s="43"/>
      <c r="K390" s="43"/>
      <c r="L390" s="44"/>
    </row>
    <row r="391" spans="2:12" ht="15.75" customHeight="1" x14ac:dyDescent="0.25">
      <c r="B391" s="42"/>
      <c r="C391" s="43"/>
      <c r="D391" s="43"/>
      <c r="E391" s="43"/>
      <c r="F391" s="43"/>
      <c r="G391" s="43"/>
      <c r="H391" s="43"/>
      <c r="I391" s="43"/>
      <c r="J391" s="43"/>
      <c r="K391" s="43"/>
      <c r="L391" s="44"/>
    </row>
    <row r="392" spans="2:12" ht="15.75" customHeight="1" x14ac:dyDescent="0.25">
      <c r="B392" s="42"/>
      <c r="C392" s="43"/>
      <c r="D392" s="43"/>
      <c r="E392" s="43"/>
      <c r="F392" s="43"/>
      <c r="G392" s="43"/>
      <c r="H392" s="43"/>
      <c r="I392" s="43"/>
      <c r="J392" s="43"/>
      <c r="K392" s="43"/>
      <c r="L392" s="44"/>
    </row>
    <row r="393" spans="2:12" ht="15.75" customHeight="1" x14ac:dyDescent="0.25">
      <c r="B393" s="42"/>
      <c r="C393" s="43"/>
      <c r="D393" s="43"/>
      <c r="E393" s="43"/>
      <c r="F393" s="43"/>
      <c r="G393" s="43"/>
      <c r="H393" s="43"/>
      <c r="I393" s="43"/>
      <c r="J393" s="43"/>
      <c r="K393" s="43"/>
      <c r="L393" s="44"/>
    </row>
    <row r="394" spans="2:12" ht="15.75" customHeight="1" x14ac:dyDescent="0.25">
      <c r="B394" s="42"/>
      <c r="C394" s="43"/>
      <c r="D394" s="43"/>
      <c r="E394" s="43"/>
      <c r="F394" s="43"/>
      <c r="G394" s="43"/>
      <c r="H394" s="43"/>
      <c r="I394" s="43"/>
      <c r="J394" s="43"/>
      <c r="K394" s="43"/>
      <c r="L394" s="44"/>
    </row>
    <row r="395" spans="2:12" ht="15.75" customHeight="1" x14ac:dyDescent="0.25">
      <c r="B395" s="42"/>
      <c r="C395" s="43"/>
      <c r="D395" s="43"/>
      <c r="E395" s="43"/>
      <c r="F395" s="43"/>
      <c r="G395" s="43"/>
      <c r="H395" s="43"/>
      <c r="I395" s="43"/>
      <c r="J395" s="43"/>
      <c r="K395" s="43"/>
      <c r="L395" s="44"/>
    </row>
    <row r="396" spans="2:12" ht="15.75" customHeight="1" x14ac:dyDescent="0.25">
      <c r="B396" s="42"/>
      <c r="C396" s="43"/>
      <c r="D396" s="43"/>
      <c r="E396" s="43"/>
      <c r="F396" s="43"/>
      <c r="G396" s="43"/>
      <c r="H396" s="43"/>
      <c r="I396" s="43"/>
      <c r="J396" s="43"/>
      <c r="K396" s="43"/>
      <c r="L396" s="44"/>
    </row>
    <row r="397" spans="2:12" ht="15.75" customHeight="1" x14ac:dyDescent="0.25">
      <c r="B397" s="42"/>
      <c r="C397" s="43"/>
      <c r="D397" s="43"/>
      <c r="E397" s="43"/>
      <c r="F397" s="43"/>
      <c r="G397" s="43"/>
      <c r="H397" s="43"/>
      <c r="I397" s="43"/>
      <c r="J397" s="43"/>
      <c r="K397" s="43"/>
      <c r="L397" s="44"/>
    </row>
    <row r="398" spans="2:12" ht="15.75" customHeight="1" x14ac:dyDescent="0.25">
      <c r="B398" s="42"/>
      <c r="C398" s="43"/>
      <c r="D398" s="43"/>
      <c r="E398" s="43"/>
      <c r="F398" s="43"/>
      <c r="G398" s="43"/>
      <c r="H398" s="43"/>
      <c r="I398" s="43"/>
      <c r="J398" s="43"/>
      <c r="K398" s="43"/>
      <c r="L398" s="44"/>
    </row>
    <row r="399" spans="2:12" ht="15.75" customHeight="1" x14ac:dyDescent="0.25">
      <c r="B399" s="42"/>
      <c r="C399" s="43"/>
      <c r="D399" s="43"/>
      <c r="E399" s="43"/>
      <c r="F399" s="43"/>
      <c r="G399" s="43"/>
      <c r="H399" s="43"/>
      <c r="I399" s="43"/>
      <c r="J399" s="43"/>
      <c r="K399" s="43"/>
      <c r="L399" s="44"/>
    </row>
    <row r="400" spans="2:12" ht="15.75" customHeight="1" x14ac:dyDescent="0.25">
      <c r="B400" s="42"/>
      <c r="C400" s="43"/>
      <c r="D400" s="43"/>
      <c r="E400" s="43"/>
      <c r="F400" s="43"/>
      <c r="G400" s="43"/>
      <c r="H400" s="43"/>
      <c r="I400" s="43"/>
      <c r="J400" s="43"/>
      <c r="K400" s="43"/>
      <c r="L400" s="44"/>
    </row>
    <row r="401" spans="2:12" ht="15.75" customHeight="1" x14ac:dyDescent="0.25">
      <c r="B401" s="42"/>
      <c r="C401" s="43"/>
      <c r="D401" s="43"/>
      <c r="E401" s="43"/>
      <c r="F401" s="43"/>
      <c r="G401" s="43"/>
      <c r="H401" s="43"/>
      <c r="I401" s="43"/>
      <c r="J401" s="43"/>
      <c r="K401" s="43"/>
      <c r="L401" s="44"/>
    </row>
    <row r="402" spans="2:12" ht="15.75" customHeight="1" x14ac:dyDescent="0.25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44"/>
    </row>
    <row r="403" spans="2:12" ht="15.75" customHeight="1" x14ac:dyDescent="0.25">
      <c r="B403" s="42"/>
      <c r="C403" s="43"/>
      <c r="D403" s="43"/>
      <c r="E403" s="43"/>
      <c r="F403" s="43"/>
      <c r="G403" s="43"/>
      <c r="H403" s="43"/>
      <c r="I403" s="43"/>
      <c r="J403" s="43"/>
      <c r="K403" s="43"/>
      <c r="L403" s="44"/>
    </row>
    <row r="404" spans="2:12" ht="15.75" customHeight="1" x14ac:dyDescent="0.25">
      <c r="B404" s="42"/>
      <c r="C404" s="43"/>
      <c r="D404" s="43"/>
      <c r="E404" s="43"/>
      <c r="F404" s="43"/>
      <c r="G404" s="43"/>
      <c r="H404" s="43"/>
      <c r="I404" s="43"/>
      <c r="J404" s="43"/>
      <c r="K404" s="43"/>
      <c r="L404" s="44"/>
    </row>
    <row r="405" spans="2:12" ht="15.75" customHeight="1" x14ac:dyDescent="0.25">
      <c r="B405" s="42"/>
      <c r="C405" s="43"/>
      <c r="D405" s="43"/>
      <c r="E405" s="43"/>
      <c r="F405" s="43"/>
      <c r="G405" s="43"/>
      <c r="H405" s="43"/>
      <c r="I405" s="43"/>
      <c r="J405" s="43"/>
      <c r="K405" s="43"/>
      <c r="L405" s="44"/>
    </row>
    <row r="406" spans="2:12" ht="15.75" customHeight="1" x14ac:dyDescent="0.25">
      <c r="B406" s="42"/>
      <c r="C406" s="43"/>
      <c r="D406" s="43"/>
      <c r="E406" s="43"/>
      <c r="F406" s="43"/>
      <c r="G406" s="43"/>
      <c r="H406" s="43"/>
      <c r="I406" s="43"/>
      <c r="J406" s="43"/>
      <c r="K406" s="43"/>
      <c r="L406" s="44"/>
    </row>
    <row r="407" spans="2:12" ht="15.75" customHeight="1" x14ac:dyDescent="0.25">
      <c r="B407" s="42"/>
      <c r="C407" s="43"/>
      <c r="D407" s="43"/>
      <c r="E407" s="43"/>
      <c r="F407" s="43"/>
      <c r="G407" s="43"/>
      <c r="H407" s="43"/>
      <c r="I407" s="43"/>
      <c r="J407" s="43"/>
      <c r="K407" s="43"/>
      <c r="L407" s="44"/>
    </row>
    <row r="408" spans="2:12" ht="15.75" customHeight="1" x14ac:dyDescent="0.25">
      <c r="B408" s="42"/>
      <c r="C408" s="43"/>
      <c r="D408" s="43"/>
      <c r="E408" s="43"/>
      <c r="F408" s="43"/>
      <c r="G408" s="43"/>
      <c r="H408" s="43"/>
      <c r="I408" s="43"/>
      <c r="J408" s="43"/>
      <c r="K408" s="43"/>
      <c r="L408" s="44"/>
    </row>
    <row r="409" spans="2:12" ht="15.75" customHeight="1" x14ac:dyDescent="0.25">
      <c r="B409" s="42"/>
      <c r="C409" s="43"/>
      <c r="D409" s="43"/>
      <c r="E409" s="43"/>
      <c r="F409" s="43"/>
      <c r="G409" s="43"/>
      <c r="H409" s="43"/>
      <c r="I409" s="43"/>
      <c r="J409" s="43"/>
      <c r="K409" s="43"/>
      <c r="L409" s="44"/>
    </row>
    <row r="410" spans="2:12" ht="15.75" customHeight="1" x14ac:dyDescent="0.25">
      <c r="B410" s="42"/>
      <c r="C410" s="43"/>
      <c r="D410" s="43"/>
      <c r="E410" s="43"/>
      <c r="F410" s="43"/>
      <c r="G410" s="43"/>
      <c r="H410" s="43"/>
      <c r="I410" s="43"/>
      <c r="J410" s="43"/>
      <c r="K410" s="43"/>
      <c r="L410" s="44"/>
    </row>
    <row r="411" spans="2:12" ht="15.75" customHeight="1" x14ac:dyDescent="0.25">
      <c r="B411" s="42"/>
      <c r="C411" s="43"/>
      <c r="D411" s="43"/>
      <c r="E411" s="43"/>
      <c r="F411" s="43"/>
      <c r="G411" s="43"/>
      <c r="H411" s="43"/>
      <c r="I411" s="43"/>
      <c r="J411" s="43"/>
      <c r="K411" s="43"/>
      <c r="L411" s="44"/>
    </row>
    <row r="412" spans="2:12" ht="15.75" customHeight="1" x14ac:dyDescent="0.25">
      <c r="B412" s="42"/>
      <c r="C412" s="43"/>
      <c r="D412" s="43"/>
      <c r="E412" s="43"/>
      <c r="F412" s="43"/>
      <c r="G412" s="43"/>
      <c r="H412" s="43"/>
      <c r="I412" s="43"/>
      <c r="J412" s="43"/>
      <c r="K412" s="43"/>
      <c r="L412" s="44"/>
    </row>
    <row r="413" spans="2:12" ht="15.75" customHeight="1" x14ac:dyDescent="0.25">
      <c r="B413" s="42"/>
      <c r="C413" s="43"/>
      <c r="D413" s="43"/>
      <c r="E413" s="43"/>
      <c r="F413" s="43"/>
      <c r="G413" s="43"/>
      <c r="H413" s="43"/>
      <c r="I413" s="43"/>
      <c r="J413" s="43"/>
      <c r="K413" s="43"/>
      <c r="L413" s="44"/>
    </row>
    <row r="414" spans="2:12" ht="15.75" customHeight="1" x14ac:dyDescent="0.25">
      <c r="B414" s="42"/>
      <c r="C414" s="43"/>
      <c r="D414" s="43"/>
      <c r="E414" s="43"/>
      <c r="F414" s="43"/>
      <c r="G414" s="43"/>
      <c r="H414" s="43"/>
      <c r="I414" s="43"/>
      <c r="J414" s="43"/>
      <c r="K414" s="43"/>
      <c r="L414" s="44"/>
    </row>
    <row r="415" spans="2:12" ht="15.75" customHeight="1" x14ac:dyDescent="0.25"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4"/>
    </row>
    <row r="416" spans="2:12" ht="15.75" customHeight="1" x14ac:dyDescent="0.25">
      <c r="B416" s="42"/>
      <c r="C416" s="43"/>
      <c r="D416" s="43"/>
      <c r="E416" s="43"/>
      <c r="F416" s="43"/>
      <c r="G416" s="43"/>
      <c r="H416" s="43"/>
      <c r="I416" s="43"/>
      <c r="J416" s="43"/>
      <c r="K416" s="43"/>
      <c r="L416" s="44"/>
    </row>
    <row r="417" spans="2:12" ht="15.75" customHeight="1" x14ac:dyDescent="0.25">
      <c r="B417" s="42"/>
      <c r="C417" s="43"/>
      <c r="D417" s="43"/>
      <c r="E417" s="43"/>
      <c r="F417" s="43"/>
      <c r="G417" s="43"/>
      <c r="H417" s="43"/>
      <c r="I417" s="43"/>
      <c r="J417" s="43"/>
      <c r="K417" s="43"/>
      <c r="L417" s="44"/>
    </row>
    <row r="418" spans="2:12" ht="15.75" customHeight="1" x14ac:dyDescent="0.25">
      <c r="B418" s="42"/>
      <c r="C418" s="43"/>
      <c r="D418" s="43"/>
      <c r="E418" s="43"/>
      <c r="F418" s="43"/>
      <c r="G418" s="43"/>
      <c r="H418" s="43"/>
      <c r="I418" s="43"/>
      <c r="J418" s="43"/>
      <c r="K418" s="43"/>
      <c r="L418" s="44"/>
    </row>
    <row r="419" spans="2:12" ht="15.75" customHeight="1" x14ac:dyDescent="0.25">
      <c r="B419" s="42"/>
      <c r="C419" s="43"/>
      <c r="D419" s="43"/>
      <c r="E419" s="43"/>
      <c r="F419" s="43"/>
      <c r="G419" s="43"/>
      <c r="H419" s="43"/>
      <c r="I419" s="43"/>
      <c r="J419" s="43"/>
      <c r="K419" s="43"/>
      <c r="L419" s="44"/>
    </row>
    <row r="420" spans="2:12" ht="15.75" customHeight="1" x14ac:dyDescent="0.25">
      <c r="B420" s="42"/>
      <c r="C420" s="43"/>
      <c r="D420" s="43"/>
      <c r="E420" s="43"/>
      <c r="F420" s="43"/>
      <c r="G420" s="43"/>
      <c r="H420" s="43"/>
      <c r="I420" s="43"/>
      <c r="J420" s="43"/>
      <c r="K420" s="43"/>
      <c r="L420" s="44"/>
    </row>
    <row r="421" spans="2:12" ht="15.75" customHeight="1" x14ac:dyDescent="0.25">
      <c r="B421" s="42"/>
      <c r="C421" s="43"/>
      <c r="D421" s="43"/>
      <c r="E421" s="43"/>
      <c r="F421" s="43"/>
      <c r="G421" s="43"/>
      <c r="H421" s="43"/>
      <c r="I421" s="43"/>
      <c r="J421" s="43"/>
      <c r="K421" s="43"/>
      <c r="L421" s="44"/>
    </row>
    <row r="422" spans="2:12" ht="15.75" customHeight="1" x14ac:dyDescent="0.25">
      <c r="B422" s="42"/>
      <c r="C422" s="43"/>
      <c r="D422" s="43"/>
      <c r="E422" s="43"/>
      <c r="F422" s="43"/>
      <c r="G422" s="43"/>
      <c r="H422" s="43"/>
      <c r="I422" s="43"/>
      <c r="J422" s="43"/>
      <c r="K422" s="43"/>
      <c r="L422" s="44"/>
    </row>
    <row r="423" spans="2:12" ht="15.75" customHeight="1" x14ac:dyDescent="0.25">
      <c r="B423" s="42"/>
      <c r="C423" s="43"/>
      <c r="D423" s="43"/>
      <c r="E423" s="43"/>
      <c r="F423" s="43"/>
      <c r="G423" s="43"/>
      <c r="H423" s="43"/>
      <c r="I423" s="43"/>
      <c r="J423" s="43"/>
      <c r="K423" s="43"/>
      <c r="L423" s="44"/>
    </row>
    <row r="424" spans="2:12" ht="15.75" customHeight="1" x14ac:dyDescent="0.25">
      <c r="B424" s="42"/>
      <c r="C424" s="43"/>
      <c r="D424" s="43"/>
      <c r="E424" s="43"/>
      <c r="F424" s="43"/>
      <c r="G424" s="43"/>
      <c r="H424" s="43"/>
      <c r="I424" s="43"/>
      <c r="J424" s="43"/>
      <c r="K424" s="43"/>
      <c r="L424" s="44"/>
    </row>
    <row r="425" spans="2:12" ht="15.75" customHeight="1" x14ac:dyDescent="0.25">
      <c r="B425" s="42"/>
      <c r="C425" s="43"/>
      <c r="D425" s="43"/>
      <c r="E425" s="43"/>
      <c r="F425" s="43"/>
      <c r="G425" s="43"/>
      <c r="H425" s="43"/>
      <c r="I425" s="43"/>
      <c r="J425" s="43"/>
      <c r="K425" s="43"/>
      <c r="L425" s="44"/>
    </row>
    <row r="426" spans="2:12" ht="15.75" customHeight="1" x14ac:dyDescent="0.25">
      <c r="B426" s="42"/>
      <c r="C426" s="43"/>
      <c r="D426" s="43"/>
      <c r="E426" s="43"/>
      <c r="F426" s="43"/>
      <c r="G426" s="43"/>
      <c r="H426" s="43"/>
      <c r="I426" s="43"/>
      <c r="J426" s="43"/>
      <c r="K426" s="43"/>
      <c r="L426" s="44"/>
    </row>
    <row r="427" spans="2:12" ht="15.75" customHeight="1" x14ac:dyDescent="0.25">
      <c r="B427" s="42"/>
      <c r="C427" s="43"/>
      <c r="D427" s="43"/>
      <c r="E427" s="43"/>
      <c r="F427" s="43"/>
      <c r="G427" s="43"/>
      <c r="H427" s="43"/>
      <c r="I427" s="43"/>
      <c r="J427" s="43"/>
      <c r="K427" s="43"/>
      <c r="L427" s="44"/>
    </row>
    <row r="428" spans="2:12" ht="15.75" customHeight="1" x14ac:dyDescent="0.25">
      <c r="B428" s="42"/>
      <c r="C428" s="43"/>
      <c r="D428" s="43"/>
      <c r="E428" s="43"/>
      <c r="F428" s="43"/>
      <c r="G428" s="43"/>
      <c r="H428" s="43"/>
      <c r="I428" s="43"/>
      <c r="J428" s="43"/>
      <c r="K428" s="43"/>
      <c r="L428" s="44"/>
    </row>
    <row r="429" spans="2:12" ht="15.75" customHeight="1" x14ac:dyDescent="0.25">
      <c r="B429" s="42"/>
      <c r="C429" s="43"/>
      <c r="D429" s="43"/>
      <c r="E429" s="43"/>
      <c r="F429" s="43"/>
      <c r="G429" s="43"/>
      <c r="H429" s="43"/>
      <c r="I429" s="43"/>
      <c r="J429" s="43"/>
      <c r="K429" s="43"/>
      <c r="L429" s="44"/>
    </row>
    <row r="430" spans="2:12" ht="15.75" customHeight="1" x14ac:dyDescent="0.25">
      <c r="B430" s="42"/>
      <c r="C430" s="43"/>
      <c r="D430" s="43"/>
      <c r="E430" s="43"/>
      <c r="F430" s="43"/>
      <c r="G430" s="43"/>
      <c r="H430" s="43"/>
      <c r="I430" s="43"/>
      <c r="J430" s="43"/>
      <c r="K430" s="43"/>
      <c r="L430" s="44"/>
    </row>
    <row r="431" spans="2:12" ht="15.75" customHeight="1" x14ac:dyDescent="0.25">
      <c r="B431" s="42"/>
      <c r="C431" s="43"/>
      <c r="D431" s="43"/>
      <c r="E431" s="43"/>
      <c r="F431" s="43"/>
      <c r="G431" s="43"/>
      <c r="H431" s="43"/>
      <c r="I431" s="43"/>
      <c r="J431" s="43"/>
      <c r="K431" s="43"/>
      <c r="L431" s="44"/>
    </row>
    <row r="432" spans="2:12" ht="15.75" customHeight="1" x14ac:dyDescent="0.25">
      <c r="B432" s="42"/>
      <c r="C432" s="43"/>
      <c r="D432" s="43"/>
      <c r="E432" s="43"/>
      <c r="F432" s="43"/>
      <c r="G432" s="43"/>
      <c r="H432" s="43"/>
      <c r="I432" s="43"/>
      <c r="J432" s="43"/>
      <c r="K432" s="43"/>
      <c r="L432" s="44"/>
    </row>
    <row r="433" spans="2:12" ht="15.75" customHeight="1" x14ac:dyDescent="0.25">
      <c r="B433" s="42"/>
      <c r="C433" s="43"/>
      <c r="D433" s="43"/>
      <c r="E433" s="43"/>
      <c r="F433" s="43"/>
      <c r="G433" s="43"/>
      <c r="H433" s="43"/>
      <c r="I433" s="43"/>
      <c r="J433" s="43"/>
      <c r="K433" s="43"/>
      <c r="L433" s="44"/>
    </row>
    <row r="434" spans="2:12" ht="15.75" customHeight="1" x14ac:dyDescent="0.25">
      <c r="B434" s="42"/>
      <c r="C434" s="43"/>
      <c r="D434" s="43"/>
      <c r="E434" s="43"/>
      <c r="F434" s="43"/>
      <c r="G434" s="43"/>
      <c r="H434" s="43"/>
      <c r="I434" s="43"/>
      <c r="J434" s="43"/>
      <c r="K434" s="43"/>
      <c r="L434" s="44"/>
    </row>
    <row r="435" spans="2:12" ht="15.75" customHeight="1" x14ac:dyDescent="0.25">
      <c r="B435" s="42"/>
      <c r="C435" s="43"/>
      <c r="D435" s="43"/>
      <c r="E435" s="43"/>
      <c r="F435" s="43"/>
      <c r="G435" s="43"/>
      <c r="H435" s="43"/>
      <c r="I435" s="43"/>
      <c r="J435" s="43"/>
      <c r="K435" s="43"/>
      <c r="L435" s="44"/>
    </row>
    <row r="436" spans="2:12" ht="15.75" customHeight="1" x14ac:dyDescent="0.25">
      <c r="B436" s="42"/>
      <c r="C436" s="43"/>
      <c r="D436" s="43"/>
      <c r="E436" s="43"/>
      <c r="F436" s="43"/>
      <c r="G436" s="43"/>
      <c r="H436" s="43"/>
      <c r="I436" s="43"/>
      <c r="J436" s="43"/>
      <c r="K436" s="43"/>
      <c r="L436" s="44"/>
    </row>
    <row r="437" spans="2:12" ht="15.75" customHeight="1" x14ac:dyDescent="0.25">
      <c r="B437" s="42"/>
      <c r="C437" s="43"/>
      <c r="D437" s="43"/>
      <c r="E437" s="43"/>
      <c r="F437" s="43"/>
      <c r="G437" s="43"/>
      <c r="H437" s="43"/>
      <c r="I437" s="43"/>
      <c r="J437" s="43"/>
      <c r="K437" s="43"/>
      <c r="L437" s="44"/>
    </row>
    <row r="438" spans="2:12" ht="15.75" customHeight="1" x14ac:dyDescent="0.25">
      <c r="B438" s="42"/>
      <c r="C438" s="43"/>
      <c r="D438" s="43"/>
      <c r="E438" s="43"/>
      <c r="F438" s="43"/>
      <c r="G438" s="43"/>
      <c r="H438" s="43"/>
      <c r="I438" s="43"/>
      <c r="J438" s="43"/>
      <c r="K438" s="43"/>
      <c r="L438" s="44"/>
    </row>
    <row r="439" spans="2:12" ht="15.75" customHeight="1" x14ac:dyDescent="0.25">
      <c r="B439" s="42"/>
      <c r="C439" s="43"/>
      <c r="D439" s="43"/>
      <c r="E439" s="43"/>
      <c r="F439" s="43"/>
      <c r="G439" s="43"/>
      <c r="H439" s="43"/>
      <c r="I439" s="43"/>
      <c r="J439" s="43"/>
      <c r="K439" s="43"/>
      <c r="L439" s="44"/>
    </row>
    <row r="440" spans="2:12" ht="15.75" customHeight="1" x14ac:dyDescent="0.25">
      <c r="B440" s="42"/>
      <c r="C440" s="43"/>
      <c r="D440" s="43"/>
      <c r="E440" s="43"/>
      <c r="F440" s="43"/>
      <c r="G440" s="43"/>
      <c r="H440" s="43"/>
      <c r="I440" s="43"/>
      <c r="J440" s="43"/>
      <c r="K440" s="43"/>
      <c r="L440" s="44"/>
    </row>
    <row r="441" spans="2:12" ht="15.75" customHeight="1" x14ac:dyDescent="0.25">
      <c r="B441" s="42"/>
      <c r="C441" s="43"/>
      <c r="D441" s="43"/>
      <c r="E441" s="43"/>
      <c r="F441" s="43"/>
      <c r="G441" s="43"/>
      <c r="H441" s="43"/>
      <c r="I441" s="43"/>
      <c r="J441" s="43"/>
      <c r="K441" s="43"/>
      <c r="L441" s="44"/>
    </row>
    <row r="442" spans="2:12" ht="15.75" customHeight="1" x14ac:dyDescent="0.25">
      <c r="B442" s="42"/>
      <c r="C442" s="43"/>
      <c r="D442" s="43"/>
      <c r="E442" s="43"/>
      <c r="F442" s="43"/>
      <c r="G442" s="43"/>
      <c r="H442" s="43"/>
      <c r="I442" s="43"/>
      <c r="J442" s="43"/>
      <c r="K442" s="43"/>
      <c r="L442" s="44"/>
    </row>
    <row r="443" spans="2:12" ht="15.75" customHeight="1" x14ac:dyDescent="0.25">
      <c r="B443" s="42"/>
      <c r="C443" s="43"/>
      <c r="D443" s="43"/>
      <c r="E443" s="43"/>
      <c r="F443" s="43"/>
      <c r="G443" s="43"/>
      <c r="H443" s="43"/>
      <c r="I443" s="43"/>
      <c r="J443" s="43"/>
      <c r="K443" s="43"/>
      <c r="L443" s="44"/>
    </row>
    <row r="444" spans="2:12" ht="15.75" customHeight="1" x14ac:dyDescent="0.25">
      <c r="B444" s="42"/>
      <c r="C444" s="43"/>
      <c r="D444" s="43"/>
      <c r="E444" s="43"/>
      <c r="F444" s="43"/>
      <c r="G444" s="43"/>
      <c r="H444" s="43"/>
      <c r="I444" s="43"/>
      <c r="J444" s="43"/>
      <c r="K444" s="43"/>
      <c r="L444" s="44"/>
    </row>
    <row r="445" spans="2:12" ht="15.75" customHeight="1" x14ac:dyDescent="0.25">
      <c r="B445" s="42"/>
      <c r="C445" s="43"/>
      <c r="D445" s="43"/>
      <c r="E445" s="43"/>
      <c r="F445" s="43"/>
      <c r="G445" s="43"/>
      <c r="H445" s="43"/>
      <c r="I445" s="43"/>
      <c r="J445" s="43"/>
      <c r="K445" s="43"/>
      <c r="L445" s="44"/>
    </row>
    <row r="446" spans="2:12" ht="15.75" customHeight="1" x14ac:dyDescent="0.25">
      <c r="B446" s="42"/>
      <c r="C446" s="43"/>
      <c r="D446" s="43"/>
      <c r="E446" s="43"/>
      <c r="F446" s="43"/>
      <c r="G446" s="43"/>
      <c r="H446" s="43"/>
      <c r="I446" s="43"/>
      <c r="J446" s="43"/>
      <c r="K446" s="43"/>
      <c r="L446" s="44"/>
    </row>
    <row r="447" spans="2:12" ht="15.75" customHeight="1" x14ac:dyDescent="0.25">
      <c r="B447" s="42"/>
      <c r="C447" s="43"/>
      <c r="D447" s="43"/>
      <c r="E447" s="43"/>
      <c r="F447" s="43"/>
      <c r="G447" s="43"/>
      <c r="H447" s="43"/>
      <c r="I447" s="43"/>
      <c r="J447" s="43"/>
      <c r="K447" s="43"/>
      <c r="L447" s="44"/>
    </row>
    <row r="448" spans="2:12" ht="15.75" customHeight="1" x14ac:dyDescent="0.25">
      <c r="B448" s="42"/>
      <c r="C448" s="43"/>
      <c r="D448" s="43"/>
      <c r="E448" s="43"/>
      <c r="F448" s="43"/>
      <c r="G448" s="43"/>
      <c r="H448" s="43"/>
      <c r="I448" s="43"/>
      <c r="J448" s="43"/>
      <c r="K448" s="43"/>
      <c r="L448" s="44"/>
    </row>
    <row r="449" spans="2:12" ht="15.75" customHeight="1" x14ac:dyDescent="0.25">
      <c r="B449" s="42"/>
      <c r="C449" s="43"/>
      <c r="D449" s="43"/>
      <c r="E449" s="43"/>
      <c r="F449" s="43"/>
      <c r="G449" s="43"/>
      <c r="H449" s="43"/>
      <c r="I449" s="43"/>
      <c r="J449" s="43"/>
      <c r="K449" s="43"/>
      <c r="L449" s="44"/>
    </row>
    <row r="450" spans="2:12" ht="15.75" customHeight="1" x14ac:dyDescent="0.25">
      <c r="B450" s="42"/>
      <c r="C450" s="43"/>
      <c r="D450" s="43"/>
      <c r="E450" s="43"/>
      <c r="F450" s="43"/>
      <c r="G450" s="43"/>
      <c r="H450" s="43"/>
      <c r="I450" s="43"/>
      <c r="J450" s="43"/>
      <c r="K450" s="43"/>
      <c r="L450" s="44"/>
    </row>
    <row r="451" spans="2:12" ht="15.75" customHeight="1" x14ac:dyDescent="0.25">
      <c r="B451" s="42"/>
      <c r="C451" s="43"/>
      <c r="D451" s="43"/>
      <c r="E451" s="43"/>
      <c r="F451" s="43"/>
      <c r="G451" s="43"/>
      <c r="H451" s="43"/>
      <c r="I451" s="43"/>
      <c r="J451" s="43"/>
      <c r="K451" s="43"/>
      <c r="L451" s="44"/>
    </row>
    <row r="452" spans="2:12" ht="15.75" customHeight="1" x14ac:dyDescent="0.25">
      <c r="B452" s="42"/>
      <c r="C452" s="43"/>
      <c r="D452" s="43"/>
      <c r="E452" s="43"/>
      <c r="F452" s="43"/>
      <c r="G452" s="43"/>
      <c r="H452" s="43"/>
      <c r="I452" s="43"/>
      <c r="J452" s="43"/>
      <c r="K452" s="43"/>
      <c r="L452" s="44"/>
    </row>
    <row r="453" spans="2:12" ht="15.75" customHeight="1" x14ac:dyDescent="0.25">
      <c r="B453" s="42"/>
      <c r="C453" s="43"/>
      <c r="D453" s="43"/>
      <c r="E453" s="43"/>
      <c r="F453" s="43"/>
      <c r="G453" s="43"/>
      <c r="H453" s="43"/>
      <c r="I453" s="43"/>
      <c r="J453" s="43"/>
      <c r="K453" s="43"/>
      <c r="L453" s="44"/>
    </row>
    <row r="454" spans="2:12" ht="15.75" customHeight="1" x14ac:dyDescent="0.25">
      <c r="B454" s="42"/>
      <c r="C454" s="43"/>
      <c r="D454" s="43"/>
      <c r="E454" s="43"/>
      <c r="F454" s="43"/>
      <c r="G454" s="43"/>
      <c r="H454" s="43"/>
      <c r="I454" s="43"/>
      <c r="J454" s="43"/>
      <c r="K454" s="43"/>
      <c r="L454" s="44"/>
    </row>
    <row r="455" spans="2:12" ht="15.75" customHeight="1" x14ac:dyDescent="0.25">
      <c r="B455" s="42"/>
      <c r="C455" s="43"/>
      <c r="D455" s="43"/>
      <c r="E455" s="43"/>
      <c r="F455" s="43"/>
      <c r="G455" s="43"/>
      <c r="H455" s="43"/>
      <c r="I455" s="43"/>
      <c r="J455" s="43"/>
      <c r="K455" s="43"/>
      <c r="L455" s="44"/>
    </row>
    <row r="456" spans="2:12" ht="15.75" customHeight="1" x14ac:dyDescent="0.25"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4"/>
    </row>
    <row r="457" spans="2:12" ht="15.75" customHeight="1" x14ac:dyDescent="0.25">
      <c r="B457" s="42"/>
      <c r="C457" s="43"/>
      <c r="D457" s="43"/>
      <c r="E457" s="43"/>
      <c r="F457" s="43"/>
      <c r="G457" s="43"/>
      <c r="H457" s="43"/>
      <c r="I457" s="43"/>
      <c r="J457" s="43"/>
      <c r="K457" s="43"/>
      <c r="L457" s="44"/>
    </row>
    <row r="458" spans="2:12" ht="15.75" customHeight="1" x14ac:dyDescent="0.25">
      <c r="B458" s="42"/>
      <c r="C458" s="43"/>
      <c r="D458" s="43"/>
      <c r="E458" s="43"/>
      <c r="F458" s="43"/>
      <c r="G458" s="43"/>
      <c r="H458" s="43"/>
      <c r="I458" s="43"/>
      <c r="J458" s="43"/>
      <c r="K458" s="43"/>
      <c r="L458" s="44"/>
    </row>
    <row r="459" spans="2:12" ht="15.75" customHeight="1" x14ac:dyDescent="0.25">
      <c r="B459" s="42"/>
      <c r="C459" s="43"/>
      <c r="D459" s="43"/>
      <c r="E459" s="43"/>
      <c r="F459" s="43"/>
      <c r="G459" s="43"/>
      <c r="H459" s="43"/>
      <c r="I459" s="43"/>
      <c r="J459" s="43"/>
      <c r="K459" s="43"/>
      <c r="L459" s="44"/>
    </row>
    <row r="460" spans="2:12" ht="15.75" customHeight="1" x14ac:dyDescent="0.25">
      <c r="B460" s="42"/>
      <c r="C460" s="43"/>
      <c r="D460" s="43"/>
      <c r="E460" s="43"/>
      <c r="F460" s="43"/>
      <c r="G460" s="43"/>
      <c r="H460" s="43"/>
      <c r="I460" s="43"/>
      <c r="J460" s="43"/>
      <c r="K460" s="43"/>
      <c r="L460" s="44"/>
    </row>
    <row r="461" spans="2:12" ht="15.75" customHeight="1" x14ac:dyDescent="0.25">
      <c r="B461" s="42"/>
      <c r="C461" s="43"/>
      <c r="D461" s="43"/>
      <c r="E461" s="43"/>
      <c r="F461" s="43"/>
      <c r="G461" s="43"/>
      <c r="H461" s="43"/>
      <c r="I461" s="43"/>
      <c r="J461" s="43"/>
      <c r="K461" s="43"/>
      <c r="L461" s="44"/>
    </row>
    <row r="462" spans="2:12" ht="15.75" customHeight="1" x14ac:dyDescent="0.25">
      <c r="B462" s="42"/>
      <c r="C462" s="43"/>
      <c r="D462" s="43"/>
      <c r="E462" s="43"/>
      <c r="F462" s="43"/>
      <c r="G462" s="43"/>
      <c r="H462" s="43"/>
      <c r="I462" s="43"/>
      <c r="J462" s="43"/>
      <c r="K462" s="43"/>
      <c r="L462" s="44"/>
    </row>
    <row r="463" spans="2:12" ht="15.75" customHeight="1" x14ac:dyDescent="0.25">
      <c r="B463" s="42"/>
      <c r="C463" s="43"/>
      <c r="D463" s="43"/>
      <c r="E463" s="43"/>
      <c r="F463" s="43"/>
      <c r="G463" s="43"/>
      <c r="H463" s="43"/>
      <c r="I463" s="43"/>
      <c r="J463" s="43"/>
      <c r="K463" s="43"/>
      <c r="L463" s="44"/>
    </row>
    <row r="464" spans="2:12" ht="15.75" customHeight="1" x14ac:dyDescent="0.25">
      <c r="B464" s="42"/>
      <c r="C464" s="43"/>
      <c r="D464" s="43"/>
      <c r="E464" s="43"/>
      <c r="F464" s="43"/>
      <c r="G464" s="43"/>
      <c r="H464" s="43"/>
      <c r="I464" s="43"/>
      <c r="J464" s="43"/>
      <c r="K464" s="43"/>
      <c r="L464" s="44"/>
    </row>
    <row r="465" spans="2:12" ht="15.75" customHeight="1" x14ac:dyDescent="0.25">
      <c r="B465" s="42"/>
      <c r="C465" s="43"/>
      <c r="D465" s="43"/>
      <c r="E465" s="43"/>
      <c r="F465" s="43"/>
      <c r="G465" s="43"/>
      <c r="H465" s="43"/>
      <c r="I465" s="43"/>
      <c r="J465" s="43"/>
      <c r="K465" s="43"/>
      <c r="L465" s="44"/>
    </row>
    <row r="466" spans="2:12" ht="15.75" customHeight="1" x14ac:dyDescent="0.25">
      <c r="B466" s="42"/>
      <c r="C466" s="43"/>
      <c r="D466" s="43"/>
      <c r="E466" s="43"/>
      <c r="F466" s="43"/>
      <c r="G466" s="43"/>
      <c r="H466" s="43"/>
      <c r="I466" s="43"/>
      <c r="J466" s="43"/>
      <c r="K466" s="43"/>
      <c r="L466" s="44"/>
    </row>
    <row r="467" spans="2:12" ht="15.75" customHeight="1" x14ac:dyDescent="0.25">
      <c r="B467" s="42"/>
      <c r="C467" s="43"/>
      <c r="D467" s="43"/>
      <c r="E467" s="43"/>
      <c r="F467" s="43"/>
      <c r="G467" s="43"/>
      <c r="H467" s="43"/>
      <c r="I467" s="43"/>
      <c r="J467" s="43"/>
      <c r="K467" s="43"/>
      <c r="L467" s="44"/>
    </row>
    <row r="468" spans="2:12" ht="15.75" customHeight="1" x14ac:dyDescent="0.25">
      <c r="B468" s="42"/>
      <c r="C468" s="43"/>
      <c r="D468" s="43"/>
      <c r="E468" s="43"/>
      <c r="F468" s="43"/>
      <c r="G468" s="43"/>
      <c r="H468" s="43"/>
      <c r="I468" s="43"/>
      <c r="J468" s="43"/>
      <c r="K468" s="43"/>
      <c r="L468" s="44"/>
    </row>
    <row r="469" spans="2:12" ht="15.75" customHeight="1" x14ac:dyDescent="0.25"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4"/>
    </row>
    <row r="470" spans="2:12" ht="15.75" customHeight="1" x14ac:dyDescent="0.25">
      <c r="B470" s="42"/>
      <c r="C470" s="43"/>
      <c r="D470" s="43"/>
      <c r="E470" s="43"/>
      <c r="F470" s="43"/>
      <c r="G470" s="43"/>
      <c r="H470" s="43"/>
      <c r="I470" s="43"/>
      <c r="J470" s="43"/>
      <c r="K470" s="43"/>
      <c r="L470" s="44"/>
    </row>
    <row r="471" spans="2:12" ht="15.75" customHeight="1" x14ac:dyDescent="0.25">
      <c r="B471" s="42"/>
      <c r="C471" s="43"/>
      <c r="D471" s="43"/>
      <c r="E471" s="43"/>
      <c r="F471" s="43"/>
      <c r="G471" s="43"/>
      <c r="H471" s="43"/>
      <c r="I471" s="43"/>
      <c r="J471" s="43"/>
      <c r="K471" s="43"/>
      <c r="L471" s="44"/>
    </row>
    <row r="472" spans="2:12" ht="15.75" customHeight="1" x14ac:dyDescent="0.25">
      <c r="B472" s="42"/>
      <c r="C472" s="43"/>
      <c r="D472" s="43"/>
      <c r="E472" s="43"/>
      <c r="F472" s="43"/>
      <c r="G472" s="43"/>
      <c r="H472" s="43"/>
      <c r="I472" s="43"/>
      <c r="J472" s="43"/>
      <c r="K472" s="43"/>
      <c r="L472" s="44"/>
    </row>
    <row r="473" spans="2:12" ht="15.75" customHeight="1" x14ac:dyDescent="0.25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44"/>
    </row>
    <row r="474" spans="2:12" ht="15.75" customHeight="1" x14ac:dyDescent="0.25">
      <c r="B474" s="42"/>
      <c r="C474" s="43"/>
      <c r="D474" s="43"/>
      <c r="E474" s="43"/>
      <c r="F474" s="43"/>
      <c r="G474" s="43"/>
      <c r="H474" s="43"/>
      <c r="I474" s="43"/>
      <c r="J474" s="43"/>
      <c r="K474" s="43"/>
      <c r="L474" s="44"/>
    </row>
    <row r="475" spans="2:12" ht="15.75" customHeight="1" x14ac:dyDescent="0.25">
      <c r="B475" s="42"/>
      <c r="C475" s="43"/>
      <c r="D475" s="43"/>
      <c r="E475" s="43"/>
      <c r="F475" s="43"/>
      <c r="G475" s="43"/>
      <c r="H475" s="43"/>
      <c r="I475" s="43"/>
      <c r="J475" s="43"/>
      <c r="K475" s="43"/>
      <c r="L475" s="44"/>
    </row>
    <row r="476" spans="2:12" ht="15.75" customHeight="1" x14ac:dyDescent="0.25">
      <c r="B476" s="42"/>
      <c r="C476" s="43"/>
      <c r="D476" s="43"/>
      <c r="E476" s="43"/>
      <c r="F476" s="43"/>
      <c r="G476" s="43"/>
      <c r="H476" s="43"/>
      <c r="I476" s="43"/>
      <c r="J476" s="43"/>
      <c r="K476" s="43"/>
      <c r="L476" s="44"/>
    </row>
    <row r="477" spans="2:12" ht="15.75" customHeight="1" x14ac:dyDescent="0.25">
      <c r="B477" s="42"/>
      <c r="C477" s="43"/>
      <c r="D477" s="43"/>
      <c r="E477" s="43"/>
      <c r="F477" s="43"/>
      <c r="G477" s="43"/>
      <c r="H477" s="43"/>
      <c r="I477" s="43"/>
      <c r="J477" s="43"/>
      <c r="K477" s="43"/>
      <c r="L477" s="44"/>
    </row>
    <row r="478" spans="2:12" ht="15.75" customHeight="1" x14ac:dyDescent="0.25">
      <c r="B478" s="42"/>
      <c r="C478" s="43"/>
      <c r="D478" s="43"/>
      <c r="E478" s="43"/>
      <c r="F478" s="43"/>
      <c r="G478" s="43"/>
      <c r="H478" s="43"/>
      <c r="I478" s="43"/>
      <c r="J478" s="43"/>
      <c r="K478" s="43"/>
      <c r="L478" s="44"/>
    </row>
    <row r="479" spans="2:12" ht="15.75" customHeight="1" x14ac:dyDescent="0.25">
      <c r="B479" s="42"/>
      <c r="C479" s="43"/>
      <c r="D479" s="43"/>
      <c r="E479" s="43"/>
      <c r="F479" s="43"/>
      <c r="G479" s="43"/>
      <c r="H479" s="43"/>
      <c r="I479" s="43"/>
      <c r="J479" s="43"/>
      <c r="K479" s="43"/>
      <c r="L479" s="44"/>
    </row>
    <row r="480" spans="2:12" ht="15.75" customHeight="1" x14ac:dyDescent="0.25">
      <c r="B480" s="42"/>
      <c r="C480" s="43"/>
      <c r="D480" s="43"/>
      <c r="E480" s="43"/>
      <c r="F480" s="43"/>
      <c r="G480" s="43"/>
      <c r="H480" s="43"/>
      <c r="I480" s="43"/>
      <c r="J480" s="43"/>
      <c r="K480" s="43"/>
      <c r="L480" s="44"/>
    </row>
    <row r="481" spans="2:12" ht="15.75" customHeight="1" x14ac:dyDescent="0.25">
      <c r="B481" s="42"/>
      <c r="C481" s="43"/>
      <c r="D481" s="43"/>
      <c r="E481" s="43"/>
      <c r="F481" s="43"/>
      <c r="G481" s="43"/>
      <c r="H481" s="43"/>
      <c r="I481" s="43"/>
      <c r="J481" s="43"/>
      <c r="K481" s="43"/>
      <c r="L481" s="44"/>
    </row>
    <row r="482" spans="2:12" ht="15.75" customHeight="1" x14ac:dyDescent="0.25">
      <c r="B482" s="42"/>
      <c r="C482" s="43"/>
      <c r="D482" s="43"/>
      <c r="E482" s="43"/>
      <c r="F482" s="43"/>
      <c r="G482" s="43"/>
      <c r="H482" s="43"/>
      <c r="I482" s="43"/>
      <c r="J482" s="43"/>
      <c r="K482" s="43"/>
      <c r="L482" s="44"/>
    </row>
    <row r="483" spans="2:12" ht="15.75" customHeight="1" x14ac:dyDescent="0.25">
      <c r="B483" s="42"/>
      <c r="C483" s="43"/>
      <c r="D483" s="43"/>
      <c r="E483" s="43"/>
      <c r="F483" s="43"/>
      <c r="G483" s="43"/>
      <c r="H483" s="43"/>
      <c r="I483" s="43"/>
      <c r="J483" s="43"/>
      <c r="K483" s="43"/>
      <c r="L483" s="44"/>
    </row>
    <row r="484" spans="2:12" ht="15.75" customHeight="1" x14ac:dyDescent="0.25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44"/>
    </row>
    <row r="485" spans="2:12" ht="15.75" customHeight="1" x14ac:dyDescent="0.25">
      <c r="B485" s="42"/>
      <c r="C485" s="43"/>
      <c r="D485" s="43"/>
      <c r="E485" s="43"/>
      <c r="F485" s="43"/>
      <c r="G485" s="43"/>
      <c r="H485" s="43"/>
      <c r="I485" s="43"/>
      <c r="J485" s="43"/>
      <c r="K485" s="43"/>
      <c r="L485" s="44"/>
    </row>
    <row r="486" spans="2:12" ht="15.75" customHeight="1" x14ac:dyDescent="0.25">
      <c r="B486" s="42"/>
      <c r="C486" s="43"/>
      <c r="D486" s="43"/>
      <c r="E486" s="43"/>
      <c r="F486" s="43"/>
      <c r="G486" s="43"/>
      <c r="H486" s="43"/>
      <c r="I486" s="43"/>
      <c r="J486" s="43"/>
      <c r="K486" s="43"/>
      <c r="L486" s="44"/>
    </row>
    <row r="487" spans="2:12" ht="15.75" customHeight="1" x14ac:dyDescent="0.25">
      <c r="B487" s="42"/>
      <c r="C487" s="43"/>
      <c r="D487" s="43"/>
      <c r="E487" s="43"/>
      <c r="F487" s="43"/>
      <c r="G487" s="43"/>
      <c r="H487" s="43"/>
      <c r="I487" s="43"/>
      <c r="J487" s="43"/>
      <c r="K487" s="43"/>
      <c r="L487" s="44"/>
    </row>
    <row r="488" spans="2:12" ht="15.75" customHeight="1" x14ac:dyDescent="0.25">
      <c r="B488" s="42"/>
      <c r="C488" s="43"/>
      <c r="D488" s="43"/>
      <c r="E488" s="43"/>
      <c r="F488" s="43"/>
      <c r="G488" s="43"/>
      <c r="H488" s="43"/>
      <c r="I488" s="43"/>
      <c r="J488" s="43"/>
      <c r="K488" s="43"/>
      <c r="L488" s="44"/>
    </row>
    <row r="489" spans="2:12" ht="15.75" customHeight="1" x14ac:dyDescent="0.25">
      <c r="B489" s="42"/>
      <c r="C489" s="43"/>
      <c r="D489" s="43"/>
      <c r="E489" s="43"/>
      <c r="F489" s="43"/>
      <c r="G489" s="43"/>
      <c r="H489" s="43"/>
      <c r="I489" s="43"/>
      <c r="J489" s="43"/>
      <c r="K489" s="43"/>
      <c r="L489" s="44"/>
    </row>
    <row r="490" spans="2:12" ht="15.75" customHeight="1" x14ac:dyDescent="0.25">
      <c r="B490" s="42"/>
      <c r="C490" s="43"/>
      <c r="D490" s="43"/>
      <c r="E490" s="43"/>
      <c r="F490" s="43"/>
      <c r="G490" s="43"/>
      <c r="H490" s="43"/>
      <c r="I490" s="43"/>
      <c r="J490" s="43"/>
      <c r="K490" s="43"/>
      <c r="L490" s="44"/>
    </row>
    <row r="491" spans="2:12" ht="15.75" customHeight="1" x14ac:dyDescent="0.25">
      <c r="B491" s="42"/>
      <c r="C491" s="43"/>
      <c r="D491" s="43"/>
      <c r="E491" s="43"/>
      <c r="F491" s="43"/>
      <c r="G491" s="43"/>
      <c r="H491" s="43"/>
      <c r="I491" s="43"/>
      <c r="J491" s="43"/>
      <c r="K491" s="43"/>
      <c r="L491" s="44"/>
    </row>
    <row r="492" spans="2:12" ht="15.75" customHeight="1" x14ac:dyDescent="0.25">
      <c r="B492" s="42"/>
      <c r="C492" s="43"/>
      <c r="D492" s="43"/>
      <c r="E492" s="43"/>
      <c r="F492" s="43"/>
      <c r="G492" s="43"/>
      <c r="H492" s="43"/>
      <c r="I492" s="43"/>
      <c r="J492" s="43"/>
      <c r="K492" s="43"/>
      <c r="L492" s="44"/>
    </row>
    <row r="493" spans="2:12" ht="15.75" customHeight="1" x14ac:dyDescent="0.25">
      <c r="B493" s="42"/>
      <c r="C493" s="43"/>
      <c r="D493" s="43"/>
      <c r="E493" s="43"/>
      <c r="F493" s="43"/>
      <c r="G493" s="43"/>
      <c r="H493" s="43"/>
      <c r="I493" s="43"/>
      <c r="J493" s="43"/>
      <c r="K493" s="43"/>
      <c r="L493" s="44"/>
    </row>
    <row r="494" spans="2:12" ht="15.75" customHeight="1" x14ac:dyDescent="0.25">
      <c r="B494" s="42"/>
      <c r="C494" s="43"/>
      <c r="D494" s="43"/>
      <c r="E494" s="43"/>
      <c r="F494" s="43"/>
      <c r="G494" s="43"/>
      <c r="H494" s="43"/>
      <c r="I494" s="43"/>
      <c r="J494" s="43"/>
      <c r="K494" s="43"/>
      <c r="L494" s="44"/>
    </row>
    <row r="495" spans="2:12" ht="15.75" customHeight="1" x14ac:dyDescent="0.25">
      <c r="B495" s="42"/>
      <c r="C495" s="43"/>
      <c r="D495" s="43"/>
      <c r="E495" s="43"/>
      <c r="F495" s="43"/>
      <c r="G495" s="43"/>
      <c r="H495" s="43"/>
      <c r="I495" s="43"/>
      <c r="J495" s="43"/>
      <c r="K495" s="43"/>
      <c r="L495" s="44"/>
    </row>
    <row r="496" spans="2:12" ht="15.75" customHeight="1" x14ac:dyDescent="0.25">
      <c r="B496" s="42"/>
      <c r="C496" s="43"/>
      <c r="D496" s="43"/>
      <c r="E496" s="43"/>
      <c r="F496" s="43"/>
      <c r="G496" s="43"/>
      <c r="H496" s="43"/>
      <c r="I496" s="43"/>
      <c r="J496" s="43"/>
      <c r="K496" s="43"/>
      <c r="L496" s="44"/>
    </row>
    <row r="497" spans="2:12" ht="15.75" customHeight="1" x14ac:dyDescent="0.25">
      <c r="B497" s="42"/>
      <c r="C497" s="43"/>
      <c r="D497" s="43"/>
      <c r="E497" s="43"/>
      <c r="F497" s="43"/>
      <c r="G497" s="43"/>
      <c r="H497" s="43"/>
      <c r="I497" s="43"/>
      <c r="J497" s="43"/>
      <c r="K497" s="43"/>
      <c r="L497" s="44"/>
    </row>
    <row r="498" spans="2:12" ht="15.75" customHeight="1" x14ac:dyDescent="0.25">
      <c r="B498" s="42"/>
      <c r="C498" s="43"/>
      <c r="D498" s="43"/>
      <c r="E498" s="43"/>
      <c r="F498" s="43"/>
      <c r="G498" s="43"/>
      <c r="H498" s="43"/>
      <c r="I498" s="43"/>
      <c r="J498" s="43"/>
      <c r="K498" s="43"/>
      <c r="L498" s="44"/>
    </row>
    <row r="499" spans="2:12" ht="15.75" customHeight="1" x14ac:dyDescent="0.25">
      <c r="B499" s="42"/>
      <c r="C499" s="43"/>
      <c r="D499" s="43"/>
      <c r="E499" s="43"/>
      <c r="F499" s="43"/>
      <c r="G499" s="43"/>
      <c r="H499" s="43"/>
      <c r="I499" s="43"/>
      <c r="J499" s="43"/>
      <c r="K499" s="43"/>
      <c r="L499" s="44"/>
    </row>
    <row r="500" spans="2:12" ht="15.75" customHeight="1" x14ac:dyDescent="0.25">
      <c r="B500" s="42"/>
      <c r="C500" s="43"/>
      <c r="D500" s="43"/>
      <c r="E500" s="43"/>
      <c r="F500" s="43"/>
      <c r="G500" s="43"/>
      <c r="H500" s="43"/>
      <c r="I500" s="43"/>
      <c r="J500" s="43"/>
      <c r="K500" s="43"/>
      <c r="L500" s="44"/>
    </row>
    <row r="501" spans="2:12" ht="15.75" customHeight="1" x14ac:dyDescent="0.25">
      <c r="B501" s="42"/>
      <c r="C501" s="43"/>
      <c r="D501" s="43"/>
      <c r="E501" s="43"/>
      <c r="F501" s="43"/>
      <c r="G501" s="43"/>
      <c r="H501" s="43"/>
      <c r="I501" s="43"/>
      <c r="J501" s="43"/>
      <c r="K501" s="43"/>
      <c r="L501" s="44"/>
    </row>
    <row r="502" spans="2:12" ht="15.75" customHeight="1" x14ac:dyDescent="0.25">
      <c r="B502" s="42"/>
      <c r="C502" s="43"/>
      <c r="D502" s="43"/>
      <c r="E502" s="43"/>
      <c r="F502" s="43"/>
      <c r="G502" s="43"/>
      <c r="H502" s="43"/>
      <c r="I502" s="43"/>
      <c r="J502" s="43"/>
      <c r="K502" s="43"/>
      <c r="L502" s="44"/>
    </row>
    <row r="503" spans="2:12" ht="15.75" customHeight="1" x14ac:dyDescent="0.25">
      <c r="B503" s="42"/>
      <c r="C503" s="43"/>
      <c r="D503" s="43"/>
      <c r="E503" s="43"/>
      <c r="F503" s="43"/>
      <c r="G503" s="43"/>
      <c r="H503" s="43"/>
      <c r="I503" s="43"/>
      <c r="J503" s="43"/>
      <c r="K503" s="43"/>
      <c r="L503" s="44"/>
    </row>
    <row r="504" spans="2:12" ht="15.75" customHeight="1" x14ac:dyDescent="0.25">
      <c r="B504" s="42"/>
      <c r="C504" s="43"/>
      <c r="D504" s="43"/>
      <c r="E504" s="43"/>
      <c r="F504" s="43"/>
      <c r="G504" s="43"/>
      <c r="H504" s="43"/>
      <c r="I504" s="43"/>
      <c r="J504" s="43"/>
      <c r="K504" s="43"/>
      <c r="L504" s="44"/>
    </row>
    <row r="505" spans="2:12" ht="15.75" customHeight="1" x14ac:dyDescent="0.25">
      <c r="B505" s="42"/>
      <c r="C505" s="43"/>
      <c r="D505" s="43"/>
      <c r="E505" s="43"/>
      <c r="F505" s="43"/>
      <c r="G505" s="43"/>
      <c r="H505" s="43"/>
      <c r="I505" s="43"/>
      <c r="J505" s="43"/>
      <c r="K505" s="43"/>
      <c r="L505" s="44"/>
    </row>
    <row r="506" spans="2:12" ht="15.75" customHeight="1" x14ac:dyDescent="0.25">
      <c r="B506" s="42"/>
      <c r="C506" s="43"/>
      <c r="D506" s="43"/>
      <c r="E506" s="43"/>
      <c r="F506" s="43"/>
      <c r="G506" s="43"/>
      <c r="H506" s="43"/>
      <c r="I506" s="43"/>
      <c r="J506" s="43"/>
      <c r="K506" s="43"/>
      <c r="L506" s="44"/>
    </row>
    <row r="507" spans="2:12" ht="15.75" customHeight="1" x14ac:dyDescent="0.25">
      <c r="B507" s="42"/>
      <c r="C507" s="43"/>
      <c r="D507" s="43"/>
      <c r="E507" s="43"/>
      <c r="F507" s="43"/>
      <c r="G507" s="43"/>
      <c r="H507" s="43"/>
      <c r="I507" s="43"/>
      <c r="J507" s="43"/>
      <c r="K507" s="43"/>
      <c r="L507" s="44"/>
    </row>
    <row r="508" spans="2:12" ht="15.75" customHeight="1" x14ac:dyDescent="0.25">
      <c r="B508" s="42"/>
      <c r="C508" s="43"/>
      <c r="D508" s="43"/>
      <c r="E508" s="43"/>
      <c r="F508" s="43"/>
      <c r="G508" s="43"/>
      <c r="H508" s="43"/>
      <c r="I508" s="43"/>
      <c r="J508" s="43"/>
      <c r="K508" s="43"/>
      <c r="L508" s="44"/>
    </row>
    <row r="509" spans="2:12" ht="15.75" customHeight="1" x14ac:dyDescent="0.25">
      <c r="B509" s="42"/>
      <c r="C509" s="43"/>
      <c r="D509" s="43"/>
      <c r="E509" s="43"/>
      <c r="F509" s="43"/>
      <c r="G509" s="43"/>
      <c r="H509" s="43"/>
      <c r="I509" s="43"/>
      <c r="J509" s="43"/>
      <c r="K509" s="43"/>
      <c r="L509" s="44"/>
    </row>
    <row r="510" spans="2:12" ht="15.75" customHeight="1" x14ac:dyDescent="0.25">
      <c r="B510" s="42"/>
      <c r="C510" s="43"/>
      <c r="D510" s="43"/>
      <c r="E510" s="43"/>
      <c r="F510" s="43"/>
      <c r="G510" s="43"/>
      <c r="H510" s="43"/>
      <c r="I510" s="43"/>
      <c r="J510" s="43"/>
      <c r="K510" s="43"/>
      <c r="L510" s="44"/>
    </row>
    <row r="511" spans="2:12" ht="15.75" customHeight="1" x14ac:dyDescent="0.25">
      <c r="B511" s="42"/>
      <c r="C511" s="43"/>
      <c r="D511" s="43"/>
      <c r="E511" s="43"/>
      <c r="F511" s="43"/>
      <c r="G511" s="43"/>
      <c r="H511" s="43"/>
      <c r="I511" s="43"/>
      <c r="J511" s="43"/>
      <c r="K511" s="43"/>
      <c r="L511" s="44"/>
    </row>
    <row r="512" spans="2:12" ht="15.75" customHeight="1" x14ac:dyDescent="0.25">
      <c r="B512" s="42"/>
      <c r="C512" s="43"/>
      <c r="D512" s="43"/>
      <c r="E512" s="43"/>
      <c r="F512" s="43"/>
      <c r="G512" s="43"/>
      <c r="H512" s="43"/>
      <c r="I512" s="43"/>
      <c r="J512" s="43"/>
      <c r="K512" s="43"/>
      <c r="L512" s="44"/>
    </row>
    <row r="513" spans="2:12" ht="15.75" customHeight="1" x14ac:dyDescent="0.25">
      <c r="B513" s="42"/>
      <c r="C513" s="43"/>
      <c r="D513" s="43"/>
      <c r="E513" s="43"/>
      <c r="F513" s="43"/>
      <c r="G513" s="43"/>
      <c r="H513" s="43"/>
      <c r="I513" s="43"/>
      <c r="J513" s="43"/>
      <c r="K513" s="43"/>
      <c r="L513" s="44"/>
    </row>
    <row r="514" spans="2:12" ht="15.75" customHeight="1" x14ac:dyDescent="0.25">
      <c r="B514" s="42"/>
      <c r="C514" s="43"/>
      <c r="D514" s="43"/>
      <c r="E514" s="43"/>
      <c r="F514" s="43"/>
      <c r="G514" s="43"/>
      <c r="H514" s="43"/>
      <c r="I514" s="43"/>
      <c r="J514" s="43"/>
      <c r="K514" s="43"/>
      <c r="L514" s="44"/>
    </row>
    <row r="515" spans="2:12" ht="15.75" customHeight="1" x14ac:dyDescent="0.25">
      <c r="B515" s="42"/>
      <c r="C515" s="43"/>
      <c r="D515" s="43"/>
      <c r="E515" s="43"/>
      <c r="F515" s="43"/>
      <c r="G515" s="43"/>
      <c r="H515" s="43"/>
      <c r="I515" s="43"/>
      <c r="J515" s="43"/>
      <c r="K515" s="43"/>
      <c r="L515" s="44"/>
    </row>
    <row r="516" spans="2:12" ht="15.75" customHeight="1" x14ac:dyDescent="0.25">
      <c r="B516" s="42"/>
      <c r="C516" s="43"/>
      <c r="D516" s="43"/>
      <c r="E516" s="43"/>
      <c r="F516" s="43"/>
      <c r="G516" s="43"/>
      <c r="H516" s="43"/>
      <c r="I516" s="43"/>
      <c r="J516" s="43"/>
      <c r="K516" s="43"/>
      <c r="L516" s="44"/>
    </row>
    <row r="517" spans="2:12" ht="15.75" customHeight="1" x14ac:dyDescent="0.25">
      <c r="B517" s="42"/>
      <c r="C517" s="43"/>
      <c r="D517" s="43"/>
      <c r="E517" s="43"/>
      <c r="F517" s="43"/>
      <c r="G517" s="43"/>
      <c r="H517" s="43"/>
      <c r="I517" s="43"/>
      <c r="J517" s="43"/>
      <c r="K517" s="43"/>
      <c r="L517" s="44"/>
    </row>
    <row r="518" spans="2:12" ht="15.75" customHeight="1" x14ac:dyDescent="0.25">
      <c r="B518" s="42"/>
      <c r="C518" s="43"/>
      <c r="D518" s="43"/>
      <c r="E518" s="43"/>
      <c r="F518" s="43"/>
      <c r="G518" s="43"/>
      <c r="H518" s="43"/>
      <c r="I518" s="43"/>
      <c r="J518" s="43"/>
      <c r="K518" s="43"/>
      <c r="L518" s="44"/>
    </row>
    <row r="519" spans="2:12" ht="15.75" customHeight="1" x14ac:dyDescent="0.25">
      <c r="B519" s="42"/>
      <c r="C519" s="43"/>
      <c r="D519" s="43"/>
      <c r="E519" s="43"/>
      <c r="F519" s="43"/>
      <c r="G519" s="43"/>
      <c r="H519" s="43"/>
      <c r="I519" s="43"/>
      <c r="J519" s="43"/>
      <c r="K519" s="43"/>
      <c r="L519" s="44"/>
    </row>
    <row r="520" spans="2:12" ht="15.75" customHeight="1" x14ac:dyDescent="0.25">
      <c r="B520" s="42"/>
      <c r="C520" s="43"/>
      <c r="D520" s="43"/>
      <c r="E520" s="43"/>
      <c r="F520" s="43"/>
      <c r="G520" s="43"/>
      <c r="H520" s="43"/>
      <c r="I520" s="43"/>
      <c r="J520" s="43"/>
      <c r="K520" s="43"/>
      <c r="L520" s="44"/>
    </row>
    <row r="521" spans="2:12" ht="15.75" customHeight="1" x14ac:dyDescent="0.25">
      <c r="B521" s="42"/>
      <c r="C521" s="43"/>
      <c r="D521" s="43"/>
      <c r="E521" s="43"/>
      <c r="F521" s="43"/>
      <c r="G521" s="43"/>
      <c r="H521" s="43"/>
      <c r="I521" s="43"/>
      <c r="J521" s="43"/>
      <c r="K521" s="43"/>
      <c r="L521" s="44"/>
    </row>
    <row r="522" spans="2:12" ht="15.75" customHeight="1" x14ac:dyDescent="0.25">
      <c r="B522" s="42"/>
      <c r="C522" s="43"/>
      <c r="D522" s="43"/>
      <c r="E522" s="43"/>
      <c r="F522" s="43"/>
      <c r="G522" s="43"/>
      <c r="H522" s="43"/>
      <c r="I522" s="43"/>
      <c r="J522" s="43"/>
      <c r="K522" s="43"/>
      <c r="L522" s="44"/>
    </row>
    <row r="523" spans="2:12" ht="15.75" customHeight="1" x14ac:dyDescent="0.25">
      <c r="B523" s="42"/>
      <c r="C523" s="43"/>
      <c r="D523" s="43"/>
      <c r="E523" s="43"/>
      <c r="F523" s="43"/>
      <c r="G523" s="43"/>
      <c r="H523" s="43"/>
      <c r="I523" s="43"/>
      <c r="J523" s="43"/>
      <c r="K523" s="43"/>
      <c r="L523" s="44"/>
    </row>
    <row r="524" spans="2:12" ht="15.75" customHeight="1" x14ac:dyDescent="0.25">
      <c r="B524" s="42"/>
      <c r="C524" s="43"/>
      <c r="D524" s="43"/>
      <c r="E524" s="43"/>
      <c r="F524" s="43"/>
      <c r="G524" s="43"/>
      <c r="H524" s="43"/>
      <c r="I524" s="43"/>
      <c r="J524" s="43"/>
      <c r="K524" s="43"/>
      <c r="L524" s="44"/>
    </row>
    <row r="525" spans="2:12" ht="15.75" customHeight="1" x14ac:dyDescent="0.25">
      <c r="B525" s="42"/>
      <c r="C525" s="43"/>
      <c r="D525" s="43"/>
      <c r="E525" s="43"/>
      <c r="F525" s="43"/>
      <c r="G525" s="43"/>
      <c r="H525" s="43"/>
      <c r="I525" s="43"/>
      <c r="J525" s="43"/>
      <c r="K525" s="43"/>
      <c r="L525" s="44"/>
    </row>
    <row r="526" spans="2:12" ht="15.75" customHeight="1" x14ac:dyDescent="0.25">
      <c r="B526" s="42"/>
      <c r="C526" s="43"/>
      <c r="D526" s="43"/>
      <c r="E526" s="43"/>
      <c r="F526" s="43"/>
      <c r="G526" s="43"/>
      <c r="H526" s="43"/>
      <c r="I526" s="43"/>
      <c r="J526" s="43"/>
      <c r="K526" s="43"/>
      <c r="L526" s="44"/>
    </row>
    <row r="527" spans="2:12" ht="15.75" customHeight="1" x14ac:dyDescent="0.25">
      <c r="B527" s="42"/>
      <c r="C527" s="43"/>
      <c r="D527" s="43"/>
      <c r="E527" s="43"/>
      <c r="F527" s="43"/>
      <c r="G527" s="43"/>
      <c r="H527" s="43"/>
      <c r="I527" s="43"/>
      <c r="J527" s="43"/>
      <c r="K527" s="43"/>
      <c r="L527" s="44"/>
    </row>
    <row r="528" spans="2:12" ht="15.75" customHeight="1" x14ac:dyDescent="0.25">
      <c r="B528" s="42"/>
      <c r="C528" s="43"/>
      <c r="D528" s="43"/>
      <c r="E528" s="43"/>
      <c r="F528" s="43"/>
      <c r="G528" s="43"/>
      <c r="H528" s="43"/>
      <c r="I528" s="43"/>
      <c r="J528" s="43"/>
      <c r="K528" s="43"/>
      <c r="L528" s="44"/>
    </row>
    <row r="529" spans="2:12" ht="15.75" customHeight="1" x14ac:dyDescent="0.25">
      <c r="B529" s="42"/>
      <c r="C529" s="43"/>
      <c r="D529" s="43"/>
      <c r="E529" s="43"/>
      <c r="F529" s="43"/>
      <c r="G529" s="43"/>
      <c r="H529" s="43"/>
      <c r="I529" s="43"/>
      <c r="J529" s="43"/>
      <c r="K529" s="43"/>
      <c r="L529" s="44"/>
    </row>
    <row r="530" spans="2:12" ht="15.75" customHeight="1" x14ac:dyDescent="0.25">
      <c r="B530" s="42"/>
      <c r="C530" s="43"/>
      <c r="D530" s="43"/>
      <c r="E530" s="43"/>
      <c r="F530" s="43"/>
      <c r="G530" s="43"/>
      <c r="H530" s="43"/>
      <c r="I530" s="43"/>
      <c r="J530" s="43"/>
      <c r="K530" s="43"/>
      <c r="L530" s="44"/>
    </row>
    <row r="531" spans="2:12" ht="15.75" customHeight="1" x14ac:dyDescent="0.25">
      <c r="B531" s="42"/>
      <c r="C531" s="43"/>
      <c r="D531" s="43"/>
      <c r="E531" s="43"/>
      <c r="F531" s="43"/>
      <c r="G531" s="43"/>
      <c r="H531" s="43"/>
      <c r="I531" s="43"/>
      <c r="J531" s="43"/>
      <c r="K531" s="43"/>
      <c r="L531" s="44"/>
    </row>
    <row r="532" spans="2:12" ht="15.75" customHeight="1" x14ac:dyDescent="0.25">
      <c r="B532" s="42"/>
      <c r="C532" s="43"/>
      <c r="D532" s="43"/>
      <c r="E532" s="43"/>
      <c r="F532" s="43"/>
      <c r="G532" s="43"/>
      <c r="H532" s="43"/>
      <c r="I532" s="43"/>
      <c r="J532" s="43"/>
      <c r="K532" s="43"/>
      <c r="L532" s="44"/>
    </row>
    <row r="533" spans="2:12" ht="15.75" customHeight="1" x14ac:dyDescent="0.25">
      <c r="B533" s="42"/>
      <c r="C533" s="43"/>
      <c r="D533" s="43"/>
      <c r="E533" s="43"/>
      <c r="F533" s="43"/>
      <c r="G533" s="43"/>
      <c r="H533" s="43"/>
      <c r="I533" s="43"/>
      <c r="J533" s="43"/>
      <c r="K533" s="43"/>
      <c r="L533" s="44"/>
    </row>
    <row r="534" spans="2:12" ht="15.75" customHeight="1" x14ac:dyDescent="0.25">
      <c r="B534" s="42"/>
      <c r="C534" s="43"/>
      <c r="D534" s="43"/>
      <c r="E534" s="43"/>
      <c r="F534" s="43"/>
      <c r="G534" s="43"/>
      <c r="H534" s="43"/>
      <c r="I534" s="43"/>
      <c r="J534" s="43"/>
      <c r="K534" s="43"/>
      <c r="L534" s="44"/>
    </row>
    <row r="535" spans="2:12" ht="15.75" customHeight="1" x14ac:dyDescent="0.25">
      <c r="B535" s="42"/>
      <c r="C535" s="43"/>
      <c r="D535" s="43"/>
      <c r="E535" s="43"/>
      <c r="F535" s="43"/>
      <c r="G535" s="43"/>
      <c r="H535" s="43"/>
      <c r="I535" s="43"/>
      <c r="J535" s="43"/>
      <c r="K535" s="43"/>
      <c r="L535" s="44"/>
    </row>
    <row r="536" spans="2:12" ht="15.75" customHeight="1" x14ac:dyDescent="0.25">
      <c r="B536" s="42"/>
      <c r="C536" s="43"/>
      <c r="D536" s="43"/>
      <c r="E536" s="43"/>
      <c r="F536" s="43"/>
      <c r="G536" s="43"/>
      <c r="H536" s="43"/>
      <c r="I536" s="43"/>
      <c r="J536" s="43"/>
      <c r="K536" s="43"/>
      <c r="L536" s="44"/>
    </row>
    <row r="537" spans="2:12" ht="15.75" customHeight="1" x14ac:dyDescent="0.25">
      <c r="B537" s="42"/>
      <c r="C537" s="43"/>
      <c r="D537" s="43"/>
      <c r="E537" s="43"/>
      <c r="F537" s="43"/>
      <c r="G537" s="43"/>
      <c r="H537" s="43"/>
      <c r="I537" s="43"/>
      <c r="J537" s="43"/>
      <c r="K537" s="43"/>
      <c r="L537" s="44"/>
    </row>
    <row r="538" spans="2:12" ht="15.75" customHeight="1" x14ac:dyDescent="0.25">
      <c r="B538" s="42"/>
      <c r="C538" s="43"/>
      <c r="D538" s="43"/>
      <c r="E538" s="43"/>
      <c r="F538" s="43"/>
      <c r="G538" s="43"/>
      <c r="H538" s="43"/>
      <c r="I538" s="43"/>
      <c r="J538" s="43"/>
      <c r="K538" s="43"/>
      <c r="L538" s="44"/>
    </row>
    <row r="539" spans="2:12" ht="15.75" customHeight="1" x14ac:dyDescent="0.25">
      <c r="B539" s="42"/>
      <c r="C539" s="43"/>
      <c r="D539" s="43"/>
      <c r="E539" s="43"/>
      <c r="F539" s="43"/>
      <c r="G539" s="43"/>
      <c r="H539" s="43"/>
      <c r="I539" s="43"/>
      <c r="J539" s="43"/>
      <c r="K539" s="43"/>
      <c r="L539" s="44"/>
    </row>
    <row r="540" spans="2:12" ht="15.75" customHeight="1" x14ac:dyDescent="0.25">
      <c r="B540" s="42"/>
      <c r="C540" s="43"/>
      <c r="D540" s="43"/>
      <c r="E540" s="43"/>
      <c r="F540" s="43"/>
      <c r="G540" s="43"/>
      <c r="H540" s="43"/>
      <c r="I540" s="43"/>
      <c r="J540" s="43"/>
      <c r="K540" s="43"/>
      <c r="L540" s="44"/>
    </row>
    <row r="541" spans="2:12" ht="15.75" customHeight="1" x14ac:dyDescent="0.25">
      <c r="B541" s="42"/>
      <c r="C541" s="43"/>
      <c r="D541" s="43"/>
      <c r="E541" s="43"/>
      <c r="F541" s="43"/>
      <c r="G541" s="43"/>
      <c r="H541" s="43"/>
      <c r="I541" s="43"/>
      <c r="J541" s="43"/>
      <c r="K541" s="43"/>
      <c r="L541" s="44"/>
    </row>
    <row r="542" spans="2:12" ht="15.75" customHeight="1" x14ac:dyDescent="0.25">
      <c r="B542" s="42"/>
      <c r="C542" s="43"/>
      <c r="D542" s="43"/>
      <c r="E542" s="43"/>
      <c r="F542" s="43"/>
      <c r="G542" s="43"/>
      <c r="H542" s="43"/>
      <c r="I542" s="43"/>
      <c r="J542" s="43"/>
      <c r="K542" s="43"/>
      <c r="L542" s="44"/>
    </row>
    <row r="543" spans="2:12" ht="15.75" customHeight="1" x14ac:dyDescent="0.25">
      <c r="B543" s="42"/>
      <c r="C543" s="43"/>
      <c r="D543" s="43"/>
      <c r="E543" s="43"/>
      <c r="F543" s="43"/>
      <c r="G543" s="43"/>
      <c r="H543" s="43"/>
      <c r="I543" s="43"/>
      <c r="J543" s="43"/>
      <c r="K543" s="43"/>
      <c r="L543" s="44"/>
    </row>
    <row r="544" spans="2:12" ht="15.75" customHeight="1" x14ac:dyDescent="0.25">
      <c r="B544" s="42"/>
      <c r="C544" s="43"/>
      <c r="D544" s="43"/>
      <c r="E544" s="43"/>
      <c r="F544" s="43"/>
      <c r="G544" s="43"/>
      <c r="H544" s="43"/>
      <c r="I544" s="43"/>
      <c r="J544" s="43"/>
      <c r="K544" s="43"/>
      <c r="L544" s="44"/>
    </row>
    <row r="545" spans="2:12" ht="15.75" customHeight="1" x14ac:dyDescent="0.25">
      <c r="B545" s="42"/>
      <c r="C545" s="43"/>
      <c r="D545" s="43"/>
      <c r="E545" s="43"/>
      <c r="F545" s="43"/>
      <c r="G545" s="43"/>
      <c r="H545" s="43"/>
      <c r="I545" s="43"/>
      <c r="J545" s="43"/>
      <c r="K545" s="43"/>
      <c r="L545" s="44"/>
    </row>
    <row r="546" spans="2:12" ht="15.75" customHeight="1" x14ac:dyDescent="0.25">
      <c r="B546" s="42"/>
      <c r="C546" s="43"/>
      <c r="D546" s="43"/>
      <c r="E546" s="43"/>
      <c r="F546" s="43"/>
      <c r="G546" s="43"/>
      <c r="H546" s="43"/>
      <c r="I546" s="43"/>
      <c r="J546" s="43"/>
      <c r="K546" s="43"/>
      <c r="L546" s="44"/>
    </row>
    <row r="547" spans="2:12" ht="15.75" customHeight="1" x14ac:dyDescent="0.25">
      <c r="B547" s="42"/>
      <c r="C547" s="43"/>
      <c r="D547" s="43"/>
      <c r="E547" s="43"/>
      <c r="F547" s="43"/>
      <c r="G547" s="43"/>
      <c r="H547" s="43"/>
      <c r="I547" s="43"/>
      <c r="J547" s="43"/>
      <c r="K547" s="43"/>
      <c r="L547" s="44"/>
    </row>
    <row r="548" spans="2:12" ht="15.75" customHeight="1" x14ac:dyDescent="0.25">
      <c r="B548" s="42"/>
      <c r="C548" s="43"/>
      <c r="D548" s="43"/>
      <c r="E548" s="43"/>
      <c r="F548" s="43"/>
      <c r="G548" s="43"/>
      <c r="H548" s="43"/>
      <c r="I548" s="43"/>
      <c r="J548" s="43"/>
      <c r="K548" s="43"/>
      <c r="L548" s="44"/>
    </row>
    <row r="549" spans="2:12" ht="15.75" customHeight="1" x14ac:dyDescent="0.25">
      <c r="B549" s="42"/>
      <c r="C549" s="43"/>
      <c r="D549" s="43"/>
      <c r="E549" s="43"/>
      <c r="F549" s="43"/>
      <c r="G549" s="43"/>
      <c r="H549" s="43"/>
      <c r="I549" s="43"/>
      <c r="J549" s="43"/>
      <c r="K549" s="43"/>
      <c r="L549" s="44"/>
    </row>
    <row r="550" spans="2:12" ht="15.75" customHeight="1" x14ac:dyDescent="0.25">
      <c r="B550" s="42"/>
      <c r="C550" s="43"/>
      <c r="D550" s="43"/>
      <c r="E550" s="43"/>
      <c r="F550" s="43"/>
      <c r="G550" s="43"/>
      <c r="H550" s="43"/>
      <c r="I550" s="43"/>
      <c r="J550" s="43"/>
      <c r="K550" s="43"/>
      <c r="L550" s="44"/>
    </row>
    <row r="551" spans="2:12" ht="15.75" customHeight="1" x14ac:dyDescent="0.25">
      <c r="B551" s="42"/>
      <c r="C551" s="43"/>
      <c r="D551" s="43"/>
      <c r="E551" s="43"/>
      <c r="F551" s="43"/>
      <c r="G551" s="43"/>
      <c r="H551" s="43"/>
      <c r="I551" s="43"/>
      <c r="J551" s="43"/>
      <c r="K551" s="43"/>
      <c r="L551" s="44"/>
    </row>
    <row r="552" spans="2:12" ht="15.75" customHeight="1" x14ac:dyDescent="0.25">
      <c r="B552" s="42"/>
      <c r="C552" s="43"/>
      <c r="D552" s="43"/>
      <c r="E552" s="43"/>
      <c r="F552" s="43"/>
      <c r="G552" s="43"/>
      <c r="H552" s="43"/>
      <c r="I552" s="43"/>
      <c r="J552" s="43"/>
      <c r="K552" s="43"/>
      <c r="L552" s="44"/>
    </row>
    <row r="553" spans="2:12" ht="15.75" customHeight="1" x14ac:dyDescent="0.25">
      <c r="B553" s="42"/>
      <c r="C553" s="43"/>
      <c r="D553" s="43"/>
      <c r="E553" s="43"/>
      <c r="F553" s="43"/>
      <c r="G553" s="43"/>
      <c r="H553" s="43"/>
      <c r="I553" s="43"/>
      <c r="J553" s="43"/>
      <c r="K553" s="43"/>
      <c r="L553" s="44"/>
    </row>
    <row r="554" spans="2:12" ht="15.75" customHeight="1" x14ac:dyDescent="0.25">
      <c r="B554" s="42"/>
      <c r="C554" s="43"/>
      <c r="D554" s="43"/>
      <c r="E554" s="43"/>
      <c r="F554" s="43"/>
      <c r="G554" s="43"/>
      <c r="H554" s="43"/>
      <c r="I554" s="43"/>
      <c r="J554" s="43"/>
      <c r="K554" s="43"/>
      <c r="L554" s="44"/>
    </row>
    <row r="555" spans="2:12" ht="15.75" customHeight="1" x14ac:dyDescent="0.25">
      <c r="B555" s="42"/>
      <c r="C555" s="43"/>
      <c r="D555" s="43"/>
      <c r="E555" s="43"/>
      <c r="F555" s="43"/>
      <c r="G555" s="43"/>
      <c r="H555" s="43"/>
      <c r="I555" s="43"/>
      <c r="J555" s="43"/>
      <c r="K555" s="43"/>
      <c r="L555" s="44"/>
    </row>
    <row r="556" spans="2:12" ht="15.75" customHeight="1" x14ac:dyDescent="0.25">
      <c r="B556" s="42"/>
      <c r="C556" s="43"/>
      <c r="D556" s="43"/>
      <c r="E556" s="43"/>
      <c r="F556" s="43"/>
      <c r="G556" s="43"/>
      <c r="H556" s="43"/>
      <c r="I556" s="43"/>
      <c r="J556" s="43"/>
      <c r="K556" s="43"/>
      <c r="L556" s="44"/>
    </row>
    <row r="557" spans="2:12" ht="15.75" customHeight="1" x14ac:dyDescent="0.25">
      <c r="B557" s="42"/>
      <c r="C557" s="43"/>
      <c r="D557" s="43"/>
      <c r="E557" s="43"/>
      <c r="F557" s="43"/>
      <c r="G557" s="43"/>
      <c r="H557" s="43"/>
      <c r="I557" s="43"/>
      <c r="J557" s="43"/>
      <c r="K557" s="43"/>
      <c r="L557" s="44"/>
    </row>
    <row r="558" spans="2:12" ht="15.75" customHeight="1" x14ac:dyDescent="0.25">
      <c r="B558" s="42"/>
      <c r="C558" s="43"/>
      <c r="D558" s="43"/>
      <c r="E558" s="43"/>
      <c r="F558" s="43"/>
      <c r="G558" s="43"/>
      <c r="H558" s="43"/>
      <c r="I558" s="43"/>
      <c r="J558" s="43"/>
      <c r="K558" s="43"/>
      <c r="L558" s="44"/>
    </row>
    <row r="559" spans="2:12" ht="15.75" customHeight="1" x14ac:dyDescent="0.25">
      <c r="B559" s="42"/>
      <c r="C559" s="43"/>
      <c r="D559" s="43"/>
      <c r="E559" s="43"/>
      <c r="F559" s="43"/>
      <c r="G559" s="43"/>
      <c r="H559" s="43"/>
      <c r="I559" s="43"/>
      <c r="J559" s="43"/>
      <c r="K559" s="43"/>
      <c r="L559" s="44"/>
    </row>
    <row r="560" spans="2:12" ht="15.75" customHeight="1" x14ac:dyDescent="0.25">
      <c r="B560" s="42"/>
      <c r="C560" s="43"/>
      <c r="D560" s="43"/>
      <c r="E560" s="43"/>
      <c r="F560" s="43"/>
      <c r="G560" s="43"/>
      <c r="H560" s="43"/>
      <c r="I560" s="43"/>
      <c r="J560" s="43"/>
      <c r="K560" s="43"/>
      <c r="L560" s="44"/>
    </row>
    <row r="561" spans="2:12" ht="15.75" customHeight="1" x14ac:dyDescent="0.25">
      <c r="B561" s="42"/>
      <c r="C561" s="43"/>
      <c r="D561" s="43"/>
      <c r="E561" s="43"/>
      <c r="F561" s="43"/>
      <c r="G561" s="43"/>
      <c r="H561" s="43"/>
      <c r="I561" s="43"/>
      <c r="J561" s="43"/>
      <c r="K561" s="43"/>
      <c r="L561" s="44"/>
    </row>
    <row r="562" spans="2:12" ht="15.75" customHeight="1" x14ac:dyDescent="0.25">
      <c r="B562" s="42"/>
      <c r="C562" s="43"/>
      <c r="D562" s="43"/>
      <c r="E562" s="43"/>
      <c r="F562" s="43"/>
      <c r="G562" s="43"/>
      <c r="H562" s="43"/>
      <c r="I562" s="43"/>
      <c r="J562" s="43"/>
      <c r="K562" s="43"/>
      <c r="L562" s="44"/>
    </row>
    <row r="563" spans="2:12" ht="15.75" customHeight="1" x14ac:dyDescent="0.25">
      <c r="B563" s="42"/>
      <c r="C563" s="43"/>
      <c r="D563" s="43"/>
      <c r="E563" s="43"/>
      <c r="F563" s="43"/>
      <c r="G563" s="43"/>
      <c r="H563" s="43"/>
      <c r="I563" s="43"/>
      <c r="J563" s="43"/>
      <c r="K563" s="43"/>
      <c r="L563" s="44"/>
    </row>
    <row r="564" spans="2:12" ht="15.75" customHeight="1" x14ac:dyDescent="0.25">
      <c r="B564" s="42"/>
      <c r="C564" s="43"/>
      <c r="D564" s="43"/>
      <c r="E564" s="43"/>
      <c r="F564" s="43"/>
      <c r="G564" s="43"/>
      <c r="H564" s="43"/>
      <c r="I564" s="43"/>
      <c r="J564" s="43"/>
      <c r="K564" s="43"/>
      <c r="L564" s="44"/>
    </row>
    <row r="565" spans="2:12" ht="15.75" customHeight="1" x14ac:dyDescent="0.25">
      <c r="B565" s="42"/>
      <c r="C565" s="43"/>
      <c r="D565" s="43"/>
      <c r="E565" s="43"/>
      <c r="F565" s="43"/>
      <c r="G565" s="43"/>
      <c r="H565" s="43"/>
      <c r="I565" s="43"/>
      <c r="J565" s="43"/>
      <c r="K565" s="43"/>
      <c r="L565" s="44"/>
    </row>
    <row r="566" spans="2:12" ht="15.75" customHeight="1" x14ac:dyDescent="0.25">
      <c r="B566" s="42"/>
      <c r="C566" s="43"/>
      <c r="D566" s="43"/>
      <c r="E566" s="43"/>
      <c r="F566" s="43"/>
      <c r="G566" s="43"/>
      <c r="H566" s="43"/>
      <c r="I566" s="43"/>
      <c r="J566" s="43"/>
      <c r="K566" s="43"/>
      <c r="L566" s="44"/>
    </row>
    <row r="567" spans="2:12" ht="15.75" customHeight="1" x14ac:dyDescent="0.25">
      <c r="B567" s="42"/>
      <c r="C567" s="43"/>
      <c r="D567" s="43"/>
      <c r="E567" s="43"/>
      <c r="F567" s="43"/>
      <c r="G567" s="43"/>
      <c r="H567" s="43"/>
      <c r="I567" s="43"/>
      <c r="J567" s="43"/>
      <c r="K567" s="43"/>
      <c r="L567" s="44"/>
    </row>
    <row r="568" spans="2:12" ht="15.75" customHeight="1" x14ac:dyDescent="0.25">
      <c r="B568" s="42"/>
      <c r="C568" s="43"/>
      <c r="D568" s="43"/>
      <c r="E568" s="43"/>
      <c r="F568" s="43"/>
      <c r="G568" s="43"/>
      <c r="H568" s="43"/>
      <c r="I568" s="43"/>
      <c r="J568" s="43"/>
      <c r="K568" s="43"/>
      <c r="L568" s="44"/>
    </row>
    <row r="569" spans="2:12" ht="15.75" customHeight="1" x14ac:dyDescent="0.25">
      <c r="B569" s="42"/>
      <c r="C569" s="43"/>
      <c r="D569" s="43"/>
      <c r="E569" s="43"/>
      <c r="F569" s="43"/>
      <c r="G569" s="43"/>
      <c r="H569" s="43"/>
      <c r="I569" s="43"/>
      <c r="J569" s="43"/>
      <c r="K569" s="43"/>
      <c r="L569" s="44"/>
    </row>
    <row r="570" spans="2:12" ht="15.75" customHeight="1" x14ac:dyDescent="0.25">
      <c r="B570" s="42"/>
      <c r="C570" s="43"/>
      <c r="D570" s="43"/>
      <c r="E570" s="43"/>
      <c r="F570" s="43"/>
      <c r="G570" s="43"/>
      <c r="H570" s="43"/>
      <c r="I570" s="43"/>
      <c r="J570" s="43"/>
      <c r="K570" s="43"/>
      <c r="L570" s="44"/>
    </row>
    <row r="571" spans="2:12" ht="15.75" customHeight="1" x14ac:dyDescent="0.25">
      <c r="B571" s="42"/>
      <c r="C571" s="43"/>
      <c r="D571" s="43"/>
      <c r="E571" s="43"/>
      <c r="F571" s="43"/>
      <c r="G571" s="43"/>
      <c r="H571" s="43"/>
      <c r="I571" s="43"/>
      <c r="J571" s="43"/>
      <c r="K571" s="43"/>
      <c r="L571" s="44"/>
    </row>
    <row r="572" spans="2:12" ht="15.75" customHeight="1" x14ac:dyDescent="0.25">
      <c r="B572" s="42"/>
      <c r="C572" s="43"/>
      <c r="D572" s="43"/>
      <c r="E572" s="43"/>
      <c r="F572" s="43"/>
      <c r="G572" s="43"/>
      <c r="H572" s="43"/>
      <c r="I572" s="43"/>
      <c r="J572" s="43"/>
      <c r="K572" s="43"/>
      <c r="L572" s="44"/>
    </row>
    <row r="573" spans="2:12" ht="15.75" customHeight="1" x14ac:dyDescent="0.25">
      <c r="B573" s="42"/>
      <c r="C573" s="43"/>
      <c r="D573" s="43"/>
      <c r="E573" s="43"/>
      <c r="F573" s="43"/>
      <c r="G573" s="43"/>
      <c r="H573" s="43"/>
      <c r="I573" s="43"/>
      <c r="J573" s="43"/>
      <c r="K573" s="43"/>
      <c r="L573" s="44"/>
    </row>
    <row r="574" spans="2:12" ht="15.75" customHeight="1" x14ac:dyDescent="0.25">
      <c r="B574" s="42"/>
      <c r="C574" s="43"/>
      <c r="D574" s="43"/>
      <c r="E574" s="43"/>
      <c r="F574" s="43"/>
      <c r="G574" s="43"/>
      <c r="H574" s="43"/>
      <c r="I574" s="43"/>
      <c r="J574" s="43"/>
      <c r="K574" s="43"/>
      <c r="L574" s="44"/>
    </row>
    <row r="575" spans="2:12" ht="15.75" customHeight="1" x14ac:dyDescent="0.25">
      <c r="B575" s="42"/>
      <c r="C575" s="43"/>
      <c r="D575" s="43"/>
      <c r="E575" s="43"/>
      <c r="F575" s="43"/>
      <c r="G575" s="43"/>
      <c r="H575" s="43"/>
      <c r="I575" s="43"/>
      <c r="J575" s="43"/>
      <c r="K575" s="43"/>
      <c r="L575" s="44"/>
    </row>
    <row r="576" spans="2:12" ht="15.75" customHeight="1" x14ac:dyDescent="0.25">
      <c r="B576" s="42"/>
      <c r="C576" s="43"/>
      <c r="D576" s="43"/>
      <c r="E576" s="43"/>
      <c r="F576" s="43"/>
      <c r="G576" s="43"/>
      <c r="H576" s="43"/>
      <c r="I576" s="43"/>
      <c r="J576" s="43"/>
      <c r="K576" s="43"/>
      <c r="L576" s="44"/>
    </row>
    <row r="577" spans="2:12" ht="15.75" customHeight="1" x14ac:dyDescent="0.25">
      <c r="B577" s="42"/>
      <c r="C577" s="43"/>
      <c r="D577" s="43"/>
      <c r="E577" s="43"/>
      <c r="F577" s="43"/>
      <c r="G577" s="43"/>
      <c r="H577" s="43"/>
      <c r="I577" s="43"/>
      <c r="J577" s="43"/>
      <c r="K577" s="43"/>
      <c r="L577" s="44"/>
    </row>
    <row r="578" spans="2:12" ht="15.75" customHeight="1" x14ac:dyDescent="0.25">
      <c r="B578" s="42"/>
      <c r="C578" s="43"/>
      <c r="D578" s="43"/>
      <c r="E578" s="43"/>
      <c r="F578" s="43"/>
      <c r="G578" s="43"/>
      <c r="H578" s="43"/>
      <c r="I578" s="43"/>
      <c r="J578" s="43"/>
      <c r="K578" s="43"/>
      <c r="L578" s="44"/>
    </row>
    <row r="579" spans="2:12" ht="15.75" customHeight="1" x14ac:dyDescent="0.25">
      <c r="B579" s="42"/>
      <c r="C579" s="43"/>
      <c r="D579" s="43"/>
      <c r="E579" s="43"/>
      <c r="F579" s="43"/>
      <c r="G579" s="43"/>
      <c r="H579" s="43"/>
      <c r="I579" s="43"/>
      <c r="J579" s="43"/>
      <c r="K579" s="43"/>
      <c r="L579" s="44"/>
    </row>
    <row r="580" spans="2:12" ht="15.75" customHeight="1" x14ac:dyDescent="0.25">
      <c r="B580" s="42"/>
      <c r="C580" s="43"/>
      <c r="D580" s="43"/>
      <c r="E580" s="43"/>
      <c r="F580" s="43"/>
      <c r="G580" s="43"/>
      <c r="H580" s="43"/>
      <c r="I580" s="43"/>
      <c r="J580" s="43"/>
      <c r="K580" s="43"/>
      <c r="L580" s="44"/>
    </row>
    <row r="581" spans="2:12" ht="15.75" customHeight="1" x14ac:dyDescent="0.25">
      <c r="B581" s="42"/>
      <c r="C581" s="43"/>
      <c r="D581" s="43"/>
      <c r="E581" s="43"/>
      <c r="F581" s="43"/>
      <c r="G581" s="43"/>
      <c r="H581" s="43"/>
      <c r="I581" s="43"/>
      <c r="J581" s="43"/>
      <c r="K581" s="43"/>
      <c r="L581" s="44"/>
    </row>
    <row r="582" spans="2:12" ht="15.75" customHeight="1" x14ac:dyDescent="0.25">
      <c r="B582" s="42"/>
      <c r="C582" s="43"/>
      <c r="D582" s="43"/>
      <c r="E582" s="43"/>
      <c r="F582" s="43"/>
      <c r="G582" s="43"/>
      <c r="H582" s="43"/>
      <c r="I582" s="43"/>
      <c r="J582" s="43"/>
      <c r="K582" s="43"/>
      <c r="L582" s="44"/>
    </row>
    <row r="583" spans="2:12" ht="15.75" customHeight="1" x14ac:dyDescent="0.25">
      <c r="B583" s="42"/>
      <c r="C583" s="43"/>
      <c r="D583" s="43"/>
      <c r="E583" s="43"/>
      <c r="F583" s="43"/>
      <c r="G583" s="43"/>
      <c r="H583" s="43"/>
      <c r="I583" s="43"/>
      <c r="J583" s="43"/>
      <c r="K583" s="43"/>
      <c r="L583" s="44"/>
    </row>
    <row r="584" spans="2:12" ht="15.75" customHeight="1" x14ac:dyDescent="0.25">
      <c r="B584" s="42"/>
      <c r="C584" s="43"/>
      <c r="D584" s="43"/>
      <c r="E584" s="43"/>
      <c r="F584" s="43"/>
      <c r="G584" s="43"/>
      <c r="H584" s="43"/>
      <c r="I584" s="43"/>
      <c r="J584" s="43"/>
      <c r="K584" s="43"/>
      <c r="L584" s="44"/>
    </row>
    <row r="585" spans="2:12" ht="15.75" customHeight="1" x14ac:dyDescent="0.25">
      <c r="B585" s="42"/>
      <c r="C585" s="43"/>
      <c r="D585" s="43"/>
      <c r="E585" s="43"/>
      <c r="F585" s="43"/>
      <c r="G585" s="43"/>
      <c r="H585" s="43"/>
      <c r="I585" s="43"/>
      <c r="J585" s="43"/>
      <c r="K585" s="43"/>
      <c r="L585" s="44"/>
    </row>
    <row r="586" spans="2:12" ht="15.75" customHeight="1" x14ac:dyDescent="0.25">
      <c r="B586" s="42"/>
      <c r="C586" s="43"/>
      <c r="D586" s="43"/>
      <c r="E586" s="43"/>
      <c r="F586" s="43"/>
      <c r="G586" s="43"/>
      <c r="H586" s="43"/>
      <c r="I586" s="43"/>
      <c r="J586" s="43"/>
      <c r="K586" s="43"/>
      <c r="L586" s="44"/>
    </row>
    <row r="587" spans="2:12" ht="15.75" customHeight="1" x14ac:dyDescent="0.25">
      <c r="B587" s="42"/>
      <c r="C587" s="43"/>
      <c r="D587" s="43"/>
      <c r="E587" s="43"/>
      <c r="F587" s="43"/>
      <c r="G587" s="43"/>
      <c r="H587" s="43"/>
      <c r="I587" s="43"/>
      <c r="J587" s="43"/>
      <c r="K587" s="43"/>
      <c r="L587" s="44"/>
    </row>
    <row r="588" spans="2:12" ht="15.75" customHeight="1" x14ac:dyDescent="0.25">
      <c r="B588" s="42"/>
      <c r="C588" s="43"/>
      <c r="D588" s="43"/>
      <c r="E588" s="43"/>
      <c r="F588" s="43"/>
      <c r="G588" s="43"/>
      <c r="H588" s="43"/>
      <c r="I588" s="43"/>
      <c r="J588" s="43"/>
      <c r="K588" s="43"/>
      <c r="L588" s="44"/>
    </row>
    <row r="589" spans="2:12" ht="15.75" customHeight="1" x14ac:dyDescent="0.25">
      <c r="B589" s="42"/>
      <c r="C589" s="43"/>
      <c r="D589" s="43"/>
      <c r="E589" s="43"/>
      <c r="F589" s="43"/>
      <c r="G589" s="43"/>
      <c r="H589" s="43"/>
      <c r="I589" s="43"/>
      <c r="J589" s="43"/>
      <c r="K589" s="43"/>
      <c r="L589" s="44"/>
    </row>
    <row r="590" spans="2:12" ht="15.75" customHeight="1" x14ac:dyDescent="0.25">
      <c r="B590" s="42"/>
      <c r="C590" s="43"/>
      <c r="D590" s="43"/>
      <c r="E590" s="43"/>
      <c r="F590" s="43"/>
      <c r="G590" s="43"/>
      <c r="H590" s="43"/>
      <c r="I590" s="43"/>
      <c r="J590" s="43"/>
      <c r="K590" s="43"/>
      <c r="L590" s="44"/>
    </row>
    <row r="591" spans="2:12" ht="15.75" customHeight="1" x14ac:dyDescent="0.25">
      <c r="B591" s="42"/>
      <c r="C591" s="43"/>
      <c r="D591" s="43"/>
      <c r="E591" s="43"/>
      <c r="F591" s="43"/>
      <c r="G591" s="43"/>
      <c r="H591" s="43"/>
      <c r="I591" s="43"/>
      <c r="J591" s="43"/>
      <c r="K591" s="43"/>
      <c r="L591" s="44"/>
    </row>
    <row r="592" spans="2:12" ht="15.75" customHeight="1" x14ac:dyDescent="0.25">
      <c r="B592" s="42"/>
      <c r="C592" s="43"/>
      <c r="D592" s="43"/>
      <c r="E592" s="43"/>
      <c r="F592" s="43"/>
      <c r="G592" s="43"/>
      <c r="H592" s="43"/>
      <c r="I592" s="43"/>
      <c r="J592" s="43"/>
      <c r="K592" s="43"/>
      <c r="L592" s="44"/>
    </row>
    <row r="593" spans="2:12" ht="15.75" customHeight="1" x14ac:dyDescent="0.25">
      <c r="B593" s="42"/>
      <c r="C593" s="43"/>
      <c r="D593" s="43"/>
      <c r="E593" s="43"/>
      <c r="F593" s="43"/>
      <c r="G593" s="43"/>
      <c r="H593" s="43"/>
      <c r="I593" s="43"/>
      <c r="J593" s="43"/>
      <c r="K593" s="43"/>
      <c r="L593" s="44"/>
    </row>
    <row r="594" spans="2:12" ht="15.75" customHeight="1" x14ac:dyDescent="0.25">
      <c r="B594" s="42"/>
      <c r="C594" s="43"/>
      <c r="D594" s="43"/>
      <c r="E594" s="43"/>
      <c r="F594" s="43"/>
      <c r="G594" s="43"/>
      <c r="H594" s="43"/>
      <c r="I594" s="43"/>
      <c r="J594" s="43"/>
      <c r="K594" s="43"/>
      <c r="L594" s="44"/>
    </row>
    <row r="595" spans="2:12" ht="15.75" customHeight="1" x14ac:dyDescent="0.25">
      <c r="B595" s="42"/>
      <c r="C595" s="43"/>
      <c r="D595" s="43"/>
      <c r="E595" s="43"/>
      <c r="F595" s="43"/>
      <c r="G595" s="43"/>
      <c r="H595" s="43"/>
      <c r="I595" s="43"/>
      <c r="J595" s="43"/>
      <c r="K595" s="43"/>
      <c r="L595" s="44"/>
    </row>
    <row r="596" spans="2:12" ht="15.75" customHeight="1" x14ac:dyDescent="0.25">
      <c r="B596" s="42"/>
      <c r="C596" s="43"/>
      <c r="D596" s="43"/>
      <c r="E596" s="43"/>
      <c r="F596" s="43"/>
      <c r="G596" s="43"/>
      <c r="H596" s="43"/>
      <c r="I596" s="43"/>
      <c r="J596" s="43"/>
      <c r="K596" s="43"/>
      <c r="L596" s="44"/>
    </row>
    <row r="597" spans="2:12" ht="15.75" customHeight="1" x14ac:dyDescent="0.25">
      <c r="B597" s="42"/>
      <c r="C597" s="43"/>
      <c r="D597" s="43"/>
      <c r="E597" s="43"/>
      <c r="F597" s="43"/>
      <c r="G597" s="43"/>
      <c r="H597" s="43"/>
      <c r="I597" s="43"/>
      <c r="J597" s="43"/>
      <c r="K597" s="43"/>
      <c r="L597" s="44"/>
    </row>
    <row r="598" spans="2:12" ht="15.75" customHeight="1" x14ac:dyDescent="0.25">
      <c r="B598" s="42"/>
      <c r="C598" s="43"/>
      <c r="D598" s="43"/>
      <c r="E598" s="43"/>
      <c r="F598" s="43"/>
      <c r="G598" s="43"/>
      <c r="H598" s="43"/>
      <c r="I598" s="43"/>
      <c r="J598" s="43"/>
      <c r="K598" s="43"/>
      <c r="L598" s="44"/>
    </row>
    <row r="599" spans="2:12" ht="15.75" customHeight="1" x14ac:dyDescent="0.25">
      <c r="B599" s="42"/>
      <c r="C599" s="43"/>
      <c r="D599" s="43"/>
      <c r="E599" s="43"/>
      <c r="F599" s="43"/>
      <c r="G599" s="43"/>
      <c r="H599" s="43"/>
      <c r="I599" s="43"/>
      <c r="J599" s="43"/>
      <c r="K599" s="43"/>
      <c r="L599" s="44"/>
    </row>
    <row r="600" spans="2:12" ht="15.75" customHeight="1" x14ac:dyDescent="0.25">
      <c r="B600" s="42"/>
      <c r="C600" s="43"/>
      <c r="D600" s="43"/>
      <c r="E600" s="43"/>
      <c r="F600" s="43"/>
      <c r="G600" s="43"/>
      <c r="H600" s="43"/>
      <c r="I600" s="43"/>
      <c r="J600" s="43"/>
      <c r="K600" s="43"/>
      <c r="L600" s="44"/>
    </row>
    <row r="601" spans="2:12" ht="15.75" customHeight="1" x14ac:dyDescent="0.25">
      <c r="B601" s="42"/>
      <c r="C601" s="43"/>
      <c r="D601" s="43"/>
      <c r="E601" s="43"/>
      <c r="F601" s="43"/>
      <c r="G601" s="43"/>
      <c r="H601" s="43"/>
      <c r="I601" s="43"/>
      <c r="J601" s="43"/>
      <c r="K601" s="43"/>
      <c r="L601" s="44"/>
    </row>
    <row r="602" spans="2:12" ht="15.75" customHeight="1" x14ac:dyDescent="0.25">
      <c r="B602" s="42"/>
      <c r="C602" s="43"/>
      <c r="D602" s="43"/>
      <c r="E602" s="43"/>
      <c r="F602" s="43"/>
      <c r="G602" s="43"/>
      <c r="H602" s="43"/>
      <c r="I602" s="43"/>
      <c r="J602" s="43"/>
      <c r="K602" s="43"/>
      <c r="L602" s="44"/>
    </row>
    <row r="603" spans="2:12" ht="15.75" customHeight="1" x14ac:dyDescent="0.25">
      <c r="B603" s="42"/>
      <c r="C603" s="43"/>
      <c r="D603" s="43"/>
      <c r="E603" s="43"/>
      <c r="F603" s="43"/>
      <c r="G603" s="43"/>
      <c r="H603" s="43"/>
      <c r="I603" s="43"/>
      <c r="J603" s="43"/>
      <c r="K603" s="43"/>
      <c r="L603" s="44"/>
    </row>
    <row r="604" spans="2:12" ht="15.75" customHeight="1" x14ac:dyDescent="0.25">
      <c r="B604" s="42"/>
      <c r="C604" s="43"/>
      <c r="D604" s="43"/>
      <c r="E604" s="43"/>
      <c r="F604" s="43"/>
      <c r="G604" s="43"/>
      <c r="H604" s="43"/>
      <c r="I604" s="43"/>
      <c r="J604" s="43"/>
      <c r="K604" s="43"/>
      <c r="L604" s="44"/>
    </row>
    <row r="605" spans="2:12" ht="15.75" customHeight="1" x14ac:dyDescent="0.25">
      <c r="B605" s="42"/>
      <c r="C605" s="43"/>
      <c r="D605" s="43"/>
      <c r="E605" s="43"/>
      <c r="F605" s="43"/>
      <c r="G605" s="43"/>
      <c r="H605" s="43"/>
      <c r="I605" s="43"/>
      <c r="J605" s="43"/>
      <c r="K605" s="43"/>
      <c r="L605" s="44"/>
    </row>
    <row r="606" spans="2:12" ht="15.75" customHeight="1" x14ac:dyDescent="0.25">
      <c r="B606" s="42"/>
      <c r="C606" s="43"/>
      <c r="D606" s="43"/>
      <c r="E606" s="43"/>
      <c r="F606" s="43"/>
      <c r="G606" s="43"/>
      <c r="H606" s="43"/>
      <c r="I606" s="43"/>
      <c r="J606" s="43"/>
      <c r="K606" s="43"/>
      <c r="L606" s="44"/>
    </row>
    <row r="607" spans="2:12" ht="15.75" customHeight="1" x14ac:dyDescent="0.25">
      <c r="B607" s="42"/>
      <c r="C607" s="43"/>
      <c r="D607" s="43"/>
      <c r="E607" s="43"/>
      <c r="F607" s="43"/>
      <c r="G607" s="43"/>
      <c r="H607" s="43"/>
      <c r="I607" s="43"/>
      <c r="J607" s="43"/>
      <c r="K607" s="43"/>
      <c r="L607" s="44"/>
    </row>
    <row r="608" spans="2:12" ht="15.75" customHeight="1" x14ac:dyDescent="0.25">
      <c r="B608" s="42"/>
      <c r="C608" s="43"/>
      <c r="D608" s="43"/>
      <c r="E608" s="43"/>
      <c r="F608" s="43"/>
      <c r="G608" s="43"/>
      <c r="H608" s="43"/>
      <c r="I608" s="43"/>
      <c r="J608" s="43"/>
      <c r="K608" s="43"/>
      <c r="L608" s="44"/>
    </row>
    <row r="609" spans="2:12" ht="15.75" customHeight="1" x14ac:dyDescent="0.25">
      <c r="B609" s="42"/>
      <c r="C609" s="43"/>
      <c r="D609" s="43"/>
      <c r="E609" s="43"/>
      <c r="F609" s="43"/>
      <c r="G609" s="43"/>
      <c r="H609" s="43"/>
      <c r="I609" s="43"/>
      <c r="J609" s="43"/>
      <c r="K609" s="43"/>
      <c r="L609" s="44"/>
    </row>
    <row r="610" spans="2:12" ht="15.75" customHeight="1" x14ac:dyDescent="0.25">
      <c r="B610" s="42"/>
      <c r="C610" s="43"/>
      <c r="D610" s="43"/>
      <c r="E610" s="43"/>
      <c r="F610" s="43"/>
      <c r="G610" s="43"/>
      <c r="H610" s="43"/>
      <c r="I610" s="43"/>
      <c r="J610" s="43"/>
      <c r="K610" s="43"/>
      <c r="L610" s="44"/>
    </row>
    <row r="611" spans="2:12" ht="15.75" customHeight="1" x14ac:dyDescent="0.25">
      <c r="B611" s="42"/>
      <c r="C611" s="43"/>
      <c r="D611" s="43"/>
      <c r="E611" s="43"/>
      <c r="F611" s="43"/>
      <c r="G611" s="43"/>
      <c r="H611" s="43"/>
      <c r="I611" s="43"/>
      <c r="J611" s="43"/>
      <c r="K611" s="43"/>
      <c r="L611" s="44"/>
    </row>
    <row r="612" spans="2:12" ht="15.75" customHeight="1" x14ac:dyDescent="0.25">
      <c r="B612" s="42"/>
      <c r="C612" s="43"/>
      <c r="D612" s="43"/>
      <c r="E612" s="43"/>
      <c r="F612" s="43"/>
      <c r="G612" s="43"/>
      <c r="H612" s="43"/>
      <c r="I612" s="43"/>
      <c r="J612" s="43"/>
      <c r="K612" s="43"/>
      <c r="L612" s="44"/>
    </row>
    <row r="613" spans="2:12" ht="15.75" customHeight="1" x14ac:dyDescent="0.25">
      <c r="B613" s="42"/>
      <c r="C613" s="43"/>
      <c r="D613" s="43"/>
      <c r="E613" s="43"/>
      <c r="F613" s="43"/>
      <c r="G613" s="43"/>
      <c r="H613" s="43"/>
      <c r="I613" s="43"/>
      <c r="J613" s="43"/>
      <c r="K613" s="43"/>
      <c r="L613" s="44"/>
    </row>
    <row r="614" spans="2:12" ht="15.75" customHeight="1" x14ac:dyDescent="0.25">
      <c r="B614" s="42"/>
      <c r="C614" s="43"/>
      <c r="D614" s="43"/>
      <c r="E614" s="43"/>
      <c r="F614" s="43"/>
      <c r="G614" s="43"/>
      <c r="H614" s="43"/>
      <c r="I614" s="43"/>
      <c r="J614" s="43"/>
      <c r="K614" s="43"/>
      <c r="L614" s="44"/>
    </row>
    <row r="615" spans="2:12" ht="15.75" customHeight="1" x14ac:dyDescent="0.25">
      <c r="B615" s="42"/>
      <c r="C615" s="43"/>
      <c r="D615" s="43"/>
      <c r="E615" s="43"/>
      <c r="F615" s="43"/>
      <c r="G615" s="43"/>
      <c r="H615" s="43"/>
      <c r="I615" s="43"/>
      <c r="J615" s="43"/>
      <c r="K615" s="43"/>
      <c r="L615" s="44"/>
    </row>
    <row r="616" spans="2:12" ht="15.75" customHeight="1" x14ac:dyDescent="0.25">
      <c r="B616" s="42"/>
      <c r="C616" s="43"/>
      <c r="D616" s="43"/>
      <c r="E616" s="43"/>
      <c r="F616" s="43"/>
      <c r="G616" s="43"/>
      <c r="H616" s="43"/>
      <c r="I616" s="43"/>
      <c r="J616" s="43"/>
      <c r="K616" s="43"/>
      <c r="L616" s="44"/>
    </row>
    <row r="617" spans="2:12" ht="15.75" customHeight="1" x14ac:dyDescent="0.25">
      <c r="B617" s="42"/>
      <c r="C617" s="43"/>
      <c r="D617" s="43"/>
      <c r="E617" s="43"/>
      <c r="F617" s="43"/>
      <c r="G617" s="43"/>
      <c r="H617" s="43"/>
      <c r="I617" s="43"/>
      <c r="J617" s="43"/>
      <c r="K617" s="43"/>
      <c r="L617" s="44"/>
    </row>
    <row r="618" spans="2:12" ht="15.75" customHeight="1" x14ac:dyDescent="0.25">
      <c r="B618" s="42"/>
      <c r="C618" s="43"/>
      <c r="D618" s="43"/>
      <c r="E618" s="43"/>
      <c r="F618" s="43"/>
      <c r="G618" s="43"/>
      <c r="H618" s="43"/>
      <c r="I618" s="43"/>
      <c r="J618" s="43"/>
      <c r="K618" s="43"/>
      <c r="L618" s="44"/>
    </row>
    <row r="619" spans="2:12" ht="15.75" customHeight="1" x14ac:dyDescent="0.25">
      <c r="B619" s="42"/>
      <c r="C619" s="43"/>
      <c r="D619" s="43"/>
      <c r="E619" s="43"/>
      <c r="F619" s="43"/>
      <c r="G619" s="43"/>
      <c r="H619" s="43"/>
      <c r="I619" s="43"/>
      <c r="J619" s="43"/>
      <c r="K619" s="43"/>
      <c r="L619" s="44"/>
    </row>
    <row r="620" spans="2:12" ht="15.75" customHeight="1" x14ac:dyDescent="0.25">
      <c r="B620" s="42"/>
      <c r="C620" s="43"/>
      <c r="D620" s="43"/>
      <c r="E620" s="43"/>
      <c r="F620" s="43"/>
      <c r="G620" s="43"/>
      <c r="H620" s="43"/>
      <c r="I620" s="43"/>
      <c r="J620" s="43"/>
      <c r="K620" s="43"/>
      <c r="L620" s="44"/>
    </row>
    <row r="621" spans="2:12" ht="15.75" customHeight="1" x14ac:dyDescent="0.25">
      <c r="B621" s="42"/>
      <c r="C621" s="43"/>
      <c r="D621" s="43"/>
      <c r="E621" s="43"/>
      <c r="F621" s="43"/>
      <c r="G621" s="43"/>
      <c r="H621" s="43"/>
      <c r="I621" s="43"/>
      <c r="J621" s="43"/>
      <c r="K621" s="43"/>
      <c r="L621" s="44"/>
    </row>
    <row r="622" spans="2:12" ht="15.75" customHeight="1" x14ac:dyDescent="0.25">
      <c r="B622" s="42"/>
      <c r="C622" s="43"/>
      <c r="D622" s="43"/>
      <c r="E622" s="43"/>
      <c r="F622" s="43"/>
      <c r="G622" s="43"/>
      <c r="H622" s="43"/>
      <c r="I622" s="43"/>
      <c r="J622" s="43"/>
      <c r="K622" s="43"/>
      <c r="L622" s="44"/>
    </row>
    <row r="623" spans="2:12" ht="15.75" customHeight="1" x14ac:dyDescent="0.25">
      <c r="B623" s="42"/>
      <c r="C623" s="43"/>
      <c r="D623" s="43"/>
      <c r="E623" s="43"/>
      <c r="F623" s="43"/>
      <c r="G623" s="43"/>
      <c r="H623" s="43"/>
      <c r="I623" s="43"/>
      <c r="J623" s="43"/>
      <c r="K623" s="43"/>
      <c r="L623" s="44"/>
    </row>
    <row r="624" spans="2:12" ht="15.75" customHeight="1" x14ac:dyDescent="0.25">
      <c r="B624" s="42"/>
      <c r="C624" s="43"/>
      <c r="D624" s="43"/>
      <c r="E624" s="43"/>
      <c r="F624" s="43"/>
      <c r="G624" s="43"/>
      <c r="H624" s="43"/>
      <c r="I624" s="43"/>
      <c r="J624" s="43"/>
      <c r="K624" s="43"/>
      <c r="L624" s="44"/>
    </row>
    <row r="625" spans="2:12" ht="15.75" customHeight="1" x14ac:dyDescent="0.25">
      <c r="B625" s="42"/>
      <c r="C625" s="43"/>
      <c r="D625" s="43"/>
      <c r="E625" s="43"/>
      <c r="F625" s="43"/>
      <c r="G625" s="43"/>
      <c r="H625" s="43"/>
      <c r="I625" s="43"/>
      <c r="J625" s="43"/>
      <c r="K625" s="43"/>
      <c r="L625" s="44"/>
    </row>
    <row r="626" spans="2:12" ht="15.75" customHeight="1" x14ac:dyDescent="0.25">
      <c r="B626" s="42"/>
      <c r="C626" s="43"/>
      <c r="D626" s="43"/>
      <c r="E626" s="43"/>
      <c r="F626" s="43"/>
      <c r="G626" s="43"/>
      <c r="H626" s="43"/>
      <c r="I626" s="43"/>
      <c r="J626" s="43"/>
      <c r="K626" s="43"/>
      <c r="L626" s="44"/>
    </row>
    <row r="627" spans="2:12" ht="15.75" customHeight="1" x14ac:dyDescent="0.25">
      <c r="B627" s="42"/>
      <c r="C627" s="43"/>
      <c r="D627" s="43"/>
      <c r="E627" s="43"/>
      <c r="F627" s="43"/>
      <c r="G627" s="43"/>
      <c r="H627" s="43"/>
      <c r="I627" s="43"/>
      <c r="J627" s="43"/>
      <c r="K627" s="43"/>
      <c r="L627" s="44"/>
    </row>
    <row r="628" spans="2:12" ht="15.75" customHeight="1" x14ac:dyDescent="0.25">
      <c r="B628" s="42"/>
      <c r="C628" s="43"/>
      <c r="D628" s="43"/>
      <c r="E628" s="43"/>
      <c r="F628" s="43"/>
      <c r="G628" s="43"/>
      <c r="H628" s="43"/>
      <c r="I628" s="43"/>
      <c r="J628" s="43"/>
      <c r="K628" s="43"/>
      <c r="L628" s="44"/>
    </row>
    <row r="629" spans="2:12" ht="15.75" customHeight="1" x14ac:dyDescent="0.25">
      <c r="B629" s="42"/>
      <c r="C629" s="43"/>
      <c r="D629" s="43"/>
      <c r="E629" s="43"/>
      <c r="F629" s="43"/>
      <c r="G629" s="43"/>
      <c r="H629" s="43"/>
      <c r="I629" s="43"/>
      <c r="J629" s="43"/>
      <c r="K629" s="43"/>
      <c r="L629" s="44"/>
    </row>
    <row r="630" spans="2:12" ht="15.75" customHeight="1" x14ac:dyDescent="0.25">
      <c r="B630" s="42"/>
      <c r="C630" s="43"/>
      <c r="D630" s="43"/>
      <c r="E630" s="43"/>
      <c r="F630" s="43"/>
      <c r="G630" s="43"/>
      <c r="H630" s="43"/>
      <c r="I630" s="43"/>
      <c r="J630" s="43"/>
      <c r="K630" s="43"/>
      <c r="L630" s="44"/>
    </row>
    <row r="631" spans="2:12" ht="15.75" customHeight="1" x14ac:dyDescent="0.25">
      <c r="B631" s="42"/>
      <c r="C631" s="43"/>
      <c r="D631" s="43"/>
      <c r="E631" s="43"/>
      <c r="F631" s="43"/>
      <c r="G631" s="43"/>
      <c r="H631" s="43"/>
      <c r="I631" s="43"/>
      <c r="J631" s="43"/>
      <c r="K631" s="43"/>
      <c r="L631" s="44"/>
    </row>
    <row r="632" spans="2:12" ht="15.75" customHeight="1" x14ac:dyDescent="0.25">
      <c r="B632" s="42"/>
      <c r="C632" s="43"/>
      <c r="D632" s="43"/>
      <c r="E632" s="43"/>
      <c r="F632" s="43"/>
      <c r="G632" s="43"/>
      <c r="H632" s="43"/>
      <c r="I632" s="43"/>
      <c r="J632" s="43"/>
      <c r="K632" s="43"/>
      <c r="L632" s="44"/>
    </row>
    <row r="633" spans="2:12" ht="15.75" customHeight="1" x14ac:dyDescent="0.25">
      <c r="B633" s="42"/>
      <c r="C633" s="43"/>
      <c r="D633" s="43"/>
      <c r="E633" s="43"/>
      <c r="F633" s="43"/>
      <c r="G633" s="43"/>
      <c r="H633" s="43"/>
      <c r="I633" s="43"/>
      <c r="J633" s="43"/>
      <c r="K633" s="43"/>
      <c r="L633" s="44"/>
    </row>
    <row r="634" spans="2:12" ht="15.75" customHeight="1" x14ac:dyDescent="0.25">
      <c r="B634" s="42"/>
      <c r="C634" s="43"/>
      <c r="D634" s="43"/>
      <c r="E634" s="43"/>
      <c r="F634" s="43"/>
      <c r="G634" s="43"/>
      <c r="H634" s="43"/>
      <c r="I634" s="43"/>
      <c r="J634" s="43"/>
      <c r="K634" s="43"/>
      <c r="L634" s="44"/>
    </row>
    <row r="635" spans="2:12" ht="15.75" customHeight="1" x14ac:dyDescent="0.25">
      <c r="B635" s="42"/>
      <c r="C635" s="43"/>
      <c r="D635" s="43"/>
      <c r="E635" s="43"/>
      <c r="F635" s="43"/>
      <c r="G635" s="43"/>
      <c r="H635" s="43"/>
      <c r="I635" s="43"/>
      <c r="J635" s="43"/>
      <c r="K635" s="43"/>
      <c r="L635" s="44"/>
    </row>
    <row r="636" spans="2:12" ht="15.75" customHeight="1" x14ac:dyDescent="0.25">
      <c r="B636" s="42"/>
      <c r="C636" s="43"/>
      <c r="D636" s="43"/>
      <c r="E636" s="43"/>
      <c r="F636" s="43"/>
      <c r="G636" s="43"/>
      <c r="H636" s="43"/>
      <c r="I636" s="43"/>
      <c r="J636" s="43"/>
      <c r="K636" s="43"/>
      <c r="L636" s="44"/>
    </row>
    <row r="637" spans="2:12" ht="15.75" customHeight="1" x14ac:dyDescent="0.25">
      <c r="B637" s="42"/>
      <c r="C637" s="43"/>
      <c r="D637" s="43"/>
      <c r="E637" s="43"/>
      <c r="F637" s="43"/>
      <c r="G637" s="43"/>
      <c r="H637" s="43"/>
      <c r="I637" s="43"/>
      <c r="J637" s="43"/>
      <c r="K637" s="43"/>
      <c r="L637" s="44"/>
    </row>
    <row r="638" spans="2:12" ht="15.75" customHeight="1" x14ac:dyDescent="0.25">
      <c r="B638" s="42"/>
      <c r="C638" s="43"/>
      <c r="D638" s="43"/>
      <c r="E638" s="43"/>
      <c r="F638" s="43"/>
      <c r="G638" s="43"/>
      <c r="H638" s="43"/>
      <c r="I638" s="43"/>
      <c r="J638" s="43"/>
      <c r="K638" s="43"/>
      <c r="L638" s="44"/>
    </row>
    <row r="639" spans="2:12" ht="15.75" customHeight="1" x14ac:dyDescent="0.25">
      <c r="B639" s="42"/>
      <c r="C639" s="43"/>
      <c r="D639" s="43"/>
      <c r="E639" s="43"/>
      <c r="F639" s="43"/>
      <c r="G639" s="43"/>
      <c r="H639" s="43"/>
      <c r="I639" s="43"/>
      <c r="J639" s="43"/>
      <c r="K639" s="43"/>
      <c r="L639" s="44"/>
    </row>
    <row r="640" spans="2:12" ht="15.75" customHeight="1" x14ac:dyDescent="0.25">
      <c r="B640" s="42"/>
      <c r="C640" s="43"/>
      <c r="D640" s="43"/>
      <c r="E640" s="43"/>
      <c r="F640" s="43"/>
      <c r="G640" s="43"/>
      <c r="H640" s="43"/>
      <c r="I640" s="43"/>
      <c r="J640" s="43"/>
      <c r="K640" s="43"/>
      <c r="L640" s="44"/>
    </row>
    <row r="641" spans="2:12" ht="15.75" customHeight="1" x14ac:dyDescent="0.25">
      <c r="B641" s="42"/>
      <c r="C641" s="43"/>
      <c r="D641" s="43"/>
      <c r="E641" s="43"/>
      <c r="F641" s="43"/>
      <c r="G641" s="43"/>
      <c r="H641" s="43"/>
      <c r="I641" s="43"/>
      <c r="J641" s="43"/>
      <c r="K641" s="43"/>
      <c r="L641" s="44"/>
    </row>
    <row r="642" spans="2:12" ht="15.75" customHeight="1" x14ac:dyDescent="0.25">
      <c r="B642" s="42"/>
      <c r="C642" s="43"/>
      <c r="D642" s="43"/>
      <c r="E642" s="43"/>
      <c r="F642" s="43"/>
      <c r="G642" s="43"/>
      <c r="H642" s="43"/>
      <c r="I642" s="43"/>
      <c r="J642" s="43"/>
      <c r="K642" s="43"/>
      <c r="L642" s="44"/>
    </row>
    <row r="643" spans="2:12" ht="15.75" customHeight="1" x14ac:dyDescent="0.25">
      <c r="B643" s="42"/>
      <c r="C643" s="43"/>
      <c r="D643" s="43"/>
      <c r="E643" s="43"/>
      <c r="F643" s="43"/>
      <c r="G643" s="43"/>
      <c r="H643" s="43"/>
      <c r="I643" s="43"/>
      <c r="J643" s="43"/>
      <c r="K643" s="43"/>
      <c r="L643" s="44"/>
    </row>
    <row r="644" spans="2:12" ht="15.75" customHeight="1" x14ac:dyDescent="0.25">
      <c r="B644" s="42"/>
      <c r="C644" s="43"/>
      <c r="D644" s="43"/>
      <c r="E644" s="43"/>
      <c r="F644" s="43"/>
      <c r="G644" s="43"/>
      <c r="H644" s="43"/>
      <c r="I644" s="43"/>
      <c r="J644" s="43"/>
      <c r="K644" s="43"/>
      <c r="L644" s="44"/>
    </row>
    <row r="645" spans="2:12" ht="15.75" customHeight="1" x14ac:dyDescent="0.25">
      <c r="B645" s="42"/>
      <c r="C645" s="43"/>
      <c r="D645" s="43"/>
      <c r="E645" s="43"/>
      <c r="F645" s="43"/>
      <c r="G645" s="43"/>
      <c r="H645" s="43"/>
      <c r="I645" s="43"/>
      <c r="J645" s="43"/>
      <c r="K645" s="43"/>
      <c r="L645" s="44"/>
    </row>
    <row r="646" spans="2:12" ht="15.75" customHeight="1" x14ac:dyDescent="0.25">
      <c r="B646" s="42"/>
      <c r="C646" s="43"/>
      <c r="D646" s="43"/>
      <c r="E646" s="43"/>
      <c r="F646" s="43"/>
      <c r="G646" s="43"/>
      <c r="H646" s="43"/>
      <c r="I646" s="43"/>
      <c r="J646" s="43"/>
      <c r="K646" s="43"/>
      <c r="L646" s="44"/>
    </row>
    <row r="647" spans="2:12" ht="15.75" customHeight="1" x14ac:dyDescent="0.25">
      <c r="B647" s="42"/>
      <c r="C647" s="43"/>
      <c r="D647" s="43"/>
      <c r="E647" s="43"/>
      <c r="F647" s="43"/>
      <c r="G647" s="43"/>
      <c r="H647" s="43"/>
      <c r="I647" s="43"/>
      <c r="J647" s="43"/>
      <c r="K647" s="43"/>
      <c r="L647" s="44"/>
    </row>
    <row r="648" spans="2:12" ht="15.75" customHeight="1" x14ac:dyDescent="0.25">
      <c r="B648" s="42"/>
      <c r="C648" s="43"/>
      <c r="D648" s="43"/>
      <c r="E648" s="43"/>
      <c r="F648" s="43"/>
      <c r="G648" s="43"/>
      <c r="H648" s="43"/>
      <c r="I648" s="43"/>
      <c r="J648" s="43"/>
      <c r="K648" s="43"/>
      <c r="L648" s="44"/>
    </row>
    <row r="649" spans="2:12" ht="15.75" customHeight="1" x14ac:dyDescent="0.25">
      <c r="B649" s="42"/>
      <c r="C649" s="43"/>
      <c r="D649" s="43"/>
      <c r="E649" s="43"/>
      <c r="F649" s="43"/>
      <c r="G649" s="43"/>
      <c r="H649" s="43"/>
      <c r="I649" s="43"/>
      <c r="J649" s="43"/>
      <c r="K649" s="43"/>
      <c r="L649" s="44"/>
    </row>
    <row r="650" spans="2:12" ht="15.75" customHeight="1" x14ac:dyDescent="0.25">
      <c r="B650" s="42"/>
      <c r="C650" s="43"/>
      <c r="D650" s="43"/>
      <c r="E650" s="43"/>
      <c r="F650" s="43"/>
      <c r="G650" s="43"/>
      <c r="H650" s="43"/>
      <c r="I650" s="43"/>
      <c r="J650" s="43"/>
      <c r="K650" s="43"/>
      <c r="L650" s="44"/>
    </row>
    <row r="651" spans="2:12" ht="15.75" customHeight="1" x14ac:dyDescent="0.25">
      <c r="B651" s="42"/>
      <c r="C651" s="43"/>
      <c r="D651" s="43"/>
      <c r="E651" s="43"/>
      <c r="F651" s="43"/>
      <c r="G651" s="43"/>
      <c r="H651" s="43"/>
      <c r="I651" s="43"/>
      <c r="J651" s="43"/>
      <c r="K651" s="43"/>
      <c r="L651" s="44"/>
    </row>
    <row r="652" spans="2:12" ht="15.75" customHeight="1" x14ac:dyDescent="0.25">
      <c r="B652" s="42"/>
      <c r="C652" s="43"/>
      <c r="D652" s="43"/>
      <c r="E652" s="43"/>
      <c r="F652" s="43"/>
      <c r="G652" s="43"/>
      <c r="H652" s="43"/>
      <c r="I652" s="43"/>
      <c r="J652" s="43"/>
      <c r="K652" s="43"/>
      <c r="L652" s="44"/>
    </row>
    <row r="653" spans="2:12" ht="15.75" customHeight="1" x14ac:dyDescent="0.25">
      <c r="B653" s="42"/>
      <c r="C653" s="43"/>
      <c r="D653" s="43"/>
      <c r="E653" s="43"/>
      <c r="F653" s="43"/>
      <c r="G653" s="43"/>
      <c r="H653" s="43"/>
      <c r="I653" s="43"/>
      <c r="J653" s="43"/>
      <c r="K653" s="43"/>
      <c r="L653" s="44"/>
    </row>
    <row r="654" spans="2:12" ht="15.75" customHeight="1" x14ac:dyDescent="0.25">
      <c r="B654" s="42"/>
      <c r="C654" s="43"/>
      <c r="D654" s="43"/>
      <c r="E654" s="43"/>
      <c r="F654" s="43"/>
      <c r="G654" s="43"/>
      <c r="H654" s="43"/>
      <c r="I654" s="43"/>
      <c r="J654" s="43"/>
      <c r="K654" s="43"/>
      <c r="L654" s="44"/>
    </row>
    <row r="655" spans="2:12" ht="15.75" customHeight="1" x14ac:dyDescent="0.25">
      <c r="B655" s="42"/>
      <c r="C655" s="43"/>
      <c r="D655" s="43"/>
      <c r="E655" s="43"/>
      <c r="F655" s="43"/>
      <c r="G655" s="43"/>
      <c r="H655" s="43"/>
      <c r="I655" s="43"/>
      <c r="J655" s="43"/>
      <c r="K655" s="43"/>
      <c r="L655" s="44"/>
    </row>
    <row r="656" spans="2:12" ht="15.75" customHeight="1" x14ac:dyDescent="0.25">
      <c r="B656" s="42"/>
      <c r="C656" s="43"/>
      <c r="D656" s="43"/>
      <c r="E656" s="43"/>
      <c r="F656" s="43"/>
      <c r="G656" s="43"/>
      <c r="H656" s="43"/>
      <c r="I656" s="43"/>
      <c r="J656" s="43"/>
      <c r="K656" s="43"/>
      <c r="L656" s="44"/>
    </row>
    <row r="657" spans="2:12" ht="15.75" customHeight="1" x14ac:dyDescent="0.25">
      <c r="B657" s="42"/>
      <c r="C657" s="43"/>
      <c r="D657" s="43"/>
      <c r="E657" s="43"/>
      <c r="F657" s="43"/>
      <c r="G657" s="43"/>
      <c r="H657" s="43"/>
      <c r="I657" s="43"/>
      <c r="J657" s="43"/>
      <c r="K657" s="43"/>
      <c r="L657" s="44"/>
    </row>
    <row r="658" spans="2:12" ht="15.75" customHeight="1" x14ac:dyDescent="0.25">
      <c r="B658" s="42"/>
      <c r="C658" s="43"/>
      <c r="D658" s="43"/>
      <c r="E658" s="43"/>
      <c r="F658" s="43"/>
      <c r="G658" s="43"/>
      <c r="H658" s="43"/>
      <c r="I658" s="43"/>
      <c r="J658" s="43"/>
      <c r="K658" s="43"/>
      <c r="L658" s="44"/>
    </row>
    <row r="659" spans="2:12" ht="15.75" customHeight="1" x14ac:dyDescent="0.25">
      <c r="B659" s="42"/>
      <c r="C659" s="43"/>
      <c r="D659" s="43"/>
      <c r="E659" s="43"/>
      <c r="F659" s="43"/>
      <c r="G659" s="43"/>
      <c r="H659" s="43"/>
      <c r="I659" s="43"/>
      <c r="J659" s="43"/>
      <c r="K659" s="43"/>
      <c r="L659" s="44"/>
    </row>
    <row r="660" spans="2:12" ht="15.75" customHeight="1" x14ac:dyDescent="0.25">
      <c r="B660" s="42"/>
      <c r="C660" s="43"/>
      <c r="D660" s="43"/>
      <c r="E660" s="43"/>
      <c r="F660" s="43"/>
      <c r="G660" s="43"/>
      <c r="H660" s="43"/>
      <c r="I660" s="43"/>
      <c r="J660" s="43"/>
      <c r="K660" s="43"/>
      <c r="L660" s="44"/>
    </row>
    <row r="661" spans="2:12" ht="15.75" customHeight="1" x14ac:dyDescent="0.25">
      <c r="B661" s="42"/>
      <c r="C661" s="43"/>
      <c r="D661" s="43"/>
      <c r="E661" s="43"/>
      <c r="F661" s="43"/>
      <c r="G661" s="43"/>
      <c r="H661" s="43"/>
      <c r="I661" s="43"/>
      <c r="J661" s="43"/>
      <c r="K661" s="43"/>
      <c r="L661" s="44"/>
    </row>
    <row r="662" spans="2:12" ht="15.75" customHeight="1" x14ac:dyDescent="0.25">
      <c r="B662" s="42"/>
      <c r="C662" s="43"/>
      <c r="D662" s="43"/>
      <c r="E662" s="43"/>
      <c r="F662" s="43"/>
      <c r="G662" s="43"/>
      <c r="H662" s="43"/>
      <c r="I662" s="43"/>
      <c r="J662" s="43"/>
      <c r="K662" s="43"/>
      <c r="L662" s="44"/>
    </row>
    <row r="663" spans="2:12" ht="15.75" customHeight="1" x14ac:dyDescent="0.25">
      <c r="B663" s="42"/>
      <c r="C663" s="43"/>
      <c r="D663" s="43"/>
      <c r="E663" s="43"/>
      <c r="F663" s="43"/>
      <c r="G663" s="43"/>
      <c r="H663" s="43"/>
      <c r="I663" s="43"/>
      <c r="J663" s="43"/>
      <c r="K663" s="43"/>
      <c r="L663" s="44"/>
    </row>
    <row r="664" spans="2:12" ht="15.75" customHeight="1" x14ac:dyDescent="0.25">
      <c r="B664" s="42"/>
      <c r="C664" s="43"/>
      <c r="D664" s="43"/>
      <c r="E664" s="43"/>
      <c r="F664" s="43"/>
      <c r="G664" s="43"/>
      <c r="H664" s="43"/>
      <c r="I664" s="43"/>
      <c r="J664" s="43"/>
      <c r="K664" s="43"/>
      <c r="L664" s="44"/>
    </row>
    <row r="665" spans="2:12" ht="15.75" customHeight="1" x14ac:dyDescent="0.25">
      <c r="B665" s="42"/>
      <c r="C665" s="43"/>
      <c r="D665" s="43"/>
      <c r="E665" s="43"/>
      <c r="F665" s="43"/>
      <c r="G665" s="43"/>
      <c r="H665" s="43"/>
      <c r="I665" s="43"/>
      <c r="J665" s="43"/>
      <c r="K665" s="43"/>
      <c r="L665" s="44"/>
    </row>
    <row r="666" spans="2:12" ht="15.75" customHeight="1" x14ac:dyDescent="0.25">
      <c r="B666" s="42"/>
      <c r="C666" s="43"/>
      <c r="D666" s="43"/>
      <c r="E666" s="43"/>
      <c r="F666" s="43"/>
      <c r="G666" s="43"/>
      <c r="H666" s="43"/>
      <c r="I666" s="43"/>
      <c r="J666" s="43"/>
      <c r="K666" s="43"/>
      <c r="L666" s="44"/>
    </row>
    <row r="667" spans="2:12" ht="15.75" customHeight="1" x14ac:dyDescent="0.25">
      <c r="B667" s="42"/>
      <c r="C667" s="43"/>
      <c r="D667" s="43"/>
      <c r="E667" s="43"/>
      <c r="F667" s="43"/>
      <c r="G667" s="43"/>
      <c r="H667" s="43"/>
      <c r="I667" s="43"/>
      <c r="J667" s="43"/>
      <c r="K667" s="43"/>
      <c r="L667" s="44"/>
    </row>
    <row r="668" spans="2:12" ht="15.75" customHeight="1" x14ac:dyDescent="0.25">
      <c r="B668" s="42"/>
      <c r="C668" s="43"/>
      <c r="D668" s="43"/>
      <c r="E668" s="43"/>
      <c r="F668" s="43"/>
      <c r="G668" s="43"/>
      <c r="H668" s="43"/>
      <c r="I668" s="43"/>
      <c r="J668" s="43"/>
      <c r="K668" s="43"/>
      <c r="L668" s="44"/>
    </row>
    <row r="669" spans="2:12" ht="15.75" customHeight="1" x14ac:dyDescent="0.25">
      <c r="B669" s="42"/>
      <c r="C669" s="43"/>
      <c r="D669" s="43"/>
      <c r="E669" s="43"/>
      <c r="F669" s="43"/>
      <c r="G669" s="43"/>
      <c r="H669" s="43"/>
      <c r="I669" s="43"/>
      <c r="J669" s="43"/>
      <c r="K669" s="43"/>
      <c r="L669" s="44"/>
    </row>
    <row r="670" spans="2:12" ht="15.75" customHeight="1" x14ac:dyDescent="0.25">
      <c r="B670" s="42"/>
      <c r="C670" s="43"/>
      <c r="D670" s="43"/>
      <c r="E670" s="43"/>
      <c r="F670" s="43"/>
      <c r="G670" s="43"/>
      <c r="H670" s="43"/>
      <c r="I670" s="43"/>
      <c r="J670" s="43"/>
      <c r="K670" s="43"/>
      <c r="L670" s="44"/>
    </row>
    <row r="671" spans="2:12" ht="15.75" customHeight="1" x14ac:dyDescent="0.25">
      <c r="B671" s="42"/>
      <c r="C671" s="43"/>
      <c r="D671" s="43"/>
      <c r="E671" s="43"/>
      <c r="F671" s="43"/>
      <c r="G671" s="43"/>
      <c r="H671" s="43"/>
      <c r="I671" s="43"/>
      <c r="J671" s="43"/>
      <c r="K671" s="43"/>
      <c r="L671" s="44"/>
    </row>
    <row r="672" spans="2:12" ht="15.75" customHeight="1" x14ac:dyDescent="0.25">
      <c r="B672" s="42"/>
      <c r="C672" s="43"/>
      <c r="D672" s="43"/>
      <c r="E672" s="43"/>
      <c r="F672" s="43"/>
      <c r="G672" s="43"/>
      <c r="H672" s="43"/>
      <c r="I672" s="43"/>
      <c r="J672" s="43"/>
      <c r="K672" s="43"/>
      <c r="L672" s="44"/>
    </row>
    <row r="673" spans="2:12" ht="15.75" customHeight="1" x14ac:dyDescent="0.25">
      <c r="B673" s="42"/>
      <c r="C673" s="43"/>
      <c r="D673" s="43"/>
      <c r="E673" s="43"/>
      <c r="F673" s="43"/>
      <c r="G673" s="43"/>
      <c r="H673" s="43"/>
      <c r="I673" s="43"/>
      <c r="J673" s="43"/>
      <c r="K673" s="43"/>
      <c r="L673" s="44"/>
    </row>
    <row r="674" spans="2:12" ht="15.75" customHeight="1" x14ac:dyDescent="0.25">
      <c r="B674" s="42"/>
      <c r="C674" s="43"/>
      <c r="D674" s="43"/>
      <c r="E674" s="43"/>
      <c r="F674" s="43"/>
      <c r="G674" s="43"/>
      <c r="H674" s="43"/>
      <c r="I674" s="43"/>
      <c r="J674" s="43"/>
      <c r="K674" s="43"/>
      <c r="L674" s="44"/>
    </row>
    <row r="675" spans="2:12" ht="15.75" customHeight="1" x14ac:dyDescent="0.25">
      <c r="B675" s="42"/>
      <c r="C675" s="43"/>
      <c r="D675" s="43"/>
      <c r="E675" s="43"/>
      <c r="F675" s="43"/>
      <c r="G675" s="43"/>
      <c r="H675" s="43"/>
      <c r="I675" s="43"/>
      <c r="J675" s="43"/>
      <c r="K675" s="43"/>
      <c r="L675" s="44"/>
    </row>
    <row r="676" spans="2:12" ht="15.75" customHeight="1" x14ac:dyDescent="0.25">
      <c r="B676" s="42"/>
      <c r="C676" s="43"/>
      <c r="D676" s="43"/>
      <c r="E676" s="43"/>
      <c r="F676" s="43"/>
      <c r="G676" s="43"/>
      <c r="H676" s="43"/>
      <c r="I676" s="43"/>
      <c r="J676" s="43"/>
      <c r="K676" s="43"/>
      <c r="L676" s="44"/>
    </row>
    <row r="677" spans="2:12" ht="15.75" customHeight="1" x14ac:dyDescent="0.25">
      <c r="B677" s="42"/>
      <c r="C677" s="43"/>
      <c r="D677" s="43"/>
      <c r="E677" s="43"/>
      <c r="F677" s="43"/>
      <c r="G677" s="43"/>
      <c r="H677" s="43"/>
      <c r="I677" s="43"/>
      <c r="J677" s="43"/>
      <c r="K677" s="43"/>
      <c r="L677" s="44"/>
    </row>
    <row r="678" spans="2:12" ht="15.75" customHeight="1" x14ac:dyDescent="0.25">
      <c r="B678" s="42"/>
      <c r="C678" s="43"/>
      <c r="D678" s="43"/>
      <c r="E678" s="43"/>
      <c r="F678" s="43"/>
      <c r="G678" s="43"/>
      <c r="H678" s="43"/>
      <c r="I678" s="43"/>
      <c r="J678" s="43"/>
      <c r="K678" s="43"/>
      <c r="L678" s="44"/>
    </row>
    <row r="679" spans="2:12" ht="15.75" customHeight="1" x14ac:dyDescent="0.25">
      <c r="B679" s="42"/>
      <c r="C679" s="43"/>
      <c r="D679" s="43"/>
      <c r="E679" s="43"/>
      <c r="F679" s="43"/>
      <c r="G679" s="43"/>
      <c r="H679" s="43"/>
      <c r="I679" s="43"/>
      <c r="J679" s="43"/>
      <c r="K679" s="43"/>
      <c r="L679" s="44"/>
    </row>
    <row r="680" spans="2:12" ht="15.75" customHeight="1" x14ac:dyDescent="0.25">
      <c r="B680" s="42"/>
      <c r="C680" s="43"/>
      <c r="D680" s="43"/>
      <c r="E680" s="43"/>
      <c r="F680" s="43"/>
      <c r="G680" s="43"/>
      <c r="H680" s="43"/>
      <c r="I680" s="43"/>
      <c r="J680" s="43"/>
      <c r="K680" s="43"/>
      <c r="L680" s="44"/>
    </row>
    <row r="681" spans="2:12" ht="15.75" customHeight="1" x14ac:dyDescent="0.25">
      <c r="B681" s="42"/>
      <c r="C681" s="43"/>
      <c r="D681" s="43"/>
      <c r="E681" s="43"/>
      <c r="F681" s="43"/>
      <c r="G681" s="43"/>
      <c r="H681" s="43"/>
      <c r="I681" s="43"/>
      <c r="J681" s="43"/>
      <c r="K681" s="43"/>
      <c r="L681" s="44"/>
    </row>
    <row r="682" spans="2:12" ht="15.75" customHeight="1" x14ac:dyDescent="0.25">
      <c r="B682" s="42"/>
      <c r="C682" s="43"/>
      <c r="D682" s="43"/>
      <c r="E682" s="43"/>
      <c r="F682" s="43"/>
      <c r="G682" s="43"/>
      <c r="H682" s="43"/>
      <c r="I682" s="43"/>
      <c r="J682" s="43"/>
      <c r="K682" s="43"/>
      <c r="L682" s="44"/>
    </row>
    <row r="683" spans="2:12" ht="15.75" customHeight="1" x14ac:dyDescent="0.25">
      <c r="B683" s="42"/>
      <c r="C683" s="43"/>
      <c r="D683" s="43"/>
      <c r="E683" s="43"/>
      <c r="F683" s="43"/>
      <c r="G683" s="43"/>
      <c r="H683" s="43"/>
      <c r="I683" s="43"/>
      <c r="J683" s="43"/>
      <c r="K683" s="43"/>
      <c r="L683" s="44"/>
    </row>
    <row r="684" spans="2:12" ht="15.75" customHeight="1" x14ac:dyDescent="0.25">
      <c r="B684" s="42"/>
      <c r="C684" s="43"/>
      <c r="D684" s="43"/>
      <c r="E684" s="43"/>
      <c r="F684" s="43"/>
      <c r="G684" s="43"/>
      <c r="H684" s="43"/>
      <c r="I684" s="43"/>
      <c r="J684" s="43"/>
      <c r="K684" s="43"/>
      <c r="L684" s="44"/>
    </row>
    <row r="685" spans="2:12" ht="15.75" customHeight="1" x14ac:dyDescent="0.25">
      <c r="B685" s="42"/>
      <c r="C685" s="43"/>
      <c r="D685" s="43"/>
      <c r="E685" s="43"/>
      <c r="F685" s="43"/>
      <c r="G685" s="43"/>
      <c r="H685" s="43"/>
      <c r="I685" s="43"/>
      <c r="J685" s="43"/>
      <c r="K685" s="43"/>
      <c r="L685" s="44"/>
    </row>
    <row r="686" spans="2:12" ht="15.75" customHeight="1" x14ac:dyDescent="0.25">
      <c r="B686" s="42"/>
      <c r="C686" s="43"/>
      <c r="D686" s="43"/>
      <c r="E686" s="43"/>
      <c r="F686" s="43"/>
      <c r="G686" s="43"/>
      <c r="H686" s="43"/>
      <c r="I686" s="43"/>
      <c r="J686" s="43"/>
      <c r="K686" s="43"/>
      <c r="L686" s="44"/>
    </row>
    <row r="687" spans="2:12" ht="15.75" customHeight="1" x14ac:dyDescent="0.25">
      <c r="B687" s="42"/>
      <c r="C687" s="43"/>
      <c r="D687" s="43"/>
      <c r="E687" s="43"/>
      <c r="F687" s="43"/>
      <c r="G687" s="43"/>
      <c r="H687" s="43"/>
      <c r="I687" s="43"/>
      <c r="J687" s="43"/>
      <c r="K687" s="43"/>
      <c r="L687" s="44"/>
    </row>
    <row r="688" spans="2:12" ht="15.75" customHeight="1" x14ac:dyDescent="0.25">
      <c r="B688" s="42"/>
      <c r="C688" s="43"/>
      <c r="D688" s="43"/>
      <c r="E688" s="43"/>
      <c r="F688" s="43"/>
      <c r="G688" s="43"/>
      <c r="H688" s="43"/>
      <c r="I688" s="43"/>
      <c r="J688" s="43"/>
      <c r="K688" s="43"/>
      <c r="L688" s="44"/>
    </row>
    <row r="689" spans="2:12" ht="15.75" customHeight="1" x14ac:dyDescent="0.25">
      <c r="B689" s="42"/>
      <c r="C689" s="43"/>
      <c r="D689" s="43"/>
      <c r="E689" s="43"/>
      <c r="F689" s="43"/>
      <c r="G689" s="43"/>
      <c r="H689" s="43"/>
      <c r="I689" s="43"/>
      <c r="J689" s="43"/>
      <c r="K689" s="43"/>
      <c r="L689" s="44"/>
    </row>
    <row r="690" spans="2:12" ht="15.75" customHeight="1" x14ac:dyDescent="0.25">
      <c r="B690" s="42"/>
      <c r="C690" s="43"/>
      <c r="D690" s="43"/>
      <c r="E690" s="43"/>
      <c r="F690" s="43"/>
      <c r="G690" s="43"/>
      <c r="H690" s="43"/>
      <c r="I690" s="43"/>
      <c r="J690" s="43"/>
      <c r="K690" s="43"/>
      <c r="L690" s="44"/>
    </row>
    <row r="691" spans="2:12" ht="15.75" customHeight="1" x14ac:dyDescent="0.25">
      <c r="B691" s="42"/>
      <c r="C691" s="43"/>
      <c r="D691" s="43"/>
      <c r="E691" s="43"/>
      <c r="F691" s="43"/>
      <c r="G691" s="43"/>
      <c r="H691" s="43"/>
      <c r="I691" s="43"/>
      <c r="J691" s="43"/>
      <c r="K691" s="43"/>
      <c r="L691" s="44"/>
    </row>
    <row r="692" spans="2:12" ht="15.75" customHeight="1" x14ac:dyDescent="0.25">
      <c r="B692" s="42"/>
      <c r="C692" s="43"/>
      <c r="D692" s="43"/>
      <c r="E692" s="43"/>
      <c r="F692" s="43"/>
      <c r="G692" s="43"/>
      <c r="H692" s="43"/>
      <c r="I692" s="43"/>
      <c r="J692" s="43"/>
      <c r="K692" s="43"/>
      <c r="L692" s="44"/>
    </row>
    <row r="693" spans="2:12" ht="15.75" customHeight="1" x14ac:dyDescent="0.25">
      <c r="B693" s="42"/>
      <c r="C693" s="43"/>
      <c r="D693" s="43"/>
      <c r="E693" s="43"/>
      <c r="F693" s="43"/>
      <c r="G693" s="43"/>
      <c r="H693" s="43"/>
      <c r="I693" s="43"/>
      <c r="J693" s="43"/>
      <c r="K693" s="43"/>
      <c r="L693" s="44"/>
    </row>
    <row r="694" spans="2:12" ht="15.75" customHeight="1" x14ac:dyDescent="0.25">
      <c r="B694" s="42"/>
      <c r="C694" s="43"/>
      <c r="D694" s="43"/>
      <c r="E694" s="43"/>
      <c r="F694" s="43"/>
      <c r="G694" s="43"/>
      <c r="H694" s="43"/>
      <c r="I694" s="43"/>
      <c r="J694" s="43"/>
      <c r="K694" s="43"/>
      <c r="L694" s="44"/>
    </row>
    <row r="695" spans="2:12" ht="15.75" customHeight="1" x14ac:dyDescent="0.25">
      <c r="B695" s="42"/>
      <c r="C695" s="43"/>
      <c r="D695" s="43"/>
      <c r="E695" s="43"/>
      <c r="F695" s="43"/>
      <c r="G695" s="43"/>
      <c r="H695" s="43"/>
      <c r="I695" s="43"/>
      <c r="J695" s="43"/>
      <c r="K695" s="43"/>
      <c r="L695" s="44"/>
    </row>
    <row r="696" spans="2:12" ht="15.75" customHeight="1" x14ac:dyDescent="0.25">
      <c r="B696" s="42"/>
      <c r="C696" s="43"/>
      <c r="D696" s="43"/>
      <c r="E696" s="43"/>
      <c r="F696" s="43"/>
      <c r="G696" s="43"/>
      <c r="H696" s="43"/>
      <c r="I696" s="43"/>
      <c r="J696" s="43"/>
      <c r="K696" s="43"/>
      <c r="L696" s="44"/>
    </row>
    <row r="697" spans="2:12" ht="15.75" customHeight="1" x14ac:dyDescent="0.25">
      <c r="B697" s="42"/>
      <c r="C697" s="43"/>
      <c r="D697" s="43"/>
      <c r="E697" s="43"/>
      <c r="F697" s="43"/>
      <c r="G697" s="43"/>
      <c r="H697" s="43"/>
      <c r="I697" s="43"/>
      <c r="J697" s="43"/>
      <c r="K697" s="43"/>
      <c r="L697" s="44"/>
    </row>
    <row r="698" spans="2:12" ht="15.75" customHeight="1" x14ac:dyDescent="0.25">
      <c r="B698" s="42"/>
      <c r="C698" s="43"/>
      <c r="D698" s="43"/>
      <c r="E698" s="43"/>
      <c r="F698" s="43"/>
      <c r="G698" s="43"/>
      <c r="H698" s="43"/>
      <c r="I698" s="43"/>
      <c r="J698" s="43"/>
      <c r="K698" s="43"/>
      <c r="L698" s="44"/>
    </row>
    <row r="699" spans="2:12" ht="15.75" customHeight="1" x14ac:dyDescent="0.25">
      <c r="B699" s="42"/>
      <c r="C699" s="43"/>
      <c r="D699" s="43"/>
      <c r="E699" s="43"/>
      <c r="F699" s="43"/>
      <c r="G699" s="43"/>
      <c r="H699" s="43"/>
      <c r="I699" s="43"/>
      <c r="J699" s="43"/>
      <c r="K699" s="43"/>
      <c r="L699" s="44"/>
    </row>
    <row r="700" spans="2:12" ht="15.75" customHeight="1" x14ac:dyDescent="0.25">
      <c r="B700" s="42"/>
      <c r="C700" s="43"/>
      <c r="D700" s="43"/>
      <c r="E700" s="43"/>
      <c r="F700" s="43"/>
      <c r="G700" s="43"/>
      <c r="H700" s="43"/>
      <c r="I700" s="43"/>
      <c r="J700" s="43"/>
      <c r="K700" s="43"/>
      <c r="L700" s="44"/>
    </row>
    <row r="701" spans="2:12" ht="15.75" customHeight="1" x14ac:dyDescent="0.25">
      <c r="B701" s="42"/>
      <c r="C701" s="43"/>
      <c r="D701" s="43"/>
      <c r="E701" s="43"/>
      <c r="F701" s="43"/>
      <c r="G701" s="43"/>
      <c r="H701" s="43"/>
      <c r="I701" s="43"/>
      <c r="J701" s="43"/>
      <c r="K701" s="43"/>
      <c r="L701" s="44"/>
    </row>
    <row r="702" spans="2:12" ht="15.75" customHeight="1" x14ac:dyDescent="0.25">
      <c r="B702" s="42"/>
      <c r="C702" s="43"/>
      <c r="D702" s="43"/>
      <c r="E702" s="43"/>
      <c r="F702" s="43"/>
      <c r="G702" s="43"/>
      <c r="H702" s="43"/>
      <c r="I702" s="43"/>
      <c r="J702" s="43"/>
      <c r="K702" s="43"/>
      <c r="L702" s="44"/>
    </row>
    <row r="703" spans="2:12" ht="15.75" customHeight="1" x14ac:dyDescent="0.25">
      <c r="B703" s="42"/>
      <c r="C703" s="43"/>
      <c r="D703" s="43"/>
      <c r="E703" s="43"/>
      <c r="F703" s="43"/>
      <c r="G703" s="43"/>
      <c r="H703" s="43"/>
      <c r="I703" s="43"/>
      <c r="J703" s="43"/>
      <c r="K703" s="43"/>
      <c r="L703" s="44"/>
    </row>
    <row r="704" spans="2:12" ht="15.75" customHeight="1" x14ac:dyDescent="0.25">
      <c r="B704" s="42"/>
      <c r="C704" s="43"/>
      <c r="D704" s="43"/>
      <c r="E704" s="43"/>
      <c r="F704" s="43"/>
      <c r="G704" s="43"/>
      <c r="H704" s="43"/>
      <c r="I704" s="43"/>
      <c r="J704" s="43"/>
      <c r="K704" s="43"/>
      <c r="L704" s="44"/>
    </row>
    <row r="705" spans="2:12" ht="15.75" customHeight="1" x14ac:dyDescent="0.25">
      <c r="B705" s="42"/>
      <c r="C705" s="43"/>
      <c r="D705" s="43"/>
      <c r="E705" s="43"/>
      <c r="F705" s="43"/>
      <c r="G705" s="43"/>
      <c r="H705" s="43"/>
      <c r="I705" s="43"/>
      <c r="J705" s="43"/>
      <c r="K705" s="43"/>
      <c r="L705" s="44"/>
    </row>
    <row r="706" spans="2:12" ht="15.75" customHeight="1" x14ac:dyDescent="0.25">
      <c r="B706" s="42"/>
      <c r="C706" s="43"/>
      <c r="D706" s="43"/>
      <c r="E706" s="43"/>
      <c r="F706" s="43"/>
      <c r="G706" s="43"/>
      <c r="H706" s="43"/>
      <c r="I706" s="43"/>
      <c r="J706" s="43"/>
      <c r="K706" s="43"/>
      <c r="L706" s="44"/>
    </row>
    <row r="707" spans="2:12" ht="15.75" customHeight="1" x14ac:dyDescent="0.25">
      <c r="B707" s="42"/>
      <c r="C707" s="43"/>
      <c r="D707" s="43"/>
      <c r="E707" s="43"/>
      <c r="F707" s="43"/>
      <c r="G707" s="43"/>
      <c r="H707" s="43"/>
      <c r="I707" s="43"/>
      <c r="J707" s="43"/>
      <c r="K707" s="43"/>
      <c r="L707" s="44"/>
    </row>
    <row r="708" spans="2:12" ht="15.75" customHeight="1" x14ac:dyDescent="0.25">
      <c r="B708" s="42"/>
      <c r="C708" s="43"/>
      <c r="D708" s="43"/>
      <c r="E708" s="43"/>
      <c r="F708" s="43"/>
      <c r="G708" s="43"/>
      <c r="H708" s="43"/>
      <c r="I708" s="43"/>
      <c r="J708" s="43"/>
      <c r="K708" s="43"/>
      <c r="L708" s="44"/>
    </row>
    <row r="709" spans="2:12" ht="15.75" customHeight="1" x14ac:dyDescent="0.25">
      <c r="B709" s="42"/>
      <c r="C709" s="43"/>
      <c r="D709" s="43"/>
      <c r="E709" s="43"/>
      <c r="F709" s="43"/>
      <c r="G709" s="43"/>
      <c r="H709" s="43"/>
      <c r="I709" s="43"/>
      <c r="J709" s="43"/>
      <c r="K709" s="43"/>
      <c r="L709" s="44"/>
    </row>
    <row r="710" spans="2:12" ht="15.75" customHeight="1" x14ac:dyDescent="0.25">
      <c r="B710" s="42"/>
      <c r="C710" s="43"/>
      <c r="D710" s="43"/>
      <c r="E710" s="43"/>
      <c r="F710" s="43"/>
      <c r="G710" s="43"/>
      <c r="H710" s="43"/>
      <c r="I710" s="43"/>
      <c r="J710" s="43"/>
      <c r="K710" s="43"/>
      <c r="L710" s="44"/>
    </row>
    <row r="711" spans="2:12" ht="15.75" customHeight="1" x14ac:dyDescent="0.25">
      <c r="B711" s="42"/>
      <c r="C711" s="43"/>
      <c r="D711" s="43"/>
      <c r="E711" s="43"/>
      <c r="F711" s="43"/>
      <c r="G711" s="43"/>
      <c r="H711" s="43"/>
      <c r="I711" s="43"/>
      <c r="J711" s="43"/>
      <c r="K711" s="43"/>
      <c r="L711" s="44"/>
    </row>
    <row r="712" spans="2:12" ht="15.75" customHeight="1" x14ac:dyDescent="0.25">
      <c r="B712" s="42"/>
      <c r="C712" s="43"/>
      <c r="D712" s="43"/>
      <c r="E712" s="43"/>
      <c r="F712" s="43"/>
      <c r="G712" s="43"/>
      <c r="H712" s="43"/>
      <c r="I712" s="43"/>
      <c r="J712" s="43"/>
      <c r="K712" s="43"/>
      <c r="L712" s="44"/>
    </row>
    <row r="713" spans="2:12" ht="15.75" customHeight="1" x14ac:dyDescent="0.25">
      <c r="B713" s="42"/>
      <c r="C713" s="43"/>
      <c r="D713" s="43"/>
      <c r="E713" s="43"/>
      <c r="F713" s="43"/>
      <c r="G713" s="43"/>
      <c r="H713" s="43"/>
      <c r="I713" s="43"/>
      <c r="J713" s="43"/>
      <c r="K713" s="43"/>
      <c r="L713" s="44"/>
    </row>
    <row r="714" spans="2:12" ht="15.75" customHeight="1" x14ac:dyDescent="0.25">
      <c r="B714" s="42"/>
      <c r="C714" s="43"/>
      <c r="D714" s="43"/>
      <c r="E714" s="43"/>
      <c r="F714" s="43"/>
      <c r="G714" s="43"/>
      <c r="H714" s="43"/>
      <c r="I714" s="43"/>
      <c r="J714" s="43"/>
      <c r="K714" s="43"/>
      <c r="L714" s="44"/>
    </row>
    <row r="715" spans="2:12" ht="15.75" customHeight="1" x14ac:dyDescent="0.25">
      <c r="B715" s="42"/>
      <c r="C715" s="43"/>
      <c r="D715" s="43"/>
      <c r="E715" s="43"/>
      <c r="F715" s="43"/>
      <c r="G715" s="43"/>
      <c r="H715" s="43"/>
      <c r="I715" s="43"/>
      <c r="J715" s="43"/>
      <c r="K715" s="43"/>
      <c r="L715" s="44"/>
    </row>
    <row r="716" spans="2:12" ht="15.75" customHeight="1" x14ac:dyDescent="0.25">
      <c r="B716" s="42"/>
      <c r="C716" s="43"/>
      <c r="D716" s="43"/>
      <c r="E716" s="43"/>
      <c r="F716" s="43"/>
      <c r="G716" s="43"/>
      <c r="H716" s="43"/>
      <c r="I716" s="43"/>
      <c r="J716" s="43"/>
      <c r="K716" s="43"/>
      <c r="L716" s="44"/>
    </row>
    <row r="717" spans="2:12" ht="15.75" customHeight="1" x14ac:dyDescent="0.25">
      <c r="B717" s="42"/>
      <c r="C717" s="43"/>
      <c r="D717" s="43"/>
      <c r="E717" s="43"/>
      <c r="F717" s="43"/>
      <c r="G717" s="43"/>
      <c r="H717" s="43"/>
      <c r="I717" s="43"/>
      <c r="J717" s="43"/>
      <c r="K717" s="43"/>
      <c r="L717" s="44"/>
    </row>
    <row r="718" spans="2:12" ht="15.75" customHeight="1" x14ac:dyDescent="0.25">
      <c r="B718" s="42"/>
      <c r="C718" s="43"/>
      <c r="D718" s="43"/>
      <c r="E718" s="43"/>
      <c r="F718" s="43"/>
      <c r="G718" s="43"/>
      <c r="H718" s="43"/>
      <c r="I718" s="43"/>
      <c r="J718" s="43"/>
      <c r="K718" s="43"/>
      <c r="L718" s="44"/>
    </row>
    <row r="719" spans="2:12" ht="15.75" customHeight="1" x14ac:dyDescent="0.25">
      <c r="B719" s="42"/>
      <c r="C719" s="43"/>
      <c r="D719" s="43"/>
      <c r="E719" s="43"/>
      <c r="F719" s="43"/>
      <c r="G719" s="43"/>
      <c r="H719" s="43"/>
      <c r="I719" s="43"/>
      <c r="J719" s="43"/>
      <c r="K719" s="43"/>
      <c r="L719" s="44"/>
    </row>
    <row r="720" spans="2:12" ht="15.75" customHeight="1" x14ac:dyDescent="0.25">
      <c r="B720" s="42"/>
      <c r="C720" s="43"/>
      <c r="D720" s="43"/>
      <c r="E720" s="43"/>
      <c r="F720" s="43"/>
      <c r="G720" s="43"/>
      <c r="H720" s="43"/>
      <c r="I720" s="43"/>
      <c r="J720" s="43"/>
      <c r="K720" s="43"/>
      <c r="L720" s="44"/>
    </row>
    <row r="721" spans="2:12" ht="15.75" customHeight="1" x14ac:dyDescent="0.25">
      <c r="B721" s="42"/>
      <c r="C721" s="43"/>
      <c r="D721" s="43"/>
      <c r="E721" s="43"/>
      <c r="F721" s="43"/>
      <c r="G721" s="43"/>
      <c r="H721" s="43"/>
      <c r="I721" s="43"/>
      <c r="J721" s="43"/>
      <c r="K721" s="43"/>
      <c r="L721" s="44"/>
    </row>
    <row r="722" spans="2:12" ht="15.75" customHeight="1" x14ac:dyDescent="0.25">
      <c r="B722" s="42"/>
      <c r="C722" s="43"/>
      <c r="D722" s="43"/>
      <c r="E722" s="43"/>
      <c r="F722" s="43"/>
      <c r="G722" s="43"/>
      <c r="H722" s="43"/>
      <c r="I722" s="43"/>
      <c r="J722" s="43"/>
      <c r="K722" s="43"/>
      <c r="L722" s="44"/>
    </row>
    <row r="723" spans="2:12" ht="15.75" customHeight="1" x14ac:dyDescent="0.25">
      <c r="B723" s="42"/>
      <c r="C723" s="43"/>
      <c r="D723" s="43"/>
      <c r="E723" s="43"/>
      <c r="F723" s="43"/>
      <c r="G723" s="43"/>
      <c r="H723" s="43"/>
      <c r="I723" s="43"/>
      <c r="J723" s="43"/>
      <c r="K723" s="43"/>
      <c r="L723" s="44"/>
    </row>
    <row r="724" spans="2:12" ht="15.75" customHeight="1" x14ac:dyDescent="0.25">
      <c r="B724" s="42"/>
      <c r="C724" s="43"/>
      <c r="D724" s="43"/>
      <c r="E724" s="43"/>
      <c r="F724" s="43"/>
      <c r="G724" s="43"/>
      <c r="H724" s="43"/>
      <c r="I724" s="43"/>
      <c r="J724" s="43"/>
      <c r="K724" s="43"/>
      <c r="L724" s="44"/>
    </row>
    <row r="725" spans="2:12" ht="15.75" customHeight="1" x14ac:dyDescent="0.25">
      <c r="B725" s="42"/>
      <c r="C725" s="43"/>
      <c r="D725" s="43"/>
      <c r="E725" s="43"/>
      <c r="F725" s="43"/>
      <c r="G725" s="43"/>
      <c r="H725" s="43"/>
      <c r="I725" s="43"/>
      <c r="J725" s="43"/>
      <c r="K725" s="43"/>
      <c r="L725" s="44"/>
    </row>
    <row r="726" spans="2:12" ht="15.75" customHeight="1" x14ac:dyDescent="0.25">
      <c r="B726" s="42"/>
      <c r="C726" s="43"/>
      <c r="D726" s="43"/>
      <c r="E726" s="43"/>
      <c r="F726" s="43"/>
      <c r="G726" s="43"/>
      <c r="H726" s="43"/>
      <c r="I726" s="43"/>
      <c r="J726" s="43"/>
      <c r="K726" s="43"/>
      <c r="L726" s="44"/>
    </row>
    <row r="727" spans="2:12" ht="15.75" customHeight="1" x14ac:dyDescent="0.25">
      <c r="B727" s="42"/>
      <c r="C727" s="43"/>
      <c r="D727" s="43"/>
      <c r="E727" s="43"/>
      <c r="F727" s="43"/>
      <c r="G727" s="43"/>
      <c r="H727" s="43"/>
      <c r="I727" s="43"/>
      <c r="J727" s="43"/>
      <c r="K727" s="43"/>
      <c r="L727" s="44"/>
    </row>
    <row r="728" spans="2:12" ht="15.75" customHeight="1" x14ac:dyDescent="0.25">
      <c r="B728" s="42"/>
      <c r="C728" s="43"/>
      <c r="D728" s="43"/>
      <c r="E728" s="43"/>
      <c r="F728" s="43"/>
      <c r="G728" s="43"/>
      <c r="H728" s="43"/>
      <c r="I728" s="43"/>
      <c r="J728" s="43"/>
      <c r="K728" s="43"/>
      <c r="L728" s="44"/>
    </row>
    <row r="729" spans="2:12" ht="15.75" customHeight="1" x14ac:dyDescent="0.25">
      <c r="B729" s="42"/>
      <c r="C729" s="43"/>
      <c r="D729" s="43"/>
      <c r="E729" s="43"/>
      <c r="F729" s="43"/>
      <c r="G729" s="43"/>
      <c r="H729" s="43"/>
      <c r="I729" s="43"/>
      <c r="J729" s="43"/>
      <c r="K729" s="43"/>
      <c r="L729" s="44"/>
    </row>
    <row r="730" spans="2:12" ht="15.75" customHeight="1" x14ac:dyDescent="0.25">
      <c r="B730" s="42"/>
      <c r="C730" s="43"/>
      <c r="D730" s="43"/>
      <c r="E730" s="43"/>
      <c r="F730" s="43"/>
      <c r="G730" s="43"/>
      <c r="H730" s="43"/>
      <c r="I730" s="43"/>
      <c r="J730" s="43"/>
      <c r="K730" s="43"/>
      <c r="L730" s="44"/>
    </row>
    <row r="731" spans="2:12" ht="15.75" customHeight="1" x14ac:dyDescent="0.25">
      <c r="B731" s="42"/>
      <c r="C731" s="43"/>
      <c r="D731" s="43"/>
      <c r="E731" s="43"/>
      <c r="F731" s="43"/>
      <c r="G731" s="43"/>
      <c r="H731" s="43"/>
      <c r="I731" s="43"/>
      <c r="J731" s="43"/>
      <c r="K731" s="43"/>
      <c r="L731" s="44"/>
    </row>
    <row r="732" spans="2:12" ht="15.75" customHeight="1" x14ac:dyDescent="0.25">
      <c r="B732" s="42"/>
      <c r="C732" s="43"/>
      <c r="D732" s="43"/>
      <c r="E732" s="43"/>
      <c r="F732" s="43"/>
      <c r="G732" s="43"/>
      <c r="H732" s="43"/>
      <c r="I732" s="43"/>
      <c r="J732" s="43"/>
      <c r="K732" s="43"/>
      <c r="L732" s="44"/>
    </row>
    <row r="733" spans="2:12" ht="15.75" customHeight="1" x14ac:dyDescent="0.25">
      <c r="B733" s="42"/>
      <c r="C733" s="43"/>
      <c r="D733" s="43"/>
      <c r="E733" s="43"/>
      <c r="F733" s="43"/>
      <c r="G733" s="43"/>
      <c r="H733" s="43"/>
      <c r="I733" s="43"/>
      <c r="J733" s="43"/>
      <c r="K733" s="43"/>
      <c r="L733" s="44"/>
    </row>
    <row r="734" spans="2:12" ht="15.75" customHeight="1" x14ac:dyDescent="0.25">
      <c r="B734" s="42"/>
      <c r="C734" s="43"/>
      <c r="D734" s="43"/>
      <c r="E734" s="43"/>
      <c r="F734" s="43"/>
      <c r="G734" s="43"/>
      <c r="H734" s="43"/>
      <c r="I734" s="43"/>
      <c r="J734" s="43"/>
      <c r="K734" s="43"/>
      <c r="L734" s="44"/>
    </row>
    <row r="735" spans="2:12" ht="15.75" customHeight="1" x14ac:dyDescent="0.25">
      <c r="B735" s="42"/>
      <c r="C735" s="43"/>
      <c r="D735" s="43"/>
      <c r="E735" s="43"/>
      <c r="F735" s="43"/>
      <c r="G735" s="43"/>
      <c r="H735" s="43"/>
      <c r="I735" s="43"/>
      <c r="J735" s="43"/>
      <c r="K735" s="43"/>
      <c r="L735" s="44"/>
    </row>
    <row r="736" spans="2:12" ht="15.75" customHeight="1" x14ac:dyDescent="0.25">
      <c r="B736" s="42"/>
      <c r="C736" s="43"/>
      <c r="D736" s="43"/>
      <c r="E736" s="43"/>
      <c r="F736" s="43"/>
      <c r="G736" s="43"/>
      <c r="H736" s="43"/>
      <c r="I736" s="43"/>
      <c r="J736" s="43"/>
      <c r="K736" s="43"/>
      <c r="L736" s="44"/>
    </row>
    <row r="737" spans="2:12" ht="15.75" customHeight="1" x14ac:dyDescent="0.25">
      <c r="B737" s="42"/>
      <c r="C737" s="43"/>
      <c r="D737" s="43"/>
      <c r="E737" s="43"/>
      <c r="F737" s="43"/>
      <c r="G737" s="43"/>
      <c r="H737" s="43"/>
      <c r="I737" s="43"/>
      <c r="J737" s="43"/>
      <c r="K737" s="43"/>
      <c r="L737" s="44"/>
    </row>
    <row r="738" spans="2:12" ht="15.75" customHeight="1" x14ac:dyDescent="0.25">
      <c r="B738" s="42"/>
      <c r="C738" s="43"/>
      <c r="D738" s="43"/>
      <c r="E738" s="43"/>
      <c r="F738" s="43"/>
      <c r="G738" s="43"/>
      <c r="H738" s="43"/>
      <c r="I738" s="43"/>
      <c r="J738" s="43"/>
      <c r="K738" s="43"/>
      <c r="L738" s="44"/>
    </row>
    <row r="739" spans="2:12" ht="15.75" customHeight="1" x14ac:dyDescent="0.25">
      <c r="B739" s="42"/>
      <c r="C739" s="43"/>
      <c r="D739" s="43"/>
      <c r="E739" s="43"/>
      <c r="F739" s="43"/>
      <c r="G739" s="43"/>
      <c r="H739" s="43"/>
      <c r="I739" s="43"/>
      <c r="J739" s="43"/>
      <c r="K739" s="43"/>
      <c r="L739" s="44"/>
    </row>
    <row r="740" spans="2:12" ht="15.75" customHeight="1" x14ac:dyDescent="0.25">
      <c r="B740" s="42"/>
      <c r="C740" s="43"/>
      <c r="D740" s="43"/>
      <c r="E740" s="43"/>
      <c r="F740" s="43"/>
      <c r="G740" s="43"/>
      <c r="H740" s="43"/>
      <c r="I740" s="43"/>
      <c r="J740" s="43"/>
      <c r="K740" s="43"/>
      <c r="L740" s="44"/>
    </row>
    <row r="741" spans="2:12" ht="15.75" customHeight="1" x14ac:dyDescent="0.25">
      <c r="B741" s="42"/>
      <c r="C741" s="43"/>
      <c r="D741" s="43"/>
      <c r="E741" s="43"/>
      <c r="F741" s="43"/>
      <c r="G741" s="43"/>
      <c r="H741" s="43"/>
      <c r="I741" s="43"/>
      <c r="J741" s="43"/>
      <c r="K741" s="43"/>
      <c r="L741" s="44"/>
    </row>
    <row r="742" spans="2:12" ht="15.75" customHeight="1" x14ac:dyDescent="0.25">
      <c r="B742" s="42"/>
      <c r="C742" s="43"/>
      <c r="D742" s="43"/>
      <c r="E742" s="43"/>
      <c r="F742" s="43"/>
      <c r="G742" s="43"/>
      <c r="H742" s="43"/>
      <c r="I742" s="43"/>
      <c r="J742" s="43"/>
      <c r="K742" s="43"/>
      <c r="L742" s="44"/>
    </row>
    <row r="743" spans="2:12" ht="15.75" customHeight="1" x14ac:dyDescent="0.25">
      <c r="B743" s="42"/>
      <c r="C743" s="43"/>
      <c r="D743" s="43"/>
      <c r="E743" s="43"/>
      <c r="F743" s="43"/>
      <c r="G743" s="43"/>
      <c r="H743" s="43"/>
      <c r="I743" s="43"/>
      <c r="J743" s="43"/>
      <c r="K743" s="43"/>
      <c r="L743" s="44"/>
    </row>
    <row r="744" spans="2:12" ht="15.75" customHeight="1" x14ac:dyDescent="0.25">
      <c r="B744" s="42"/>
      <c r="C744" s="43"/>
      <c r="D744" s="43"/>
      <c r="E744" s="43"/>
      <c r="F744" s="43"/>
      <c r="G744" s="43"/>
      <c r="H744" s="43"/>
      <c r="I744" s="43"/>
      <c r="J744" s="43"/>
      <c r="K744" s="43"/>
      <c r="L744" s="44"/>
    </row>
    <row r="745" spans="2:12" ht="15.75" customHeight="1" x14ac:dyDescent="0.25">
      <c r="B745" s="42"/>
      <c r="C745" s="43"/>
      <c r="D745" s="43"/>
      <c r="E745" s="43"/>
      <c r="F745" s="43"/>
      <c r="G745" s="43"/>
      <c r="H745" s="43"/>
      <c r="I745" s="43"/>
      <c r="J745" s="43"/>
      <c r="K745" s="43"/>
      <c r="L745" s="44"/>
    </row>
    <row r="746" spans="2:12" ht="15.75" customHeight="1" x14ac:dyDescent="0.25">
      <c r="B746" s="42"/>
      <c r="C746" s="43"/>
      <c r="D746" s="43"/>
      <c r="E746" s="43"/>
      <c r="F746" s="43"/>
      <c r="G746" s="43"/>
      <c r="H746" s="43"/>
      <c r="I746" s="43"/>
      <c r="J746" s="43"/>
      <c r="K746" s="43"/>
      <c r="L746" s="44"/>
    </row>
    <row r="747" spans="2:12" ht="15.75" customHeight="1" x14ac:dyDescent="0.25">
      <c r="B747" s="42"/>
      <c r="C747" s="43"/>
      <c r="D747" s="43"/>
      <c r="E747" s="43"/>
      <c r="F747" s="43"/>
      <c r="G747" s="43"/>
      <c r="H747" s="43"/>
      <c r="I747" s="43"/>
      <c r="J747" s="43"/>
      <c r="K747" s="43"/>
      <c r="L747" s="44"/>
    </row>
    <row r="748" spans="2:12" ht="15.75" customHeight="1" x14ac:dyDescent="0.25">
      <c r="B748" s="42"/>
      <c r="C748" s="43"/>
      <c r="D748" s="43"/>
      <c r="E748" s="43"/>
      <c r="F748" s="43"/>
      <c r="G748" s="43"/>
      <c r="H748" s="43"/>
      <c r="I748" s="43"/>
      <c r="J748" s="43"/>
      <c r="K748" s="43"/>
      <c r="L748" s="44"/>
    </row>
    <row r="749" spans="2:12" ht="15.75" customHeight="1" x14ac:dyDescent="0.25">
      <c r="B749" s="42"/>
      <c r="C749" s="43"/>
      <c r="D749" s="43"/>
      <c r="E749" s="43"/>
      <c r="F749" s="43"/>
      <c r="G749" s="43"/>
      <c r="H749" s="43"/>
      <c r="I749" s="43"/>
      <c r="J749" s="43"/>
      <c r="K749" s="43"/>
      <c r="L749" s="44"/>
    </row>
    <row r="750" spans="2:12" ht="15.75" customHeight="1" x14ac:dyDescent="0.25">
      <c r="B750" s="42"/>
      <c r="C750" s="43"/>
      <c r="D750" s="43"/>
      <c r="E750" s="43"/>
      <c r="F750" s="43"/>
      <c r="G750" s="43"/>
      <c r="H750" s="43"/>
      <c r="I750" s="43"/>
      <c r="J750" s="43"/>
      <c r="K750" s="43"/>
      <c r="L750" s="44"/>
    </row>
    <row r="751" spans="2:12" ht="15.75" customHeight="1" x14ac:dyDescent="0.25">
      <c r="B751" s="42"/>
      <c r="C751" s="43"/>
      <c r="D751" s="43"/>
      <c r="E751" s="43"/>
      <c r="F751" s="43"/>
      <c r="G751" s="43"/>
      <c r="H751" s="43"/>
      <c r="I751" s="43"/>
      <c r="J751" s="43"/>
      <c r="K751" s="43"/>
      <c r="L751" s="44"/>
    </row>
    <row r="752" spans="2:12" ht="15.75" customHeight="1" x14ac:dyDescent="0.25">
      <c r="B752" s="42"/>
      <c r="C752" s="43"/>
      <c r="D752" s="43"/>
      <c r="E752" s="43"/>
      <c r="F752" s="43"/>
      <c r="G752" s="43"/>
      <c r="H752" s="43"/>
      <c r="I752" s="43"/>
      <c r="J752" s="43"/>
      <c r="K752" s="43"/>
      <c r="L752" s="44"/>
    </row>
    <row r="753" spans="2:12" ht="15.75" customHeight="1" x14ac:dyDescent="0.25">
      <c r="B753" s="42"/>
      <c r="C753" s="43"/>
      <c r="D753" s="43"/>
      <c r="E753" s="43"/>
      <c r="F753" s="43"/>
      <c r="G753" s="43"/>
      <c r="H753" s="43"/>
      <c r="I753" s="43"/>
      <c r="J753" s="43"/>
      <c r="K753" s="43"/>
      <c r="L753" s="44"/>
    </row>
    <row r="754" spans="2:12" ht="15.75" customHeight="1" x14ac:dyDescent="0.25">
      <c r="B754" s="42"/>
      <c r="C754" s="43"/>
      <c r="D754" s="43"/>
      <c r="E754" s="43"/>
      <c r="F754" s="43"/>
      <c r="G754" s="43"/>
      <c r="H754" s="43"/>
      <c r="I754" s="43"/>
      <c r="J754" s="43"/>
      <c r="K754" s="43"/>
      <c r="L754" s="44"/>
    </row>
    <row r="755" spans="2:12" ht="15.75" customHeight="1" x14ac:dyDescent="0.25">
      <c r="B755" s="42"/>
      <c r="C755" s="43"/>
      <c r="D755" s="43"/>
      <c r="E755" s="43"/>
      <c r="F755" s="43"/>
      <c r="G755" s="43"/>
      <c r="H755" s="43"/>
      <c r="I755" s="43"/>
      <c r="J755" s="43"/>
      <c r="K755" s="43"/>
      <c r="L755" s="44"/>
    </row>
    <row r="756" spans="2:12" ht="15.75" customHeight="1" x14ac:dyDescent="0.25">
      <c r="B756" s="42"/>
      <c r="C756" s="43"/>
      <c r="D756" s="43"/>
      <c r="E756" s="43"/>
      <c r="F756" s="43"/>
      <c r="G756" s="43"/>
      <c r="H756" s="43"/>
      <c r="I756" s="43"/>
      <c r="J756" s="43"/>
      <c r="K756" s="43"/>
      <c r="L756" s="44"/>
    </row>
    <row r="757" spans="2:12" ht="15.75" customHeight="1" x14ac:dyDescent="0.25">
      <c r="B757" s="42"/>
      <c r="C757" s="43"/>
      <c r="D757" s="43"/>
      <c r="E757" s="43"/>
      <c r="F757" s="43"/>
      <c r="G757" s="43"/>
      <c r="H757" s="43"/>
      <c r="I757" s="43"/>
      <c r="J757" s="43"/>
      <c r="K757" s="43"/>
      <c r="L757" s="44"/>
    </row>
    <row r="758" spans="2:12" ht="15.75" customHeight="1" x14ac:dyDescent="0.25">
      <c r="B758" s="42"/>
      <c r="C758" s="43"/>
      <c r="D758" s="43"/>
      <c r="E758" s="43"/>
      <c r="F758" s="43"/>
      <c r="G758" s="43"/>
      <c r="H758" s="43"/>
      <c r="I758" s="43"/>
      <c r="J758" s="43"/>
      <c r="K758" s="43"/>
      <c r="L758" s="44"/>
    </row>
    <row r="759" spans="2:12" ht="15.75" customHeight="1" x14ac:dyDescent="0.25">
      <c r="B759" s="42"/>
      <c r="C759" s="43"/>
      <c r="D759" s="43"/>
      <c r="E759" s="43"/>
      <c r="F759" s="43"/>
      <c r="G759" s="43"/>
      <c r="H759" s="43"/>
      <c r="I759" s="43"/>
      <c r="J759" s="43"/>
      <c r="K759" s="43"/>
      <c r="L759" s="44"/>
    </row>
    <row r="760" spans="2:12" ht="15.75" customHeight="1" x14ac:dyDescent="0.25">
      <c r="B760" s="42"/>
      <c r="C760" s="43"/>
      <c r="D760" s="43"/>
      <c r="E760" s="43"/>
      <c r="F760" s="43"/>
      <c r="G760" s="43"/>
      <c r="H760" s="43"/>
      <c r="I760" s="43"/>
      <c r="J760" s="43"/>
      <c r="K760" s="43"/>
      <c r="L760" s="44"/>
    </row>
    <row r="761" spans="2:12" ht="15.75" customHeight="1" x14ac:dyDescent="0.25">
      <c r="B761" s="42"/>
      <c r="C761" s="43"/>
      <c r="D761" s="43"/>
      <c r="E761" s="43"/>
      <c r="F761" s="43"/>
      <c r="G761" s="43"/>
      <c r="H761" s="43"/>
      <c r="I761" s="43"/>
      <c r="J761" s="43"/>
      <c r="K761" s="43"/>
      <c r="L761" s="44"/>
    </row>
    <row r="762" spans="2:12" ht="15.75" customHeight="1" x14ac:dyDescent="0.25">
      <c r="B762" s="42"/>
      <c r="C762" s="43"/>
      <c r="D762" s="43"/>
      <c r="E762" s="43"/>
      <c r="F762" s="43"/>
      <c r="G762" s="43"/>
      <c r="H762" s="43"/>
      <c r="I762" s="43"/>
      <c r="J762" s="43"/>
      <c r="K762" s="43"/>
      <c r="L762" s="44"/>
    </row>
    <row r="763" spans="2:12" ht="15.75" customHeight="1" x14ac:dyDescent="0.25">
      <c r="B763" s="42"/>
      <c r="C763" s="43"/>
      <c r="D763" s="43"/>
      <c r="E763" s="43"/>
      <c r="F763" s="43"/>
      <c r="G763" s="43"/>
      <c r="H763" s="43"/>
      <c r="I763" s="43"/>
      <c r="J763" s="43"/>
      <c r="K763" s="43"/>
      <c r="L763" s="44"/>
    </row>
    <row r="764" spans="2:12" ht="15.75" customHeight="1" x14ac:dyDescent="0.25">
      <c r="B764" s="42"/>
      <c r="C764" s="43"/>
      <c r="D764" s="43"/>
      <c r="E764" s="43"/>
      <c r="F764" s="43"/>
      <c r="G764" s="43"/>
      <c r="H764" s="43"/>
      <c r="I764" s="43"/>
      <c r="J764" s="43"/>
      <c r="K764" s="43"/>
      <c r="L764" s="44"/>
    </row>
    <row r="765" spans="2:12" ht="15.75" customHeight="1" x14ac:dyDescent="0.25">
      <c r="B765" s="42"/>
      <c r="C765" s="43"/>
      <c r="D765" s="43"/>
      <c r="E765" s="43"/>
      <c r="F765" s="43"/>
      <c r="G765" s="43"/>
      <c r="H765" s="43"/>
      <c r="I765" s="43"/>
      <c r="J765" s="43"/>
      <c r="K765" s="43"/>
      <c r="L765" s="44"/>
    </row>
    <row r="766" spans="2:12" ht="15.75" customHeight="1" x14ac:dyDescent="0.25">
      <c r="B766" s="42"/>
      <c r="C766" s="43"/>
      <c r="D766" s="43"/>
      <c r="E766" s="43"/>
      <c r="F766" s="43"/>
      <c r="G766" s="43"/>
      <c r="H766" s="43"/>
      <c r="I766" s="43"/>
      <c r="J766" s="43"/>
      <c r="K766" s="43"/>
      <c r="L766" s="44"/>
    </row>
    <row r="767" spans="2:12" ht="15.75" customHeight="1" x14ac:dyDescent="0.25">
      <c r="B767" s="42"/>
      <c r="C767" s="43"/>
      <c r="D767" s="43"/>
      <c r="E767" s="43"/>
      <c r="F767" s="43"/>
      <c r="G767" s="43"/>
      <c r="H767" s="43"/>
      <c r="I767" s="43"/>
      <c r="J767" s="43"/>
      <c r="K767" s="43"/>
      <c r="L767" s="44"/>
    </row>
    <row r="768" spans="2:12" ht="15.75" customHeight="1" x14ac:dyDescent="0.25">
      <c r="B768" s="42"/>
      <c r="C768" s="43"/>
      <c r="D768" s="43"/>
      <c r="E768" s="43"/>
      <c r="F768" s="43"/>
      <c r="G768" s="43"/>
      <c r="H768" s="43"/>
      <c r="I768" s="43"/>
      <c r="J768" s="43"/>
      <c r="K768" s="43"/>
      <c r="L768" s="44"/>
    </row>
    <row r="769" spans="2:12" ht="15.75" customHeight="1" x14ac:dyDescent="0.25">
      <c r="B769" s="42"/>
      <c r="C769" s="43"/>
      <c r="D769" s="43"/>
      <c r="E769" s="43"/>
      <c r="F769" s="43"/>
      <c r="G769" s="43"/>
      <c r="H769" s="43"/>
      <c r="I769" s="43"/>
      <c r="J769" s="43"/>
      <c r="K769" s="43"/>
      <c r="L769" s="44"/>
    </row>
    <row r="770" spans="2:12" ht="15.75" customHeight="1" x14ac:dyDescent="0.25">
      <c r="B770" s="42"/>
      <c r="C770" s="43"/>
      <c r="D770" s="43"/>
      <c r="E770" s="43"/>
      <c r="F770" s="43"/>
      <c r="G770" s="43"/>
      <c r="H770" s="43"/>
      <c r="I770" s="43"/>
      <c r="J770" s="43"/>
      <c r="K770" s="43"/>
      <c r="L770" s="44"/>
    </row>
    <row r="771" spans="2:12" ht="15.75" customHeight="1" x14ac:dyDescent="0.25">
      <c r="B771" s="42"/>
      <c r="C771" s="43"/>
      <c r="D771" s="43"/>
      <c r="E771" s="43"/>
      <c r="F771" s="43"/>
      <c r="G771" s="43"/>
      <c r="H771" s="43"/>
      <c r="I771" s="43"/>
      <c r="J771" s="43"/>
      <c r="K771" s="43"/>
      <c r="L771" s="44"/>
    </row>
    <row r="772" spans="2:12" ht="15.75" customHeight="1" x14ac:dyDescent="0.25">
      <c r="B772" s="42"/>
      <c r="C772" s="43"/>
      <c r="D772" s="43"/>
      <c r="E772" s="43"/>
      <c r="F772" s="43"/>
      <c r="G772" s="43"/>
      <c r="H772" s="43"/>
      <c r="I772" s="43"/>
      <c r="J772" s="43"/>
      <c r="K772" s="43"/>
      <c r="L772" s="44"/>
    </row>
    <row r="773" spans="2:12" ht="15.75" customHeight="1" x14ac:dyDescent="0.25">
      <c r="B773" s="42"/>
      <c r="C773" s="43"/>
      <c r="D773" s="43"/>
      <c r="E773" s="43"/>
      <c r="F773" s="43"/>
      <c r="G773" s="43"/>
      <c r="H773" s="43"/>
      <c r="I773" s="43"/>
      <c r="J773" s="43"/>
      <c r="K773" s="43"/>
      <c r="L773" s="44"/>
    </row>
    <row r="774" spans="2:12" ht="15.75" customHeight="1" x14ac:dyDescent="0.25">
      <c r="B774" s="42"/>
      <c r="C774" s="43"/>
      <c r="D774" s="43"/>
      <c r="E774" s="43"/>
      <c r="F774" s="43"/>
      <c r="G774" s="43"/>
      <c r="H774" s="43"/>
      <c r="I774" s="43"/>
      <c r="J774" s="43"/>
      <c r="K774" s="43"/>
      <c r="L774" s="44"/>
    </row>
    <row r="775" spans="2:12" ht="15.75" customHeight="1" x14ac:dyDescent="0.25">
      <c r="B775" s="42"/>
      <c r="C775" s="43"/>
      <c r="D775" s="43"/>
      <c r="E775" s="43"/>
      <c r="F775" s="43"/>
      <c r="G775" s="43"/>
      <c r="H775" s="43"/>
      <c r="I775" s="43"/>
      <c r="J775" s="43"/>
      <c r="K775" s="43"/>
      <c r="L775" s="44"/>
    </row>
    <row r="776" spans="2:12" ht="15.75" customHeight="1" x14ac:dyDescent="0.25">
      <c r="B776" s="42"/>
      <c r="C776" s="43"/>
      <c r="D776" s="43"/>
      <c r="E776" s="43"/>
      <c r="F776" s="43"/>
      <c r="G776" s="43"/>
      <c r="H776" s="43"/>
      <c r="I776" s="43"/>
      <c r="J776" s="43"/>
      <c r="K776" s="43"/>
      <c r="L776" s="44"/>
    </row>
    <row r="777" spans="2:12" ht="15.75" customHeight="1" x14ac:dyDescent="0.25">
      <c r="B777" s="42"/>
      <c r="C777" s="43"/>
      <c r="D777" s="43"/>
      <c r="E777" s="43"/>
      <c r="F777" s="43"/>
      <c r="G777" s="43"/>
      <c r="H777" s="43"/>
      <c r="I777" s="43"/>
      <c r="J777" s="43"/>
      <c r="K777" s="43"/>
      <c r="L777" s="44"/>
    </row>
    <row r="778" spans="2:12" ht="15.75" customHeight="1" x14ac:dyDescent="0.25">
      <c r="B778" s="42"/>
      <c r="C778" s="43"/>
      <c r="D778" s="43"/>
      <c r="E778" s="43"/>
      <c r="F778" s="43"/>
      <c r="G778" s="43"/>
      <c r="H778" s="43"/>
      <c r="I778" s="43"/>
      <c r="J778" s="43"/>
      <c r="K778" s="43"/>
      <c r="L778" s="44"/>
    </row>
    <row r="779" spans="2:12" ht="15.75" customHeight="1" x14ac:dyDescent="0.25">
      <c r="B779" s="42"/>
      <c r="C779" s="43"/>
      <c r="D779" s="43"/>
      <c r="E779" s="43"/>
      <c r="F779" s="43"/>
      <c r="G779" s="43"/>
      <c r="H779" s="43"/>
      <c r="I779" s="43"/>
      <c r="J779" s="43"/>
      <c r="K779" s="43"/>
      <c r="L779" s="44"/>
    </row>
    <row r="780" spans="2:12" ht="15.75" customHeight="1" x14ac:dyDescent="0.25">
      <c r="B780" s="42"/>
      <c r="C780" s="43"/>
      <c r="D780" s="43"/>
      <c r="E780" s="43"/>
      <c r="F780" s="43"/>
      <c r="G780" s="43"/>
      <c r="H780" s="43"/>
      <c r="I780" s="43"/>
      <c r="J780" s="43"/>
      <c r="K780" s="43"/>
      <c r="L780" s="44"/>
    </row>
    <row r="781" spans="2:12" ht="15.75" customHeight="1" x14ac:dyDescent="0.25">
      <c r="B781" s="42"/>
      <c r="C781" s="43"/>
      <c r="D781" s="43"/>
      <c r="E781" s="43"/>
      <c r="F781" s="43"/>
      <c r="G781" s="43"/>
      <c r="H781" s="43"/>
      <c r="I781" s="43"/>
      <c r="J781" s="43"/>
      <c r="K781" s="43"/>
      <c r="L781" s="44"/>
    </row>
    <row r="782" spans="2:12" ht="15.75" customHeight="1" x14ac:dyDescent="0.25">
      <c r="B782" s="42"/>
      <c r="C782" s="43"/>
      <c r="D782" s="43"/>
      <c r="E782" s="43"/>
      <c r="F782" s="43"/>
      <c r="G782" s="43"/>
      <c r="H782" s="43"/>
      <c r="I782" s="43"/>
      <c r="J782" s="43"/>
      <c r="K782" s="43"/>
      <c r="L782" s="44"/>
    </row>
    <row r="783" spans="2:12" ht="15.75" customHeight="1" x14ac:dyDescent="0.25">
      <c r="B783" s="42"/>
      <c r="C783" s="43"/>
      <c r="D783" s="43"/>
      <c r="E783" s="43"/>
      <c r="F783" s="43"/>
      <c r="G783" s="43"/>
      <c r="H783" s="43"/>
      <c r="I783" s="43"/>
      <c r="J783" s="43"/>
      <c r="K783" s="43"/>
      <c r="L783" s="44"/>
    </row>
    <row r="784" spans="2:12" ht="15.75" customHeight="1" x14ac:dyDescent="0.25">
      <c r="B784" s="42"/>
      <c r="C784" s="43"/>
      <c r="D784" s="43"/>
      <c r="E784" s="43"/>
      <c r="F784" s="43"/>
      <c r="G784" s="43"/>
      <c r="H784" s="43"/>
      <c r="I784" s="43"/>
      <c r="J784" s="43"/>
      <c r="K784" s="43"/>
      <c r="L784" s="44"/>
    </row>
    <row r="785" spans="2:12" ht="15.75" customHeight="1" x14ac:dyDescent="0.25">
      <c r="B785" s="42"/>
      <c r="C785" s="43"/>
      <c r="D785" s="43"/>
      <c r="E785" s="43"/>
      <c r="F785" s="43"/>
      <c r="G785" s="43"/>
      <c r="H785" s="43"/>
      <c r="I785" s="43"/>
      <c r="J785" s="43"/>
      <c r="K785" s="43"/>
      <c r="L785" s="44"/>
    </row>
    <row r="786" spans="2:12" ht="15.75" customHeight="1" x14ac:dyDescent="0.25">
      <c r="B786" s="42"/>
      <c r="C786" s="43"/>
      <c r="D786" s="43"/>
      <c r="E786" s="43"/>
      <c r="F786" s="43"/>
      <c r="G786" s="43"/>
      <c r="H786" s="43"/>
      <c r="I786" s="43"/>
      <c r="J786" s="43"/>
      <c r="K786" s="43"/>
      <c r="L786" s="44"/>
    </row>
    <row r="787" spans="2:12" ht="15.75" customHeight="1" x14ac:dyDescent="0.25">
      <c r="B787" s="42"/>
      <c r="C787" s="43"/>
      <c r="D787" s="43"/>
      <c r="E787" s="43"/>
      <c r="F787" s="43"/>
      <c r="G787" s="43"/>
      <c r="H787" s="43"/>
      <c r="I787" s="43"/>
      <c r="J787" s="43"/>
      <c r="K787" s="43"/>
      <c r="L787" s="44"/>
    </row>
    <row r="788" spans="2:12" ht="15.75" customHeight="1" x14ac:dyDescent="0.25">
      <c r="B788" s="42"/>
      <c r="C788" s="43"/>
      <c r="D788" s="43"/>
      <c r="E788" s="43"/>
      <c r="F788" s="43"/>
      <c r="G788" s="43"/>
      <c r="H788" s="43"/>
      <c r="I788" s="43"/>
      <c r="J788" s="43"/>
      <c r="K788" s="43"/>
      <c r="L788" s="44"/>
    </row>
    <row r="789" spans="2:12" ht="15.75" customHeight="1" x14ac:dyDescent="0.25">
      <c r="B789" s="42"/>
      <c r="C789" s="43"/>
      <c r="D789" s="43"/>
      <c r="E789" s="43"/>
      <c r="F789" s="43"/>
      <c r="G789" s="43"/>
      <c r="H789" s="43"/>
      <c r="I789" s="43"/>
      <c r="J789" s="43"/>
      <c r="K789" s="43"/>
      <c r="L789" s="44"/>
    </row>
    <row r="790" spans="2:12" ht="15.75" customHeight="1" x14ac:dyDescent="0.25">
      <c r="B790" s="42"/>
      <c r="C790" s="43"/>
      <c r="D790" s="43"/>
      <c r="E790" s="43"/>
      <c r="F790" s="43"/>
      <c r="G790" s="43"/>
      <c r="H790" s="43"/>
      <c r="I790" s="43"/>
      <c r="J790" s="43"/>
      <c r="K790" s="43"/>
      <c r="L790" s="44"/>
    </row>
    <row r="791" spans="2:12" ht="15.75" customHeight="1" x14ac:dyDescent="0.25">
      <c r="B791" s="42"/>
      <c r="C791" s="43"/>
      <c r="D791" s="43"/>
      <c r="E791" s="43"/>
      <c r="F791" s="43"/>
      <c r="G791" s="43"/>
      <c r="H791" s="43"/>
      <c r="I791" s="43"/>
      <c r="J791" s="43"/>
      <c r="K791" s="43"/>
      <c r="L791" s="44"/>
    </row>
    <row r="792" spans="2:12" ht="15.75" customHeight="1" x14ac:dyDescent="0.25">
      <c r="B792" s="42"/>
      <c r="C792" s="43"/>
      <c r="D792" s="43"/>
      <c r="E792" s="43"/>
      <c r="F792" s="43"/>
      <c r="G792" s="43"/>
      <c r="H792" s="43"/>
      <c r="I792" s="43"/>
      <c r="J792" s="43"/>
      <c r="K792" s="43"/>
      <c r="L792" s="44"/>
    </row>
    <row r="793" spans="2:12" ht="15.75" customHeight="1" x14ac:dyDescent="0.25">
      <c r="B793" s="42"/>
      <c r="C793" s="43"/>
      <c r="D793" s="43"/>
      <c r="E793" s="43"/>
      <c r="F793" s="43"/>
      <c r="G793" s="43"/>
      <c r="H793" s="43"/>
      <c r="I793" s="43"/>
      <c r="J793" s="43"/>
      <c r="K793" s="43"/>
      <c r="L793" s="44"/>
    </row>
    <row r="794" spans="2:12" ht="15.75" customHeight="1" x14ac:dyDescent="0.25">
      <c r="B794" s="42"/>
      <c r="C794" s="43"/>
      <c r="D794" s="43"/>
      <c r="E794" s="43"/>
      <c r="F794" s="43"/>
      <c r="G794" s="43"/>
      <c r="H794" s="43"/>
      <c r="I794" s="43"/>
      <c r="J794" s="43"/>
      <c r="K794" s="43"/>
      <c r="L794" s="44"/>
    </row>
    <row r="795" spans="2:12" ht="15.75" customHeight="1" x14ac:dyDescent="0.25">
      <c r="B795" s="42"/>
      <c r="C795" s="43"/>
      <c r="D795" s="43"/>
      <c r="E795" s="43"/>
      <c r="F795" s="43"/>
      <c r="G795" s="43"/>
      <c r="H795" s="43"/>
      <c r="I795" s="43"/>
      <c r="J795" s="43"/>
      <c r="K795" s="43"/>
      <c r="L795" s="44"/>
    </row>
    <row r="796" spans="2:12" ht="15.75" customHeight="1" x14ac:dyDescent="0.25">
      <c r="B796" s="42"/>
      <c r="C796" s="43"/>
      <c r="D796" s="43"/>
      <c r="E796" s="43"/>
      <c r="F796" s="43"/>
      <c r="G796" s="43"/>
      <c r="H796" s="43"/>
      <c r="I796" s="43"/>
      <c r="J796" s="43"/>
      <c r="K796" s="43"/>
      <c r="L796" s="44"/>
    </row>
    <row r="797" spans="2:12" ht="15.75" customHeight="1" x14ac:dyDescent="0.25">
      <c r="B797" s="42"/>
      <c r="C797" s="43"/>
      <c r="D797" s="43"/>
      <c r="E797" s="43"/>
      <c r="F797" s="43"/>
      <c r="G797" s="43"/>
      <c r="H797" s="43"/>
      <c r="I797" s="43"/>
      <c r="J797" s="43"/>
      <c r="K797" s="43"/>
      <c r="L797" s="44"/>
    </row>
    <row r="798" spans="2:12" ht="15.75" customHeight="1" x14ac:dyDescent="0.25">
      <c r="B798" s="42"/>
      <c r="C798" s="43"/>
      <c r="D798" s="43"/>
      <c r="E798" s="43"/>
      <c r="F798" s="43"/>
      <c r="G798" s="43"/>
      <c r="H798" s="43"/>
      <c r="I798" s="43"/>
      <c r="J798" s="43"/>
      <c r="K798" s="43"/>
      <c r="L798" s="44"/>
    </row>
    <row r="799" spans="2:12" ht="15.75" customHeight="1" x14ac:dyDescent="0.25">
      <c r="B799" s="42"/>
      <c r="C799" s="43"/>
      <c r="D799" s="43"/>
      <c r="E799" s="43"/>
      <c r="F799" s="43"/>
      <c r="G799" s="43"/>
      <c r="H799" s="43"/>
      <c r="I799" s="43"/>
      <c r="J799" s="43"/>
      <c r="K799" s="43"/>
      <c r="L799" s="44"/>
    </row>
    <row r="800" spans="2:12" ht="15.75" customHeight="1" x14ac:dyDescent="0.25">
      <c r="B800" s="42"/>
      <c r="C800" s="43"/>
      <c r="D800" s="43"/>
      <c r="E800" s="43"/>
      <c r="F800" s="43"/>
      <c r="G800" s="43"/>
      <c r="H800" s="43"/>
      <c r="I800" s="43"/>
      <c r="J800" s="43"/>
      <c r="K800" s="43"/>
      <c r="L800" s="44"/>
    </row>
    <row r="801" spans="2:12" ht="15.75" customHeight="1" x14ac:dyDescent="0.25">
      <c r="B801" s="42"/>
      <c r="C801" s="43"/>
      <c r="D801" s="43"/>
      <c r="E801" s="43"/>
      <c r="F801" s="43"/>
      <c r="G801" s="43"/>
      <c r="H801" s="43"/>
      <c r="I801" s="43"/>
      <c r="J801" s="43"/>
      <c r="K801" s="43"/>
      <c r="L801" s="44"/>
    </row>
    <row r="802" spans="2:12" ht="15.75" customHeight="1" x14ac:dyDescent="0.25">
      <c r="B802" s="42"/>
      <c r="C802" s="43"/>
      <c r="D802" s="43"/>
      <c r="E802" s="43"/>
      <c r="F802" s="43"/>
      <c r="G802" s="43"/>
      <c r="H802" s="43"/>
      <c r="I802" s="43"/>
      <c r="J802" s="43"/>
      <c r="K802" s="43"/>
      <c r="L802" s="44"/>
    </row>
    <row r="803" spans="2:12" ht="15.75" customHeight="1" x14ac:dyDescent="0.25">
      <c r="B803" s="42"/>
      <c r="C803" s="43"/>
      <c r="D803" s="43"/>
      <c r="E803" s="43"/>
      <c r="F803" s="43"/>
      <c r="G803" s="43"/>
      <c r="H803" s="43"/>
      <c r="I803" s="43"/>
      <c r="J803" s="43"/>
      <c r="K803" s="43"/>
      <c r="L803" s="44"/>
    </row>
    <row r="804" spans="2:12" ht="15.75" customHeight="1" x14ac:dyDescent="0.25">
      <c r="B804" s="42"/>
      <c r="C804" s="43"/>
      <c r="D804" s="43"/>
      <c r="E804" s="43"/>
      <c r="F804" s="43"/>
      <c r="G804" s="43"/>
      <c r="H804" s="43"/>
      <c r="I804" s="43"/>
      <c r="J804" s="43"/>
      <c r="K804" s="43"/>
      <c r="L804" s="44"/>
    </row>
    <row r="805" spans="2:12" ht="15.75" customHeight="1" x14ac:dyDescent="0.25">
      <c r="B805" s="42"/>
      <c r="C805" s="43"/>
      <c r="D805" s="43"/>
      <c r="E805" s="43"/>
      <c r="F805" s="43"/>
      <c r="G805" s="43"/>
      <c r="H805" s="43"/>
      <c r="I805" s="43"/>
      <c r="J805" s="43"/>
      <c r="K805" s="43"/>
      <c r="L805" s="44"/>
    </row>
    <row r="806" spans="2:12" ht="15.75" customHeight="1" x14ac:dyDescent="0.25">
      <c r="B806" s="42"/>
      <c r="C806" s="43"/>
      <c r="D806" s="43"/>
      <c r="E806" s="43"/>
      <c r="F806" s="43"/>
      <c r="G806" s="43"/>
      <c r="H806" s="43"/>
      <c r="I806" s="43"/>
      <c r="J806" s="43"/>
      <c r="K806" s="43"/>
      <c r="L806" s="44"/>
    </row>
    <row r="807" spans="2:12" ht="15.75" customHeight="1" x14ac:dyDescent="0.25">
      <c r="B807" s="42"/>
      <c r="C807" s="43"/>
      <c r="D807" s="43"/>
      <c r="E807" s="43"/>
      <c r="F807" s="43"/>
      <c r="G807" s="43"/>
      <c r="H807" s="43"/>
      <c r="I807" s="43"/>
      <c r="J807" s="43"/>
      <c r="K807" s="43"/>
      <c r="L807" s="44"/>
    </row>
    <row r="808" spans="2:12" ht="15.75" customHeight="1" x14ac:dyDescent="0.25">
      <c r="B808" s="42"/>
      <c r="C808" s="43"/>
      <c r="D808" s="43"/>
      <c r="E808" s="43"/>
      <c r="F808" s="43"/>
      <c r="G808" s="43"/>
      <c r="H808" s="43"/>
      <c r="I808" s="43"/>
      <c r="J808" s="43"/>
      <c r="K808" s="43"/>
      <c r="L808" s="44"/>
    </row>
    <row r="809" spans="2:12" ht="15.75" customHeight="1" x14ac:dyDescent="0.25">
      <c r="B809" s="42"/>
      <c r="C809" s="43"/>
      <c r="D809" s="43"/>
      <c r="E809" s="43"/>
      <c r="F809" s="43"/>
      <c r="G809" s="43"/>
      <c r="H809" s="43"/>
      <c r="I809" s="43"/>
      <c r="J809" s="43"/>
      <c r="K809" s="43"/>
      <c r="L809" s="44"/>
    </row>
    <row r="810" spans="2:12" ht="15.75" customHeight="1" x14ac:dyDescent="0.25">
      <c r="B810" s="42"/>
      <c r="C810" s="43"/>
      <c r="D810" s="43"/>
      <c r="E810" s="43"/>
      <c r="F810" s="43"/>
      <c r="G810" s="43"/>
      <c r="H810" s="43"/>
      <c r="I810" s="43"/>
      <c r="J810" s="43"/>
      <c r="K810" s="43"/>
      <c r="L810" s="44"/>
    </row>
    <row r="811" spans="2:12" ht="15.75" customHeight="1" x14ac:dyDescent="0.25">
      <c r="B811" s="42"/>
      <c r="C811" s="43"/>
      <c r="D811" s="43"/>
      <c r="E811" s="43"/>
      <c r="F811" s="43"/>
      <c r="G811" s="43"/>
      <c r="H811" s="43"/>
      <c r="I811" s="43"/>
      <c r="J811" s="43"/>
      <c r="K811" s="43"/>
      <c r="L811" s="44"/>
    </row>
    <row r="812" spans="2:12" ht="15.75" customHeight="1" x14ac:dyDescent="0.25">
      <c r="B812" s="42"/>
      <c r="C812" s="43"/>
      <c r="D812" s="43"/>
      <c r="E812" s="43"/>
      <c r="F812" s="43"/>
      <c r="G812" s="43"/>
      <c r="H812" s="43"/>
      <c r="I812" s="43"/>
      <c r="J812" s="43"/>
      <c r="K812" s="43"/>
      <c r="L812" s="44"/>
    </row>
    <row r="813" spans="2:12" ht="15.75" customHeight="1" x14ac:dyDescent="0.25">
      <c r="B813" s="42"/>
      <c r="C813" s="43"/>
      <c r="D813" s="43"/>
      <c r="E813" s="43"/>
      <c r="F813" s="43"/>
      <c r="G813" s="43"/>
      <c r="H813" s="43"/>
      <c r="I813" s="43"/>
      <c r="J813" s="43"/>
      <c r="K813" s="43"/>
      <c r="L813" s="44"/>
    </row>
    <row r="814" spans="2:12" ht="15.75" customHeight="1" x14ac:dyDescent="0.25">
      <c r="B814" s="42"/>
      <c r="C814" s="43"/>
      <c r="D814" s="43"/>
      <c r="E814" s="43"/>
      <c r="F814" s="43"/>
      <c r="G814" s="43"/>
      <c r="H814" s="43"/>
      <c r="I814" s="43"/>
      <c r="J814" s="43"/>
      <c r="K814" s="43"/>
      <c r="L814" s="44"/>
    </row>
    <row r="815" spans="2:12" ht="15.75" customHeight="1" x14ac:dyDescent="0.25">
      <c r="B815" s="42"/>
      <c r="C815" s="43"/>
      <c r="D815" s="43"/>
      <c r="E815" s="43"/>
      <c r="F815" s="43"/>
      <c r="G815" s="43"/>
      <c r="H815" s="43"/>
      <c r="I815" s="43"/>
      <c r="J815" s="43"/>
      <c r="K815" s="43"/>
      <c r="L815" s="44"/>
    </row>
    <row r="816" spans="2:12" ht="15.75" customHeight="1" x14ac:dyDescent="0.25">
      <c r="B816" s="42"/>
      <c r="C816" s="43"/>
      <c r="D816" s="43"/>
      <c r="E816" s="43"/>
      <c r="F816" s="43"/>
      <c r="G816" s="43"/>
      <c r="H816" s="43"/>
      <c r="I816" s="43"/>
      <c r="J816" s="43"/>
      <c r="K816" s="43"/>
      <c r="L816" s="44"/>
    </row>
    <row r="817" spans="2:12" ht="15.75" customHeight="1" x14ac:dyDescent="0.25">
      <c r="B817" s="42"/>
      <c r="C817" s="43"/>
      <c r="D817" s="43"/>
      <c r="E817" s="43"/>
      <c r="F817" s="43"/>
      <c r="G817" s="43"/>
      <c r="H817" s="43"/>
      <c r="I817" s="43"/>
      <c r="J817" s="43"/>
      <c r="K817" s="43"/>
      <c r="L817" s="44"/>
    </row>
    <row r="818" spans="2:12" ht="15.75" customHeight="1" x14ac:dyDescent="0.25">
      <c r="B818" s="42"/>
      <c r="C818" s="43"/>
      <c r="D818" s="43"/>
      <c r="E818" s="43"/>
      <c r="F818" s="43"/>
      <c r="G818" s="43"/>
      <c r="H818" s="43"/>
      <c r="I818" s="43"/>
      <c r="J818" s="43"/>
      <c r="K818" s="43"/>
      <c r="L818" s="44"/>
    </row>
    <row r="819" spans="2:12" ht="15.75" customHeight="1" x14ac:dyDescent="0.25">
      <c r="B819" s="42"/>
      <c r="C819" s="43"/>
      <c r="D819" s="43"/>
      <c r="E819" s="43"/>
      <c r="F819" s="43"/>
      <c r="G819" s="43"/>
      <c r="H819" s="43"/>
      <c r="I819" s="43"/>
      <c r="J819" s="43"/>
      <c r="K819" s="43"/>
      <c r="L819" s="44"/>
    </row>
    <row r="820" spans="2:12" ht="15.75" customHeight="1" x14ac:dyDescent="0.25">
      <c r="B820" s="42"/>
      <c r="C820" s="43"/>
      <c r="D820" s="43"/>
      <c r="E820" s="43"/>
      <c r="F820" s="43"/>
      <c r="G820" s="43"/>
      <c r="H820" s="43"/>
      <c r="I820" s="43"/>
      <c r="J820" s="43"/>
      <c r="K820" s="43"/>
      <c r="L820" s="44"/>
    </row>
    <row r="821" spans="2:12" ht="15.75" customHeight="1" x14ac:dyDescent="0.25">
      <c r="B821" s="42"/>
      <c r="C821" s="43"/>
      <c r="D821" s="43"/>
      <c r="E821" s="43"/>
      <c r="F821" s="43"/>
      <c r="G821" s="43"/>
      <c r="H821" s="43"/>
      <c r="I821" s="43"/>
      <c r="J821" s="43"/>
      <c r="K821" s="43"/>
      <c r="L821" s="44"/>
    </row>
    <row r="822" spans="2:12" ht="15.75" customHeight="1" x14ac:dyDescent="0.25">
      <c r="B822" s="42"/>
      <c r="C822" s="43"/>
      <c r="D822" s="43"/>
      <c r="E822" s="43"/>
      <c r="F822" s="43"/>
      <c r="G822" s="43"/>
      <c r="H822" s="43"/>
      <c r="I822" s="43"/>
      <c r="J822" s="43"/>
      <c r="K822" s="43"/>
      <c r="L822" s="44"/>
    </row>
    <row r="823" spans="2:12" ht="15.75" customHeight="1" x14ac:dyDescent="0.25">
      <c r="B823" s="42"/>
      <c r="C823" s="43"/>
      <c r="D823" s="43"/>
      <c r="E823" s="43"/>
      <c r="F823" s="43"/>
      <c r="G823" s="43"/>
      <c r="H823" s="43"/>
      <c r="I823" s="43"/>
      <c r="J823" s="43"/>
      <c r="K823" s="43"/>
      <c r="L823" s="44"/>
    </row>
    <row r="824" spans="2:12" ht="15.75" customHeight="1" x14ac:dyDescent="0.25">
      <c r="B824" s="42"/>
      <c r="C824" s="43"/>
      <c r="D824" s="43"/>
      <c r="E824" s="43"/>
      <c r="F824" s="43"/>
      <c r="G824" s="43"/>
      <c r="H824" s="43"/>
      <c r="I824" s="43"/>
      <c r="J824" s="43"/>
      <c r="K824" s="43"/>
      <c r="L824" s="44"/>
    </row>
    <row r="825" spans="2:12" ht="15.75" customHeight="1" x14ac:dyDescent="0.25">
      <c r="B825" s="42"/>
      <c r="C825" s="43"/>
      <c r="D825" s="43"/>
      <c r="E825" s="43"/>
      <c r="F825" s="43"/>
      <c r="G825" s="43"/>
      <c r="H825" s="43"/>
      <c r="I825" s="43"/>
      <c r="J825" s="43"/>
      <c r="K825" s="43"/>
      <c r="L825" s="44"/>
    </row>
    <row r="826" spans="2:12" ht="15.75" customHeight="1" x14ac:dyDescent="0.25">
      <c r="B826" s="42"/>
      <c r="C826" s="43"/>
      <c r="D826" s="43"/>
      <c r="E826" s="43"/>
      <c r="F826" s="43"/>
      <c r="G826" s="43"/>
      <c r="H826" s="43"/>
      <c r="I826" s="43"/>
      <c r="J826" s="43"/>
      <c r="K826" s="43"/>
      <c r="L826" s="44"/>
    </row>
    <row r="827" spans="2:12" ht="15.75" customHeight="1" x14ac:dyDescent="0.25">
      <c r="B827" s="42"/>
      <c r="C827" s="43"/>
      <c r="D827" s="43"/>
      <c r="E827" s="43"/>
      <c r="F827" s="43"/>
      <c r="G827" s="43"/>
      <c r="H827" s="43"/>
      <c r="I827" s="43"/>
      <c r="J827" s="43"/>
      <c r="K827" s="43"/>
      <c r="L827" s="44"/>
    </row>
    <row r="828" spans="2:12" ht="15.75" customHeight="1" x14ac:dyDescent="0.25">
      <c r="B828" s="42"/>
      <c r="C828" s="43"/>
      <c r="D828" s="43"/>
      <c r="E828" s="43"/>
      <c r="F828" s="43"/>
      <c r="G828" s="43"/>
      <c r="H828" s="43"/>
      <c r="I828" s="43"/>
      <c r="J828" s="43"/>
      <c r="K828" s="43"/>
      <c r="L828" s="44"/>
    </row>
    <row r="829" spans="2:12" ht="15.75" customHeight="1" x14ac:dyDescent="0.25">
      <c r="B829" s="42"/>
      <c r="C829" s="43"/>
      <c r="D829" s="43"/>
      <c r="E829" s="43"/>
      <c r="F829" s="43"/>
      <c r="G829" s="43"/>
      <c r="H829" s="43"/>
      <c r="I829" s="43"/>
      <c r="J829" s="43"/>
      <c r="K829" s="43"/>
      <c r="L829" s="44"/>
    </row>
    <row r="830" spans="2:12" ht="15.75" customHeight="1" x14ac:dyDescent="0.25">
      <c r="B830" s="42"/>
      <c r="C830" s="43"/>
      <c r="D830" s="43"/>
      <c r="E830" s="43"/>
      <c r="F830" s="43"/>
      <c r="G830" s="43"/>
      <c r="H830" s="43"/>
      <c r="I830" s="43"/>
      <c r="J830" s="43"/>
      <c r="K830" s="43"/>
      <c r="L830" s="44"/>
    </row>
    <row r="831" spans="2:12" ht="15.75" customHeight="1" x14ac:dyDescent="0.25">
      <c r="B831" s="42"/>
      <c r="C831" s="43"/>
      <c r="D831" s="43"/>
      <c r="E831" s="43"/>
      <c r="F831" s="43"/>
      <c r="G831" s="43"/>
      <c r="H831" s="43"/>
      <c r="I831" s="43"/>
      <c r="J831" s="43"/>
      <c r="K831" s="43"/>
      <c r="L831" s="44"/>
    </row>
    <row r="832" spans="2:12" ht="15.75" customHeight="1" x14ac:dyDescent="0.25">
      <c r="B832" s="42"/>
      <c r="C832" s="43"/>
      <c r="D832" s="43"/>
      <c r="E832" s="43"/>
      <c r="F832" s="43"/>
      <c r="G832" s="43"/>
      <c r="H832" s="43"/>
      <c r="I832" s="43"/>
      <c r="J832" s="43"/>
      <c r="K832" s="43"/>
      <c r="L832" s="44"/>
    </row>
    <row r="833" spans="2:12" ht="15.75" customHeight="1" x14ac:dyDescent="0.25">
      <c r="B833" s="42"/>
      <c r="C833" s="43"/>
      <c r="D833" s="43"/>
      <c r="E833" s="43"/>
      <c r="F833" s="43"/>
      <c r="G833" s="43"/>
      <c r="H833" s="43"/>
      <c r="I833" s="43"/>
      <c r="J833" s="43"/>
      <c r="K833" s="43"/>
      <c r="L833" s="44"/>
    </row>
    <row r="834" spans="2:12" ht="15.75" customHeight="1" x14ac:dyDescent="0.25">
      <c r="B834" s="42"/>
      <c r="C834" s="43"/>
      <c r="D834" s="43"/>
      <c r="E834" s="43"/>
      <c r="F834" s="43"/>
      <c r="G834" s="43"/>
      <c r="H834" s="43"/>
      <c r="I834" s="43"/>
      <c r="J834" s="43"/>
      <c r="K834" s="43"/>
      <c r="L834" s="44"/>
    </row>
    <row r="835" spans="2:12" ht="15.75" customHeight="1" x14ac:dyDescent="0.25">
      <c r="B835" s="42"/>
      <c r="C835" s="43"/>
      <c r="D835" s="43"/>
      <c r="E835" s="43"/>
      <c r="F835" s="43"/>
      <c r="G835" s="43"/>
      <c r="H835" s="43"/>
      <c r="I835" s="43"/>
      <c r="J835" s="43"/>
      <c r="K835" s="43"/>
      <c r="L835" s="44"/>
    </row>
    <row r="836" spans="2:12" ht="15.75" customHeight="1" x14ac:dyDescent="0.25">
      <c r="B836" s="42"/>
      <c r="C836" s="43"/>
      <c r="D836" s="43"/>
      <c r="E836" s="43"/>
      <c r="F836" s="43"/>
      <c r="G836" s="43"/>
      <c r="H836" s="43"/>
      <c r="I836" s="43"/>
      <c r="J836" s="43"/>
      <c r="K836" s="43"/>
      <c r="L836" s="44"/>
    </row>
    <row r="837" spans="2:12" ht="15.75" customHeight="1" x14ac:dyDescent="0.25">
      <c r="B837" s="42"/>
      <c r="C837" s="43"/>
      <c r="D837" s="43"/>
      <c r="E837" s="43"/>
      <c r="F837" s="43"/>
      <c r="G837" s="43"/>
      <c r="H837" s="43"/>
      <c r="I837" s="43"/>
      <c r="J837" s="43"/>
      <c r="K837" s="43"/>
      <c r="L837" s="44"/>
    </row>
    <row r="838" spans="2:12" ht="15.75" customHeight="1" x14ac:dyDescent="0.25">
      <c r="B838" s="42"/>
      <c r="C838" s="43"/>
      <c r="D838" s="43"/>
      <c r="E838" s="43"/>
      <c r="F838" s="43"/>
      <c r="G838" s="43"/>
      <c r="H838" s="43"/>
      <c r="I838" s="43"/>
      <c r="J838" s="43"/>
      <c r="K838" s="43"/>
      <c r="L838" s="44"/>
    </row>
    <row r="839" spans="2:12" ht="15.75" customHeight="1" x14ac:dyDescent="0.25">
      <c r="B839" s="42"/>
      <c r="C839" s="43"/>
      <c r="D839" s="43"/>
      <c r="E839" s="43"/>
      <c r="F839" s="43"/>
      <c r="G839" s="43"/>
      <c r="H839" s="43"/>
      <c r="I839" s="43"/>
      <c r="J839" s="43"/>
      <c r="K839" s="43"/>
      <c r="L839" s="44"/>
    </row>
    <row r="840" spans="2:12" ht="15.75" customHeight="1" x14ac:dyDescent="0.25">
      <c r="B840" s="42"/>
      <c r="C840" s="43"/>
      <c r="D840" s="43"/>
      <c r="E840" s="43"/>
      <c r="F840" s="43"/>
      <c r="G840" s="43"/>
      <c r="H840" s="43"/>
      <c r="I840" s="43"/>
      <c r="J840" s="43"/>
      <c r="K840" s="43"/>
      <c r="L840" s="44"/>
    </row>
    <row r="841" spans="2:12" ht="15.75" customHeight="1" x14ac:dyDescent="0.25">
      <c r="B841" s="42"/>
      <c r="C841" s="43"/>
      <c r="D841" s="43"/>
      <c r="E841" s="43"/>
      <c r="F841" s="43"/>
      <c r="G841" s="43"/>
      <c r="H841" s="43"/>
      <c r="I841" s="43"/>
      <c r="J841" s="43"/>
      <c r="K841" s="43"/>
      <c r="L841" s="44"/>
    </row>
    <row r="842" spans="2:12" ht="15.75" customHeight="1" x14ac:dyDescent="0.25">
      <c r="B842" s="42"/>
      <c r="C842" s="43"/>
      <c r="D842" s="43"/>
      <c r="E842" s="43"/>
      <c r="F842" s="43"/>
      <c r="G842" s="43"/>
      <c r="H842" s="43"/>
      <c r="I842" s="43"/>
      <c r="J842" s="43"/>
      <c r="K842" s="43"/>
      <c r="L842" s="44"/>
    </row>
    <row r="843" spans="2:12" ht="15.75" customHeight="1" x14ac:dyDescent="0.25">
      <c r="B843" s="42"/>
      <c r="C843" s="43"/>
      <c r="D843" s="43"/>
      <c r="E843" s="43"/>
      <c r="F843" s="43"/>
      <c r="G843" s="43"/>
      <c r="H843" s="43"/>
      <c r="I843" s="43"/>
      <c r="J843" s="43"/>
      <c r="K843" s="43"/>
      <c r="L843" s="44"/>
    </row>
    <row r="844" spans="2:12" ht="15.75" customHeight="1" x14ac:dyDescent="0.25">
      <c r="B844" s="42"/>
      <c r="C844" s="43"/>
      <c r="D844" s="43"/>
      <c r="E844" s="43"/>
      <c r="F844" s="43"/>
      <c r="G844" s="43"/>
      <c r="H844" s="43"/>
      <c r="I844" s="43"/>
      <c r="J844" s="43"/>
      <c r="K844" s="43"/>
      <c r="L844" s="44"/>
    </row>
    <row r="845" spans="2:12" ht="15.75" customHeight="1" x14ac:dyDescent="0.25">
      <c r="B845" s="42"/>
      <c r="C845" s="43"/>
      <c r="D845" s="43"/>
      <c r="E845" s="43"/>
      <c r="F845" s="43"/>
      <c r="G845" s="43"/>
      <c r="H845" s="43"/>
      <c r="I845" s="43"/>
      <c r="J845" s="43"/>
      <c r="K845" s="43"/>
      <c r="L845" s="44"/>
    </row>
    <row r="846" spans="2:12" ht="15.75" customHeight="1" x14ac:dyDescent="0.25">
      <c r="B846" s="42"/>
      <c r="C846" s="43"/>
      <c r="D846" s="43"/>
      <c r="E846" s="43"/>
      <c r="F846" s="43"/>
      <c r="G846" s="43"/>
      <c r="H846" s="43"/>
      <c r="I846" s="43"/>
      <c r="J846" s="43"/>
      <c r="K846" s="43"/>
      <c r="L846" s="44"/>
    </row>
    <row r="847" spans="2:12" ht="15.75" customHeight="1" x14ac:dyDescent="0.25">
      <c r="B847" s="42"/>
      <c r="C847" s="43"/>
      <c r="D847" s="43"/>
      <c r="E847" s="43"/>
      <c r="F847" s="43"/>
      <c r="G847" s="43"/>
      <c r="H847" s="43"/>
      <c r="I847" s="43"/>
      <c r="J847" s="43"/>
      <c r="K847" s="43"/>
      <c r="L847" s="44"/>
    </row>
    <row r="848" spans="2:12" ht="15.75" customHeight="1" x14ac:dyDescent="0.25">
      <c r="B848" s="42"/>
      <c r="C848" s="43"/>
      <c r="D848" s="43"/>
      <c r="E848" s="43"/>
      <c r="F848" s="43"/>
      <c r="G848" s="43"/>
      <c r="H848" s="43"/>
      <c r="I848" s="43"/>
      <c r="J848" s="43"/>
      <c r="K848" s="43"/>
      <c r="L848" s="44"/>
    </row>
    <row r="849" spans="2:12" ht="15.75" customHeight="1" x14ac:dyDescent="0.25">
      <c r="B849" s="42"/>
      <c r="C849" s="43"/>
      <c r="D849" s="43"/>
      <c r="E849" s="43"/>
      <c r="F849" s="43"/>
      <c r="G849" s="43"/>
      <c r="H849" s="43"/>
      <c r="I849" s="43"/>
      <c r="J849" s="43"/>
      <c r="K849" s="43"/>
      <c r="L849" s="44"/>
    </row>
    <row r="850" spans="2:12" ht="15.75" customHeight="1" x14ac:dyDescent="0.25">
      <c r="B850" s="42"/>
      <c r="C850" s="43"/>
      <c r="D850" s="43"/>
      <c r="E850" s="43"/>
      <c r="F850" s="43"/>
      <c r="G850" s="43"/>
      <c r="H850" s="43"/>
      <c r="I850" s="43"/>
      <c r="J850" s="43"/>
      <c r="K850" s="43"/>
      <c r="L850" s="44"/>
    </row>
    <row r="851" spans="2:12" ht="15.75" customHeight="1" x14ac:dyDescent="0.25">
      <c r="B851" s="42"/>
      <c r="C851" s="43"/>
      <c r="D851" s="43"/>
      <c r="E851" s="43"/>
      <c r="F851" s="43"/>
      <c r="G851" s="43"/>
      <c r="H851" s="43"/>
      <c r="I851" s="43"/>
      <c r="J851" s="43"/>
      <c r="K851" s="43"/>
      <c r="L851" s="44"/>
    </row>
    <row r="852" spans="2:12" ht="15.75" customHeight="1" x14ac:dyDescent="0.25">
      <c r="B852" s="42"/>
      <c r="C852" s="43"/>
      <c r="D852" s="43"/>
      <c r="E852" s="43"/>
      <c r="F852" s="43"/>
      <c r="G852" s="43"/>
      <c r="H852" s="43"/>
      <c r="I852" s="43"/>
      <c r="J852" s="43"/>
      <c r="K852" s="43"/>
      <c r="L852" s="44"/>
    </row>
    <row r="853" spans="2:12" ht="15.75" customHeight="1" x14ac:dyDescent="0.25">
      <c r="B853" s="42"/>
      <c r="C853" s="43"/>
      <c r="D853" s="43"/>
      <c r="E853" s="43"/>
      <c r="F853" s="43"/>
      <c r="G853" s="43"/>
      <c r="H853" s="43"/>
      <c r="I853" s="43"/>
      <c r="J853" s="43"/>
      <c r="K853" s="43"/>
      <c r="L853" s="44"/>
    </row>
    <row r="854" spans="2:12" ht="15.75" customHeight="1" x14ac:dyDescent="0.25">
      <c r="B854" s="42"/>
      <c r="C854" s="43"/>
      <c r="D854" s="43"/>
      <c r="E854" s="43"/>
      <c r="F854" s="43"/>
      <c r="G854" s="43"/>
      <c r="H854" s="43"/>
      <c r="I854" s="43"/>
      <c r="J854" s="43"/>
      <c r="K854" s="43"/>
      <c r="L854" s="44"/>
    </row>
    <row r="855" spans="2:12" ht="15.75" customHeight="1" x14ac:dyDescent="0.25">
      <c r="B855" s="42"/>
      <c r="C855" s="43"/>
      <c r="D855" s="43"/>
      <c r="E855" s="43"/>
      <c r="F855" s="43"/>
      <c r="G855" s="43"/>
      <c r="H855" s="43"/>
      <c r="I855" s="43"/>
      <c r="J855" s="43"/>
      <c r="K855" s="43"/>
      <c r="L855" s="44"/>
    </row>
    <row r="856" spans="2:12" ht="15.75" customHeight="1" x14ac:dyDescent="0.25">
      <c r="B856" s="42"/>
      <c r="C856" s="43"/>
      <c r="D856" s="43"/>
      <c r="E856" s="43"/>
      <c r="F856" s="43"/>
      <c r="G856" s="43"/>
      <c r="H856" s="43"/>
      <c r="I856" s="43"/>
      <c r="J856" s="43"/>
      <c r="K856" s="43"/>
      <c r="L856" s="44"/>
    </row>
    <row r="857" spans="2:12" ht="15.75" customHeight="1" x14ac:dyDescent="0.25">
      <c r="B857" s="42"/>
      <c r="C857" s="43"/>
      <c r="D857" s="43"/>
      <c r="E857" s="43"/>
      <c r="F857" s="43"/>
      <c r="G857" s="43"/>
      <c r="H857" s="43"/>
      <c r="I857" s="43"/>
      <c r="J857" s="43"/>
      <c r="K857" s="43"/>
      <c r="L857" s="44"/>
    </row>
    <row r="858" spans="2:12" ht="15.75" customHeight="1" x14ac:dyDescent="0.25">
      <c r="B858" s="42"/>
      <c r="C858" s="43"/>
      <c r="D858" s="43"/>
      <c r="E858" s="43"/>
      <c r="F858" s="43"/>
      <c r="G858" s="43"/>
      <c r="H858" s="43"/>
      <c r="I858" s="43"/>
      <c r="J858" s="43"/>
      <c r="K858" s="43"/>
      <c r="L858" s="44"/>
    </row>
    <row r="859" spans="2:12" ht="15.75" customHeight="1" x14ac:dyDescent="0.25">
      <c r="B859" s="42"/>
      <c r="C859" s="43"/>
      <c r="D859" s="43"/>
      <c r="E859" s="43"/>
      <c r="F859" s="43"/>
      <c r="G859" s="43"/>
      <c r="H859" s="43"/>
      <c r="I859" s="43"/>
      <c r="J859" s="43"/>
      <c r="K859" s="43"/>
      <c r="L859" s="44"/>
    </row>
    <row r="860" spans="2:12" ht="15.75" customHeight="1" x14ac:dyDescent="0.25">
      <c r="B860" s="42"/>
      <c r="C860" s="43"/>
      <c r="D860" s="43"/>
      <c r="E860" s="43"/>
      <c r="F860" s="43"/>
      <c r="G860" s="43"/>
      <c r="H860" s="43"/>
      <c r="I860" s="43"/>
      <c r="J860" s="43"/>
      <c r="K860" s="43"/>
      <c r="L860" s="44"/>
    </row>
    <row r="861" spans="2:12" ht="15.75" customHeight="1" x14ac:dyDescent="0.25">
      <c r="B861" s="42"/>
      <c r="C861" s="43"/>
      <c r="D861" s="43"/>
      <c r="E861" s="43"/>
      <c r="F861" s="43"/>
      <c r="G861" s="43"/>
      <c r="H861" s="43"/>
      <c r="I861" s="43"/>
      <c r="J861" s="43"/>
      <c r="K861" s="43"/>
      <c r="L861" s="44"/>
    </row>
    <row r="862" spans="2:12" ht="15.75" customHeight="1" x14ac:dyDescent="0.25">
      <c r="B862" s="42"/>
      <c r="C862" s="43"/>
      <c r="D862" s="43"/>
      <c r="E862" s="43"/>
      <c r="F862" s="43"/>
      <c r="G862" s="43"/>
      <c r="H862" s="43"/>
      <c r="I862" s="43"/>
      <c r="J862" s="43"/>
      <c r="K862" s="43"/>
      <c r="L862" s="44"/>
    </row>
    <row r="863" spans="2:12" ht="15.75" customHeight="1" x14ac:dyDescent="0.25">
      <c r="B863" s="42"/>
      <c r="C863" s="43"/>
      <c r="D863" s="43"/>
      <c r="E863" s="43"/>
      <c r="F863" s="43"/>
      <c r="G863" s="43"/>
      <c r="H863" s="43"/>
      <c r="I863" s="43"/>
      <c r="J863" s="43"/>
      <c r="K863" s="43"/>
      <c r="L863" s="44"/>
    </row>
    <row r="864" spans="2:12" ht="15.75" customHeight="1" x14ac:dyDescent="0.25">
      <c r="B864" s="42"/>
      <c r="C864" s="43"/>
      <c r="D864" s="43"/>
      <c r="E864" s="43"/>
      <c r="F864" s="43"/>
      <c r="G864" s="43"/>
      <c r="H864" s="43"/>
      <c r="I864" s="43"/>
      <c r="J864" s="43"/>
      <c r="K864" s="43"/>
      <c r="L864" s="44"/>
    </row>
    <row r="865" spans="2:12" ht="15.75" customHeight="1" x14ac:dyDescent="0.25">
      <c r="B865" s="42"/>
      <c r="C865" s="43"/>
      <c r="D865" s="43"/>
      <c r="E865" s="43"/>
      <c r="F865" s="43"/>
      <c r="G865" s="43"/>
      <c r="H865" s="43"/>
      <c r="I865" s="43"/>
      <c r="J865" s="43"/>
      <c r="K865" s="43"/>
      <c r="L865" s="44"/>
    </row>
    <row r="866" spans="2:12" ht="15.75" customHeight="1" x14ac:dyDescent="0.25">
      <c r="B866" s="42"/>
      <c r="C866" s="43"/>
      <c r="D866" s="43"/>
      <c r="E866" s="43"/>
      <c r="F866" s="43"/>
      <c r="G866" s="43"/>
      <c r="H866" s="43"/>
      <c r="I866" s="43"/>
      <c r="J866" s="43"/>
      <c r="K866" s="43"/>
      <c r="L866" s="44"/>
    </row>
    <row r="867" spans="2:12" ht="15.75" customHeight="1" x14ac:dyDescent="0.25">
      <c r="B867" s="42"/>
      <c r="C867" s="43"/>
      <c r="D867" s="43"/>
      <c r="E867" s="43"/>
      <c r="F867" s="43"/>
      <c r="G867" s="43"/>
      <c r="H867" s="43"/>
      <c r="I867" s="43"/>
      <c r="J867" s="43"/>
      <c r="K867" s="43"/>
      <c r="L867" s="44"/>
    </row>
    <row r="868" spans="2:12" ht="15.75" customHeight="1" x14ac:dyDescent="0.25">
      <c r="B868" s="42"/>
      <c r="C868" s="43"/>
      <c r="D868" s="43"/>
      <c r="E868" s="43"/>
      <c r="F868" s="43"/>
      <c r="G868" s="43"/>
      <c r="H868" s="43"/>
      <c r="I868" s="43"/>
      <c r="J868" s="43"/>
      <c r="K868" s="43"/>
      <c r="L868" s="44"/>
    </row>
    <row r="869" spans="2:12" ht="15.75" customHeight="1" x14ac:dyDescent="0.25">
      <c r="B869" s="42"/>
      <c r="C869" s="43"/>
      <c r="D869" s="43"/>
      <c r="E869" s="43"/>
      <c r="F869" s="43"/>
      <c r="G869" s="43"/>
      <c r="H869" s="43"/>
      <c r="I869" s="43"/>
      <c r="J869" s="43"/>
      <c r="K869" s="43"/>
      <c r="L869" s="44"/>
    </row>
    <row r="870" spans="2:12" ht="15.75" customHeight="1" x14ac:dyDescent="0.25">
      <c r="B870" s="42"/>
      <c r="C870" s="43"/>
      <c r="D870" s="43"/>
      <c r="E870" s="43"/>
      <c r="F870" s="43"/>
      <c r="G870" s="43"/>
      <c r="H870" s="43"/>
      <c r="I870" s="43"/>
      <c r="J870" s="43"/>
      <c r="K870" s="43"/>
      <c r="L870" s="44"/>
    </row>
    <row r="871" spans="2:12" ht="15.75" customHeight="1" x14ac:dyDescent="0.25">
      <c r="B871" s="42"/>
      <c r="C871" s="43"/>
      <c r="D871" s="43"/>
      <c r="E871" s="43"/>
      <c r="F871" s="43"/>
      <c r="G871" s="43"/>
      <c r="H871" s="43"/>
      <c r="I871" s="43"/>
      <c r="J871" s="43"/>
      <c r="K871" s="43"/>
      <c r="L871" s="44"/>
    </row>
    <row r="872" spans="2:12" ht="15.75" customHeight="1" x14ac:dyDescent="0.25">
      <c r="B872" s="42"/>
      <c r="C872" s="43"/>
      <c r="D872" s="43"/>
      <c r="E872" s="43"/>
      <c r="F872" s="43"/>
      <c r="G872" s="43"/>
      <c r="H872" s="43"/>
      <c r="I872" s="43"/>
      <c r="J872" s="43"/>
      <c r="K872" s="43"/>
      <c r="L872" s="44"/>
    </row>
    <row r="873" spans="2:12" ht="15.75" customHeight="1" x14ac:dyDescent="0.25">
      <c r="B873" s="42"/>
      <c r="C873" s="43"/>
      <c r="D873" s="43"/>
      <c r="E873" s="43"/>
      <c r="F873" s="43"/>
      <c r="G873" s="43"/>
      <c r="H873" s="43"/>
      <c r="I873" s="43"/>
      <c r="J873" s="43"/>
      <c r="K873" s="43"/>
      <c r="L873" s="44"/>
    </row>
    <row r="874" spans="2:12" ht="15.75" customHeight="1" x14ac:dyDescent="0.25">
      <c r="B874" s="42"/>
      <c r="C874" s="43"/>
      <c r="D874" s="43"/>
      <c r="E874" s="43"/>
      <c r="F874" s="43"/>
      <c r="G874" s="43"/>
      <c r="H874" s="43"/>
      <c r="I874" s="43"/>
      <c r="J874" s="43"/>
      <c r="K874" s="43"/>
      <c r="L874" s="44"/>
    </row>
    <row r="875" spans="2:12" ht="15.75" customHeight="1" x14ac:dyDescent="0.25">
      <c r="B875" s="42"/>
      <c r="C875" s="43"/>
      <c r="D875" s="43"/>
      <c r="E875" s="43"/>
      <c r="F875" s="43"/>
      <c r="G875" s="43"/>
      <c r="H875" s="43"/>
      <c r="I875" s="43"/>
      <c r="J875" s="43"/>
      <c r="K875" s="43"/>
      <c r="L875" s="44"/>
    </row>
    <row r="876" spans="2:12" ht="15.75" customHeight="1" x14ac:dyDescent="0.25">
      <c r="B876" s="42"/>
      <c r="C876" s="43"/>
      <c r="D876" s="43"/>
      <c r="E876" s="43"/>
      <c r="F876" s="43"/>
      <c r="G876" s="43"/>
      <c r="H876" s="43"/>
      <c r="I876" s="43"/>
      <c r="J876" s="43"/>
      <c r="K876" s="43"/>
      <c r="L876" s="44"/>
    </row>
    <row r="877" spans="2:12" ht="15.75" customHeight="1" x14ac:dyDescent="0.25">
      <c r="B877" s="42"/>
      <c r="C877" s="43"/>
      <c r="D877" s="43"/>
      <c r="E877" s="43"/>
      <c r="F877" s="43"/>
      <c r="G877" s="43"/>
      <c r="H877" s="43"/>
      <c r="I877" s="43"/>
      <c r="J877" s="43"/>
      <c r="K877" s="43"/>
      <c r="L877" s="44"/>
    </row>
    <row r="878" spans="2:12" ht="15.75" customHeight="1" x14ac:dyDescent="0.25">
      <c r="B878" s="42"/>
      <c r="C878" s="43"/>
      <c r="D878" s="43"/>
      <c r="E878" s="43"/>
      <c r="F878" s="43"/>
      <c r="G878" s="43"/>
      <c r="H878" s="43"/>
      <c r="I878" s="43"/>
      <c r="J878" s="43"/>
      <c r="K878" s="43"/>
      <c r="L878" s="44"/>
    </row>
    <row r="879" spans="2:12" ht="15.75" customHeight="1" x14ac:dyDescent="0.25">
      <c r="B879" s="42"/>
      <c r="C879" s="43"/>
      <c r="D879" s="43"/>
      <c r="E879" s="43"/>
      <c r="F879" s="43"/>
      <c r="G879" s="43"/>
      <c r="H879" s="43"/>
      <c r="I879" s="43"/>
      <c r="J879" s="43"/>
      <c r="K879" s="43"/>
      <c r="L879" s="44"/>
    </row>
    <row r="880" spans="2:12" ht="15.75" customHeight="1" x14ac:dyDescent="0.25">
      <c r="B880" s="42"/>
      <c r="C880" s="43"/>
      <c r="D880" s="43"/>
      <c r="E880" s="43"/>
      <c r="F880" s="43"/>
      <c r="G880" s="43"/>
      <c r="H880" s="43"/>
      <c r="I880" s="43"/>
      <c r="J880" s="43"/>
      <c r="K880" s="43"/>
      <c r="L880" s="44"/>
    </row>
    <row r="881" spans="2:12" ht="15.75" customHeight="1" x14ac:dyDescent="0.25">
      <c r="B881" s="42"/>
      <c r="C881" s="43"/>
      <c r="D881" s="43"/>
      <c r="E881" s="43"/>
      <c r="F881" s="43"/>
      <c r="G881" s="43"/>
      <c r="H881" s="43"/>
      <c r="I881" s="43"/>
      <c r="J881" s="43"/>
      <c r="K881" s="43"/>
      <c r="L881" s="44"/>
    </row>
    <row r="882" spans="2:12" ht="15.75" customHeight="1" x14ac:dyDescent="0.25">
      <c r="B882" s="42"/>
      <c r="C882" s="43"/>
      <c r="D882" s="43"/>
      <c r="E882" s="43"/>
      <c r="F882" s="43"/>
      <c r="G882" s="43"/>
      <c r="H882" s="43"/>
      <c r="I882" s="43"/>
      <c r="J882" s="43"/>
      <c r="K882" s="43"/>
      <c r="L882" s="44"/>
    </row>
    <row r="883" spans="2:12" ht="15.75" customHeight="1" x14ac:dyDescent="0.25">
      <c r="B883" s="42"/>
      <c r="C883" s="43"/>
      <c r="D883" s="43"/>
      <c r="E883" s="43"/>
      <c r="F883" s="43"/>
      <c r="G883" s="43"/>
      <c r="H883" s="43"/>
      <c r="I883" s="43"/>
      <c r="J883" s="43"/>
      <c r="K883" s="43"/>
      <c r="L883" s="44"/>
    </row>
    <row r="884" spans="2:12" ht="15.75" customHeight="1" x14ac:dyDescent="0.25">
      <c r="B884" s="42"/>
      <c r="C884" s="43"/>
      <c r="D884" s="43"/>
      <c r="E884" s="43"/>
      <c r="F884" s="43"/>
      <c r="G884" s="43"/>
      <c r="H884" s="43"/>
      <c r="I884" s="43"/>
      <c r="J884" s="43"/>
      <c r="K884" s="43"/>
      <c r="L884" s="44"/>
    </row>
    <row r="885" spans="2:12" ht="15.75" customHeight="1" x14ac:dyDescent="0.25">
      <c r="B885" s="42"/>
      <c r="C885" s="43"/>
      <c r="D885" s="43"/>
      <c r="E885" s="43"/>
      <c r="F885" s="43"/>
      <c r="G885" s="43"/>
      <c r="H885" s="43"/>
      <c r="I885" s="43"/>
      <c r="J885" s="43"/>
      <c r="K885" s="43"/>
      <c r="L885" s="44"/>
    </row>
    <row r="886" spans="2:12" ht="15.75" customHeight="1" x14ac:dyDescent="0.25">
      <c r="B886" s="42"/>
      <c r="C886" s="43"/>
      <c r="D886" s="43"/>
      <c r="E886" s="43"/>
      <c r="F886" s="43"/>
      <c r="G886" s="43"/>
      <c r="H886" s="43"/>
      <c r="I886" s="43"/>
      <c r="J886" s="43"/>
      <c r="K886" s="43"/>
      <c r="L886" s="44"/>
    </row>
    <row r="887" spans="2:12" ht="15.75" customHeight="1" x14ac:dyDescent="0.25">
      <c r="B887" s="42"/>
      <c r="C887" s="43"/>
      <c r="D887" s="43"/>
      <c r="E887" s="43"/>
      <c r="F887" s="43"/>
      <c r="G887" s="43"/>
      <c r="H887" s="43"/>
      <c r="I887" s="43"/>
      <c r="J887" s="43"/>
      <c r="K887" s="43"/>
      <c r="L887" s="44"/>
    </row>
    <row r="888" spans="2:12" ht="15.75" customHeight="1" x14ac:dyDescent="0.25">
      <c r="B888" s="42"/>
      <c r="C888" s="43"/>
      <c r="D888" s="43"/>
      <c r="E888" s="43"/>
      <c r="F888" s="43"/>
      <c r="G888" s="43"/>
      <c r="H888" s="43"/>
      <c r="I888" s="43"/>
      <c r="J888" s="43"/>
      <c r="K888" s="43"/>
      <c r="L888" s="44"/>
    </row>
    <row r="889" spans="2:12" ht="15.75" customHeight="1" x14ac:dyDescent="0.25">
      <c r="B889" s="42"/>
      <c r="C889" s="43"/>
      <c r="D889" s="43"/>
      <c r="E889" s="43"/>
      <c r="F889" s="43"/>
      <c r="G889" s="43"/>
      <c r="H889" s="43"/>
      <c r="I889" s="43"/>
      <c r="J889" s="43"/>
      <c r="K889" s="43"/>
      <c r="L889" s="44"/>
    </row>
    <row r="890" spans="2:12" ht="15.75" customHeight="1" x14ac:dyDescent="0.25">
      <c r="B890" s="42"/>
      <c r="C890" s="43"/>
      <c r="D890" s="43"/>
      <c r="E890" s="43"/>
      <c r="F890" s="43"/>
      <c r="G890" s="43"/>
      <c r="H890" s="43"/>
      <c r="I890" s="43"/>
      <c r="J890" s="43"/>
      <c r="K890" s="43"/>
      <c r="L890" s="44"/>
    </row>
    <row r="891" spans="2:12" ht="15.75" customHeight="1" x14ac:dyDescent="0.25">
      <c r="B891" s="42"/>
      <c r="C891" s="43"/>
      <c r="D891" s="43"/>
      <c r="E891" s="43"/>
      <c r="F891" s="43"/>
      <c r="G891" s="43"/>
      <c r="H891" s="43"/>
      <c r="I891" s="43"/>
      <c r="J891" s="43"/>
      <c r="K891" s="43"/>
      <c r="L891" s="44"/>
    </row>
    <row r="892" spans="2:12" ht="15.75" customHeight="1" x14ac:dyDescent="0.25">
      <c r="B892" s="42"/>
      <c r="C892" s="43"/>
      <c r="D892" s="43"/>
      <c r="E892" s="43"/>
      <c r="F892" s="43"/>
      <c r="G892" s="43"/>
      <c r="H892" s="43"/>
      <c r="I892" s="43"/>
      <c r="J892" s="43"/>
      <c r="K892" s="43"/>
      <c r="L892" s="44"/>
    </row>
    <row r="893" spans="2:12" ht="15.75" customHeight="1" x14ac:dyDescent="0.25">
      <c r="B893" s="42"/>
      <c r="C893" s="43"/>
      <c r="D893" s="43"/>
      <c r="E893" s="43"/>
      <c r="F893" s="43"/>
      <c r="G893" s="43"/>
      <c r="H893" s="43"/>
      <c r="I893" s="43"/>
      <c r="J893" s="43"/>
      <c r="K893" s="43"/>
      <c r="L893" s="44"/>
    </row>
    <row r="894" spans="2:12" ht="15.75" customHeight="1" x14ac:dyDescent="0.25">
      <c r="B894" s="42"/>
      <c r="C894" s="43"/>
      <c r="D894" s="43"/>
      <c r="E894" s="43"/>
      <c r="F894" s="43"/>
      <c r="G894" s="43"/>
      <c r="H894" s="43"/>
      <c r="I894" s="43"/>
      <c r="J894" s="43"/>
      <c r="K894" s="43"/>
      <c r="L894" s="44"/>
    </row>
    <row r="895" spans="2:12" ht="15.75" customHeight="1" x14ac:dyDescent="0.25">
      <c r="B895" s="42"/>
      <c r="C895" s="43"/>
      <c r="D895" s="43"/>
      <c r="E895" s="43"/>
      <c r="F895" s="43"/>
      <c r="G895" s="43"/>
      <c r="H895" s="43"/>
      <c r="I895" s="43"/>
      <c r="J895" s="43"/>
      <c r="K895" s="43"/>
      <c r="L895" s="44"/>
    </row>
    <row r="896" spans="2:12" ht="15.75" customHeight="1" x14ac:dyDescent="0.25">
      <c r="B896" s="42"/>
      <c r="C896" s="43"/>
      <c r="D896" s="43"/>
      <c r="E896" s="43"/>
      <c r="F896" s="43"/>
      <c r="G896" s="43"/>
      <c r="H896" s="43"/>
      <c r="I896" s="43"/>
      <c r="J896" s="43"/>
      <c r="K896" s="43"/>
      <c r="L896" s="44"/>
    </row>
    <row r="897" spans="2:12" ht="15.75" customHeight="1" x14ac:dyDescent="0.25">
      <c r="B897" s="42"/>
      <c r="C897" s="43"/>
      <c r="D897" s="43"/>
      <c r="E897" s="43"/>
      <c r="F897" s="43"/>
      <c r="G897" s="43"/>
      <c r="H897" s="43"/>
      <c r="I897" s="43"/>
      <c r="J897" s="43"/>
      <c r="K897" s="43"/>
      <c r="L897" s="44"/>
    </row>
    <row r="898" spans="2:12" ht="15.75" customHeight="1" x14ac:dyDescent="0.25">
      <c r="B898" s="42"/>
      <c r="C898" s="43"/>
      <c r="D898" s="43"/>
      <c r="E898" s="43"/>
      <c r="F898" s="43"/>
      <c r="G898" s="43"/>
      <c r="H898" s="43"/>
      <c r="I898" s="43"/>
      <c r="J898" s="43"/>
      <c r="K898" s="43"/>
      <c r="L898" s="44"/>
    </row>
    <row r="899" spans="2:12" ht="15.75" customHeight="1" x14ac:dyDescent="0.25">
      <c r="B899" s="42"/>
      <c r="C899" s="43"/>
      <c r="D899" s="43"/>
      <c r="E899" s="43"/>
      <c r="F899" s="43"/>
      <c r="G899" s="43"/>
      <c r="H899" s="43"/>
      <c r="I899" s="43"/>
      <c r="J899" s="43"/>
      <c r="K899" s="43"/>
      <c r="L899" s="44"/>
    </row>
    <row r="900" spans="2:12" ht="15.75" customHeight="1" x14ac:dyDescent="0.25">
      <c r="B900" s="42"/>
      <c r="C900" s="43"/>
      <c r="D900" s="43"/>
      <c r="E900" s="43"/>
      <c r="F900" s="43"/>
      <c r="G900" s="43"/>
      <c r="H900" s="43"/>
      <c r="I900" s="43"/>
      <c r="J900" s="43"/>
      <c r="K900" s="43"/>
      <c r="L900" s="44"/>
    </row>
    <row r="901" spans="2:12" ht="15.75" customHeight="1" x14ac:dyDescent="0.25">
      <c r="B901" s="42"/>
      <c r="C901" s="43"/>
      <c r="D901" s="43"/>
      <c r="E901" s="43"/>
      <c r="F901" s="43"/>
      <c r="G901" s="43"/>
      <c r="H901" s="43"/>
      <c r="I901" s="43"/>
      <c r="J901" s="43"/>
      <c r="K901" s="43"/>
      <c r="L901" s="44"/>
    </row>
    <row r="902" spans="2:12" ht="15.75" customHeight="1" x14ac:dyDescent="0.25">
      <c r="B902" s="42"/>
      <c r="C902" s="43"/>
      <c r="D902" s="43"/>
      <c r="E902" s="43"/>
      <c r="F902" s="43"/>
      <c r="G902" s="43"/>
      <c r="H902" s="43"/>
      <c r="I902" s="43"/>
      <c r="J902" s="43"/>
      <c r="K902" s="43"/>
      <c r="L902" s="44"/>
    </row>
    <row r="903" spans="2:12" ht="15.75" customHeight="1" x14ac:dyDescent="0.25">
      <c r="B903" s="42"/>
      <c r="C903" s="43"/>
      <c r="D903" s="43"/>
      <c r="E903" s="43"/>
      <c r="F903" s="43"/>
      <c r="G903" s="43"/>
      <c r="H903" s="43"/>
      <c r="I903" s="43"/>
      <c r="J903" s="43"/>
      <c r="K903" s="43"/>
      <c r="L903" s="44"/>
    </row>
    <row r="904" spans="2:12" ht="15.75" customHeight="1" x14ac:dyDescent="0.25">
      <c r="B904" s="42"/>
      <c r="C904" s="43"/>
      <c r="D904" s="43"/>
      <c r="E904" s="43"/>
      <c r="F904" s="43"/>
      <c r="G904" s="43"/>
      <c r="H904" s="43"/>
      <c r="I904" s="43"/>
      <c r="J904" s="43"/>
      <c r="K904" s="43"/>
      <c r="L904" s="44"/>
    </row>
    <row r="905" spans="2:12" ht="15.75" customHeight="1" x14ac:dyDescent="0.25">
      <c r="B905" s="42"/>
      <c r="C905" s="43"/>
      <c r="D905" s="43"/>
      <c r="E905" s="43"/>
      <c r="F905" s="43"/>
      <c r="G905" s="43"/>
      <c r="H905" s="43"/>
      <c r="I905" s="43"/>
      <c r="J905" s="43"/>
      <c r="K905" s="43"/>
      <c r="L905" s="44"/>
    </row>
    <row r="906" spans="2:12" ht="15.75" customHeight="1" x14ac:dyDescent="0.25">
      <c r="B906" s="42"/>
      <c r="C906" s="43"/>
      <c r="D906" s="43"/>
      <c r="E906" s="43"/>
      <c r="F906" s="43"/>
      <c r="G906" s="43"/>
      <c r="H906" s="43"/>
      <c r="I906" s="43"/>
      <c r="J906" s="43"/>
      <c r="K906" s="43"/>
      <c r="L906" s="44"/>
    </row>
    <row r="907" spans="2:12" ht="15.75" customHeight="1" x14ac:dyDescent="0.25">
      <c r="B907" s="42"/>
      <c r="C907" s="43"/>
      <c r="D907" s="43"/>
      <c r="E907" s="43"/>
      <c r="F907" s="43"/>
      <c r="G907" s="43"/>
      <c r="H907" s="43"/>
      <c r="I907" s="43"/>
      <c r="J907" s="43"/>
      <c r="K907" s="43"/>
      <c r="L907" s="44"/>
    </row>
    <row r="908" spans="2:12" ht="15.75" customHeight="1" x14ac:dyDescent="0.25">
      <c r="B908" s="42"/>
      <c r="C908" s="43"/>
      <c r="D908" s="43"/>
      <c r="E908" s="43"/>
      <c r="F908" s="43"/>
      <c r="G908" s="43"/>
      <c r="H908" s="43"/>
      <c r="I908" s="43"/>
      <c r="J908" s="43"/>
      <c r="K908" s="43"/>
      <c r="L908" s="44"/>
    </row>
    <row r="909" spans="2:12" ht="15.75" customHeight="1" x14ac:dyDescent="0.25">
      <c r="B909" s="42"/>
      <c r="C909" s="43"/>
      <c r="D909" s="43"/>
      <c r="E909" s="43"/>
      <c r="F909" s="43"/>
      <c r="G909" s="43"/>
      <c r="H909" s="43"/>
      <c r="I909" s="43"/>
      <c r="J909" s="43"/>
      <c r="K909" s="43"/>
      <c r="L909" s="44"/>
    </row>
    <row r="910" spans="2:12" ht="15.75" customHeight="1" x14ac:dyDescent="0.25">
      <c r="B910" s="42"/>
      <c r="C910" s="43"/>
      <c r="D910" s="43"/>
      <c r="E910" s="43"/>
      <c r="F910" s="43"/>
      <c r="G910" s="43"/>
      <c r="H910" s="43"/>
      <c r="I910" s="43"/>
      <c r="J910" s="43"/>
      <c r="K910" s="43"/>
      <c r="L910" s="44"/>
    </row>
    <row r="911" spans="2:12" ht="15.75" customHeight="1" x14ac:dyDescent="0.25">
      <c r="B911" s="42"/>
      <c r="C911" s="43"/>
      <c r="D911" s="43"/>
      <c r="E911" s="43"/>
      <c r="F911" s="43"/>
      <c r="G911" s="43"/>
      <c r="H911" s="43"/>
      <c r="I911" s="43"/>
      <c r="J911" s="43"/>
      <c r="K911" s="43"/>
      <c r="L911" s="44"/>
    </row>
    <row r="912" spans="2:12" ht="15.75" customHeight="1" x14ac:dyDescent="0.25">
      <c r="B912" s="42"/>
      <c r="C912" s="43"/>
      <c r="D912" s="43"/>
      <c r="E912" s="43"/>
      <c r="F912" s="43"/>
      <c r="G912" s="43"/>
      <c r="H912" s="43"/>
      <c r="I912" s="43"/>
      <c r="J912" s="43"/>
      <c r="K912" s="43"/>
      <c r="L912" s="44"/>
    </row>
    <row r="913" spans="2:12" ht="15.75" customHeight="1" x14ac:dyDescent="0.25">
      <c r="B913" s="42"/>
      <c r="C913" s="43"/>
      <c r="D913" s="43"/>
      <c r="E913" s="43"/>
      <c r="F913" s="43"/>
      <c r="G913" s="43"/>
      <c r="H913" s="43"/>
      <c r="I913" s="43"/>
      <c r="J913" s="43"/>
      <c r="K913" s="43"/>
      <c r="L913" s="44"/>
    </row>
    <row r="914" spans="2:12" ht="15.75" customHeight="1" x14ac:dyDescent="0.25">
      <c r="B914" s="42"/>
      <c r="C914" s="43"/>
      <c r="D914" s="43"/>
      <c r="E914" s="43"/>
      <c r="F914" s="43"/>
      <c r="G914" s="43"/>
      <c r="H914" s="43"/>
      <c r="I914" s="43"/>
      <c r="J914" s="43"/>
      <c r="K914" s="43"/>
      <c r="L914" s="44"/>
    </row>
    <row r="915" spans="2:12" ht="15.75" customHeight="1" x14ac:dyDescent="0.25">
      <c r="B915" s="42"/>
      <c r="C915" s="43"/>
      <c r="D915" s="43"/>
      <c r="E915" s="43"/>
      <c r="F915" s="43"/>
      <c r="G915" s="43"/>
      <c r="H915" s="43"/>
      <c r="I915" s="43"/>
      <c r="J915" s="43"/>
      <c r="K915" s="43"/>
      <c r="L915" s="44"/>
    </row>
    <row r="916" spans="2:12" ht="15.75" customHeight="1" x14ac:dyDescent="0.25">
      <c r="B916" s="42"/>
      <c r="C916" s="43"/>
      <c r="D916" s="43"/>
      <c r="E916" s="43"/>
      <c r="F916" s="43"/>
      <c r="G916" s="43"/>
      <c r="H916" s="43"/>
      <c r="I916" s="43"/>
      <c r="J916" s="43"/>
      <c r="K916" s="43"/>
      <c r="L916" s="44"/>
    </row>
    <row r="917" spans="2:12" ht="15.75" customHeight="1" x14ac:dyDescent="0.25">
      <c r="B917" s="42"/>
      <c r="C917" s="43"/>
      <c r="D917" s="43"/>
      <c r="E917" s="43"/>
      <c r="F917" s="43"/>
      <c r="G917" s="43"/>
      <c r="H917" s="43"/>
      <c r="I917" s="43"/>
      <c r="J917" s="43"/>
      <c r="K917" s="43"/>
      <c r="L917" s="44"/>
    </row>
    <row r="918" spans="2:12" ht="15.75" customHeight="1" x14ac:dyDescent="0.25">
      <c r="B918" s="42"/>
      <c r="C918" s="43"/>
      <c r="D918" s="43"/>
      <c r="E918" s="43"/>
      <c r="F918" s="43"/>
      <c r="G918" s="43"/>
      <c r="H918" s="43"/>
      <c r="I918" s="43"/>
      <c r="J918" s="43"/>
      <c r="K918" s="43"/>
      <c r="L918" s="44"/>
    </row>
    <row r="919" spans="2:12" ht="15.75" customHeight="1" x14ac:dyDescent="0.25">
      <c r="B919" s="42"/>
      <c r="C919" s="43"/>
      <c r="D919" s="43"/>
      <c r="E919" s="43"/>
      <c r="F919" s="43"/>
      <c r="G919" s="43"/>
      <c r="H919" s="43"/>
      <c r="I919" s="43"/>
      <c r="J919" s="43"/>
      <c r="K919" s="43"/>
      <c r="L919" s="44"/>
    </row>
    <row r="920" spans="2:12" ht="15.75" customHeight="1" x14ac:dyDescent="0.25">
      <c r="B920" s="42"/>
      <c r="C920" s="43"/>
      <c r="D920" s="43"/>
      <c r="E920" s="43"/>
      <c r="F920" s="43"/>
      <c r="G920" s="43"/>
      <c r="H920" s="43"/>
      <c r="I920" s="43"/>
      <c r="J920" s="43"/>
      <c r="K920" s="43"/>
      <c r="L920" s="44"/>
    </row>
    <row r="921" spans="2:12" ht="15.75" customHeight="1" x14ac:dyDescent="0.25">
      <c r="B921" s="42"/>
      <c r="C921" s="43"/>
      <c r="D921" s="43"/>
      <c r="E921" s="43"/>
      <c r="F921" s="43"/>
      <c r="G921" s="43"/>
      <c r="H921" s="43"/>
      <c r="I921" s="43"/>
      <c r="J921" s="43"/>
      <c r="K921" s="43"/>
      <c r="L921" s="44"/>
    </row>
    <row r="922" spans="2:12" ht="15.75" customHeight="1" x14ac:dyDescent="0.25">
      <c r="B922" s="42"/>
      <c r="C922" s="43"/>
      <c r="D922" s="43"/>
      <c r="E922" s="43"/>
      <c r="F922" s="43"/>
      <c r="G922" s="43"/>
      <c r="H922" s="43"/>
      <c r="I922" s="43"/>
      <c r="J922" s="43"/>
      <c r="K922" s="43"/>
      <c r="L922" s="44"/>
    </row>
    <row r="923" spans="2:12" ht="15.75" customHeight="1" x14ac:dyDescent="0.25">
      <c r="B923" s="42"/>
      <c r="C923" s="43"/>
      <c r="D923" s="43"/>
      <c r="E923" s="43"/>
      <c r="F923" s="43"/>
      <c r="G923" s="43"/>
      <c r="H923" s="43"/>
      <c r="I923" s="43"/>
      <c r="J923" s="43"/>
      <c r="K923" s="43"/>
      <c r="L923" s="44"/>
    </row>
    <row r="924" spans="2:12" ht="15.75" customHeight="1" x14ac:dyDescent="0.25">
      <c r="B924" s="42"/>
      <c r="C924" s="43"/>
      <c r="D924" s="43"/>
      <c r="E924" s="43"/>
      <c r="F924" s="43"/>
      <c r="G924" s="43"/>
      <c r="H924" s="43"/>
      <c r="I924" s="43"/>
      <c r="J924" s="43"/>
      <c r="K924" s="43"/>
      <c r="L924" s="44"/>
    </row>
    <row r="925" spans="2:12" ht="15.75" customHeight="1" x14ac:dyDescent="0.25">
      <c r="B925" s="42"/>
      <c r="C925" s="43"/>
      <c r="D925" s="43"/>
      <c r="E925" s="43"/>
      <c r="F925" s="43"/>
      <c r="G925" s="43"/>
      <c r="H925" s="43"/>
      <c r="I925" s="43"/>
      <c r="J925" s="43"/>
      <c r="K925" s="43"/>
      <c r="L925" s="44"/>
    </row>
    <row r="926" spans="2:12" ht="15.75" customHeight="1" x14ac:dyDescent="0.25">
      <c r="B926" s="42"/>
      <c r="C926" s="43"/>
      <c r="D926" s="43"/>
      <c r="E926" s="43"/>
      <c r="F926" s="43"/>
      <c r="G926" s="43"/>
      <c r="H926" s="43"/>
      <c r="I926" s="43"/>
      <c r="J926" s="43"/>
      <c r="K926" s="43"/>
      <c r="L926" s="44"/>
    </row>
    <row r="927" spans="2:12" ht="15.75" customHeight="1" x14ac:dyDescent="0.25">
      <c r="B927" s="42"/>
      <c r="C927" s="43"/>
      <c r="D927" s="43"/>
      <c r="E927" s="43"/>
      <c r="F927" s="43"/>
      <c r="G927" s="43"/>
      <c r="H927" s="43"/>
      <c r="I927" s="43"/>
      <c r="J927" s="43"/>
      <c r="K927" s="43"/>
      <c r="L927" s="44"/>
    </row>
    <row r="928" spans="2:12" ht="15.75" customHeight="1" x14ac:dyDescent="0.25">
      <c r="B928" s="42"/>
      <c r="C928" s="43"/>
      <c r="D928" s="43"/>
      <c r="E928" s="43"/>
      <c r="F928" s="43"/>
      <c r="G928" s="43"/>
      <c r="H928" s="43"/>
      <c r="I928" s="43"/>
      <c r="J928" s="43"/>
      <c r="K928" s="43"/>
      <c r="L928" s="44"/>
    </row>
    <row r="929" spans="2:12" ht="15.75" customHeight="1" x14ac:dyDescent="0.25">
      <c r="B929" s="42"/>
      <c r="C929" s="43"/>
      <c r="D929" s="43"/>
      <c r="E929" s="43"/>
      <c r="F929" s="43"/>
      <c r="G929" s="43"/>
      <c r="H929" s="43"/>
      <c r="I929" s="43"/>
      <c r="J929" s="43"/>
      <c r="K929" s="43"/>
      <c r="L929" s="44"/>
    </row>
    <row r="930" spans="2:12" ht="15.75" customHeight="1" x14ac:dyDescent="0.25">
      <c r="B930" s="42"/>
      <c r="C930" s="43"/>
      <c r="D930" s="43"/>
      <c r="E930" s="43"/>
      <c r="F930" s="43"/>
      <c r="G930" s="43"/>
      <c r="H930" s="43"/>
      <c r="I930" s="43"/>
      <c r="J930" s="43"/>
      <c r="K930" s="43"/>
      <c r="L930" s="44"/>
    </row>
    <row r="931" spans="2:12" ht="15.75" customHeight="1" x14ac:dyDescent="0.25">
      <c r="B931" s="42"/>
      <c r="C931" s="43"/>
      <c r="D931" s="43"/>
      <c r="E931" s="43"/>
      <c r="F931" s="43"/>
      <c r="G931" s="43"/>
      <c r="H931" s="43"/>
      <c r="I931" s="43"/>
      <c r="J931" s="43"/>
      <c r="K931" s="43"/>
      <c r="L931" s="44"/>
    </row>
    <row r="932" spans="2:12" ht="15.75" customHeight="1" x14ac:dyDescent="0.25">
      <c r="B932" s="42"/>
      <c r="C932" s="43"/>
      <c r="D932" s="43"/>
      <c r="E932" s="43"/>
      <c r="F932" s="43"/>
      <c r="G932" s="43"/>
      <c r="H932" s="43"/>
      <c r="I932" s="43"/>
      <c r="J932" s="43"/>
      <c r="K932" s="43"/>
      <c r="L932" s="44"/>
    </row>
    <row r="933" spans="2:12" ht="15.75" customHeight="1" x14ac:dyDescent="0.25">
      <c r="B933" s="42"/>
      <c r="C933" s="43"/>
      <c r="D933" s="43"/>
      <c r="E933" s="43"/>
      <c r="F933" s="43"/>
      <c r="G933" s="43"/>
      <c r="H933" s="43"/>
      <c r="I933" s="43"/>
      <c r="J933" s="43"/>
      <c r="K933" s="43"/>
      <c r="L933" s="44"/>
    </row>
    <row r="934" spans="2:12" ht="15.75" customHeight="1" x14ac:dyDescent="0.25">
      <c r="B934" s="42"/>
      <c r="C934" s="43"/>
      <c r="D934" s="43"/>
      <c r="E934" s="43"/>
      <c r="F934" s="43"/>
      <c r="G934" s="43"/>
      <c r="H934" s="43"/>
      <c r="I934" s="43"/>
      <c r="J934" s="43"/>
      <c r="K934" s="43"/>
      <c r="L934" s="44"/>
    </row>
    <row r="935" spans="2:12" ht="15.75" customHeight="1" x14ac:dyDescent="0.25">
      <c r="B935" s="42"/>
      <c r="C935" s="43"/>
      <c r="D935" s="43"/>
      <c r="E935" s="43"/>
      <c r="F935" s="43"/>
      <c r="G935" s="43"/>
      <c r="H935" s="43"/>
      <c r="I935" s="43"/>
      <c r="J935" s="43"/>
      <c r="K935" s="43"/>
      <c r="L935" s="44"/>
    </row>
    <row r="936" spans="2:12" ht="15.75" customHeight="1" x14ac:dyDescent="0.25">
      <c r="B936" s="42"/>
      <c r="C936" s="43"/>
      <c r="D936" s="43"/>
      <c r="E936" s="43"/>
      <c r="F936" s="43"/>
      <c r="G936" s="43"/>
      <c r="H936" s="43"/>
      <c r="I936" s="43"/>
      <c r="J936" s="43"/>
      <c r="K936" s="43"/>
      <c r="L936" s="44"/>
    </row>
    <row r="937" spans="2:12" ht="15.75" customHeight="1" x14ac:dyDescent="0.25">
      <c r="B937" s="42"/>
      <c r="C937" s="43"/>
      <c r="D937" s="43"/>
      <c r="E937" s="43"/>
      <c r="F937" s="43"/>
      <c r="G937" s="43"/>
      <c r="H937" s="43"/>
      <c r="I937" s="43"/>
      <c r="J937" s="43"/>
      <c r="K937" s="43"/>
      <c r="L937" s="44"/>
    </row>
    <row r="938" spans="2:12" ht="15.75" customHeight="1" x14ac:dyDescent="0.25">
      <c r="B938" s="42"/>
      <c r="C938" s="43"/>
      <c r="D938" s="43"/>
      <c r="E938" s="43"/>
      <c r="F938" s="43"/>
      <c r="G938" s="43"/>
      <c r="H938" s="43"/>
      <c r="I938" s="43"/>
      <c r="J938" s="43"/>
      <c r="K938" s="43"/>
      <c r="L938" s="44"/>
    </row>
    <row r="939" spans="2:12" ht="15.75" customHeight="1" x14ac:dyDescent="0.25">
      <c r="B939" s="42"/>
      <c r="C939" s="43"/>
      <c r="D939" s="43"/>
      <c r="E939" s="43"/>
      <c r="F939" s="43"/>
      <c r="G939" s="43"/>
      <c r="H939" s="43"/>
      <c r="I939" s="43"/>
      <c r="J939" s="43"/>
      <c r="K939" s="43"/>
      <c r="L939" s="44"/>
    </row>
    <row r="940" spans="2:12" ht="15.75" customHeight="1" x14ac:dyDescent="0.25">
      <c r="B940" s="42"/>
      <c r="C940" s="43"/>
      <c r="D940" s="43"/>
      <c r="E940" s="43"/>
      <c r="F940" s="43"/>
      <c r="G940" s="43"/>
      <c r="H940" s="43"/>
      <c r="I940" s="43"/>
      <c r="J940" s="43"/>
      <c r="K940" s="43"/>
      <c r="L940" s="44"/>
    </row>
    <row r="941" spans="2:12" ht="15.75" customHeight="1" x14ac:dyDescent="0.25">
      <c r="B941" s="42"/>
      <c r="C941" s="43"/>
      <c r="D941" s="43"/>
      <c r="E941" s="43"/>
      <c r="F941" s="43"/>
      <c r="G941" s="43"/>
      <c r="H941" s="43"/>
      <c r="I941" s="43"/>
      <c r="J941" s="43"/>
      <c r="K941" s="43"/>
      <c r="L941" s="44"/>
    </row>
    <row r="942" spans="2:12" ht="15.75" customHeight="1" x14ac:dyDescent="0.25">
      <c r="B942" s="42"/>
      <c r="C942" s="43"/>
      <c r="D942" s="43"/>
      <c r="E942" s="43"/>
      <c r="F942" s="43"/>
      <c r="G942" s="43"/>
      <c r="H942" s="43"/>
      <c r="I942" s="43"/>
      <c r="J942" s="43"/>
      <c r="K942" s="43"/>
      <c r="L942" s="44"/>
    </row>
    <row r="943" spans="2:12" ht="15.75" customHeight="1" x14ac:dyDescent="0.25">
      <c r="B943" s="42"/>
      <c r="C943" s="43"/>
      <c r="D943" s="43"/>
      <c r="E943" s="43"/>
      <c r="F943" s="43"/>
      <c r="G943" s="43"/>
      <c r="H943" s="43"/>
      <c r="I943" s="43"/>
      <c r="J943" s="43"/>
      <c r="K943" s="43"/>
      <c r="L943" s="44"/>
    </row>
    <row r="944" spans="2:12" ht="15.75" customHeight="1" x14ac:dyDescent="0.25">
      <c r="B944" s="42"/>
      <c r="C944" s="43"/>
      <c r="D944" s="43"/>
      <c r="E944" s="43"/>
      <c r="F944" s="43"/>
      <c r="G944" s="43"/>
      <c r="H944" s="43"/>
      <c r="I944" s="43"/>
      <c r="J944" s="43"/>
      <c r="K944" s="43"/>
      <c r="L944" s="44"/>
    </row>
    <row r="945" spans="2:12" ht="15.75" customHeight="1" x14ac:dyDescent="0.25">
      <c r="B945" s="42"/>
      <c r="C945" s="43"/>
      <c r="D945" s="43"/>
      <c r="E945" s="43"/>
      <c r="F945" s="43"/>
      <c r="G945" s="43"/>
      <c r="H945" s="43"/>
      <c r="I945" s="43"/>
      <c r="J945" s="43"/>
      <c r="K945" s="43"/>
      <c r="L945" s="44"/>
    </row>
    <row r="946" spans="2:12" ht="15.75" customHeight="1" x14ac:dyDescent="0.25">
      <c r="B946" s="42"/>
      <c r="C946" s="43"/>
      <c r="D946" s="43"/>
      <c r="E946" s="43"/>
      <c r="F946" s="43"/>
      <c r="G946" s="43"/>
      <c r="H946" s="43"/>
      <c r="I946" s="43"/>
      <c r="J946" s="43"/>
      <c r="K946" s="43"/>
      <c r="L946" s="44"/>
    </row>
    <row r="947" spans="2:12" ht="15.75" customHeight="1" x14ac:dyDescent="0.25">
      <c r="B947" s="42"/>
      <c r="C947" s="43"/>
      <c r="D947" s="43"/>
      <c r="E947" s="43"/>
      <c r="F947" s="43"/>
      <c r="G947" s="43"/>
      <c r="H947" s="43"/>
      <c r="I947" s="43"/>
      <c r="J947" s="43"/>
      <c r="K947" s="43"/>
      <c r="L947" s="44"/>
    </row>
    <row r="948" spans="2:12" ht="15.75" customHeight="1" x14ac:dyDescent="0.25">
      <c r="B948" s="42"/>
      <c r="C948" s="43"/>
      <c r="D948" s="43"/>
      <c r="E948" s="43"/>
      <c r="F948" s="43"/>
      <c r="G948" s="43"/>
      <c r="H948" s="43"/>
      <c r="I948" s="43"/>
      <c r="J948" s="43"/>
      <c r="K948" s="43"/>
      <c r="L948" s="44"/>
    </row>
    <row r="949" spans="2:12" ht="15.75" customHeight="1" x14ac:dyDescent="0.25">
      <c r="B949" s="42"/>
      <c r="C949" s="43"/>
      <c r="D949" s="43"/>
      <c r="E949" s="43"/>
      <c r="F949" s="43"/>
      <c r="G949" s="43"/>
      <c r="H949" s="43"/>
      <c r="I949" s="43"/>
      <c r="J949" s="43"/>
      <c r="K949" s="43"/>
      <c r="L949" s="44"/>
    </row>
    <row r="950" spans="2:12" ht="15.75" customHeight="1" x14ac:dyDescent="0.25">
      <c r="B950" s="42"/>
      <c r="C950" s="43"/>
      <c r="D950" s="43"/>
      <c r="E950" s="43"/>
      <c r="F950" s="43"/>
      <c r="G950" s="43"/>
      <c r="H950" s="43"/>
      <c r="I950" s="43"/>
      <c r="J950" s="43"/>
      <c r="K950" s="43"/>
      <c r="L950" s="44"/>
    </row>
    <row r="951" spans="2:12" ht="15.75" customHeight="1" x14ac:dyDescent="0.25">
      <c r="B951" s="42"/>
      <c r="C951" s="43"/>
      <c r="D951" s="43"/>
      <c r="E951" s="43"/>
      <c r="F951" s="43"/>
      <c r="G951" s="43"/>
      <c r="H951" s="43"/>
      <c r="I951" s="43"/>
      <c r="J951" s="43"/>
      <c r="K951" s="43"/>
      <c r="L951" s="44"/>
    </row>
    <row r="952" spans="2:12" ht="15.75" customHeight="1" x14ac:dyDescent="0.25">
      <c r="B952" s="42"/>
      <c r="C952" s="43"/>
      <c r="D952" s="43"/>
      <c r="E952" s="43"/>
      <c r="F952" s="43"/>
      <c r="G952" s="43"/>
      <c r="H952" s="43"/>
      <c r="I952" s="43"/>
      <c r="J952" s="43"/>
      <c r="K952" s="43"/>
      <c r="L952" s="44"/>
    </row>
    <row r="953" spans="2:12" ht="15.75" customHeight="1" x14ac:dyDescent="0.25">
      <c r="B953" s="42"/>
      <c r="C953" s="43"/>
      <c r="D953" s="43"/>
      <c r="E953" s="43"/>
      <c r="F953" s="43"/>
      <c r="G953" s="43"/>
      <c r="H953" s="43"/>
      <c r="I953" s="43"/>
      <c r="J953" s="43"/>
      <c r="K953" s="43"/>
      <c r="L953" s="44"/>
    </row>
    <row r="954" spans="2:12" ht="15.75" customHeight="1" x14ac:dyDescent="0.25">
      <c r="B954" s="42"/>
      <c r="C954" s="43"/>
      <c r="D954" s="43"/>
      <c r="E954" s="43"/>
      <c r="F954" s="43"/>
      <c r="G954" s="43"/>
      <c r="H954" s="43"/>
      <c r="I954" s="43"/>
      <c r="J954" s="43"/>
      <c r="K954" s="43"/>
      <c r="L954" s="44"/>
    </row>
    <row r="955" spans="2:12" ht="15.75" customHeight="1" x14ac:dyDescent="0.25">
      <c r="B955" s="42"/>
      <c r="C955" s="43"/>
      <c r="D955" s="43"/>
      <c r="E955" s="43"/>
      <c r="F955" s="43"/>
      <c r="G955" s="43"/>
      <c r="H955" s="43"/>
      <c r="I955" s="43"/>
      <c r="J955" s="43"/>
      <c r="K955" s="43"/>
      <c r="L955" s="44"/>
    </row>
    <row r="956" spans="2:12" ht="15.75" customHeight="1" x14ac:dyDescent="0.25">
      <c r="B956" s="42"/>
      <c r="C956" s="43"/>
      <c r="D956" s="43"/>
      <c r="E956" s="43"/>
      <c r="F956" s="43"/>
      <c r="G956" s="43"/>
      <c r="H956" s="43"/>
      <c r="I956" s="43"/>
      <c r="J956" s="43"/>
      <c r="K956" s="43"/>
      <c r="L956" s="44"/>
    </row>
    <row r="957" spans="2:12" ht="15.75" customHeight="1" x14ac:dyDescent="0.25">
      <c r="B957" s="42"/>
      <c r="C957" s="43"/>
      <c r="D957" s="43"/>
      <c r="E957" s="43"/>
      <c r="F957" s="43"/>
      <c r="G957" s="43"/>
      <c r="H957" s="43"/>
      <c r="I957" s="43"/>
      <c r="J957" s="43"/>
      <c r="K957" s="43"/>
      <c r="L957" s="44"/>
    </row>
    <row r="958" spans="2:12" ht="15.75" customHeight="1" x14ac:dyDescent="0.25">
      <c r="B958" s="42"/>
      <c r="C958" s="43"/>
      <c r="D958" s="43"/>
      <c r="E958" s="43"/>
      <c r="F958" s="43"/>
      <c r="G958" s="43"/>
      <c r="H958" s="43"/>
      <c r="I958" s="43"/>
      <c r="J958" s="43"/>
      <c r="K958" s="43"/>
      <c r="L958" s="44"/>
    </row>
    <row r="959" spans="2:12" ht="15.75" customHeight="1" x14ac:dyDescent="0.25">
      <c r="B959" s="42"/>
      <c r="C959" s="43"/>
      <c r="D959" s="43"/>
      <c r="E959" s="43"/>
      <c r="F959" s="43"/>
      <c r="G959" s="43"/>
      <c r="H959" s="43"/>
      <c r="I959" s="43"/>
      <c r="J959" s="43"/>
      <c r="K959" s="43"/>
      <c r="L959" s="44"/>
    </row>
    <row r="960" spans="2:12" ht="15.75" customHeight="1" x14ac:dyDescent="0.25">
      <c r="B960" s="42"/>
      <c r="C960" s="43"/>
      <c r="D960" s="43"/>
      <c r="E960" s="43"/>
      <c r="F960" s="43"/>
      <c r="G960" s="43"/>
      <c r="H960" s="43"/>
      <c r="I960" s="43"/>
      <c r="J960" s="43"/>
      <c r="K960" s="43"/>
      <c r="L960" s="44"/>
    </row>
    <row r="961" spans="2:12" ht="15.75" customHeight="1" x14ac:dyDescent="0.25">
      <c r="B961" s="42"/>
      <c r="C961" s="43"/>
      <c r="D961" s="43"/>
      <c r="E961" s="43"/>
      <c r="F961" s="43"/>
      <c r="G961" s="43"/>
      <c r="H961" s="43"/>
      <c r="I961" s="43"/>
      <c r="J961" s="43"/>
      <c r="K961" s="43"/>
      <c r="L961" s="44"/>
    </row>
    <row r="962" spans="2:12" ht="15.75" customHeight="1" x14ac:dyDescent="0.25">
      <c r="B962" s="42"/>
      <c r="C962" s="43"/>
      <c r="D962" s="43"/>
      <c r="E962" s="43"/>
      <c r="F962" s="43"/>
      <c r="G962" s="43"/>
      <c r="H962" s="43"/>
      <c r="I962" s="43"/>
      <c r="J962" s="43"/>
      <c r="K962" s="43"/>
      <c r="L962" s="44"/>
    </row>
    <row r="963" spans="2:12" ht="15.75" customHeight="1" x14ac:dyDescent="0.25">
      <c r="B963" s="42"/>
      <c r="C963" s="43"/>
      <c r="D963" s="43"/>
      <c r="E963" s="43"/>
      <c r="F963" s="43"/>
      <c r="G963" s="43"/>
      <c r="H963" s="43"/>
      <c r="I963" s="43"/>
      <c r="J963" s="43"/>
      <c r="K963" s="43"/>
      <c r="L963" s="44"/>
    </row>
    <row r="964" spans="2:12" ht="15.75" customHeight="1" x14ac:dyDescent="0.25">
      <c r="B964" s="42"/>
      <c r="C964" s="43"/>
      <c r="D964" s="43"/>
      <c r="E964" s="43"/>
      <c r="F964" s="43"/>
      <c r="G964" s="43"/>
      <c r="H964" s="43"/>
      <c r="I964" s="43"/>
      <c r="J964" s="43"/>
      <c r="K964" s="43"/>
      <c r="L964" s="44"/>
    </row>
    <row r="965" spans="2:12" ht="15.75" customHeight="1" x14ac:dyDescent="0.25">
      <c r="B965" s="42"/>
      <c r="C965" s="43"/>
      <c r="D965" s="43"/>
      <c r="E965" s="43"/>
      <c r="F965" s="43"/>
      <c r="G965" s="43"/>
      <c r="H965" s="43"/>
      <c r="I965" s="43"/>
      <c r="J965" s="43"/>
      <c r="K965" s="43"/>
      <c r="L965" s="44"/>
    </row>
    <row r="966" spans="2:12" ht="15.75" customHeight="1" x14ac:dyDescent="0.25">
      <c r="B966" s="42"/>
      <c r="C966" s="43"/>
      <c r="D966" s="43"/>
      <c r="E966" s="43"/>
      <c r="F966" s="43"/>
      <c r="G966" s="43"/>
      <c r="H966" s="43"/>
      <c r="I966" s="43"/>
      <c r="J966" s="43"/>
      <c r="K966" s="43"/>
      <c r="L966" s="44"/>
    </row>
    <row r="967" spans="2:12" ht="15.75" customHeight="1" x14ac:dyDescent="0.25">
      <c r="B967" s="42"/>
      <c r="C967" s="43"/>
      <c r="D967" s="43"/>
      <c r="E967" s="43"/>
      <c r="F967" s="43"/>
      <c r="G967" s="43"/>
      <c r="H967" s="43"/>
      <c r="I967" s="43"/>
      <c r="J967" s="43"/>
      <c r="K967" s="43"/>
      <c r="L967" s="44"/>
    </row>
    <row r="968" spans="2:12" ht="15.75" customHeight="1" x14ac:dyDescent="0.25">
      <c r="B968" s="42"/>
      <c r="C968" s="43"/>
      <c r="D968" s="43"/>
      <c r="E968" s="43"/>
      <c r="F968" s="43"/>
      <c r="G968" s="43"/>
      <c r="H968" s="43"/>
      <c r="I968" s="43"/>
      <c r="J968" s="43"/>
      <c r="K968" s="43"/>
      <c r="L968" s="44"/>
    </row>
    <row r="969" spans="2:12" ht="15.75" customHeight="1" x14ac:dyDescent="0.25">
      <c r="B969" s="42"/>
      <c r="C969" s="43"/>
      <c r="D969" s="43"/>
      <c r="E969" s="43"/>
      <c r="F969" s="43"/>
      <c r="G969" s="43"/>
      <c r="H969" s="43"/>
      <c r="I969" s="43"/>
      <c r="J969" s="43"/>
      <c r="K969" s="43"/>
      <c r="L969" s="44"/>
    </row>
    <row r="970" spans="2:12" ht="15.75" customHeight="1" x14ac:dyDescent="0.25">
      <c r="B970" s="42"/>
      <c r="C970" s="43"/>
      <c r="D970" s="43"/>
      <c r="E970" s="43"/>
      <c r="F970" s="43"/>
      <c r="G970" s="43"/>
      <c r="H970" s="43"/>
      <c r="I970" s="43"/>
      <c r="J970" s="43"/>
      <c r="K970" s="43"/>
      <c r="L970" s="44"/>
    </row>
    <row r="971" spans="2:12" ht="15.75" customHeight="1" x14ac:dyDescent="0.25">
      <c r="B971" s="42"/>
      <c r="C971" s="43"/>
      <c r="D971" s="43"/>
      <c r="E971" s="43"/>
      <c r="F971" s="43"/>
      <c r="G971" s="43"/>
      <c r="H971" s="43"/>
      <c r="I971" s="43"/>
      <c r="J971" s="43"/>
      <c r="K971" s="43"/>
      <c r="L971" s="44"/>
    </row>
    <row r="972" spans="2:12" ht="15.75" customHeight="1" x14ac:dyDescent="0.25">
      <c r="B972" s="42"/>
      <c r="C972" s="43"/>
      <c r="D972" s="43"/>
      <c r="E972" s="43"/>
      <c r="F972" s="43"/>
      <c r="G972" s="43"/>
      <c r="H972" s="43"/>
      <c r="I972" s="43"/>
      <c r="J972" s="43"/>
      <c r="K972" s="43"/>
      <c r="L972" s="44"/>
    </row>
    <row r="973" spans="2:12" ht="15.75" customHeight="1" x14ac:dyDescent="0.25">
      <c r="B973" s="42"/>
      <c r="C973" s="43"/>
      <c r="D973" s="43"/>
      <c r="E973" s="43"/>
      <c r="F973" s="43"/>
      <c r="G973" s="43"/>
      <c r="H973" s="43"/>
      <c r="I973" s="43"/>
      <c r="J973" s="43"/>
      <c r="K973" s="43"/>
      <c r="L973" s="44"/>
    </row>
    <row r="974" spans="2:12" ht="15.75" customHeight="1" x14ac:dyDescent="0.25">
      <c r="B974" s="42"/>
      <c r="C974" s="43"/>
      <c r="D974" s="43"/>
      <c r="E974" s="43"/>
      <c r="F974" s="43"/>
      <c r="G974" s="43"/>
      <c r="H974" s="43"/>
      <c r="I974" s="43"/>
      <c r="J974" s="43"/>
      <c r="K974" s="43"/>
      <c r="L974" s="44"/>
    </row>
    <row r="975" spans="2:12" ht="15.75" customHeight="1" x14ac:dyDescent="0.25">
      <c r="B975" s="42"/>
      <c r="C975" s="43"/>
      <c r="D975" s="43"/>
      <c r="E975" s="43"/>
      <c r="F975" s="43"/>
      <c r="G975" s="43"/>
      <c r="H975" s="43"/>
      <c r="I975" s="43"/>
      <c r="J975" s="43"/>
      <c r="K975" s="43"/>
      <c r="L975" s="44"/>
    </row>
    <row r="976" spans="2:12" ht="15.75" customHeight="1" x14ac:dyDescent="0.25">
      <c r="B976" s="42"/>
      <c r="C976" s="43"/>
      <c r="D976" s="43"/>
      <c r="E976" s="43"/>
      <c r="F976" s="43"/>
      <c r="G976" s="43"/>
      <c r="H976" s="43"/>
      <c r="I976" s="43"/>
      <c r="J976" s="43"/>
      <c r="K976" s="43"/>
      <c r="L976" s="44"/>
    </row>
    <row r="977" spans="2:12" ht="15.75" customHeight="1" x14ac:dyDescent="0.25">
      <c r="B977" s="42"/>
      <c r="C977" s="43"/>
      <c r="D977" s="43"/>
      <c r="E977" s="43"/>
      <c r="F977" s="43"/>
      <c r="G977" s="43"/>
      <c r="H977" s="43"/>
      <c r="I977" s="43"/>
      <c r="J977" s="43"/>
      <c r="K977" s="43"/>
      <c r="L977" s="44"/>
    </row>
    <row r="978" spans="2:12" ht="15.75" customHeight="1" x14ac:dyDescent="0.25">
      <c r="B978" s="42"/>
      <c r="C978" s="43"/>
      <c r="D978" s="43"/>
      <c r="E978" s="43"/>
      <c r="F978" s="43"/>
      <c r="G978" s="43"/>
      <c r="H978" s="43"/>
      <c r="I978" s="43"/>
      <c r="J978" s="43"/>
      <c r="K978" s="43"/>
      <c r="L978" s="44"/>
    </row>
    <row r="979" spans="2:12" ht="15.75" customHeight="1" x14ac:dyDescent="0.25">
      <c r="B979" s="42"/>
      <c r="C979" s="43"/>
      <c r="D979" s="43"/>
      <c r="E979" s="43"/>
      <c r="F979" s="43"/>
      <c r="G979" s="43"/>
      <c r="H979" s="43"/>
      <c r="I979" s="43"/>
      <c r="J979" s="43"/>
      <c r="K979" s="43"/>
      <c r="L979" s="44"/>
    </row>
    <row r="980" spans="2:12" ht="15.75" customHeight="1" x14ac:dyDescent="0.25">
      <c r="B980" s="42"/>
      <c r="C980" s="43"/>
      <c r="D980" s="43"/>
      <c r="E980" s="43"/>
      <c r="F980" s="43"/>
      <c r="G980" s="43"/>
      <c r="H980" s="43"/>
      <c r="I980" s="43"/>
      <c r="J980" s="43"/>
      <c r="K980" s="43"/>
      <c r="L980" s="44"/>
    </row>
    <row r="981" spans="2:12" ht="15.75" customHeight="1" x14ac:dyDescent="0.25">
      <c r="B981" s="42"/>
      <c r="C981" s="43"/>
      <c r="D981" s="43"/>
      <c r="E981" s="43"/>
      <c r="F981" s="43"/>
      <c r="G981" s="43"/>
      <c r="H981" s="43"/>
      <c r="I981" s="43"/>
      <c r="J981" s="43"/>
      <c r="K981" s="43"/>
      <c r="L981" s="44"/>
    </row>
    <row r="982" spans="2:12" ht="15.75" customHeight="1" x14ac:dyDescent="0.25">
      <c r="B982" s="42"/>
      <c r="C982" s="43"/>
      <c r="D982" s="43"/>
      <c r="E982" s="43"/>
      <c r="F982" s="43"/>
      <c r="G982" s="43"/>
      <c r="H982" s="43"/>
      <c r="I982" s="43"/>
      <c r="J982" s="43"/>
      <c r="K982" s="43"/>
      <c r="L982" s="44"/>
    </row>
    <row r="983" spans="2:12" ht="15.75" customHeight="1" x14ac:dyDescent="0.25">
      <c r="B983" s="42"/>
      <c r="C983" s="43"/>
      <c r="D983" s="43"/>
      <c r="E983" s="43"/>
      <c r="F983" s="43"/>
      <c r="G983" s="43"/>
      <c r="H983" s="43"/>
      <c r="I983" s="43"/>
      <c r="J983" s="43"/>
      <c r="K983" s="43"/>
      <c r="L983" s="44"/>
    </row>
    <row r="984" spans="2:12" ht="15.75" customHeight="1" x14ac:dyDescent="0.25">
      <c r="B984" s="42"/>
      <c r="C984" s="43"/>
      <c r="D984" s="43"/>
      <c r="E984" s="43"/>
      <c r="F984" s="43"/>
      <c r="G984" s="43"/>
      <c r="H984" s="43"/>
      <c r="I984" s="43"/>
      <c r="J984" s="43"/>
      <c r="K984" s="43"/>
      <c r="L984" s="44"/>
    </row>
    <row r="985" spans="2:12" ht="15.75" customHeight="1" x14ac:dyDescent="0.25">
      <c r="B985" s="42"/>
      <c r="C985" s="43"/>
      <c r="D985" s="43"/>
      <c r="E985" s="43"/>
      <c r="F985" s="43"/>
      <c r="G985" s="43"/>
      <c r="H985" s="43"/>
      <c r="I985" s="43"/>
      <c r="J985" s="43"/>
      <c r="K985" s="43"/>
      <c r="L985" s="44"/>
    </row>
    <row r="986" spans="2:12" ht="15.75" customHeight="1" x14ac:dyDescent="0.25">
      <c r="B986" s="42"/>
      <c r="C986" s="43"/>
      <c r="D986" s="43"/>
      <c r="E986" s="43"/>
      <c r="F986" s="43"/>
      <c r="G986" s="43"/>
      <c r="H986" s="43"/>
      <c r="I986" s="43"/>
      <c r="J986" s="43"/>
      <c r="K986" s="43"/>
      <c r="L986" s="44"/>
    </row>
    <row r="987" spans="2:12" ht="15.75" customHeight="1" x14ac:dyDescent="0.25">
      <c r="B987" s="42"/>
      <c r="C987" s="43"/>
      <c r="D987" s="43"/>
      <c r="E987" s="43"/>
      <c r="F987" s="43"/>
      <c r="G987" s="43"/>
      <c r="H987" s="43"/>
      <c r="I987" s="43"/>
      <c r="J987" s="43"/>
      <c r="K987" s="43"/>
      <c r="L987" s="44"/>
    </row>
    <row r="988" spans="2:12" ht="15.75" customHeight="1" x14ac:dyDescent="0.25">
      <c r="B988" s="42"/>
      <c r="C988" s="43"/>
      <c r="D988" s="43"/>
      <c r="E988" s="43"/>
      <c r="F988" s="43"/>
      <c r="G988" s="43"/>
      <c r="H988" s="43"/>
      <c r="I988" s="43"/>
      <c r="J988" s="43"/>
      <c r="K988" s="43"/>
      <c r="L988" s="44"/>
    </row>
    <row r="989" spans="2:12" ht="15.75" customHeight="1" x14ac:dyDescent="0.25">
      <c r="B989" s="42"/>
      <c r="C989" s="43"/>
      <c r="D989" s="43"/>
      <c r="E989" s="43"/>
      <c r="F989" s="43"/>
      <c r="G989" s="43"/>
      <c r="H989" s="43"/>
      <c r="I989" s="43"/>
      <c r="J989" s="43"/>
      <c r="K989" s="43"/>
      <c r="L989" s="44"/>
    </row>
    <row r="990" spans="2:12" ht="15.75" customHeight="1" x14ac:dyDescent="0.25">
      <c r="B990" s="42"/>
      <c r="C990" s="43"/>
      <c r="D990" s="43"/>
      <c r="E990" s="43"/>
      <c r="F990" s="43"/>
      <c r="G990" s="43"/>
      <c r="H990" s="43"/>
      <c r="I990" s="43"/>
      <c r="J990" s="43"/>
      <c r="K990" s="43"/>
      <c r="L990" s="44"/>
    </row>
    <row r="991" spans="2:12" ht="15.75" customHeight="1" x14ac:dyDescent="0.25">
      <c r="B991" s="42"/>
      <c r="C991" s="43"/>
      <c r="D991" s="43"/>
      <c r="E991" s="43"/>
      <c r="F991" s="43"/>
      <c r="G991" s="43"/>
      <c r="H991" s="43"/>
      <c r="I991" s="43"/>
      <c r="J991" s="43"/>
      <c r="K991" s="43"/>
      <c r="L991" s="44"/>
    </row>
    <row r="992" spans="2:12" ht="15.75" customHeight="1" x14ac:dyDescent="0.25">
      <c r="B992" s="42"/>
      <c r="C992" s="43"/>
      <c r="D992" s="43"/>
      <c r="E992" s="43"/>
      <c r="F992" s="43"/>
      <c r="G992" s="43"/>
      <c r="H992" s="43"/>
      <c r="I992" s="43"/>
      <c r="J992" s="43"/>
      <c r="K992" s="43"/>
      <c r="L992" s="44"/>
    </row>
    <row r="993" spans="2:12" ht="15.75" customHeight="1" x14ac:dyDescent="0.25">
      <c r="B993" s="42"/>
      <c r="C993" s="43"/>
      <c r="D993" s="43"/>
      <c r="E993" s="43"/>
      <c r="F993" s="43"/>
      <c r="G993" s="43"/>
      <c r="H993" s="43"/>
      <c r="I993" s="43"/>
      <c r="J993" s="43"/>
      <c r="K993" s="43"/>
      <c r="L993" s="44"/>
    </row>
    <row r="994" spans="2:12" ht="15.75" customHeight="1" x14ac:dyDescent="0.25">
      <c r="B994" s="42"/>
      <c r="C994" s="43"/>
      <c r="D994" s="43"/>
      <c r="E994" s="43"/>
      <c r="F994" s="43"/>
      <c r="G994" s="43"/>
      <c r="H994" s="43"/>
      <c r="I994" s="43"/>
      <c r="J994" s="43"/>
      <c r="K994" s="43"/>
      <c r="L994" s="44"/>
    </row>
    <row r="995" spans="2:12" ht="15.75" customHeight="1" x14ac:dyDescent="0.25">
      <c r="B995" s="42"/>
      <c r="C995" s="43"/>
      <c r="D995" s="43"/>
      <c r="E995" s="43"/>
      <c r="F995" s="43"/>
      <c r="G995" s="43"/>
      <c r="H995" s="43"/>
      <c r="I995" s="43"/>
      <c r="J995" s="43"/>
      <c r="K995" s="43"/>
      <c r="L995" s="44"/>
    </row>
    <row r="996" spans="2:12" ht="15.75" customHeight="1" x14ac:dyDescent="0.25">
      <c r="B996" s="42"/>
      <c r="C996" s="43"/>
      <c r="D996" s="43"/>
      <c r="E996" s="43"/>
      <c r="F996" s="43"/>
      <c r="G996" s="43"/>
      <c r="H996" s="43"/>
      <c r="I996" s="43"/>
      <c r="J996" s="43"/>
      <c r="K996" s="43"/>
      <c r="L996" s="44"/>
    </row>
    <row r="997" spans="2:12" ht="15.75" customHeight="1" x14ac:dyDescent="0.25">
      <c r="B997" s="42"/>
      <c r="C997" s="43"/>
      <c r="D997" s="43"/>
      <c r="E997" s="43"/>
      <c r="F997" s="43"/>
      <c r="G997" s="43"/>
      <c r="H997" s="43"/>
      <c r="I997" s="43"/>
      <c r="J997" s="43"/>
      <c r="K997" s="43"/>
      <c r="L997" s="44"/>
    </row>
    <row r="998" spans="2:12" ht="15.75" customHeight="1" x14ac:dyDescent="0.25">
      <c r="B998" s="42"/>
      <c r="C998" s="43"/>
      <c r="D998" s="43"/>
      <c r="E998" s="43"/>
      <c r="F998" s="43"/>
      <c r="G998" s="43"/>
      <c r="H998" s="43"/>
      <c r="I998" s="43"/>
      <c r="J998" s="43"/>
      <c r="K998" s="43"/>
      <c r="L998" s="44"/>
    </row>
    <row r="999" spans="2:12" ht="15.75" customHeight="1" x14ac:dyDescent="0.25">
      <c r="B999" s="42"/>
      <c r="C999" s="43"/>
      <c r="D999" s="43"/>
      <c r="E999" s="43"/>
      <c r="F999" s="43"/>
      <c r="G999" s="43"/>
      <c r="H999" s="43"/>
      <c r="I999" s="43"/>
      <c r="J999" s="43"/>
      <c r="K999" s="43"/>
      <c r="L999" s="44"/>
    </row>
    <row r="1000" spans="2:12" ht="15.75" customHeight="1" thickBot="1" x14ac:dyDescent="0.3">
      <c r="B1000" s="45"/>
      <c r="C1000" s="46"/>
      <c r="D1000" s="46"/>
      <c r="E1000" s="46"/>
      <c r="F1000" s="46"/>
      <c r="G1000" s="46"/>
      <c r="H1000" s="46"/>
      <c r="I1000" s="46"/>
      <c r="J1000" s="46"/>
      <c r="K1000" s="46"/>
      <c r="L1000" s="47"/>
    </row>
  </sheetData>
  <mergeCells count="1">
    <mergeCell ref="F4:I4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EAF1DD"/>
  </sheetPr>
  <dimension ref="A1:AH10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E77" sqref="E77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3" width="23.85546875" style="16" customWidth="1"/>
    <col min="4" max="4" width="38" style="16" customWidth="1"/>
    <col min="5" max="13" width="16.140625" style="16" customWidth="1"/>
    <col min="14" max="14" width="18.5703125" style="16" customWidth="1"/>
    <col min="15" max="15" width="38" style="16" customWidth="1"/>
    <col min="16" max="20" width="14.5703125" style="16" customWidth="1"/>
    <col min="21" max="24" width="12.140625" style="16"/>
    <col min="25" max="25" width="38" style="16" customWidth="1"/>
    <col min="26" max="16384" width="12.140625" style="16"/>
  </cols>
  <sheetData>
    <row r="1" spans="1:34" ht="15.75" hidden="1" customHeight="1" x14ac:dyDescent="0.25">
      <c r="A1" s="13"/>
      <c r="B1" s="13" t="s">
        <v>22</v>
      </c>
      <c r="C1" s="13" t="s">
        <v>24</v>
      </c>
      <c r="D1" s="13" t="s">
        <v>169</v>
      </c>
      <c r="E1" s="13" t="s">
        <v>170</v>
      </c>
      <c r="F1" s="13" t="s">
        <v>171</v>
      </c>
      <c r="G1" s="13" t="s">
        <v>172</v>
      </c>
      <c r="H1" s="13" t="s">
        <v>173</v>
      </c>
      <c r="I1" s="13" t="s">
        <v>174</v>
      </c>
      <c r="J1" s="13" t="s">
        <v>175</v>
      </c>
      <c r="K1" s="13" t="s">
        <v>176</v>
      </c>
      <c r="L1" s="13" t="s">
        <v>177</v>
      </c>
      <c r="M1" s="13" t="s">
        <v>178</v>
      </c>
      <c r="N1" s="13" t="s">
        <v>179</v>
      </c>
      <c r="O1" s="13" t="s">
        <v>180</v>
      </c>
      <c r="P1" s="13" t="s">
        <v>181</v>
      </c>
      <c r="Q1" s="13" t="s">
        <v>182</v>
      </c>
      <c r="R1" s="13" t="s">
        <v>183</v>
      </c>
      <c r="S1" s="13" t="s">
        <v>184</v>
      </c>
      <c r="T1" s="13" t="s">
        <v>185</v>
      </c>
      <c r="U1" s="13" t="s">
        <v>186</v>
      </c>
      <c r="V1" s="13" t="s">
        <v>187</v>
      </c>
      <c r="W1" s="13" t="s">
        <v>188</v>
      </c>
      <c r="X1" s="13" t="s">
        <v>189</v>
      </c>
      <c r="Y1" s="13" t="s">
        <v>190</v>
      </c>
      <c r="Z1" s="13" t="s">
        <v>191</v>
      </c>
      <c r="AA1" s="13" t="s">
        <v>192</v>
      </c>
      <c r="AB1" s="13" t="s">
        <v>193</v>
      </c>
      <c r="AC1" s="13" t="s">
        <v>194</v>
      </c>
      <c r="AD1" s="13" t="s">
        <v>195</v>
      </c>
      <c r="AE1" s="13"/>
      <c r="AF1" s="13"/>
      <c r="AG1" s="13"/>
      <c r="AH1" s="13"/>
    </row>
    <row r="2" spans="1:34" ht="38.25" customHeight="1" x14ac:dyDescent="0.4">
      <c r="A2" s="17"/>
      <c r="B2" s="18" t="s">
        <v>196</v>
      </c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34" ht="12.75" customHeight="1" thickBot="1" x14ac:dyDescent="0.3">
      <c r="A3" s="17"/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</row>
    <row r="4" spans="1:34" ht="45" customHeight="1" x14ac:dyDescent="0.25">
      <c r="A4" s="17"/>
      <c r="B4" s="453" t="s">
        <v>32</v>
      </c>
      <c r="C4" s="453"/>
      <c r="D4" s="461" t="s">
        <v>197</v>
      </c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2" t="s">
        <v>198</v>
      </c>
      <c r="P4" s="462"/>
      <c r="Q4" s="462"/>
      <c r="R4" s="462"/>
      <c r="S4" s="462"/>
      <c r="T4" s="462"/>
      <c r="U4" s="462"/>
      <c r="V4" s="462"/>
      <c r="W4" s="462"/>
      <c r="X4" s="462"/>
      <c r="Y4" s="463" t="s">
        <v>199</v>
      </c>
      <c r="Z4" s="463"/>
      <c r="AA4" s="463"/>
      <c r="AB4" s="463"/>
      <c r="AC4" s="463"/>
      <c r="AD4" s="463"/>
    </row>
    <row r="5" spans="1:34" ht="33" customHeight="1" x14ac:dyDescent="0.25">
      <c r="A5" s="17"/>
      <c r="B5" s="52" t="s">
        <v>34</v>
      </c>
      <c r="C5" s="65" t="s">
        <v>36</v>
      </c>
      <c r="D5" s="66" t="s">
        <v>200</v>
      </c>
      <c r="E5" s="464" t="s">
        <v>201</v>
      </c>
      <c r="F5" s="464"/>
      <c r="G5" s="464"/>
      <c r="H5" s="464"/>
      <c r="I5" s="464"/>
      <c r="J5" s="464"/>
      <c r="K5" s="464"/>
      <c r="L5" s="464"/>
      <c r="M5" s="464"/>
      <c r="N5" s="464"/>
      <c r="O5" s="67" t="s">
        <v>200</v>
      </c>
      <c r="P5" s="465" t="s">
        <v>201</v>
      </c>
      <c r="Q5" s="465"/>
      <c r="R5" s="465"/>
      <c r="S5" s="465"/>
      <c r="T5" s="465"/>
      <c r="U5" s="465"/>
      <c r="V5" s="465"/>
      <c r="W5" s="465"/>
      <c r="X5" s="465"/>
      <c r="Y5" s="68" t="s">
        <v>200</v>
      </c>
      <c r="Z5" s="466" t="s">
        <v>201</v>
      </c>
      <c r="AA5" s="466"/>
      <c r="AB5" s="466"/>
      <c r="AC5" s="466"/>
      <c r="AD5" s="466"/>
    </row>
    <row r="6" spans="1:34" ht="36" customHeight="1" x14ac:dyDescent="0.25">
      <c r="A6" s="17"/>
      <c r="B6" s="29" t="s">
        <v>152</v>
      </c>
      <c r="C6" s="54" t="s">
        <v>152</v>
      </c>
      <c r="D6" s="69"/>
      <c r="E6" s="70" t="s">
        <v>202</v>
      </c>
      <c r="F6" s="70" t="s">
        <v>203</v>
      </c>
      <c r="G6" s="70" t="s">
        <v>204</v>
      </c>
      <c r="H6" s="70" t="s">
        <v>205</v>
      </c>
      <c r="I6" s="70" t="s">
        <v>206</v>
      </c>
      <c r="J6" s="70" t="s">
        <v>207</v>
      </c>
      <c r="K6" s="70" t="s">
        <v>208</v>
      </c>
      <c r="L6" s="71" t="s">
        <v>209</v>
      </c>
      <c r="M6" s="71" t="s">
        <v>210</v>
      </c>
      <c r="N6" s="72" t="s">
        <v>211</v>
      </c>
      <c r="O6" s="73"/>
      <c r="P6" s="74" t="s">
        <v>202</v>
      </c>
      <c r="Q6" s="74" t="s">
        <v>212</v>
      </c>
      <c r="R6" s="74" t="s">
        <v>213</v>
      </c>
      <c r="S6" s="74" t="s">
        <v>214</v>
      </c>
      <c r="T6" s="74" t="s">
        <v>215</v>
      </c>
      <c r="U6" s="74" t="s">
        <v>216</v>
      </c>
      <c r="V6" s="75" t="s">
        <v>217</v>
      </c>
      <c r="W6" s="75" t="s">
        <v>218</v>
      </c>
      <c r="X6" s="75" t="s">
        <v>219</v>
      </c>
      <c r="Y6" s="76"/>
      <c r="Z6" s="77" t="s">
        <v>220</v>
      </c>
      <c r="AA6" s="77" t="s">
        <v>221</v>
      </c>
      <c r="AB6" s="77" t="s">
        <v>222</v>
      </c>
      <c r="AC6" s="77" t="s">
        <v>223</v>
      </c>
      <c r="AD6" s="78" t="s">
        <v>224</v>
      </c>
    </row>
    <row r="7" spans="1:34" ht="27.75" customHeight="1" thickBot="1" x14ac:dyDescent="0.3">
      <c r="A7" s="17"/>
      <c r="B7" s="79"/>
      <c r="C7" s="80"/>
      <c r="D7" s="81" t="s">
        <v>225</v>
      </c>
      <c r="E7" s="82" t="s">
        <v>225</v>
      </c>
      <c r="F7" s="83" t="s">
        <v>225</v>
      </c>
      <c r="G7" s="82" t="s">
        <v>225</v>
      </c>
      <c r="H7" s="82" t="s">
        <v>225</v>
      </c>
      <c r="I7" s="82" t="s">
        <v>225</v>
      </c>
      <c r="J7" s="82" t="s">
        <v>225</v>
      </c>
      <c r="K7" s="82" t="s">
        <v>225</v>
      </c>
      <c r="L7" s="82" t="s">
        <v>225</v>
      </c>
      <c r="M7" s="82" t="s">
        <v>225</v>
      </c>
      <c r="N7" s="84" t="s">
        <v>225</v>
      </c>
      <c r="O7" s="85" t="s">
        <v>225</v>
      </c>
      <c r="P7" s="86" t="s">
        <v>225</v>
      </c>
      <c r="Q7" s="86" t="s">
        <v>225</v>
      </c>
      <c r="R7" s="86" t="s">
        <v>225</v>
      </c>
      <c r="S7" s="86" t="s">
        <v>225</v>
      </c>
      <c r="T7" s="86" t="s">
        <v>225</v>
      </c>
      <c r="U7" s="86" t="s">
        <v>225</v>
      </c>
      <c r="V7" s="86" t="s">
        <v>225</v>
      </c>
      <c r="W7" s="86" t="s">
        <v>225</v>
      </c>
      <c r="X7" s="86" t="s">
        <v>225</v>
      </c>
      <c r="Y7" s="87" t="s">
        <v>225</v>
      </c>
      <c r="Z7" s="88" t="s">
        <v>225</v>
      </c>
      <c r="AA7" s="88" t="s">
        <v>225</v>
      </c>
      <c r="AB7" s="88" t="s">
        <v>225</v>
      </c>
      <c r="AC7" s="88" t="s">
        <v>225</v>
      </c>
      <c r="AD7" s="89" t="s">
        <v>225</v>
      </c>
    </row>
    <row r="8" spans="1:34" ht="15.75" hidden="1" customHeight="1" x14ac:dyDescent="0.25">
      <c r="A8" s="17"/>
      <c r="B8" s="90" t="str">
        <f>'[2]Asset Characteristics'!C8 &amp; ""</f>
        <v>Apotekaren 22</v>
      </c>
      <c r="C8" s="91" t="str">
        <f>'[2]Asset Characteristics'!E8 &amp; ""</f>
        <v>Office: Other</v>
      </c>
      <c r="D8" s="90" t="s">
        <v>226</v>
      </c>
      <c r="E8" s="92" t="s">
        <v>226</v>
      </c>
      <c r="F8" s="92" t="s">
        <v>226</v>
      </c>
      <c r="G8" s="92" t="s">
        <v>226</v>
      </c>
      <c r="H8" s="92" t="s">
        <v>226</v>
      </c>
      <c r="I8" s="92" t="s">
        <v>227</v>
      </c>
      <c r="J8" s="92" t="s">
        <v>226</v>
      </c>
      <c r="K8" s="92" t="s">
        <v>226</v>
      </c>
      <c r="L8" s="92" t="s">
        <v>226</v>
      </c>
      <c r="M8" s="92" t="s">
        <v>226</v>
      </c>
      <c r="N8" s="91" t="s">
        <v>227</v>
      </c>
      <c r="O8" s="43" t="s">
        <v>226</v>
      </c>
      <c r="P8" s="92" t="s">
        <v>227</v>
      </c>
      <c r="Q8" s="92" t="s">
        <v>227</v>
      </c>
      <c r="R8" s="92" t="s">
        <v>227</v>
      </c>
      <c r="S8" s="92" t="s">
        <v>227</v>
      </c>
      <c r="T8" s="43" t="s">
        <v>226</v>
      </c>
      <c r="U8" s="92" t="s">
        <v>227</v>
      </c>
      <c r="V8" s="92" t="s">
        <v>227</v>
      </c>
      <c r="W8" s="92" t="s">
        <v>227</v>
      </c>
      <c r="X8" s="93" t="s">
        <v>227</v>
      </c>
      <c r="Y8" s="90" t="s">
        <v>226</v>
      </c>
      <c r="Z8" s="92" t="s">
        <v>227</v>
      </c>
      <c r="AA8" s="92" t="s">
        <v>226</v>
      </c>
      <c r="AB8" s="92" t="s">
        <v>226</v>
      </c>
      <c r="AC8" s="92" t="s">
        <v>227</v>
      </c>
      <c r="AD8" s="91" t="s">
        <v>227</v>
      </c>
      <c r="AG8" s="16" t="s">
        <v>228</v>
      </c>
    </row>
    <row r="9" spans="1:34" ht="15.75" hidden="1" customHeight="1" x14ac:dyDescent="0.25">
      <c r="A9" s="17"/>
      <c r="B9" s="90" t="str">
        <f>'[2]Asset Characteristics'!C9 &amp; ""</f>
        <v>Barnhusväderkv. 36</v>
      </c>
      <c r="C9" s="44" t="str">
        <f>'[2]Asset Characteristics'!E9 &amp; ""</f>
        <v>Office: Other</v>
      </c>
      <c r="D9" s="42" t="s">
        <v>226</v>
      </c>
      <c r="E9" s="43" t="s">
        <v>226</v>
      </c>
      <c r="F9" s="43" t="s">
        <v>227</v>
      </c>
      <c r="G9" s="43" t="s">
        <v>227</v>
      </c>
      <c r="H9" s="43" t="s">
        <v>226</v>
      </c>
      <c r="I9" s="43" t="s">
        <v>227</v>
      </c>
      <c r="J9" s="43" t="s">
        <v>226</v>
      </c>
      <c r="K9" s="92" t="s">
        <v>226</v>
      </c>
      <c r="L9" s="43" t="s">
        <v>226</v>
      </c>
      <c r="M9" s="43" t="s">
        <v>227</v>
      </c>
      <c r="N9" s="44" t="s">
        <v>227</v>
      </c>
      <c r="O9" s="43" t="s">
        <v>226</v>
      </c>
      <c r="P9" s="43" t="s">
        <v>227</v>
      </c>
      <c r="Q9" s="43" t="s">
        <v>227</v>
      </c>
      <c r="R9" s="43" t="s">
        <v>227</v>
      </c>
      <c r="S9" s="43" t="s">
        <v>227</v>
      </c>
      <c r="T9" s="43" t="s">
        <v>226</v>
      </c>
      <c r="U9" s="43" t="s">
        <v>227</v>
      </c>
      <c r="V9" s="43" t="s">
        <v>227</v>
      </c>
      <c r="W9" s="43" t="s">
        <v>227</v>
      </c>
      <c r="X9" s="94" t="s">
        <v>227</v>
      </c>
      <c r="Y9" s="42" t="s">
        <v>226</v>
      </c>
      <c r="Z9" s="43" t="s">
        <v>227</v>
      </c>
      <c r="AA9" s="92" t="s">
        <v>226</v>
      </c>
      <c r="AB9" s="43" t="s">
        <v>226</v>
      </c>
      <c r="AC9" s="43" t="s">
        <v>227</v>
      </c>
      <c r="AD9" s="44" t="s">
        <v>227</v>
      </c>
      <c r="AG9" s="16" t="s">
        <v>229</v>
      </c>
    </row>
    <row r="10" spans="1:34" ht="15.75" hidden="1" customHeight="1" x14ac:dyDescent="0.25">
      <c r="A10" s="17"/>
      <c r="B10" s="90" t="str">
        <f>'[2]Asset Characteristics'!C10 &amp; ""</f>
        <v>Bocken 35</v>
      </c>
      <c r="C10" s="44" t="str">
        <f>'[2]Asset Characteristics'!E10 &amp; ""</f>
        <v>Office: Other</v>
      </c>
      <c r="D10" s="42" t="s">
        <v>226</v>
      </c>
      <c r="E10" s="43" t="s">
        <v>226</v>
      </c>
      <c r="F10" s="43" t="s">
        <v>226</v>
      </c>
      <c r="G10" s="43" t="s">
        <v>226</v>
      </c>
      <c r="H10" s="43" t="s">
        <v>226</v>
      </c>
      <c r="I10" s="43" t="s">
        <v>227</v>
      </c>
      <c r="J10" s="43" t="s">
        <v>226</v>
      </c>
      <c r="K10" s="43" t="s">
        <v>227</v>
      </c>
      <c r="L10" s="43" t="s">
        <v>226</v>
      </c>
      <c r="M10" s="43" t="s">
        <v>227</v>
      </c>
      <c r="N10" s="44" t="s">
        <v>227</v>
      </c>
      <c r="O10" s="43" t="s">
        <v>226</v>
      </c>
      <c r="P10" s="43" t="s">
        <v>227</v>
      </c>
      <c r="Q10" s="43" t="s">
        <v>227</v>
      </c>
      <c r="R10" s="43" t="s">
        <v>227</v>
      </c>
      <c r="S10" s="43" t="s">
        <v>227</v>
      </c>
      <c r="T10" s="43" t="s">
        <v>226</v>
      </c>
      <c r="U10" s="43" t="s">
        <v>227</v>
      </c>
      <c r="V10" s="43" t="s">
        <v>227</v>
      </c>
      <c r="W10" s="43" t="s">
        <v>227</v>
      </c>
      <c r="X10" s="94" t="s">
        <v>227</v>
      </c>
      <c r="Y10" s="42" t="s">
        <v>226</v>
      </c>
      <c r="Z10" s="43" t="s">
        <v>227</v>
      </c>
      <c r="AA10" s="92" t="s">
        <v>226</v>
      </c>
      <c r="AB10" s="43" t="s">
        <v>226</v>
      </c>
      <c r="AC10" s="43" t="s">
        <v>227</v>
      </c>
      <c r="AD10" s="44" t="s">
        <v>227</v>
      </c>
      <c r="AG10" s="16" t="s">
        <v>230</v>
      </c>
    </row>
    <row r="11" spans="1:34" ht="15.75" hidden="1" customHeight="1" x14ac:dyDescent="0.25">
      <c r="A11" s="17"/>
      <c r="B11" s="90" t="str">
        <f>'[2]Asset Characteristics'!C11 &amp; ""</f>
        <v>Bocken 39</v>
      </c>
      <c r="C11" s="44" t="str">
        <f>'[2]Asset Characteristics'!E11 &amp; ""</f>
        <v>Office: Other</v>
      </c>
      <c r="D11" s="42" t="s">
        <v>226</v>
      </c>
      <c r="E11" s="43" t="s">
        <v>226</v>
      </c>
      <c r="F11" s="43" t="s">
        <v>226</v>
      </c>
      <c r="G11" s="43" t="s">
        <v>226</v>
      </c>
      <c r="H11" s="43" t="s">
        <v>226</v>
      </c>
      <c r="I11" s="43" t="s">
        <v>227</v>
      </c>
      <c r="J11" s="43" t="s">
        <v>226</v>
      </c>
      <c r="K11" s="43" t="s">
        <v>227</v>
      </c>
      <c r="L11" s="43" t="s">
        <v>226</v>
      </c>
      <c r="M11" s="43" t="s">
        <v>226</v>
      </c>
      <c r="N11" s="44" t="s">
        <v>226</v>
      </c>
      <c r="O11" s="43" t="s">
        <v>226</v>
      </c>
      <c r="P11" s="43" t="s">
        <v>227</v>
      </c>
      <c r="Q11" s="43" t="s">
        <v>227</v>
      </c>
      <c r="R11" s="43" t="s">
        <v>227</v>
      </c>
      <c r="S11" s="43" t="s">
        <v>227</v>
      </c>
      <c r="T11" s="43" t="s">
        <v>226</v>
      </c>
      <c r="U11" s="43" t="s">
        <v>227</v>
      </c>
      <c r="V11" s="43" t="s">
        <v>227</v>
      </c>
      <c r="W11" s="43" t="s">
        <v>227</v>
      </c>
      <c r="X11" s="94" t="s">
        <v>227</v>
      </c>
      <c r="Y11" s="42" t="s">
        <v>226</v>
      </c>
      <c r="Z11" s="43" t="s">
        <v>227</v>
      </c>
      <c r="AA11" s="92" t="s">
        <v>226</v>
      </c>
      <c r="AB11" s="43" t="s">
        <v>226</v>
      </c>
      <c r="AC11" s="43" t="s">
        <v>227</v>
      </c>
      <c r="AD11" s="44" t="s">
        <v>227</v>
      </c>
      <c r="AG11" s="16" t="s">
        <v>231</v>
      </c>
    </row>
    <row r="12" spans="1:34" ht="15.75" hidden="1" customHeight="1" x14ac:dyDescent="0.25">
      <c r="A12" s="17"/>
      <c r="B12" s="90" t="str">
        <f>'[2]Asset Characteristics'!C12 &amp; ""</f>
        <v>Bocken 47</v>
      </c>
      <c r="C12" s="44" t="str">
        <f>'[2]Asset Characteristics'!E12 &amp; ""</f>
        <v>Office: Other</v>
      </c>
      <c r="D12" s="42" t="s">
        <v>226</v>
      </c>
      <c r="E12" s="43" t="s">
        <v>226</v>
      </c>
      <c r="F12" s="43" t="s">
        <v>227</v>
      </c>
      <c r="G12" s="43" t="s">
        <v>227</v>
      </c>
      <c r="H12" s="43" t="s">
        <v>227</v>
      </c>
      <c r="I12" s="43" t="s">
        <v>227</v>
      </c>
      <c r="J12" s="43" t="s">
        <v>227</v>
      </c>
      <c r="K12" s="43" t="s">
        <v>227</v>
      </c>
      <c r="L12" s="43" t="s">
        <v>226</v>
      </c>
      <c r="M12" s="43" t="s">
        <v>227</v>
      </c>
      <c r="N12" s="44" t="s">
        <v>227</v>
      </c>
      <c r="O12" s="43" t="s">
        <v>226</v>
      </c>
      <c r="P12" s="43" t="s">
        <v>227</v>
      </c>
      <c r="Q12" s="43" t="s">
        <v>227</v>
      </c>
      <c r="R12" s="43" t="s">
        <v>227</v>
      </c>
      <c r="S12" s="43" t="s">
        <v>227</v>
      </c>
      <c r="T12" s="43" t="s">
        <v>226</v>
      </c>
      <c r="U12" s="43" t="s">
        <v>227</v>
      </c>
      <c r="V12" s="43" t="s">
        <v>227</v>
      </c>
      <c r="W12" s="43" t="s">
        <v>227</v>
      </c>
      <c r="X12" s="94" t="s">
        <v>227</v>
      </c>
      <c r="Y12" s="42" t="s">
        <v>226</v>
      </c>
      <c r="Z12" s="43" t="s">
        <v>227</v>
      </c>
      <c r="AA12" s="92" t="s">
        <v>226</v>
      </c>
      <c r="AB12" s="43" t="s">
        <v>226</v>
      </c>
      <c r="AC12" s="43" t="s">
        <v>227</v>
      </c>
      <c r="AD12" s="44" t="s">
        <v>227</v>
      </c>
    </row>
    <row r="13" spans="1:34" ht="15.75" hidden="1" customHeight="1" x14ac:dyDescent="0.25">
      <c r="A13" s="17"/>
      <c r="B13" s="90" t="str">
        <f>'[2]Asset Characteristics'!C13 &amp; ""</f>
        <v>Bocken 52</v>
      </c>
      <c r="C13" s="44" t="str">
        <f>'[2]Asset Characteristics'!E13 &amp; ""</f>
        <v>Office: Other</v>
      </c>
      <c r="D13" s="42" t="s">
        <v>226</v>
      </c>
      <c r="E13" s="43" t="s">
        <v>226</v>
      </c>
      <c r="F13" s="43" t="s">
        <v>227</v>
      </c>
      <c r="G13" s="43" t="s">
        <v>226</v>
      </c>
      <c r="H13" s="43" t="s">
        <v>227</v>
      </c>
      <c r="I13" s="43" t="s">
        <v>227</v>
      </c>
      <c r="J13" s="43" t="s">
        <v>227</v>
      </c>
      <c r="K13" s="43" t="s">
        <v>227</v>
      </c>
      <c r="L13" s="43" t="s">
        <v>226</v>
      </c>
      <c r="M13" s="43" t="s">
        <v>227</v>
      </c>
      <c r="N13" s="44" t="s">
        <v>227</v>
      </c>
      <c r="O13" s="95" t="s">
        <v>227</v>
      </c>
      <c r="P13" s="43" t="s">
        <v>227</v>
      </c>
      <c r="Q13" s="43" t="s">
        <v>227</v>
      </c>
      <c r="R13" s="43" t="s">
        <v>227</v>
      </c>
      <c r="S13" s="43" t="s">
        <v>227</v>
      </c>
      <c r="T13" s="95" t="s">
        <v>227</v>
      </c>
      <c r="U13" s="43" t="s">
        <v>227</v>
      </c>
      <c r="V13" s="43" t="s">
        <v>227</v>
      </c>
      <c r="W13" s="43" t="s">
        <v>227</v>
      </c>
      <c r="X13" s="94" t="s">
        <v>227</v>
      </c>
      <c r="Y13" s="42" t="s">
        <v>227</v>
      </c>
      <c r="Z13" s="43" t="s">
        <v>227</v>
      </c>
      <c r="AA13" s="92" t="s">
        <v>226</v>
      </c>
      <c r="AB13" s="43" t="s">
        <v>226</v>
      </c>
      <c r="AC13" s="43" t="s">
        <v>227</v>
      </c>
      <c r="AD13" s="44" t="s">
        <v>227</v>
      </c>
    </row>
    <row r="14" spans="1:34" ht="15.75" hidden="1" customHeight="1" x14ac:dyDescent="0.25">
      <c r="A14" s="17"/>
      <c r="B14" s="90" t="str">
        <f>'[2]Asset Characteristics'!C14 &amp; ""</f>
        <v>Båtturen 2/Kajhusen</v>
      </c>
      <c r="C14" s="44" t="str">
        <f>'[2]Asset Characteristics'!E14 &amp; ""</f>
        <v>Office: Other</v>
      </c>
      <c r="D14" s="42" t="s">
        <v>227</v>
      </c>
      <c r="E14" s="43" t="s">
        <v>226</v>
      </c>
      <c r="F14" s="43" t="s">
        <v>227</v>
      </c>
      <c r="G14" s="43" t="s">
        <v>227</v>
      </c>
      <c r="H14" s="43" t="s">
        <v>226</v>
      </c>
      <c r="I14" s="43" t="s">
        <v>227</v>
      </c>
      <c r="J14" s="43" t="s">
        <v>226</v>
      </c>
      <c r="K14" s="92" t="s">
        <v>226</v>
      </c>
      <c r="L14" s="43" t="s">
        <v>226</v>
      </c>
      <c r="M14" s="43" t="s">
        <v>227</v>
      </c>
      <c r="N14" s="44" t="s">
        <v>227</v>
      </c>
      <c r="O14" s="43" t="s">
        <v>226</v>
      </c>
      <c r="P14" s="43" t="s">
        <v>227</v>
      </c>
      <c r="Q14" s="43" t="s">
        <v>227</v>
      </c>
      <c r="R14" s="43" t="s">
        <v>227</v>
      </c>
      <c r="S14" s="43" t="s">
        <v>227</v>
      </c>
      <c r="T14" s="43" t="s">
        <v>226</v>
      </c>
      <c r="U14" s="43" t="s">
        <v>227</v>
      </c>
      <c r="V14" s="43" t="s">
        <v>227</v>
      </c>
      <c r="W14" s="43" t="s">
        <v>227</v>
      </c>
      <c r="X14" s="94" t="s">
        <v>227</v>
      </c>
      <c r="Y14" s="42" t="s">
        <v>226</v>
      </c>
      <c r="Z14" s="43" t="s">
        <v>227</v>
      </c>
      <c r="AA14" s="92" t="s">
        <v>226</v>
      </c>
      <c r="AB14" s="43" t="s">
        <v>226</v>
      </c>
      <c r="AC14" s="43" t="s">
        <v>227</v>
      </c>
      <c r="AD14" s="44" t="s">
        <v>227</v>
      </c>
    </row>
    <row r="15" spans="1:34" ht="15.75" hidden="1" customHeight="1" x14ac:dyDescent="0.25">
      <c r="A15" s="17"/>
      <c r="B15" s="90" t="str">
        <f>'[2]Asset Characteristics'!C15 &amp; ""</f>
        <v>Distansen 6</v>
      </c>
      <c r="C15" s="44" t="str">
        <f>'[2]Asset Characteristics'!E15 &amp; ""</f>
        <v>Office: Other</v>
      </c>
      <c r="D15" s="42" t="s">
        <v>226</v>
      </c>
      <c r="E15" s="43" t="s">
        <v>226</v>
      </c>
      <c r="F15" s="43" t="s">
        <v>227</v>
      </c>
      <c r="G15" s="43" t="s">
        <v>226</v>
      </c>
      <c r="H15" s="43" t="s">
        <v>226</v>
      </c>
      <c r="I15" s="43" t="s">
        <v>227</v>
      </c>
      <c r="J15" s="43" t="s">
        <v>226</v>
      </c>
      <c r="K15" s="43" t="s">
        <v>227</v>
      </c>
      <c r="L15" s="43" t="s">
        <v>226</v>
      </c>
      <c r="M15" s="43" t="s">
        <v>227</v>
      </c>
      <c r="N15" s="44" t="s">
        <v>227</v>
      </c>
      <c r="O15" s="43" t="s">
        <v>226</v>
      </c>
      <c r="P15" s="43" t="s">
        <v>227</v>
      </c>
      <c r="Q15" s="43" t="s">
        <v>227</v>
      </c>
      <c r="R15" s="43" t="s">
        <v>227</v>
      </c>
      <c r="S15" s="43" t="s">
        <v>227</v>
      </c>
      <c r="T15" s="43" t="s">
        <v>226</v>
      </c>
      <c r="U15" s="43" t="s">
        <v>227</v>
      </c>
      <c r="V15" s="43" t="s">
        <v>227</v>
      </c>
      <c r="W15" s="43" t="s">
        <v>227</v>
      </c>
      <c r="X15" s="94" t="s">
        <v>227</v>
      </c>
      <c r="Y15" s="42" t="s">
        <v>227</v>
      </c>
      <c r="Z15" s="43" t="s">
        <v>227</v>
      </c>
      <c r="AA15" s="92" t="s">
        <v>226</v>
      </c>
      <c r="AB15" s="43" t="s">
        <v>226</v>
      </c>
      <c r="AC15" s="43" t="s">
        <v>227</v>
      </c>
      <c r="AD15" s="44" t="s">
        <v>227</v>
      </c>
    </row>
    <row r="16" spans="1:34" ht="15.75" hidden="1" customHeight="1" x14ac:dyDescent="0.25">
      <c r="A16" s="17"/>
      <c r="B16" s="90" t="str">
        <f>'[2]Asset Characteristics'!C16 &amp; ""</f>
        <v>Drabanten 3</v>
      </c>
      <c r="C16" s="44" t="str">
        <f>'[2]Asset Characteristics'!E16 &amp; ""</f>
        <v>Office: Other</v>
      </c>
      <c r="D16" s="42" t="s">
        <v>226</v>
      </c>
      <c r="E16" s="43" t="s">
        <v>226</v>
      </c>
      <c r="F16" s="43" t="s">
        <v>226</v>
      </c>
      <c r="G16" s="43" t="s">
        <v>226</v>
      </c>
      <c r="H16" s="43" t="s">
        <v>226</v>
      </c>
      <c r="I16" s="43" t="s">
        <v>227</v>
      </c>
      <c r="J16" s="43" t="s">
        <v>226</v>
      </c>
      <c r="K16" s="92" t="s">
        <v>226</v>
      </c>
      <c r="L16" s="43" t="s">
        <v>226</v>
      </c>
      <c r="M16" s="43" t="s">
        <v>227</v>
      </c>
      <c r="N16" s="44" t="s">
        <v>227</v>
      </c>
      <c r="O16" s="43" t="s">
        <v>226</v>
      </c>
      <c r="P16" s="43" t="s">
        <v>226</v>
      </c>
      <c r="Q16" s="43" t="s">
        <v>227</v>
      </c>
      <c r="R16" s="43" t="s">
        <v>227</v>
      </c>
      <c r="S16" s="43" t="s">
        <v>227</v>
      </c>
      <c r="T16" s="43" t="s">
        <v>226</v>
      </c>
      <c r="U16" s="43" t="s">
        <v>227</v>
      </c>
      <c r="V16" s="43" t="s">
        <v>227</v>
      </c>
      <c r="W16" s="43" t="s">
        <v>227</v>
      </c>
      <c r="X16" s="94" t="s">
        <v>227</v>
      </c>
      <c r="Y16" s="42" t="s">
        <v>226</v>
      </c>
      <c r="Z16" s="43" t="s">
        <v>227</v>
      </c>
      <c r="AA16" s="92" t="s">
        <v>226</v>
      </c>
      <c r="AB16" s="43" t="s">
        <v>226</v>
      </c>
      <c r="AC16" s="43" t="s">
        <v>227</v>
      </c>
      <c r="AD16" s="44" t="s">
        <v>227</v>
      </c>
    </row>
    <row r="17" spans="1:30" ht="15.75" hidden="1" customHeight="1" x14ac:dyDescent="0.25">
      <c r="A17" s="17"/>
      <c r="B17" s="90" t="str">
        <f>'[2]Asset Characteristics'!C17 &amp; ""</f>
        <v>Farao 15</v>
      </c>
      <c r="C17" s="44" t="str">
        <f>'[2]Asset Characteristics'!E17 &amp; ""</f>
        <v>Office: Other</v>
      </c>
      <c r="D17" s="42" t="s">
        <v>227</v>
      </c>
      <c r="E17" s="43" t="s">
        <v>226</v>
      </c>
      <c r="F17" s="43" t="s">
        <v>227</v>
      </c>
      <c r="G17" s="43" t="s">
        <v>227</v>
      </c>
      <c r="H17" s="43" t="s">
        <v>227</v>
      </c>
      <c r="I17" s="43" t="s">
        <v>227</v>
      </c>
      <c r="J17" s="43" t="s">
        <v>227</v>
      </c>
      <c r="K17" s="43" t="s">
        <v>227</v>
      </c>
      <c r="L17" s="43" t="s">
        <v>226</v>
      </c>
      <c r="M17" s="43" t="s">
        <v>227</v>
      </c>
      <c r="N17" s="44" t="s">
        <v>227</v>
      </c>
      <c r="O17" s="95" t="s">
        <v>227</v>
      </c>
      <c r="P17" s="43" t="s">
        <v>227</v>
      </c>
      <c r="Q17" s="43" t="s">
        <v>227</v>
      </c>
      <c r="R17" s="43" t="s">
        <v>227</v>
      </c>
      <c r="S17" s="43" t="s">
        <v>227</v>
      </c>
      <c r="T17" s="95" t="s">
        <v>227</v>
      </c>
      <c r="U17" s="43" t="s">
        <v>227</v>
      </c>
      <c r="V17" s="43" t="s">
        <v>227</v>
      </c>
      <c r="W17" s="43" t="s">
        <v>227</v>
      </c>
      <c r="X17" s="94" t="s">
        <v>227</v>
      </c>
      <c r="Y17" s="42" t="s">
        <v>227</v>
      </c>
      <c r="Z17" s="43" t="s">
        <v>227</v>
      </c>
      <c r="AA17" s="92" t="s">
        <v>226</v>
      </c>
      <c r="AB17" s="43" t="s">
        <v>226</v>
      </c>
      <c r="AC17" s="43" t="s">
        <v>227</v>
      </c>
      <c r="AD17" s="44" t="s">
        <v>227</v>
      </c>
    </row>
    <row r="18" spans="1:30" ht="15.75" hidden="1" customHeight="1" x14ac:dyDescent="0.25">
      <c r="A18" s="17"/>
      <c r="B18" s="42" t="str">
        <f>'[2]Asset Characteristics'!C18 &amp; ""</f>
        <v>Farao 16</v>
      </c>
      <c r="C18" s="44" t="str">
        <f>'[2]Asset Characteristics'!E18 &amp; ""</f>
        <v>Office: Other</v>
      </c>
      <c r="D18" s="42" t="s">
        <v>227</v>
      </c>
      <c r="E18" s="43" t="s">
        <v>226</v>
      </c>
      <c r="F18" s="43" t="s">
        <v>227</v>
      </c>
      <c r="G18" s="43" t="s">
        <v>227</v>
      </c>
      <c r="H18" s="43" t="s">
        <v>227</v>
      </c>
      <c r="I18" s="43" t="s">
        <v>227</v>
      </c>
      <c r="J18" s="43" t="s">
        <v>227</v>
      </c>
      <c r="K18" s="43" t="s">
        <v>227</v>
      </c>
      <c r="L18" s="43" t="s">
        <v>226</v>
      </c>
      <c r="M18" s="43" t="s">
        <v>227</v>
      </c>
      <c r="N18" s="44" t="s">
        <v>227</v>
      </c>
      <c r="O18" s="95" t="s">
        <v>227</v>
      </c>
      <c r="P18" s="43" t="s">
        <v>227</v>
      </c>
      <c r="Q18" s="43" t="s">
        <v>227</v>
      </c>
      <c r="R18" s="43" t="s">
        <v>227</v>
      </c>
      <c r="S18" s="43" t="s">
        <v>227</v>
      </c>
      <c r="T18" s="95" t="s">
        <v>227</v>
      </c>
      <c r="U18" s="43" t="s">
        <v>227</v>
      </c>
      <c r="V18" s="43" t="s">
        <v>227</v>
      </c>
      <c r="W18" s="43" t="s">
        <v>227</v>
      </c>
      <c r="X18" s="94" t="s">
        <v>227</v>
      </c>
      <c r="Y18" s="42" t="s">
        <v>227</v>
      </c>
      <c r="Z18" s="43" t="s">
        <v>227</v>
      </c>
      <c r="AA18" s="92" t="s">
        <v>226</v>
      </c>
      <c r="AB18" s="43" t="s">
        <v>226</v>
      </c>
      <c r="AC18" s="43" t="s">
        <v>227</v>
      </c>
      <c r="AD18" s="44" t="s">
        <v>227</v>
      </c>
    </row>
    <row r="19" spans="1:30" ht="15.75" hidden="1" customHeight="1" x14ac:dyDescent="0.25">
      <c r="A19" s="17"/>
      <c r="B19" s="42" t="str">
        <f>'[2]Asset Characteristics'!C19 &amp; ""</f>
        <v>Farao 17</v>
      </c>
      <c r="C19" s="44" t="str">
        <f>'[2]Asset Characteristics'!E19 &amp; ""</f>
        <v>Office: Other</v>
      </c>
      <c r="D19" s="42" t="s">
        <v>227</v>
      </c>
      <c r="E19" s="43" t="s">
        <v>226</v>
      </c>
      <c r="F19" s="43" t="s">
        <v>227</v>
      </c>
      <c r="G19" s="43" t="s">
        <v>227</v>
      </c>
      <c r="H19" s="43" t="s">
        <v>227</v>
      </c>
      <c r="I19" s="43" t="s">
        <v>227</v>
      </c>
      <c r="J19" s="43" t="s">
        <v>227</v>
      </c>
      <c r="K19" s="43" t="s">
        <v>227</v>
      </c>
      <c r="L19" s="43" t="s">
        <v>226</v>
      </c>
      <c r="M19" s="43" t="s">
        <v>227</v>
      </c>
      <c r="N19" s="44" t="s">
        <v>227</v>
      </c>
      <c r="O19" s="95" t="s">
        <v>227</v>
      </c>
      <c r="P19" s="43" t="s">
        <v>227</v>
      </c>
      <c r="Q19" s="43" t="s">
        <v>227</v>
      </c>
      <c r="R19" s="43" t="s">
        <v>227</v>
      </c>
      <c r="S19" s="43" t="s">
        <v>227</v>
      </c>
      <c r="T19" s="95" t="s">
        <v>227</v>
      </c>
      <c r="U19" s="43" t="s">
        <v>227</v>
      </c>
      <c r="V19" s="43" t="s">
        <v>227</v>
      </c>
      <c r="W19" s="43" t="s">
        <v>227</v>
      </c>
      <c r="X19" s="94" t="s">
        <v>227</v>
      </c>
      <c r="Y19" s="42" t="s">
        <v>227</v>
      </c>
      <c r="Z19" s="43" t="s">
        <v>227</v>
      </c>
      <c r="AA19" s="92" t="s">
        <v>226</v>
      </c>
      <c r="AB19" s="43" t="s">
        <v>226</v>
      </c>
      <c r="AC19" s="43" t="s">
        <v>227</v>
      </c>
      <c r="AD19" s="44" t="s">
        <v>227</v>
      </c>
    </row>
    <row r="20" spans="1:30" ht="15.75" hidden="1" customHeight="1" x14ac:dyDescent="0.25">
      <c r="A20" s="17"/>
      <c r="B20" s="42" t="str">
        <f>'[2]Asset Characteristics'!C20 &amp; ""</f>
        <v>Farao 20</v>
      </c>
      <c r="C20" s="44" t="str">
        <f>'[2]Asset Characteristics'!E20 &amp; ""</f>
        <v>Office: Other</v>
      </c>
      <c r="D20" s="42" t="s">
        <v>227</v>
      </c>
      <c r="E20" s="43" t="s">
        <v>226</v>
      </c>
      <c r="F20" s="43" t="s">
        <v>227</v>
      </c>
      <c r="G20" s="43" t="s">
        <v>226</v>
      </c>
      <c r="H20" s="43" t="s">
        <v>227</v>
      </c>
      <c r="I20" s="43" t="s">
        <v>227</v>
      </c>
      <c r="J20" s="43" t="s">
        <v>226</v>
      </c>
      <c r="K20" s="43" t="s">
        <v>227</v>
      </c>
      <c r="L20" s="43" t="s">
        <v>226</v>
      </c>
      <c r="M20" s="43" t="s">
        <v>227</v>
      </c>
      <c r="N20" s="44" t="s">
        <v>227</v>
      </c>
      <c r="O20" s="43" t="s">
        <v>226</v>
      </c>
      <c r="P20" s="43" t="s">
        <v>226</v>
      </c>
      <c r="Q20" s="43" t="s">
        <v>227</v>
      </c>
      <c r="R20" s="43" t="s">
        <v>227</v>
      </c>
      <c r="S20" s="43" t="s">
        <v>227</v>
      </c>
      <c r="T20" s="43" t="s">
        <v>226</v>
      </c>
      <c r="U20" s="43" t="s">
        <v>227</v>
      </c>
      <c r="V20" s="43" t="s">
        <v>227</v>
      </c>
      <c r="W20" s="43" t="s">
        <v>227</v>
      </c>
      <c r="X20" s="94" t="s">
        <v>227</v>
      </c>
      <c r="Y20" s="42" t="s">
        <v>226</v>
      </c>
      <c r="Z20" s="43" t="s">
        <v>227</v>
      </c>
      <c r="AA20" s="92" t="s">
        <v>226</v>
      </c>
      <c r="AB20" s="43" t="s">
        <v>226</v>
      </c>
      <c r="AC20" s="43" t="s">
        <v>227</v>
      </c>
      <c r="AD20" s="44" t="s">
        <v>227</v>
      </c>
    </row>
    <row r="21" spans="1:30" ht="15.75" customHeight="1" x14ac:dyDescent="0.25">
      <c r="A21" s="17"/>
      <c r="B21" s="42" t="str">
        <f>'[2]Asset Characteristics'!C21 &amp; ""</f>
        <v>Farao 8</v>
      </c>
      <c r="C21" s="44" t="str">
        <f>'[2]Asset Characteristics'!E21 &amp; ""</f>
        <v>Office: Other</v>
      </c>
      <c r="D21" s="42" t="s">
        <v>227</v>
      </c>
      <c r="E21" s="43" t="s">
        <v>227</v>
      </c>
      <c r="F21" s="43" t="s">
        <v>227</v>
      </c>
      <c r="G21" s="43" t="s">
        <v>227</v>
      </c>
      <c r="H21" s="43" t="s">
        <v>227</v>
      </c>
      <c r="I21" s="43" t="s">
        <v>227</v>
      </c>
      <c r="J21" s="43" t="s">
        <v>227</v>
      </c>
      <c r="K21" s="43" t="s">
        <v>227</v>
      </c>
      <c r="L21" s="43" t="s">
        <v>227</v>
      </c>
      <c r="M21" s="43" t="s">
        <v>227</v>
      </c>
      <c r="N21" s="44" t="s">
        <v>227</v>
      </c>
      <c r="O21" s="43" t="s">
        <v>226</v>
      </c>
      <c r="P21" s="43" t="s">
        <v>227</v>
      </c>
      <c r="Q21" s="43" t="s">
        <v>227</v>
      </c>
      <c r="R21" s="43" t="s">
        <v>227</v>
      </c>
      <c r="S21" s="43" t="s">
        <v>227</v>
      </c>
      <c r="T21" s="43" t="s">
        <v>226</v>
      </c>
      <c r="U21" s="43" t="s">
        <v>227</v>
      </c>
      <c r="V21" s="43" t="s">
        <v>227</v>
      </c>
      <c r="W21" s="43" t="s">
        <v>227</v>
      </c>
      <c r="X21" s="94" t="s">
        <v>227</v>
      </c>
      <c r="Y21" s="42" t="s">
        <v>227</v>
      </c>
      <c r="Z21" s="43" t="s">
        <v>227</v>
      </c>
      <c r="AA21" s="43" t="s">
        <v>227</v>
      </c>
      <c r="AB21" s="43" t="s">
        <v>227</v>
      </c>
      <c r="AC21" s="43" t="s">
        <v>227</v>
      </c>
      <c r="AD21" s="44" t="s">
        <v>227</v>
      </c>
    </row>
    <row r="22" spans="1:30" ht="15.75" hidden="1" customHeight="1" x14ac:dyDescent="0.25">
      <c r="A22" s="17"/>
      <c r="B22" s="42" t="str">
        <f>'[2]Asset Characteristics'!C22 &amp; ""</f>
        <v>Fartygstrafiken 2</v>
      </c>
      <c r="C22" s="44" t="str">
        <f>'[2]Asset Characteristics'!E22 &amp; ""</f>
        <v>Office: Other</v>
      </c>
      <c r="D22" s="42" t="s">
        <v>226</v>
      </c>
      <c r="E22" s="43" t="s">
        <v>226</v>
      </c>
      <c r="F22" s="43" t="s">
        <v>227</v>
      </c>
      <c r="G22" s="43" t="s">
        <v>226</v>
      </c>
      <c r="H22" s="43" t="s">
        <v>226</v>
      </c>
      <c r="I22" s="43" t="s">
        <v>227</v>
      </c>
      <c r="J22" s="43" t="s">
        <v>226</v>
      </c>
      <c r="K22" s="92" t="s">
        <v>226</v>
      </c>
      <c r="L22" s="43" t="s">
        <v>226</v>
      </c>
      <c r="M22" s="43" t="s">
        <v>226</v>
      </c>
      <c r="N22" s="44" t="s">
        <v>226</v>
      </c>
      <c r="O22" s="43" t="s">
        <v>226</v>
      </c>
      <c r="P22" s="43" t="s">
        <v>227</v>
      </c>
      <c r="Q22" s="43" t="s">
        <v>227</v>
      </c>
      <c r="R22" s="43" t="s">
        <v>227</v>
      </c>
      <c r="S22" s="43" t="s">
        <v>227</v>
      </c>
      <c r="T22" s="43" t="s">
        <v>226</v>
      </c>
      <c r="U22" s="43" t="s">
        <v>227</v>
      </c>
      <c r="V22" s="43" t="s">
        <v>227</v>
      </c>
      <c r="W22" s="43" t="s">
        <v>227</v>
      </c>
      <c r="X22" s="94" t="s">
        <v>227</v>
      </c>
      <c r="Y22" s="42" t="s">
        <v>226</v>
      </c>
      <c r="Z22" s="43" t="s">
        <v>227</v>
      </c>
      <c r="AA22" s="43" t="s">
        <v>226</v>
      </c>
      <c r="AB22" s="43" t="s">
        <v>226</v>
      </c>
      <c r="AC22" s="43" t="s">
        <v>227</v>
      </c>
      <c r="AD22" s="44" t="s">
        <v>227</v>
      </c>
    </row>
    <row r="23" spans="1:30" ht="15.75" hidden="1" customHeight="1" x14ac:dyDescent="0.25">
      <c r="A23" s="17"/>
      <c r="B23" s="42" t="str">
        <f>'[2]Asset Characteristics'!C23 &amp; ""</f>
        <v>Fenix 1</v>
      </c>
      <c r="C23" s="44" t="str">
        <f>'[2]Asset Characteristics'!E23 &amp; ""</f>
        <v>Office: Other</v>
      </c>
      <c r="D23" s="42" t="s">
        <v>227</v>
      </c>
      <c r="E23" s="43" t="s">
        <v>226</v>
      </c>
      <c r="F23" s="43" t="s">
        <v>226</v>
      </c>
      <c r="G23" s="43" t="s">
        <v>226</v>
      </c>
      <c r="H23" s="43" t="s">
        <v>226</v>
      </c>
      <c r="I23" s="43" t="s">
        <v>227</v>
      </c>
      <c r="J23" s="43" t="s">
        <v>226</v>
      </c>
      <c r="K23" s="43" t="s">
        <v>227</v>
      </c>
      <c r="L23" s="43" t="s">
        <v>226</v>
      </c>
      <c r="M23" s="43" t="s">
        <v>227</v>
      </c>
      <c r="N23" s="44" t="s">
        <v>227</v>
      </c>
      <c r="O23" s="43" t="s">
        <v>226</v>
      </c>
      <c r="P23" s="43" t="s">
        <v>227</v>
      </c>
      <c r="Q23" s="43" t="s">
        <v>227</v>
      </c>
      <c r="R23" s="43" t="s">
        <v>227</v>
      </c>
      <c r="S23" s="43" t="s">
        <v>227</v>
      </c>
      <c r="T23" s="43" t="s">
        <v>226</v>
      </c>
      <c r="U23" s="43" t="s">
        <v>227</v>
      </c>
      <c r="V23" s="43" t="s">
        <v>227</v>
      </c>
      <c r="W23" s="43" t="s">
        <v>227</v>
      </c>
      <c r="X23" s="94" t="s">
        <v>227</v>
      </c>
      <c r="Y23" s="42" t="s">
        <v>226</v>
      </c>
      <c r="Z23" s="43" t="s">
        <v>227</v>
      </c>
      <c r="AA23" s="43" t="s">
        <v>226</v>
      </c>
      <c r="AB23" s="43" t="s">
        <v>226</v>
      </c>
      <c r="AC23" s="43" t="s">
        <v>227</v>
      </c>
      <c r="AD23" s="44" t="s">
        <v>227</v>
      </c>
    </row>
    <row r="24" spans="1:30" ht="15.75" hidden="1" customHeight="1" x14ac:dyDescent="0.25">
      <c r="A24" s="17"/>
      <c r="B24" s="42" t="str">
        <f>'[2]Asset Characteristics'!C24 &amp; ""</f>
        <v>Fräsaren 10</v>
      </c>
      <c r="C24" s="44" t="str">
        <f>'[2]Asset Characteristics'!E24 &amp; ""</f>
        <v>Office: Other</v>
      </c>
      <c r="D24" s="42" t="s">
        <v>227</v>
      </c>
      <c r="E24" s="43" t="s">
        <v>226</v>
      </c>
      <c r="F24" s="43" t="s">
        <v>226</v>
      </c>
      <c r="G24" s="43" t="s">
        <v>226</v>
      </c>
      <c r="H24" s="43" t="s">
        <v>226</v>
      </c>
      <c r="I24" s="43" t="s">
        <v>227</v>
      </c>
      <c r="J24" s="43" t="s">
        <v>226</v>
      </c>
      <c r="K24" s="92" t="s">
        <v>226</v>
      </c>
      <c r="L24" s="43" t="s">
        <v>226</v>
      </c>
      <c r="M24" s="43" t="s">
        <v>227</v>
      </c>
      <c r="N24" s="44" t="s">
        <v>227</v>
      </c>
      <c r="O24" s="43" t="s">
        <v>226</v>
      </c>
      <c r="P24" s="43" t="s">
        <v>227</v>
      </c>
      <c r="Q24" s="43" t="s">
        <v>227</v>
      </c>
      <c r="R24" s="43" t="s">
        <v>227</v>
      </c>
      <c r="S24" s="43" t="s">
        <v>227</v>
      </c>
      <c r="T24" s="43" t="s">
        <v>226</v>
      </c>
      <c r="U24" s="43" t="s">
        <v>227</v>
      </c>
      <c r="V24" s="43" t="s">
        <v>227</v>
      </c>
      <c r="W24" s="43" t="s">
        <v>227</v>
      </c>
      <c r="X24" s="94" t="s">
        <v>227</v>
      </c>
      <c r="Y24" s="42" t="s">
        <v>226</v>
      </c>
      <c r="Z24" s="43" t="s">
        <v>227</v>
      </c>
      <c r="AA24" s="43" t="s">
        <v>226</v>
      </c>
      <c r="AB24" s="43" t="s">
        <v>226</v>
      </c>
      <c r="AC24" s="43" t="s">
        <v>227</v>
      </c>
      <c r="AD24" s="44" t="s">
        <v>227</v>
      </c>
    </row>
    <row r="25" spans="1:30" ht="15.75" hidden="1" customHeight="1" x14ac:dyDescent="0.25">
      <c r="A25" s="17"/>
      <c r="B25" s="42" t="str">
        <f>'[2]Asset Characteristics'!C25 &amp; ""</f>
        <v>Fräsaren 11</v>
      </c>
      <c r="C25" s="44" t="str">
        <f>'[2]Asset Characteristics'!E25 &amp; ""</f>
        <v>Office: Other</v>
      </c>
      <c r="D25" s="42" t="s">
        <v>227</v>
      </c>
      <c r="E25" s="43" t="s">
        <v>226</v>
      </c>
      <c r="F25" s="43" t="s">
        <v>226</v>
      </c>
      <c r="G25" s="43" t="s">
        <v>226</v>
      </c>
      <c r="H25" s="43" t="s">
        <v>226</v>
      </c>
      <c r="I25" s="43" t="s">
        <v>226</v>
      </c>
      <c r="J25" s="43" t="s">
        <v>226</v>
      </c>
      <c r="K25" s="92" t="s">
        <v>226</v>
      </c>
      <c r="L25" s="43" t="s">
        <v>226</v>
      </c>
      <c r="M25" s="43" t="s">
        <v>227</v>
      </c>
      <c r="N25" s="44" t="s">
        <v>227</v>
      </c>
      <c r="O25" s="43" t="s">
        <v>226</v>
      </c>
      <c r="P25" s="43" t="s">
        <v>227</v>
      </c>
      <c r="Q25" s="43" t="s">
        <v>227</v>
      </c>
      <c r="R25" s="43" t="s">
        <v>227</v>
      </c>
      <c r="S25" s="43" t="s">
        <v>227</v>
      </c>
      <c r="T25" s="43" t="s">
        <v>226</v>
      </c>
      <c r="U25" s="43" t="s">
        <v>227</v>
      </c>
      <c r="V25" s="43" t="s">
        <v>227</v>
      </c>
      <c r="W25" s="43" t="s">
        <v>227</v>
      </c>
      <c r="X25" s="94" t="s">
        <v>227</v>
      </c>
      <c r="Y25" s="42" t="s">
        <v>226</v>
      </c>
      <c r="Z25" s="43" t="s">
        <v>227</v>
      </c>
      <c r="AA25" s="43" t="s">
        <v>226</v>
      </c>
      <c r="AB25" s="43" t="s">
        <v>226</v>
      </c>
      <c r="AC25" s="43" t="s">
        <v>227</v>
      </c>
      <c r="AD25" s="44" t="s">
        <v>227</v>
      </c>
    </row>
    <row r="26" spans="1:30" ht="15.75" hidden="1" customHeight="1" x14ac:dyDescent="0.25">
      <c r="A26" s="17"/>
      <c r="B26" s="42" t="str">
        <f>'[2]Asset Characteristics'!C26 &amp; ""</f>
        <v>Fräsaren 12</v>
      </c>
      <c r="C26" s="44" t="str">
        <f>'[2]Asset Characteristics'!E26 &amp; ""</f>
        <v>Office: Other</v>
      </c>
      <c r="D26" s="42" t="s">
        <v>226</v>
      </c>
      <c r="E26" s="43" t="s">
        <v>226</v>
      </c>
      <c r="F26" s="43" t="s">
        <v>226</v>
      </c>
      <c r="G26" s="43" t="s">
        <v>226</v>
      </c>
      <c r="H26" s="43" t="s">
        <v>226</v>
      </c>
      <c r="I26" s="43" t="s">
        <v>227</v>
      </c>
      <c r="J26" s="43" t="s">
        <v>226</v>
      </c>
      <c r="K26" s="92" t="s">
        <v>226</v>
      </c>
      <c r="L26" s="43" t="s">
        <v>226</v>
      </c>
      <c r="M26" s="43" t="s">
        <v>227</v>
      </c>
      <c r="N26" s="44" t="s">
        <v>227</v>
      </c>
      <c r="O26" s="43" t="s">
        <v>226</v>
      </c>
      <c r="P26" s="43" t="s">
        <v>227</v>
      </c>
      <c r="Q26" s="43" t="s">
        <v>227</v>
      </c>
      <c r="R26" s="43" t="s">
        <v>227</v>
      </c>
      <c r="S26" s="43" t="s">
        <v>227</v>
      </c>
      <c r="T26" s="43" t="s">
        <v>226</v>
      </c>
      <c r="U26" s="43" t="s">
        <v>227</v>
      </c>
      <c r="V26" s="43" t="s">
        <v>227</v>
      </c>
      <c r="W26" s="43" t="s">
        <v>227</v>
      </c>
      <c r="X26" s="94" t="s">
        <v>227</v>
      </c>
      <c r="Y26" s="42" t="s">
        <v>226</v>
      </c>
      <c r="Z26" s="43" t="s">
        <v>227</v>
      </c>
      <c r="AA26" s="43" t="s">
        <v>226</v>
      </c>
      <c r="AB26" s="43" t="s">
        <v>226</v>
      </c>
      <c r="AC26" s="43" t="s">
        <v>227</v>
      </c>
      <c r="AD26" s="44" t="s">
        <v>227</v>
      </c>
    </row>
    <row r="27" spans="1:30" ht="15.75" hidden="1" customHeight="1" x14ac:dyDescent="0.25">
      <c r="A27" s="17"/>
      <c r="B27" s="42" t="str">
        <f>'[2]Asset Characteristics'!C27 &amp; ""</f>
        <v>Getingen 13</v>
      </c>
      <c r="C27" s="44" t="str">
        <f>'[2]Asset Characteristics'!E27 &amp; ""</f>
        <v>Office: Other</v>
      </c>
      <c r="D27" s="42" t="s">
        <v>226</v>
      </c>
      <c r="E27" s="43" t="s">
        <v>226</v>
      </c>
      <c r="F27" s="43" t="s">
        <v>226</v>
      </c>
      <c r="G27" s="43" t="s">
        <v>226</v>
      </c>
      <c r="H27" s="43" t="s">
        <v>226</v>
      </c>
      <c r="I27" s="43" t="s">
        <v>227</v>
      </c>
      <c r="J27" s="43" t="s">
        <v>226</v>
      </c>
      <c r="K27" s="43" t="s">
        <v>227</v>
      </c>
      <c r="L27" s="43" t="s">
        <v>226</v>
      </c>
      <c r="M27" s="43" t="s">
        <v>227</v>
      </c>
      <c r="N27" s="44" t="s">
        <v>226</v>
      </c>
      <c r="O27" s="43" t="s">
        <v>226</v>
      </c>
      <c r="P27" s="43" t="s">
        <v>226</v>
      </c>
      <c r="Q27" s="43" t="s">
        <v>227</v>
      </c>
      <c r="R27" s="43" t="s">
        <v>227</v>
      </c>
      <c r="S27" s="43" t="s">
        <v>227</v>
      </c>
      <c r="T27" s="43" t="s">
        <v>226</v>
      </c>
      <c r="U27" s="43" t="s">
        <v>227</v>
      </c>
      <c r="V27" s="43" t="s">
        <v>227</v>
      </c>
      <c r="W27" s="43" t="s">
        <v>227</v>
      </c>
      <c r="X27" s="94" t="s">
        <v>227</v>
      </c>
      <c r="Y27" s="42" t="s">
        <v>226</v>
      </c>
      <c r="Z27" s="43" t="s">
        <v>227</v>
      </c>
      <c r="AA27" s="43" t="s">
        <v>226</v>
      </c>
      <c r="AB27" s="43" t="s">
        <v>226</v>
      </c>
      <c r="AC27" s="43" t="s">
        <v>227</v>
      </c>
      <c r="AD27" s="44" t="s">
        <v>227</v>
      </c>
    </row>
    <row r="28" spans="1:30" ht="15.75" hidden="1" customHeight="1" x14ac:dyDescent="0.25">
      <c r="A28" s="17"/>
      <c r="B28" s="42" t="str">
        <f>'[2]Asset Characteristics'!C28 &amp; ""</f>
        <v>Getingen 14</v>
      </c>
      <c r="C28" s="44" t="str">
        <f>'[2]Asset Characteristics'!E28 &amp; ""</f>
        <v>Office: Other</v>
      </c>
      <c r="D28" s="42" t="s">
        <v>226</v>
      </c>
      <c r="E28" s="43" t="s">
        <v>226</v>
      </c>
      <c r="F28" s="43" t="s">
        <v>226</v>
      </c>
      <c r="G28" s="43" t="s">
        <v>226</v>
      </c>
      <c r="H28" s="43" t="s">
        <v>226</v>
      </c>
      <c r="I28" s="43" t="s">
        <v>227</v>
      </c>
      <c r="J28" s="43" t="s">
        <v>226</v>
      </c>
      <c r="K28" s="43" t="s">
        <v>227</v>
      </c>
      <c r="L28" s="43" t="s">
        <v>226</v>
      </c>
      <c r="M28" s="43" t="s">
        <v>227</v>
      </c>
      <c r="N28" s="44" t="s">
        <v>226</v>
      </c>
      <c r="O28" s="43" t="s">
        <v>226</v>
      </c>
      <c r="P28" s="43" t="s">
        <v>227</v>
      </c>
      <c r="Q28" s="43" t="s">
        <v>227</v>
      </c>
      <c r="R28" s="43" t="s">
        <v>227</v>
      </c>
      <c r="S28" s="43" t="s">
        <v>227</v>
      </c>
      <c r="T28" s="43" t="s">
        <v>226</v>
      </c>
      <c r="U28" s="43" t="s">
        <v>227</v>
      </c>
      <c r="V28" s="43" t="s">
        <v>227</v>
      </c>
      <c r="W28" s="43" t="s">
        <v>227</v>
      </c>
      <c r="X28" s="94" t="s">
        <v>227</v>
      </c>
      <c r="Y28" s="42" t="s">
        <v>226</v>
      </c>
      <c r="Z28" s="43" t="s">
        <v>227</v>
      </c>
      <c r="AA28" s="43" t="s">
        <v>226</v>
      </c>
      <c r="AB28" s="43" t="s">
        <v>226</v>
      </c>
      <c r="AC28" s="43" t="s">
        <v>227</v>
      </c>
      <c r="AD28" s="44" t="s">
        <v>227</v>
      </c>
    </row>
    <row r="29" spans="1:30" ht="15.75" hidden="1" customHeight="1" x14ac:dyDescent="0.25">
      <c r="A29" s="17"/>
      <c r="B29" s="42" t="str">
        <f>'[2]Asset Characteristics'!C29 &amp; ""</f>
        <v>Getingen 15</v>
      </c>
      <c r="C29" s="44" t="str">
        <f>'[2]Asset Characteristics'!E29 &amp; ""</f>
        <v>Office: Other</v>
      </c>
      <c r="D29" s="42" t="s">
        <v>226</v>
      </c>
      <c r="E29" s="43" t="s">
        <v>226</v>
      </c>
      <c r="F29" s="43" t="s">
        <v>226</v>
      </c>
      <c r="G29" s="43" t="s">
        <v>226</v>
      </c>
      <c r="H29" s="43" t="s">
        <v>226</v>
      </c>
      <c r="I29" s="43" t="s">
        <v>227</v>
      </c>
      <c r="J29" s="43" t="s">
        <v>226</v>
      </c>
      <c r="K29" s="43" t="s">
        <v>227</v>
      </c>
      <c r="L29" s="43" t="s">
        <v>226</v>
      </c>
      <c r="M29" s="43" t="s">
        <v>226</v>
      </c>
      <c r="N29" s="44" t="s">
        <v>226</v>
      </c>
      <c r="O29" s="43" t="s">
        <v>226</v>
      </c>
      <c r="P29" s="43" t="s">
        <v>226</v>
      </c>
      <c r="Q29" s="43" t="s">
        <v>227</v>
      </c>
      <c r="R29" s="43" t="s">
        <v>227</v>
      </c>
      <c r="S29" s="43" t="s">
        <v>227</v>
      </c>
      <c r="T29" s="43" t="s">
        <v>226</v>
      </c>
      <c r="U29" s="43" t="s">
        <v>227</v>
      </c>
      <c r="V29" s="43" t="s">
        <v>227</v>
      </c>
      <c r="W29" s="43" t="s">
        <v>227</v>
      </c>
      <c r="X29" s="94" t="s">
        <v>227</v>
      </c>
      <c r="Y29" s="42" t="s">
        <v>226</v>
      </c>
      <c r="Z29" s="43" t="s">
        <v>227</v>
      </c>
      <c r="AA29" s="43" t="s">
        <v>226</v>
      </c>
      <c r="AB29" s="43" t="s">
        <v>226</v>
      </c>
      <c r="AC29" s="43" t="s">
        <v>227</v>
      </c>
      <c r="AD29" s="44" t="s">
        <v>227</v>
      </c>
    </row>
    <row r="30" spans="1:30" ht="15.75" hidden="1" customHeight="1" x14ac:dyDescent="0.25">
      <c r="A30" s="17"/>
      <c r="B30" s="42" t="str">
        <f>'[2]Asset Characteristics'!C30 &amp; ""</f>
        <v>Glädjen 12</v>
      </c>
      <c r="C30" s="44" t="str">
        <f>'[2]Asset Characteristics'!E30 &amp; ""</f>
        <v>Office: Other</v>
      </c>
      <c r="D30" s="42" t="s">
        <v>227</v>
      </c>
      <c r="E30" s="43" t="s">
        <v>226</v>
      </c>
      <c r="F30" s="43" t="s">
        <v>227</v>
      </c>
      <c r="G30" s="43" t="s">
        <v>227</v>
      </c>
      <c r="H30" s="43" t="s">
        <v>227</v>
      </c>
      <c r="I30" s="43" t="s">
        <v>227</v>
      </c>
      <c r="J30" s="43" t="s">
        <v>227</v>
      </c>
      <c r="K30" s="43" t="s">
        <v>227</v>
      </c>
      <c r="L30" s="43" t="s">
        <v>226</v>
      </c>
      <c r="M30" s="43" t="s">
        <v>227</v>
      </c>
      <c r="N30" s="44" t="s">
        <v>227</v>
      </c>
      <c r="O30" s="43" t="s">
        <v>226</v>
      </c>
      <c r="P30" s="43" t="s">
        <v>227</v>
      </c>
      <c r="Q30" s="43" t="s">
        <v>227</v>
      </c>
      <c r="R30" s="43" t="s">
        <v>227</v>
      </c>
      <c r="S30" s="43" t="s">
        <v>227</v>
      </c>
      <c r="T30" s="43" t="s">
        <v>226</v>
      </c>
      <c r="U30" s="43" t="s">
        <v>227</v>
      </c>
      <c r="V30" s="43" t="s">
        <v>227</v>
      </c>
      <c r="W30" s="43" t="s">
        <v>227</v>
      </c>
      <c r="X30" s="94" t="s">
        <v>227</v>
      </c>
      <c r="Y30" s="42" t="s">
        <v>226</v>
      </c>
      <c r="Z30" s="43" t="s">
        <v>227</v>
      </c>
      <c r="AA30" s="43" t="s">
        <v>226</v>
      </c>
      <c r="AB30" s="43" t="s">
        <v>226</v>
      </c>
      <c r="AC30" s="43" t="s">
        <v>227</v>
      </c>
      <c r="AD30" s="44" t="s">
        <v>227</v>
      </c>
    </row>
    <row r="31" spans="1:30" ht="15.75" hidden="1" customHeight="1" x14ac:dyDescent="0.25">
      <c r="A31" s="17"/>
      <c r="B31" s="42" t="str">
        <f>'[2]Asset Characteristics'!C31 &amp; ""</f>
        <v>Hägern Mindre 7</v>
      </c>
      <c r="C31" s="44" t="str">
        <f>'[2]Asset Characteristics'!E31 &amp; ""</f>
        <v>Office: Other</v>
      </c>
      <c r="D31" s="42" t="s">
        <v>226</v>
      </c>
      <c r="E31" s="43" t="s">
        <v>226</v>
      </c>
      <c r="F31" s="43" t="s">
        <v>227</v>
      </c>
      <c r="G31" s="43" t="s">
        <v>227</v>
      </c>
      <c r="H31" s="43" t="s">
        <v>226</v>
      </c>
      <c r="I31" s="43" t="s">
        <v>227</v>
      </c>
      <c r="J31" s="43" t="s">
        <v>226</v>
      </c>
      <c r="K31" s="92" t="s">
        <v>226</v>
      </c>
      <c r="L31" s="43" t="s">
        <v>226</v>
      </c>
      <c r="M31" s="43" t="s">
        <v>227</v>
      </c>
      <c r="N31" s="44" t="s">
        <v>227</v>
      </c>
      <c r="O31" s="43" t="s">
        <v>226</v>
      </c>
      <c r="P31" s="43" t="s">
        <v>226</v>
      </c>
      <c r="Q31" s="43" t="s">
        <v>227</v>
      </c>
      <c r="R31" s="43" t="s">
        <v>227</v>
      </c>
      <c r="S31" s="43" t="s">
        <v>227</v>
      </c>
      <c r="T31" s="43" t="s">
        <v>226</v>
      </c>
      <c r="U31" s="43" t="s">
        <v>227</v>
      </c>
      <c r="V31" s="43" t="s">
        <v>227</v>
      </c>
      <c r="W31" s="43" t="s">
        <v>227</v>
      </c>
      <c r="X31" s="94" t="s">
        <v>227</v>
      </c>
      <c r="Y31" s="42" t="s">
        <v>226</v>
      </c>
      <c r="Z31" s="43" t="s">
        <v>227</v>
      </c>
      <c r="AA31" s="43" t="s">
        <v>226</v>
      </c>
      <c r="AB31" s="43" t="s">
        <v>226</v>
      </c>
      <c r="AC31" s="43" t="s">
        <v>227</v>
      </c>
      <c r="AD31" s="44" t="s">
        <v>227</v>
      </c>
    </row>
    <row r="32" spans="1:30" ht="15.75" hidden="1" customHeight="1" x14ac:dyDescent="0.25">
      <c r="A32" s="17"/>
      <c r="B32" s="42" t="str">
        <f>'[2]Asset Characteristics'!C32 &amp; ""</f>
        <v>Islandet 3</v>
      </c>
      <c r="C32" s="44" t="str">
        <f>'[2]Asset Characteristics'!E32 &amp; ""</f>
        <v>Office: Other</v>
      </c>
      <c r="D32" s="42" t="s">
        <v>227</v>
      </c>
      <c r="E32" s="43" t="s">
        <v>226</v>
      </c>
      <c r="F32" s="43" t="s">
        <v>226</v>
      </c>
      <c r="G32" s="43" t="s">
        <v>226</v>
      </c>
      <c r="H32" s="43" t="s">
        <v>226</v>
      </c>
      <c r="I32" s="43" t="s">
        <v>227</v>
      </c>
      <c r="J32" s="43" t="s">
        <v>226</v>
      </c>
      <c r="K32" s="92" t="s">
        <v>226</v>
      </c>
      <c r="L32" s="43" t="s">
        <v>226</v>
      </c>
      <c r="M32" s="43" t="s">
        <v>227</v>
      </c>
      <c r="N32" s="44" t="s">
        <v>227</v>
      </c>
      <c r="O32" s="43" t="s">
        <v>226</v>
      </c>
      <c r="P32" s="43" t="s">
        <v>227</v>
      </c>
      <c r="Q32" s="43" t="s">
        <v>227</v>
      </c>
      <c r="R32" s="43" t="s">
        <v>227</v>
      </c>
      <c r="S32" s="43" t="s">
        <v>227</v>
      </c>
      <c r="T32" s="43" t="s">
        <v>226</v>
      </c>
      <c r="U32" s="43" t="s">
        <v>227</v>
      </c>
      <c r="V32" s="43" t="s">
        <v>227</v>
      </c>
      <c r="W32" s="43" t="s">
        <v>227</v>
      </c>
      <c r="X32" s="94" t="s">
        <v>227</v>
      </c>
      <c r="Y32" s="42" t="s">
        <v>226</v>
      </c>
      <c r="Z32" s="43" t="s">
        <v>227</v>
      </c>
      <c r="AA32" s="43" t="s">
        <v>226</v>
      </c>
      <c r="AB32" s="43" t="s">
        <v>226</v>
      </c>
      <c r="AC32" s="43" t="s">
        <v>227</v>
      </c>
      <c r="AD32" s="44" t="s">
        <v>227</v>
      </c>
    </row>
    <row r="33" spans="1:30" ht="15.75" hidden="1" customHeight="1" x14ac:dyDescent="0.25">
      <c r="A33" s="17"/>
      <c r="B33" s="42" t="str">
        <f>'[2]Asset Characteristics'!C33 &amp; ""</f>
        <v>Järvakrogen 3   2051</v>
      </c>
      <c r="C33" s="44" t="str">
        <f>'[2]Asset Characteristics'!E33 &amp; ""</f>
        <v>Office: Other</v>
      </c>
      <c r="D33" s="42" t="s">
        <v>227</v>
      </c>
      <c r="E33" s="43" t="s">
        <v>226</v>
      </c>
      <c r="F33" s="43" t="s">
        <v>227</v>
      </c>
      <c r="G33" s="43" t="s">
        <v>226</v>
      </c>
      <c r="H33" s="43" t="s">
        <v>226</v>
      </c>
      <c r="I33" s="43" t="s">
        <v>227</v>
      </c>
      <c r="J33" s="43" t="s">
        <v>226</v>
      </c>
      <c r="K33" s="92" t="s">
        <v>226</v>
      </c>
      <c r="L33" s="43" t="s">
        <v>226</v>
      </c>
      <c r="M33" s="43" t="s">
        <v>227</v>
      </c>
      <c r="N33" s="44" t="s">
        <v>227</v>
      </c>
      <c r="O33" s="43" t="s">
        <v>226</v>
      </c>
      <c r="P33" s="43" t="s">
        <v>226</v>
      </c>
      <c r="Q33" s="43" t="s">
        <v>227</v>
      </c>
      <c r="R33" s="43" t="s">
        <v>227</v>
      </c>
      <c r="S33" s="43" t="s">
        <v>227</v>
      </c>
      <c r="T33" s="43" t="s">
        <v>226</v>
      </c>
      <c r="U33" s="43" t="s">
        <v>227</v>
      </c>
      <c r="V33" s="43" t="s">
        <v>227</v>
      </c>
      <c r="W33" s="43" t="s">
        <v>227</v>
      </c>
      <c r="X33" s="94" t="s">
        <v>227</v>
      </c>
      <c r="Y33" s="42" t="s">
        <v>227</v>
      </c>
      <c r="Z33" s="43" t="s">
        <v>227</v>
      </c>
      <c r="AA33" s="43" t="s">
        <v>226</v>
      </c>
      <c r="AB33" s="43" t="s">
        <v>226</v>
      </c>
      <c r="AC33" s="43" t="s">
        <v>227</v>
      </c>
      <c r="AD33" s="44" t="s">
        <v>227</v>
      </c>
    </row>
    <row r="34" spans="1:30" ht="15.75" hidden="1" customHeight="1" x14ac:dyDescent="0.25">
      <c r="A34" s="17"/>
      <c r="B34" s="42" t="str">
        <f>'[2]Asset Characteristics'!C34 &amp; ""</f>
        <v>Kairo 1</v>
      </c>
      <c r="C34" s="44" t="str">
        <f>'[2]Asset Characteristics'!E34 &amp; ""</f>
        <v>Office: Other</v>
      </c>
      <c r="D34" s="42" t="s">
        <v>227</v>
      </c>
      <c r="E34" s="43" t="s">
        <v>226</v>
      </c>
      <c r="F34" s="43" t="s">
        <v>227</v>
      </c>
      <c r="G34" s="43" t="s">
        <v>227</v>
      </c>
      <c r="H34" s="43" t="s">
        <v>227</v>
      </c>
      <c r="I34" s="43" t="s">
        <v>227</v>
      </c>
      <c r="J34" s="43" t="s">
        <v>227</v>
      </c>
      <c r="K34" s="43" t="s">
        <v>227</v>
      </c>
      <c r="L34" s="43" t="s">
        <v>226</v>
      </c>
      <c r="M34" s="43" t="s">
        <v>227</v>
      </c>
      <c r="N34" s="44" t="s">
        <v>227</v>
      </c>
      <c r="O34" s="95" t="s">
        <v>227</v>
      </c>
      <c r="P34" s="43" t="s">
        <v>227</v>
      </c>
      <c r="Q34" s="43" t="s">
        <v>227</v>
      </c>
      <c r="R34" s="43" t="s">
        <v>227</v>
      </c>
      <c r="S34" s="43" t="s">
        <v>227</v>
      </c>
      <c r="T34" s="95" t="s">
        <v>227</v>
      </c>
      <c r="U34" s="43" t="s">
        <v>227</v>
      </c>
      <c r="V34" s="43" t="s">
        <v>227</v>
      </c>
      <c r="W34" s="43" t="s">
        <v>227</v>
      </c>
      <c r="X34" s="94" t="s">
        <v>227</v>
      </c>
      <c r="Y34" s="42" t="s">
        <v>227</v>
      </c>
      <c r="Z34" s="43" t="s">
        <v>227</v>
      </c>
      <c r="AA34" s="43" t="s">
        <v>226</v>
      </c>
      <c r="AB34" s="43" t="s">
        <v>226</v>
      </c>
      <c r="AC34" s="43" t="s">
        <v>227</v>
      </c>
      <c r="AD34" s="44" t="s">
        <v>227</v>
      </c>
    </row>
    <row r="35" spans="1:30" ht="15.75" hidden="1" customHeight="1" x14ac:dyDescent="0.25">
      <c r="A35" s="17"/>
      <c r="B35" s="42" t="str">
        <f>'[2]Asset Characteristics'!C35 &amp; ""</f>
        <v>Korphoppet 1</v>
      </c>
      <c r="C35" s="44" t="str">
        <f>'[2]Asset Characteristics'!E35 &amp; ""</f>
        <v>Office: Other</v>
      </c>
      <c r="D35" s="42" t="s">
        <v>226</v>
      </c>
      <c r="E35" s="43" t="s">
        <v>226</v>
      </c>
      <c r="F35" s="43" t="s">
        <v>226</v>
      </c>
      <c r="G35" s="43" t="s">
        <v>226</v>
      </c>
      <c r="H35" s="43" t="s">
        <v>226</v>
      </c>
      <c r="I35" s="43" t="s">
        <v>227</v>
      </c>
      <c r="J35" s="43" t="s">
        <v>226</v>
      </c>
      <c r="K35" s="92" t="s">
        <v>226</v>
      </c>
      <c r="L35" s="43" t="s">
        <v>226</v>
      </c>
      <c r="M35" s="43" t="s">
        <v>227</v>
      </c>
      <c r="N35" s="44" t="s">
        <v>227</v>
      </c>
      <c r="O35" s="43" t="s">
        <v>226</v>
      </c>
      <c r="P35" s="43" t="s">
        <v>227</v>
      </c>
      <c r="Q35" s="43" t="s">
        <v>227</v>
      </c>
      <c r="R35" s="43" t="s">
        <v>227</v>
      </c>
      <c r="S35" s="43" t="s">
        <v>227</v>
      </c>
      <c r="T35" s="43" t="s">
        <v>226</v>
      </c>
      <c r="U35" s="43" t="s">
        <v>227</v>
      </c>
      <c r="V35" s="43" t="s">
        <v>227</v>
      </c>
      <c r="W35" s="43" t="s">
        <v>227</v>
      </c>
      <c r="X35" s="94" t="s">
        <v>227</v>
      </c>
      <c r="Y35" s="42" t="s">
        <v>226</v>
      </c>
      <c r="Z35" s="43" t="s">
        <v>227</v>
      </c>
      <c r="AA35" s="43" t="s">
        <v>226</v>
      </c>
      <c r="AB35" s="43" t="s">
        <v>226</v>
      </c>
      <c r="AC35" s="43" t="s">
        <v>227</v>
      </c>
      <c r="AD35" s="44" t="s">
        <v>227</v>
      </c>
    </row>
    <row r="36" spans="1:30" ht="15.75" hidden="1" customHeight="1" x14ac:dyDescent="0.25">
      <c r="A36" s="17"/>
      <c r="B36" s="42" t="str">
        <f>'[2]Asset Characteristics'!C36 &amp; ""</f>
        <v>Korphoppet 6</v>
      </c>
      <c r="C36" s="44" t="str">
        <f>'[2]Asset Characteristics'!E36 &amp; ""</f>
        <v>Office: Other</v>
      </c>
      <c r="D36" s="42" t="s">
        <v>226</v>
      </c>
      <c r="E36" s="43" t="s">
        <v>226</v>
      </c>
      <c r="F36" s="43" t="s">
        <v>227</v>
      </c>
      <c r="G36" s="43" t="s">
        <v>227</v>
      </c>
      <c r="H36" s="43" t="s">
        <v>227</v>
      </c>
      <c r="I36" s="43" t="s">
        <v>227</v>
      </c>
      <c r="J36" s="43" t="s">
        <v>227</v>
      </c>
      <c r="K36" s="43" t="s">
        <v>227</v>
      </c>
      <c r="L36" s="43" t="s">
        <v>226</v>
      </c>
      <c r="M36" s="43" t="s">
        <v>227</v>
      </c>
      <c r="N36" s="44" t="s">
        <v>227</v>
      </c>
      <c r="O36" s="43" t="s">
        <v>226</v>
      </c>
      <c r="P36" s="43" t="s">
        <v>227</v>
      </c>
      <c r="Q36" s="43" t="s">
        <v>227</v>
      </c>
      <c r="R36" s="43" t="s">
        <v>227</v>
      </c>
      <c r="S36" s="43" t="s">
        <v>227</v>
      </c>
      <c r="T36" s="43" t="s">
        <v>226</v>
      </c>
      <c r="U36" s="43" t="s">
        <v>227</v>
      </c>
      <c r="V36" s="43" t="s">
        <v>227</v>
      </c>
      <c r="W36" s="43" t="s">
        <v>227</v>
      </c>
      <c r="X36" s="94" t="s">
        <v>227</v>
      </c>
      <c r="Y36" s="42" t="s">
        <v>227</v>
      </c>
      <c r="Z36" s="43" t="s">
        <v>227</v>
      </c>
      <c r="AA36" s="43" t="s">
        <v>226</v>
      </c>
      <c r="AB36" s="43" t="s">
        <v>226</v>
      </c>
      <c r="AC36" s="43" t="s">
        <v>227</v>
      </c>
      <c r="AD36" s="44" t="s">
        <v>227</v>
      </c>
    </row>
    <row r="37" spans="1:30" ht="15.75" hidden="1" customHeight="1" x14ac:dyDescent="0.25">
      <c r="A37" s="17"/>
      <c r="B37" s="42" t="str">
        <f>'[2]Asset Characteristics'!C37 &amp; ""</f>
        <v>Luma 1</v>
      </c>
      <c r="C37" s="44" t="str">
        <f>'[2]Asset Characteristics'!E37 &amp; ""</f>
        <v>Office: Other</v>
      </c>
      <c r="D37" s="42" t="s">
        <v>226</v>
      </c>
      <c r="E37" s="43" t="s">
        <v>226</v>
      </c>
      <c r="F37" s="43" t="s">
        <v>226</v>
      </c>
      <c r="G37" s="43" t="s">
        <v>226</v>
      </c>
      <c r="H37" s="43" t="s">
        <v>226</v>
      </c>
      <c r="I37" s="43" t="s">
        <v>227</v>
      </c>
      <c r="J37" s="43" t="s">
        <v>226</v>
      </c>
      <c r="K37" s="92" t="s">
        <v>226</v>
      </c>
      <c r="L37" s="43" t="s">
        <v>226</v>
      </c>
      <c r="M37" s="43" t="s">
        <v>227</v>
      </c>
      <c r="N37" s="44" t="s">
        <v>226</v>
      </c>
      <c r="O37" s="43" t="s">
        <v>226</v>
      </c>
      <c r="P37" s="43" t="s">
        <v>227</v>
      </c>
      <c r="Q37" s="43" t="s">
        <v>227</v>
      </c>
      <c r="R37" s="43" t="s">
        <v>227</v>
      </c>
      <c r="S37" s="43" t="s">
        <v>227</v>
      </c>
      <c r="T37" s="43" t="s">
        <v>226</v>
      </c>
      <c r="U37" s="43" t="s">
        <v>227</v>
      </c>
      <c r="V37" s="43" t="s">
        <v>227</v>
      </c>
      <c r="W37" s="43" t="s">
        <v>227</v>
      </c>
      <c r="X37" s="94" t="s">
        <v>227</v>
      </c>
      <c r="Y37" s="42" t="s">
        <v>226</v>
      </c>
      <c r="Z37" s="43" t="s">
        <v>227</v>
      </c>
      <c r="AA37" s="43" t="s">
        <v>226</v>
      </c>
      <c r="AB37" s="43" t="s">
        <v>226</v>
      </c>
      <c r="AC37" s="43" t="s">
        <v>227</v>
      </c>
      <c r="AD37" s="44" t="s">
        <v>227</v>
      </c>
    </row>
    <row r="38" spans="1:30" ht="15.75" hidden="1" customHeight="1" x14ac:dyDescent="0.25">
      <c r="A38" s="17"/>
      <c r="B38" s="42" t="str">
        <f>'[2]Asset Characteristics'!C38 &amp; ""</f>
        <v>Läraren 13</v>
      </c>
      <c r="C38" s="44" t="str">
        <f>'[2]Asset Characteristics'!E38 &amp; ""</f>
        <v>Office: Other</v>
      </c>
      <c r="D38" s="42" t="s">
        <v>227</v>
      </c>
      <c r="E38" s="43" t="s">
        <v>226</v>
      </c>
      <c r="F38" s="43" t="s">
        <v>227</v>
      </c>
      <c r="G38" s="43" t="s">
        <v>226</v>
      </c>
      <c r="H38" s="43" t="s">
        <v>226</v>
      </c>
      <c r="I38" s="43" t="s">
        <v>227</v>
      </c>
      <c r="J38" s="43" t="s">
        <v>227</v>
      </c>
      <c r="K38" s="43" t="s">
        <v>227</v>
      </c>
      <c r="L38" s="43" t="s">
        <v>226</v>
      </c>
      <c r="M38" s="43" t="s">
        <v>227</v>
      </c>
      <c r="N38" s="44" t="s">
        <v>227</v>
      </c>
      <c r="O38" s="43" t="s">
        <v>226</v>
      </c>
      <c r="P38" s="43" t="s">
        <v>226</v>
      </c>
      <c r="Q38" s="43" t="s">
        <v>227</v>
      </c>
      <c r="R38" s="43" t="s">
        <v>227</v>
      </c>
      <c r="S38" s="43" t="s">
        <v>227</v>
      </c>
      <c r="T38" s="43" t="s">
        <v>226</v>
      </c>
      <c r="U38" s="43" t="s">
        <v>227</v>
      </c>
      <c r="V38" s="43" t="s">
        <v>227</v>
      </c>
      <c r="W38" s="43" t="s">
        <v>227</v>
      </c>
      <c r="X38" s="94" t="s">
        <v>227</v>
      </c>
      <c r="Y38" s="42" t="s">
        <v>226</v>
      </c>
      <c r="Z38" s="43" t="s">
        <v>227</v>
      </c>
      <c r="AA38" s="43" t="s">
        <v>226</v>
      </c>
      <c r="AB38" s="43" t="s">
        <v>226</v>
      </c>
      <c r="AC38" s="43" t="s">
        <v>227</v>
      </c>
      <c r="AD38" s="44" t="s">
        <v>227</v>
      </c>
    </row>
    <row r="39" spans="1:30" ht="15.6" hidden="1" customHeight="1" x14ac:dyDescent="0.25">
      <c r="A39" s="17"/>
      <c r="B39" s="42" t="str">
        <f>'[2]Asset Characteristics'!C39 &amp; ""</f>
        <v>Mimer 5</v>
      </c>
      <c r="C39" s="44" t="str">
        <f>'[2]Asset Characteristics'!E39 &amp; ""</f>
        <v>Office: Other</v>
      </c>
      <c r="D39" s="42" t="s">
        <v>226</v>
      </c>
      <c r="E39" s="43" t="s">
        <v>226</v>
      </c>
      <c r="F39" s="43" t="s">
        <v>226</v>
      </c>
      <c r="G39" s="43" t="s">
        <v>226</v>
      </c>
      <c r="H39" s="43" t="s">
        <v>226</v>
      </c>
      <c r="I39" s="43" t="s">
        <v>227</v>
      </c>
      <c r="J39" s="43" t="s">
        <v>227</v>
      </c>
      <c r="K39" s="92" t="s">
        <v>226</v>
      </c>
      <c r="L39" s="43" t="s">
        <v>226</v>
      </c>
      <c r="M39" s="43" t="s">
        <v>227</v>
      </c>
      <c r="N39" s="44" t="s">
        <v>226</v>
      </c>
      <c r="O39" s="43" t="s">
        <v>226</v>
      </c>
      <c r="P39" s="43" t="s">
        <v>227</v>
      </c>
      <c r="Q39" s="43" t="s">
        <v>227</v>
      </c>
      <c r="R39" s="43" t="s">
        <v>227</v>
      </c>
      <c r="S39" s="43" t="s">
        <v>227</v>
      </c>
      <c r="T39" s="43" t="s">
        <v>226</v>
      </c>
      <c r="U39" s="43" t="s">
        <v>227</v>
      </c>
      <c r="V39" s="43" t="s">
        <v>227</v>
      </c>
      <c r="W39" s="43" t="s">
        <v>227</v>
      </c>
      <c r="X39" s="94" t="s">
        <v>227</v>
      </c>
      <c r="Y39" s="42" t="s">
        <v>226</v>
      </c>
      <c r="Z39" s="43" t="s">
        <v>227</v>
      </c>
      <c r="AA39" s="43" t="s">
        <v>226</v>
      </c>
      <c r="AB39" s="43" t="s">
        <v>226</v>
      </c>
      <c r="AC39" s="43" t="s">
        <v>227</v>
      </c>
      <c r="AD39" s="44" t="s">
        <v>227</v>
      </c>
    </row>
    <row r="40" spans="1:30" ht="15.75" hidden="1" customHeight="1" x14ac:dyDescent="0.25">
      <c r="A40" s="17"/>
      <c r="B40" s="42" t="str">
        <f>'[2]Asset Characteristics'!C40 &amp; ""</f>
        <v>Nationalarenan 5</v>
      </c>
      <c r="C40" s="44" t="str">
        <f>'[2]Asset Characteristics'!E40 &amp; ""</f>
        <v>Office: Other</v>
      </c>
      <c r="D40" s="42" t="s">
        <v>227</v>
      </c>
      <c r="E40" s="43" t="s">
        <v>226</v>
      </c>
      <c r="F40" s="43" t="s">
        <v>227</v>
      </c>
      <c r="G40" s="43" t="s">
        <v>227</v>
      </c>
      <c r="H40" s="43" t="s">
        <v>226</v>
      </c>
      <c r="I40" s="43" t="s">
        <v>227</v>
      </c>
      <c r="J40" s="43" t="s">
        <v>227</v>
      </c>
      <c r="K40" s="92" t="s">
        <v>226</v>
      </c>
      <c r="L40" s="43" t="s">
        <v>226</v>
      </c>
      <c r="M40" s="43" t="s">
        <v>227</v>
      </c>
      <c r="N40" s="44" t="s">
        <v>227</v>
      </c>
      <c r="O40" s="95" t="s">
        <v>227</v>
      </c>
      <c r="P40" s="43" t="s">
        <v>227</v>
      </c>
      <c r="Q40" s="43" t="s">
        <v>227</v>
      </c>
      <c r="R40" s="43" t="s">
        <v>227</v>
      </c>
      <c r="S40" s="43" t="s">
        <v>227</v>
      </c>
      <c r="T40" s="95" t="s">
        <v>227</v>
      </c>
      <c r="U40" s="43" t="s">
        <v>227</v>
      </c>
      <c r="V40" s="43" t="s">
        <v>227</v>
      </c>
      <c r="W40" s="43" t="s">
        <v>227</v>
      </c>
      <c r="X40" s="94" t="s">
        <v>227</v>
      </c>
      <c r="Y40" s="42" t="s">
        <v>227</v>
      </c>
      <c r="Z40" s="43" t="s">
        <v>227</v>
      </c>
      <c r="AA40" s="43" t="s">
        <v>226</v>
      </c>
      <c r="AB40" s="43" t="s">
        <v>226</v>
      </c>
      <c r="AC40" s="43" t="s">
        <v>227</v>
      </c>
      <c r="AD40" s="44" t="s">
        <v>227</v>
      </c>
    </row>
    <row r="41" spans="1:30" ht="15.75" hidden="1" customHeight="1" x14ac:dyDescent="0.25">
      <c r="A41" s="17"/>
      <c r="B41" s="42" t="str">
        <f>'[2]Asset Characteristics'!C41 &amp; ""</f>
        <v>Nationalarenan 8</v>
      </c>
      <c r="C41" s="44" t="str">
        <f>'[2]Asset Characteristics'!E41 &amp; ""</f>
        <v>Office: Other</v>
      </c>
      <c r="D41" s="42" t="s">
        <v>226</v>
      </c>
      <c r="E41" s="43" t="s">
        <v>226</v>
      </c>
      <c r="F41" s="43" t="s">
        <v>226</v>
      </c>
      <c r="G41" s="43" t="s">
        <v>226</v>
      </c>
      <c r="H41" s="43" t="s">
        <v>226</v>
      </c>
      <c r="I41" s="43" t="s">
        <v>226</v>
      </c>
      <c r="J41" s="43" t="s">
        <v>226</v>
      </c>
      <c r="K41" s="92" t="s">
        <v>226</v>
      </c>
      <c r="L41" s="43" t="s">
        <v>226</v>
      </c>
      <c r="M41" s="43" t="s">
        <v>227</v>
      </c>
      <c r="N41" s="44" t="s">
        <v>227</v>
      </c>
      <c r="O41" s="43" t="s">
        <v>226</v>
      </c>
      <c r="P41" s="43" t="s">
        <v>227</v>
      </c>
      <c r="Q41" s="43" t="s">
        <v>227</v>
      </c>
      <c r="R41" s="43" t="s">
        <v>227</v>
      </c>
      <c r="S41" s="43" t="s">
        <v>227</v>
      </c>
      <c r="T41" s="43" t="s">
        <v>226</v>
      </c>
      <c r="U41" s="95" t="s">
        <v>226</v>
      </c>
      <c r="V41" s="43" t="s">
        <v>227</v>
      </c>
      <c r="W41" s="43" t="s">
        <v>227</v>
      </c>
      <c r="X41" s="94" t="s">
        <v>227</v>
      </c>
      <c r="Y41" s="42" t="s">
        <v>227</v>
      </c>
      <c r="Z41" s="43" t="s">
        <v>227</v>
      </c>
      <c r="AA41" s="43" t="s">
        <v>226</v>
      </c>
      <c r="AB41" s="43" t="s">
        <v>226</v>
      </c>
      <c r="AC41" s="43" t="s">
        <v>227</v>
      </c>
      <c r="AD41" s="44" t="s">
        <v>227</v>
      </c>
    </row>
    <row r="42" spans="1:30" ht="15.75" hidden="1" customHeight="1" x14ac:dyDescent="0.25">
      <c r="A42" s="17"/>
      <c r="B42" s="42" t="str">
        <f>'[2]Asset Characteristics'!C42 &amp; ""</f>
        <v>Norrtälje 24</v>
      </c>
      <c r="C42" s="44" t="str">
        <f>'[2]Asset Characteristics'!E42 &amp; ""</f>
        <v>Office: Other</v>
      </c>
      <c r="D42" s="42" t="s">
        <v>226</v>
      </c>
      <c r="E42" s="43" t="s">
        <v>226</v>
      </c>
      <c r="F42" s="43" t="s">
        <v>226</v>
      </c>
      <c r="G42" s="43" t="s">
        <v>226</v>
      </c>
      <c r="H42" s="43" t="s">
        <v>227</v>
      </c>
      <c r="I42" s="43" t="s">
        <v>227</v>
      </c>
      <c r="J42" s="43" t="s">
        <v>226</v>
      </c>
      <c r="K42" s="92" t="s">
        <v>226</v>
      </c>
      <c r="L42" s="43" t="s">
        <v>226</v>
      </c>
      <c r="M42" s="43" t="s">
        <v>227</v>
      </c>
      <c r="N42" s="44" t="s">
        <v>227</v>
      </c>
      <c r="O42" s="43" t="s">
        <v>226</v>
      </c>
      <c r="P42" s="43" t="s">
        <v>227</v>
      </c>
      <c r="Q42" s="43" t="s">
        <v>227</v>
      </c>
      <c r="R42" s="43" t="s">
        <v>227</v>
      </c>
      <c r="S42" s="43" t="s">
        <v>227</v>
      </c>
      <c r="T42" s="43" t="s">
        <v>226</v>
      </c>
      <c r="U42" s="43" t="s">
        <v>227</v>
      </c>
      <c r="V42" s="43" t="s">
        <v>227</v>
      </c>
      <c r="W42" s="43" t="s">
        <v>227</v>
      </c>
      <c r="X42" s="94" t="s">
        <v>227</v>
      </c>
      <c r="Y42" s="42" t="s">
        <v>226</v>
      </c>
      <c r="Z42" s="43" t="s">
        <v>227</v>
      </c>
      <c r="AA42" s="43" t="s">
        <v>226</v>
      </c>
      <c r="AB42" s="43" t="s">
        <v>226</v>
      </c>
      <c r="AC42" s="43" t="s">
        <v>227</v>
      </c>
      <c r="AD42" s="44" t="s">
        <v>227</v>
      </c>
    </row>
    <row r="43" spans="1:30" ht="15.75" hidden="1" customHeight="1" x14ac:dyDescent="0.25">
      <c r="A43" s="17"/>
      <c r="B43" s="42" t="str">
        <f>'[2]Asset Characteristics'!C43 &amp; ""</f>
        <v>Nöten 4</v>
      </c>
      <c r="C43" s="44" t="str">
        <f>'[2]Asset Characteristics'!E43 &amp; ""</f>
        <v>Office: Other</v>
      </c>
      <c r="D43" s="42" t="s">
        <v>226</v>
      </c>
      <c r="E43" s="43" t="s">
        <v>226</v>
      </c>
      <c r="F43" s="43" t="s">
        <v>227</v>
      </c>
      <c r="G43" s="43" t="s">
        <v>227</v>
      </c>
      <c r="H43" s="43" t="s">
        <v>227</v>
      </c>
      <c r="I43" s="43" t="s">
        <v>227</v>
      </c>
      <c r="J43" s="43" t="s">
        <v>226</v>
      </c>
      <c r="K43" s="43" t="s">
        <v>227</v>
      </c>
      <c r="L43" s="43" t="s">
        <v>226</v>
      </c>
      <c r="M43" s="43" t="s">
        <v>226</v>
      </c>
      <c r="N43" s="44" t="s">
        <v>227</v>
      </c>
      <c r="O43" s="43" t="s">
        <v>226</v>
      </c>
      <c r="P43" s="43" t="s">
        <v>227</v>
      </c>
      <c r="Q43" s="43" t="s">
        <v>227</v>
      </c>
      <c r="R43" s="43" t="s">
        <v>227</v>
      </c>
      <c r="S43" s="43" t="s">
        <v>227</v>
      </c>
      <c r="T43" s="43" t="s">
        <v>226</v>
      </c>
      <c r="U43" s="43" t="s">
        <v>227</v>
      </c>
      <c r="V43" s="43" t="s">
        <v>227</v>
      </c>
      <c r="W43" s="43" t="s">
        <v>227</v>
      </c>
      <c r="X43" s="94" t="s">
        <v>227</v>
      </c>
      <c r="Y43" s="42" t="s">
        <v>226</v>
      </c>
      <c r="Z43" s="43" t="s">
        <v>227</v>
      </c>
      <c r="AA43" s="43" t="s">
        <v>226</v>
      </c>
      <c r="AB43" s="43" t="s">
        <v>226</v>
      </c>
      <c r="AC43" s="43" t="s">
        <v>227</v>
      </c>
      <c r="AD43" s="44" t="s">
        <v>227</v>
      </c>
    </row>
    <row r="44" spans="1:30" ht="15.75" hidden="1" customHeight="1" x14ac:dyDescent="0.25">
      <c r="A44" s="17"/>
      <c r="B44" s="42" t="str">
        <f>'[2]Asset Characteristics'!C44 &amp; ""</f>
        <v>Ormträsket 10</v>
      </c>
      <c r="C44" s="44" t="str">
        <f>'[2]Asset Characteristics'!E44 &amp; ""</f>
        <v>Office: Other</v>
      </c>
      <c r="D44" s="42" t="s">
        <v>226</v>
      </c>
      <c r="E44" s="43" t="s">
        <v>226</v>
      </c>
      <c r="F44" s="43" t="s">
        <v>226</v>
      </c>
      <c r="G44" s="43" t="s">
        <v>226</v>
      </c>
      <c r="H44" s="43" t="s">
        <v>226</v>
      </c>
      <c r="I44" s="43" t="s">
        <v>227</v>
      </c>
      <c r="J44" s="43" t="s">
        <v>226</v>
      </c>
      <c r="K44" s="92" t="s">
        <v>226</v>
      </c>
      <c r="L44" s="43" t="s">
        <v>226</v>
      </c>
      <c r="M44" s="43" t="s">
        <v>226</v>
      </c>
      <c r="N44" s="44" t="s">
        <v>227</v>
      </c>
      <c r="O44" s="43" t="s">
        <v>226</v>
      </c>
      <c r="P44" s="43" t="s">
        <v>226</v>
      </c>
      <c r="Q44" s="43" t="s">
        <v>227</v>
      </c>
      <c r="R44" s="43" t="s">
        <v>227</v>
      </c>
      <c r="S44" s="43" t="s">
        <v>227</v>
      </c>
      <c r="T44" s="43" t="s">
        <v>226</v>
      </c>
      <c r="U44" s="43" t="s">
        <v>227</v>
      </c>
      <c r="V44" s="43" t="s">
        <v>227</v>
      </c>
      <c r="W44" s="43" t="s">
        <v>227</v>
      </c>
      <c r="X44" s="94" t="s">
        <v>227</v>
      </c>
      <c r="Y44" s="42" t="s">
        <v>226</v>
      </c>
      <c r="Z44" s="43" t="s">
        <v>227</v>
      </c>
      <c r="AA44" s="43" t="s">
        <v>226</v>
      </c>
      <c r="AB44" s="43" t="s">
        <v>226</v>
      </c>
      <c r="AC44" s="43" t="s">
        <v>227</v>
      </c>
      <c r="AD44" s="44" t="s">
        <v>227</v>
      </c>
    </row>
    <row r="45" spans="1:30" ht="15.75" hidden="1" customHeight="1" x14ac:dyDescent="0.25">
      <c r="A45" s="17"/>
      <c r="B45" s="42" t="str">
        <f>'[2]Asset Characteristics'!C45 &amp; ""</f>
        <v>Oxen Mindre 33</v>
      </c>
      <c r="C45" s="44" t="str">
        <f>'[2]Asset Characteristics'!E45 &amp; ""</f>
        <v>Office: Other</v>
      </c>
      <c r="D45" s="42" t="s">
        <v>226</v>
      </c>
      <c r="E45" s="43" t="s">
        <v>226</v>
      </c>
      <c r="F45" s="43" t="s">
        <v>226</v>
      </c>
      <c r="G45" s="43" t="s">
        <v>226</v>
      </c>
      <c r="H45" s="43" t="s">
        <v>226</v>
      </c>
      <c r="I45" s="43" t="s">
        <v>227</v>
      </c>
      <c r="J45" s="43" t="s">
        <v>226</v>
      </c>
      <c r="K45" s="92" t="s">
        <v>226</v>
      </c>
      <c r="L45" s="43" t="s">
        <v>226</v>
      </c>
      <c r="M45" s="43" t="s">
        <v>227</v>
      </c>
      <c r="N45" s="44" t="s">
        <v>227</v>
      </c>
      <c r="O45" s="43" t="s">
        <v>226</v>
      </c>
      <c r="P45" s="43" t="s">
        <v>227</v>
      </c>
      <c r="Q45" s="43" t="s">
        <v>227</v>
      </c>
      <c r="R45" s="43" t="s">
        <v>227</v>
      </c>
      <c r="S45" s="43" t="s">
        <v>227</v>
      </c>
      <c r="T45" s="43" t="s">
        <v>226</v>
      </c>
      <c r="U45" s="43" t="s">
        <v>227</v>
      </c>
      <c r="V45" s="43" t="s">
        <v>227</v>
      </c>
      <c r="W45" s="43" t="s">
        <v>227</v>
      </c>
      <c r="X45" s="94" t="s">
        <v>227</v>
      </c>
      <c r="Y45" s="42" t="s">
        <v>226</v>
      </c>
      <c r="Z45" s="43" t="s">
        <v>227</v>
      </c>
      <c r="AA45" s="43" t="s">
        <v>226</v>
      </c>
      <c r="AB45" s="43" t="s">
        <v>226</v>
      </c>
      <c r="AC45" s="43" t="s">
        <v>227</v>
      </c>
      <c r="AD45" s="44" t="s">
        <v>227</v>
      </c>
    </row>
    <row r="46" spans="1:30" ht="15.75" hidden="1" customHeight="1" x14ac:dyDescent="0.25">
      <c r="A46" s="17"/>
      <c r="B46" s="42" t="str">
        <f>'[2]Asset Characteristics'!C46 &amp; ""</f>
        <v>Oxen Mindre 38</v>
      </c>
      <c r="C46" s="44" t="str">
        <f>'[2]Asset Characteristics'!E46 &amp; ""</f>
        <v>Office: Other</v>
      </c>
      <c r="D46" s="42" t="s">
        <v>226</v>
      </c>
      <c r="E46" s="43" t="s">
        <v>226</v>
      </c>
      <c r="F46" s="43" t="s">
        <v>227</v>
      </c>
      <c r="G46" s="43" t="s">
        <v>227</v>
      </c>
      <c r="H46" s="43" t="s">
        <v>226</v>
      </c>
      <c r="I46" s="43" t="s">
        <v>227</v>
      </c>
      <c r="J46" s="43" t="s">
        <v>227</v>
      </c>
      <c r="K46" s="43" t="s">
        <v>227</v>
      </c>
      <c r="L46" s="43" t="s">
        <v>226</v>
      </c>
      <c r="M46" s="43" t="s">
        <v>227</v>
      </c>
      <c r="N46" s="44" t="s">
        <v>226</v>
      </c>
      <c r="O46" s="95" t="s">
        <v>227</v>
      </c>
      <c r="P46" s="43" t="s">
        <v>227</v>
      </c>
      <c r="Q46" s="43" t="s">
        <v>227</v>
      </c>
      <c r="R46" s="43" t="s">
        <v>227</v>
      </c>
      <c r="S46" s="43" t="s">
        <v>227</v>
      </c>
      <c r="T46" s="95" t="s">
        <v>227</v>
      </c>
      <c r="U46" s="43" t="s">
        <v>227</v>
      </c>
      <c r="V46" s="43" t="s">
        <v>227</v>
      </c>
      <c r="W46" s="43" t="s">
        <v>227</v>
      </c>
      <c r="X46" s="94" t="s">
        <v>227</v>
      </c>
      <c r="Y46" s="42" t="s">
        <v>227</v>
      </c>
      <c r="Z46" s="43" t="s">
        <v>227</v>
      </c>
      <c r="AA46" s="43" t="s">
        <v>226</v>
      </c>
      <c r="AB46" s="43" t="s">
        <v>226</v>
      </c>
      <c r="AC46" s="43" t="s">
        <v>227</v>
      </c>
      <c r="AD46" s="44" t="s">
        <v>227</v>
      </c>
    </row>
    <row r="47" spans="1:30" ht="15.75" hidden="1" customHeight="1" x14ac:dyDescent="0.25">
      <c r="A47" s="17"/>
      <c r="B47" s="42" t="str">
        <f>'[2]Asset Characteristics'!C47 &amp; ""</f>
        <v>Paradiset 27</v>
      </c>
      <c r="C47" s="44" t="str">
        <f>'[2]Asset Characteristics'!E47 &amp; ""</f>
        <v>Office: Other</v>
      </c>
      <c r="D47" s="42" t="s">
        <v>227</v>
      </c>
      <c r="E47" s="43" t="s">
        <v>226</v>
      </c>
      <c r="F47" s="43" t="s">
        <v>227</v>
      </c>
      <c r="G47" s="43" t="s">
        <v>227</v>
      </c>
      <c r="H47" s="43" t="s">
        <v>227</v>
      </c>
      <c r="I47" s="43" t="s">
        <v>227</v>
      </c>
      <c r="J47" s="43" t="s">
        <v>227</v>
      </c>
      <c r="K47" s="43" t="s">
        <v>227</v>
      </c>
      <c r="L47" s="43" t="s">
        <v>226</v>
      </c>
      <c r="M47" s="43" t="s">
        <v>227</v>
      </c>
      <c r="N47" s="44" t="s">
        <v>227</v>
      </c>
      <c r="O47" s="95" t="s">
        <v>227</v>
      </c>
      <c r="P47" s="43" t="s">
        <v>227</v>
      </c>
      <c r="Q47" s="43" t="s">
        <v>227</v>
      </c>
      <c r="R47" s="43" t="s">
        <v>227</v>
      </c>
      <c r="S47" s="43" t="s">
        <v>227</v>
      </c>
      <c r="T47" s="95" t="s">
        <v>227</v>
      </c>
      <c r="U47" s="43" t="s">
        <v>227</v>
      </c>
      <c r="V47" s="43" t="s">
        <v>227</v>
      </c>
      <c r="W47" s="43" t="s">
        <v>227</v>
      </c>
      <c r="X47" s="94" t="s">
        <v>227</v>
      </c>
      <c r="Y47" s="42" t="s">
        <v>226</v>
      </c>
      <c r="Z47" s="43" t="s">
        <v>227</v>
      </c>
      <c r="AA47" s="43" t="s">
        <v>226</v>
      </c>
      <c r="AB47" s="43" t="s">
        <v>226</v>
      </c>
      <c r="AC47" s="43" t="s">
        <v>227</v>
      </c>
      <c r="AD47" s="44" t="s">
        <v>227</v>
      </c>
    </row>
    <row r="48" spans="1:30" ht="15.75" hidden="1" customHeight="1" x14ac:dyDescent="0.25">
      <c r="A48" s="17"/>
      <c r="B48" s="42" t="str">
        <f>'[2]Asset Characteristics'!C48 &amp; ""</f>
        <v>Pilen 27</v>
      </c>
      <c r="C48" s="44" t="str">
        <f>'[2]Asset Characteristics'!E48 &amp; ""</f>
        <v>Office: Other</v>
      </c>
      <c r="D48" s="42" t="s">
        <v>227</v>
      </c>
      <c r="E48" s="43" t="s">
        <v>226</v>
      </c>
      <c r="F48" s="43" t="s">
        <v>226</v>
      </c>
      <c r="G48" s="43" t="s">
        <v>226</v>
      </c>
      <c r="H48" s="43" t="s">
        <v>226</v>
      </c>
      <c r="I48" s="43" t="s">
        <v>227</v>
      </c>
      <c r="J48" s="43" t="s">
        <v>227</v>
      </c>
      <c r="K48" s="43" t="s">
        <v>227</v>
      </c>
      <c r="L48" s="43" t="s">
        <v>226</v>
      </c>
      <c r="M48" s="43" t="s">
        <v>227</v>
      </c>
      <c r="N48" s="44" t="s">
        <v>226</v>
      </c>
      <c r="O48" s="43" t="s">
        <v>226</v>
      </c>
      <c r="P48" s="43" t="s">
        <v>227</v>
      </c>
      <c r="Q48" s="43" t="s">
        <v>227</v>
      </c>
      <c r="R48" s="43" t="s">
        <v>227</v>
      </c>
      <c r="S48" s="43" t="s">
        <v>227</v>
      </c>
      <c r="T48" s="43" t="s">
        <v>226</v>
      </c>
      <c r="U48" s="43" t="s">
        <v>227</v>
      </c>
      <c r="V48" s="43" t="s">
        <v>227</v>
      </c>
      <c r="W48" s="43" t="s">
        <v>227</v>
      </c>
      <c r="X48" s="94" t="s">
        <v>227</v>
      </c>
      <c r="Y48" s="42" t="s">
        <v>226</v>
      </c>
      <c r="Z48" s="43" t="s">
        <v>227</v>
      </c>
      <c r="AA48" s="43" t="s">
        <v>226</v>
      </c>
      <c r="AB48" s="43" t="s">
        <v>226</v>
      </c>
      <c r="AC48" s="43" t="s">
        <v>227</v>
      </c>
      <c r="AD48" s="44" t="s">
        <v>227</v>
      </c>
    </row>
    <row r="49" spans="1:30" ht="15.75" hidden="1" customHeight="1" x14ac:dyDescent="0.25">
      <c r="A49" s="17"/>
      <c r="B49" s="42" t="str">
        <f>'[2]Asset Characteristics'!C49 &amp; ""</f>
        <v>Pilen 31</v>
      </c>
      <c r="C49" s="44" t="str">
        <f>'[2]Asset Characteristics'!E49 &amp; ""</f>
        <v>Office: Other</v>
      </c>
      <c r="D49" s="42" t="s">
        <v>226</v>
      </c>
      <c r="E49" s="43" t="s">
        <v>226</v>
      </c>
      <c r="F49" s="43" t="s">
        <v>227</v>
      </c>
      <c r="G49" s="43" t="s">
        <v>226</v>
      </c>
      <c r="H49" s="43" t="s">
        <v>226</v>
      </c>
      <c r="I49" s="43" t="s">
        <v>227</v>
      </c>
      <c r="J49" s="43" t="s">
        <v>226</v>
      </c>
      <c r="K49" s="43" t="s">
        <v>227</v>
      </c>
      <c r="L49" s="43" t="s">
        <v>226</v>
      </c>
      <c r="M49" s="43" t="s">
        <v>226</v>
      </c>
      <c r="N49" s="44" t="s">
        <v>227</v>
      </c>
      <c r="O49" s="43" t="s">
        <v>226</v>
      </c>
      <c r="P49" s="43" t="s">
        <v>227</v>
      </c>
      <c r="Q49" s="43" t="s">
        <v>227</v>
      </c>
      <c r="R49" s="43" t="s">
        <v>227</v>
      </c>
      <c r="S49" s="43" t="s">
        <v>227</v>
      </c>
      <c r="T49" s="43" t="s">
        <v>226</v>
      </c>
      <c r="U49" s="43" t="s">
        <v>227</v>
      </c>
      <c r="V49" s="43" t="s">
        <v>227</v>
      </c>
      <c r="W49" s="43" t="s">
        <v>227</v>
      </c>
      <c r="X49" s="94" t="s">
        <v>227</v>
      </c>
      <c r="Y49" s="42" t="s">
        <v>226</v>
      </c>
      <c r="Z49" s="43" t="s">
        <v>227</v>
      </c>
      <c r="AA49" s="43" t="s">
        <v>226</v>
      </c>
      <c r="AB49" s="43" t="s">
        <v>226</v>
      </c>
      <c r="AC49" s="43" t="s">
        <v>227</v>
      </c>
      <c r="AD49" s="44" t="s">
        <v>227</v>
      </c>
    </row>
    <row r="50" spans="1:30" ht="15.75" hidden="1" customHeight="1" x14ac:dyDescent="0.25">
      <c r="A50" s="17"/>
      <c r="B50" s="42" t="str">
        <f>'[2]Asset Characteristics'!C50 &amp; ""</f>
        <v>Sadelplatsen 1</v>
      </c>
      <c r="C50" s="44" t="str">
        <f>'[2]Asset Characteristics'!E50 &amp; ""</f>
        <v>Office: Other</v>
      </c>
      <c r="D50" s="42" t="s">
        <v>227</v>
      </c>
      <c r="E50" s="43" t="s">
        <v>226</v>
      </c>
      <c r="F50" s="43" t="s">
        <v>226</v>
      </c>
      <c r="G50" s="43" t="s">
        <v>227</v>
      </c>
      <c r="H50" s="43" t="s">
        <v>227</v>
      </c>
      <c r="I50" s="43" t="s">
        <v>227</v>
      </c>
      <c r="J50" s="43" t="s">
        <v>227</v>
      </c>
      <c r="K50" s="43" t="s">
        <v>227</v>
      </c>
      <c r="L50" s="43" t="s">
        <v>226</v>
      </c>
      <c r="M50" s="43" t="s">
        <v>227</v>
      </c>
      <c r="N50" s="44" t="s">
        <v>227</v>
      </c>
      <c r="O50" s="95" t="s">
        <v>227</v>
      </c>
      <c r="P50" s="43" t="s">
        <v>227</v>
      </c>
      <c r="Q50" s="43" t="s">
        <v>227</v>
      </c>
      <c r="R50" s="43" t="s">
        <v>227</v>
      </c>
      <c r="S50" s="43" t="s">
        <v>227</v>
      </c>
      <c r="T50" s="95" t="s">
        <v>227</v>
      </c>
      <c r="U50" s="43" t="s">
        <v>227</v>
      </c>
      <c r="V50" s="43" t="s">
        <v>227</v>
      </c>
      <c r="W50" s="43" t="s">
        <v>227</v>
      </c>
      <c r="X50" s="94" t="s">
        <v>227</v>
      </c>
      <c r="Y50" s="42" t="s">
        <v>227</v>
      </c>
      <c r="Z50" s="43" t="s">
        <v>227</v>
      </c>
      <c r="AA50" s="43" t="s">
        <v>226</v>
      </c>
      <c r="AB50" s="43" t="s">
        <v>226</v>
      </c>
      <c r="AC50" s="43" t="s">
        <v>227</v>
      </c>
      <c r="AD50" s="44" t="s">
        <v>227</v>
      </c>
    </row>
    <row r="51" spans="1:30" ht="15.75" hidden="1" customHeight="1" x14ac:dyDescent="0.25">
      <c r="A51" s="17"/>
      <c r="B51" s="42" t="str">
        <f>'[2]Asset Characteristics'!C51 &amp; ""</f>
        <v>Sliparen 1</v>
      </c>
      <c r="C51" s="44" t="str">
        <f>'[2]Asset Characteristics'!E51 &amp; ""</f>
        <v>Office: Other</v>
      </c>
      <c r="D51" s="42" t="s">
        <v>227</v>
      </c>
      <c r="E51" s="43" t="s">
        <v>226</v>
      </c>
      <c r="F51" s="43" t="s">
        <v>227</v>
      </c>
      <c r="G51" s="43" t="s">
        <v>227</v>
      </c>
      <c r="H51" s="43" t="s">
        <v>227</v>
      </c>
      <c r="I51" s="43" t="s">
        <v>227</v>
      </c>
      <c r="J51" s="43" t="s">
        <v>227</v>
      </c>
      <c r="K51" s="43" t="s">
        <v>227</v>
      </c>
      <c r="L51" s="43" t="s">
        <v>226</v>
      </c>
      <c r="M51" s="43" t="s">
        <v>227</v>
      </c>
      <c r="N51" s="44" t="s">
        <v>227</v>
      </c>
      <c r="O51" s="95" t="s">
        <v>227</v>
      </c>
      <c r="P51" s="43" t="s">
        <v>227</v>
      </c>
      <c r="Q51" s="43" t="s">
        <v>227</v>
      </c>
      <c r="R51" s="43" t="s">
        <v>227</v>
      </c>
      <c r="S51" s="43" t="s">
        <v>227</v>
      </c>
      <c r="T51" s="95" t="s">
        <v>227</v>
      </c>
      <c r="U51" s="43" t="s">
        <v>227</v>
      </c>
      <c r="V51" s="43" t="s">
        <v>227</v>
      </c>
      <c r="W51" s="43" t="s">
        <v>227</v>
      </c>
      <c r="X51" s="94" t="s">
        <v>227</v>
      </c>
      <c r="Y51" s="42" t="s">
        <v>226</v>
      </c>
      <c r="Z51" s="43" t="s">
        <v>227</v>
      </c>
      <c r="AA51" s="43" t="s">
        <v>226</v>
      </c>
      <c r="AB51" s="43" t="s">
        <v>226</v>
      </c>
      <c r="AC51" s="43" t="s">
        <v>227</v>
      </c>
      <c r="AD51" s="44" t="s">
        <v>227</v>
      </c>
    </row>
    <row r="52" spans="1:30" ht="15.75" hidden="1" customHeight="1" x14ac:dyDescent="0.25">
      <c r="A52" s="17"/>
      <c r="B52" s="42" t="str">
        <f>'[2]Asset Characteristics'!C52 &amp; ""</f>
        <v>Sliparen 2</v>
      </c>
      <c r="C52" s="44" t="str">
        <f>'[2]Asset Characteristics'!E52 &amp; ""</f>
        <v>Office: Other</v>
      </c>
      <c r="D52" s="42" t="s">
        <v>226</v>
      </c>
      <c r="E52" s="43" t="s">
        <v>226</v>
      </c>
      <c r="F52" s="43" t="s">
        <v>227</v>
      </c>
      <c r="G52" s="43" t="s">
        <v>227</v>
      </c>
      <c r="H52" s="43" t="s">
        <v>226</v>
      </c>
      <c r="I52" s="43" t="s">
        <v>227</v>
      </c>
      <c r="J52" s="43" t="s">
        <v>227</v>
      </c>
      <c r="K52" s="92" t="s">
        <v>226</v>
      </c>
      <c r="L52" s="43" t="s">
        <v>226</v>
      </c>
      <c r="M52" s="43" t="s">
        <v>227</v>
      </c>
      <c r="N52" s="44" t="s">
        <v>227</v>
      </c>
      <c r="O52" s="43" t="s">
        <v>226</v>
      </c>
      <c r="P52" s="43" t="s">
        <v>227</v>
      </c>
      <c r="Q52" s="43" t="s">
        <v>227</v>
      </c>
      <c r="R52" s="43" t="s">
        <v>227</v>
      </c>
      <c r="S52" s="43" t="s">
        <v>227</v>
      </c>
      <c r="T52" s="43" t="s">
        <v>226</v>
      </c>
      <c r="U52" s="43" t="s">
        <v>227</v>
      </c>
      <c r="V52" s="43" t="s">
        <v>227</v>
      </c>
      <c r="W52" s="43" t="s">
        <v>227</v>
      </c>
      <c r="X52" s="94" t="s">
        <v>227</v>
      </c>
      <c r="Y52" s="42" t="s">
        <v>226</v>
      </c>
      <c r="Z52" s="43" t="s">
        <v>227</v>
      </c>
      <c r="AA52" s="43" t="s">
        <v>226</v>
      </c>
      <c r="AB52" s="43" t="s">
        <v>226</v>
      </c>
      <c r="AC52" s="43" t="s">
        <v>227</v>
      </c>
      <c r="AD52" s="44" t="s">
        <v>227</v>
      </c>
    </row>
    <row r="53" spans="1:30" ht="15.75" hidden="1" customHeight="1" x14ac:dyDescent="0.25">
      <c r="A53" s="17"/>
      <c r="B53" s="42" t="str">
        <f>'[2]Asset Characteristics'!C53 &amp; ""</f>
        <v>Smeden 1</v>
      </c>
      <c r="C53" s="44" t="str">
        <f>'[2]Asset Characteristics'!E53 &amp; ""</f>
        <v>Office: Other</v>
      </c>
      <c r="D53" s="42" t="s">
        <v>226</v>
      </c>
      <c r="E53" s="43" t="s">
        <v>226</v>
      </c>
      <c r="F53" s="43" t="s">
        <v>227</v>
      </c>
      <c r="G53" s="43" t="s">
        <v>226</v>
      </c>
      <c r="H53" s="43" t="s">
        <v>226</v>
      </c>
      <c r="I53" s="43" t="s">
        <v>227</v>
      </c>
      <c r="J53" s="43" t="s">
        <v>226</v>
      </c>
      <c r="K53" s="92" t="s">
        <v>226</v>
      </c>
      <c r="L53" s="43" t="s">
        <v>226</v>
      </c>
      <c r="M53" s="43" t="s">
        <v>227</v>
      </c>
      <c r="N53" s="44" t="s">
        <v>226</v>
      </c>
      <c r="O53" s="43" t="s">
        <v>226</v>
      </c>
      <c r="P53" s="43" t="s">
        <v>227</v>
      </c>
      <c r="Q53" s="43" t="s">
        <v>227</v>
      </c>
      <c r="R53" s="43" t="s">
        <v>227</v>
      </c>
      <c r="S53" s="43" t="s">
        <v>227</v>
      </c>
      <c r="T53" s="43" t="s">
        <v>226</v>
      </c>
      <c r="U53" s="43" t="s">
        <v>227</v>
      </c>
      <c r="V53" s="43" t="s">
        <v>227</v>
      </c>
      <c r="W53" s="43" t="s">
        <v>227</v>
      </c>
      <c r="X53" s="94" t="s">
        <v>227</v>
      </c>
      <c r="Y53" s="42" t="s">
        <v>226</v>
      </c>
      <c r="Z53" s="43" t="s">
        <v>227</v>
      </c>
      <c r="AA53" s="43" t="s">
        <v>226</v>
      </c>
      <c r="AB53" s="43" t="s">
        <v>226</v>
      </c>
      <c r="AC53" s="43" t="s">
        <v>227</v>
      </c>
      <c r="AD53" s="44" t="s">
        <v>227</v>
      </c>
    </row>
    <row r="54" spans="1:30" ht="15.75" hidden="1" customHeight="1" x14ac:dyDescent="0.25">
      <c r="A54" s="17"/>
      <c r="B54" s="42" t="str">
        <f>'[2]Asset Characteristics'!C54 &amp; ""</f>
        <v>Sparven 18</v>
      </c>
      <c r="C54" s="44" t="str">
        <f>'[2]Asset Characteristics'!E54 &amp; ""</f>
        <v>Office: Other</v>
      </c>
      <c r="D54" s="42" t="s">
        <v>226</v>
      </c>
      <c r="E54" s="43" t="s">
        <v>226</v>
      </c>
      <c r="F54" s="43" t="s">
        <v>226</v>
      </c>
      <c r="G54" s="43" t="s">
        <v>227</v>
      </c>
      <c r="H54" s="43" t="s">
        <v>226</v>
      </c>
      <c r="I54" s="43" t="s">
        <v>227</v>
      </c>
      <c r="J54" s="43" t="s">
        <v>227</v>
      </c>
      <c r="K54" s="92" t="s">
        <v>226</v>
      </c>
      <c r="L54" s="43" t="s">
        <v>226</v>
      </c>
      <c r="M54" s="43" t="s">
        <v>227</v>
      </c>
      <c r="N54" s="44" t="s">
        <v>226</v>
      </c>
      <c r="O54" s="43" t="s">
        <v>226</v>
      </c>
      <c r="P54" s="43" t="s">
        <v>227</v>
      </c>
      <c r="Q54" s="43" t="s">
        <v>227</v>
      </c>
      <c r="R54" s="43" t="s">
        <v>227</v>
      </c>
      <c r="S54" s="43" t="s">
        <v>227</v>
      </c>
      <c r="T54" s="43" t="s">
        <v>226</v>
      </c>
      <c r="U54" s="43" t="s">
        <v>227</v>
      </c>
      <c r="V54" s="43" t="s">
        <v>227</v>
      </c>
      <c r="W54" s="43" t="s">
        <v>227</v>
      </c>
      <c r="X54" s="94" t="s">
        <v>227</v>
      </c>
      <c r="Y54" s="42" t="s">
        <v>226</v>
      </c>
      <c r="Z54" s="43" t="s">
        <v>227</v>
      </c>
      <c r="AA54" s="43" t="s">
        <v>226</v>
      </c>
      <c r="AB54" s="43" t="s">
        <v>226</v>
      </c>
      <c r="AC54" s="43" t="s">
        <v>227</v>
      </c>
      <c r="AD54" s="44" t="s">
        <v>227</v>
      </c>
    </row>
    <row r="55" spans="1:30" ht="15.75" hidden="1" customHeight="1" x14ac:dyDescent="0.25">
      <c r="A55" s="17"/>
      <c r="B55" s="42" t="str">
        <f>'[2]Asset Characteristics'!C55 &amp; ""</f>
        <v>Stigbygeln 2</v>
      </c>
      <c r="C55" s="44" t="str">
        <f>'[2]Asset Characteristics'!E55 &amp; ""</f>
        <v>Office: Other</v>
      </c>
      <c r="D55" s="42" t="s">
        <v>226</v>
      </c>
      <c r="E55" s="43" t="s">
        <v>226</v>
      </c>
      <c r="F55" s="43" t="s">
        <v>227</v>
      </c>
      <c r="G55" s="43" t="s">
        <v>227</v>
      </c>
      <c r="H55" s="43" t="s">
        <v>227</v>
      </c>
      <c r="I55" s="43" t="s">
        <v>227</v>
      </c>
      <c r="J55" s="43" t="s">
        <v>227</v>
      </c>
      <c r="K55" s="43" t="s">
        <v>227</v>
      </c>
      <c r="L55" s="43" t="s">
        <v>226</v>
      </c>
      <c r="M55" s="43" t="s">
        <v>227</v>
      </c>
      <c r="N55" s="44" t="s">
        <v>227</v>
      </c>
      <c r="O55" s="95" t="s">
        <v>227</v>
      </c>
      <c r="P55" s="43" t="s">
        <v>227</v>
      </c>
      <c r="Q55" s="43" t="s">
        <v>227</v>
      </c>
      <c r="R55" s="43" t="s">
        <v>227</v>
      </c>
      <c r="S55" s="43" t="s">
        <v>227</v>
      </c>
      <c r="T55" s="95" t="s">
        <v>227</v>
      </c>
      <c r="U55" s="43" t="s">
        <v>227</v>
      </c>
      <c r="V55" s="43" t="s">
        <v>227</v>
      </c>
      <c r="W55" s="43" t="s">
        <v>227</v>
      </c>
      <c r="X55" s="94" t="s">
        <v>227</v>
      </c>
      <c r="Y55" s="42" t="s">
        <v>226</v>
      </c>
      <c r="Z55" s="43" t="s">
        <v>227</v>
      </c>
      <c r="AA55" s="43" t="s">
        <v>226</v>
      </c>
      <c r="AB55" s="43" t="s">
        <v>226</v>
      </c>
      <c r="AC55" s="43" t="s">
        <v>227</v>
      </c>
      <c r="AD55" s="44" t="s">
        <v>227</v>
      </c>
    </row>
    <row r="56" spans="1:30" ht="15.75" hidden="1" customHeight="1" x14ac:dyDescent="0.25">
      <c r="A56" s="17"/>
      <c r="B56" s="42" t="str">
        <f>'[2]Asset Characteristics'!C56 &amp; ""</f>
        <v>Stigbygeln 3</v>
      </c>
      <c r="C56" s="44" t="str">
        <f>'[2]Asset Characteristics'!E56 &amp; ""</f>
        <v>Office: Other</v>
      </c>
      <c r="D56" s="42" t="s">
        <v>227</v>
      </c>
      <c r="E56" s="43" t="s">
        <v>226</v>
      </c>
      <c r="F56" s="43" t="s">
        <v>227</v>
      </c>
      <c r="G56" s="43" t="s">
        <v>227</v>
      </c>
      <c r="H56" s="43" t="s">
        <v>227</v>
      </c>
      <c r="I56" s="43" t="s">
        <v>227</v>
      </c>
      <c r="J56" s="43" t="s">
        <v>226</v>
      </c>
      <c r="K56" s="92" t="s">
        <v>226</v>
      </c>
      <c r="L56" s="43" t="s">
        <v>226</v>
      </c>
      <c r="M56" s="43" t="s">
        <v>227</v>
      </c>
      <c r="N56" s="44" t="s">
        <v>227</v>
      </c>
      <c r="O56" s="43" t="s">
        <v>226</v>
      </c>
      <c r="P56" s="43" t="s">
        <v>226</v>
      </c>
      <c r="Q56" s="43" t="s">
        <v>227</v>
      </c>
      <c r="R56" s="43" t="s">
        <v>227</v>
      </c>
      <c r="S56" s="43" t="s">
        <v>227</v>
      </c>
      <c r="T56" s="43" t="s">
        <v>226</v>
      </c>
      <c r="U56" s="43" t="s">
        <v>227</v>
      </c>
      <c r="V56" s="43" t="s">
        <v>227</v>
      </c>
      <c r="W56" s="43" t="s">
        <v>227</v>
      </c>
      <c r="X56" s="94" t="s">
        <v>227</v>
      </c>
      <c r="Y56" s="42" t="s">
        <v>226</v>
      </c>
      <c r="Z56" s="43" t="s">
        <v>227</v>
      </c>
      <c r="AA56" s="43" t="s">
        <v>226</v>
      </c>
      <c r="AB56" s="43" t="s">
        <v>226</v>
      </c>
      <c r="AC56" s="43" t="s">
        <v>227</v>
      </c>
      <c r="AD56" s="44" t="s">
        <v>227</v>
      </c>
    </row>
    <row r="57" spans="1:30" ht="15.75" hidden="1" customHeight="1" x14ac:dyDescent="0.25">
      <c r="A57" s="17"/>
      <c r="B57" s="42" t="str">
        <f>'[2]Asset Characteristics'!C57 &amp; ""</f>
        <v>Stigbygeln 5</v>
      </c>
      <c r="C57" s="44" t="str">
        <f>'[2]Asset Characteristics'!E57 &amp; ""</f>
        <v>Office: Other</v>
      </c>
      <c r="D57" s="42" t="s">
        <v>226</v>
      </c>
      <c r="E57" s="43" t="s">
        <v>226</v>
      </c>
      <c r="F57" s="43" t="s">
        <v>227</v>
      </c>
      <c r="G57" s="43" t="s">
        <v>226</v>
      </c>
      <c r="H57" s="43" t="s">
        <v>227</v>
      </c>
      <c r="I57" s="43" t="s">
        <v>227</v>
      </c>
      <c r="J57" s="43" t="s">
        <v>226</v>
      </c>
      <c r="K57" s="43" t="s">
        <v>227</v>
      </c>
      <c r="L57" s="43" t="s">
        <v>226</v>
      </c>
      <c r="M57" s="43" t="s">
        <v>227</v>
      </c>
      <c r="N57" s="44" t="s">
        <v>227</v>
      </c>
      <c r="O57" s="43" t="s">
        <v>226</v>
      </c>
      <c r="P57" s="43" t="s">
        <v>226</v>
      </c>
      <c r="Q57" s="43" t="s">
        <v>227</v>
      </c>
      <c r="R57" s="43" t="s">
        <v>227</v>
      </c>
      <c r="S57" s="43" t="s">
        <v>227</v>
      </c>
      <c r="T57" s="43" t="s">
        <v>226</v>
      </c>
      <c r="U57" s="43" t="s">
        <v>227</v>
      </c>
      <c r="V57" s="43" t="s">
        <v>227</v>
      </c>
      <c r="W57" s="43" t="s">
        <v>227</v>
      </c>
      <c r="X57" s="94" t="s">
        <v>227</v>
      </c>
      <c r="Y57" s="42" t="s">
        <v>226</v>
      </c>
      <c r="Z57" s="43" t="s">
        <v>227</v>
      </c>
      <c r="AA57" s="43" t="s">
        <v>226</v>
      </c>
      <c r="AB57" s="43" t="s">
        <v>226</v>
      </c>
      <c r="AC57" s="43" t="s">
        <v>227</v>
      </c>
      <c r="AD57" s="44" t="s">
        <v>227</v>
      </c>
    </row>
    <row r="58" spans="1:30" ht="15.75" hidden="1" customHeight="1" x14ac:dyDescent="0.25">
      <c r="A58" s="17"/>
      <c r="B58" s="42" t="str">
        <f>'[2]Asset Characteristics'!C58 &amp; ""</f>
        <v>Stigbygeln 6</v>
      </c>
      <c r="C58" s="44" t="str">
        <f>'[2]Asset Characteristics'!E58 &amp; ""</f>
        <v>Office: Other</v>
      </c>
      <c r="D58" s="42" t="s">
        <v>226</v>
      </c>
      <c r="E58" s="43" t="s">
        <v>226</v>
      </c>
      <c r="F58" s="43" t="s">
        <v>227</v>
      </c>
      <c r="G58" s="43" t="s">
        <v>227</v>
      </c>
      <c r="H58" s="43" t="s">
        <v>226</v>
      </c>
      <c r="I58" s="43" t="s">
        <v>227</v>
      </c>
      <c r="J58" s="43" t="s">
        <v>226</v>
      </c>
      <c r="K58" s="43" t="s">
        <v>227</v>
      </c>
      <c r="L58" s="43" t="s">
        <v>226</v>
      </c>
      <c r="M58" s="43" t="s">
        <v>227</v>
      </c>
      <c r="N58" s="44" t="s">
        <v>227</v>
      </c>
      <c r="O58" s="43" t="s">
        <v>226</v>
      </c>
      <c r="P58" s="43" t="s">
        <v>226</v>
      </c>
      <c r="Q58" s="43" t="s">
        <v>227</v>
      </c>
      <c r="R58" s="43" t="s">
        <v>227</v>
      </c>
      <c r="S58" s="43" t="s">
        <v>227</v>
      </c>
      <c r="T58" s="43" t="s">
        <v>226</v>
      </c>
      <c r="U58" s="43" t="s">
        <v>227</v>
      </c>
      <c r="V58" s="43" t="s">
        <v>227</v>
      </c>
      <c r="W58" s="43" t="s">
        <v>227</v>
      </c>
      <c r="X58" s="94" t="s">
        <v>227</v>
      </c>
      <c r="Y58" s="42" t="s">
        <v>226</v>
      </c>
      <c r="Z58" s="43" t="s">
        <v>227</v>
      </c>
      <c r="AA58" s="43" t="s">
        <v>226</v>
      </c>
      <c r="AB58" s="43" t="s">
        <v>226</v>
      </c>
      <c r="AC58" s="43" t="s">
        <v>227</v>
      </c>
      <c r="AD58" s="44" t="s">
        <v>227</v>
      </c>
    </row>
    <row r="59" spans="1:30" ht="15.75" hidden="1" customHeight="1" x14ac:dyDescent="0.25">
      <c r="A59" s="17"/>
      <c r="B59" s="42" t="str">
        <f>'[2]Asset Characteristics'!C59 &amp; ""</f>
        <v>Svetsaren 1</v>
      </c>
      <c r="C59" s="44" t="str">
        <f>'[2]Asset Characteristics'!E59 &amp; ""</f>
        <v>Office: Other</v>
      </c>
      <c r="D59" s="42" t="s">
        <v>226</v>
      </c>
      <c r="E59" s="43" t="s">
        <v>226</v>
      </c>
      <c r="F59" s="43" t="s">
        <v>227</v>
      </c>
      <c r="G59" s="43" t="s">
        <v>227</v>
      </c>
      <c r="H59" s="43" t="s">
        <v>226</v>
      </c>
      <c r="I59" s="43" t="s">
        <v>227</v>
      </c>
      <c r="J59" s="43" t="s">
        <v>226</v>
      </c>
      <c r="K59" s="92" t="s">
        <v>226</v>
      </c>
      <c r="L59" s="43" t="s">
        <v>226</v>
      </c>
      <c r="M59" s="43" t="s">
        <v>227</v>
      </c>
      <c r="N59" s="44" t="s">
        <v>227</v>
      </c>
      <c r="O59" s="95" t="s">
        <v>227</v>
      </c>
      <c r="P59" s="43" t="s">
        <v>227</v>
      </c>
      <c r="Q59" s="43" t="s">
        <v>227</v>
      </c>
      <c r="R59" s="43" t="s">
        <v>227</v>
      </c>
      <c r="S59" s="43" t="s">
        <v>227</v>
      </c>
      <c r="T59" s="95" t="s">
        <v>227</v>
      </c>
      <c r="U59" s="43" t="s">
        <v>227</v>
      </c>
      <c r="V59" s="43" t="s">
        <v>227</v>
      </c>
      <c r="W59" s="43" t="s">
        <v>227</v>
      </c>
      <c r="X59" s="94" t="s">
        <v>227</v>
      </c>
      <c r="Y59" s="42" t="s">
        <v>226</v>
      </c>
      <c r="Z59" s="43" t="s">
        <v>227</v>
      </c>
      <c r="AA59" s="43" t="s">
        <v>226</v>
      </c>
      <c r="AB59" s="43" t="s">
        <v>226</v>
      </c>
      <c r="AC59" s="43" t="s">
        <v>227</v>
      </c>
      <c r="AD59" s="44" t="s">
        <v>227</v>
      </c>
    </row>
    <row r="60" spans="1:30" ht="15.75" hidden="1" customHeight="1" x14ac:dyDescent="0.25">
      <c r="A60" s="17"/>
      <c r="B60" s="42" t="str">
        <f>'[2]Asset Characteristics'!C60 &amp; ""</f>
        <v>Svetsaren 2 (inregl. i 1:an)</v>
      </c>
      <c r="C60" s="44" t="str">
        <f>'[2]Asset Characteristics'!E60 &amp; ""</f>
        <v>Office: Other</v>
      </c>
      <c r="D60" s="42" t="s">
        <v>227</v>
      </c>
      <c r="E60" s="43" t="s">
        <v>226</v>
      </c>
      <c r="F60" s="43" t="s">
        <v>227</v>
      </c>
      <c r="G60" s="43" t="s">
        <v>227</v>
      </c>
      <c r="H60" s="43" t="s">
        <v>226</v>
      </c>
      <c r="I60" s="43" t="s">
        <v>227</v>
      </c>
      <c r="J60" s="43" t="s">
        <v>227</v>
      </c>
      <c r="K60" s="43" t="s">
        <v>227</v>
      </c>
      <c r="L60" s="43" t="s">
        <v>226</v>
      </c>
      <c r="M60" s="43" t="s">
        <v>227</v>
      </c>
      <c r="N60" s="44" t="s">
        <v>227</v>
      </c>
      <c r="O60" s="43" t="s">
        <v>226</v>
      </c>
      <c r="P60" s="43" t="s">
        <v>227</v>
      </c>
      <c r="Q60" s="43" t="s">
        <v>227</v>
      </c>
      <c r="R60" s="43" t="s">
        <v>227</v>
      </c>
      <c r="S60" s="43" t="s">
        <v>227</v>
      </c>
      <c r="T60" s="43" t="s">
        <v>226</v>
      </c>
      <c r="U60" s="43" t="s">
        <v>227</v>
      </c>
      <c r="V60" s="43" t="s">
        <v>227</v>
      </c>
      <c r="W60" s="43" t="s">
        <v>227</v>
      </c>
      <c r="X60" s="94" t="s">
        <v>227</v>
      </c>
      <c r="Y60" s="42" t="s">
        <v>227</v>
      </c>
      <c r="Z60" s="43" t="s">
        <v>227</v>
      </c>
      <c r="AA60" s="43" t="s">
        <v>226</v>
      </c>
      <c r="AB60" s="43" t="s">
        <v>226</v>
      </c>
      <c r="AC60" s="43" t="s">
        <v>227</v>
      </c>
      <c r="AD60" s="44" t="s">
        <v>227</v>
      </c>
    </row>
    <row r="61" spans="1:30" ht="15.75" hidden="1" customHeight="1" x14ac:dyDescent="0.25">
      <c r="A61" s="17"/>
      <c r="B61" s="42" t="str">
        <f>'[2]Asset Characteristics'!C61 &amp; ""</f>
        <v>Trikåfabriken 4</v>
      </c>
      <c r="C61" s="44" t="str">
        <f>'[2]Asset Characteristics'!E61 &amp; ""</f>
        <v>Office: Other</v>
      </c>
      <c r="D61" s="42" t="s">
        <v>226</v>
      </c>
      <c r="E61" s="43" t="s">
        <v>226</v>
      </c>
      <c r="F61" s="43" t="s">
        <v>227</v>
      </c>
      <c r="G61" s="43" t="s">
        <v>227</v>
      </c>
      <c r="H61" s="44" t="s">
        <v>226</v>
      </c>
      <c r="I61" s="43" t="s">
        <v>227</v>
      </c>
      <c r="J61" s="43" t="s">
        <v>226</v>
      </c>
      <c r="K61" s="43" t="s">
        <v>227</v>
      </c>
      <c r="L61" s="43" t="s">
        <v>226</v>
      </c>
      <c r="M61" s="43" t="s">
        <v>227</v>
      </c>
      <c r="N61" s="44" t="s">
        <v>227</v>
      </c>
      <c r="O61" s="43" t="s">
        <v>226</v>
      </c>
      <c r="P61" s="43" t="s">
        <v>227</v>
      </c>
      <c r="Q61" s="43" t="s">
        <v>227</v>
      </c>
      <c r="R61" s="43" t="s">
        <v>227</v>
      </c>
      <c r="S61" s="43" t="s">
        <v>227</v>
      </c>
      <c r="T61" s="43" t="s">
        <v>226</v>
      </c>
      <c r="U61" s="43" t="s">
        <v>227</v>
      </c>
      <c r="V61" s="43" t="s">
        <v>227</v>
      </c>
      <c r="W61" s="43" t="s">
        <v>227</v>
      </c>
      <c r="X61" s="94" t="s">
        <v>227</v>
      </c>
      <c r="Y61" s="42" t="s">
        <v>226</v>
      </c>
      <c r="Z61" s="43" t="s">
        <v>227</v>
      </c>
      <c r="AA61" s="43" t="s">
        <v>226</v>
      </c>
      <c r="AB61" s="43" t="s">
        <v>226</v>
      </c>
      <c r="AC61" s="43" t="s">
        <v>227</v>
      </c>
      <c r="AD61" s="44" t="s">
        <v>227</v>
      </c>
    </row>
    <row r="62" spans="1:30" ht="15.75" hidden="1" customHeight="1" x14ac:dyDescent="0.25">
      <c r="A62" s="17"/>
      <c r="B62" s="42" t="str">
        <f>'[2]Asset Characteristics'!C62 &amp; ""</f>
        <v>Trikåfabriken 8</v>
      </c>
      <c r="C62" s="44" t="str">
        <f>'[2]Asset Characteristics'!E62 &amp; ""</f>
        <v>Office: Other</v>
      </c>
      <c r="D62" s="42" t="s">
        <v>226</v>
      </c>
      <c r="E62" s="43" t="s">
        <v>226</v>
      </c>
      <c r="F62" s="43" t="s">
        <v>226</v>
      </c>
      <c r="G62" s="43" t="s">
        <v>226</v>
      </c>
      <c r="H62" s="43" t="s">
        <v>226</v>
      </c>
      <c r="I62" s="43" t="s">
        <v>227</v>
      </c>
      <c r="J62" s="43" t="s">
        <v>226</v>
      </c>
      <c r="K62" s="92" t="s">
        <v>226</v>
      </c>
      <c r="L62" s="43" t="s">
        <v>226</v>
      </c>
      <c r="M62" s="43" t="s">
        <v>227</v>
      </c>
      <c r="N62" s="44" t="s">
        <v>227</v>
      </c>
      <c r="O62" s="43" t="s">
        <v>226</v>
      </c>
      <c r="P62" s="43" t="s">
        <v>227</v>
      </c>
      <c r="Q62" s="43" t="s">
        <v>227</v>
      </c>
      <c r="R62" s="43" t="s">
        <v>227</v>
      </c>
      <c r="S62" s="43" t="s">
        <v>227</v>
      </c>
      <c r="T62" s="43" t="s">
        <v>226</v>
      </c>
      <c r="U62" s="43" t="s">
        <v>227</v>
      </c>
      <c r="V62" s="43" t="s">
        <v>227</v>
      </c>
      <c r="W62" s="43" t="s">
        <v>227</v>
      </c>
      <c r="X62" s="94" t="s">
        <v>227</v>
      </c>
      <c r="Y62" s="42" t="s">
        <v>226</v>
      </c>
      <c r="Z62" s="43" t="s">
        <v>227</v>
      </c>
      <c r="AA62" s="43" t="s">
        <v>226</v>
      </c>
      <c r="AB62" s="43" t="s">
        <v>226</v>
      </c>
      <c r="AC62" s="43" t="s">
        <v>227</v>
      </c>
      <c r="AD62" s="44" t="s">
        <v>227</v>
      </c>
    </row>
    <row r="63" spans="1:30" ht="15.6" hidden="1" customHeight="1" x14ac:dyDescent="0.25">
      <c r="A63" s="17"/>
      <c r="B63" s="42" t="str">
        <f>'[2]Asset Characteristics'!C63 &amp; ""</f>
        <v>Trängkåren 7</v>
      </c>
      <c r="C63" s="44" t="str">
        <f>'[2]Asset Characteristics'!E63 &amp; ""</f>
        <v>Office: Other</v>
      </c>
      <c r="D63" s="42" t="s">
        <v>226</v>
      </c>
      <c r="E63" s="43" t="s">
        <v>226</v>
      </c>
      <c r="F63" s="43" t="s">
        <v>226</v>
      </c>
      <c r="G63" s="43" t="s">
        <v>226</v>
      </c>
      <c r="H63" s="43" t="s">
        <v>226</v>
      </c>
      <c r="I63" s="43" t="s">
        <v>227</v>
      </c>
      <c r="J63" s="43" t="s">
        <v>226</v>
      </c>
      <c r="K63" s="92" t="s">
        <v>226</v>
      </c>
      <c r="L63" s="43" t="s">
        <v>226</v>
      </c>
      <c r="M63" s="43" t="s">
        <v>227</v>
      </c>
      <c r="N63" s="44" t="s">
        <v>227</v>
      </c>
      <c r="O63" s="43" t="s">
        <v>226</v>
      </c>
      <c r="P63" s="43" t="s">
        <v>227</v>
      </c>
      <c r="Q63" s="43" t="s">
        <v>227</v>
      </c>
      <c r="R63" s="43" t="s">
        <v>227</v>
      </c>
      <c r="S63" s="43" t="s">
        <v>227</v>
      </c>
      <c r="T63" s="43" t="s">
        <v>226</v>
      </c>
      <c r="U63" s="43" t="s">
        <v>227</v>
      </c>
      <c r="V63" s="43" t="s">
        <v>227</v>
      </c>
      <c r="W63" s="43" t="s">
        <v>227</v>
      </c>
      <c r="X63" s="94" t="s">
        <v>227</v>
      </c>
      <c r="Y63" s="42" t="s">
        <v>226</v>
      </c>
      <c r="Z63" s="43" t="s">
        <v>227</v>
      </c>
      <c r="AA63" s="43" t="s">
        <v>226</v>
      </c>
      <c r="AB63" s="43" t="s">
        <v>226</v>
      </c>
      <c r="AC63" s="43" t="s">
        <v>227</v>
      </c>
      <c r="AD63" s="44" t="s">
        <v>227</v>
      </c>
    </row>
    <row r="64" spans="1:30" ht="15.75" hidden="1" customHeight="1" x14ac:dyDescent="0.25">
      <c r="A64" s="17"/>
      <c r="B64" s="42" t="str">
        <f>'[2]Asset Characteristics'!C64 &amp; ""</f>
        <v>Tygeln 3</v>
      </c>
      <c r="C64" s="44" t="str">
        <f>'[2]Asset Characteristics'!E64 &amp; ""</f>
        <v>Office: Other</v>
      </c>
      <c r="D64" s="42" t="s">
        <v>226</v>
      </c>
      <c r="E64" s="43" t="s">
        <v>226</v>
      </c>
      <c r="F64" s="43" t="s">
        <v>227</v>
      </c>
      <c r="G64" s="43" t="s">
        <v>227</v>
      </c>
      <c r="H64" s="43" t="s">
        <v>226</v>
      </c>
      <c r="I64" s="43" t="s">
        <v>227</v>
      </c>
      <c r="J64" s="43" t="s">
        <v>226</v>
      </c>
      <c r="K64" s="92" t="s">
        <v>226</v>
      </c>
      <c r="L64" s="43" t="s">
        <v>226</v>
      </c>
      <c r="M64" s="43" t="s">
        <v>227</v>
      </c>
      <c r="N64" s="44" t="s">
        <v>227</v>
      </c>
      <c r="O64" s="43" t="s">
        <v>226</v>
      </c>
      <c r="P64" s="43" t="s">
        <v>226</v>
      </c>
      <c r="Q64" s="43" t="s">
        <v>227</v>
      </c>
      <c r="R64" s="43" t="s">
        <v>227</v>
      </c>
      <c r="S64" s="43" t="s">
        <v>227</v>
      </c>
      <c r="T64" s="43" t="s">
        <v>226</v>
      </c>
      <c r="U64" s="43" t="s">
        <v>227</v>
      </c>
      <c r="V64" s="43" t="s">
        <v>227</v>
      </c>
      <c r="W64" s="43" t="s">
        <v>227</v>
      </c>
      <c r="X64" s="94" t="s">
        <v>227</v>
      </c>
      <c r="Y64" s="42" t="s">
        <v>226</v>
      </c>
      <c r="Z64" s="43" t="s">
        <v>227</v>
      </c>
      <c r="AA64" s="43" t="s">
        <v>226</v>
      </c>
      <c r="AB64" s="43" t="s">
        <v>226</v>
      </c>
      <c r="AC64" s="43" t="s">
        <v>227</v>
      </c>
      <c r="AD64" s="44" t="s">
        <v>227</v>
      </c>
    </row>
    <row r="65" spans="1:30" ht="15.75" hidden="1" customHeight="1" x14ac:dyDescent="0.25">
      <c r="A65" s="17"/>
      <c r="B65" s="42" t="str">
        <f>'[2]Asset Characteristics'!C65 &amp; ""</f>
        <v>Tömmen 1</v>
      </c>
      <c r="C65" s="44" t="str">
        <f>'[2]Asset Characteristics'!E65 &amp; ""</f>
        <v>Office: Other</v>
      </c>
      <c r="D65" s="42" t="s">
        <v>227</v>
      </c>
      <c r="E65" s="43" t="s">
        <v>226</v>
      </c>
      <c r="F65" s="43" t="s">
        <v>227</v>
      </c>
      <c r="G65" s="43" t="s">
        <v>227</v>
      </c>
      <c r="H65" s="43" t="s">
        <v>227</v>
      </c>
      <c r="I65" s="43" t="s">
        <v>227</v>
      </c>
      <c r="J65" s="43" t="s">
        <v>227</v>
      </c>
      <c r="K65" s="92" t="s">
        <v>226</v>
      </c>
      <c r="L65" s="43" t="s">
        <v>226</v>
      </c>
      <c r="M65" s="43" t="s">
        <v>227</v>
      </c>
      <c r="N65" s="44" t="s">
        <v>227</v>
      </c>
      <c r="O65" s="95" t="s">
        <v>227</v>
      </c>
      <c r="P65" s="43" t="s">
        <v>226</v>
      </c>
      <c r="Q65" s="43" t="s">
        <v>227</v>
      </c>
      <c r="R65" s="43" t="s">
        <v>227</v>
      </c>
      <c r="S65" s="43" t="s">
        <v>227</v>
      </c>
      <c r="T65" s="95" t="s">
        <v>227</v>
      </c>
      <c r="U65" s="43" t="s">
        <v>227</v>
      </c>
      <c r="V65" s="43" t="s">
        <v>227</v>
      </c>
      <c r="W65" s="43" t="s">
        <v>227</v>
      </c>
      <c r="X65" s="94" t="s">
        <v>227</v>
      </c>
      <c r="Y65" s="42" t="s">
        <v>227</v>
      </c>
      <c r="Z65" s="43" t="s">
        <v>227</v>
      </c>
      <c r="AA65" s="43" t="s">
        <v>226</v>
      </c>
      <c r="AB65" s="43" t="s">
        <v>226</v>
      </c>
      <c r="AC65" s="43" t="s">
        <v>227</v>
      </c>
      <c r="AD65" s="44" t="s">
        <v>227</v>
      </c>
    </row>
    <row r="66" spans="1:30" ht="15.75" hidden="1" customHeight="1" x14ac:dyDescent="0.25">
      <c r="A66" s="17"/>
      <c r="B66" s="42" t="str">
        <f>'[2]Asset Characteristics'!C66 &amp; ""</f>
        <v>Uarda 1 (hus A)</v>
      </c>
      <c r="C66" s="44" t="str">
        <f>'[2]Asset Characteristics'!E66 &amp; ""</f>
        <v>Office: Other</v>
      </c>
      <c r="D66" s="42" t="s">
        <v>226</v>
      </c>
      <c r="E66" s="43" t="s">
        <v>226</v>
      </c>
      <c r="F66" s="43" t="s">
        <v>226</v>
      </c>
      <c r="G66" s="43" t="s">
        <v>227</v>
      </c>
      <c r="H66" s="43" t="s">
        <v>226</v>
      </c>
      <c r="I66" s="43" t="s">
        <v>227</v>
      </c>
      <c r="J66" s="43" t="s">
        <v>226</v>
      </c>
      <c r="K66" s="43" t="s">
        <v>227</v>
      </c>
      <c r="L66" s="43" t="s">
        <v>226</v>
      </c>
      <c r="M66" s="43" t="s">
        <v>227</v>
      </c>
      <c r="N66" s="44" t="s">
        <v>227</v>
      </c>
      <c r="O66" s="43" t="s">
        <v>226</v>
      </c>
      <c r="P66" s="43" t="s">
        <v>226</v>
      </c>
      <c r="Q66" s="43" t="s">
        <v>227</v>
      </c>
      <c r="R66" s="43" t="s">
        <v>227</v>
      </c>
      <c r="S66" s="43" t="s">
        <v>227</v>
      </c>
      <c r="T66" s="43" t="s">
        <v>226</v>
      </c>
      <c r="U66" s="43" t="s">
        <v>227</v>
      </c>
      <c r="V66" s="43" t="s">
        <v>227</v>
      </c>
      <c r="W66" s="43" t="s">
        <v>227</v>
      </c>
      <c r="X66" s="94" t="s">
        <v>227</v>
      </c>
      <c r="Y66" s="42" t="s">
        <v>226</v>
      </c>
      <c r="Z66" s="43" t="s">
        <v>227</v>
      </c>
      <c r="AA66" s="43" t="s">
        <v>226</v>
      </c>
      <c r="AB66" s="43" t="s">
        <v>226</v>
      </c>
      <c r="AC66" s="43" t="s">
        <v>227</v>
      </c>
      <c r="AD66" s="44" t="s">
        <v>227</v>
      </c>
    </row>
    <row r="67" spans="1:30" ht="15.75" hidden="1" customHeight="1" x14ac:dyDescent="0.25">
      <c r="A67" s="17"/>
      <c r="B67" s="42" t="str">
        <f>'[2]Asset Characteristics'!C67 &amp; ""</f>
        <v>Uarda 4</v>
      </c>
      <c r="C67" s="44" t="str">
        <f>'[2]Asset Characteristics'!E67 &amp; ""</f>
        <v>Office: Other</v>
      </c>
      <c r="D67" s="42" t="s">
        <v>227</v>
      </c>
      <c r="E67" s="43" t="s">
        <v>226</v>
      </c>
      <c r="F67" s="43" t="s">
        <v>227</v>
      </c>
      <c r="G67" s="43" t="s">
        <v>227</v>
      </c>
      <c r="H67" s="43" t="s">
        <v>227</v>
      </c>
      <c r="I67" s="43" t="s">
        <v>227</v>
      </c>
      <c r="J67" s="43" t="s">
        <v>227</v>
      </c>
      <c r="K67" s="43" t="s">
        <v>227</v>
      </c>
      <c r="L67" s="43" t="s">
        <v>226</v>
      </c>
      <c r="M67" s="43" t="s">
        <v>227</v>
      </c>
      <c r="N67" s="44" t="s">
        <v>227</v>
      </c>
      <c r="O67" s="95" t="s">
        <v>227</v>
      </c>
      <c r="P67" s="43" t="s">
        <v>227</v>
      </c>
      <c r="Q67" s="43" t="s">
        <v>227</v>
      </c>
      <c r="R67" s="43" t="s">
        <v>227</v>
      </c>
      <c r="S67" s="43" t="s">
        <v>227</v>
      </c>
      <c r="T67" s="95" t="s">
        <v>227</v>
      </c>
      <c r="U67" s="43" t="s">
        <v>227</v>
      </c>
      <c r="V67" s="43" t="s">
        <v>227</v>
      </c>
      <c r="W67" s="43" t="s">
        <v>227</v>
      </c>
      <c r="X67" s="94" t="s">
        <v>227</v>
      </c>
      <c r="Y67" s="42" t="s">
        <v>226</v>
      </c>
      <c r="Z67" s="43" t="s">
        <v>227</v>
      </c>
      <c r="AA67" s="43" t="s">
        <v>226</v>
      </c>
      <c r="AB67" s="43" t="s">
        <v>226</v>
      </c>
      <c r="AC67" s="43" t="s">
        <v>227</v>
      </c>
      <c r="AD67" s="44" t="s">
        <v>227</v>
      </c>
    </row>
    <row r="68" spans="1:30" ht="15.75" hidden="1" customHeight="1" x14ac:dyDescent="0.25">
      <c r="A68" s="17"/>
      <c r="B68" s="42" t="str">
        <f>'[2]Asset Characteristics'!C68 &amp; ""</f>
        <v>Ynglingen 10</v>
      </c>
      <c r="C68" s="44" t="str">
        <f>'[2]Asset Characteristics'!E68 &amp; ""</f>
        <v>Office: Other</v>
      </c>
      <c r="D68" s="42" t="s">
        <v>226</v>
      </c>
      <c r="E68" s="43" t="s">
        <v>226</v>
      </c>
      <c r="F68" s="43" t="s">
        <v>227</v>
      </c>
      <c r="G68" s="43" t="s">
        <v>226</v>
      </c>
      <c r="H68" s="43" t="s">
        <v>227</v>
      </c>
      <c r="I68" s="43" t="s">
        <v>227</v>
      </c>
      <c r="J68" s="43" t="s">
        <v>226</v>
      </c>
      <c r="K68" s="43" t="s">
        <v>227</v>
      </c>
      <c r="L68" s="43" t="s">
        <v>226</v>
      </c>
      <c r="M68" s="43" t="s">
        <v>227</v>
      </c>
      <c r="N68" s="44" t="s">
        <v>227</v>
      </c>
      <c r="O68" s="43" t="s">
        <v>226</v>
      </c>
      <c r="P68" s="43" t="s">
        <v>227</v>
      </c>
      <c r="Q68" s="43" t="s">
        <v>227</v>
      </c>
      <c r="R68" s="43" t="s">
        <v>227</v>
      </c>
      <c r="S68" s="43" t="s">
        <v>227</v>
      </c>
      <c r="T68" s="43" t="s">
        <v>226</v>
      </c>
      <c r="U68" s="43" t="s">
        <v>227</v>
      </c>
      <c r="V68" s="43" t="s">
        <v>227</v>
      </c>
      <c r="W68" s="43" t="s">
        <v>227</v>
      </c>
      <c r="X68" s="94" t="s">
        <v>227</v>
      </c>
      <c r="Y68" s="42" t="s">
        <v>226</v>
      </c>
      <c r="Z68" s="43" t="s">
        <v>227</v>
      </c>
      <c r="AA68" s="43" t="s">
        <v>226</v>
      </c>
      <c r="AB68" s="43" t="s">
        <v>226</v>
      </c>
      <c r="AC68" s="43" t="s">
        <v>227</v>
      </c>
      <c r="AD68" s="44" t="s">
        <v>227</v>
      </c>
    </row>
    <row r="69" spans="1:30" ht="15.75" hidden="1" customHeight="1" x14ac:dyDescent="0.25">
      <c r="A69" s="17"/>
      <c r="B69" s="42" t="str">
        <f>'[2]Asset Characteristics'!C69 &amp; ""</f>
        <v>Yrket 3</v>
      </c>
      <c r="C69" s="44" t="str">
        <f>'[2]Asset Characteristics'!E69 &amp; ""</f>
        <v>Office: Other</v>
      </c>
      <c r="D69" s="42" t="s">
        <v>227</v>
      </c>
      <c r="E69" s="43" t="s">
        <v>226</v>
      </c>
      <c r="F69" s="43" t="s">
        <v>227</v>
      </c>
      <c r="G69" s="43" t="s">
        <v>227</v>
      </c>
      <c r="H69" s="43" t="s">
        <v>227</v>
      </c>
      <c r="I69" s="43" t="s">
        <v>227</v>
      </c>
      <c r="J69" s="43" t="s">
        <v>227</v>
      </c>
      <c r="K69" s="43" t="s">
        <v>227</v>
      </c>
      <c r="L69" s="43" t="s">
        <v>226</v>
      </c>
      <c r="M69" s="43" t="s">
        <v>227</v>
      </c>
      <c r="N69" s="44" t="s">
        <v>227</v>
      </c>
      <c r="O69" s="95" t="s">
        <v>227</v>
      </c>
      <c r="P69" s="43" t="s">
        <v>227</v>
      </c>
      <c r="Q69" s="43" t="s">
        <v>227</v>
      </c>
      <c r="R69" s="43" t="s">
        <v>227</v>
      </c>
      <c r="S69" s="43" t="s">
        <v>227</v>
      </c>
      <c r="T69" s="95" t="s">
        <v>227</v>
      </c>
      <c r="U69" s="43" t="s">
        <v>227</v>
      </c>
      <c r="V69" s="43" t="s">
        <v>227</v>
      </c>
      <c r="W69" s="43" t="s">
        <v>227</v>
      </c>
      <c r="X69" s="94" t="s">
        <v>227</v>
      </c>
      <c r="Y69" s="42" t="s">
        <v>226</v>
      </c>
      <c r="Z69" s="43" t="s">
        <v>227</v>
      </c>
      <c r="AA69" s="43" t="s">
        <v>226</v>
      </c>
      <c r="AB69" s="43" t="s">
        <v>226</v>
      </c>
      <c r="AC69" s="43" t="s">
        <v>227</v>
      </c>
      <c r="AD69" s="44" t="s">
        <v>227</v>
      </c>
    </row>
    <row r="70" spans="1:30" ht="15.75" customHeight="1" x14ac:dyDescent="0.25">
      <c r="A70" s="17"/>
      <c r="B70" s="42" t="str">
        <f>'[2]Asset Characteristics'!C70 &amp; ""</f>
        <v>Fräsaren 9</v>
      </c>
      <c r="C70" s="44" t="str">
        <f>'[2]Asset Characteristics'!E70 &amp; ""</f>
        <v>Office: Other</v>
      </c>
      <c r="D70" s="42" t="s">
        <v>227</v>
      </c>
      <c r="E70" s="43" t="s">
        <v>227</v>
      </c>
      <c r="F70" s="43" t="s">
        <v>227</v>
      </c>
      <c r="G70" s="43" t="s">
        <v>227</v>
      </c>
      <c r="H70" s="43" t="s">
        <v>227</v>
      </c>
      <c r="I70" s="43" t="s">
        <v>227</v>
      </c>
      <c r="J70" s="43" t="s">
        <v>227</v>
      </c>
      <c r="K70" s="43" t="s">
        <v>227</v>
      </c>
      <c r="L70" s="43" t="s">
        <v>227</v>
      </c>
      <c r="M70" s="43" t="s">
        <v>227</v>
      </c>
      <c r="N70" s="44" t="s">
        <v>227</v>
      </c>
      <c r="O70" s="95" t="s">
        <v>227</v>
      </c>
      <c r="P70" s="43" t="s">
        <v>227</v>
      </c>
      <c r="Q70" s="43" t="s">
        <v>227</v>
      </c>
      <c r="R70" s="43" t="s">
        <v>227</v>
      </c>
      <c r="S70" s="43" t="s">
        <v>227</v>
      </c>
      <c r="T70" s="43" t="s">
        <v>227</v>
      </c>
      <c r="U70" s="43" t="s">
        <v>227</v>
      </c>
      <c r="V70" s="43" t="s">
        <v>227</v>
      </c>
      <c r="W70" s="43" t="s">
        <v>227</v>
      </c>
      <c r="X70" s="94" t="s">
        <v>227</v>
      </c>
      <c r="Y70" s="42" t="s">
        <v>227</v>
      </c>
      <c r="Z70" s="43" t="s">
        <v>227</v>
      </c>
      <c r="AA70" s="43" t="s">
        <v>227</v>
      </c>
      <c r="AB70" s="43" t="s">
        <v>227</v>
      </c>
      <c r="AC70" s="43" t="s">
        <v>227</v>
      </c>
      <c r="AD70" s="44" t="s">
        <v>227</v>
      </c>
    </row>
    <row r="71" spans="1:30" ht="15.75" customHeight="1" x14ac:dyDescent="0.25">
      <c r="A71" s="17"/>
      <c r="B71" s="42" t="str">
        <f>'[2]Asset Characteristics'!C71 &amp; ""</f>
        <v>Batteriet 3</v>
      </c>
      <c r="C71" s="44" t="str">
        <f>'[2]Asset Characteristics'!E71 &amp; ""</f>
        <v>Office: Other</v>
      </c>
      <c r="D71" s="42" t="s">
        <v>227</v>
      </c>
      <c r="E71" s="43" t="s">
        <v>227</v>
      </c>
      <c r="F71" s="43" t="s">
        <v>227</v>
      </c>
      <c r="G71" s="43" t="s">
        <v>227</v>
      </c>
      <c r="H71" s="43" t="s">
        <v>227</v>
      </c>
      <c r="I71" s="43" t="s">
        <v>227</v>
      </c>
      <c r="J71" s="43" t="s">
        <v>227</v>
      </c>
      <c r="K71" s="43" t="s">
        <v>227</v>
      </c>
      <c r="L71" s="43" t="s">
        <v>227</v>
      </c>
      <c r="M71" s="43" t="s">
        <v>227</v>
      </c>
      <c r="N71" s="44" t="s">
        <v>227</v>
      </c>
      <c r="O71" s="95" t="s">
        <v>227</v>
      </c>
      <c r="P71" s="43" t="s">
        <v>227</v>
      </c>
      <c r="Q71" s="43" t="s">
        <v>227</v>
      </c>
      <c r="R71" s="43" t="s">
        <v>227</v>
      </c>
      <c r="S71" s="43" t="s">
        <v>227</v>
      </c>
      <c r="T71" s="43" t="s">
        <v>227</v>
      </c>
      <c r="U71" s="43" t="s">
        <v>227</v>
      </c>
      <c r="V71" s="43" t="s">
        <v>227</v>
      </c>
      <c r="W71" s="43" t="s">
        <v>227</v>
      </c>
      <c r="X71" s="94" t="s">
        <v>227</v>
      </c>
      <c r="Y71" s="42" t="s">
        <v>227</v>
      </c>
      <c r="Z71" s="43" t="s">
        <v>227</v>
      </c>
      <c r="AA71" s="43" t="s">
        <v>227</v>
      </c>
      <c r="AB71" s="43" t="s">
        <v>227</v>
      </c>
      <c r="AC71" s="43" t="s">
        <v>227</v>
      </c>
      <c r="AD71" s="44" t="s">
        <v>227</v>
      </c>
    </row>
    <row r="72" spans="1:30" ht="15.75" customHeight="1" x14ac:dyDescent="0.25">
      <c r="A72" s="17"/>
      <c r="B72" s="42" t="str">
        <f>'[2]Asset Characteristics'!C72 &amp; ""</f>
        <v>Regulatorn 1</v>
      </c>
      <c r="C72" s="44" t="str">
        <f>'[2]Asset Characteristics'!E72 &amp; ""</f>
        <v>Office: Other</v>
      </c>
      <c r="D72" s="42" t="s">
        <v>227</v>
      </c>
      <c r="E72" s="43" t="s">
        <v>227</v>
      </c>
      <c r="F72" s="43" t="s">
        <v>227</v>
      </c>
      <c r="G72" s="43" t="s">
        <v>227</v>
      </c>
      <c r="H72" s="43" t="s">
        <v>227</v>
      </c>
      <c r="I72" s="43" t="s">
        <v>227</v>
      </c>
      <c r="J72" s="43" t="s">
        <v>227</v>
      </c>
      <c r="K72" s="43" t="s">
        <v>227</v>
      </c>
      <c r="L72" s="43" t="s">
        <v>227</v>
      </c>
      <c r="M72" s="43" t="s">
        <v>227</v>
      </c>
      <c r="N72" s="44" t="s">
        <v>227</v>
      </c>
      <c r="O72" s="95" t="s">
        <v>227</v>
      </c>
      <c r="P72" s="43" t="s">
        <v>227</v>
      </c>
      <c r="Q72" s="43" t="s">
        <v>227</v>
      </c>
      <c r="R72" s="43" t="s">
        <v>227</v>
      </c>
      <c r="S72" s="43" t="s">
        <v>227</v>
      </c>
      <c r="T72" s="43" t="s">
        <v>227</v>
      </c>
      <c r="U72" s="43" t="s">
        <v>227</v>
      </c>
      <c r="V72" s="43" t="s">
        <v>227</v>
      </c>
      <c r="W72" s="43" t="s">
        <v>227</v>
      </c>
      <c r="X72" s="94" t="s">
        <v>227</v>
      </c>
      <c r="Y72" s="42" t="s">
        <v>227</v>
      </c>
      <c r="Z72" s="43" t="s">
        <v>227</v>
      </c>
      <c r="AA72" s="43" t="s">
        <v>227</v>
      </c>
      <c r="AB72" s="43" t="s">
        <v>227</v>
      </c>
      <c r="AC72" s="43" t="s">
        <v>227</v>
      </c>
      <c r="AD72" s="44" t="s">
        <v>227</v>
      </c>
    </row>
    <row r="73" spans="1:30" ht="15.75" customHeight="1" x14ac:dyDescent="0.25">
      <c r="A73" s="17"/>
      <c r="B73" s="42" t="str">
        <f>'[2]Asset Characteristics'!C73 &amp; ""</f>
        <v>Båtturen 2</v>
      </c>
      <c r="C73" s="44" t="str">
        <f>'[2]Asset Characteristics'!E73 &amp; ""</f>
        <v>Office: Other</v>
      </c>
      <c r="D73" s="42" t="s">
        <v>227</v>
      </c>
      <c r="E73" s="43" t="s">
        <v>227</v>
      </c>
      <c r="F73" s="43" t="s">
        <v>227</v>
      </c>
      <c r="G73" s="43" t="s">
        <v>227</v>
      </c>
      <c r="H73" s="43" t="s">
        <v>227</v>
      </c>
      <c r="I73" s="43" t="s">
        <v>227</v>
      </c>
      <c r="J73" s="43" t="s">
        <v>227</v>
      </c>
      <c r="K73" s="43" t="s">
        <v>227</v>
      </c>
      <c r="L73" s="43" t="s">
        <v>227</v>
      </c>
      <c r="M73" s="43" t="s">
        <v>227</v>
      </c>
      <c r="N73" s="44" t="s">
        <v>227</v>
      </c>
      <c r="O73" s="95" t="s">
        <v>226</v>
      </c>
      <c r="P73" s="43" t="s">
        <v>227</v>
      </c>
      <c r="Q73" s="43" t="s">
        <v>227</v>
      </c>
      <c r="R73" s="43" t="s">
        <v>227</v>
      </c>
      <c r="S73" s="43" t="s">
        <v>227</v>
      </c>
      <c r="T73" s="43" t="s">
        <v>227</v>
      </c>
      <c r="U73" s="43" t="s">
        <v>227</v>
      </c>
      <c r="V73" s="43" t="s">
        <v>227</v>
      </c>
      <c r="W73" s="43" t="s">
        <v>227</v>
      </c>
      <c r="X73" s="94" t="s">
        <v>227</v>
      </c>
      <c r="Y73" s="42" t="s">
        <v>227</v>
      </c>
      <c r="Z73" s="43" t="s">
        <v>227</v>
      </c>
      <c r="AA73" s="43" t="s">
        <v>227</v>
      </c>
      <c r="AB73" s="43" t="s">
        <v>227</v>
      </c>
      <c r="AC73" s="43" t="s">
        <v>227</v>
      </c>
      <c r="AD73" s="44" t="s">
        <v>227</v>
      </c>
    </row>
    <row r="74" spans="1:30" ht="15.75" customHeight="1" x14ac:dyDescent="0.25">
      <c r="A74" s="17"/>
      <c r="B74" s="42" t="str">
        <f>'[2]Asset Characteristics'!C74 &amp; ""</f>
        <v>Stora Frösunda</v>
      </c>
      <c r="C74" s="44" t="str">
        <f>'[2]Asset Characteristics'!E74 &amp; ""</f>
        <v>Office: Other</v>
      </c>
      <c r="D74" s="42" t="s">
        <v>227</v>
      </c>
      <c r="E74" s="43" t="s">
        <v>227</v>
      </c>
      <c r="F74" s="43" t="s">
        <v>227</v>
      </c>
      <c r="G74" s="43" t="s">
        <v>227</v>
      </c>
      <c r="H74" s="43" t="s">
        <v>227</v>
      </c>
      <c r="I74" s="43" t="s">
        <v>227</v>
      </c>
      <c r="J74" s="43" t="s">
        <v>227</v>
      </c>
      <c r="K74" s="43" t="s">
        <v>227</v>
      </c>
      <c r="L74" s="43" t="s">
        <v>227</v>
      </c>
      <c r="M74" s="43" t="s">
        <v>227</v>
      </c>
      <c r="N74" s="44" t="s">
        <v>227</v>
      </c>
      <c r="O74" s="95" t="s">
        <v>226</v>
      </c>
      <c r="P74" s="43" t="s">
        <v>227</v>
      </c>
      <c r="Q74" s="43" t="s">
        <v>227</v>
      </c>
      <c r="R74" s="43" t="s">
        <v>227</v>
      </c>
      <c r="S74" s="43" t="s">
        <v>227</v>
      </c>
      <c r="T74" s="43" t="s">
        <v>227</v>
      </c>
      <c r="U74" s="43" t="s">
        <v>227</v>
      </c>
      <c r="V74" s="43" t="s">
        <v>227</v>
      </c>
      <c r="W74" s="43" t="s">
        <v>227</v>
      </c>
      <c r="X74" s="94" t="s">
        <v>227</v>
      </c>
      <c r="Y74" s="42" t="s">
        <v>227</v>
      </c>
      <c r="Z74" s="43" t="s">
        <v>227</v>
      </c>
      <c r="AA74" s="43" t="s">
        <v>227</v>
      </c>
      <c r="AB74" s="43" t="s">
        <v>227</v>
      </c>
      <c r="AC74" s="43" t="s">
        <v>227</v>
      </c>
      <c r="AD74" s="44" t="s">
        <v>227</v>
      </c>
    </row>
    <row r="75" spans="1:30" ht="15.75" customHeight="1" x14ac:dyDescent="0.25">
      <c r="A75" s="17"/>
      <c r="B75" s="42" t="str">
        <f>'[2]Asset Characteristics'!C75 &amp; ""</f>
        <v>Nationalarenan 3</v>
      </c>
      <c r="C75" s="44" t="str">
        <f>'[2]Asset Characteristics'!E75 &amp; ""</f>
        <v>Office: Other</v>
      </c>
      <c r="D75" s="42" t="s">
        <v>227</v>
      </c>
      <c r="E75" s="43" t="s">
        <v>227</v>
      </c>
      <c r="F75" s="43" t="s">
        <v>227</v>
      </c>
      <c r="G75" s="43" t="s">
        <v>227</v>
      </c>
      <c r="H75" s="43" t="s">
        <v>227</v>
      </c>
      <c r="I75" s="43" t="s">
        <v>227</v>
      </c>
      <c r="J75" s="43" t="s">
        <v>227</v>
      </c>
      <c r="K75" s="43" t="s">
        <v>227</v>
      </c>
      <c r="L75" s="43" t="s">
        <v>227</v>
      </c>
      <c r="M75" s="43" t="s">
        <v>227</v>
      </c>
      <c r="N75" s="44" t="s">
        <v>227</v>
      </c>
      <c r="O75" s="95" t="s">
        <v>226</v>
      </c>
      <c r="P75" s="43" t="s">
        <v>227</v>
      </c>
      <c r="Q75" s="43" t="s">
        <v>227</v>
      </c>
      <c r="R75" s="43" t="s">
        <v>227</v>
      </c>
      <c r="S75" s="43" t="s">
        <v>227</v>
      </c>
      <c r="T75" s="43" t="s">
        <v>227</v>
      </c>
      <c r="U75" s="43" t="s">
        <v>227</v>
      </c>
      <c r="V75" s="43" t="s">
        <v>227</v>
      </c>
      <c r="W75" s="43" t="s">
        <v>227</v>
      </c>
      <c r="X75" s="94" t="s">
        <v>227</v>
      </c>
      <c r="Y75" s="42" t="s">
        <v>227</v>
      </c>
      <c r="Z75" s="43" t="s">
        <v>227</v>
      </c>
      <c r="AA75" s="43" t="s">
        <v>227</v>
      </c>
      <c r="AB75" s="43" t="s">
        <v>227</v>
      </c>
      <c r="AC75" s="43" t="s">
        <v>227</v>
      </c>
      <c r="AD75" s="44" t="s">
        <v>227</v>
      </c>
    </row>
    <row r="76" spans="1:30" ht="15.75" hidden="1" customHeight="1" x14ac:dyDescent="0.25">
      <c r="A76" s="17"/>
      <c r="B76" s="42" t="str">
        <f>'[2]Asset Characteristics'!C76 &amp; ""</f>
        <v>Hörnan 1</v>
      </c>
      <c r="C76" s="44" t="str">
        <f>'[2]Asset Characteristics'!E76 &amp; ""</f>
        <v>Office: Other</v>
      </c>
      <c r="D76" s="42" t="s">
        <v>226</v>
      </c>
      <c r="E76" s="43" t="s">
        <v>226</v>
      </c>
      <c r="F76" s="43" t="s">
        <v>226</v>
      </c>
      <c r="G76" s="43" t="s">
        <v>226</v>
      </c>
      <c r="H76" s="43" t="s">
        <v>226</v>
      </c>
      <c r="I76" s="43" t="s">
        <v>226</v>
      </c>
      <c r="J76" s="43" t="s">
        <v>226</v>
      </c>
      <c r="K76" s="43" t="s">
        <v>226</v>
      </c>
      <c r="L76" s="43" t="s">
        <v>226</v>
      </c>
      <c r="M76" s="43" t="s">
        <v>226</v>
      </c>
      <c r="N76" s="43" t="s">
        <v>226</v>
      </c>
      <c r="O76" s="95" t="s">
        <v>226</v>
      </c>
      <c r="P76" s="43" t="s">
        <v>227</v>
      </c>
      <c r="Q76" s="43" t="s">
        <v>227</v>
      </c>
      <c r="R76" s="43" t="s">
        <v>227</v>
      </c>
      <c r="S76" s="43" t="s">
        <v>227</v>
      </c>
      <c r="T76" s="43" t="s">
        <v>227</v>
      </c>
      <c r="U76" s="43" t="s">
        <v>227</v>
      </c>
      <c r="V76" s="95" t="s">
        <v>226</v>
      </c>
      <c r="W76" s="43" t="s">
        <v>227</v>
      </c>
      <c r="X76" s="94" t="s">
        <v>227</v>
      </c>
      <c r="Y76" s="42" t="s">
        <v>226</v>
      </c>
      <c r="Z76" s="43" t="s">
        <v>227</v>
      </c>
      <c r="AA76" s="43" t="s">
        <v>226</v>
      </c>
      <c r="AB76" s="43" t="s">
        <v>226</v>
      </c>
      <c r="AC76" s="43" t="s">
        <v>226</v>
      </c>
      <c r="AD76" s="43" t="s">
        <v>226</v>
      </c>
    </row>
    <row r="77" spans="1:30" ht="15.75" customHeight="1" x14ac:dyDescent="0.25">
      <c r="A77" s="17"/>
      <c r="B77" s="42" t="str">
        <f>'[2]Asset Characteristics'!C77 &amp; ""</f>
        <v>Pyramiden 4</v>
      </c>
      <c r="C77" s="44" t="str">
        <f>'[2]Asset Characteristics'!E77 &amp; ""</f>
        <v>Office: Other</v>
      </c>
      <c r="D77" s="42" t="s">
        <v>226</v>
      </c>
      <c r="E77" s="43" t="s">
        <v>227</v>
      </c>
      <c r="F77" s="43" t="s">
        <v>226</v>
      </c>
      <c r="G77" s="43" t="s">
        <v>226</v>
      </c>
      <c r="H77" s="43" t="s">
        <v>226</v>
      </c>
      <c r="I77" s="43" t="s">
        <v>226</v>
      </c>
      <c r="J77" s="43" t="s">
        <v>226</v>
      </c>
      <c r="K77" s="43" t="s">
        <v>226</v>
      </c>
      <c r="L77" s="43" t="s">
        <v>226</v>
      </c>
      <c r="M77" s="43" t="s">
        <v>226</v>
      </c>
      <c r="N77" s="43" t="s">
        <v>226</v>
      </c>
      <c r="O77" s="95" t="s">
        <v>226</v>
      </c>
      <c r="P77" s="43" t="s">
        <v>227</v>
      </c>
      <c r="Q77" s="43" t="s">
        <v>227</v>
      </c>
      <c r="R77" s="43" t="s">
        <v>227</v>
      </c>
      <c r="S77" s="43" t="s">
        <v>227</v>
      </c>
      <c r="T77" s="43" t="s">
        <v>227</v>
      </c>
      <c r="U77" s="95" t="s">
        <v>226</v>
      </c>
      <c r="V77" s="95" t="s">
        <v>226</v>
      </c>
      <c r="W77" s="43" t="s">
        <v>227</v>
      </c>
      <c r="X77" s="94" t="s">
        <v>227</v>
      </c>
      <c r="Y77" s="42" t="s">
        <v>226</v>
      </c>
      <c r="Z77" s="43" t="s">
        <v>227</v>
      </c>
      <c r="AA77" s="43" t="s">
        <v>226</v>
      </c>
      <c r="AB77" s="43" t="s">
        <v>226</v>
      </c>
      <c r="AC77" s="43" t="s">
        <v>226</v>
      </c>
      <c r="AD77" s="43" t="s">
        <v>226</v>
      </c>
    </row>
    <row r="78" spans="1:30" ht="15.75" hidden="1" customHeight="1" x14ac:dyDescent="0.25">
      <c r="A78" s="17"/>
      <c r="B78" s="42" t="str">
        <f>'[2]Asset Characteristics'!C78 &amp; ""</f>
        <v>Signalen 3</v>
      </c>
      <c r="C78" s="44" t="str">
        <f>'[2]Asset Characteristics'!E78 &amp; ""</f>
        <v>Office: Other</v>
      </c>
      <c r="D78" s="42" t="s">
        <v>226</v>
      </c>
      <c r="E78" s="43" t="s">
        <v>226</v>
      </c>
      <c r="F78" s="43" t="s">
        <v>226</v>
      </c>
      <c r="G78" s="43" t="s">
        <v>226</v>
      </c>
      <c r="H78" s="43" t="s">
        <v>226</v>
      </c>
      <c r="I78" s="43" t="s">
        <v>226</v>
      </c>
      <c r="J78" s="43" t="s">
        <v>226</v>
      </c>
      <c r="K78" s="43" t="s">
        <v>226</v>
      </c>
      <c r="L78" s="43" t="s">
        <v>226</v>
      </c>
      <c r="M78" s="43" t="s">
        <v>226</v>
      </c>
      <c r="N78" s="43" t="s">
        <v>226</v>
      </c>
      <c r="O78" s="95" t="s">
        <v>226</v>
      </c>
      <c r="P78" s="43" t="s">
        <v>227</v>
      </c>
      <c r="Q78" s="43" t="s">
        <v>227</v>
      </c>
      <c r="R78" s="43" t="s">
        <v>227</v>
      </c>
      <c r="S78" s="43" t="s">
        <v>227</v>
      </c>
      <c r="T78" s="43" t="s">
        <v>227</v>
      </c>
      <c r="U78" s="43" t="s">
        <v>227</v>
      </c>
      <c r="V78" s="95" t="s">
        <v>226</v>
      </c>
      <c r="W78" s="43" t="s">
        <v>227</v>
      </c>
      <c r="X78" s="94" t="s">
        <v>227</v>
      </c>
      <c r="Y78" s="42" t="s">
        <v>226</v>
      </c>
      <c r="Z78" s="43" t="s">
        <v>227</v>
      </c>
      <c r="AA78" s="43" t="s">
        <v>226</v>
      </c>
      <c r="AB78" s="43" t="s">
        <v>226</v>
      </c>
      <c r="AC78" s="43" t="s">
        <v>226</v>
      </c>
      <c r="AD78" s="43" t="s">
        <v>226</v>
      </c>
    </row>
    <row r="79" spans="1:30" ht="15.75" customHeight="1" x14ac:dyDescent="0.25">
      <c r="A79" s="17"/>
      <c r="B79" s="42" t="str">
        <f>'[2]Asset Characteristics'!C79 &amp; ""</f>
        <v>Trikåfabriken 9</v>
      </c>
      <c r="C79" s="44" t="str">
        <f>'[2]Asset Characteristics'!E79 &amp; ""</f>
        <v>Office: Other</v>
      </c>
      <c r="D79" s="42" t="s">
        <v>227</v>
      </c>
      <c r="E79" s="43" t="s">
        <v>227</v>
      </c>
      <c r="F79" s="43" t="s">
        <v>227</v>
      </c>
      <c r="G79" s="43" t="s">
        <v>227</v>
      </c>
      <c r="H79" s="43" t="s">
        <v>227</v>
      </c>
      <c r="I79" s="43" t="s">
        <v>227</v>
      </c>
      <c r="J79" s="43" t="s">
        <v>227</v>
      </c>
      <c r="K79" s="43" t="s">
        <v>227</v>
      </c>
      <c r="L79" s="43" t="s">
        <v>227</v>
      </c>
      <c r="M79" s="43" t="s">
        <v>227</v>
      </c>
      <c r="N79" s="44" t="s">
        <v>227</v>
      </c>
      <c r="O79" s="95" t="s">
        <v>226</v>
      </c>
      <c r="P79" s="43" t="s">
        <v>227</v>
      </c>
      <c r="Q79" s="43" t="s">
        <v>227</v>
      </c>
      <c r="R79" s="43" t="s">
        <v>227</v>
      </c>
      <c r="S79" s="43" t="s">
        <v>227</v>
      </c>
      <c r="T79" s="43" t="s">
        <v>227</v>
      </c>
      <c r="U79" s="43" t="s">
        <v>227</v>
      </c>
      <c r="V79" s="43" t="s">
        <v>227</v>
      </c>
      <c r="W79" s="43" t="s">
        <v>227</v>
      </c>
      <c r="X79" s="94" t="s">
        <v>227</v>
      </c>
      <c r="Y79" s="42" t="s">
        <v>227</v>
      </c>
      <c r="Z79" s="43" t="s">
        <v>227</v>
      </c>
      <c r="AA79" s="43" t="s">
        <v>227</v>
      </c>
      <c r="AB79" s="43" t="s">
        <v>227</v>
      </c>
      <c r="AC79" s="43" t="s">
        <v>227</v>
      </c>
      <c r="AD79" s="44" t="s">
        <v>227</v>
      </c>
    </row>
    <row r="80" spans="1:30" ht="15.75" customHeight="1" x14ac:dyDescent="0.25">
      <c r="A80" s="17"/>
      <c r="B80" s="42" t="str">
        <f>'[2]Asset Characteristics'!C80 &amp; ""</f>
        <v>Paradiset 23</v>
      </c>
      <c r="C80" s="44" t="str">
        <f>'[2]Asset Characteristics'!E80 &amp; ""</f>
        <v>Office: Other</v>
      </c>
      <c r="D80" s="42" t="s">
        <v>227</v>
      </c>
      <c r="E80" s="43" t="s">
        <v>227</v>
      </c>
      <c r="F80" s="43" t="s">
        <v>227</v>
      </c>
      <c r="G80" s="43" t="s">
        <v>227</v>
      </c>
      <c r="H80" s="43" t="s">
        <v>227</v>
      </c>
      <c r="I80" s="43" t="s">
        <v>227</v>
      </c>
      <c r="J80" s="43" t="s">
        <v>227</v>
      </c>
      <c r="K80" s="43" t="s">
        <v>227</v>
      </c>
      <c r="L80" s="43" t="s">
        <v>227</v>
      </c>
      <c r="M80" s="43" t="s">
        <v>227</v>
      </c>
      <c r="N80" s="44" t="s">
        <v>227</v>
      </c>
      <c r="O80" s="95" t="s">
        <v>226</v>
      </c>
      <c r="P80" s="43" t="s">
        <v>227</v>
      </c>
      <c r="Q80" s="43" t="s">
        <v>227</v>
      </c>
      <c r="R80" s="43" t="s">
        <v>227</v>
      </c>
      <c r="S80" s="43" t="s">
        <v>227</v>
      </c>
      <c r="T80" s="43" t="s">
        <v>227</v>
      </c>
      <c r="U80" s="43" t="s">
        <v>227</v>
      </c>
      <c r="V80" s="43" t="s">
        <v>227</v>
      </c>
      <c r="W80" s="43" t="s">
        <v>227</v>
      </c>
      <c r="X80" s="94" t="s">
        <v>227</v>
      </c>
      <c r="Y80" s="42" t="s">
        <v>227</v>
      </c>
      <c r="Z80" s="43" t="s">
        <v>227</v>
      </c>
      <c r="AA80" s="43" t="s">
        <v>227</v>
      </c>
      <c r="AB80" s="43" t="s">
        <v>227</v>
      </c>
      <c r="AC80" s="43" t="s">
        <v>227</v>
      </c>
      <c r="AD80" s="44" t="s">
        <v>227</v>
      </c>
    </row>
    <row r="81" spans="1:30" ht="15.75" customHeight="1" x14ac:dyDescent="0.25">
      <c r="A81" s="17"/>
      <c r="B81" s="42" t="str">
        <f>'[2]Asset Characteristics'!C81 &amp; ""</f>
        <v>Fortet 2</v>
      </c>
      <c r="C81" s="44" t="str">
        <f>'[2]Asset Characteristics'!E81 &amp; ""</f>
        <v>Office: Other</v>
      </c>
      <c r="D81" s="42" t="s">
        <v>227</v>
      </c>
      <c r="E81" s="43" t="s">
        <v>227</v>
      </c>
      <c r="F81" s="43" t="s">
        <v>227</v>
      </c>
      <c r="G81" s="43" t="s">
        <v>227</v>
      </c>
      <c r="H81" s="43" t="s">
        <v>227</v>
      </c>
      <c r="I81" s="43" t="s">
        <v>227</v>
      </c>
      <c r="J81" s="43" t="s">
        <v>227</v>
      </c>
      <c r="K81" s="43" t="s">
        <v>227</v>
      </c>
      <c r="L81" s="43" t="s">
        <v>227</v>
      </c>
      <c r="M81" s="43" t="s">
        <v>227</v>
      </c>
      <c r="N81" s="44" t="s">
        <v>227</v>
      </c>
      <c r="O81" s="95" t="s">
        <v>226</v>
      </c>
      <c r="P81" s="43" t="s">
        <v>227</v>
      </c>
      <c r="Q81" s="43" t="s">
        <v>227</v>
      </c>
      <c r="R81" s="43" t="s">
        <v>227</v>
      </c>
      <c r="S81" s="43" t="s">
        <v>227</v>
      </c>
      <c r="T81" s="43" t="s">
        <v>227</v>
      </c>
      <c r="U81" s="43" t="s">
        <v>227</v>
      </c>
      <c r="V81" s="43" t="s">
        <v>227</v>
      </c>
      <c r="W81" s="43" t="s">
        <v>227</v>
      </c>
      <c r="X81" s="94" t="s">
        <v>227</v>
      </c>
      <c r="Y81" s="42" t="s">
        <v>227</v>
      </c>
      <c r="Z81" s="43" t="s">
        <v>227</v>
      </c>
      <c r="AA81" s="43" t="s">
        <v>227</v>
      </c>
      <c r="AB81" s="43" t="s">
        <v>227</v>
      </c>
      <c r="AC81" s="43" t="s">
        <v>227</v>
      </c>
      <c r="AD81" s="44" t="s">
        <v>227</v>
      </c>
    </row>
    <row r="82" spans="1:30" ht="15.75" hidden="1" customHeight="1" x14ac:dyDescent="0.25">
      <c r="A82" s="17"/>
      <c r="B82" s="42" t="str">
        <f>'[2]Asset Characteristics'!C82 &amp; ""</f>
        <v>Orgeln 7</v>
      </c>
      <c r="C82" s="44" t="str">
        <f>'[2]Asset Characteristics'!E82 &amp; ""</f>
        <v>Office: Other</v>
      </c>
      <c r="D82" s="42" t="s">
        <v>226</v>
      </c>
      <c r="E82" s="43" t="s">
        <v>226</v>
      </c>
      <c r="F82" s="43" t="s">
        <v>226</v>
      </c>
      <c r="G82" s="43" t="s">
        <v>226</v>
      </c>
      <c r="H82" s="43" t="s">
        <v>226</v>
      </c>
      <c r="I82" s="43" t="s">
        <v>226</v>
      </c>
      <c r="J82" s="43" t="s">
        <v>226</v>
      </c>
      <c r="K82" s="43" t="s">
        <v>226</v>
      </c>
      <c r="L82" s="43" t="s">
        <v>226</v>
      </c>
      <c r="M82" s="43" t="s">
        <v>226</v>
      </c>
      <c r="N82" s="43" t="s">
        <v>226</v>
      </c>
      <c r="O82" s="95" t="s">
        <v>226</v>
      </c>
      <c r="P82" s="43" t="s">
        <v>226</v>
      </c>
      <c r="Q82" s="43" t="s">
        <v>227</v>
      </c>
      <c r="R82" s="43" t="s">
        <v>227</v>
      </c>
      <c r="S82" s="43" t="s">
        <v>227</v>
      </c>
      <c r="T82" s="43" t="s">
        <v>227</v>
      </c>
      <c r="U82" s="43" t="s">
        <v>227</v>
      </c>
      <c r="V82" s="95" t="s">
        <v>226</v>
      </c>
      <c r="W82" s="43" t="s">
        <v>227</v>
      </c>
      <c r="X82" s="94" t="s">
        <v>227</v>
      </c>
      <c r="Y82" s="42" t="s">
        <v>226</v>
      </c>
      <c r="Z82" s="43" t="s">
        <v>227</v>
      </c>
      <c r="AA82" s="43" t="s">
        <v>226</v>
      </c>
      <c r="AB82" s="43" t="s">
        <v>226</v>
      </c>
      <c r="AC82" s="43" t="s">
        <v>226</v>
      </c>
      <c r="AD82" s="43" t="s">
        <v>226</v>
      </c>
    </row>
    <row r="83" spans="1:30" ht="15.75" customHeight="1" x14ac:dyDescent="0.25">
      <c r="A83" s="17"/>
      <c r="B83" s="42" t="str">
        <f>'[2]Asset Characteristics'!C83 &amp; ""</f>
        <v>Poolen</v>
      </c>
      <c r="C83" s="44" t="str">
        <f>'[2]Asset Characteristics'!E83 &amp; ""</f>
        <v>Office: Other</v>
      </c>
      <c r="D83" s="42" t="s">
        <v>227</v>
      </c>
      <c r="E83" s="43" t="s">
        <v>227</v>
      </c>
      <c r="F83" s="43" t="s">
        <v>227</v>
      </c>
      <c r="G83" s="43" t="s">
        <v>227</v>
      </c>
      <c r="H83" s="43" t="s">
        <v>227</v>
      </c>
      <c r="I83" s="43" t="s">
        <v>227</v>
      </c>
      <c r="J83" s="43" t="s">
        <v>227</v>
      </c>
      <c r="K83" s="43" t="s">
        <v>227</v>
      </c>
      <c r="L83" s="43" t="s">
        <v>227</v>
      </c>
      <c r="M83" s="43" t="s">
        <v>227</v>
      </c>
      <c r="N83" s="44" t="s">
        <v>227</v>
      </c>
      <c r="O83" s="95" t="s">
        <v>226</v>
      </c>
      <c r="P83" s="43" t="s">
        <v>227</v>
      </c>
      <c r="Q83" s="43" t="s">
        <v>227</v>
      </c>
      <c r="R83" s="43" t="s">
        <v>227</v>
      </c>
      <c r="S83" s="43" t="s">
        <v>227</v>
      </c>
      <c r="T83" s="43" t="s">
        <v>227</v>
      </c>
      <c r="U83" s="43" t="s">
        <v>227</v>
      </c>
      <c r="V83" s="43" t="s">
        <v>227</v>
      </c>
      <c r="W83" s="43" t="s">
        <v>227</v>
      </c>
      <c r="X83" s="94" t="s">
        <v>227</v>
      </c>
      <c r="Y83" s="42" t="s">
        <v>227</v>
      </c>
      <c r="Z83" s="43" t="s">
        <v>227</v>
      </c>
      <c r="AA83" s="43" t="s">
        <v>227</v>
      </c>
      <c r="AB83" s="43" t="s">
        <v>227</v>
      </c>
      <c r="AC83" s="43" t="s">
        <v>227</v>
      </c>
      <c r="AD83" s="44" t="s">
        <v>227</v>
      </c>
    </row>
    <row r="84" spans="1:30" ht="15.75" hidden="1" customHeight="1" x14ac:dyDescent="0.25">
      <c r="A84" s="17"/>
      <c r="B84" s="42" t="str">
        <f>'[2]Asset Characteristics'!C84 &amp; ""</f>
        <v/>
      </c>
      <c r="C84" s="44" t="str">
        <f>'[2]Asset Characteristics'!E84 &amp; ""</f>
        <v/>
      </c>
      <c r="D84" s="42"/>
      <c r="E84" s="43"/>
      <c r="F84" s="43"/>
      <c r="G84" s="43"/>
      <c r="H84" s="43"/>
      <c r="I84" s="43"/>
      <c r="J84" s="43"/>
      <c r="K84" s="43"/>
      <c r="L84" s="43"/>
      <c r="M84" s="43"/>
      <c r="N84" s="44"/>
      <c r="O84" s="95"/>
      <c r="P84" s="43"/>
      <c r="Q84" s="43"/>
      <c r="R84" s="43"/>
      <c r="S84" s="43"/>
      <c r="T84" s="43"/>
      <c r="U84" s="43"/>
      <c r="V84" s="43"/>
      <c r="W84" s="43"/>
      <c r="X84" s="94"/>
      <c r="Y84" s="42"/>
      <c r="Z84" s="43"/>
      <c r="AA84" s="43"/>
      <c r="AB84" s="43"/>
      <c r="AC84" s="43"/>
      <c r="AD84" s="44"/>
    </row>
    <row r="85" spans="1:30" ht="15.75" hidden="1" customHeight="1" x14ac:dyDescent="0.25">
      <c r="A85" s="17"/>
      <c r="B85" s="42" t="str">
        <f>'[2]Asset Characteristics'!C85 &amp; ""</f>
        <v/>
      </c>
      <c r="C85" s="44" t="str">
        <f>'[2]Asset Characteristics'!E85 &amp; ""</f>
        <v/>
      </c>
      <c r="D85" s="42"/>
      <c r="E85" s="43"/>
      <c r="F85" s="43"/>
      <c r="G85" s="43"/>
      <c r="H85" s="43"/>
      <c r="I85" s="43"/>
      <c r="J85" s="43"/>
      <c r="K85" s="43"/>
      <c r="L85" s="43"/>
      <c r="M85" s="43"/>
      <c r="N85" s="44"/>
      <c r="O85" s="95"/>
      <c r="P85" s="43"/>
      <c r="Q85" s="43"/>
      <c r="R85" s="43"/>
      <c r="S85" s="43"/>
      <c r="T85" s="43"/>
      <c r="U85" s="43"/>
      <c r="V85" s="43"/>
      <c r="W85" s="43"/>
      <c r="X85" s="94"/>
      <c r="Y85" s="42"/>
      <c r="Z85" s="43"/>
      <c r="AA85" s="43"/>
      <c r="AB85" s="43"/>
      <c r="AC85" s="43"/>
      <c r="AD85" s="44"/>
    </row>
    <row r="86" spans="1:30" ht="15.75" hidden="1" customHeight="1" x14ac:dyDescent="0.25">
      <c r="A86" s="17"/>
      <c r="B86" s="42" t="str">
        <f>'[2]Asset Characteristics'!C86 &amp; ""</f>
        <v/>
      </c>
      <c r="C86" s="44" t="str">
        <f>'[2]Asset Characteristics'!E86 &amp; ""</f>
        <v/>
      </c>
      <c r="D86" s="42"/>
      <c r="E86" s="43"/>
      <c r="F86" s="43"/>
      <c r="G86" s="43"/>
      <c r="H86" s="43"/>
      <c r="I86" s="43"/>
      <c r="J86" s="43"/>
      <c r="K86" s="43"/>
      <c r="L86" s="43"/>
      <c r="M86" s="43"/>
      <c r="N86" s="44"/>
      <c r="O86" s="95"/>
      <c r="P86" s="43"/>
      <c r="Q86" s="43"/>
      <c r="R86" s="43"/>
      <c r="S86" s="43"/>
      <c r="T86" s="43"/>
      <c r="U86" s="43"/>
      <c r="V86" s="43"/>
      <c r="W86" s="43"/>
      <c r="X86" s="94"/>
      <c r="Y86" s="42"/>
      <c r="Z86" s="43"/>
      <c r="AA86" s="43"/>
      <c r="AB86" s="43"/>
      <c r="AC86" s="43"/>
      <c r="AD86" s="44"/>
    </row>
    <row r="87" spans="1:30" ht="15.75" hidden="1" customHeight="1" x14ac:dyDescent="0.25">
      <c r="A87" s="17"/>
      <c r="B87" s="42" t="str">
        <f>'[2]Asset Characteristics'!C87 &amp; ""</f>
        <v/>
      </c>
      <c r="C87" s="44" t="str">
        <f>'[2]Asset Characteristics'!E87 &amp; ""</f>
        <v/>
      </c>
      <c r="D87" s="42"/>
      <c r="E87" s="43"/>
      <c r="F87" s="43"/>
      <c r="G87" s="43"/>
      <c r="H87" s="43"/>
      <c r="I87" s="43"/>
      <c r="J87" s="43"/>
      <c r="K87" s="43"/>
      <c r="L87" s="43"/>
      <c r="M87" s="43"/>
      <c r="N87" s="44"/>
      <c r="O87" s="95"/>
      <c r="P87" s="43"/>
      <c r="Q87" s="43"/>
      <c r="R87" s="43"/>
      <c r="S87" s="43"/>
      <c r="T87" s="43"/>
      <c r="U87" s="43"/>
      <c r="V87" s="43"/>
      <c r="W87" s="43"/>
      <c r="X87" s="94"/>
      <c r="Y87" s="42"/>
      <c r="Z87" s="43"/>
      <c r="AA87" s="43"/>
      <c r="AB87" s="43"/>
      <c r="AC87" s="43"/>
      <c r="AD87" s="44"/>
    </row>
    <row r="88" spans="1:30" ht="15.75" hidden="1" customHeight="1" x14ac:dyDescent="0.25">
      <c r="A88" s="17"/>
      <c r="B88" s="42" t="str">
        <f>'[2]Asset Characteristics'!C88 &amp; ""</f>
        <v/>
      </c>
      <c r="C88" s="44" t="str">
        <f>'[2]Asset Characteristics'!E88 &amp; ""</f>
        <v/>
      </c>
      <c r="D88" s="42"/>
      <c r="E88" s="43"/>
      <c r="F88" s="43"/>
      <c r="G88" s="43"/>
      <c r="H88" s="43"/>
      <c r="I88" s="43"/>
      <c r="J88" s="43"/>
      <c r="K88" s="43"/>
      <c r="L88" s="43"/>
      <c r="M88" s="43"/>
      <c r="N88" s="44"/>
      <c r="O88" s="95"/>
      <c r="P88" s="43"/>
      <c r="Q88" s="43"/>
      <c r="R88" s="43"/>
      <c r="S88" s="43"/>
      <c r="T88" s="43"/>
      <c r="U88" s="43"/>
      <c r="V88" s="43"/>
      <c r="W88" s="43"/>
      <c r="X88" s="94"/>
      <c r="Y88" s="42"/>
      <c r="Z88" s="43"/>
      <c r="AA88" s="43"/>
      <c r="AB88" s="43"/>
      <c r="AC88" s="43"/>
      <c r="AD88" s="44"/>
    </row>
    <row r="89" spans="1:30" ht="15.75" hidden="1" customHeight="1" x14ac:dyDescent="0.25">
      <c r="A89" s="17"/>
      <c r="B89" s="42" t="str">
        <f>'[2]Asset Characteristics'!C89 &amp; ""</f>
        <v/>
      </c>
      <c r="C89" s="44" t="str">
        <f>'[2]Asset Characteristics'!E89 &amp; ""</f>
        <v/>
      </c>
      <c r="D89" s="42"/>
      <c r="E89" s="43"/>
      <c r="F89" s="43"/>
      <c r="G89" s="43"/>
      <c r="H89" s="43"/>
      <c r="I89" s="43"/>
      <c r="J89" s="43"/>
      <c r="K89" s="43"/>
      <c r="L89" s="43"/>
      <c r="M89" s="43"/>
      <c r="N89" s="44"/>
      <c r="O89" s="95"/>
      <c r="P89" s="43"/>
      <c r="Q89" s="43"/>
      <c r="R89" s="43"/>
      <c r="S89" s="43"/>
      <c r="T89" s="43"/>
      <c r="U89" s="43"/>
      <c r="V89" s="43"/>
      <c r="W89" s="43"/>
      <c r="X89" s="94"/>
      <c r="Y89" s="42"/>
      <c r="Z89" s="43"/>
      <c r="AA89" s="43"/>
      <c r="AB89" s="43"/>
      <c r="AC89" s="43"/>
      <c r="AD89" s="44"/>
    </row>
    <row r="90" spans="1:30" ht="15.75" hidden="1" customHeight="1" x14ac:dyDescent="0.25">
      <c r="A90" s="17"/>
      <c r="B90" s="42" t="str">
        <f>'[2]Asset Characteristics'!C90 &amp; ""</f>
        <v/>
      </c>
      <c r="C90" s="44" t="str">
        <f>'[2]Asset Characteristics'!E90 &amp; ""</f>
        <v/>
      </c>
      <c r="D90" s="42"/>
      <c r="E90" s="43"/>
      <c r="F90" s="43"/>
      <c r="G90" s="43"/>
      <c r="H90" s="43"/>
      <c r="I90" s="43"/>
      <c r="J90" s="43"/>
      <c r="K90" s="43"/>
      <c r="L90" s="43"/>
      <c r="M90" s="43"/>
      <c r="N90" s="44"/>
      <c r="O90" s="95"/>
      <c r="P90" s="43"/>
      <c r="Q90" s="43"/>
      <c r="R90" s="43"/>
      <c r="S90" s="43"/>
      <c r="T90" s="43"/>
      <c r="U90" s="43"/>
      <c r="V90" s="43"/>
      <c r="W90" s="43"/>
      <c r="X90" s="94"/>
      <c r="Y90" s="42"/>
      <c r="Z90" s="43"/>
      <c r="AA90" s="43"/>
      <c r="AB90" s="43"/>
      <c r="AC90" s="43"/>
      <c r="AD90" s="44"/>
    </row>
    <row r="91" spans="1:30" ht="15.75" hidden="1" customHeight="1" x14ac:dyDescent="0.25">
      <c r="A91" s="17"/>
      <c r="B91" s="42" t="str">
        <f>'[2]Asset Characteristics'!C91 &amp; ""</f>
        <v/>
      </c>
      <c r="C91" s="44" t="str">
        <f>'[2]Asset Characteristics'!E91 &amp; ""</f>
        <v/>
      </c>
      <c r="D91" s="42"/>
      <c r="E91" s="43"/>
      <c r="F91" s="43"/>
      <c r="G91" s="43"/>
      <c r="H91" s="43"/>
      <c r="I91" s="43"/>
      <c r="J91" s="43"/>
      <c r="K91" s="43"/>
      <c r="L91" s="43"/>
      <c r="M91" s="43"/>
      <c r="N91" s="44"/>
      <c r="O91" s="95"/>
      <c r="P91" s="43"/>
      <c r="Q91" s="43"/>
      <c r="R91" s="43"/>
      <c r="S91" s="43"/>
      <c r="T91" s="43"/>
      <c r="U91" s="43"/>
      <c r="V91" s="43"/>
      <c r="W91" s="43"/>
      <c r="X91" s="94"/>
      <c r="Y91" s="42"/>
      <c r="Z91" s="43"/>
      <c r="AA91" s="43"/>
      <c r="AB91" s="43"/>
      <c r="AC91" s="43"/>
      <c r="AD91" s="44"/>
    </row>
    <row r="92" spans="1:30" ht="15.75" hidden="1" customHeight="1" x14ac:dyDescent="0.25">
      <c r="A92" s="17"/>
      <c r="B92" s="42" t="str">
        <f>'[2]Asset Characteristics'!C92 &amp; ""</f>
        <v/>
      </c>
      <c r="C92" s="44" t="str">
        <f>'[2]Asset Characteristics'!E92 &amp; ""</f>
        <v/>
      </c>
      <c r="D92" s="42"/>
      <c r="E92" s="43"/>
      <c r="F92" s="43"/>
      <c r="G92" s="43"/>
      <c r="H92" s="43"/>
      <c r="I92" s="43"/>
      <c r="J92" s="43"/>
      <c r="K92" s="43"/>
      <c r="L92" s="43"/>
      <c r="M92" s="43"/>
      <c r="N92" s="44"/>
      <c r="O92" s="95"/>
      <c r="P92" s="43"/>
      <c r="Q92" s="43"/>
      <c r="R92" s="43"/>
      <c r="S92" s="43"/>
      <c r="T92" s="43"/>
      <c r="U92" s="43"/>
      <c r="V92" s="43"/>
      <c r="W92" s="43"/>
      <c r="X92" s="94"/>
      <c r="Y92" s="42"/>
      <c r="Z92" s="43"/>
      <c r="AA92" s="43"/>
      <c r="AB92" s="43"/>
      <c r="AC92" s="43"/>
      <c r="AD92" s="44"/>
    </row>
    <row r="93" spans="1:30" ht="15.75" hidden="1" customHeight="1" x14ac:dyDescent="0.25">
      <c r="A93" s="17"/>
      <c r="B93" s="42" t="str">
        <f>'[2]Asset Characteristics'!C93 &amp; ""</f>
        <v/>
      </c>
      <c r="C93" s="44" t="str">
        <f>'[2]Asset Characteristics'!E93 &amp; ""</f>
        <v/>
      </c>
      <c r="D93" s="42"/>
      <c r="E93" s="43"/>
      <c r="F93" s="43"/>
      <c r="G93" s="43"/>
      <c r="H93" s="43"/>
      <c r="I93" s="43"/>
      <c r="J93" s="43"/>
      <c r="K93" s="43"/>
      <c r="L93" s="43"/>
      <c r="M93" s="43"/>
      <c r="N93" s="44"/>
      <c r="O93" s="95"/>
      <c r="P93" s="43"/>
      <c r="Q93" s="43"/>
      <c r="R93" s="43"/>
      <c r="S93" s="43"/>
      <c r="T93" s="43"/>
      <c r="U93" s="43"/>
      <c r="V93" s="43"/>
      <c r="W93" s="43"/>
      <c r="X93" s="94"/>
      <c r="Y93" s="42"/>
      <c r="Z93" s="43"/>
      <c r="AA93" s="43"/>
      <c r="AB93" s="43"/>
      <c r="AC93" s="43"/>
      <c r="AD93" s="44"/>
    </row>
    <row r="94" spans="1:30" ht="15.75" hidden="1" customHeight="1" x14ac:dyDescent="0.25">
      <c r="A94" s="17"/>
      <c r="B94" s="42" t="str">
        <f>'[2]Asset Characteristics'!C94 &amp; ""</f>
        <v/>
      </c>
      <c r="C94" s="44" t="str">
        <f>'[2]Asset Characteristics'!E94 &amp; ""</f>
        <v/>
      </c>
      <c r="D94" s="42"/>
      <c r="E94" s="43"/>
      <c r="F94" s="43"/>
      <c r="G94" s="43"/>
      <c r="H94" s="43"/>
      <c r="I94" s="43"/>
      <c r="J94" s="43"/>
      <c r="K94" s="43"/>
      <c r="L94" s="43"/>
      <c r="M94" s="43"/>
      <c r="N94" s="44"/>
      <c r="O94" s="95"/>
      <c r="P94" s="43"/>
      <c r="Q94" s="43"/>
      <c r="R94" s="43"/>
      <c r="S94" s="43"/>
      <c r="T94" s="43"/>
      <c r="U94" s="43"/>
      <c r="V94" s="43"/>
      <c r="W94" s="43"/>
      <c r="X94" s="94"/>
      <c r="Y94" s="42"/>
      <c r="Z94" s="43"/>
      <c r="AA94" s="43"/>
      <c r="AB94" s="43"/>
      <c r="AC94" s="43"/>
      <c r="AD94" s="44"/>
    </row>
    <row r="95" spans="1:30" ht="15.75" hidden="1" customHeight="1" x14ac:dyDescent="0.25">
      <c r="A95" s="17"/>
      <c r="B95" s="42" t="str">
        <f>'[2]Asset Characteristics'!C95 &amp; ""</f>
        <v/>
      </c>
      <c r="C95" s="44" t="str">
        <f>'[2]Asset Characteristics'!E95 &amp; ""</f>
        <v/>
      </c>
      <c r="D95" s="42"/>
      <c r="E95" s="43"/>
      <c r="F95" s="43"/>
      <c r="G95" s="43"/>
      <c r="H95" s="43"/>
      <c r="I95" s="43"/>
      <c r="J95" s="43"/>
      <c r="K95" s="43"/>
      <c r="L95" s="43"/>
      <c r="M95" s="43"/>
      <c r="N95" s="44"/>
      <c r="O95" s="95"/>
      <c r="P95" s="43"/>
      <c r="Q95" s="43"/>
      <c r="R95" s="43"/>
      <c r="S95" s="43"/>
      <c r="T95" s="43"/>
      <c r="U95" s="43"/>
      <c r="V95" s="43"/>
      <c r="W95" s="43"/>
      <c r="X95" s="94"/>
      <c r="Y95" s="42"/>
      <c r="Z95" s="43"/>
      <c r="AA95" s="43"/>
      <c r="AB95" s="43"/>
      <c r="AC95" s="43"/>
      <c r="AD95" s="44"/>
    </row>
    <row r="96" spans="1:30" ht="15.75" hidden="1" customHeight="1" x14ac:dyDescent="0.25">
      <c r="A96" s="17"/>
      <c r="B96" s="42" t="str">
        <f>'[2]Asset Characteristics'!C96 &amp; ""</f>
        <v/>
      </c>
      <c r="C96" s="44" t="str">
        <f>'[2]Asset Characteristics'!E96 &amp; ""</f>
        <v/>
      </c>
      <c r="D96" s="42"/>
      <c r="E96" s="43"/>
      <c r="F96" s="43"/>
      <c r="G96" s="43"/>
      <c r="H96" s="43"/>
      <c r="I96" s="43"/>
      <c r="J96" s="43"/>
      <c r="K96" s="43"/>
      <c r="L96" s="43"/>
      <c r="M96" s="43"/>
      <c r="N96" s="44"/>
      <c r="O96" s="95"/>
      <c r="P96" s="43"/>
      <c r="Q96" s="43"/>
      <c r="R96" s="43"/>
      <c r="S96" s="43"/>
      <c r="T96" s="43"/>
      <c r="U96" s="43"/>
      <c r="V96" s="43"/>
      <c r="W96" s="43"/>
      <c r="X96" s="94"/>
      <c r="Y96" s="42"/>
      <c r="Z96" s="43"/>
      <c r="AA96" s="43"/>
      <c r="AB96" s="43"/>
      <c r="AC96" s="43"/>
      <c r="AD96" s="44"/>
    </row>
    <row r="97" spans="1:30" ht="15.75" hidden="1" customHeight="1" x14ac:dyDescent="0.25">
      <c r="A97" s="17"/>
      <c r="B97" s="42" t="str">
        <f>'[2]Asset Characteristics'!C97 &amp; ""</f>
        <v/>
      </c>
      <c r="C97" s="44" t="str">
        <f>'[2]Asset Characteristics'!E97 &amp; ""</f>
        <v/>
      </c>
      <c r="D97" s="42"/>
      <c r="E97" s="43"/>
      <c r="F97" s="43"/>
      <c r="G97" s="43"/>
      <c r="H97" s="43"/>
      <c r="I97" s="43"/>
      <c r="J97" s="43"/>
      <c r="K97" s="43"/>
      <c r="L97" s="43"/>
      <c r="M97" s="43"/>
      <c r="N97" s="44"/>
      <c r="O97" s="95"/>
      <c r="P97" s="43"/>
      <c r="Q97" s="43"/>
      <c r="R97" s="43"/>
      <c r="S97" s="43"/>
      <c r="T97" s="43"/>
      <c r="U97" s="43"/>
      <c r="V97" s="43"/>
      <c r="W97" s="43"/>
      <c r="X97" s="94"/>
      <c r="Y97" s="42"/>
      <c r="Z97" s="43"/>
      <c r="AA97" s="43"/>
      <c r="AB97" s="43"/>
      <c r="AC97" s="43"/>
      <c r="AD97" s="44"/>
    </row>
    <row r="98" spans="1:30" ht="15.75" hidden="1" customHeight="1" x14ac:dyDescent="0.25">
      <c r="A98" s="17"/>
      <c r="B98" s="42" t="str">
        <f>'[2]Asset Characteristics'!C98 &amp; ""</f>
        <v/>
      </c>
      <c r="C98" s="44" t="str">
        <f>'[2]Asset Characteristics'!E98 &amp; ""</f>
        <v/>
      </c>
      <c r="D98" s="42"/>
      <c r="E98" s="43"/>
      <c r="F98" s="43"/>
      <c r="G98" s="43"/>
      <c r="H98" s="43"/>
      <c r="I98" s="43"/>
      <c r="J98" s="43"/>
      <c r="K98" s="43"/>
      <c r="L98" s="43"/>
      <c r="M98" s="43"/>
      <c r="N98" s="44"/>
      <c r="O98" s="95"/>
      <c r="P98" s="43"/>
      <c r="Q98" s="43"/>
      <c r="R98" s="43"/>
      <c r="S98" s="43"/>
      <c r="T98" s="43"/>
      <c r="U98" s="43"/>
      <c r="V98" s="43"/>
      <c r="W98" s="43"/>
      <c r="X98" s="94"/>
      <c r="Y98" s="42"/>
      <c r="Z98" s="43"/>
      <c r="AA98" s="43"/>
      <c r="AB98" s="43"/>
      <c r="AC98" s="43"/>
      <c r="AD98" s="44"/>
    </row>
    <row r="99" spans="1:30" ht="15.75" hidden="1" customHeight="1" x14ac:dyDescent="0.25">
      <c r="A99" s="17"/>
      <c r="B99" s="42" t="str">
        <f>'[2]Asset Characteristics'!C99 &amp; ""</f>
        <v/>
      </c>
      <c r="C99" s="44" t="str">
        <f>'[2]Asset Characteristics'!E99 &amp; ""</f>
        <v/>
      </c>
      <c r="D99" s="42"/>
      <c r="E99" s="43"/>
      <c r="F99" s="43"/>
      <c r="G99" s="43"/>
      <c r="H99" s="43"/>
      <c r="I99" s="43"/>
      <c r="J99" s="43"/>
      <c r="K99" s="43"/>
      <c r="L99" s="43"/>
      <c r="M99" s="43"/>
      <c r="N99" s="44"/>
      <c r="O99" s="95"/>
      <c r="P99" s="43"/>
      <c r="Q99" s="43"/>
      <c r="R99" s="43"/>
      <c r="S99" s="43"/>
      <c r="T99" s="43"/>
      <c r="U99" s="43"/>
      <c r="V99" s="43"/>
      <c r="W99" s="43"/>
      <c r="X99" s="94"/>
      <c r="Y99" s="42"/>
      <c r="Z99" s="43"/>
      <c r="AA99" s="43"/>
      <c r="AB99" s="43"/>
      <c r="AC99" s="43"/>
      <c r="AD99" s="44"/>
    </row>
    <row r="100" spans="1:30" ht="15.75" hidden="1" customHeight="1" x14ac:dyDescent="0.25">
      <c r="A100" s="17"/>
      <c r="B100" s="42" t="str">
        <f>'[2]Asset Characteristics'!C100 &amp; ""</f>
        <v/>
      </c>
      <c r="C100" s="44" t="str">
        <f>'[2]Asset Characteristics'!E100 &amp; ""</f>
        <v/>
      </c>
      <c r="D100" s="42"/>
      <c r="E100" s="43"/>
      <c r="F100" s="43"/>
      <c r="G100" s="43"/>
      <c r="H100" s="43"/>
      <c r="I100" s="43"/>
      <c r="J100" s="43"/>
      <c r="K100" s="43"/>
      <c r="L100" s="43"/>
      <c r="M100" s="43"/>
      <c r="N100" s="44"/>
      <c r="O100" s="95"/>
      <c r="P100" s="43"/>
      <c r="Q100" s="43"/>
      <c r="R100" s="43"/>
      <c r="S100" s="43"/>
      <c r="T100" s="43"/>
      <c r="U100" s="43"/>
      <c r="V100" s="43"/>
      <c r="W100" s="43"/>
      <c r="X100" s="94"/>
      <c r="Y100" s="42"/>
      <c r="Z100" s="43"/>
      <c r="AA100" s="43"/>
      <c r="AB100" s="43"/>
      <c r="AC100" s="43"/>
      <c r="AD100" s="44"/>
    </row>
    <row r="101" spans="1:30" ht="15.75" hidden="1" customHeight="1" x14ac:dyDescent="0.25">
      <c r="A101" s="17"/>
      <c r="B101" s="42" t="str">
        <f>'[2]Asset Characteristics'!C101 &amp; ""</f>
        <v/>
      </c>
      <c r="C101" s="44" t="str">
        <f>'[2]Asset Characteristics'!E101 &amp; ""</f>
        <v/>
      </c>
      <c r="D101" s="42"/>
      <c r="E101" s="43"/>
      <c r="F101" s="43"/>
      <c r="G101" s="43"/>
      <c r="H101" s="43"/>
      <c r="I101" s="43"/>
      <c r="J101" s="43"/>
      <c r="K101" s="43"/>
      <c r="L101" s="43"/>
      <c r="M101" s="43"/>
      <c r="N101" s="44"/>
      <c r="O101" s="95"/>
      <c r="P101" s="43"/>
      <c r="Q101" s="43"/>
      <c r="R101" s="43"/>
      <c r="S101" s="43"/>
      <c r="T101" s="43"/>
      <c r="U101" s="43"/>
      <c r="V101" s="43"/>
      <c r="W101" s="43"/>
      <c r="X101" s="94"/>
      <c r="Y101" s="42"/>
      <c r="Z101" s="43"/>
      <c r="AA101" s="43"/>
      <c r="AB101" s="43"/>
      <c r="AC101" s="43"/>
      <c r="AD101" s="44"/>
    </row>
    <row r="102" spans="1:30" ht="15.75" hidden="1" customHeight="1" x14ac:dyDescent="0.25">
      <c r="A102" s="17"/>
      <c r="B102" s="42" t="str">
        <f>'[2]Asset Characteristics'!C102 &amp; ""</f>
        <v/>
      </c>
      <c r="C102" s="44" t="str">
        <f>'[2]Asset Characteristics'!E102 &amp; ""</f>
        <v/>
      </c>
      <c r="D102" s="42"/>
      <c r="E102" s="43"/>
      <c r="F102" s="43"/>
      <c r="G102" s="43"/>
      <c r="H102" s="43"/>
      <c r="I102" s="43"/>
      <c r="J102" s="43"/>
      <c r="K102" s="43"/>
      <c r="L102" s="43"/>
      <c r="M102" s="43"/>
      <c r="N102" s="44"/>
      <c r="O102" s="95"/>
      <c r="P102" s="43"/>
      <c r="Q102" s="43"/>
      <c r="R102" s="43"/>
      <c r="S102" s="43"/>
      <c r="T102" s="43"/>
      <c r="U102" s="43"/>
      <c r="V102" s="43"/>
      <c r="W102" s="43"/>
      <c r="X102" s="94"/>
      <c r="Y102" s="42"/>
      <c r="Z102" s="43"/>
      <c r="AA102" s="43"/>
      <c r="AB102" s="43"/>
      <c r="AC102" s="43"/>
      <c r="AD102" s="44"/>
    </row>
    <row r="103" spans="1:30" ht="15.75" hidden="1" customHeight="1" x14ac:dyDescent="0.25">
      <c r="A103" s="17"/>
      <c r="B103" s="42" t="str">
        <f>'[2]Asset Characteristics'!C103 &amp; ""</f>
        <v/>
      </c>
      <c r="C103" s="44" t="str">
        <f>'[2]Asset Characteristics'!E103 &amp; ""</f>
        <v/>
      </c>
      <c r="D103" s="42"/>
      <c r="E103" s="43"/>
      <c r="F103" s="43"/>
      <c r="G103" s="43"/>
      <c r="H103" s="43"/>
      <c r="I103" s="43"/>
      <c r="J103" s="43"/>
      <c r="K103" s="43"/>
      <c r="L103" s="43"/>
      <c r="M103" s="43"/>
      <c r="N103" s="44"/>
      <c r="O103" s="95"/>
      <c r="P103" s="43"/>
      <c r="Q103" s="43"/>
      <c r="R103" s="43"/>
      <c r="S103" s="43"/>
      <c r="T103" s="43"/>
      <c r="U103" s="43"/>
      <c r="V103" s="43"/>
      <c r="W103" s="43"/>
      <c r="X103" s="94"/>
      <c r="Y103" s="42"/>
      <c r="Z103" s="43"/>
      <c r="AA103" s="43"/>
      <c r="AB103" s="43"/>
      <c r="AC103" s="43"/>
      <c r="AD103" s="44"/>
    </row>
    <row r="104" spans="1:30" ht="15.75" hidden="1" customHeight="1" x14ac:dyDescent="0.25">
      <c r="A104" s="17"/>
      <c r="B104" s="42" t="str">
        <f>'[2]Asset Characteristics'!C104 &amp; ""</f>
        <v/>
      </c>
      <c r="C104" s="44" t="str">
        <f>'[2]Asset Characteristics'!E104 &amp; ""</f>
        <v/>
      </c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4"/>
      <c r="O104" s="95"/>
      <c r="P104" s="43"/>
      <c r="Q104" s="43"/>
      <c r="R104" s="43"/>
      <c r="S104" s="43"/>
      <c r="T104" s="43"/>
      <c r="U104" s="43"/>
      <c r="V104" s="43"/>
      <c r="W104" s="43"/>
      <c r="X104" s="94"/>
      <c r="Y104" s="42"/>
      <c r="Z104" s="43"/>
      <c r="AA104" s="43"/>
      <c r="AB104" s="43"/>
      <c r="AC104" s="43"/>
      <c r="AD104" s="44"/>
    </row>
    <row r="105" spans="1:30" ht="15.75" hidden="1" customHeight="1" x14ac:dyDescent="0.25">
      <c r="A105" s="17"/>
      <c r="B105" s="42" t="str">
        <f>'[2]Asset Characteristics'!C105 &amp; ""</f>
        <v/>
      </c>
      <c r="C105" s="44" t="str">
        <f>'[2]Asset Characteristics'!E105 &amp; ""</f>
        <v/>
      </c>
      <c r="D105" s="42"/>
      <c r="E105" s="43"/>
      <c r="F105" s="43"/>
      <c r="G105" s="43"/>
      <c r="H105" s="43"/>
      <c r="I105" s="43"/>
      <c r="J105" s="43"/>
      <c r="K105" s="43"/>
      <c r="L105" s="43"/>
      <c r="M105" s="43"/>
      <c r="N105" s="44"/>
      <c r="O105" s="95"/>
      <c r="P105" s="43"/>
      <c r="Q105" s="43"/>
      <c r="R105" s="43"/>
      <c r="S105" s="43"/>
      <c r="T105" s="43"/>
      <c r="U105" s="43"/>
      <c r="V105" s="43"/>
      <c r="W105" s="43"/>
      <c r="X105" s="94"/>
      <c r="Y105" s="42"/>
      <c r="Z105" s="43"/>
      <c r="AA105" s="43"/>
      <c r="AB105" s="43"/>
      <c r="AC105" s="43"/>
      <c r="AD105" s="44"/>
    </row>
    <row r="106" spans="1:30" ht="15.75" hidden="1" customHeight="1" x14ac:dyDescent="0.25">
      <c r="A106" s="17"/>
      <c r="B106" s="42" t="str">
        <f>'[2]Asset Characteristics'!C106 &amp; ""</f>
        <v/>
      </c>
      <c r="C106" s="44" t="str">
        <f>'[2]Asset Characteristics'!E106 &amp; ""</f>
        <v/>
      </c>
      <c r="D106" s="42"/>
      <c r="E106" s="43"/>
      <c r="F106" s="43"/>
      <c r="G106" s="43"/>
      <c r="H106" s="43"/>
      <c r="I106" s="43"/>
      <c r="J106" s="43"/>
      <c r="K106" s="43"/>
      <c r="L106" s="43"/>
      <c r="M106" s="43"/>
      <c r="N106" s="44"/>
      <c r="O106" s="95"/>
      <c r="P106" s="43"/>
      <c r="Q106" s="43"/>
      <c r="R106" s="43"/>
      <c r="S106" s="43"/>
      <c r="T106" s="43"/>
      <c r="U106" s="43"/>
      <c r="V106" s="43"/>
      <c r="W106" s="43"/>
      <c r="X106" s="94"/>
      <c r="Y106" s="42"/>
      <c r="Z106" s="43"/>
      <c r="AA106" s="43"/>
      <c r="AB106" s="43"/>
      <c r="AC106" s="43"/>
      <c r="AD106" s="44"/>
    </row>
    <row r="107" spans="1:30" ht="15.75" hidden="1" customHeight="1" x14ac:dyDescent="0.25">
      <c r="A107" s="17"/>
      <c r="B107" s="42" t="str">
        <f>'[2]Asset Characteristics'!C107 &amp; ""</f>
        <v/>
      </c>
      <c r="C107" s="44" t="str">
        <f>'[2]Asset Characteristics'!E107 &amp; ""</f>
        <v/>
      </c>
      <c r="D107" s="42"/>
      <c r="E107" s="43"/>
      <c r="F107" s="43"/>
      <c r="G107" s="43"/>
      <c r="H107" s="43"/>
      <c r="I107" s="43"/>
      <c r="J107" s="43"/>
      <c r="K107" s="43"/>
      <c r="L107" s="43"/>
      <c r="M107" s="43"/>
      <c r="N107" s="44"/>
      <c r="O107" s="95"/>
      <c r="P107" s="43"/>
      <c r="Q107" s="43"/>
      <c r="R107" s="43"/>
      <c r="S107" s="43"/>
      <c r="T107" s="43"/>
      <c r="U107" s="43"/>
      <c r="V107" s="43"/>
      <c r="W107" s="43"/>
      <c r="X107" s="94"/>
      <c r="Y107" s="42"/>
      <c r="Z107" s="43"/>
      <c r="AA107" s="43"/>
      <c r="AB107" s="43"/>
      <c r="AC107" s="43"/>
      <c r="AD107" s="44"/>
    </row>
    <row r="108" spans="1:30" ht="15.75" hidden="1" customHeight="1" x14ac:dyDescent="0.25">
      <c r="A108" s="17"/>
      <c r="B108" s="42" t="str">
        <f>'[2]Asset Characteristics'!C108 &amp; ""</f>
        <v/>
      </c>
      <c r="C108" s="44" t="str">
        <f>'[2]Asset Characteristics'!E108 &amp; ""</f>
        <v/>
      </c>
      <c r="D108" s="42"/>
      <c r="E108" s="43"/>
      <c r="F108" s="43"/>
      <c r="G108" s="43"/>
      <c r="H108" s="43"/>
      <c r="I108" s="43"/>
      <c r="J108" s="43"/>
      <c r="K108" s="43"/>
      <c r="L108" s="43"/>
      <c r="M108" s="43"/>
      <c r="N108" s="44"/>
      <c r="O108" s="95"/>
      <c r="P108" s="43"/>
      <c r="Q108" s="43"/>
      <c r="R108" s="43"/>
      <c r="S108" s="43"/>
      <c r="T108" s="43"/>
      <c r="U108" s="43"/>
      <c r="V108" s="43"/>
      <c r="W108" s="43"/>
      <c r="X108" s="94"/>
      <c r="Y108" s="42"/>
      <c r="Z108" s="43"/>
      <c r="AA108" s="43"/>
      <c r="AB108" s="43"/>
      <c r="AC108" s="43"/>
      <c r="AD108" s="44"/>
    </row>
    <row r="109" spans="1:30" ht="15.75" hidden="1" customHeight="1" x14ac:dyDescent="0.25">
      <c r="A109" s="17"/>
      <c r="B109" s="42" t="str">
        <f>'[2]Asset Characteristics'!C109 &amp; ""</f>
        <v/>
      </c>
      <c r="C109" s="44" t="str">
        <f>'[2]Asset Characteristics'!E109 &amp; ""</f>
        <v/>
      </c>
      <c r="D109" s="42"/>
      <c r="E109" s="43"/>
      <c r="F109" s="43"/>
      <c r="G109" s="43"/>
      <c r="H109" s="43"/>
      <c r="I109" s="43"/>
      <c r="J109" s="43"/>
      <c r="K109" s="43"/>
      <c r="L109" s="43"/>
      <c r="M109" s="43"/>
      <c r="N109" s="44"/>
      <c r="O109" s="95"/>
      <c r="P109" s="43"/>
      <c r="Q109" s="43"/>
      <c r="R109" s="43"/>
      <c r="S109" s="43"/>
      <c r="T109" s="43"/>
      <c r="U109" s="43"/>
      <c r="V109" s="43"/>
      <c r="W109" s="43"/>
      <c r="X109" s="94"/>
      <c r="Y109" s="42"/>
      <c r="Z109" s="43"/>
      <c r="AA109" s="43"/>
      <c r="AB109" s="43"/>
      <c r="AC109" s="43"/>
      <c r="AD109" s="44"/>
    </row>
    <row r="110" spans="1:30" ht="15.75" hidden="1" customHeight="1" x14ac:dyDescent="0.25">
      <c r="A110" s="17"/>
      <c r="B110" s="42" t="str">
        <f>'[2]Asset Characteristics'!C110 &amp; ""</f>
        <v/>
      </c>
      <c r="C110" s="44" t="str">
        <f>'[2]Asset Characteristics'!E110 &amp; ""</f>
        <v/>
      </c>
      <c r="D110" s="42"/>
      <c r="E110" s="43"/>
      <c r="F110" s="43"/>
      <c r="G110" s="43"/>
      <c r="H110" s="43"/>
      <c r="I110" s="43"/>
      <c r="J110" s="43"/>
      <c r="K110" s="43"/>
      <c r="L110" s="43"/>
      <c r="M110" s="43"/>
      <c r="N110" s="44"/>
      <c r="O110" s="95"/>
      <c r="P110" s="43"/>
      <c r="Q110" s="43"/>
      <c r="R110" s="43"/>
      <c r="S110" s="43"/>
      <c r="T110" s="43"/>
      <c r="U110" s="43"/>
      <c r="V110" s="43"/>
      <c r="W110" s="43"/>
      <c r="X110" s="94"/>
      <c r="Y110" s="42"/>
      <c r="Z110" s="43"/>
      <c r="AA110" s="43"/>
      <c r="AB110" s="43"/>
      <c r="AC110" s="43"/>
      <c r="AD110" s="44"/>
    </row>
    <row r="111" spans="1:30" ht="15.75" hidden="1" customHeight="1" x14ac:dyDescent="0.25">
      <c r="A111" s="17"/>
      <c r="B111" s="42" t="str">
        <f>'[2]Asset Characteristics'!C111 &amp; ""</f>
        <v/>
      </c>
      <c r="C111" s="44" t="str">
        <f>'[2]Asset Characteristics'!E111 &amp; ""</f>
        <v/>
      </c>
      <c r="D111" s="42"/>
      <c r="E111" s="43"/>
      <c r="F111" s="43"/>
      <c r="G111" s="43"/>
      <c r="H111" s="43"/>
      <c r="I111" s="43"/>
      <c r="J111" s="43"/>
      <c r="K111" s="43"/>
      <c r="L111" s="43"/>
      <c r="M111" s="43"/>
      <c r="N111" s="44"/>
      <c r="O111" s="95"/>
      <c r="P111" s="43"/>
      <c r="Q111" s="43"/>
      <c r="R111" s="43"/>
      <c r="S111" s="43"/>
      <c r="T111" s="43"/>
      <c r="U111" s="43"/>
      <c r="V111" s="43"/>
      <c r="W111" s="43"/>
      <c r="X111" s="94"/>
      <c r="Y111" s="42"/>
      <c r="Z111" s="43"/>
      <c r="AA111" s="43"/>
      <c r="AB111" s="43"/>
      <c r="AC111" s="43"/>
      <c r="AD111" s="44"/>
    </row>
    <row r="112" spans="1:30" ht="15.75" hidden="1" customHeight="1" x14ac:dyDescent="0.25">
      <c r="A112" s="17"/>
      <c r="B112" s="42" t="str">
        <f>'[2]Asset Characteristics'!C112 &amp; ""</f>
        <v/>
      </c>
      <c r="C112" s="44" t="str">
        <f>'[2]Asset Characteristics'!E112 &amp; ""</f>
        <v/>
      </c>
      <c r="D112" s="42"/>
      <c r="E112" s="43"/>
      <c r="F112" s="43"/>
      <c r="G112" s="43"/>
      <c r="H112" s="43"/>
      <c r="I112" s="43"/>
      <c r="J112" s="43"/>
      <c r="K112" s="43"/>
      <c r="L112" s="43"/>
      <c r="M112" s="43"/>
      <c r="N112" s="44"/>
      <c r="O112" s="95"/>
      <c r="P112" s="43"/>
      <c r="Q112" s="43"/>
      <c r="R112" s="43"/>
      <c r="S112" s="43"/>
      <c r="T112" s="43"/>
      <c r="U112" s="43"/>
      <c r="V112" s="43"/>
      <c r="W112" s="43"/>
      <c r="X112" s="94"/>
      <c r="Y112" s="42"/>
      <c r="Z112" s="43"/>
      <c r="AA112" s="43"/>
      <c r="AB112" s="43"/>
      <c r="AC112" s="43"/>
      <c r="AD112" s="44"/>
    </row>
    <row r="113" spans="1:30" ht="15.75" hidden="1" customHeight="1" x14ac:dyDescent="0.25">
      <c r="A113" s="17"/>
      <c r="B113" s="42" t="str">
        <f>'[2]Asset Characteristics'!C113 &amp; ""</f>
        <v/>
      </c>
      <c r="C113" s="44" t="str">
        <f>'[2]Asset Characteristics'!E113 &amp; ""</f>
        <v/>
      </c>
      <c r="D113" s="42"/>
      <c r="E113" s="43"/>
      <c r="F113" s="43"/>
      <c r="G113" s="43"/>
      <c r="H113" s="43"/>
      <c r="I113" s="43"/>
      <c r="J113" s="43"/>
      <c r="K113" s="43"/>
      <c r="L113" s="43"/>
      <c r="M113" s="43"/>
      <c r="N113" s="44"/>
      <c r="O113" s="95"/>
      <c r="P113" s="43"/>
      <c r="Q113" s="43"/>
      <c r="R113" s="43"/>
      <c r="S113" s="43"/>
      <c r="T113" s="43"/>
      <c r="U113" s="43"/>
      <c r="V113" s="43"/>
      <c r="W113" s="43"/>
      <c r="X113" s="94"/>
      <c r="Y113" s="42"/>
      <c r="Z113" s="43"/>
      <c r="AA113" s="43"/>
      <c r="AB113" s="43"/>
      <c r="AC113" s="43"/>
      <c r="AD113" s="44"/>
    </row>
    <row r="114" spans="1:30" ht="15.75" hidden="1" customHeight="1" x14ac:dyDescent="0.25">
      <c r="A114" s="17"/>
      <c r="B114" s="42" t="str">
        <f>'[2]Asset Characteristics'!C114 &amp; ""</f>
        <v/>
      </c>
      <c r="C114" s="44" t="str">
        <f>'[2]Asset Characteristics'!E114 &amp; ""</f>
        <v/>
      </c>
      <c r="D114" s="42"/>
      <c r="E114" s="43"/>
      <c r="F114" s="43"/>
      <c r="G114" s="43"/>
      <c r="H114" s="43"/>
      <c r="I114" s="43"/>
      <c r="J114" s="43"/>
      <c r="K114" s="43"/>
      <c r="L114" s="43"/>
      <c r="M114" s="43"/>
      <c r="N114" s="44"/>
      <c r="O114" s="95"/>
      <c r="P114" s="43"/>
      <c r="Q114" s="43"/>
      <c r="R114" s="43"/>
      <c r="S114" s="43"/>
      <c r="T114" s="43"/>
      <c r="U114" s="43"/>
      <c r="V114" s="43"/>
      <c r="W114" s="43"/>
      <c r="X114" s="94"/>
      <c r="Y114" s="42"/>
      <c r="Z114" s="43"/>
      <c r="AA114" s="43"/>
      <c r="AB114" s="43"/>
      <c r="AC114" s="43"/>
      <c r="AD114" s="44"/>
    </row>
    <row r="115" spans="1:30" ht="15.75" hidden="1" customHeight="1" x14ac:dyDescent="0.25">
      <c r="A115" s="17"/>
      <c r="B115" s="42" t="str">
        <f>'[2]Asset Characteristics'!C115 &amp; ""</f>
        <v/>
      </c>
      <c r="C115" s="44" t="str">
        <f>'[2]Asset Characteristics'!E115 &amp; ""</f>
        <v/>
      </c>
      <c r="D115" s="42"/>
      <c r="E115" s="43"/>
      <c r="F115" s="43"/>
      <c r="G115" s="43"/>
      <c r="H115" s="43"/>
      <c r="I115" s="43"/>
      <c r="J115" s="43"/>
      <c r="K115" s="43"/>
      <c r="L115" s="43"/>
      <c r="M115" s="43"/>
      <c r="N115" s="44"/>
      <c r="O115" s="95"/>
      <c r="P115" s="43"/>
      <c r="Q115" s="43"/>
      <c r="R115" s="43"/>
      <c r="S115" s="43"/>
      <c r="T115" s="43"/>
      <c r="U115" s="43"/>
      <c r="V115" s="43"/>
      <c r="W115" s="43"/>
      <c r="X115" s="94"/>
      <c r="Y115" s="42"/>
      <c r="Z115" s="43"/>
      <c r="AA115" s="43"/>
      <c r="AB115" s="43"/>
      <c r="AC115" s="43"/>
      <c r="AD115" s="44"/>
    </row>
    <row r="116" spans="1:30" ht="15.75" hidden="1" customHeight="1" x14ac:dyDescent="0.25">
      <c r="A116" s="17"/>
      <c r="B116" s="42" t="str">
        <f>'[2]Asset Characteristics'!C116 &amp; ""</f>
        <v/>
      </c>
      <c r="C116" s="44" t="str">
        <f>'[2]Asset Characteristics'!E116 &amp; ""</f>
        <v/>
      </c>
      <c r="D116" s="42"/>
      <c r="E116" s="43"/>
      <c r="F116" s="43"/>
      <c r="G116" s="43"/>
      <c r="H116" s="43"/>
      <c r="I116" s="43"/>
      <c r="J116" s="43"/>
      <c r="K116" s="43"/>
      <c r="L116" s="43"/>
      <c r="M116" s="43"/>
      <c r="N116" s="44"/>
      <c r="O116" s="95"/>
      <c r="P116" s="43"/>
      <c r="Q116" s="43"/>
      <c r="R116" s="43"/>
      <c r="S116" s="43"/>
      <c r="T116" s="43"/>
      <c r="U116" s="43"/>
      <c r="V116" s="43"/>
      <c r="W116" s="43"/>
      <c r="X116" s="94"/>
      <c r="Y116" s="42"/>
      <c r="Z116" s="43"/>
      <c r="AA116" s="43"/>
      <c r="AB116" s="43"/>
      <c r="AC116" s="43"/>
      <c r="AD116" s="44"/>
    </row>
    <row r="117" spans="1:30" ht="15.75" hidden="1" customHeight="1" x14ac:dyDescent="0.25">
      <c r="A117" s="17"/>
      <c r="B117" s="42" t="str">
        <f>'[2]Asset Characteristics'!C117 &amp; ""</f>
        <v/>
      </c>
      <c r="C117" s="44" t="str">
        <f>'[2]Asset Characteristics'!E117 &amp; ""</f>
        <v/>
      </c>
      <c r="D117" s="42"/>
      <c r="E117" s="43"/>
      <c r="F117" s="43"/>
      <c r="G117" s="43"/>
      <c r="H117" s="43"/>
      <c r="I117" s="43"/>
      <c r="J117" s="43"/>
      <c r="K117" s="43"/>
      <c r="L117" s="43"/>
      <c r="M117" s="43"/>
      <c r="N117" s="44"/>
      <c r="O117" s="95"/>
      <c r="P117" s="43"/>
      <c r="Q117" s="43"/>
      <c r="R117" s="43"/>
      <c r="S117" s="43"/>
      <c r="T117" s="43"/>
      <c r="U117" s="43"/>
      <c r="V117" s="43"/>
      <c r="W117" s="43"/>
      <c r="X117" s="94"/>
      <c r="Y117" s="42"/>
      <c r="Z117" s="43"/>
      <c r="AA117" s="43"/>
      <c r="AB117" s="43"/>
      <c r="AC117" s="43"/>
      <c r="AD117" s="44"/>
    </row>
    <row r="118" spans="1:30" ht="15.75" hidden="1" customHeight="1" x14ac:dyDescent="0.25">
      <c r="A118" s="17"/>
      <c r="B118" s="42" t="str">
        <f>'[2]Asset Characteristics'!C118 &amp; ""</f>
        <v/>
      </c>
      <c r="C118" s="44" t="str">
        <f>'[2]Asset Characteristics'!E118 &amp; ""</f>
        <v/>
      </c>
      <c r="D118" s="42"/>
      <c r="E118" s="43"/>
      <c r="F118" s="43"/>
      <c r="G118" s="43"/>
      <c r="H118" s="43"/>
      <c r="I118" s="43"/>
      <c r="J118" s="43"/>
      <c r="K118" s="43"/>
      <c r="L118" s="43"/>
      <c r="M118" s="43"/>
      <c r="N118" s="44"/>
      <c r="O118" s="95"/>
      <c r="P118" s="43"/>
      <c r="Q118" s="43"/>
      <c r="R118" s="43"/>
      <c r="S118" s="43"/>
      <c r="T118" s="43"/>
      <c r="U118" s="43"/>
      <c r="V118" s="43"/>
      <c r="W118" s="43"/>
      <c r="X118" s="94"/>
      <c r="Y118" s="42"/>
      <c r="Z118" s="43"/>
      <c r="AA118" s="43"/>
      <c r="AB118" s="43"/>
      <c r="AC118" s="43"/>
      <c r="AD118" s="44"/>
    </row>
    <row r="119" spans="1:30" ht="15.75" hidden="1" customHeight="1" x14ac:dyDescent="0.25">
      <c r="A119" s="17"/>
      <c r="B119" s="42" t="str">
        <f>'[2]Asset Characteristics'!C119 &amp; ""</f>
        <v/>
      </c>
      <c r="C119" s="44" t="str">
        <f>'[2]Asset Characteristics'!E119 &amp; ""</f>
        <v/>
      </c>
      <c r="D119" s="42"/>
      <c r="E119" s="43"/>
      <c r="F119" s="43"/>
      <c r="G119" s="43"/>
      <c r="H119" s="43"/>
      <c r="I119" s="43"/>
      <c r="J119" s="43"/>
      <c r="K119" s="43"/>
      <c r="L119" s="43"/>
      <c r="M119" s="43"/>
      <c r="N119" s="44"/>
      <c r="O119" s="95"/>
      <c r="P119" s="43"/>
      <c r="Q119" s="43"/>
      <c r="R119" s="43"/>
      <c r="S119" s="43"/>
      <c r="T119" s="43"/>
      <c r="U119" s="43"/>
      <c r="V119" s="43"/>
      <c r="W119" s="43"/>
      <c r="X119" s="94"/>
      <c r="Y119" s="42"/>
      <c r="Z119" s="43"/>
      <c r="AA119" s="43"/>
      <c r="AB119" s="43"/>
      <c r="AC119" s="43"/>
      <c r="AD119" s="44"/>
    </row>
    <row r="120" spans="1:30" ht="15.75" hidden="1" customHeight="1" x14ac:dyDescent="0.25">
      <c r="A120" s="17"/>
      <c r="B120" s="42" t="str">
        <f>'[2]Asset Characteristics'!C120 &amp; ""</f>
        <v/>
      </c>
      <c r="C120" s="44" t="str">
        <f>'[2]Asset Characteristics'!E120 &amp; ""</f>
        <v/>
      </c>
      <c r="D120" s="42"/>
      <c r="E120" s="43"/>
      <c r="F120" s="43"/>
      <c r="G120" s="43"/>
      <c r="H120" s="43"/>
      <c r="I120" s="43"/>
      <c r="J120" s="43"/>
      <c r="K120" s="43"/>
      <c r="L120" s="43"/>
      <c r="M120" s="43"/>
      <c r="N120" s="44"/>
      <c r="O120" s="95"/>
      <c r="P120" s="43"/>
      <c r="Q120" s="43"/>
      <c r="R120" s="43"/>
      <c r="S120" s="43"/>
      <c r="T120" s="43"/>
      <c r="U120" s="43"/>
      <c r="V120" s="43"/>
      <c r="W120" s="43"/>
      <c r="X120" s="94"/>
      <c r="Y120" s="42"/>
      <c r="Z120" s="43"/>
      <c r="AA120" s="43"/>
      <c r="AB120" s="43"/>
      <c r="AC120" s="43"/>
      <c r="AD120" s="44"/>
    </row>
    <row r="121" spans="1:30" ht="15.75" hidden="1" customHeight="1" x14ac:dyDescent="0.25">
      <c r="A121" s="17"/>
      <c r="B121" s="42" t="str">
        <f>'[2]Asset Characteristics'!C121 &amp; ""</f>
        <v/>
      </c>
      <c r="C121" s="44" t="str">
        <f>'[2]Asset Characteristics'!E121 &amp; ""</f>
        <v/>
      </c>
      <c r="D121" s="42"/>
      <c r="E121" s="43"/>
      <c r="F121" s="43"/>
      <c r="G121" s="43"/>
      <c r="H121" s="43"/>
      <c r="I121" s="43"/>
      <c r="J121" s="43"/>
      <c r="K121" s="43"/>
      <c r="L121" s="43"/>
      <c r="M121" s="43"/>
      <c r="N121" s="44"/>
      <c r="O121" s="95"/>
      <c r="P121" s="43"/>
      <c r="Q121" s="43"/>
      <c r="R121" s="43"/>
      <c r="S121" s="43"/>
      <c r="T121" s="43"/>
      <c r="U121" s="43"/>
      <c r="V121" s="43"/>
      <c r="W121" s="43"/>
      <c r="X121" s="94"/>
      <c r="Y121" s="42"/>
      <c r="Z121" s="43"/>
      <c r="AA121" s="43"/>
      <c r="AB121" s="43"/>
      <c r="AC121" s="43"/>
      <c r="AD121" s="44"/>
    </row>
    <row r="122" spans="1:30" ht="15.75" hidden="1" customHeight="1" x14ac:dyDescent="0.25">
      <c r="A122" s="17"/>
      <c r="B122" s="42" t="str">
        <f>'[2]Asset Characteristics'!C122 &amp; ""</f>
        <v/>
      </c>
      <c r="C122" s="44" t="str">
        <f>'[2]Asset Characteristics'!E122 &amp; ""</f>
        <v/>
      </c>
      <c r="D122" s="42"/>
      <c r="E122" s="43"/>
      <c r="F122" s="43"/>
      <c r="G122" s="43"/>
      <c r="H122" s="43"/>
      <c r="I122" s="43"/>
      <c r="J122" s="43"/>
      <c r="K122" s="43"/>
      <c r="L122" s="43"/>
      <c r="M122" s="43"/>
      <c r="N122" s="44"/>
      <c r="O122" s="95"/>
      <c r="P122" s="43"/>
      <c r="Q122" s="43"/>
      <c r="R122" s="43"/>
      <c r="S122" s="43"/>
      <c r="T122" s="43"/>
      <c r="U122" s="43"/>
      <c r="V122" s="43"/>
      <c r="W122" s="43"/>
      <c r="X122" s="94"/>
      <c r="Y122" s="42"/>
      <c r="Z122" s="43"/>
      <c r="AA122" s="43"/>
      <c r="AB122" s="43"/>
      <c r="AC122" s="43"/>
      <c r="AD122" s="44"/>
    </row>
    <row r="123" spans="1:30" ht="15.75" hidden="1" customHeight="1" x14ac:dyDescent="0.25">
      <c r="A123" s="17"/>
      <c r="B123" s="42" t="str">
        <f>'[2]Asset Characteristics'!C123 &amp; ""</f>
        <v/>
      </c>
      <c r="C123" s="44" t="str">
        <f>'[2]Asset Characteristics'!E123 &amp; ""</f>
        <v/>
      </c>
      <c r="D123" s="42"/>
      <c r="E123" s="43"/>
      <c r="F123" s="43"/>
      <c r="G123" s="43"/>
      <c r="H123" s="43"/>
      <c r="I123" s="43"/>
      <c r="J123" s="43"/>
      <c r="K123" s="43"/>
      <c r="L123" s="43"/>
      <c r="M123" s="43"/>
      <c r="N123" s="44"/>
      <c r="O123" s="95"/>
      <c r="P123" s="43"/>
      <c r="Q123" s="43"/>
      <c r="R123" s="43"/>
      <c r="S123" s="43"/>
      <c r="T123" s="43"/>
      <c r="U123" s="43"/>
      <c r="V123" s="43"/>
      <c r="W123" s="43"/>
      <c r="X123" s="94"/>
      <c r="Y123" s="42"/>
      <c r="Z123" s="43"/>
      <c r="AA123" s="43"/>
      <c r="AB123" s="43"/>
      <c r="AC123" s="43"/>
      <c r="AD123" s="44"/>
    </row>
    <row r="124" spans="1:30" ht="15.75" hidden="1" customHeight="1" x14ac:dyDescent="0.25">
      <c r="A124" s="17"/>
      <c r="B124" s="42" t="str">
        <f>'[2]Asset Characteristics'!C124 &amp; ""</f>
        <v/>
      </c>
      <c r="C124" s="44" t="str">
        <f>'[2]Asset Characteristics'!E124 &amp; ""</f>
        <v/>
      </c>
      <c r="D124" s="42"/>
      <c r="E124" s="43"/>
      <c r="F124" s="43"/>
      <c r="G124" s="43"/>
      <c r="H124" s="43"/>
      <c r="I124" s="43"/>
      <c r="J124" s="43"/>
      <c r="K124" s="43"/>
      <c r="L124" s="43"/>
      <c r="M124" s="43"/>
      <c r="N124" s="44"/>
      <c r="O124" s="95"/>
      <c r="P124" s="43"/>
      <c r="Q124" s="43"/>
      <c r="R124" s="43"/>
      <c r="S124" s="43"/>
      <c r="T124" s="43"/>
      <c r="U124" s="43"/>
      <c r="V124" s="43"/>
      <c r="W124" s="43"/>
      <c r="X124" s="94"/>
      <c r="Y124" s="42"/>
      <c r="Z124" s="43"/>
      <c r="AA124" s="43"/>
      <c r="AB124" s="43"/>
      <c r="AC124" s="43"/>
      <c r="AD124" s="44"/>
    </row>
    <row r="125" spans="1:30" ht="15.75" hidden="1" customHeight="1" x14ac:dyDescent="0.25">
      <c r="A125" s="17"/>
      <c r="B125" s="42" t="str">
        <f>'[2]Asset Characteristics'!C125 &amp; ""</f>
        <v/>
      </c>
      <c r="C125" s="44" t="str">
        <f>'[2]Asset Characteristics'!E125 &amp; ""</f>
        <v/>
      </c>
      <c r="D125" s="42"/>
      <c r="E125" s="43"/>
      <c r="F125" s="43"/>
      <c r="G125" s="43"/>
      <c r="H125" s="43"/>
      <c r="I125" s="43"/>
      <c r="J125" s="43"/>
      <c r="K125" s="43"/>
      <c r="L125" s="43"/>
      <c r="M125" s="43"/>
      <c r="N125" s="44"/>
      <c r="O125" s="95"/>
      <c r="P125" s="43"/>
      <c r="Q125" s="43"/>
      <c r="R125" s="43"/>
      <c r="S125" s="43"/>
      <c r="T125" s="43"/>
      <c r="U125" s="43"/>
      <c r="V125" s="43"/>
      <c r="W125" s="43"/>
      <c r="X125" s="94"/>
      <c r="Y125" s="42"/>
      <c r="Z125" s="43"/>
      <c r="AA125" s="43"/>
      <c r="AB125" s="43"/>
      <c r="AC125" s="43"/>
      <c r="AD125" s="44"/>
    </row>
    <row r="126" spans="1:30" ht="15.75" hidden="1" customHeight="1" x14ac:dyDescent="0.25">
      <c r="A126" s="17"/>
      <c r="B126" s="42" t="str">
        <f>'[2]Asset Characteristics'!C126 &amp; ""</f>
        <v/>
      </c>
      <c r="C126" s="44" t="str">
        <f>'[2]Asset Characteristics'!E126 &amp; ""</f>
        <v/>
      </c>
      <c r="D126" s="42"/>
      <c r="E126" s="43"/>
      <c r="F126" s="43"/>
      <c r="G126" s="43"/>
      <c r="H126" s="43"/>
      <c r="I126" s="43"/>
      <c r="J126" s="43"/>
      <c r="K126" s="43"/>
      <c r="L126" s="43"/>
      <c r="M126" s="43"/>
      <c r="N126" s="44"/>
      <c r="O126" s="95"/>
      <c r="P126" s="43"/>
      <c r="Q126" s="43"/>
      <c r="R126" s="43"/>
      <c r="S126" s="43"/>
      <c r="T126" s="43"/>
      <c r="U126" s="43"/>
      <c r="V126" s="43"/>
      <c r="W126" s="43"/>
      <c r="X126" s="94"/>
      <c r="Y126" s="42"/>
      <c r="Z126" s="43"/>
      <c r="AA126" s="43"/>
      <c r="AB126" s="43"/>
      <c r="AC126" s="43"/>
      <c r="AD126" s="44"/>
    </row>
    <row r="127" spans="1:30" ht="15.75" hidden="1" customHeight="1" x14ac:dyDescent="0.25">
      <c r="A127" s="17"/>
      <c r="B127" s="42" t="str">
        <f>'[2]Asset Characteristics'!C127 &amp; ""</f>
        <v/>
      </c>
      <c r="C127" s="44" t="str">
        <f>'[2]Asset Characteristics'!E127 &amp; ""</f>
        <v/>
      </c>
      <c r="D127" s="42"/>
      <c r="E127" s="43"/>
      <c r="F127" s="43"/>
      <c r="G127" s="43"/>
      <c r="H127" s="43"/>
      <c r="I127" s="43"/>
      <c r="J127" s="43"/>
      <c r="K127" s="43"/>
      <c r="L127" s="43"/>
      <c r="M127" s="43"/>
      <c r="N127" s="44"/>
      <c r="O127" s="95"/>
      <c r="P127" s="43"/>
      <c r="Q127" s="43"/>
      <c r="R127" s="43"/>
      <c r="S127" s="43"/>
      <c r="T127" s="43"/>
      <c r="U127" s="43"/>
      <c r="V127" s="43"/>
      <c r="W127" s="43"/>
      <c r="X127" s="94"/>
      <c r="Y127" s="42"/>
      <c r="Z127" s="43"/>
      <c r="AA127" s="43"/>
      <c r="AB127" s="43"/>
      <c r="AC127" s="43"/>
      <c r="AD127" s="44"/>
    </row>
    <row r="128" spans="1:30" ht="15.75" hidden="1" customHeight="1" x14ac:dyDescent="0.25">
      <c r="A128" s="17"/>
      <c r="B128" s="42" t="str">
        <f>'[2]Asset Characteristics'!C128 &amp; ""</f>
        <v/>
      </c>
      <c r="C128" s="44" t="str">
        <f>'[2]Asset Characteristics'!E128 &amp; ""</f>
        <v/>
      </c>
      <c r="D128" s="42"/>
      <c r="E128" s="43"/>
      <c r="F128" s="43"/>
      <c r="G128" s="43"/>
      <c r="H128" s="43"/>
      <c r="I128" s="43"/>
      <c r="J128" s="43"/>
      <c r="K128" s="43"/>
      <c r="L128" s="43"/>
      <c r="M128" s="43"/>
      <c r="N128" s="44"/>
      <c r="O128" s="95"/>
      <c r="P128" s="43"/>
      <c r="Q128" s="43"/>
      <c r="R128" s="43"/>
      <c r="S128" s="43"/>
      <c r="T128" s="43"/>
      <c r="U128" s="43"/>
      <c r="V128" s="43"/>
      <c r="W128" s="43"/>
      <c r="X128" s="94"/>
      <c r="Y128" s="42"/>
      <c r="Z128" s="43"/>
      <c r="AA128" s="43"/>
      <c r="AB128" s="43"/>
      <c r="AC128" s="43"/>
      <c r="AD128" s="44"/>
    </row>
    <row r="129" spans="1:30" ht="15.75" hidden="1" customHeight="1" x14ac:dyDescent="0.25">
      <c r="A129" s="17"/>
      <c r="B129" s="42" t="str">
        <f>'[2]Asset Characteristics'!C129 &amp; ""</f>
        <v/>
      </c>
      <c r="C129" s="44" t="str">
        <f>'[2]Asset Characteristics'!E129 &amp; ""</f>
        <v/>
      </c>
      <c r="D129" s="42"/>
      <c r="E129" s="43"/>
      <c r="F129" s="43"/>
      <c r="G129" s="43"/>
      <c r="H129" s="43"/>
      <c r="I129" s="43"/>
      <c r="J129" s="43"/>
      <c r="K129" s="43"/>
      <c r="L129" s="43"/>
      <c r="M129" s="43"/>
      <c r="N129" s="44"/>
      <c r="O129" s="95"/>
      <c r="P129" s="43"/>
      <c r="Q129" s="43"/>
      <c r="R129" s="43"/>
      <c r="S129" s="43"/>
      <c r="T129" s="43"/>
      <c r="U129" s="43"/>
      <c r="V129" s="43"/>
      <c r="W129" s="43"/>
      <c r="X129" s="94"/>
      <c r="Y129" s="42"/>
      <c r="Z129" s="43"/>
      <c r="AA129" s="43"/>
      <c r="AB129" s="43"/>
      <c r="AC129" s="43"/>
      <c r="AD129" s="44"/>
    </row>
    <row r="130" spans="1:30" ht="15.75" hidden="1" customHeight="1" x14ac:dyDescent="0.25">
      <c r="A130" s="17"/>
      <c r="B130" s="42" t="str">
        <f>'[2]Asset Characteristics'!C130 &amp; ""</f>
        <v/>
      </c>
      <c r="C130" s="44" t="str">
        <f>'[2]Asset Characteristics'!E130 &amp; ""</f>
        <v/>
      </c>
      <c r="D130" s="42"/>
      <c r="E130" s="43"/>
      <c r="F130" s="43"/>
      <c r="G130" s="43"/>
      <c r="H130" s="43"/>
      <c r="I130" s="43"/>
      <c r="J130" s="43"/>
      <c r="K130" s="43"/>
      <c r="L130" s="43"/>
      <c r="M130" s="43"/>
      <c r="N130" s="44"/>
      <c r="O130" s="95"/>
      <c r="P130" s="43"/>
      <c r="Q130" s="43"/>
      <c r="R130" s="43"/>
      <c r="S130" s="43"/>
      <c r="T130" s="43"/>
      <c r="U130" s="43"/>
      <c r="V130" s="43"/>
      <c r="W130" s="43"/>
      <c r="X130" s="94"/>
      <c r="Y130" s="42"/>
      <c r="Z130" s="43"/>
      <c r="AA130" s="43"/>
      <c r="AB130" s="43"/>
      <c r="AC130" s="43"/>
      <c r="AD130" s="44"/>
    </row>
    <row r="131" spans="1:30" ht="15.75" hidden="1" customHeight="1" x14ac:dyDescent="0.25">
      <c r="A131" s="17"/>
      <c r="B131" s="42" t="str">
        <f>'[2]Asset Characteristics'!C131 &amp; ""</f>
        <v/>
      </c>
      <c r="C131" s="44" t="str">
        <f>'[2]Asset Characteristics'!E131 &amp; ""</f>
        <v/>
      </c>
      <c r="D131" s="42"/>
      <c r="E131" s="43"/>
      <c r="F131" s="43"/>
      <c r="G131" s="43"/>
      <c r="H131" s="43"/>
      <c r="I131" s="43"/>
      <c r="J131" s="43"/>
      <c r="K131" s="43"/>
      <c r="L131" s="43"/>
      <c r="M131" s="43"/>
      <c r="N131" s="44"/>
      <c r="O131" s="95"/>
      <c r="P131" s="43"/>
      <c r="Q131" s="43"/>
      <c r="R131" s="43"/>
      <c r="S131" s="43"/>
      <c r="T131" s="43"/>
      <c r="U131" s="43"/>
      <c r="V131" s="43"/>
      <c r="W131" s="43"/>
      <c r="X131" s="94"/>
      <c r="Y131" s="42"/>
      <c r="Z131" s="43"/>
      <c r="AA131" s="43"/>
      <c r="AB131" s="43"/>
      <c r="AC131" s="43"/>
      <c r="AD131" s="44"/>
    </row>
    <row r="132" spans="1:30" ht="15.75" hidden="1" customHeight="1" x14ac:dyDescent="0.25">
      <c r="A132" s="17"/>
      <c r="B132" s="42" t="str">
        <f>'[2]Asset Characteristics'!C132 &amp; ""</f>
        <v/>
      </c>
      <c r="C132" s="44" t="str">
        <f>'[2]Asset Characteristics'!E132 &amp; ""</f>
        <v/>
      </c>
      <c r="D132" s="42"/>
      <c r="E132" s="43"/>
      <c r="F132" s="43"/>
      <c r="G132" s="43"/>
      <c r="H132" s="43"/>
      <c r="I132" s="43"/>
      <c r="J132" s="43"/>
      <c r="K132" s="43"/>
      <c r="L132" s="43"/>
      <c r="M132" s="43"/>
      <c r="N132" s="44"/>
      <c r="O132" s="95"/>
      <c r="P132" s="43"/>
      <c r="Q132" s="43"/>
      <c r="R132" s="43"/>
      <c r="S132" s="43"/>
      <c r="T132" s="43"/>
      <c r="U132" s="43"/>
      <c r="V132" s="43"/>
      <c r="W132" s="43"/>
      <c r="X132" s="94"/>
      <c r="Y132" s="42"/>
      <c r="Z132" s="43"/>
      <c r="AA132" s="43"/>
      <c r="AB132" s="43"/>
      <c r="AC132" s="43"/>
      <c r="AD132" s="44"/>
    </row>
    <row r="133" spans="1:30" ht="15.75" hidden="1" customHeight="1" x14ac:dyDescent="0.25">
      <c r="A133" s="17"/>
      <c r="B133" s="42" t="str">
        <f>'[2]Asset Characteristics'!C133 &amp; ""</f>
        <v/>
      </c>
      <c r="C133" s="44" t="str">
        <f>'[2]Asset Characteristics'!E133 &amp; ""</f>
        <v/>
      </c>
      <c r="D133" s="42"/>
      <c r="E133" s="43"/>
      <c r="F133" s="43"/>
      <c r="G133" s="43"/>
      <c r="H133" s="43"/>
      <c r="I133" s="43"/>
      <c r="J133" s="43"/>
      <c r="K133" s="43"/>
      <c r="L133" s="43"/>
      <c r="M133" s="43"/>
      <c r="N133" s="44"/>
      <c r="O133" s="95"/>
      <c r="P133" s="43"/>
      <c r="Q133" s="43"/>
      <c r="R133" s="43"/>
      <c r="S133" s="43"/>
      <c r="T133" s="43"/>
      <c r="U133" s="43"/>
      <c r="V133" s="43"/>
      <c r="W133" s="43"/>
      <c r="X133" s="94"/>
      <c r="Y133" s="42"/>
      <c r="Z133" s="43"/>
      <c r="AA133" s="43"/>
      <c r="AB133" s="43"/>
      <c r="AC133" s="43"/>
      <c r="AD133" s="44"/>
    </row>
    <row r="134" spans="1:30" ht="15.75" hidden="1" customHeight="1" x14ac:dyDescent="0.25">
      <c r="A134" s="17"/>
      <c r="B134" s="42" t="str">
        <f>'[2]Asset Characteristics'!C134 &amp; ""</f>
        <v/>
      </c>
      <c r="C134" s="44" t="str">
        <f>'[2]Asset Characteristics'!E134 &amp; ""</f>
        <v/>
      </c>
      <c r="D134" s="42"/>
      <c r="E134" s="43"/>
      <c r="F134" s="43"/>
      <c r="G134" s="43"/>
      <c r="H134" s="43"/>
      <c r="I134" s="43"/>
      <c r="J134" s="43"/>
      <c r="K134" s="43"/>
      <c r="L134" s="43"/>
      <c r="M134" s="43"/>
      <c r="N134" s="44"/>
      <c r="O134" s="95"/>
      <c r="P134" s="43"/>
      <c r="Q134" s="43"/>
      <c r="R134" s="43"/>
      <c r="S134" s="43"/>
      <c r="T134" s="43"/>
      <c r="U134" s="43"/>
      <c r="V134" s="43"/>
      <c r="W134" s="43"/>
      <c r="X134" s="94"/>
      <c r="Y134" s="42"/>
      <c r="Z134" s="43"/>
      <c r="AA134" s="43"/>
      <c r="AB134" s="43"/>
      <c r="AC134" s="43"/>
      <c r="AD134" s="44"/>
    </row>
    <row r="135" spans="1:30" ht="15.75" hidden="1" customHeight="1" x14ac:dyDescent="0.25">
      <c r="A135" s="17"/>
      <c r="B135" s="42" t="str">
        <f>'[2]Asset Characteristics'!C135 &amp; ""</f>
        <v/>
      </c>
      <c r="C135" s="44" t="str">
        <f>'[2]Asset Characteristics'!E135 &amp; ""</f>
        <v/>
      </c>
      <c r="D135" s="42"/>
      <c r="E135" s="43"/>
      <c r="F135" s="43"/>
      <c r="G135" s="43"/>
      <c r="H135" s="43"/>
      <c r="I135" s="43"/>
      <c r="J135" s="43"/>
      <c r="K135" s="43"/>
      <c r="L135" s="43"/>
      <c r="M135" s="43"/>
      <c r="N135" s="44"/>
      <c r="O135" s="95"/>
      <c r="P135" s="43"/>
      <c r="Q135" s="43"/>
      <c r="R135" s="43"/>
      <c r="S135" s="43"/>
      <c r="T135" s="43"/>
      <c r="U135" s="43"/>
      <c r="V135" s="43"/>
      <c r="W135" s="43"/>
      <c r="X135" s="94"/>
      <c r="Y135" s="42"/>
      <c r="Z135" s="43"/>
      <c r="AA135" s="43"/>
      <c r="AB135" s="43"/>
      <c r="AC135" s="43"/>
      <c r="AD135" s="44"/>
    </row>
    <row r="136" spans="1:30" ht="15.75" hidden="1" customHeight="1" x14ac:dyDescent="0.25">
      <c r="A136" s="17"/>
      <c r="B136" s="42" t="str">
        <f>'[2]Asset Characteristics'!C136 &amp; ""</f>
        <v/>
      </c>
      <c r="C136" s="44" t="str">
        <f>'[2]Asset Characteristics'!E136 &amp; ""</f>
        <v/>
      </c>
      <c r="D136" s="42"/>
      <c r="E136" s="43"/>
      <c r="F136" s="43"/>
      <c r="G136" s="43"/>
      <c r="H136" s="43"/>
      <c r="I136" s="43"/>
      <c r="J136" s="43"/>
      <c r="K136" s="43"/>
      <c r="L136" s="43"/>
      <c r="M136" s="43"/>
      <c r="N136" s="44"/>
      <c r="O136" s="95"/>
      <c r="P136" s="43"/>
      <c r="Q136" s="43"/>
      <c r="R136" s="43"/>
      <c r="S136" s="43"/>
      <c r="T136" s="43"/>
      <c r="U136" s="43"/>
      <c r="V136" s="43"/>
      <c r="W136" s="43"/>
      <c r="X136" s="94"/>
      <c r="Y136" s="42"/>
      <c r="Z136" s="43"/>
      <c r="AA136" s="43"/>
      <c r="AB136" s="43"/>
      <c r="AC136" s="43"/>
      <c r="AD136" s="44"/>
    </row>
    <row r="137" spans="1:30" ht="15.75" hidden="1" customHeight="1" x14ac:dyDescent="0.25">
      <c r="A137" s="17"/>
      <c r="B137" s="42" t="str">
        <f>'[2]Asset Characteristics'!C137 &amp; ""</f>
        <v/>
      </c>
      <c r="C137" s="44" t="str">
        <f>'[2]Asset Characteristics'!E137 &amp; ""</f>
        <v/>
      </c>
      <c r="D137" s="42"/>
      <c r="E137" s="43"/>
      <c r="F137" s="43"/>
      <c r="G137" s="43"/>
      <c r="H137" s="43"/>
      <c r="I137" s="43"/>
      <c r="J137" s="43"/>
      <c r="K137" s="43"/>
      <c r="L137" s="43"/>
      <c r="M137" s="43"/>
      <c r="N137" s="44"/>
      <c r="O137" s="95"/>
      <c r="P137" s="43"/>
      <c r="Q137" s="43"/>
      <c r="R137" s="43"/>
      <c r="S137" s="43"/>
      <c r="T137" s="43"/>
      <c r="U137" s="43"/>
      <c r="V137" s="43"/>
      <c r="W137" s="43"/>
      <c r="X137" s="94"/>
      <c r="Y137" s="42"/>
      <c r="Z137" s="43"/>
      <c r="AA137" s="43"/>
      <c r="AB137" s="43"/>
      <c r="AC137" s="43"/>
      <c r="AD137" s="44"/>
    </row>
    <row r="138" spans="1:30" ht="15.75" hidden="1" customHeight="1" x14ac:dyDescent="0.25">
      <c r="A138" s="17"/>
      <c r="B138" s="42" t="str">
        <f>'[2]Asset Characteristics'!C138 &amp; ""</f>
        <v/>
      </c>
      <c r="C138" s="44" t="str">
        <f>'[2]Asset Characteristics'!E138 &amp; ""</f>
        <v/>
      </c>
      <c r="D138" s="42"/>
      <c r="E138" s="43"/>
      <c r="F138" s="43"/>
      <c r="G138" s="43"/>
      <c r="H138" s="43"/>
      <c r="I138" s="43"/>
      <c r="J138" s="43"/>
      <c r="K138" s="43"/>
      <c r="L138" s="43"/>
      <c r="M138" s="43"/>
      <c r="N138" s="44"/>
      <c r="O138" s="95"/>
      <c r="P138" s="43"/>
      <c r="Q138" s="43"/>
      <c r="R138" s="43"/>
      <c r="S138" s="43"/>
      <c r="T138" s="43"/>
      <c r="U138" s="43"/>
      <c r="V138" s="43"/>
      <c r="W138" s="43"/>
      <c r="X138" s="94"/>
      <c r="Y138" s="42"/>
      <c r="Z138" s="43"/>
      <c r="AA138" s="43"/>
      <c r="AB138" s="43"/>
      <c r="AC138" s="43"/>
      <c r="AD138" s="44"/>
    </row>
    <row r="139" spans="1:30" ht="15.75" hidden="1" customHeight="1" x14ac:dyDescent="0.25">
      <c r="A139" s="17"/>
      <c r="B139" s="42" t="str">
        <f>'[2]Asset Characteristics'!C139 &amp; ""</f>
        <v/>
      </c>
      <c r="C139" s="44" t="str">
        <f>'[2]Asset Characteristics'!E139 &amp; ""</f>
        <v/>
      </c>
      <c r="D139" s="42"/>
      <c r="E139" s="43"/>
      <c r="F139" s="43"/>
      <c r="G139" s="43"/>
      <c r="H139" s="43"/>
      <c r="I139" s="43"/>
      <c r="J139" s="43"/>
      <c r="K139" s="43"/>
      <c r="L139" s="43"/>
      <c r="M139" s="43"/>
      <c r="N139" s="44"/>
      <c r="O139" s="95"/>
      <c r="P139" s="43"/>
      <c r="Q139" s="43"/>
      <c r="R139" s="43"/>
      <c r="S139" s="43"/>
      <c r="T139" s="43"/>
      <c r="U139" s="43"/>
      <c r="V139" s="43"/>
      <c r="W139" s="43"/>
      <c r="X139" s="94"/>
      <c r="Y139" s="42"/>
      <c r="Z139" s="43"/>
      <c r="AA139" s="43"/>
      <c r="AB139" s="43"/>
      <c r="AC139" s="43"/>
      <c r="AD139" s="44"/>
    </row>
    <row r="140" spans="1:30" ht="15.75" hidden="1" customHeight="1" x14ac:dyDescent="0.25">
      <c r="A140" s="17"/>
      <c r="B140" s="42" t="str">
        <f>'[2]Asset Characteristics'!C140 &amp; ""</f>
        <v/>
      </c>
      <c r="C140" s="44" t="str">
        <f>'[2]Asset Characteristics'!E140 &amp; ""</f>
        <v/>
      </c>
      <c r="D140" s="42"/>
      <c r="E140" s="43"/>
      <c r="F140" s="43"/>
      <c r="G140" s="43"/>
      <c r="H140" s="43"/>
      <c r="I140" s="43"/>
      <c r="J140" s="43"/>
      <c r="K140" s="43"/>
      <c r="L140" s="43"/>
      <c r="M140" s="43"/>
      <c r="N140" s="44"/>
      <c r="O140" s="95"/>
      <c r="P140" s="43"/>
      <c r="Q140" s="43"/>
      <c r="R140" s="43"/>
      <c r="S140" s="43"/>
      <c r="T140" s="43"/>
      <c r="U140" s="43"/>
      <c r="V140" s="43"/>
      <c r="W140" s="43"/>
      <c r="X140" s="94"/>
      <c r="Y140" s="42"/>
      <c r="Z140" s="43"/>
      <c r="AA140" s="43"/>
      <c r="AB140" s="43"/>
      <c r="AC140" s="43"/>
      <c r="AD140" s="44"/>
    </row>
    <row r="141" spans="1:30" ht="15.75" hidden="1" customHeight="1" x14ac:dyDescent="0.25">
      <c r="A141" s="17"/>
      <c r="B141" s="42" t="str">
        <f>'[2]Asset Characteristics'!C141 &amp; ""</f>
        <v/>
      </c>
      <c r="C141" s="44" t="str">
        <f>'[2]Asset Characteristics'!E141 &amp; ""</f>
        <v/>
      </c>
      <c r="D141" s="42"/>
      <c r="E141" s="43"/>
      <c r="F141" s="43"/>
      <c r="G141" s="43"/>
      <c r="H141" s="43"/>
      <c r="I141" s="43"/>
      <c r="J141" s="43"/>
      <c r="K141" s="43"/>
      <c r="L141" s="43"/>
      <c r="M141" s="43"/>
      <c r="N141" s="44"/>
      <c r="O141" s="95"/>
      <c r="P141" s="43"/>
      <c r="Q141" s="43"/>
      <c r="R141" s="43"/>
      <c r="S141" s="43"/>
      <c r="T141" s="43"/>
      <c r="U141" s="43"/>
      <c r="V141" s="43"/>
      <c r="W141" s="43"/>
      <c r="X141" s="94"/>
      <c r="Y141" s="42"/>
      <c r="Z141" s="43"/>
      <c r="AA141" s="43"/>
      <c r="AB141" s="43"/>
      <c r="AC141" s="43"/>
      <c r="AD141" s="44"/>
    </row>
    <row r="142" spans="1:30" ht="15.75" hidden="1" customHeight="1" x14ac:dyDescent="0.25">
      <c r="A142" s="17"/>
      <c r="B142" s="42" t="str">
        <f>'[2]Asset Characteristics'!C142 &amp; ""</f>
        <v/>
      </c>
      <c r="C142" s="44" t="str">
        <f>'[2]Asset Characteristics'!E142 &amp; ""</f>
        <v/>
      </c>
      <c r="D142" s="42"/>
      <c r="E142" s="43"/>
      <c r="F142" s="43"/>
      <c r="G142" s="43"/>
      <c r="H142" s="43"/>
      <c r="I142" s="43"/>
      <c r="J142" s="43"/>
      <c r="K142" s="43"/>
      <c r="L142" s="43"/>
      <c r="M142" s="43"/>
      <c r="N142" s="44"/>
      <c r="O142" s="95"/>
      <c r="P142" s="43"/>
      <c r="Q142" s="43"/>
      <c r="R142" s="43"/>
      <c r="S142" s="43"/>
      <c r="T142" s="43"/>
      <c r="U142" s="43"/>
      <c r="V142" s="43"/>
      <c r="W142" s="43"/>
      <c r="X142" s="94"/>
      <c r="Y142" s="42"/>
      <c r="Z142" s="43"/>
      <c r="AA142" s="43"/>
      <c r="AB142" s="43"/>
      <c r="AC142" s="43"/>
      <c r="AD142" s="44"/>
    </row>
    <row r="143" spans="1:30" ht="15.75" hidden="1" customHeight="1" x14ac:dyDescent="0.25">
      <c r="A143" s="17"/>
      <c r="B143" s="42" t="str">
        <f>'[2]Asset Characteristics'!C143 &amp; ""</f>
        <v/>
      </c>
      <c r="C143" s="44" t="str">
        <f>'[2]Asset Characteristics'!E143 &amp; ""</f>
        <v/>
      </c>
      <c r="D143" s="42"/>
      <c r="E143" s="43"/>
      <c r="F143" s="43"/>
      <c r="G143" s="43"/>
      <c r="H143" s="43"/>
      <c r="I143" s="43"/>
      <c r="J143" s="43"/>
      <c r="K143" s="43"/>
      <c r="L143" s="43"/>
      <c r="M143" s="43"/>
      <c r="N143" s="44"/>
      <c r="O143" s="95"/>
      <c r="P143" s="43"/>
      <c r="Q143" s="43"/>
      <c r="R143" s="43"/>
      <c r="S143" s="43"/>
      <c r="T143" s="43"/>
      <c r="U143" s="43"/>
      <c r="V143" s="43"/>
      <c r="W143" s="43"/>
      <c r="X143" s="94"/>
      <c r="Y143" s="42"/>
      <c r="Z143" s="43"/>
      <c r="AA143" s="43"/>
      <c r="AB143" s="43"/>
      <c r="AC143" s="43"/>
      <c r="AD143" s="44"/>
    </row>
    <row r="144" spans="1:30" ht="15.75" hidden="1" customHeight="1" x14ac:dyDescent="0.25">
      <c r="A144" s="17"/>
      <c r="B144" s="42" t="str">
        <f>'[2]Asset Characteristics'!C144 &amp; ""</f>
        <v/>
      </c>
      <c r="C144" s="44" t="str">
        <f>'[2]Asset Characteristics'!E144 &amp; ""</f>
        <v/>
      </c>
      <c r="D144" s="42"/>
      <c r="E144" s="43"/>
      <c r="F144" s="43"/>
      <c r="G144" s="43"/>
      <c r="H144" s="43"/>
      <c r="I144" s="43"/>
      <c r="J144" s="43"/>
      <c r="K144" s="43"/>
      <c r="L144" s="43"/>
      <c r="M144" s="43"/>
      <c r="N144" s="44"/>
      <c r="O144" s="95"/>
      <c r="P144" s="43"/>
      <c r="Q144" s="43"/>
      <c r="R144" s="43"/>
      <c r="S144" s="43"/>
      <c r="T144" s="43"/>
      <c r="U144" s="43"/>
      <c r="V144" s="43"/>
      <c r="W144" s="43"/>
      <c r="X144" s="94"/>
      <c r="Y144" s="42"/>
      <c r="Z144" s="43"/>
      <c r="AA144" s="43"/>
      <c r="AB144" s="43"/>
      <c r="AC144" s="43"/>
      <c r="AD144" s="44"/>
    </row>
    <row r="145" spans="1:30" ht="15.75" hidden="1" customHeight="1" x14ac:dyDescent="0.25">
      <c r="A145" s="17"/>
      <c r="B145" s="42" t="str">
        <f>'[2]Asset Characteristics'!C145 &amp; ""</f>
        <v/>
      </c>
      <c r="C145" s="44" t="str">
        <f>'[2]Asset Characteristics'!E145 &amp; ""</f>
        <v/>
      </c>
      <c r="D145" s="42"/>
      <c r="E145" s="43"/>
      <c r="F145" s="43"/>
      <c r="G145" s="43"/>
      <c r="H145" s="43"/>
      <c r="I145" s="43"/>
      <c r="J145" s="43"/>
      <c r="K145" s="43"/>
      <c r="L145" s="43"/>
      <c r="M145" s="43"/>
      <c r="N145" s="44"/>
      <c r="O145" s="95"/>
      <c r="P145" s="43"/>
      <c r="Q145" s="43"/>
      <c r="R145" s="43"/>
      <c r="S145" s="43"/>
      <c r="T145" s="43"/>
      <c r="U145" s="43"/>
      <c r="V145" s="43"/>
      <c r="W145" s="43"/>
      <c r="X145" s="94"/>
      <c r="Y145" s="42"/>
      <c r="Z145" s="43"/>
      <c r="AA145" s="43"/>
      <c r="AB145" s="43"/>
      <c r="AC145" s="43"/>
      <c r="AD145" s="44"/>
    </row>
    <row r="146" spans="1:30" ht="15.75" hidden="1" customHeight="1" x14ac:dyDescent="0.25">
      <c r="A146" s="17"/>
      <c r="B146" s="42" t="str">
        <f>'[2]Asset Characteristics'!C146 &amp; ""</f>
        <v/>
      </c>
      <c r="C146" s="44" t="str">
        <f>'[2]Asset Characteristics'!E146 &amp; ""</f>
        <v/>
      </c>
      <c r="D146" s="42"/>
      <c r="E146" s="43"/>
      <c r="F146" s="43"/>
      <c r="G146" s="43"/>
      <c r="H146" s="43"/>
      <c r="I146" s="43"/>
      <c r="J146" s="43"/>
      <c r="K146" s="43"/>
      <c r="L146" s="43"/>
      <c r="M146" s="43"/>
      <c r="N146" s="44"/>
      <c r="O146" s="95"/>
      <c r="P146" s="43"/>
      <c r="Q146" s="43"/>
      <c r="R146" s="43"/>
      <c r="S146" s="43"/>
      <c r="T146" s="43"/>
      <c r="U146" s="43"/>
      <c r="V146" s="43"/>
      <c r="W146" s="43"/>
      <c r="X146" s="94"/>
      <c r="Y146" s="42"/>
      <c r="Z146" s="43"/>
      <c r="AA146" s="43"/>
      <c r="AB146" s="43"/>
      <c r="AC146" s="43"/>
      <c r="AD146" s="44"/>
    </row>
    <row r="147" spans="1:30" ht="15.75" hidden="1" customHeight="1" x14ac:dyDescent="0.25">
      <c r="A147" s="17"/>
      <c r="B147" s="42" t="str">
        <f>'[2]Asset Characteristics'!C147 &amp; ""</f>
        <v/>
      </c>
      <c r="C147" s="44" t="str">
        <f>'[2]Asset Characteristics'!E147 &amp; ""</f>
        <v/>
      </c>
      <c r="D147" s="42"/>
      <c r="E147" s="43"/>
      <c r="F147" s="43"/>
      <c r="G147" s="43"/>
      <c r="H147" s="43"/>
      <c r="I147" s="43"/>
      <c r="J147" s="43"/>
      <c r="K147" s="43"/>
      <c r="L147" s="43"/>
      <c r="M147" s="43"/>
      <c r="N147" s="44"/>
      <c r="O147" s="95"/>
      <c r="P147" s="43"/>
      <c r="Q147" s="43"/>
      <c r="R147" s="43"/>
      <c r="S147" s="43"/>
      <c r="T147" s="43"/>
      <c r="U147" s="43"/>
      <c r="V147" s="43"/>
      <c r="W147" s="43"/>
      <c r="X147" s="94"/>
      <c r="Y147" s="42"/>
      <c r="Z147" s="43"/>
      <c r="AA147" s="43"/>
      <c r="AB147" s="43"/>
      <c r="AC147" s="43"/>
      <c r="AD147" s="44"/>
    </row>
    <row r="148" spans="1:30" ht="15.75" hidden="1" customHeight="1" x14ac:dyDescent="0.25">
      <c r="A148" s="17"/>
      <c r="B148" s="42" t="str">
        <f>'[2]Asset Characteristics'!C148 &amp; ""</f>
        <v/>
      </c>
      <c r="C148" s="44" t="str">
        <f>'[2]Asset Characteristics'!E148 &amp; ""</f>
        <v/>
      </c>
      <c r="D148" s="42"/>
      <c r="E148" s="43"/>
      <c r="F148" s="43"/>
      <c r="G148" s="43"/>
      <c r="H148" s="43"/>
      <c r="I148" s="43"/>
      <c r="J148" s="43"/>
      <c r="K148" s="43"/>
      <c r="L148" s="43"/>
      <c r="M148" s="43"/>
      <c r="N148" s="44"/>
      <c r="O148" s="95"/>
      <c r="P148" s="43"/>
      <c r="Q148" s="43"/>
      <c r="R148" s="43"/>
      <c r="S148" s="43"/>
      <c r="T148" s="43"/>
      <c r="U148" s="43"/>
      <c r="V148" s="43"/>
      <c r="W148" s="43"/>
      <c r="X148" s="94"/>
      <c r="Y148" s="42"/>
      <c r="Z148" s="43"/>
      <c r="AA148" s="43"/>
      <c r="AB148" s="43"/>
      <c r="AC148" s="43"/>
      <c r="AD148" s="44"/>
    </row>
    <row r="149" spans="1:30" ht="15.75" hidden="1" customHeight="1" x14ac:dyDescent="0.25">
      <c r="A149" s="17"/>
      <c r="B149" s="42" t="str">
        <f>'[2]Asset Characteristics'!C149 &amp; ""</f>
        <v/>
      </c>
      <c r="C149" s="44" t="str">
        <f>'[2]Asset Characteristics'!E149 &amp; ""</f>
        <v/>
      </c>
      <c r="D149" s="42"/>
      <c r="E149" s="43"/>
      <c r="F149" s="43"/>
      <c r="G149" s="43"/>
      <c r="H149" s="43"/>
      <c r="I149" s="43"/>
      <c r="J149" s="43"/>
      <c r="K149" s="43"/>
      <c r="L149" s="43"/>
      <c r="M149" s="43"/>
      <c r="N149" s="44"/>
      <c r="O149" s="95"/>
      <c r="P149" s="43"/>
      <c r="Q149" s="43"/>
      <c r="R149" s="43"/>
      <c r="S149" s="43"/>
      <c r="T149" s="43"/>
      <c r="U149" s="43"/>
      <c r="V149" s="43"/>
      <c r="W149" s="43"/>
      <c r="X149" s="94"/>
      <c r="Y149" s="42"/>
      <c r="Z149" s="43"/>
      <c r="AA149" s="43"/>
      <c r="AB149" s="43"/>
      <c r="AC149" s="43"/>
      <c r="AD149" s="44"/>
    </row>
    <row r="150" spans="1:30" ht="15.75" hidden="1" customHeight="1" x14ac:dyDescent="0.25">
      <c r="A150" s="17"/>
      <c r="B150" s="42" t="str">
        <f>'[2]Asset Characteristics'!C150 &amp; ""</f>
        <v/>
      </c>
      <c r="C150" s="44" t="str">
        <f>'[2]Asset Characteristics'!E150 &amp; ""</f>
        <v/>
      </c>
      <c r="D150" s="42"/>
      <c r="E150" s="43"/>
      <c r="F150" s="43"/>
      <c r="G150" s="43"/>
      <c r="H150" s="43"/>
      <c r="I150" s="43"/>
      <c r="J150" s="43"/>
      <c r="K150" s="43"/>
      <c r="L150" s="43"/>
      <c r="M150" s="43"/>
      <c r="N150" s="44"/>
      <c r="O150" s="95"/>
      <c r="P150" s="43"/>
      <c r="Q150" s="43"/>
      <c r="R150" s="43"/>
      <c r="S150" s="43"/>
      <c r="T150" s="43"/>
      <c r="U150" s="43"/>
      <c r="V150" s="43"/>
      <c r="W150" s="43"/>
      <c r="X150" s="94"/>
      <c r="Y150" s="42"/>
      <c r="Z150" s="43"/>
      <c r="AA150" s="43"/>
      <c r="AB150" s="43"/>
      <c r="AC150" s="43"/>
      <c r="AD150" s="44"/>
    </row>
    <row r="151" spans="1:30" ht="15.75" hidden="1" customHeight="1" x14ac:dyDescent="0.25">
      <c r="A151" s="17"/>
      <c r="B151" s="42" t="str">
        <f>'[2]Asset Characteristics'!C151 &amp; ""</f>
        <v/>
      </c>
      <c r="C151" s="44" t="str">
        <f>'[2]Asset Characteristics'!E151 &amp; ""</f>
        <v/>
      </c>
      <c r="D151" s="42"/>
      <c r="E151" s="43"/>
      <c r="F151" s="43"/>
      <c r="G151" s="43"/>
      <c r="H151" s="43"/>
      <c r="I151" s="43"/>
      <c r="J151" s="43"/>
      <c r="K151" s="43"/>
      <c r="L151" s="43"/>
      <c r="M151" s="43"/>
      <c r="N151" s="44"/>
      <c r="O151" s="95"/>
      <c r="P151" s="43"/>
      <c r="Q151" s="43"/>
      <c r="R151" s="43"/>
      <c r="S151" s="43"/>
      <c r="T151" s="43"/>
      <c r="U151" s="43"/>
      <c r="V151" s="43"/>
      <c r="W151" s="43"/>
      <c r="X151" s="94"/>
      <c r="Y151" s="42"/>
      <c r="Z151" s="43"/>
      <c r="AA151" s="43"/>
      <c r="AB151" s="43"/>
      <c r="AC151" s="43"/>
      <c r="AD151" s="44"/>
    </row>
    <row r="152" spans="1:30" ht="15.75" hidden="1" customHeight="1" x14ac:dyDescent="0.25">
      <c r="A152" s="17"/>
      <c r="B152" s="42" t="str">
        <f>'[2]Asset Characteristics'!C152 &amp; ""</f>
        <v/>
      </c>
      <c r="C152" s="44" t="str">
        <f>'[2]Asset Characteristics'!E152 &amp; ""</f>
        <v/>
      </c>
      <c r="D152" s="42"/>
      <c r="E152" s="43"/>
      <c r="F152" s="43"/>
      <c r="G152" s="43"/>
      <c r="H152" s="43"/>
      <c r="I152" s="43"/>
      <c r="J152" s="43"/>
      <c r="K152" s="43"/>
      <c r="L152" s="43"/>
      <c r="M152" s="43"/>
      <c r="N152" s="44"/>
      <c r="O152" s="95"/>
      <c r="P152" s="43"/>
      <c r="Q152" s="43"/>
      <c r="R152" s="43"/>
      <c r="S152" s="43"/>
      <c r="T152" s="43"/>
      <c r="U152" s="43"/>
      <c r="V152" s="43"/>
      <c r="W152" s="43"/>
      <c r="X152" s="94"/>
      <c r="Y152" s="42"/>
      <c r="Z152" s="43"/>
      <c r="AA152" s="43"/>
      <c r="AB152" s="43"/>
      <c r="AC152" s="43"/>
      <c r="AD152" s="44"/>
    </row>
    <row r="153" spans="1:30" ht="15.75" hidden="1" customHeight="1" x14ac:dyDescent="0.25">
      <c r="A153" s="17"/>
      <c r="B153" s="42" t="str">
        <f>'[2]Asset Characteristics'!C153 &amp; ""</f>
        <v/>
      </c>
      <c r="C153" s="44" t="str">
        <f>'[2]Asset Characteristics'!E153 &amp; ""</f>
        <v/>
      </c>
      <c r="D153" s="42"/>
      <c r="E153" s="43"/>
      <c r="F153" s="43"/>
      <c r="G153" s="43"/>
      <c r="H153" s="43"/>
      <c r="I153" s="43"/>
      <c r="J153" s="43"/>
      <c r="K153" s="43"/>
      <c r="L153" s="43"/>
      <c r="M153" s="43"/>
      <c r="N153" s="44"/>
      <c r="O153" s="95"/>
      <c r="P153" s="43"/>
      <c r="Q153" s="43"/>
      <c r="R153" s="43"/>
      <c r="S153" s="43"/>
      <c r="T153" s="43"/>
      <c r="U153" s="43"/>
      <c r="V153" s="43"/>
      <c r="W153" s="43"/>
      <c r="X153" s="94"/>
      <c r="Y153" s="42"/>
      <c r="Z153" s="43"/>
      <c r="AA153" s="43"/>
      <c r="AB153" s="43"/>
      <c r="AC153" s="43"/>
      <c r="AD153" s="44"/>
    </row>
    <row r="154" spans="1:30" ht="15.75" hidden="1" customHeight="1" x14ac:dyDescent="0.25">
      <c r="A154" s="17"/>
      <c r="B154" s="42" t="str">
        <f>'[2]Asset Characteristics'!C154 &amp; ""</f>
        <v/>
      </c>
      <c r="C154" s="44" t="str">
        <f>'[2]Asset Characteristics'!E154 &amp; ""</f>
        <v/>
      </c>
      <c r="D154" s="42"/>
      <c r="E154" s="43"/>
      <c r="F154" s="43"/>
      <c r="G154" s="43"/>
      <c r="H154" s="43"/>
      <c r="I154" s="43"/>
      <c r="J154" s="43"/>
      <c r="K154" s="43"/>
      <c r="L154" s="43"/>
      <c r="M154" s="43"/>
      <c r="N154" s="44"/>
      <c r="O154" s="95"/>
      <c r="P154" s="43"/>
      <c r="Q154" s="43"/>
      <c r="R154" s="43"/>
      <c r="S154" s="43"/>
      <c r="T154" s="43"/>
      <c r="U154" s="43"/>
      <c r="V154" s="43"/>
      <c r="W154" s="43"/>
      <c r="X154" s="94"/>
      <c r="Y154" s="42"/>
      <c r="Z154" s="43"/>
      <c r="AA154" s="43"/>
      <c r="AB154" s="43"/>
      <c r="AC154" s="43"/>
      <c r="AD154" s="44"/>
    </row>
    <row r="155" spans="1:30" ht="15.75" hidden="1" customHeight="1" x14ac:dyDescent="0.25">
      <c r="A155" s="17"/>
      <c r="B155" s="42" t="str">
        <f>'[2]Asset Characteristics'!C155 &amp; ""</f>
        <v/>
      </c>
      <c r="C155" s="44" t="str">
        <f>'[2]Asset Characteristics'!E155 &amp; ""</f>
        <v/>
      </c>
      <c r="D155" s="42"/>
      <c r="E155" s="43"/>
      <c r="F155" s="43"/>
      <c r="G155" s="43"/>
      <c r="H155" s="43"/>
      <c r="I155" s="43"/>
      <c r="J155" s="43"/>
      <c r="K155" s="43"/>
      <c r="L155" s="43"/>
      <c r="M155" s="43"/>
      <c r="N155" s="44"/>
      <c r="O155" s="95"/>
      <c r="P155" s="43"/>
      <c r="Q155" s="43"/>
      <c r="R155" s="43"/>
      <c r="S155" s="43"/>
      <c r="T155" s="43"/>
      <c r="U155" s="43"/>
      <c r="V155" s="43"/>
      <c r="W155" s="43"/>
      <c r="X155" s="94"/>
      <c r="Y155" s="42"/>
      <c r="Z155" s="43"/>
      <c r="AA155" s="43"/>
      <c r="AB155" s="43"/>
      <c r="AC155" s="43"/>
      <c r="AD155" s="44"/>
    </row>
    <row r="156" spans="1:30" ht="15.75" hidden="1" customHeight="1" x14ac:dyDescent="0.25">
      <c r="A156" s="17"/>
      <c r="B156" s="42" t="str">
        <f>'[2]Asset Characteristics'!C156 &amp; ""</f>
        <v/>
      </c>
      <c r="C156" s="44" t="str">
        <f>'[2]Asset Characteristics'!E156 &amp; ""</f>
        <v/>
      </c>
      <c r="D156" s="42"/>
      <c r="E156" s="43"/>
      <c r="F156" s="43"/>
      <c r="G156" s="43"/>
      <c r="H156" s="43"/>
      <c r="I156" s="43"/>
      <c r="J156" s="43"/>
      <c r="K156" s="43"/>
      <c r="L156" s="43"/>
      <c r="M156" s="43"/>
      <c r="N156" s="44"/>
      <c r="O156" s="95"/>
      <c r="P156" s="43"/>
      <c r="Q156" s="43"/>
      <c r="R156" s="43"/>
      <c r="S156" s="43"/>
      <c r="T156" s="43"/>
      <c r="U156" s="43"/>
      <c r="V156" s="43"/>
      <c r="W156" s="43"/>
      <c r="X156" s="94"/>
      <c r="Y156" s="42"/>
      <c r="Z156" s="43"/>
      <c r="AA156" s="43"/>
      <c r="AB156" s="43"/>
      <c r="AC156" s="43"/>
      <c r="AD156" s="44"/>
    </row>
    <row r="157" spans="1:30" ht="15.75" hidden="1" customHeight="1" x14ac:dyDescent="0.25">
      <c r="A157" s="17"/>
      <c r="B157" s="42" t="str">
        <f>'[2]Asset Characteristics'!C157 &amp; ""</f>
        <v/>
      </c>
      <c r="C157" s="44" t="str">
        <f>'[2]Asset Characteristics'!E157 &amp; ""</f>
        <v/>
      </c>
      <c r="D157" s="42"/>
      <c r="E157" s="43"/>
      <c r="F157" s="43"/>
      <c r="G157" s="43"/>
      <c r="H157" s="43"/>
      <c r="I157" s="43"/>
      <c r="J157" s="43"/>
      <c r="K157" s="43"/>
      <c r="L157" s="43"/>
      <c r="M157" s="43"/>
      <c r="N157" s="44"/>
      <c r="O157" s="95"/>
      <c r="P157" s="43"/>
      <c r="Q157" s="43"/>
      <c r="R157" s="43"/>
      <c r="S157" s="43"/>
      <c r="T157" s="43"/>
      <c r="U157" s="43"/>
      <c r="V157" s="43"/>
      <c r="W157" s="43"/>
      <c r="X157" s="94"/>
      <c r="Y157" s="42"/>
      <c r="Z157" s="43"/>
      <c r="AA157" s="43"/>
      <c r="AB157" s="43"/>
      <c r="AC157" s="43"/>
      <c r="AD157" s="44"/>
    </row>
    <row r="158" spans="1:30" ht="15.75" hidden="1" customHeight="1" x14ac:dyDescent="0.25">
      <c r="A158" s="17"/>
      <c r="B158" s="42" t="str">
        <f>'[2]Asset Characteristics'!C158 &amp; ""</f>
        <v/>
      </c>
      <c r="C158" s="44" t="str">
        <f>'[2]Asset Characteristics'!E158 &amp; ""</f>
        <v/>
      </c>
      <c r="D158" s="42"/>
      <c r="E158" s="43"/>
      <c r="F158" s="43"/>
      <c r="G158" s="43"/>
      <c r="H158" s="43"/>
      <c r="I158" s="43"/>
      <c r="J158" s="43"/>
      <c r="K158" s="43"/>
      <c r="L158" s="43"/>
      <c r="M158" s="43"/>
      <c r="N158" s="44"/>
      <c r="O158" s="95"/>
      <c r="P158" s="43"/>
      <c r="Q158" s="43"/>
      <c r="R158" s="43"/>
      <c r="S158" s="43"/>
      <c r="T158" s="43"/>
      <c r="U158" s="43"/>
      <c r="V158" s="43"/>
      <c r="W158" s="43"/>
      <c r="X158" s="94"/>
      <c r="Y158" s="42"/>
      <c r="Z158" s="43"/>
      <c r="AA158" s="43"/>
      <c r="AB158" s="43"/>
      <c r="AC158" s="43"/>
      <c r="AD158" s="44"/>
    </row>
    <row r="159" spans="1:30" ht="15.75" hidden="1" customHeight="1" x14ac:dyDescent="0.25">
      <c r="A159" s="17"/>
      <c r="B159" s="42" t="str">
        <f>'[2]Asset Characteristics'!C159 &amp; ""</f>
        <v/>
      </c>
      <c r="C159" s="44" t="str">
        <f>'[2]Asset Characteristics'!E159 &amp; ""</f>
        <v/>
      </c>
      <c r="D159" s="42"/>
      <c r="E159" s="43"/>
      <c r="F159" s="43"/>
      <c r="G159" s="43"/>
      <c r="H159" s="43"/>
      <c r="I159" s="43"/>
      <c r="J159" s="43"/>
      <c r="K159" s="43"/>
      <c r="L159" s="43"/>
      <c r="M159" s="43"/>
      <c r="N159" s="44"/>
      <c r="O159" s="95"/>
      <c r="P159" s="43"/>
      <c r="Q159" s="43"/>
      <c r="R159" s="43"/>
      <c r="S159" s="43"/>
      <c r="T159" s="43"/>
      <c r="U159" s="43"/>
      <c r="V159" s="43"/>
      <c r="W159" s="43"/>
      <c r="X159" s="94"/>
      <c r="Y159" s="42"/>
      <c r="Z159" s="43"/>
      <c r="AA159" s="43"/>
      <c r="AB159" s="43"/>
      <c r="AC159" s="43"/>
      <c r="AD159" s="44"/>
    </row>
    <row r="160" spans="1:30" ht="15.75" hidden="1" customHeight="1" x14ac:dyDescent="0.25">
      <c r="A160" s="17"/>
      <c r="B160" s="42" t="str">
        <f>'[2]Asset Characteristics'!C160 &amp; ""</f>
        <v/>
      </c>
      <c r="C160" s="44" t="str">
        <f>'[2]Asset Characteristics'!E160 &amp; ""</f>
        <v/>
      </c>
      <c r="D160" s="42"/>
      <c r="E160" s="43"/>
      <c r="F160" s="43"/>
      <c r="G160" s="43"/>
      <c r="H160" s="43"/>
      <c r="I160" s="43"/>
      <c r="J160" s="43"/>
      <c r="K160" s="43"/>
      <c r="L160" s="43"/>
      <c r="M160" s="43"/>
      <c r="N160" s="44"/>
      <c r="O160" s="95"/>
      <c r="P160" s="43"/>
      <c r="Q160" s="43"/>
      <c r="R160" s="43"/>
      <c r="S160" s="43"/>
      <c r="T160" s="43"/>
      <c r="U160" s="43"/>
      <c r="V160" s="43"/>
      <c r="W160" s="43"/>
      <c r="X160" s="94"/>
      <c r="Y160" s="42"/>
      <c r="Z160" s="43"/>
      <c r="AA160" s="43"/>
      <c r="AB160" s="43"/>
      <c r="AC160" s="43"/>
      <c r="AD160" s="44"/>
    </row>
    <row r="161" spans="1:30" ht="15.75" hidden="1" customHeight="1" x14ac:dyDescent="0.25">
      <c r="A161" s="17"/>
      <c r="B161" s="42" t="str">
        <f>'[2]Asset Characteristics'!C161 &amp; ""</f>
        <v/>
      </c>
      <c r="C161" s="44" t="str">
        <f>'[2]Asset Characteristics'!E161 &amp; ""</f>
        <v/>
      </c>
      <c r="D161" s="42"/>
      <c r="E161" s="43"/>
      <c r="F161" s="43"/>
      <c r="G161" s="43"/>
      <c r="H161" s="43"/>
      <c r="I161" s="43"/>
      <c r="J161" s="43"/>
      <c r="K161" s="43"/>
      <c r="L161" s="43"/>
      <c r="M161" s="43"/>
      <c r="N161" s="44"/>
      <c r="O161" s="95"/>
      <c r="P161" s="43"/>
      <c r="Q161" s="43"/>
      <c r="R161" s="43"/>
      <c r="S161" s="43"/>
      <c r="T161" s="43"/>
      <c r="U161" s="43"/>
      <c r="V161" s="43"/>
      <c r="W161" s="43"/>
      <c r="X161" s="94"/>
      <c r="Y161" s="42"/>
      <c r="Z161" s="43"/>
      <c r="AA161" s="43"/>
      <c r="AB161" s="43"/>
      <c r="AC161" s="43"/>
      <c r="AD161" s="44"/>
    </row>
    <row r="162" spans="1:30" ht="15.75" hidden="1" customHeight="1" x14ac:dyDescent="0.25">
      <c r="A162" s="17"/>
      <c r="B162" s="42" t="str">
        <f>'[2]Asset Characteristics'!C162 &amp; ""</f>
        <v/>
      </c>
      <c r="C162" s="44" t="str">
        <f>'[2]Asset Characteristics'!E162 &amp; ""</f>
        <v/>
      </c>
      <c r="D162" s="42"/>
      <c r="E162" s="43"/>
      <c r="F162" s="43"/>
      <c r="G162" s="43"/>
      <c r="H162" s="43"/>
      <c r="I162" s="43"/>
      <c r="J162" s="43"/>
      <c r="K162" s="43"/>
      <c r="L162" s="43"/>
      <c r="M162" s="43"/>
      <c r="N162" s="44"/>
      <c r="O162" s="95"/>
      <c r="P162" s="43"/>
      <c r="Q162" s="43"/>
      <c r="R162" s="43"/>
      <c r="S162" s="43"/>
      <c r="T162" s="43"/>
      <c r="U162" s="43"/>
      <c r="V162" s="43"/>
      <c r="W162" s="43"/>
      <c r="X162" s="94"/>
      <c r="Y162" s="42"/>
      <c r="Z162" s="43"/>
      <c r="AA162" s="43"/>
      <c r="AB162" s="43"/>
      <c r="AC162" s="43"/>
      <c r="AD162" s="44"/>
    </row>
    <row r="163" spans="1:30" ht="15.75" hidden="1" customHeight="1" x14ac:dyDescent="0.25">
      <c r="A163" s="17"/>
      <c r="B163" s="42" t="str">
        <f>'[2]Asset Characteristics'!C163 &amp; ""</f>
        <v/>
      </c>
      <c r="C163" s="44" t="str">
        <f>'[2]Asset Characteristics'!E163 &amp; ""</f>
        <v/>
      </c>
      <c r="D163" s="42"/>
      <c r="E163" s="43"/>
      <c r="F163" s="43"/>
      <c r="G163" s="43"/>
      <c r="H163" s="43"/>
      <c r="I163" s="43"/>
      <c r="J163" s="43"/>
      <c r="K163" s="43"/>
      <c r="L163" s="43"/>
      <c r="M163" s="43"/>
      <c r="N163" s="44"/>
      <c r="O163" s="95"/>
      <c r="P163" s="43"/>
      <c r="Q163" s="43"/>
      <c r="R163" s="43"/>
      <c r="S163" s="43"/>
      <c r="T163" s="43"/>
      <c r="U163" s="43"/>
      <c r="V163" s="43"/>
      <c r="W163" s="43"/>
      <c r="X163" s="94"/>
      <c r="Y163" s="42"/>
      <c r="Z163" s="43"/>
      <c r="AA163" s="43"/>
      <c r="AB163" s="43"/>
      <c r="AC163" s="43"/>
      <c r="AD163" s="44"/>
    </row>
    <row r="164" spans="1:30" ht="15.75" hidden="1" customHeight="1" x14ac:dyDescent="0.25">
      <c r="A164" s="17"/>
      <c r="B164" s="42" t="str">
        <f>'[2]Asset Characteristics'!C164 &amp; ""</f>
        <v/>
      </c>
      <c r="C164" s="44" t="str">
        <f>'[2]Asset Characteristics'!E164 &amp; ""</f>
        <v/>
      </c>
      <c r="D164" s="42"/>
      <c r="E164" s="43"/>
      <c r="F164" s="43"/>
      <c r="G164" s="43"/>
      <c r="H164" s="43"/>
      <c r="I164" s="43"/>
      <c r="J164" s="43"/>
      <c r="K164" s="43"/>
      <c r="L164" s="43"/>
      <c r="M164" s="43"/>
      <c r="N164" s="44"/>
      <c r="O164" s="95"/>
      <c r="P164" s="43"/>
      <c r="Q164" s="43"/>
      <c r="R164" s="43"/>
      <c r="S164" s="43"/>
      <c r="T164" s="43"/>
      <c r="U164" s="43"/>
      <c r="V164" s="43"/>
      <c r="W164" s="43"/>
      <c r="X164" s="94"/>
      <c r="Y164" s="42"/>
      <c r="Z164" s="43"/>
      <c r="AA164" s="43"/>
      <c r="AB164" s="43"/>
      <c r="AC164" s="43"/>
      <c r="AD164" s="44"/>
    </row>
    <row r="165" spans="1:30" ht="15.75" hidden="1" customHeight="1" x14ac:dyDescent="0.25">
      <c r="A165" s="17"/>
      <c r="B165" s="42" t="str">
        <f>'[2]Asset Characteristics'!C165 &amp; ""</f>
        <v/>
      </c>
      <c r="C165" s="44" t="str">
        <f>'[2]Asset Characteristics'!E165 &amp; ""</f>
        <v/>
      </c>
      <c r="D165" s="42"/>
      <c r="E165" s="43"/>
      <c r="F165" s="43"/>
      <c r="G165" s="43"/>
      <c r="H165" s="43"/>
      <c r="I165" s="43"/>
      <c r="J165" s="43"/>
      <c r="K165" s="43"/>
      <c r="L165" s="43"/>
      <c r="M165" s="43"/>
      <c r="N165" s="44"/>
      <c r="O165" s="95"/>
      <c r="P165" s="43"/>
      <c r="Q165" s="43"/>
      <c r="R165" s="43"/>
      <c r="S165" s="43"/>
      <c r="T165" s="43"/>
      <c r="U165" s="43"/>
      <c r="V165" s="43"/>
      <c r="W165" s="43"/>
      <c r="X165" s="94"/>
      <c r="Y165" s="42"/>
      <c r="Z165" s="43"/>
      <c r="AA165" s="43"/>
      <c r="AB165" s="43"/>
      <c r="AC165" s="43"/>
      <c r="AD165" s="44"/>
    </row>
    <row r="166" spans="1:30" ht="15.75" hidden="1" customHeight="1" x14ac:dyDescent="0.25">
      <c r="A166" s="17"/>
      <c r="B166" s="42" t="str">
        <f>'[2]Asset Characteristics'!C166 &amp; ""</f>
        <v/>
      </c>
      <c r="C166" s="44" t="str">
        <f>'[2]Asset Characteristics'!E166 &amp; ""</f>
        <v/>
      </c>
      <c r="D166" s="42"/>
      <c r="E166" s="43"/>
      <c r="F166" s="43"/>
      <c r="G166" s="43"/>
      <c r="H166" s="43"/>
      <c r="I166" s="43"/>
      <c r="J166" s="43"/>
      <c r="K166" s="43"/>
      <c r="L166" s="43"/>
      <c r="M166" s="43"/>
      <c r="N166" s="44"/>
      <c r="O166" s="95"/>
      <c r="P166" s="43"/>
      <c r="Q166" s="43"/>
      <c r="R166" s="43"/>
      <c r="S166" s="43"/>
      <c r="T166" s="43"/>
      <c r="U166" s="43"/>
      <c r="V166" s="43"/>
      <c r="W166" s="43"/>
      <c r="X166" s="94"/>
      <c r="Y166" s="42"/>
      <c r="Z166" s="43"/>
      <c r="AA166" s="43"/>
      <c r="AB166" s="43"/>
      <c r="AC166" s="43"/>
      <c r="AD166" s="44"/>
    </row>
    <row r="167" spans="1:30" ht="15.75" hidden="1" customHeight="1" x14ac:dyDescent="0.25">
      <c r="A167" s="17"/>
      <c r="B167" s="42" t="str">
        <f>'[2]Asset Characteristics'!C167 &amp; ""</f>
        <v/>
      </c>
      <c r="C167" s="44" t="str">
        <f>'[2]Asset Characteristics'!E167 &amp; ""</f>
        <v/>
      </c>
      <c r="D167" s="42"/>
      <c r="E167" s="43"/>
      <c r="F167" s="43"/>
      <c r="G167" s="43"/>
      <c r="H167" s="43"/>
      <c r="I167" s="43"/>
      <c r="J167" s="43"/>
      <c r="K167" s="43"/>
      <c r="L167" s="43"/>
      <c r="M167" s="43"/>
      <c r="N167" s="44"/>
      <c r="O167" s="95"/>
      <c r="P167" s="43"/>
      <c r="Q167" s="43"/>
      <c r="R167" s="43"/>
      <c r="S167" s="43"/>
      <c r="T167" s="43"/>
      <c r="U167" s="43"/>
      <c r="V167" s="43"/>
      <c r="W167" s="43"/>
      <c r="X167" s="94"/>
      <c r="Y167" s="42"/>
      <c r="Z167" s="43"/>
      <c r="AA167" s="43"/>
      <c r="AB167" s="43"/>
      <c r="AC167" s="43"/>
      <c r="AD167" s="44"/>
    </row>
    <row r="168" spans="1:30" ht="15.75" hidden="1" customHeight="1" x14ac:dyDescent="0.25">
      <c r="A168" s="17"/>
      <c r="B168" s="42" t="str">
        <f>'[2]Asset Characteristics'!C168 &amp; ""</f>
        <v/>
      </c>
      <c r="C168" s="44" t="str">
        <f>'[2]Asset Characteristics'!E168 &amp; ""</f>
        <v/>
      </c>
      <c r="D168" s="42"/>
      <c r="E168" s="43"/>
      <c r="F168" s="43"/>
      <c r="G168" s="43"/>
      <c r="H168" s="43"/>
      <c r="I168" s="43"/>
      <c r="J168" s="43"/>
      <c r="K168" s="43"/>
      <c r="L168" s="43"/>
      <c r="M168" s="43"/>
      <c r="N168" s="44"/>
      <c r="O168" s="95"/>
      <c r="P168" s="43"/>
      <c r="Q168" s="43"/>
      <c r="R168" s="43"/>
      <c r="S168" s="43"/>
      <c r="T168" s="43"/>
      <c r="U168" s="43"/>
      <c r="V168" s="43"/>
      <c r="W168" s="43"/>
      <c r="X168" s="94"/>
      <c r="Y168" s="42"/>
      <c r="Z168" s="43"/>
      <c r="AA168" s="43"/>
      <c r="AB168" s="43"/>
      <c r="AC168" s="43"/>
      <c r="AD168" s="44"/>
    </row>
    <row r="169" spans="1:30" ht="15.75" hidden="1" customHeight="1" x14ac:dyDescent="0.25">
      <c r="A169" s="17"/>
      <c r="B169" s="42" t="str">
        <f>'[2]Asset Characteristics'!C169 &amp; ""</f>
        <v/>
      </c>
      <c r="C169" s="44" t="str">
        <f>'[2]Asset Characteristics'!E169 &amp; ""</f>
        <v/>
      </c>
      <c r="D169" s="42"/>
      <c r="E169" s="43"/>
      <c r="F169" s="43"/>
      <c r="G169" s="43"/>
      <c r="H169" s="43"/>
      <c r="I169" s="43"/>
      <c r="J169" s="43"/>
      <c r="K169" s="43"/>
      <c r="L169" s="43"/>
      <c r="M169" s="43"/>
      <c r="N169" s="44"/>
      <c r="O169" s="95"/>
      <c r="P169" s="43"/>
      <c r="Q169" s="43"/>
      <c r="R169" s="43"/>
      <c r="S169" s="43"/>
      <c r="T169" s="43"/>
      <c r="U169" s="43"/>
      <c r="V169" s="43"/>
      <c r="W169" s="43"/>
      <c r="X169" s="94"/>
      <c r="Y169" s="42"/>
      <c r="Z169" s="43"/>
      <c r="AA169" s="43"/>
      <c r="AB169" s="43"/>
      <c r="AC169" s="43"/>
      <c r="AD169" s="44"/>
    </row>
    <row r="170" spans="1:30" ht="15.75" hidden="1" customHeight="1" x14ac:dyDescent="0.25">
      <c r="A170" s="17"/>
      <c r="B170" s="42" t="str">
        <f>'[2]Asset Characteristics'!C170 &amp; ""</f>
        <v/>
      </c>
      <c r="C170" s="44" t="str">
        <f>'[2]Asset Characteristics'!E170 &amp; ""</f>
        <v/>
      </c>
      <c r="D170" s="42"/>
      <c r="E170" s="43"/>
      <c r="F170" s="43"/>
      <c r="G170" s="43"/>
      <c r="H170" s="43"/>
      <c r="I170" s="43"/>
      <c r="J170" s="43"/>
      <c r="K170" s="43"/>
      <c r="L170" s="43"/>
      <c r="M170" s="43"/>
      <c r="N170" s="44"/>
      <c r="O170" s="95"/>
      <c r="P170" s="43"/>
      <c r="Q170" s="43"/>
      <c r="R170" s="43"/>
      <c r="S170" s="43"/>
      <c r="T170" s="43"/>
      <c r="U170" s="43"/>
      <c r="V170" s="43"/>
      <c r="W170" s="43"/>
      <c r="X170" s="94"/>
      <c r="Y170" s="42"/>
      <c r="Z170" s="43"/>
      <c r="AA170" s="43"/>
      <c r="AB170" s="43"/>
      <c r="AC170" s="43"/>
      <c r="AD170" s="44"/>
    </row>
    <row r="171" spans="1:30" ht="15.75" hidden="1" customHeight="1" x14ac:dyDescent="0.25">
      <c r="A171" s="17"/>
      <c r="B171" s="42" t="str">
        <f>'[2]Asset Characteristics'!C171 &amp; ""</f>
        <v/>
      </c>
      <c r="C171" s="44" t="str">
        <f>'[2]Asset Characteristics'!E171 &amp; ""</f>
        <v/>
      </c>
      <c r="D171" s="42"/>
      <c r="E171" s="43"/>
      <c r="F171" s="43"/>
      <c r="G171" s="43"/>
      <c r="H171" s="43"/>
      <c r="I171" s="43"/>
      <c r="J171" s="43"/>
      <c r="K171" s="43"/>
      <c r="L171" s="43"/>
      <c r="M171" s="43"/>
      <c r="N171" s="44"/>
      <c r="O171" s="95"/>
      <c r="P171" s="43"/>
      <c r="Q171" s="43"/>
      <c r="R171" s="43"/>
      <c r="S171" s="43"/>
      <c r="T171" s="43"/>
      <c r="U171" s="43"/>
      <c r="V171" s="43"/>
      <c r="W171" s="43"/>
      <c r="X171" s="94"/>
      <c r="Y171" s="42"/>
      <c r="Z171" s="43"/>
      <c r="AA171" s="43"/>
      <c r="AB171" s="43"/>
      <c r="AC171" s="43"/>
      <c r="AD171" s="44"/>
    </row>
    <row r="172" spans="1:30" ht="15.75" hidden="1" customHeight="1" x14ac:dyDescent="0.25">
      <c r="A172" s="17"/>
      <c r="B172" s="42" t="str">
        <f>'[2]Asset Characteristics'!C172 &amp; ""</f>
        <v/>
      </c>
      <c r="C172" s="44" t="str">
        <f>'[2]Asset Characteristics'!E172 &amp; ""</f>
        <v/>
      </c>
      <c r="D172" s="42"/>
      <c r="E172" s="43"/>
      <c r="F172" s="43"/>
      <c r="G172" s="43"/>
      <c r="H172" s="43"/>
      <c r="I172" s="43"/>
      <c r="J172" s="43"/>
      <c r="K172" s="43"/>
      <c r="L172" s="43"/>
      <c r="M172" s="43"/>
      <c r="N172" s="44"/>
      <c r="O172" s="95"/>
      <c r="P172" s="43"/>
      <c r="Q172" s="43"/>
      <c r="R172" s="43"/>
      <c r="S172" s="43"/>
      <c r="T172" s="43"/>
      <c r="U172" s="43"/>
      <c r="V172" s="43"/>
      <c r="W172" s="43"/>
      <c r="X172" s="94"/>
      <c r="Y172" s="42"/>
      <c r="Z172" s="43"/>
      <c r="AA172" s="43"/>
      <c r="AB172" s="43"/>
      <c r="AC172" s="43"/>
      <c r="AD172" s="44"/>
    </row>
    <row r="173" spans="1:30" ht="15.75" hidden="1" customHeight="1" x14ac:dyDescent="0.25">
      <c r="A173" s="17"/>
      <c r="B173" s="42" t="str">
        <f>'[2]Asset Characteristics'!C173 &amp; ""</f>
        <v/>
      </c>
      <c r="C173" s="44" t="str">
        <f>'[2]Asset Characteristics'!E173 &amp; ""</f>
        <v/>
      </c>
      <c r="D173" s="42"/>
      <c r="E173" s="43"/>
      <c r="F173" s="43"/>
      <c r="G173" s="43"/>
      <c r="H173" s="43"/>
      <c r="I173" s="43"/>
      <c r="J173" s="43"/>
      <c r="K173" s="43"/>
      <c r="L173" s="43"/>
      <c r="M173" s="43"/>
      <c r="N173" s="44"/>
      <c r="O173" s="95"/>
      <c r="P173" s="43"/>
      <c r="Q173" s="43"/>
      <c r="R173" s="43"/>
      <c r="S173" s="43"/>
      <c r="T173" s="43"/>
      <c r="U173" s="43"/>
      <c r="V173" s="43"/>
      <c r="W173" s="43"/>
      <c r="X173" s="94"/>
      <c r="Y173" s="42"/>
      <c r="Z173" s="43"/>
      <c r="AA173" s="43"/>
      <c r="AB173" s="43"/>
      <c r="AC173" s="43"/>
      <c r="AD173" s="44"/>
    </row>
    <row r="174" spans="1:30" ht="15.75" hidden="1" customHeight="1" x14ac:dyDescent="0.25">
      <c r="A174" s="17"/>
      <c r="B174" s="42" t="str">
        <f>'[2]Asset Characteristics'!C174 &amp; ""</f>
        <v/>
      </c>
      <c r="C174" s="44" t="str">
        <f>'[2]Asset Characteristics'!E174 &amp; ""</f>
        <v/>
      </c>
      <c r="D174" s="42"/>
      <c r="E174" s="43"/>
      <c r="F174" s="43"/>
      <c r="G174" s="43"/>
      <c r="H174" s="43"/>
      <c r="I174" s="43"/>
      <c r="J174" s="43"/>
      <c r="K174" s="43"/>
      <c r="L174" s="43"/>
      <c r="M174" s="43"/>
      <c r="N174" s="44"/>
      <c r="O174" s="95"/>
      <c r="P174" s="43"/>
      <c r="Q174" s="43"/>
      <c r="R174" s="43"/>
      <c r="S174" s="43"/>
      <c r="T174" s="43"/>
      <c r="U174" s="43"/>
      <c r="V174" s="43"/>
      <c r="W174" s="43"/>
      <c r="X174" s="94"/>
      <c r="Y174" s="42"/>
      <c r="Z174" s="43"/>
      <c r="AA174" s="43"/>
      <c r="AB174" s="43"/>
      <c r="AC174" s="43"/>
      <c r="AD174" s="44"/>
    </row>
    <row r="175" spans="1:30" ht="15.75" hidden="1" customHeight="1" x14ac:dyDescent="0.25">
      <c r="A175" s="17"/>
      <c r="B175" s="42" t="str">
        <f>'[2]Asset Characteristics'!C175 &amp; ""</f>
        <v/>
      </c>
      <c r="C175" s="44" t="str">
        <f>'[2]Asset Characteristics'!E175 &amp; ""</f>
        <v/>
      </c>
      <c r="D175" s="42"/>
      <c r="E175" s="43"/>
      <c r="F175" s="43"/>
      <c r="G175" s="43"/>
      <c r="H175" s="43"/>
      <c r="I175" s="43"/>
      <c r="J175" s="43"/>
      <c r="K175" s="43"/>
      <c r="L175" s="43"/>
      <c r="M175" s="43"/>
      <c r="N175" s="44"/>
      <c r="O175" s="95"/>
      <c r="P175" s="43"/>
      <c r="Q175" s="43"/>
      <c r="R175" s="43"/>
      <c r="S175" s="43"/>
      <c r="T175" s="43"/>
      <c r="U175" s="43"/>
      <c r="V175" s="43"/>
      <c r="W175" s="43"/>
      <c r="X175" s="94"/>
      <c r="Y175" s="42"/>
      <c r="Z175" s="43"/>
      <c r="AA175" s="43"/>
      <c r="AB175" s="43"/>
      <c r="AC175" s="43"/>
      <c r="AD175" s="44"/>
    </row>
    <row r="176" spans="1:30" ht="15.75" hidden="1" customHeight="1" x14ac:dyDescent="0.25">
      <c r="A176" s="17"/>
      <c r="B176" s="42" t="str">
        <f>'[2]Asset Characteristics'!C176 &amp; ""</f>
        <v/>
      </c>
      <c r="C176" s="44" t="str">
        <f>'[2]Asset Characteristics'!E176 &amp; ""</f>
        <v/>
      </c>
      <c r="D176" s="42"/>
      <c r="E176" s="43"/>
      <c r="F176" s="43"/>
      <c r="G176" s="43"/>
      <c r="H176" s="43"/>
      <c r="I176" s="43"/>
      <c r="J176" s="43"/>
      <c r="K176" s="43"/>
      <c r="L176" s="43"/>
      <c r="M176" s="43"/>
      <c r="N176" s="44"/>
      <c r="O176" s="95"/>
      <c r="P176" s="43"/>
      <c r="Q176" s="43"/>
      <c r="R176" s="43"/>
      <c r="S176" s="43"/>
      <c r="T176" s="43"/>
      <c r="U176" s="43"/>
      <c r="V176" s="43"/>
      <c r="W176" s="43"/>
      <c r="X176" s="94"/>
      <c r="Y176" s="42"/>
      <c r="Z176" s="43"/>
      <c r="AA176" s="43"/>
      <c r="AB176" s="43"/>
      <c r="AC176" s="43"/>
      <c r="AD176" s="44"/>
    </row>
    <row r="177" spans="1:30" ht="15.75" hidden="1" customHeight="1" x14ac:dyDescent="0.25">
      <c r="A177" s="17"/>
      <c r="B177" s="42" t="str">
        <f>'[2]Asset Characteristics'!C177 &amp; ""</f>
        <v/>
      </c>
      <c r="C177" s="44" t="str">
        <f>'[2]Asset Characteristics'!E177 &amp; ""</f>
        <v/>
      </c>
      <c r="D177" s="42"/>
      <c r="E177" s="43"/>
      <c r="F177" s="43"/>
      <c r="G177" s="43"/>
      <c r="H177" s="43"/>
      <c r="I177" s="43"/>
      <c r="J177" s="43"/>
      <c r="K177" s="43"/>
      <c r="L177" s="43"/>
      <c r="M177" s="43"/>
      <c r="N177" s="44"/>
      <c r="O177" s="95"/>
      <c r="P177" s="43"/>
      <c r="Q177" s="43"/>
      <c r="R177" s="43"/>
      <c r="S177" s="43"/>
      <c r="T177" s="43"/>
      <c r="U177" s="43"/>
      <c r="V177" s="43"/>
      <c r="W177" s="43"/>
      <c r="X177" s="94"/>
      <c r="Y177" s="42"/>
      <c r="Z177" s="43"/>
      <c r="AA177" s="43"/>
      <c r="AB177" s="43"/>
      <c r="AC177" s="43"/>
      <c r="AD177" s="44"/>
    </row>
    <row r="178" spans="1:30" ht="15.75" hidden="1" customHeight="1" x14ac:dyDescent="0.25">
      <c r="A178" s="17"/>
      <c r="B178" s="42" t="str">
        <f>'[2]Asset Characteristics'!C178 &amp; ""</f>
        <v/>
      </c>
      <c r="C178" s="44" t="str">
        <f>'[2]Asset Characteristics'!E178 &amp; ""</f>
        <v/>
      </c>
      <c r="D178" s="42"/>
      <c r="E178" s="43"/>
      <c r="F178" s="43"/>
      <c r="G178" s="43"/>
      <c r="H178" s="43"/>
      <c r="I178" s="43"/>
      <c r="J178" s="43"/>
      <c r="K178" s="43"/>
      <c r="L178" s="43"/>
      <c r="M178" s="43"/>
      <c r="N178" s="44"/>
      <c r="O178" s="95"/>
      <c r="P178" s="43"/>
      <c r="Q178" s="43"/>
      <c r="R178" s="43"/>
      <c r="S178" s="43"/>
      <c r="T178" s="43"/>
      <c r="U178" s="43"/>
      <c r="V178" s="43"/>
      <c r="W178" s="43"/>
      <c r="X178" s="94"/>
      <c r="Y178" s="42"/>
      <c r="Z178" s="43"/>
      <c r="AA178" s="43"/>
      <c r="AB178" s="43"/>
      <c r="AC178" s="43"/>
      <c r="AD178" s="44"/>
    </row>
    <row r="179" spans="1:30" ht="15.75" hidden="1" customHeight="1" x14ac:dyDescent="0.25">
      <c r="A179" s="17"/>
      <c r="B179" s="42" t="str">
        <f>'[2]Asset Characteristics'!C179 &amp; ""</f>
        <v/>
      </c>
      <c r="C179" s="44" t="str">
        <f>'[2]Asset Characteristics'!E179 &amp; ""</f>
        <v/>
      </c>
      <c r="D179" s="42"/>
      <c r="E179" s="43"/>
      <c r="F179" s="43"/>
      <c r="G179" s="43"/>
      <c r="H179" s="43"/>
      <c r="I179" s="43"/>
      <c r="J179" s="43"/>
      <c r="K179" s="43"/>
      <c r="L179" s="43"/>
      <c r="M179" s="43"/>
      <c r="N179" s="44"/>
      <c r="O179" s="95"/>
      <c r="P179" s="43"/>
      <c r="Q179" s="43"/>
      <c r="R179" s="43"/>
      <c r="S179" s="43"/>
      <c r="T179" s="43"/>
      <c r="U179" s="43"/>
      <c r="V179" s="43"/>
      <c r="W179" s="43"/>
      <c r="X179" s="94"/>
      <c r="Y179" s="42"/>
      <c r="Z179" s="43"/>
      <c r="AA179" s="43"/>
      <c r="AB179" s="43"/>
      <c r="AC179" s="43"/>
      <c r="AD179" s="44"/>
    </row>
    <row r="180" spans="1:30" ht="15.75" hidden="1" customHeight="1" x14ac:dyDescent="0.25">
      <c r="A180" s="17"/>
      <c r="B180" s="42" t="str">
        <f>'[2]Asset Characteristics'!C180 &amp; ""</f>
        <v/>
      </c>
      <c r="C180" s="44" t="str">
        <f>'[2]Asset Characteristics'!E180 &amp; ""</f>
        <v/>
      </c>
      <c r="D180" s="42"/>
      <c r="E180" s="43"/>
      <c r="F180" s="43"/>
      <c r="G180" s="43"/>
      <c r="H180" s="43"/>
      <c r="I180" s="43"/>
      <c r="J180" s="43"/>
      <c r="K180" s="43"/>
      <c r="L180" s="43"/>
      <c r="M180" s="43"/>
      <c r="N180" s="44"/>
      <c r="O180" s="95"/>
      <c r="P180" s="43"/>
      <c r="Q180" s="43"/>
      <c r="R180" s="43"/>
      <c r="S180" s="43"/>
      <c r="T180" s="43"/>
      <c r="U180" s="43"/>
      <c r="V180" s="43"/>
      <c r="W180" s="43"/>
      <c r="X180" s="94"/>
      <c r="Y180" s="42"/>
      <c r="Z180" s="43"/>
      <c r="AA180" s="43"/>
      <c r="AB180" s="43"/>
      <c r="AC180" s="43"/>
      <c r="AD180" s="44"/>
    </row>
    <row r="181" spans="1:30" ht="15.75" hidden="1" customHeight="1" x14ac:dyDescent="0.25">
      <c r="A181" s="17"/>
      <c r="B181" s="42" t="str">
        <f>'[2]Asset Characteristics'!C181 &amp; ""</f>
        <v/>
      </c>
      <c r="C181" s="44" t="str">
        <f>'[2]Asset Characteristics'!E181 &amp; ""</f>
        <v/>
      </c>
      <c r="D181" s="42"/>
      <c r="E181" s="43"/>
      <c r="F181" s="43"/>
      <c r="G181" s="43"/>
      <c r="H181" s="43"/>
      <c r="I181" s="43"/>
      <c r="J181" s="43"/>
      <c r="K181" s="43"/>
      <c r="L181" s="43"/>
      <c r="M181" s="43"/>
      <c r="N181" s="44"/>
      <c r="O181" s="95"/>
      <c r="P181" s="43"/>
      <c r="Q181" s="43"/>
      <c r="R181" s="43"/>
      <c r="S181" s="43"/>
      <c r="T181" s="43"/>
      <c r="U181" s="43"/>
      <c r="V181" s="43"/>
      <c r="W181" s="43"/>
      <c r="X181" s="94"/>
      <c r="Y181" s="42"/>
      <c r="Z181" s="43"/>
      <c r="AA181" s="43"/>
      <c r="AB181" s="43"/>
      <c r="AC181" s="43"/>
      <c r="AD181" s="44"/>
    </row>
    <row r="182" spans="1:30" ht="15.75" hidden="1" customHeight="1" x14ac:dyDescent="0.25">
      <c r="A182" s="17"/>
      <c r="B182" s="42" t="str">
        <f>'[2]Asset Characteristics'!C182 &amp; ""</f>
        <v/>
      </c>
      <c r="C182" s="44" t="str">
        <f>'[2]Asset Characteristics'!E182 &amp; ""</f>
        <v/>
      </c>
      <c r="D182" s="42"/>
      <c r="E182" s="43"/>
      <c r="F182" s="43"/>
      <c r="G182" s="43"/>
      <c r="H182" s="43"/>
      <c r="I182" s="43"/>
      <c r="J182" s="43"/>
      <c r="K182" s="43"/>
      <c r="L182" s="43"/>
      <c r="M182" s="43"/>
      <c r="N182" s="44"/>
      <c r="O182" s="95"/>
      <c r="P182" s="43"/>
      <c r="Q182" s="43"/>
      <c r="R182" s="43"/>
      <c r="S182" s="43"/>
      <c r="T182" s="43"/>
      <c r="U182" s="43"/>
      <c r="V182" s="43"/>
      <c r="W182" s="43"/>
      <c r="X182" s="94"/>
      <c r="Y182" s="42"/>
      <c r="Z182" s="43"/>
      <c r="AA182" s="43"/>
      <c r="AB182" s="43"/>
      <c r="AC182" s="43"/>
      <c r="AD182" s="44"/>
    </row>
    <row r="183" spans="1:30" ht="15.75" hidden="1" customHeight="1" x14ac:dyDescent="0.25">
      <c r="A183" s="17"/>
      <c r="B183" s="42" t="str">
        <f>'[2]Asset Characteristics'!C183 &amp; ""</f>
        <v/>
      </c>
      <c r="C183" s="44" t="str">
        <f>'[2]Asset Characteristics'!E183 &amp; ""</f>
        <v/>
      </c>
      <c r="D183" s="42"/>
      <c r="E183" s="43"/>
      <c r="F183" s="43"/>
      <c r="G183" s="43"/>
      <c r="H183" s="43"/>
      <c r="I183" s="43"/>
      <c r="J183" s="43"/>
      <c r="K183" s="43"/>
      <c r="L183" s="43"/>
      <c r="M183" s="43"/>
      <c r="N183" s="44"/>
      <c r="O183" s="95"/>
      <c r="P183" s="43"/>
      <c r="Q183" s="43"/>
      <c r="R183" s="43"/>
      <c r="S183" s="43"/>
      <c r="T183" s="43"/>
      <c r="U183" s="43"/>
      <c r="V183" s="43"/>
      <c r="W183" s="43"/>
      <c r="X183" s="94"/>
      <c r="Y183" s="42"/>
      <c r="Z183" s="43"/>
      <c r="AA183" s="43"/>
      <c r="AB183" s="43"/>
      <c r="AC183" s="43"/>
      <c r="AD183" s="44"/>
    </row>
    <row r="184" spans="1:30" ht="15.75" hidden="1" customHeight="1" x14ac:dyDescent="0.25">
      <c r="A184" s="17"/>
      <c r="B184" s="42" t="str">
        <f>'[2]Asset Characteristics'!C184 &amp; ""</f>
        <v/>
      </c>
      <c r="C184" s="44" t="str">
        <f>'[2]Asset Characteristics'!E184 &amp; ""</f>
        <v/>
      </c>
      <c r="D184" s="42"/>
      <c r="E184" s="43"/>
      <c r="F184" s="43"/>
      <c r="G184" s="43"/>
      <c r="H184" s="43"/>
      <c r="I184" s="43"/>
      <c r="J184" s="43"/>
      <c r="K184" s="43"/>
      <c r="L184" s="43"/>
      <c r="M184" s="43"/>
      <c r="N184" s="44"/>
      <c r="O184" s="95"/>
      <c r="P184" s="43"/>
      <c r="Q184" s="43"/>
      <c r="R184" s="43"/>
      <c r="S184" s="43"/>
      <c r="T184" s="43"/>
      <c r="U184" s="43"/>
      <c r="V184" s="43"/>
      <c r="W184" s="43"/>
      <c r="X184" s="94"/>
      <c r="Y184" s="42"/>
      <c r="Z184" s="43"/>
      <c r="AA184" s="43"/>
      <c r="AB184" s="43"/>
      <c r="AC184" s="43"/>
      <c r="AD184" s="44"/>
    </row>
    <row r="185" spans="1:30" ht="15.75" hidden="1" customHeight="1" x14ac:dyDescent="0.25">
      <c r="A185" s="17"/>
      <c r="B185" s="42" t="str">
        <f>'[2]Asset Characteristics'!C185 &amp; ""</f>
        <v/>
      </c>
      <c r="C185" s="44" t="str">
        <f>'[2]Asset Characteristics'!E185 &amp; ""</f>
        <v/>
      </c>
      <c r="D185" s="42"/>
      <c r="E185" s="43"/>
      <c r="F185" s="43"/>
      <c r="G185" s="43"/>
      <c r="H185" s="43"/>
      <c r="I185" s="43"/>
      <c r="J185" s="43"/>
      <c r="K185" s="43"/>
      <c r="L185" s="43"/>
      <c r="M185" s="43"/>
      <c r="N185" s="44"/>
      <c r="O185" s="95"/>
      <c r="P185" s="43"/>
      <c r="Q185" s="43"/>
      <c r="R185" s="43"/>
      <c r="S185" s="43"/>
      <c r="T185" s="43"/>
      <c r="U185" s="43"/>
      <c r="V185" s="43"/>
      <c r="W185" s="43"/>
      <c r="X185" s="94"/>
      <c r="Y185" s="42"/>
      <c r="Z185" s="43"/>
      <c r="AA185" s="43"/>
      <c r="AB185" s="43"/>
      <c r="AC185" s="43"/>
      <c r="AD185" s="44"/>
    </row>
    <row r="186" spans="1:30" ht="15.75" hidden="1" customHeight="1" x14ac:dyDescent="0.25">
      <c r="A186" s="17"/>
      <c r="B186" s="42" t="str">
        <f>'[2]Asset Characteristics'!C186 &amp; ""</f>
        <v/>
      </c>
      <c r="C186" s="44" t="str">
        <f>'[2]Asset Characteristics'!E186 &amp; ""</f>
        <v/>
      </c>
      <c r="D186" s="42"/>
      <c r="E186" s="43"/>
      <c r="F186" s="43"/>
      <c r="G186" s="43"/>
      <c r="H186" s="43"/>
      <c r="I186" s="43"/>
      <c r="J186" s="43"/>
      <c r="K186" s="43"/>
      <c r="L186" s="43"/>
      <c r="M186" s="43"/>
      <c r="N186" s="44"/>
      <c r="O186" s="95"/>
      <c r="P186" s="43"/>
      <c r="Q186" s="43"/>
      <c r="R186" s="43"/>
      <c r="S186" s="43"/>
      <c r="T186" s="43"/>
      <c r="U186" s="43"/>
      <c r="V186" s="43"/>
      <c r="W186" s="43"/>
      <c r="X186" s="94"/>
      <c r="Y186" s="42"/>
      <c r="Z186" s="43"/>
      <c r="AA186" s="43"/>
      <c r="AB186" s="43"/>
      <c r="AC186" s="43"/>
      <c r="AD186" s="44"/>
    </row>
    <row r="187" spans="1:30" ht="15.75" hidden="1" customHeight="1" x14ac:dyDescent="0.25">
      <c r="A187" s="17"/>
      <c r="B187" s="42" t="str">
        <f>'[2]Asset Characteristics'!C187 &amp; ""</f>
        <v/>
      </c>
      <c r="C187" s="44" t="str">
        <f>'[2]Asset Characteristics'!E187 &amp; ""</f>
        <v/>
      </c>
      <c r="D187" s="42"/>
      <c r="E187" s="43"/>
      <c r="F187" s="43"/>
      <c r="G187" s="43"/>
      <c r="H187" s="43"/>
      <c r="I187" s="43"/>
      <c r="J187" s="43"/>
      <c r="K187" s="43"/>
      <c r="L187" s="43"/>
      <c r="M187" s="43"/>
      <c r="N187" s="44"/>
      <c r="O187" s="95"/>
      <c r="P187" s="43"/>
      <c r="Q187" s="43"/>
      <c r="R187" s="43"/>
      <c r="S187" s="43"/>
      <c r="T187" s="43"/>
      <c r="U187" s="43"/>
      <c r="V187" s="43"/>
      <c r="W187" s="43"/>
      <c r="X187" s="94"/>
      <c r="Y187" s="42"/>
      <c r="Z187" s="43"/>
      <c r="AA187" s="43"/>
      <c r="AB187" s="43"/>
      <c r="AC187" s="43"/>
      <c r="AD187" s="44"/>
    </row>
    <row r="188" spans="1:30" ht="15.75" hidden="1" customHeight="1" x14ac:dyDescent="0.25">
      <c r="A188" s="17"/>
      <c r="B188" s="42" t="str">
        <f>'[2]Asset Characteristics'!C188 &amp; ""</f>
        <v/>
      </c>
      <c r="C188" s="44" t="str">
        <f>'[2]Asset Characteristics'!E188 &amp; ""</f>
        <v/>
      </c>
      <c r="D188" s="42"/>
      <c r="E188" s="43"/>
      <c r="F188" s="43"/>
      <c r="G188" s="43"/>
      <c r="H188" s="43"/>
      <c r="I188" s="43"/>
      <c r="J188" s="43"/>
      <c r="K188" s="43"/>
      <c r="L188" s="43"/>
      <c r="M188" s="43"/>
      <c r="N188" s="44"/>
      <c r="O188" s="95"/>
      <c r="P188" s="43"/>
      <c r="Q188" s="43"/>
      <c r="R188" s="43"/>
      <c r="S188" s="43"/>
      <c r="T188" s="43"/>
      <c r="U188" s="43"/>
      <c r="V188" s="43"/>
      <c r="W188" s="43"/>
      <c r="X188" s="94"/>
      <c r="Y188" s="42"/>
      <c r="Z188" s="43"/>
      <c r="AA188" s="43"/>
      <c r="AB188" s="43"/>
      <c r="AC188" s="43"/>
      <c r="AD188" s="44"/>
    </row>
    <row r="189" spans="1:30" ht="15.75" hidden="1" customHeight="1" x14ac:dyDescent="0.25">
      <c r="A189" s="17"/>
      <c r="B189" s="42" t="str">
        <f>'[2]Asset Characteristics'!C189 &amp; ""</f>
        <v/>
      </c>
      <c r="C189" s="44" t="str">
        <f>'[2]Asset Characteristics'!E189 &amp; ""</f>
        <v/>
      </c>
      <c r="D189" s="42"/>
      <c r="E189" s="43"/>
      <c r="F189" s="43"/>
      <c r="G189" s="43"/>
      <c r="H189" s="43"/>
      <c r="I189" s="43"/>
      <c r="J189" s="43"/>
      <c r="K189" s="43"/>
      <c r="L189" s="43"/>
      <c r="M189" s="43"/>
      <c r="N189" s="44"/>
      <c r="O189" s="95"/>
      <c r="P189" s="43"/>
      <c r="Q189" s="43"/>
      <c r="R189" s="43"/>
      <c r="S189" s="43"/>
      <c r="T189" s="43"/>
      <c r="U189" s="43"/>
      <c r="V189" s="43"/>
      <c r="W189" s="43"/>
      <c r="X189" s="94"/>
      <c r="Y189" s="42"/>
      <c r="Z189" s="43"/>
      <c r="AA189" s="43"/>
      <c r="AB189" s="43"/>
      <c r="AC189" s="43"/>
      <c r="AD189" s="44"/>
    </row>
    <row r="190" spans="1:30" ht="15.75" hidden="1" customHeight="1" x14ac:dyDescent="0.25">
      <c r="A190" s="17"/>
      <c r="B190" s="42" t="str">
        <f>'[2]Asset Characteristics'!C190 &amp; ""</f>
        <v/>
      </c>
      <c r="C190" s="44" t="str">
        <f>'[2]Asset Characteristics'!E190 &amp; ""</f>
        <v/>
      </c>
      <c r="D190" s="42"/>
      <c r="E190" s="43"/>
      <c r="F190" s="43"/>
      <c r="G190" s="43"/>
      <c r="H190" s="43"/>
      <c r="I190" s="43"/>
      <c r="J190" s="43"/>
      <c r="K190" s="43"/>
      <c r="L190" s="43"/>
      <c r="M190" s="43"/>
      <c r="N190" s="44"/>
      <c r="O190" s="95"/>
      <c r="P190" s="43"/>
      <c r="Q190" s="43"/>
      <c r="R190" s="43"/>
      <c r="S190" s="43"/>
      <c r="T190" s="43"/>
      <c r="U190" s="43"/>
      <c r="V190" s="43"/>
      <c r="W190" s="43"/>
      <c r="X190" s="94"/>
      <c r="Y190" s="42"/>
      <c r="Z190" s="43"/>
      <c r="AA190" s="43"/>
      <c r="AB190" s="43"/>
      <c r="AC190" s="43"/>
      <c r="AD190" s="44"/>
    </row>
    <row r="191" spans="1:30" ht="15.75" hidden="1" customHeight="1" x14ac:dyDescent="0.25">
      <c r="A191" s="17"/>
      <c r="B191" s="42" t="str">
        <f>'[2]Asset Characteristics'!C191 &amp; ""</f>
        <v/>
      </c>
      <c r="C191" s="44" t="str">
        <f>'[2]Asset Characteristics'!E191 &amp; ""</f>
        <v/>
      </c>
      <c r="D191" s="42"/>
      <c r="E191" s="43"/>
      <c r="F191" s="43"/>
      <c r="G191" s="43"/>
      <c r="H191" s="43"/>
      <c r="I191" s="43"/>
      <c r="J191" s="43"/>
      <c r="K191" s="43"/>
      <c r="L191" s="43"/>
      <c r="M191" s="43"/>
      <c r="N191" s="44"/>
      <c r="O191" s="95"/>
      <c r="P191" s="43"/>
      <c r="Q191" s="43"/>
      <c r="R191" s="43"/>
      <c r="S191" s="43"/>
      <c r="T191" s="43"/>
      <c r="U191" s="43"/>
      <c r="V191" s="43"/>
      <c r="W191" s="43"/>
      <c r="X191" s="94"/>
      <c r="Y191" s="42"/>
      <c r="Z191" s="43"/>
      <c r="AA191" s="43"/>
      <c r="AB191" s="43"/>
      <c r="AC191" s="43"/>
      <c r="AD191" s="44"/>
    </row>
    <row r="192" spans="1:30" ht="15.75" hidden="1" customHeight="1" x14ac:dyDescent="0.25">
      <c r="A192" s="17"/>
      <c r="B192" s="42" t="str">
        <f>'[2]Asset Characteristics'!C192 &amp; ""</f>
        <v/>
      </c>
      <c r="C192" s="44" t="str">
        <f>'[2]Asset Characteristics'!E192 &amp; ""</f>
        <v/>
      </c>
      <c r="D192" s="42"/>
      <c r="E192" s="43"/>
      <c r="F192" s="43"/>
      <c r="G192" s="43"/>
      <c r="H192" s="43"/>
      <c r="I192" s="43"/>
      <c r="J192" s="43"/>
      <c r="K192" s="43"/>
      <c r="L192" s="43"/>
      <c r="M192" s="43"/>
      <c r="N192" s="44"/>
      <c r="O192" s="95"/>
      <c r="P192" s="43"/>
      <c r="Q192" s="43"/>
      <c r="R192" s="43"/>
      <c r="S192" s="43"/>
      <c r="T192" s="43"/>
      <c r="U192" s="43"/>
      <c r="V192" s="43"/>
      <c r="W192" s="43"/>
      <c r="X192" s="94"/>
      <c r="Y192" s="42"/>
      <c r="Z192" s="43"/>
      <c r="AA192" s="43"/>
      <c r="AB192" s="43"/>
      <c r="AC192" s="43"/>
      <c r="AD192" s="44"/>
    </row>
    <row r="193" spans="1:30" ht="15.75" hidden="1" customHeight="1" x14ac:dyDescent="0.25">
      <c r="A193" s="17"/>
      <c r="B193" s="42" t="str">
        <f>'[2]Asset Characteristics'!C193 &amp; ""</f>
        <v/>
      </c>
      <c r="C193" s="44" t="str">
        <f>'[2]Asset Characteristics'!E193 &amp; ""</f>
        <v/>
      </c>
      <c r="D193" s="42"/>
      <c r="E193" s="43"/>
      <c r="F193" s="43"/>
      <c r="G193" s="43"/>
      <c r="H193" s="43"/>
      <c r="I193" s="43"/>
      <c r="J193" s="43"/>
      <c r="K193" s="43"/>
      <c r="L193" s="43"/>
      <c r="M193" s="43"/>
      <c r="N193" s="44"/>
      <c r="O193" s="95"/>
      <c r="P193" s="43"/>
      <c r="Q193" s="43"/>
      <c r="R193" s="43"/>
      <c r="S193" s="43"/>
      <c r="T193" s="43"/>
      <c r="U193" s="43"/>
      <c r="V193" s="43"/>
      <c r="W193" s="43"/>
      <c r="X193" s="94"/>
      <c r="Y193" s="42"/>
      <c r="Z193" s="43"/>
      <c r="AA193" s="43"/>
      <c r="AB193" s="43"/>
      <c r="AC193" s="43"/>
      <c r="AD193" s="44"/>
    </row>
    <row r="194" spans="1:30" ht="15.75" hidden="1" customHeight="1" x14ac:dyDescent="0.25">
      <c r="A194" s="17"/>
      <c r="B194" s="42" t="str">
        <f>'[2]Asset Characteristics'!C194 &amp; ""</f>
        <v/>
      </c>
      <c r="C194" s="44" t="str">
        <f>'[2]Asset Characteristics'!E194 &amp; ""</f>
        <v/>
      </c>
      <c r="D194" s="42"/>
      <c r="E194" s="43"/>
      <c r="F194" s="43"/>
      <c r="G194" s="43"/>
      <c r="H194" s="43"/>
      <c r="I194" s="43"/>
      <c r="J194" s="43"/>
      <c r="K194" s="43"/>
      <c r="L194" s="43"/>
      <c r="M194" s="43"/>
      <c r="N194" s="44"/>
      <c r="O194" s="95"/>
      <c r="P194" s="43"/>
      <c r="Q194" s="43"/>
      <c r="R194" s="43"/>
      <c r="S194" s="43"/>
      <c r="T194" s="43"/>
      <c r="U194" s="43"/>
      <c r="V194" s="43"/>
      <c r="W194" s="43"/>
      <c r="X194" s="94"/>
      <c r="Y194" s="42"/>
      <c r="Z194" s="43"/>
      <c r="AA194" s="43"/>
      <c r="AB194" s="43"/>
      <c r="AC194" s="43"/>
      <c r="AD194" s="44"/>
    </row>
    <row r="195" spans="1:30" ht="15.75" hidden="1" customHeight="1" x14ac:dyDescent="0.25">
      <c r="A195" s="17"/>
      <c r="B195" s="42" t="str">
        <f>'[2]Asset Characteristics'!C195 &amp; ""</f>
        <v/>
      </c>
      <c r="C195" s="44" t="str">
        <f>'[2]Asset Characteristics'!E195 &amp; ""</f>
        <v/>
      </c>
      <c r="D195" s="42"/>
      <c r="E195" s="43"/>
      <c r="F195" s="43"/>
      <c r="G195" s="43"/>
      <c r="H195" s="43"/>
      <c r="I195" s="43"/>
      <c r="J195" s="43"/>
      <c r="K195" s="43"/>
      <c r="L195" s="43"/>
      <c r="M195" s="43"/>
      <c r="N195" s="44"/>
      <c r="O195" s="95"/>
      <c r="P195" s="43"/>
      <c r="Q195" s="43"/>
      <c r="R195" s="43"/>
      <c r="S195" s="43"/>
      <c r="T195" s="43"/>
      <c r="U195" s="43"/>
      <c r="V195" s="43"/>
      <c r="W195" s="43"/>
      <c r="X195" s="94"/>
      <c r="Y195" s="42"/>
      <c r="Z195" s="43"/>
      <c r="AA195" s="43"/>
      <c r="AB195" s="43"/>
      <c r="AC195" s="43"/>
      <c r="AD195" s="44"/>
    </row>
    <row r="196" spans="1:30" ht="15.75" hidden="1" customHeight="1" x14ac:dyDescent="0.25">
      <c r="A196" s="17"/>
      <c r="B196" s="42" t="str">
        <f>'[2]Asset Characteristics'!C196 &amp; ""</f>
        <v/>
      </c>
      <c r="C196" s="44" t="str">
        <f>'[2]Asset Characteristics'!E196 &amp; ""</f>
        <v/>
      </c>
      <c r="D196" s="42"/>
      <c r="E196" s="43"/>
      <c r="F196" s="43"/>
      <c r="G196" s="43"/>
      <c r="H196" s="43"/>
      <c r="I196" s="43"/>
      <c r="J196" s="43"/>
      <c r="K196" s="43"/>
      <c r="L196" s="43"/>
      <c r="M196" s="43"/>
      <c r="N196" s="44"/>
      <c r="O196" s="95"/>
      <c r="P196" s="43"/>
      <c r="Q196" s="43"/>
      <c r="R196" s="43"/>
      <c r="S196" s="43"/>
      <c r="T196" s="43"/>
      <c r="U196" s="43"/>
      <c r="V196" s="43"/>
      <c r="W196" s="43"/>
      <c r="X196" s="94"/>
      <c r="Y196" s="42"/>
      <c r="Z196" s="43"/>
      <c r="AA196" s="43"/>
      <c r="AB196" s="43"/>
      <c r="AC196" s="43"/>
      <c r="AD196" s="44"/>
    </row>
    <row r="197" spans="1:30" ht="15.75" hidden="1" customHeight="1" x14ac:dyDescent="0.25">
      <c r="A197" s="17"/>
      <c r="B197" s="42" t="str">
        <f>'[2]Asset Characteristics'!C197 &amp; ""</f>
        <v/>
      </c>
      <c r="C197" s="44" t="str">
        <f>'[2]Asset Characteristics'!E197 &amp; ""</f>
        <v/>
      </c>
      <c r="D197" s="42"/>
      <c r="E197" s="43"/>
      <c r="F197" s="43"/>
      <c r="G197" s="43"/>
      <c r="H197" s="43"/>
      <c r="I197" s="43"/>
      <c r="J197" s="43"/>
      <c r="K197" s="43"/>
      <c r="L197" s="43"/>
      <c r="M197" s="43"/>
      <c r="N197" s="44"/>
      <c r="O197" s="95"/>
      <c r="P197" s="43"/>
      <c r="Q197" s="43"/>
      <c r="R197" s="43"/>
      <c r="S197" s="43"/>
      <c r="T197" s="43"/>
      <c r="U197" s="43"/>
      <c r="V197" s="43"/>
      <c r="W197" s="43"/>
      <c r="X197" s="94"/>
      <c r="Y197" s="42"/>
      <c r="Z197" s="43"/>
      <c r="AA197" s="43"/>
      <c r="AB197" s="43"/>
      <c r="AC197" s="43"/>
      <c r="AD197" s="44"/>
    </row>
    <row r="198" spans="1:30" ht="15.75" hidden="1" customHeight="1" x14ac:dyDescent="0.25">
      <c r="A198" s="17"/>
      <c r="B198" s="42" t="str">
        <f>'[2]Asset Characteristics'!C198 &amp; ""</f>
        <v/>
      </c>
      <c r="C198" s="44" t="str">
        <f>'[2]Asset Characteristics'!E198 &amp; ""</f>
        <v/>
      </c>
      <c r="D198" s="42"/>
      <c r="E198" s="43"/>
      <c r="F198" s="43"/>
      <c r="G198" s="43"/>
      <c r="H198" s="43"/>
      <c r="I198" s="43"/>
      <c r="J198" s="43"/>
      <c r="K198" s="43"/>
      <c r="L198" s="43"/>
      <c r="M198" s="43"/>
      <c r="N198" s="44"/>
      <c r="O198" s="95"/>
      <c r="P198" s="43"/>
      <c r="Q198" s="43"/>
      <c r="R198" s="43"/>
      <c r="S198" s="43"/>
      <c r="T198" s="43"/>
      <c r="U198" s="43"/>
      <c r="V198" s="43"/>
      <c r="W198" s="43"/>
      <c r="X198" s="94"/>
      <c r="Y198" s="42"/>
      <c r="Z198" s="43"/>
      <c r="AA198" s="43"/>
      <c r="AB198" s="43"/>
      <c r="AC198" s="43"/>
      <c r="AD198" s="44"/>
    </row>
    <row r="199" spans="1:30" ht="15.75" hidden="1" customHeight="1" x14ac:dyDescent="0.25">
      <c r="A199" s="17"/>
      <c r="B199" s="42" t="str">
        <f>'[2]Asset Characteristics'!C199 &amp; ""</f>
        <v/>
      </c>
      <c r="C199" s="44" t="str">
        <f>'[2]Asset Characteristics'!E199 &amp; ""</f>
        <v/>
      </c>
      <c r="D199" s="42"/>
      <c r="E199" s="43"/>
      <c r="F199" s="43"/>
      <c r="G199" s="43"/>
      <c r="H199" s="43"/>
      <c r="I199" s="43"/>
      <c r="J199" s="43"/>
      <c r="K199" s="43"/>
      <c r="L199" s="43"/>
      <c r="M199" s="43"/>
      <c r="N199" s="44"/>
      <c r="O199" s="95"/>
      <c r="P199" s="43"/>
      <c r="Q199" s="43"/>
      <c r="R199" s="43"/>
      <c r="S199" s="43"/>
      <c r="T199" s="43"/>
      <c r="U199" s="43"/>
      <c r="V199" s="43"/>
      <c r="W199" s="43"/>
      <c r="X199" s="94"/>
      <c r="Y199" s="42"/>
      <c r="Z199" s="43"/>
      <c r="AA199" s="43"/>
      <c r="AB199" s="43"/>
      <c r="AC199" s="43"/>
      <c r="AD199" s="44"/>
    </row>
    <row r="200" spans="1:30" ht="15.75" hidden="1" customHeight="1" x14ac:dyDescent="0.25">
      <c r="A200" s="17"/>
      <c r="B200" s="42" t="str">
        <f>'[2]Asset Characteristics'!C200 &amp; ""</f>
        <v/>
      </c>
      <c r="C200" s="44" t="str">
        <f>'[2]Asset Characteristics'!E200 &amp; ""</f>
        <v/>
      </c>
      <c r="D200" s="42"/>
      <c r="E200" s="43"/>
      <c r="F200" s="43"/>
      <c r="G200" s="43"/>
      <c r="H200" s="43"/>
      <c r="I200" s="43"/>
      <c r="J200" s="43"/>
      <c r="K200" s="43"/>
      <c r="L200" s="43"/>
      <c r="M200" s="43"/>
      <c r="N200" s="44"/>
      <c r="O200" s="95"/>
      <c r="P200" s="43"/>
      <c r="Q200" s="43"/>
      <c r="R200" s="43"/>
      <c r="S200" s="43"/>
      <c r="T200" s="43"/>
      <c r="U200" s="43"/>
      <c r="V200" s="43"/>
      <c r="W200" s="43"/>
      <c r="X200" s="94"/>
      <c r="Y200" s="42"/>
      <c r="Z200" s="43"/>
      <c r="AA200" s="43"/>
      <c r="AB200" s="43"/>
      <c r="AC200" s="43"/>
      <c r="AD200" s="44"/>
    </row>
    <row r="201" spans="1:30" ht="15.75" hidden="1" customHeight="1" x14ac:dyDescent="0.25">
      <c r="A201" s="17"/>
      <c r="B201" s="42" t="str">
        <f>'[2]Asset Characteristics'!C201 &amp; ""</f>
        <v/>
      </c>
      <c r="C201" s="44" t="str">
        <f>'[2]Asset Characteristics'!E201 &amp; ""</f>
        <v/>
      </c>
      <c r="D201" s="42"/>
      <c r="E201" s="43"/>
      <c r="F201" s="43"/>
      <c r="G201" s="43"/>
      <c r="H201" s="43"/>
      <c r="I201" s="43"/>
      <c r="J201" s="43"/>
      <c r="K201" s="43"/>
      <c r="L201" s="43"/>
      <c r="M201" s="43"/>
      <c r="N201" s="44"/>
      <c r="O201" s="95"/>
      <c r="P201" s="43"/>
      <c r="Q201" s="43"/>
      <c r="R201" s="43"/>
      <c r="S201" s="43"/>
      <c r="T201" s="43"/>
      <c r="U201" s="43"/>
      <c r="V201" s="43"/>
      <c r="W201" s="43"/>
      <c r="X201" s="94"/>
      <c r="Y201" s="42"/>
      <c r="Z201" s="43"/>
      <c r="AA201" s="43"/>
      <c r="AB201" s="43"/>
      <c r="AC201" s="43"/>
      <c r="AD201" s="44"/>
    </row>
    <row r="202" spans="1:30" ht="15.75" hidden="1" customHeight="1" x14ac:dyDescent="0.25">
      <c r="A202" s="17"/>
      <c r="B202" s="42" t="str">
        <f>'[2]Asset Characteristics'!C202 &amp; ""</f>
        <v/>
      </c>
      <c r="C202" s="44" t="str">
        <f>'[2]Asset Characteristics'!E202 &amp; ""</f>
        <v/>
      </c>
      <c r="D202" s="42"/>
      <c r="E202" s="43"/>
      <c r="F202" s="43"/>
      <c r="G202" s="43"/>
      <c r="H202" s="43"/>
      <c r="I202" s="43"/>
      <c r="J202" s="43"/>
      <c r="K202" s="43"/>
      <c r="L202" s="43"/>
      <c r="M202" s="43"/>
      <c r="N202" s="44"/>
      <c r="O202" s="95"/>
      <c r="P202" s="43"/>
      <c r="Q202" s="43"/>
      <c r="R202" s="43"/>
      <c r="S202" s="43"/>
      <c r="T202" s="43"/>
      <c r="U202" s="43"/>
      <c r="V202" s="43"/>
      <c r="W202" s="43"/>
      <c r="X202" s="94"/>
      <c r="Y202" s="42"/>
      <c r="Z202" s="43"/>
      <c r="AA202" s="43"/>
      <c r="AB202" s="43"/>
      <c r="AC202" s="43"/>
      <c r="AD202" s="44"/>
    </row>
    <row r="203" spans="1:30" ht="15.75" hidden="1" customHeight="1" x14ac:dyDescent="0.25">
      <c r="A203" s="17"/>
      <c r="B203" s="42" t="str">
        <f>'[2]Asset Characteristics'!C203 &amp; ""</f>
        <v/>
      </c>
      <c r="C203" s="44" t="str">
        <f>'[2]Asset Characteristics'!E203 &amp; ""</f>
        <v/>
      </c>
      <c r="D203" s="42"/>
      <c r="E203" s="43"/>
      <c r="F203" s="43"/>
      <c r="G203" s="43"/>
      <c r="H203" s="43"/>
      <c r="I203" s="43"/>
      <c r="J203" s="43"/>
      <c r="K203" s="43"/>
      <c r="L203" s="43"/>
      <c r="M203" s="43"/>
      <c r="N203" s="44"/>
      <c r="O203" s="95"/>
      <c r="P203" s="43"/>
      <c r="Q203" s="43"/>
      <c r="R203" s="43"/>
      <c r="S203" s="43"/>
      <c r="T203" s="43"/>
      <c r="U203" s="43"/>
      <c r="V203" s="43"/>
      <c r="W203" s="43"/>
      <c r="X203" s="94"/>
      <c r="Y203" s="42"/>
      <c r="Z203" s="43"/>
      <c r="AA203" s="43"/>
      <c r="AB203" s="43"/>
      <c r="AC203" s="43"/>
      <c r="AD203" s="44"/>
    </row>
    <row r="204" spans="1:30" ht="15.75" hidden="1" customHeight="1" x14ac:dyDescent="0.25">
      <c r="A204" s="17"/>
      <c r="B204" s="42" t="str">
        <f>'[2]Asset Characteristics'!C204 &amp; ""</f>
        <v/>
      </c>
      <c r="C204" s="44" t="str">
        <f>'[2]Asset Characteristics'!E204 &amp; ""</f>
        <v/>
      </c>
      <c r="D204" s="42"/>
      <c r="E204" s="43"/>
      <c r="F204" s="43"/>
      <c r="G204" s="43"/>
      <c r="H204" s="43"/>
      <c r="I204" s="43"/>
      <c r="J204" s="43"/>
      <c r="K204" s="43"/>
      <c r="L204" s="43"/>
      <c r="M204" s="43"/>
      <c r="N204" s="44"/>
      <c r="O204" s="95"/>
      <c r="P204" s="43"/>
      <c r="Q204" s="43"/>
      <c r="R204" s="43"/>
      <c r="S204" s="43"/>
      <c r="T204" s="43"/>
      <c r="U204" s="43"/>
      <c r="V204" s="43"/>
      <c r="W204" s="43"/>
      <c r="X204" s="94"/>
      <c r="Y204" s="42"/>
      <c r="Z204" s="43"/>
      <c r="AA204" s="43"/>
      <c r="AB204" s="43"/>
      <c r="AC204" s="43"/>
      <c r="AD204" s="44"/>
    </row>
    <row r="205" spans="1:30" ht="15.75" hidden="1" customHeight="1" x14ac:dyDescent="0.25">
      <c r="A205" s="17"/>
      <c r="B205" s="42" t="str">
        <f>'[2]Asset Characteristics'!C205 &amp; ""</f>
        <v/>
      </c>
      <c r="C205" s="44" t="str">
        <f>'[2]Asset Characteristics'!E205 &amp; ""</f>
        <v/>
      </c>
      <c r="D205" s="42"/>
      <c r="E205" s="43"/>
      <c r="F205" s="43"/>
      <c r="G205" s="43"/>
      <c r="H205" s="43"/>
      <c r="I205" s="43"/>
      <c r="J205" s="43"/>
      <c r="K205" s="43"/>
      <c r="L205" s="43"/>
      <c r="M205" s="43"/>
      <c r="N205" s="44"/>
      <c r="O205" s="95"/>
      <c r="P205" s="43"/>
      <c r="Q205" s="43"/>
      <c r="R205" s="43"/>
      <c r="S205" s="43"/>
      <c r="T205" s="43"/>
      <c r="U205" s="43"/>
      <c r="V205" s="43"/>
      <c r="W205" s="43"/>
      <c r="X205" s="94"/>
      <c r="Y205" s="42"/>
      <c r="Z205" s="43"/>
      <c r="AA205" s="43"/>
      <c r="AB205" s="43"/>
      <c r="AC205" s="43"/>
      <c r="AD205" s="44"/>
    </row>
    <row r="206" spans="1:30" ht="15.75" hidden="1" customHeight="1" x14ac:dyDescent="0.25">
      <c r="A206" s="17"/>
      <c r="B206" s="42" t="str">
        <f>'[2]Asset Characteristics'!C206 &amp; ""</f>
        <v/>
      </c>
      <c r="C206" s="44" t="str">
        <f>'[2]Asset Characteristics'!E206 &amp; ""</f>
        <v/>
      </c>
      <c r="D206" s="42"/>
      <c r="E206" s="43"/>
      <c r="F206" s="43"/>
      <c r="G206" s="43"/>
      <c r="H206" s="43"/>
      <c r="I206" s="43"/>
      <c r="J206" s="43"/>
      <c r="K206" s="43"/>
      <c r="L206" s="43"/>
      <c r="M206" s="43"/>
      <c r="N206" s="44"/>
      <c r="O206" s="95"/>
      <c r="P206" s="43"/>
      <c r="Q206" s="43"/>
      <c r="R206" s="43"/>
      <c r="S206" s="43"/>
      <c r="T206" s="43"/>
      <c r="U206" s="43"/>
      <c r="V206" s="43"/>
      <c r="W206" s="43"/>
      <c r="X206" s="94"/>
      <c r="Y206" s="42"/>
      <c r="Z206" s="43"/>
      <c r="AA206" s="43"/>
      <c r="AB206" s="43"/>
      <c r="AC206" s="43"/>
      <c r="AD206" s="44"/>
    </row>
    <row r="207" spans="1:30" ht="15.75" hidden="1" customHeight="1" x14ac:dyDescent="0.25">
      <c r="A207" s="17"/>
      <c r="B207" s="42" t="str">
        <f>'[2]Asset Characteristics'!C207 &amp; ""</f>
        <v/>
      </c>
      <c r="C207" s="44" t="str">
        <f>'[2]Asset Characteristics'!E207 &amp; ""</f>
        <v/>
      </c>
      <c r="D207" s="42"/>
      <c r="E207" s="43"/>
      <c r="F207" s="43"/>
      <c r="G207" s="43"/>
      <c r="H207" s="43"/>
      <c r="I207" s="43"/>
      <c r="J207" s="43"/>
      <c r="K207" s="43"/>
      <c r="L207" s="43"/>
      <c r="M207" s="43"/>
      <c r="N207" s="44"/>
      <c r="O207" s="95"/>
      <c r="P207" s="43"/>
      <c r="Q207" s="43"/>
      <c r="R207" s="43"/>
      <c r="S207" s="43"/>
      <c r="T207" s="43"/>
      <c r="U207" s="43"/>
      <c r="V207" s="43"/>
      <c r="W207" s="43"/>
      <c r="X207" s="94"/>
      <c r="Y207" s="42"/>
      <c r="Z207" s="43"/>
      <c r="AA207" s="43"/>
      <c r="AB207" s="43"/>
      <c r="AC207" s="43"/>
      <c r="AD207" s="44"/>
    </row>
    <row r="208" spans="1:30" ht="15.75" hidden="1" customHeight="1" x14ac:dyDescent="0.25">
      <c r="A208" s="17"/>
      <c r="B208" s="42" t="str">
        <f>'[2]Asset Characteristics'!C208 &amp; ""</f>
        <v/>
      </c>
      <c r="C208" s="44" t="str">
        <f>'[2]Asset Characteristics'!E208 &amp; ""</f>
        <v/>
      </c>
      <c r="D208" s="42"/>
      <c r="E208" s="43"/>
      <c r="F208" s="43"/>
      <c r="G208" s="43"/>
      <c r="H208" s="43"/>
      <c r="I208" s="43"/>
      <c r="J208" s="43"/>
      <c r="K208" s="43"/>
      <c r="L208" s="43"/>
      <c r="M208" s="43"/>
      <c r="N208" s="44"/>
      <c r="O208" s="95"/>
      <c r="P208" s="43"/>
      <c r="Q208" s="43"/>
      <c r="R208" s="43"/>
      <c r="S208" s="43"/>
      <c r="T208" s="43"/>
      <c r="U208" s="43"/>
      <c r="V208" s="43"/>
      <c r="W208" s="43"/>
      <c r="X208" s="94"/>
      <c r="Y208" s="42"/>
      <c r="Z208" s="43"/>
      <c r="AA208" s="43"/>
      <c r="AB208" s="43"/>
      <c r="AC208" s="43"/>
      <c r="AD208" s="44"/>
    </row>
    <row r="209" spans="1:30" ht="15.75" hidden="1" customHeight="1" x14ac:dyDescent="0.25">
      <c r="A209" s="17"/>
      <c r="B209" s="42" t="str">
        <f>'[2]Asset Characteristics'!C209 &amp; ""</f>
        <v/>
      </c>
      <c r="C209" s="44" t="str">
        <f>'[2]Asset Characteristics'!E209 &amp; ""</f>
        <v/>
      </c>
      <c r="D209" s="42"/>
      <c r="E209" s="43"/>
      <c r="F209" s="43"/>
      <c r="G209" s="43"/>
      <c r="H209" s="43"/>
      <c r="I209" s="43"/>
      <c r="J209" s="43"/>
      <c r="K209" s="43"/>
      <c r="L209" s="43"/>
      <c r="M209" s="43"/>
      <c r="N209" s="44"/>
      <c r="O209" s="95"/>
      <c r="P209" s="43"/>
      <c r="Q209" s="43"/>
      <c r="R209" s="43"/>
      <c r="S209" s="43"/>
      <c r="T209" s="43"/>
      <c r="U209" s="43"/>
      <c r="V209" s="43"/>
      <c r="W209" s="43"/>
      <c r="X209" s="94"/>
      <c r="Y209" s="42"/>
      <c r="Z209" s="43"/>
      <c r="AA209" s="43"/>
      <c r="AB209" s="43"/>
      <c r="AC209" s="43"/>
      <c r="AD209" s="44"/>
    </row>
    <row r="210" spans="1:30" ht="15.75" hidden="1" customHeight="1" x14ac:dyDescent="0.25">
      <c r="A210" s="17"/>
      <c r="B210" s="42" t="str">
        <f>'[2]Asset Characteristics'!C210 &amp; ""</f>
        <v/>
      </c>
      <c r="C210" s="44" t="str">
        <f>'[2]Asset Characteristics'!E210 &amp; ""</f>
        <v/>
      </c>
      <c r="D210" s="42"/>
      <c r="E210" s="43"/>
      <c r="F210" s="43"/>
      <c r="G210" s="43"/>
      <c r="H210" s="43"/>
      <c r="I210" s="43"/>
      <c r="J210" s="43"/>
      <c r="K210" s="43"/>
      <c r="L210" s="43"/>
      <c r="M210" s="43"/>
      <c r="N210" s="44"/>
      <c r="O210" s="95"/>
      <c r="P210" s="43"/>
      <c r="Q210" s="43"/>
      <c r="R210" s="43"/>
      <c r="S210" s="43"/>
      <c r="T210" s="43"/>
      <c r="U210" s="43"/>
      <c r="V210" s="43"/>
      <c r="W210" s="43"/>
      <c r="X210" s="94"/>
      <c r="Y210" s="42"/>
      <c r="Z210" s="43"/>
      <c r="AA210" s="43"/>
      <c r="AB210" s="43"/>
      <c r="AC210" s="43"/>
      <c r="AD210" s="44"/>
    </row>
    <row r="211" spans="1:30" ht="15.75" hidden="1" customHeight="1" x14ac:dyDescent="0.25">
      <c r="A211" s="17"/>
      <c r="B211" s="42" t="str">
        <f>'[2]Asset Characteristics'!C211 &amp; ""</f>
        <v/>
      </c>
      <c r="C211" s="44" t="str">
        <f>'[2]Asset Characteristics'!E211 &amp; ""</f>
        <v/>
      </c>
      <c r="D211" s="42"/>
      <c r="E211" s="43"/>
      <c r="F211" s="43"/>
      <c r="G211" s="43"/>
      <c r="H211" s="43"/>
      <c r="I211" s="43"/>
      <c r="J211" s="43"/>
      <c r="K211" s="43"/>
      <c r="L211" s="43"/>
      <c r="M211" s="43"/>
      <c r="N211" s="44"/>
      <c r="O211" s="95"/>
      <c r="P211" s="43"/>
      <c r="Q211" s="43"/>
      <c r="R211" s="43"/>
      <c r="S211" s="43"/>
      <c r="T211" s="43"/>
      <c r="U211" s="43"/>
      <c r="V211" s="43"/>
      <c r="W211" s="43"/>
      <c r="X211" s="94"/>
      <c r="Y211" s="42"/>
      <c r="Z211" s="43"/>
      <c r="AA211" s="43"/>
      <c r="AB211" s="43"/>
      <c r="AC211" s="43"/>
      <c r="AD211" s="44"/>
    </row>
    <row r="212" spans="1:30" ht="15.75" hidden="1" customHeight="1" x14ac:dyDescent="0.25">
      <c r="A212" s="17"/>
      <c r="B212" s="42" t="str">
        <f>'[2]Asset Characteristics'!C212 &amp; ""</f>
        <v/>
      </c>
      <c r="C212" s="44" t="str">
        <f>'[2]Asset Characteristics'!E212 &amp; ""</f>
        <v/>
      </c>
      <c r="D212" s="42"/>
      <c r="E212" s="43"/>
      <c r="F212" s="43"/>
      <c r="G212" s="43"/>
      <c r="H212" s="43"/>
      <c r="I212" s="43"/>
      <c r="J212" s="43"/>
      <c r="K212" s="43"/>
      <c r="L212" s="43"/>
      <c r="M212" s="43"/>
      <c r="N212" s="44"/>
      <c r="O212" s="95"/>
      <c r="P212" s="43"/>
      <c r="Q212" s="43"/>
      <c r="R212" s="43"/>
      <c r="S212" s="43"/>
      <c r="T212" s="43"/>
      <c r="U212" s="43"/>
      <c r="V212" s="43"/>
      <c r="W212" s="43"/>
      <c r="X212" s="94"/>
      <c r="Y212" s="42"/>
      <c r="Z212" s="43"/>
      <c r="AA212" s="43"/>
      <c r="AB212" s="43"/>
      <c r="AC212" s="43"/>
      <c r="AD212" s="44"/>
    </row>
    <row r="213" spans="1:30" ht="15.75" hidden="1" customHeight="1" x14ac:dyDescent="0.25">
      <c r="A213" s="17"/>
      <c r="B213" s="42" t="str">
        <f>'[2]Asset Characteristics'!C213 &amp; ""</f>
        <v/>
      </c>
      <c r="C213" s="44" t="str">
        <f>'[2]Asset Characteristics'!E213 &amp; ""</f>
        <v/>
      </c>
      <c r="D213" s="42"/>
      <c r="E213" s="43"/>
      <c r="F213" s="43"/>
      <c r="G213" s="43"/>
      <c r="H213" s="43"/>
      <c r="I213" s="43"/>
      <c r="J213" s="43"/>
      <c r="K213" s="43"/>
      <c r="L213" s="43"/>
      <c r="M213" s="43"/>
      <c r="N213" s="44"/>
      <c r="O213" s="95"/>
      <c r="P213" s="43"/>
      <c r="Q213" s="43"/>
      <c r="R213" s="43"/>
      <c r="S213" s="43"/>
      <c r="T213" s="43"/>
      <c r="U213" s="43"/>
      <c r="V213" s="43"/>
      <c r="W213" s="43"/>
      <c r="X213" s="94"/>
      <c r="Y213" s="42"/>
      <c r="Z213" s="43"/>
      <c r="AA213" s="43"/>
      <c r="AB213" s="43"/>
      <c r="AC213" s="43"/>
      <c r="AD213" s="44"/>
    </row>
    <row r="214" spans="1:30" ht="15.75" hidden="1" customHeight="1" x14ac:dyDescent="0.25">
      <c r="A214" s="17"/>
      <c r="B214" s="42" t="str">
        <f>'[2]Asset Characteristics'!C214 &amp; ""</f>
        <v/>
      </c>
      <c r="C214" s="44" t="str">
        <f>'[2]Asset Characteristics'!E214 &amp; ""</f>
        <v/>
      </c>
      <c r="D214" s="42"/>
      <c r="E214" s="43"/>
      <c r="F214" s="43"/>
      <c r="G214" s="43"/>
      <c r="H214" s="43"/>
      <c r="I214" s="43"/>
      <c r="J214" s="43"/>
      <c r="K214" s="43"/>
      <c r="L214" s="43"/>
      <c r="M214" s="43"/>
      <c r="N214" s="44"/>
      <c r="O214" s="95"/>
      <c r="P214" s="43"/>
      <c r="Q214" s="43"/>
      <c r="R214" s="43"/>
      <c r="S214" s="43"/>
      <c r="T214" s="43"/>
      <c r="U214" s="43"/>
      <c r="V214" s="43"/>
      <c r="W214" s="43"/>
      <c r="X214" s="94"/>
      <c r="Y214" s="42"/>
      <c r="Z214" s="43"/>
      <c r="AA214" s="43"/>
      <c r="AB214" s="43"/>
      <c r="AC214" s="43"/>
      <c r="AD214" s="44"/>
    </row>
    <row r="215" spans="1:30" ht="15.75" hidden="1" customHeight="1" x14ac:dyDescent="0.25">
      <c r="A215" s="17"/>
      <c r="B215" s="42" t="str">
        <f>'[2]Asset Characteristics'!C215 &amp; ""</f>
        <v/>
      </c>
      <c r="C215" s="44" t="str">
        <f>'[2]Asset Characteristics'!E215 &amp; ""</f>
        <v/>
      </c>
      <c r="D215" s="42"/>
      <c r="E215" s="43"/>
      <c r="F215" s="43"/>
      <c r="G215" s="43"/>
      <c r="H215" s="43"/>
      <c r="I215" s="43"/>
      <c r="J215" s="43"/>
      <c r="K215" s="43"/>
      <c r="L215" s="43"/>
      <c r="M215" s="43"/>
      <c r="N215" s="44"/>
      <c r="O215" s="95"/>
      <c r="P215" s="43"/>
      <c r="Q215" s="43"/>
      <c r="R215" s="43"/>
      <c r="S215" s="43"/>
      <c r="T215" s="43"/>
      <c r="U215" s="43"/>
      <c r="V215" s="43"/>
      <c r="W215" s="43"/>
      <c r="X215" s="94"/>
      <c r="Y215" s="42"/>
      <c r="Z215" s="43"/>
      <c r="AA215" s="43"/>
      <c r="AB215" s="43"/>
      <c r="AC215" s="43"/>
      <c r="AD215" s="44"/>
    </row>
    <row r="216" spans="1:30" ht="15.75" hidden="1" customHeight="1" x14ac:dyDescent="0.25">
      <c r="A216" s="17"/>
      <c r="B216" s="42" t="str">
        <f>'[2]Asset Characteristics'!C216 &amp; ""</f>
        <v/>
      </c>
      <c r="C216" s="44" t="str">
        <f>'[2]Asset Characteristics'!E216 &amp; ""</f>
        <v/>
      </c>
      <c r="D216" s="42"/>
      <c r="E216" s="43"/>
      <c r="F216" s="43"/>
      <c r="G216" s="43"/>
      <c r="H216" s="43"/>
      <c r="I216" s="43"/>
      <c r="J216" s="43"/>
      <c r="K216" s="43"/>
      <c r="L216" s="43"/>
      <c r="M216" s="43"/>
      <c r="N216" s="44"/>
      <c r="O216" s="95"/>
      <c r="P216" s="43"/>
      <c r="Q216" s="43"/>
      <c r="R216" s="43"/>
      <c r="S216" s="43"/>
      <c r="T216" s="43"/>
      <c r="U216" s="43"/>
      <c r="V216" s="43"/>
      <c r="W216" s="43"/>
      <c r="X216" s="94"/>
      <c r="Y216" s="42"/>
      <c r="Z216" s="43"/>
      <c r="AA216" s="43"/>
      <c r="AB216" s="43"/>
      <c r="AC216" s="43"/>
      <c r="AD216" s="44"/>
    </row>
    <row r="217" spans="1:30" ht="15.75" hidden="1" customHeight="1" x14ac:dyDescent="0.25">
      <c r="A217" s="17"/>
      <c r="B217" s="42" t="str">
        <f>'[2]Asset Characteristics'!C217 &amp; ""</f>
        <v/>
      </c>
      <c r="C217" s="44" t="str">
        <f>'[2]Asset Characteristics'!E217 &amp; ""</f>
        <v/>
      </c>
      <c r="D217" s="42"/>
      <c r="E217" s="43"/>
      <c r="F217" s="43"/>
      <c r="G217" s="43"/>
      <c r="H217" s="43"/>
      <c r="I217" s="43"/>
      <c r="J217" s="43"/>
      <c r="K217" s="43"/>
      <c r="L217" s="43"/>
      <c r="M217" s="43"/>
      <c r="N217" s="44"/>
      <c r="O217" s="95"/>
      <c r="P217" s="43"/>
      <c r="Q217" s="43"/>
      <c r="R217" s="43"/>
      <c r="S217" s="43"/>
      <c r="T217" s="43"/>
      <c r="U217" s="43"/>
      <c r="V217" s="43"/>
      <c r="W217" s="43"/>
      <c r="X217" s="94"/>
      <c r="Y217" s="42"/>
      <c r="Z217" s="43"/>
      <c r="AA217" s="43"/>
      <c r="AB217" s="43"/>
      <c r="AC217" s="43"/>
      <c r="AD217" s="44"/>
    </row>
    <row r="218" spans="1:30" ht="15.75" hidden="1" customHeight="1" x14ac:dyDescent="0.25">
      <c r="A218" s="17"/>
      <c r="B218" s="42" t="str">
        <f>'[2]Asset Characteristics'!C218 &amp; ""</f>
        <v/>
      </c>
      <c r="C218" s="44" t="str">
        <f>'[2]Asset Characteristics'!E218 &amp; ""</f>
        <v/>
      </c>
      <c r="D218" s="42"/>
      <c r="E218" s="43"/>
      <c r="F218" s="43"/>
      <c r="G218" s="43"/>
      <c r="H218" s="43"/>
      <c r="I218" s="43"/>
      <c r="J218" s="43"/>
      <c r="K218" s="43"/>
      <c r="L218" s="43"/>
      <c r="M218" s="43"/>
      <c r="N218" s="44"/>
      <c r="O218" s="95"/>
      <c r="P218" s="43"/>
      <c r="Q218" s="43"/>
      <c r="R218" s="43"/>
      <c r="S218" s="43"/>
      <c r="T218" s="43"/>
      <c r="U218" s="43"/>
      <c r="V218" s="43"/>
      <c r="W218" s="43"/>
      <c r="X218" s="94"/>
      <c r="Y218" s="42"/>
      <c r="Z218" s="43"/>
      <c r="AA218" s="43"/>
      <c r="AB218" s="43"/>
      <c r="AC218" s="43"/>
      <c r="AD218" s="44"/>
    </row>
    <row r="219" spans="1:30" ht="15.75" hidden="1" customHeight="1" x14ac:dyDescent="0.25">
      <c r="A219" s="17"/>
      <c r="B219" s="42" t="str">
        <f>'[2]Asset Characteristics'!C219 &amp; ""</f>
        <v/>
      </c>
      <c r="C219" s="44" t="str">
        <f>'[2]Asset Characteristics'!E219 &amp; ""</f>
        <v/>
      </c>
      <c r="D219" s="42"/>
      <c r="E219" s="43"/>
      <c r="F219" s="43"/>
      <c r="G219" s="43"/>
      <c r="H219" s="43"/>
      <c r="I219" s="43"/>
      <c r="J219" s="43"/>
      <c r="K219" s="43"/>
      <c r="L219" s="43"/>
      <c r="M219" s="43"/>
      <c r="N219" s="44"/>
      <c r="O219" s="95"/>
      <c r="P219" s="43"/>
      <c r="Q219" s="43"/>
      <c r="R219" s="43"/>
      <c r="S219" s="43"/>
      <c r="T219" s="43"/>
      <c r="U219" s="43"/>
      <c r="V219" s="43"/>
      <c r="W219" s="43"/>
      <c r="X219" s="94"/>
      <c r="Y219" s="42"/>
      <c r="Z219" s="43"/>
      <c r="AA219" s="43"/>
      <c r="AB219" s="43"/>
      <c r="AC219" s="43"/>
      <c r="AD219" s="44"/>
    </row>
    <row r="220" spans="1:30" ht="15.75" hidden="1" customHeight="1" x14ac:dyDescent="0.25">
      <c r="A220" s="17"/>
      <c r="B220" s="42" t="str">
        <f>'[2]Asset Characteristics'!C220 &amp; ""</f>
        <v/>
      </c>
      <c r="C220" s="44" t="str">
        <f>'[2]Asset Characteristics'!E220 &amp; ""</f>
        <v/>
      </c>
      <c r="D220" s="42"/>
      <c r="E220" s="43"/>
      <c r="F220" s="43"/>
      <c r="G220" s="43"/>
      <c r="H220" s="43"/>
      <c r="I220" s="43"/>
      <c r="J220" s="43"/>
      <c r="K220" s="43"/>
      <c r="L220" s="43"/>
      <c r="M220" s="43"/>
      <c r="N220" s="44"/>
      <c r="O220" s="95"/>
      <c r="P220" s="43"/>
      <c r="Q220" s="43"/>
      <c r="R220" s="43"/>
      <c r="S220" s="43"/>
      <c r="T220" s="43"/>
      <c r="U220" s="43"/>
      <c r="V220" s="43"/>
      <c r="W220" s="43"/>
      <c r="X220" s="94"/>
      <c r="Y220" s="42"/>
      <c r="Z220" s="43"/>
      <c r="AA220" s="43"/>
      <c r="AB220" s="43"/>
      <c r="AC220" s="43"/>
      <c r="AD220" s="44"/>
    </row>
    <row r="221" spans="1:30" ht="15.75" hidden="1" customHeight="1" x14ac:dyDescent="0.25">
      <c r="B221" s="42" t="str">
        <f>'[2]Asset Characteristics'!C221 &amp; ""</f>
        <v/>
      </c>
      <c r="C221" s="44" t="str">
        <f>'[2]Asset Characteristics'!E221 &amp; ""</f>
        <v/>
      </c>
      <c r="D221" s="42"/>
      <c r="E221" s="43"/>
      <c r="F221" s="43"/>
      <c r="G221" s="43"/>
      <c r="H221" s="43"/>
      <c r="I221" s="43"/>
      <c r="J221" s="43"/>
      <c r="K221" s="43"/>
      <c r="L221" s="43"/>
      <c r="M221" s="43"/>
      <c r="N221" s="44"/>
      <c r="O221" s="95"/>
      <c r="P221" s="43"/>
      <c r="Q221" s="43"/>
      <c r="R221" s="43"/>
      <c r="S221" s="43"/>
      <c r="T221" s="43"/>
      <c r="U221" s="43"/>
      <c r="V221" s="43"/>
      <c r="W221" s="43"/>
      <c r="X221" s="94"/>
      <c r="Y221" s="42"/>
      <c r="Z221" s="43"/>
      <c r="AA221" s="43"/>
      <c r="AB221" s="43"/>
      <c r="AC221" s="43"/>
      <c r="AD221" s="44"/>
    </row>
    <row r="222" spans="1:30" ht="15.75" hidden="1" customHeight="1" x14ac:dyDescent="0.25">
      <c r="B222" s="42" t="str">
        <f>'[2]Asset Characteristics'!C222 &amp; ""</f>
        <v/>
      </c>
      <c r="C222" s="44" t="str">
        <f>'[2]Asset Characteristics'!E222 &amp; ""</f>
        <v/>
      </c>
      <c r="D222" s="42"/>
      <c r="E222" s="43"/>
      <c r="F222" s="43"/>
      <c r="G222" s="43"/>
      <c r="H222" s="43"/>
      <c r="I222" s="43"/>
      <c r="J222" s="43"/>
      <c r="K222" s="43"/>
      <c r="L222" s="43"/>
      <c r="M222" s="43"/>
      <c r="N222" s="44"/>
      <c r="O222" s="95"/>
      <c r="P222" s="43"/>
      <c r="Q222" s="43"/>
      <c r="R222" s="43"/>
      <c r="S222" s="43"/>
      <c r="T222" s="43"/>
      <c r="U222" s="43"/>
      <c r="V222" s="43"/>
      <c r="W222" s="43"/>
      <c r="X222" s="94"/>
      <c r="Y222" s="42"/>
      <c r="Z222" s="43"/>
      <c r="AA222" s="43"/>
      <c r="AB222" s="43"/>
      <c r="AC222" s="43"/>
      <c r="AD222" s="44"/>
    </row>
    <row r="223" spans="1:30" ht="15.75" hidden="1" customHeight="1" x14ac:dyDescent="0.25">
      <c r="B223" s="42" t="str">
        <f>'[2]Asset Characteristics'!C223 &amp; ""</f>
        <v/>
      </c>
      <c r="C223" s="44" t="str">
        <f>'[2]Asset Characteristics'!E223 &amp; ""</f>
        <v/>
      </c>
      <c r="D223" s="42"/>
      <c r="E223" s="43"/>
      <c r="F223" s="43"/>
      <c r="G223" s="43"/>
      <c r="H223" s="43"/>
      <c r="I223" s="43"/>
      <c r="J223" s="43"/>
      <c r="K223" s="43"/>
      <c r="L223" s="43"/>
      <c r="M223" s="43"/>
      <c r="N223" s="44"/>
      <c r="O223" s="95"/>
      <c r="P223" s="43"/>
      <c r="Q223" s="43"/>
      <c r="R223" s="43"/>
      <c r="S223" s="43"/>
      <c r="T223" s="43"/>
      <c r="U223" s="43"/>
      <c r="V223" s="43"/>
      <c r="W223" s="43"/>
      <c r="X223" s="94"/>
      <c r="Y223" s="42"/>
      <c r="Z223" s="43"/>
      <c r="AA223" s="43"/>
      <c r="AB223" s="43"/>
      <c r="AC223" s="43"/>
      <c r="AD223" s="44"/>
    </row>
    <row r="224" spans="1:30" ht="15.75" hidden="1" customHeight="1" x14ac:dyDescent="0.25">
      <c r="B224" s="42" t="str">
        <f>'[2]Asset Characteristics'!C224 &amp; ""</f>
        <v/>
      </c>
      <c r="C224" s="44" t="str">
        <f>'[2]Asset Characteristics'!E224 &amp; ""</f>
        <v/>
      </c>
      <c r="D224" s="42"/>
      <c r="E224" s="43"/>
      <c r="F224" s="43"/>
      <c r="G224" s="43"/>
      <c r="H224" s="43"/>
      <c r="I224" s="43"/>
      <c r="J224" s="43"/>
      <c r="K224" s="43"/>
      <c r="L224" s="43"/>
      <c r="M224" s="43"/>
      <c r="N224" s="44"/>
      <c r="O224" s="95"/>
      <c r="P224" s="43"/>
      <c r="Q224" s="43"/>
      <c r="R224" s="43"/>
      <c r="S224" s="43"/>
      <c r="T224" s="43"/>
      <c r="U224" s="43"/>
      <c r="V224" s="43"/>
      <c r="W224" s="43"/>
      <c r="X224" s="94"/>
      <c r="Y224" s="42"/>
      <c r="Z224" s="43"/>
      <c r="AA224" s="43"/>
      <c r="AB224" s="43"/>
      <c r="AC224" s="43"/>
      <c r="AD224" s="44"/>
    </row>
    <row r="225" spans="2:30" ht="15.75" hidden="1" customHeight="1" x14ac:dyDescent="0.25">
      <c r="B225" s="42" t="str">
        <f>'[2]Asset Characteristics'!C225 &amp; ""</f>
        <v/>
      </c>
      <c r="C225" s="44" t="str">
        <f>'[2]Asset Characteristics'!E225 &amp; ""</f>
        <v/>
      </c>
      <c r="D225" s="42"/>
      <c r="E225" s="43"/>
      <c r="F225" s="43"/>
      <c r="G225" s="43"/>
      <c r="H225" s="43"/>
      <c r="I225" s="43"/>
      <c r="J225" s="43"/>
      <c r="K225" s="43"/>
      <c r="L225" s="43"/>
      <c r="M225" s="43"/>
      <c r="N225" s="44"/>
      <c r="O225" s="95"/>
      <c r="P225" s="43"/>
      <c r="Q225" s="43"/>
      <c r="R225" s="43"/>
      <c r="S225" s="43"/>
      <c r="T225" s="43"/>
      <c r="U225" s="43"/>
      <c r="V225" s="43"/>
      <c r="W225" s="43"/>
      <c r="X225" s="94"/>
      <c r="Y225" s="42"/>
      <c r="Z225" s="43"/>
      <c r="AA225" s="43"/>
      <c r="AB225" s="43"/>
      <c r="AC225" s="43"/>
      <c r="AD225" s="44"/>
    </row>
    <row r="226" spans="2:30" ht="15.75" hidden="1" customHeight="1" x14ac:dyDescent="0.25">
      <c r="B226" s="42" t="str">
        <f>'[2]Asset Characteristics'!C226 &amp; ""</f>
        <v/>
      </c>
      <c r="C226" s="44" t="str">
        <f>'[2]Asset Characteristics'!E226 &amp; ""</f>
        <v/>
      </c>
      <c r="D226" s="42"/>
      <c r="E226" s="43"/>
      <c r="F226" s="43"/>
      <c r="G226" s="43"/>
      <c r="H226" s="43"/>
      <c r="I226" s="43"/>
      <c r="J226" s="43"/>
      <c r="K226" s="43"/>
      <c r="L226" s="43"/>
      <c r="M226" s="43"/>
      <c r="N226" s="44"/>
      <c r="O226" s="95"/>
      <c r="P226" s="43"/>
      <c r="Q226" s="43"/>
      <c r="R226" s="43"/>
      <c r="S226" s="43"/>
      <c r="T226" s="43"/>
      <c r="U226" s="43"/>
      <c r="V226" s="43"/>
      <c r="W226" s="43"/>
      <c r="X226" s="94"/>
      <c r="Y226" s="42"/>
      <c r="Z226" s="43"/>
      <c r="AA226" s="43"/>
      <c r="AB226" s="43"/>
      <c r="AC226" s="43"/>
      <c r="AD226" s="44"/>
    </row>
    <row r="227" spans="2:30" ht="15.75" hidden="1" customHeight="1" x14ac:dyDescent="0.25">
      <c r="B227" s="42" t="str">
        <f>'[2]Asset Characteristics'!C227 &amp; ""</f>
        <v/>
      </c>
      <c r="C227" s="44" t="str">
        <f>'[2]Asset Characteristics'!E227 &amp; ""</f>
        <v/>
      </c>
      <c r="D227" s="42"/>
      <c r="E227" s="43"/>
      <c r="F227" s="43"/>
      <c r="G227" s="43"/>
      <c r="H227" s="43"/>
      <c r="I227" s="43"/>
      <c r="J227" s="43"/>
      <c r="K227" s="43"/>
      <c r="L227" s="43"/>
      <c r="M227" s="43"/>
      <c r="N227" s="44"/>
      <c r="O227" s="95"/>
      <c r="P227" s="43"/>
      <c r="Q227" s="43"/>
      <c r="R227" s="43"/>
      <c r="S227" s="43"/>
      <c r="T227" s="43"/>
      <c r="U227" s="43"/>
      <c r="V227" s="43"/>
      <c r="W227" s="43"/>
      <c r="X227" s="94"/>
      <c r="Y227" s="42"/>
      <c r="Z227" s="43"/>
      <c r="AA227" s="43"/>
      <c r="AB227" s="43"/>
      <c r="AC227" s="43"/>
      <c r="AD227" s="44"/>
    </row>
    <row r="228" spans="2:30" ht="15.75" hidden="1" customHeight="1" x14ac:dyDescent="0.25">
      <c r="B228" s="42" t="str">
        <f>'[2]Asset Characteristics'!C228 &amp; ""</f>
        <v/>
      </c>
      <c r="C228" s="44" t="str">
        <f>'[2]Asset Characteristics'!E228 &amp; ""</f>
        <v/>
      </c>
      <c r="D228" s="42"/>
      <c r="E228" s="43"/>
      <c r="F228" s="43"/>
      <c r="G228" s="43"/>
      <c r="H228" s="43"/>
      <c r="I228" s="43"/>
      <c r="J228" s="43"/>
      <c r="K228" s="43"/>
      <c r="L228" s="43"/>
      <c r="M228" s="43"/>
      <c r="N228" s="44"/>
      <c r="O228" s="95"/>
      <c r="P228" s="43"/>
      <c r="Q228" s="43"/>
      <c r="R228" s="43"/>
      <c r="S228" s="43"/>
      <c r="T228" s="43"/>
      <c r="U228" s="43"/>
      <c r="V228" s="43"/>
      <c r="W228" s="43"/>
      <c r="X228" s="94"/>
      <c r="Y228" s="42"/>
      <c r="Z228" s="43"/>
      <c r="AA228" s="43"/>
      <c r="AB228" s="43"/>
      <c r="AC228" s="43"/>
      <c r="AD228" s="44"/>
    </row>
    <row r="229" spans="2:30" ht="15.75" hidden="1" customHeight="1" x14ac:dyDescent="0.25">
      <c r="B229" s="42" t="str">
        <f>'[2]Asset Characteristics'!C229 &amp; ""</f>
        <v/>
      </c>
      <c r="C229" s="44" t="str">
        <f>'[2]Asset Characteristics'!E229 &amp; ""</f>
        <v/>
      </c>
      <c r="D229" s="42"/>
      <c r="E229" s="43"/>
      <c r="F229" s="43"/>
      <c r="G229" s="43"/>
      <c r="H229" s="43"/>
      <c r="I229" s="43"/>
      <c r="J229" s="43"/>
      <c r="K229" s="43"/>
      <c r="L229" s="43"/>
      <c r="M229" s="43"/>
      <c r="N229" s="44"/>
      <c r="O229" s="95"/>
      <c r="P229" s="43"/>
      <c r="Q229" s="43"/>
      <c r="R229" s="43"/>
      <c r="S229" s="43"/>
      <c r="T229" s="43"/>
      <c r="U229" s="43"/>
      <c r="V229" s="43"/>
      <c r="W229" s="43"/>
      <c r="X229" s="94"/>
      <c r="Y229" s="42"/>
      <c r="Z229" s="43"/>
      <c r="AA229" s="43"/>
      <c r="AB229" s="43"/>
      <c r="AC229" s="43"/>
      <c r="AD229" s="44"/>
    </row>
    <row r="230" spans="2:30" ht="15.75" hidden="1" customHeight="1" x14ac:dyDescent="0.25">
      <c r="B230" s="42" t="str">
        <f>'[2]Asset Characteristics'!C230 &amp; ""</f>
        <v/>
      </c>
      <c r="C230" s="44" t="str">
        <f>'[2]Asset Characteristics'!E230 &amp; ""</f>
        <v/>
      </c>
      <c r="D230" s="42"/>
      <c r="E230" s="43"/>
      <c r="F230" s="43"/>
      <c r="G230" s="43"/>
      <c r="H230" s="43"/>
      <c r="I230" s="43"/>
      <c r="J230" s="43"/>
      <c r="K230" s="43"/>
      <c r="L230" s="43"/>
      <c r="M230" s="43"/>
      <c r="N230" s="44"/>
      <c r="O230" s="95"/>
      <c r="P230" s="43"/>
      <c r="Q230" s="43"/>
      <c r="R230" s="43"/>
      <c r="S230" s="43"/>
      <c r="T230" s="43"/>
      <c r="U230" s="43"/>
      <c r="V230" s="43"/>
      <c r="W230" s="43"/>
      <c r="X230" s="94"/>
      <c r="Y230" s="42"/>
      <c r="Z230" s="43"/>
      <c r="AA230" s="43"/>
      <c r="AB230" s="43"/>
      <c r="AC230" s="43"/>
      <c r="AD230" s="44"/>
    </row>
    <row r="231" spans="2:30" ht="15.75" hidden="1" customHeight="1" x14ac:dyDescent="0.25">
      <c r="B231" s="42" t="str">
        <f>'[2]Asset Characteristics'!C231 &amp; ""</f>
        <v/>
      </c>
      <c r="C231" s="44" t="str">
        <f>'[2]Asset Characteristics'!E231 &amp; ""</f>
        <v/>
      </c>
      <c r="D231" s="42"/>
      <c r="E231" s="43"/>
      <c r="F231" s="43"/>
      <c r="G231" s="43"/>
      <c r="H231" s="43"/>
      <c r="I231" s="43"/>
      <c r="J231" s="43"/>
      <c r="K231" s="43"/>
      <c r="L231" s="43"/>
      <c r="M231" s="43"/>
      <c r="N231" s="44"/>
      <c r="O231" s="95"/>
      <c r="P231" s="43"/>
      <c r="Q231" s="43"/>
      <c r="R231" s="43"/>
      <c r="S231" s="43"/>
      <c r="T231" s="43"/>
      <c r="U231" s="43"/>
      <c r="V231" s="43"/>
      <c r="W231" s="43"/>
      <c r="X231" s="94"/>
      <c r="Y231" s="42"/>
      <c r="Z231" s="43"/>
      <c r="AA231" s="43"/>
      <c r="AB231" s="43"/>
      <c r="AC231" s="43"/>
      <c r="AD231" s="44"/>
    </row>
    <row r="232" spans="2:30" ht="15.75" hidden="1" customHeight="1" x14ac:dyDescent="0.25">
      <c r="B232" s="42" t="str">
        <f>'[2]Asset Characteristics'!C232 &amp; ""</f>
        <v/>
      </c>
      <c r="C232" s="44" t="str">
        <f>'[2]Asset Characteristics'!E232 &amp; ""</f>
        <v/>
      </c>
      <c r="D232" s="42"/>
      <c r="E232" s="43"/>
      <c r="F232" s="43"/>
      <c r="G232" s="43"/>
      <c r="H232" s="43"/>
      <c r="I232" s="43"/>
      <c r="J232" s="43"/>
      <c r="K232" s="43"/>
      <c r="L232" s="43"/>
      <c r="M232" s="43"/>
      <c r="N232" s="44"/>
      <c r="O232" s="95"/>
      <c r="P232" s="43"/>
      <c r="Q232" s="43"/>
      <c r="R232" s="43"/>
      <c r="S232" s="43"/>
      <c r="T232" s="43"/>
      <c r="U232" s="43"/>
      <c r="V232" s="43"/>
      <c r="W232" s="43"/>
      <c r="X232" s="94"/>
      <c r="Y232" s="42"/>
      <c r="Z232" s="43"/>
      <c r="AA232" s="43"/>
      <c r="AB232" s="43"/>
      <c r="AC232" s="43"/>
      <c r="AD232" s="44"/>
    </row>
    <row r="233" spans="2:30" ht="15.75" hidden="1" customHeight="1" x14ac:dyDescent="0.25">
      <c r="B233" s="42" t="str">
        <f>'[2]Asset Characteristics'!C233 &amp; ""</f>
        <v/>
      </c>
      <c r="C233" s="44" t="str">
        <f>'[2]Asset Characteristics'!E233 &amp; ""</f>
        <v/>
      </c>
      <c r="D233" s="42"/>
      <c r="E233" s="43"/>
      <c r="F233" s="43"/>
      <c r="G233" s="43"/>
      <c r="H233" s="43"/>
      <c r="I233" s="43"/>
      <c r="J233" s="43"/>
      <c r="K233" s="43"/>
      <c r="L233" s="43"/>
      <c r="M233" s="43"/>
      <c r="N233" s="44"/>
      <c r="O233" s="95"/>
      <c r="P233" s="43"/>
      <c r="Q233" s="43"/>
      <c r="R233" s="43"/>
      <c r="S233" s="43"/>
      <c r="T233" s="43"/>
      <c r="U233" s="43"/>
      <c r="V233" s="43"/>
      <c r="W233" s="43"/>
      <c r="X233" s="94"/>
      <c r="Y233" s="42"/>
      <c r="Z233" s="43"/>
      <c r="AA233" s="43"/>
      <c r="AB233" s="43"/>
      <c r="AC233" s="43"/>
      <c r="AD233" s="44"/>
    </row>
    <row r="234" spans="2:30" ht="15.75" hidden="1" customHeight="1" x14ac:dyDescent="0.25">
      <c r="B234" s="42" t="str">
        <f>'[2]Asset Characteristics'!C234 &amp; ""</f>
        <v/>
      </c>
      <c r="C234" s="44" t="str">
        <f>'[2]Asset Characteristics'!E234 &amp; ""</f>
        <v/>
      </c>
      <c r="D234" s="42"/>
      <c r="E234" s="43"/>
      <c r="F234" s="43"/>
      <c r="G234" s="43"/>
      <c r="H234" s="43"/>
      <c r="I234" s="43"/>
      <c r="J234" s="43"/>
      <c r="K234" s="43"/>
      <c r="L234" s="43"/>
      <c r="M234" s="43"/>
      <c r="N234" s="44"/>
      <c r="O234" s="95"/>
      <c r="P234" s="43"/>
      <c r="Q234" s="43"/>
      <c r="R234" s="43"/>
      <c r="S234" s="43"/>
      <c r="T234" s="43"/>
      <c r="U234" s="43"/>
      <c r="V234" s="43"/>
      <c r="W234" s="43"/>
      <c r="X234" s="94"/>
      <c r="Y234" s="42"/>
      <c r="Z234" s="43"/>
      <c r="AA234" s="43"/>
      <c r="AB234" s="43"/>
      <c r="AC234" s="43"/>
      <c r="AD234" s="44"/>
    </row>
    <row r="235" spans="2:30" ht="15.75" hidden="1" customHeight="1" x14ac:dyDescent="0.25">
      <c r="B235" s="42" t="str">
        <f>'[2]Asset Characteristics'!C235 &amp; ""</f>
        <v/>
      </c>
      <c r="C235" s="44" t="str">
        <f>'[2]Asset Characteristics'!E235 &amp; ""</f>
        <v/>
      </c>
      <c r="D235" s="42"/>
      <c r="E235" s="43"/>
      <c r="F235" s="43"/>
      <c r="G235" s="43"/>
      <c r="H235" s="43"/>
      <c r="I235" s="43"/>
      <c r="J235" s="43"/>
      <c r="K235" s="43"/>
      <c r="L235" s="43"/>
      <c r="M235" s="43"/>
      <c r="N235" s="44"/>
      <c r="O235" s="95"/>
      <c r="P235" s="43"/>
      <c r="Q235" s="43"/>
      <c r="R235" s="43"/>
      <c r="S235" s="43"/>
      <c r="T235" s="43"/>
      <c r="U235" s="43"/>
      <c r="V235" s="43"/>
      <c r="W235" s="43"/>
      <c r="X235" s="94"/>
      <c r="Y235" s="42"/>
      <c r="Z235" s="43"/>
      <c r="AA235" s="43"/>
      <c r="AB235" s="43"/>
      <c r="AC235" s="43"/>
      <c r="AD235" s="44"/>
    </row>
    <row r="236" spans="2:30" ht="15.75" hidden="1" customHeight="1" x14ac:dyDescent="0.25">
      <c r="B236" s="42" t="str">
        <f>'[2]Asset Characteristics'!C236 &amp; ""</f>
        <v/>
      </c>
      <c r="C236" s="44" t="str">
        <f>'[2]Asset Characteristics'!E236 &amp; ""</f>
        <v/>
      </c>
      <c r="D236" s="42"/>
      <c r="E236" s="43"/>
      <c r="F236" s="43"/>
      <c r="G236" s="43"/>
      <c r="H236" s="43"/>
      <c r="I236" s="43"/>
      <c r="J236" s="43"/>
      <c r="K236" s="43"/>
      <c r="L236" s="43"/>
      <c r="M236" s="43"/>
      <c r="N236" s="44"/>
      <c r="O236" s="95"/>
      <c r="P236" s="43"/>
      <c r="Q236" s="43"/>
      <c r="R236" s="43"/>
      <c r="S236" s="43"/>
      <c r="T236" s="43"/>
      <c r="U236" s="43"/>
      <c r="V236" s="43"/>
      <c r="W236" s="43"/>
      <c r="X236" s="94"/>
      <c r="Y236" s="42"/>
      <c r="Z236" s="43"/>
      <c r="AA236" s="43"/>
      <c r="AB236" s="43"/>
      <c r="AC236" s="43"/>
      <c r="AD236" s="44"/>
    </row>
    <row r="237" spans="2:30" ht="15.75" hidden="1" customHeight="1" x14ac:dyDescent="0.25">
      <c r="B237" s="42" t="str">
        <f>'[2]Asset Characteristics'!C237 &amp; ""</f>
        <v/>
      </c>
      <c r="C237" s="44" t="str">
        <f>'[2]Asset Characteristics'!E237 &amp; ""</f>
        <v/>
      </c>
      <c r="D237" s="42"/>
      <c r="E237" s="43"/>
      <c r="F237" s="43"/>
      <c r="G237" s="43"/>
      <c r="H237" s="43"/>
      <c r="I237" s="43"/>
      <c r="J237" s="43"/>
      <c r="K237" s="43"/>
      <c r="L237" s="43"/>
      <c r="M237" s="43"/>
      <c r="N237" s="44"/>
      <c r="O237" s="95"/>
      <c r="P237" s="43"/>
      <c r="Q237" s="43"/>
      <c r="R237" s="43"/>
      <c r="S237" s="43"/>
      <c r="T237" s="43"/>
      <c r="U237" s="43"/>
      <c r="V237" s="43"/>
      <c r="W237" s="43"/>
      <c r="X237" s="94"/>
      <c r="Y237" s="42"/>
      <c r="Z237" s="43"/>
      <c r="AA237" s="43"/>
      <c r="AB237" s="43"/>
      <c r="AC237" s="43"/>
      <c r="AD237" s="44"/>
    </row>
    <row r="238" spans="2:30" ht="15.75" hidden="1" customHeight="1" x14ac:dyDescent="0.25">
      <c r="B238" s="42" t="str">
        <f>'[2]Asset Characteristics'!C238 &amp; ""</f>
        <v/>
      </c>
      <c r="C238" s="44" t="str">
        <f>'[2]Asset Characteristics'!E238 &amp; ""</f>
        <v/>
      </c>
      <c r="D238" s="42"/>
      <c r="E238" s="43"/>
      <c r="F238" s="43"/>
      <c r="G238" s="43"/>
      <c r="H238" s="43"/>
      <c r="I238" s="43"/>
      <c r="J238" s="43"/>
      <c r="K238" s="43"/>
      <c r="L238" s="43"/>
      <c r="M238" s="43"/>
      <c r="N238" s="44"/>
      <c r="O238" s="95"/>
      <c r="P238" s="43"/>
      <c r="Q238" s="43"/>
      <c r="R238" s="43"/>
      <c r="S238" s="43"/>
      <c r="T238" s="43"/>
      <c r="U238" s="43"/>
      <c r="V238" s="43"/>
      <c r="W238" s="43"/>
      <c r="X238" s="94"/>
      <c r="Y238" s="42"/>
      <c r="Z238" s="43"/>
      <c r="AA238" s="43"/>
      <c r="AB238" s="43"/>
      <c r="AC238" s="43"/>
      <c r="AD238" s="44"/>
    </row>
    <row r="239" spans="2:30" ht="15.75" hidden="1" customHeight="1" x14ac:dyDescent="0.25">
      <c r="B239" s="42" t="str">
        <f>'[2]Asset Characteristics'!C239 &amp; ""</f>
        <v/>
      </c>
      <c r="C239" s="44" t="str">
        <f>'[2]Asset Characteristics'!E239 &amp; ""</f>
        <v/>
      </c>
      <c r="D239" s="42"/>
      <c r="E239" s="43"/>
      <c r="F239" s="43"/>
      <c r="G239" s="43"/>
      <c r="H239" s="43"/>
      <c r="I239" s="43"/>
      <c r="J239" s="43"/>
      <c r="K239" s="43"/>
      <c r="L239" s="43"/>
      <c r="M239" s="43"/>
      <c r="N239" s="44"/>
      <c r="O239" s="95"/>
      <c r="P239" s="43"/>
      <c r="Q239" s="43"/>
      <c r="R239" s="43"/>
      <c r="S239" s="43"/>
      <c r="T239" s="43"/>
      <c r="U239" s="43"/>
      <c r="V239" s="43"/>
      <c r="W239" s="43"/>
      <c r="X239" s="94"/>
      <c r="Y239" s="42"/>
      <c r="Z239" s="43"/>
      <c r="AA239" s="43"/>
      <c r="AB239" s="43"/>
      <c r="AC239" s="43"/>
      <c r="AD239" s="44"/>
    </row>
    <row r="240" spans="2:30" ht="15.75" hidden="1" customHeight="1" x14ac:dyDescent="0.25">
      <c r="B240" s="42" t="str">
        <f>'[2]Asset Characteristics'!C240 &amp; ""</f>
        <v/>
      </c>
      <c r="C240" s="44" t="str">
        <f>'[2]Asset Characteristics'!E240 &amp; ""</f>
        <v/>
      </c>
      <c r="D240" s="42"/>
      <c r="E240" s="43"/>
      <c r="F240" s="43"/>
      <c r="G240" s="43"/>
      <c r="H240" s="43"/>
      <c r="I240" s="43"/>
      <c r="J240" s="43"/>
      <c r="K240" s="43"/>
      <c r="L240" s="43"/>
      <c r="M240" s="43"/>
      <c r="N240" s="44"/>
      <c r="O240" s="95"/>
      <c r="P240" s="43"/>
      <c r="Q240" s="43"/>
      <c r="R240" s="43"/>
      <c r="S240" s="43"/>
      <c r="T240" s="43"/>
      <c r="U240" s="43"/>
      <c r="V240" s="43"/>
      <c r="W240" s="43"/>
      <c r="X240" s="94"/>
      <c r="Y240" s="42"/>
      <c r="Z240" s="43"/>
      <c r="AA240" s="43"/>
      <c r="AB240" s="43"/>
      <c r="AC240" s="43"/>
      <c r="AD240" s="44"/>
    </row>
    <row r="241" spans="2:30" ht="15.75" hidden="1" customHeight="1" x14ac:dyDescent="0.25">
      <c r="B241" s="42" t="str">
        <f>'[2]Asset Characteristics'!C241 &amp; ""</f>
        <v/>
      </c>
      <c r="C241" s="44" t="str">
        <f>'[2]Asset Characteristics'!E241 &amp; ""</f>
        <v/>
      </c>
      <c r="D241" s="42"/>
      <c r="E241" s="43"/>
      <c r="F241" s="43"/>
      <c r="G241" s="43"/>
      <c r="H241" s="43"/>
      <c r="I241" s="43"/>
      <c r="J241" s="43"/>
      <c r="K241" s="43"/>
      <c r="L241" s="43"/>
      <c r="M241" s="43"/>
      <c r="N241" s="44"/>
      <c r="O241" s="95"/>
      <c r="P241" s="43"/>
      <c r="Q241" s="43"/>
      <c r="R241" s="43"/>
      <c r="S241" s="43"/>
      <c r="T241" s="43"/>
      <c r="U241" s="43"/>
      <c r="V241" s="43"/>
      <c r="W241" s="43"/>
      <c r="X241" s="94"/>
      <c r="Y241" s="42"/>
      <c r="Z241" s="43"/>
      <c r="AA241" s="43"/>
      <c r="AB241" s="43"/>
      <c r="AC241" s="43"/>
      <c r="AD241" s="44"/>
    </row>
    <row r="242" spans="2:30" ht="15.75" hidden="1" customHeight="1" x14ac:dyDescent="0.25">
      <c r="B242" s="42" t="str">
        <f>'[2]Asset Characteristics'!C242 &amp; ""</f>
        <v/>
      </c>
      <c r="C242" s="44" t="str">
        <f>'[2]Asset Characteristics'!E242 &amp; ""</f>
        <v/>
      </c>
      <c r="D242" s="42"/>
      <c r="E242" s="43"/>
      <c r="F242" s="43"/>
      <c r="G242" s="43"/>
      <c r="H242" s="43"/>
      <c r="I242" s="43"/>
      <c r="J242" s="43"/>
      <c r="K242" s="43"/>
      <c r="L242" s="43"/>
      <c r="M242" s="43"/>
      <c r="N242" s="44"/>
      <c r="O242" s="95"/>
      <c r="P242" s="43"/>
      <c r="Q242" s="43"/>
      <c r="R242" s="43"/>
      <c r="S242" s="43"/>
      <c r="T242" s="43"/>
      <c r="U242" s="43"/>
      <c r="V242" s="43"/>
      <c r="W242" s="43"/>
      <c r="X242" s="94"/>
      <c r="Y242" s="42"/>
      <c r="Z242" s="43"/>
      <c r="AA242" s="43"/>
      <c r="AB242" s="43"/>
      <c r="AC242" s="43"/>
      <c r="AD242" s="44"/>
    </row>
    <row r="243" spans="2:30" ht="15.75" hidden="1" customHeight="1" x14ac:dyDescent="0.25">
      <c r="B243" s="42" t="str">
        <f>'[2]Asset Characteristics'!C243 &amp; ""</f>
        <v/>
      </c>
      <c r="C243" s="44" t="str">
        <f>'[2]Asset Characteristics'!E243 &amp; ""</f>
        <v/>
      </c>
      <c r="D243" s="42"/>
      <c r="E243" s="43"/>
      <c r="F243" s="43"/>
      <c r="G243" s="43"/>
      <c r="H243" s="43"/>
      <c r="I243" s="43"/>
      <c r="J243" s="43"/>
      <c r="K243" s="43"/>
      <c r="L243" s="43"/>
      <c r="M243" s="43"/>
      <c r="N243" s="44"/>
      <c r="O243" s="95"/>
      <c r="P243" s="43"/>
      <c r="Q243" s="43"/>
      <c r="R243" s="43"/>
      <c r="S243" s="43"/>
      <c r="T243" s="43"/>
      <c r="U243" s="43"/>
      <c r="V243" s="43"/>
      <c r="W243" s="43"/>
      <c r="X243" s="94"/>
      <c r="Y243" s="42"/>
      <c r="Z243" s="43"/>
      <c r="AA243" s="43"/>
      <c r="AB243" s="43"/>
      <c r="AC243" s="43"/>
      <c r="AD243" s="44"/>
    </row>
    <row r="244" spans="2:30" ht="15.75" hidden="1" customHeight="1" x14ac:dyDescent="0.25">
      <c r="B244" s="42" t="str">
        <f>'[2]Asset Characteristics'!C244 &amp; ""</f>
        <v/>
      </c>
      <c r="C244" s="44" t="str">
        <f>'[2]Asset Characteristics'!E244 &amp; ""</f>
        <v/>
      </c>
      <c r="D244" s="42"/>
      <c r="E244" s="43"/>
      <c r="F244" s="43"/>
      <c r="G244" s="43"/>
      <c r="H244" s="43"/>
      <c r="I244" s="43"/>
      <c r="J244" s="43"/>
      <c r="K244" s="43"/>
      <c r="L244" s="43"/>
      <c r="M244" s="43"/>
      <c r="N244" s="44"/>
      <c r="O244" s="95"/>
      <c r="P244" s="43"/>
      <c r="Q244" s="43"/>
      <c r="R244" s="43"/>
      <c r="S244" s="43"/>
      <c r="T244" s="43"/>
      <c r="U244" s="43"/>
      <c r="V244" s="43"/>
      <c r="W244" s="43"/>
      <c r="X244" s="94"/>
      <c r="Y244" s="42"/>
      <c r="Z244" s="43"/>
      <c r="AA244" s="43"/>
      <c r="AB244" s="43"/>
      <c r="AC244" s="43"/>
      <c r="AD244" s="44"/>
    </row>
    <row r="245" spans="2:30" ht="15.75" hidden="1" customHeight="1" x14ac:dyDescent="0.25">
      <c r="B245" s="42" t="str">
        <f>'[2]Asset Characteristics'!C245 &amp; ""</f>
        <v/>
      </c>
      <c r="C245" s="44" t="str">
        <f>'[2]Asset Characteristics'!E245 &amp; ""</f>
        <v/>
      </c>
      <c r="D245" s="42"/>
      <c r="E245" s="43"/>
      <c r="F245" s="43"/>
      <c r="G245" s="43"/>
      <c r="H245" s="43"/>
      <c r="I245" s="43"/>
      <c r="J245" s="43"/>
      <c r="K245" s="43"/>
      <c r="L245" s="43"/>
      <c r="M245" s="43"/>
      <c r="N245" s="44"/>
      <c r="O245" s="95"/>
      <c r="P245" s="43"/>
      <c r="Q245" s="43"/>
      <c r="R245" s="43"/>
      <c r="S245" s="43"/>
      <c r="T245" s="43"/>
      <c r="U245" s="43"/>
      <c r="V245" s="43"/>
      <c r="W245" s="43"/>
      <c r="X245" s="94"/>
      <c r="Y245" s="42"/>
      <c r="Z245" s="43"/>
      <c r="AA245" s="43"/>
      <c r="AB245" s="43"/>
      <c r="AC245" s="43"/>
      <c r="AD245" s="44"/>
    </row>
    <row r="246" spans="2:30" ht="15.75" hidden="1" customHeight="1" x14ac:dyDescent="0.25">
      <c r="B246" s="42" t="str">
        <f>'[2]Asset Characteristics'!C246 &amp; ""</f>
        <v/>
      </c>
      <c r="C246" s="44" t="str">
        <f>'[2]Asset Characteristics'!E246 &amp; ""</f>
        <v/>
      </c>
      <c r="D246" s="42"/>
      <c r="E246" s="43"/>
      <c r="F246" s="43"/>
      <c r="G246" s="43"/>
      <c r="H246" s="43"/>
      <c r="I246" s="43"/>
      <c r="J246" s="43"/>
      <c r="K246" s="43"/>
      <c r="L246" s="43"/>
      <c r="M246" s="43"/>
      <c r="N246" s="44"/>
      <c r="O246" s="95"/>
      <c r="P246" s="43"/>
      <c r="Q246" s="43"/>
      <c r="R246" s="43"/>
      <c r="S246" s="43"/>
      <c r="T246" s="43"/>
      <c r="U246" s="43"/>
      <c r="V246" s="43"/>
      <c r="W246" s="43"/>
      <c r="X246" s="94"/>
      <c r="Y246" s="42"/>
      <c r="Z246" s="43"/>
      <c r="AA246" s="43"/>
      <c r="AB246" s="43"/>
      <c r="AC246" s="43"/>
      <c r="AD246" s="44"/>
    </row>
    <row r="247" spans="2:30" ht="15.75" hidden="1" customHeight="1" x14ac:dyDescent="0.25">
      <c r="B247" s="42" t="str">
        <f>'[2]Asset Characteristics'!C247 &amp; ""</f>
        <v/>
      </c>
      <c r="C247" s="44" t="str">
        <f>'[2]Asset Characteristics'!E247 &amp; ""</f>
        <v/>
      </c>
      <c r="D247" s="42"/>
      <c r="E247" s="43"/>
      <c r="F247" s="43"/>
      <c r="G247" s="43"/>
      <c r="H247" s="43"/>
      <c r="I247" s="43"/>
      <c r="J247" s="43"/>
      <c r="K247" s="43"/>
      <c r="L247" s="43"/>
      <c r="M247" s="43"/>
      <c r="N247" s="44"/>
      <c r="O247" s="95"/>
      <c r="P247" s="43"/>
      <c r="Q247" s="43"/>
      <c r="R247" s="43"/>
      <c r="S247" s="43"/>
      <c r="T247" s="43"/>
      <c r="U247" s="43"/>
      <c r="V247" s="43"/>
      <c r="W247" s="43"/>
      <c r="X247" s="94"/>
      <c r="Y247" s="42"/>
      <c r="Z247" s="43"/>
      <c r="AA247" s="43"/>
      <c r="AB247" s="43"/>
      <c r="AC247" s="43"/>
      <c r="AD247" s="44"/>
    </row>
    <row r="248" spans="2:30" ht="15.75" hidden="1" customHeight="1" x14ac:dyDescent="0.25">
      <c r="B248" s="42" t="str">
        <f>'[2]Asset Characteristics'!C248 &amp; ""</f>
        <v/>
      </c>
      <c r="C248" s="44" t="str">
        <f>'[2]Asset Characteristics'!E248 &amp; ""</f>
        <v/>
      </c>
      <c r="D248" s="42"/>
      <c r="E248" s="43"/>
      <c r="F248" s="43"/>
      <c r="G248" s="43"/>
      <c r="H248" s="43"/>
      <c r="I248" s="43"/>
      <c r="J248" s="43"/>
      <c r="K248" s="43"/>
      <c r="L248" s="43"/>
      <c r="M248" s="43"/>
      <c r="N248" s="44"/>
      <c r="O248" s="95"/>
      <c r="P248" s="43"/>
      <c r="Q248" s="43"/>
      <c r="R248" s="43"/>
      <c r="S248" s="43"/>
      <c r="T248" s="43"/>
      <c r="U248" s="43"/>
      <c r="V248" s="43"/>
      <c r="W248" s="43"/>
      <c r="X248" s="94"/>
      <c r="Y248" s="42"/>
      <c r="Z248" s="43"/>
      <c r="AA248" s="43"/>
      <c r="AB248" s="43"/>
      <c r="AC248" s="43"/>
      <c r="AD248" s="44"/>
    </row>
    <row r="249" spans="2:30" ht="15.75" hidden="1" customHeight="1" x14ac:dyDescent="0.25">
      <c r="B249" s="42" t="str">
        <f>'[2]Asset Characteristics'!C249 &amp; ""</f>
        <v/>
      </c>
      <c r="C249" s="44" t="str">
        <f>'[2]Asset Characteristics'!E249 &amp; ""</f>
        <v/>
      </c>
      <c r="D249" s="42"/>
      <c r="E249" s="43"/>
      <c r="F249" s="43"/>
      <c r="G249" s="43"/>
      <c r="H249" s="43"/>
      <c r="I249" s="43"/>
      <c r="J249" s="43"/>
      <c r="K249" s="43"/>
      <c r="L249" s="43"/>
      <c r="M249" s="43"/>
      <c r="N249" s="44"/>
      <c r="O249" s="95"/>
      <c r="P249" s="43"/>
      <c r="Q249" s="43"/>
      <c r="R249" s="43"/>
      <c r="S249" s="43"/>
      <c r="T249" s="43"/>
      <c r="U249" s="43"/>
      <c r="V249" s="43"/>
      <c r="W249" s="43"/>
      <c r="X249" s="94"/>
      <c r="Y249" s="42"/>
      <c r="Z249" s="43"/>
      <c r="AA249" s="43"/>
      <c r="AB249" s="43"/>
      <c r="AC249" s="43"/>
      <c r="AD249" s="44"/>
    </row>
    <row r="250" spans="2:30" ht="15.75" hidden="1" customHeight="1" x14ac:dyDescent="0.25">
      <c r="B250" s="42" t="str">
        <f>'[2]Asset Characteristics'!C250 &amp; ""</f>
        <v/>
      </c>
      <c r="C250" s="44" t="str">
        <f>'[2]Asset Characteristics'!E250 &amp; ""</f>
        <v/>
      </c>
      <c r="D250" s="42"/>
      <c r="E250" s="43"/>
      <c r="F250" s="43"/>
      <c r="G250" s="43"/>
      <c r="H250" s="43"/>
      <c r="I250" s="43"/>
      <c r="J250" s="43"/>
      <c r="K250" s="43"/>
      <c r="L250" s="43"/>
      <c r="M250" s="43"/>
      <c r="N250" s="44"/>
      <c r="O250" s="95"/>
      <c r="P250" s="43"/>
      <c r="Q250" s="43"/>
      <c r="R250" s="43"/>
      <c r="S250" s="43"/>
      <c r="T250" s="43"/>
      <c r="U250" s="43"/>
      <c r="V250" s="43"/>
      <c r="W250" s="43"/>
      <c r="X250" s="94"/>
      <c r="Y250" s="42"/>
      <c r="Z250" s="43"/>
      <c r="AA250" s="43"/>
      <c r="AB250" s="43"/>
      <c r="AC250" s="43"/>
      <c r="AD250" s="44"/>
    </row>
    <row r="251" spans="2:30" ht="15.75" hidden="1" customHeight="1" x14ac:dyDescent="0.25">
      <c r="B251" s="42" t="str">
        <f>'[2]Asset Characteristics'!C251 &amp; ""</f>
        <v/>
      </c>
      <c r="C251" s="44" t="str">
        <f>'[2]Asset Characteristics'!E251 &amp; ""</f>
        <v/>
      </c>
      <c r="D251" s="42"/>
      <c r="E251" s="43"/>
      <c r="F251" s="43"/>
      <c r="G251" s="43"/>
      <c r="H251" s="43"/>
      <c r="I251" s="43"/>
      <c r="J251" s="43"/>
      <c r="K251" s="43"/>
      <c r="L251" s="43"/>
      <c r="M251" s="43"/>
      <c r="N251" s="44"/>
      <c r="O251" s="95"/>
      <c r="P251" s="43"/>
      <c r="Q251" s="43"/>
      <c r="R251" s="43"/>
      <c r="S251" s="43"/>
      <c r="T251" s="43"/>
      <c r="U251" s="43"/>
      <c r="V251" s="43"/>
      <c r="W251" s="43"/>
      <c r="X251" s="94"/>
      <c r="Y251" s="42"/>
      <c r="Z251" s="43"/>
      <c r="AA251" s="43"/>
      <c r="AB251" s="43"/>
      <c r="AC251" s="43"/>
      <c r="AD251" s="44"/>
    </row>
    <row r="252" spans="2:30" ht="15.75" hidden="1" customHeight="1" x14ac:dyDescent="0.25">
      <c r="B252" s="42" t="str">
        <f>'[2]Asset Characteristics'!C252 &amp; ""</f>
        <v/>
      </c>
      <c r="C252" s="44" t="str">
        <f>'[2]Asset Characteristics'!E252 &amp; ""</f>
        <v/>
      </c>
      <c r="D252" s="42"/>
      <c r="E252" s="43"/>
      <c r="F252" s="43"/>
      <c r="G252" s="43"/>
      <c r="H252" s="43"/>
      <c r="I252" s="43"/>
      <c r="J252" s="43"/>
      <c r="K252" s="43"/>
      <c r="L252" s="43"/>
      <c r="M252" s="43"/>
      <c r="N252" s="44"/>
      <c r="O252" s="95"/>
      <c r="P252" s="43"/>
      <c r="Q252" s="43"/>
      <c r="R252" s="43"/>
      <c r="S252" s="43"/>
      <c r="T252" s="43"/>
      <c r="U252" s="43"/>
      <c r="V252" s="43"/>
      <c r="W252" s="43"/>
      <c r="X252" s="94"/>
      <c r="Y252" s="42"/>
      <c r="Z252" s="43"/>
      <c r="AA252" s="43"/>
      <c r="AB252" s="43"/>
      <c r="AC252" s="43"/>
      <c r="AD252" s="44"/>
    </row>
    <row r="253" spans="2:30" ht="15.75" hidden="1" customHeight="1" x14ac:dyDescent="0.25">
      <c r="B253" s="42" t="str">
        <f>'[2]Asset Characteristics'!C253 &amp; ""</f>
        <v/>
      </c>
      <c r="C253" s="44" t="str">
        <f>'[2]Asset Characteristics'!E253 &amp; ""</f>
        <v/>
      </c>
      <c r="D253" s="42"/>
      <c r="E253" s="43"/>
      <c r="F253" s="43"/>
      <c r="G253" s="43"/>
      <c r="H253" s="43"/>
      <c r="I253" s="43"/>
      <c r="J253" s="43"/>
      <c r="K253" s="43"/>
      <c r="L253" s="43"/>
      <c r="M253" s="43"/>
      <c r="N253" s="44"/>
      <c r="O253" s="95"/>
      <c r="P253" s="43"/>
      <c r="Q253" s="43"/>
      <c r="R253" s="43"/>
      <c r="S253" s="43"/>
      <c r="T253" s="43"/>
      <c r="U253" s="43"/>
      <c r="V253" s="43"/>
      <c r="W253" s="43"/>
      <c r="X253" s="94"/>
      <c r="Y253" s="42"/>
      <c r="Z253" s="43"/>
      <c r="AA253" s="43"/>
      <c r="AB253" s="43"/>
      <c r="AC253" s="43"/>
      <c r="AD253" s="44"/>
    </row>
    <row r="254" spans="2:30" ht="15.75" hidden="1" customHeight="1" x14ac:dyDescent="0.25">
      <c r="B254" s="42" t="str">
        <f>'[2]Asset Characteristics'!C254 &amp; ""</f>
        <v/>
      </c>
      <c r="C254" s="44" t="str">
        <f>'[2]Asset Characteristics'!E254 &amp; ""</f>
        <v/>
      </c>
      <c r="D254" s="42"/>
      <c r="E254" s="43"/>
      <c r="F254" s="43"/>
      <c r="G254" s="43"/>
      <c r="H254" s="43"/>
      <c r="I254" s="43"/>
      <c r="J254" s="43"/>
      <c r="K254" s="43"/>
      <c r="L254" s="43"/>
      <c r="M254" s="43"/>
      <c r="N254" s="44"/>
      <c r="O254" s="95"/>
      <c r="P254" s="43"/>
      <c r="Q254" s="43"/>
      <c r="R254" s="43"/>
      <c r="S254" s="43"/>
      <c r="T254" s="43"/>
      <c r="U254" s="43"/>
      <c r="V254" s="43"/>
      <c r="W254" s="43"/>
      <c r="X254" s="94"/>
      <c r="Y254" s="42"/>
      <c r="Z254" s="43"/>
      <c r="AA254" s="43"/>
      <c r="AB254" s="43"/>
      <c r="AC254" s="43"/>
      <c r="AD254" s="44"/>
    </row>
    <row r="255" spans="2:30" ht="15.75" hidden="1" customHeight="1" x14ac:dyDescent="0.25">
      <c r="B255" s="42" t="str">
        <f>'[2]Asset Characteristics'!C255 &amp; ""</f>
        <v/>
      </c>
      <c r="C255" s="44" t="str">
        <f>'[2]Asset Characteristics'!E255 &amp; ""</f>
        <v/>
      </c>
      <c r="D255" s="42"/>
      <c r="E255" s="43"/>
      <c r="F255" s="43"/>
      <c r="G255" s="43"/>
      <c r="H255" s="43"/>
      <c r="I255" s="43"/>
      <c r="J255" s="43"/>
      <c r="K255" s="43"/>
      <c r="L255" s="43"/>
      <c r="M255" s="43"/>
      <c r="N255" s="44"/>
      <c r="O255" s="95"/>
      <c r="P255" s="43"/>
      <c r="Q255" s="43"/>
      <c r="R255" s="43"/>
      <c r="S255" s="43"/>
      <c r="T255" s="43"/>
      <c r="U255" s="43"/>
      <c r="V255" s="43"/>
      <c r="W255" s="43"/>
      <c r="X255" s="94"/>
      <c r="Y255" s="42"/>
      <c r="Z255" s="43"/>
      <c r="AA255" s="43"/>
      <c r="AB255" s="43"/>
      <c r="AC255" s="43"/>
      <c r="AD255" s="44"/>
    </row>
    <row r="256" spans="2:30" ht="15.75" hidden="1" customHeight="1" x14ac:dyDescent="0.25">
      <c r="B256" s="42" t="str">
        <f>'[2]Asset Characteristics'!C256 &amp; ""</f>
        <v/>
      </c>
      <c r="C256" s="44" t="str">
        <f>'[2]Asset Characteristics'!E256 &amp; ""</f>
        <v/>
      </c>
      <c r="D256" s="42"/>
      <c r="E256" s="43"/>
      <c r="F256" s="43"/>
      <c r="G256" s="43"/>
      <c r="H256" s="43"/>
      <c r="I256" s="43"/>
      <c r="J256" s="43"/>
      <c r="K256" s="43"/>
      <c r="L256" s="43"/>
      <c r="M256" s="43"/>
      <c r="N256" s="44"/>
      <c r="O256" s="95"/>
      <c r="P256" s="43"/>
      <c r="Q256" s="43"/>
      <c r="R256" s="43"/>
      <c r="S256" s="43"/>
      <c r="T256" s="43"/>
      <c r="U256" s="43"/>
      <c r="V256" s="43"/>
      <c r="W256" s="43"/>
      <c r="X256" s="94"/>
      <c r="Y256" s="42"/>
      <c r="Z256" s="43"/>
      <c r="AA256" s="43"/>
      <c r="AB256" s="43"/>
      <c r="AC256" s="43"/>
      <c r="AD256" s="44"/>
    </row>
    <row r="257" spans="2:30" ht="15.75" hidden="1" customHeight="1" x14ac:dyDescent="0.25">
      <c r="B257" s="42" t="str">
        <f>'[2]Asset Characteristics'!C257 &amp; ""</f>
        <v/>
      </c>
      <c r="C257" s="44" t="str">
        <f>'[2]Asset Characteristics'!E257 &amp; ""</f>
        <v/>
      </c>
      <c r="D257" s="42"/>
      <c r="E257" s="43"/>
      <c r="F257" s="43"/>
      <c r="G257" s="43"/>
      <c r="H257" s="43"/>
      <c r="I257" s="43"/>
      <c r="J257" s="43"/>
      <c r="K257" s="43"/>
      <c r="L257" s="43"/>
      <c r="M257" s="43"/>
      <c r="N257" s="44"/>
      <c r="O257" s="95"/>
      <c r="P257" s="43"/>
      <c r="Q257" s="43"/>
      <c r="R257" s="43"/>
      <c r="S257" s="43"/>
      <c r="T257" s="43"/>
      <c r="U257" s="43"/>
      <c r="V257" s="43"/>
      <c r="W257" s="43"/>
      <c r="X257" s="94"/>
      <c r="Y257" s="42"/>
      <c r="Z257" s="43"/>
      <c r="AA257" s="43"/>
      <c r="AB257" s="43"/>
      <c r="AC257" s="43"/>
      <c r="AD257" s="44"/>
    </row>
    <row r="258" spans="2:30" ht="15.75" hidden="1" customHeight="1" x14ac:dyDescent="0.25">
      <c r="B258" s="42" t="str">
        <f>'[2]Asset Characteristics'!C258 &amp; ""</f>
        <v/>
      </c>
      <c r="C258" s="44" t="str">
        <f>'[2]Asset Characteristics'!E258 &amp; ""</f>
        <v/>
      </c>
      <c r="D258" s="42"/>
      <c r="E258" s="43"/>
      <c r="F258" s="43"/>
      <c r="G258" s="43"/>
      <c r="H258" s="43"/>
      <c r="I258" s="43"/>
      <c r="J258" s="43"/>
      <c r="K258" s="43"/>
      <c r="L258" s="43"/>
      <c r="M258" s="43"/>
      <c r="N258" s="44"/>
      <c r="O258" s="95"/>
      <c r="P258" s="43"/>
      <c r="Q258" s="43"/>
      <c r="R258" s="43"/>
      <c r="S258" s="43"/>
      <c r="T258" s="43"/>
      <c r="U258" s="43"/>
      <c r="V258" s="43"/>
      <c r="W258" s="43"/>
      <c r="X258" s="94"/>
      <c r="Y258" s="42"/>
      <c r="Z258" s="43"/>
      <c r="AA258" s="43"/>
      <c r="AB258" s="43"/>
      <c r="AC258" s="43"/>
      <c r="AD258" s="44"/>
    </row>
    <row r="259" spans="2:30" ht="15.75" hidden="1" customHeight="1" x14ac:dyDescent="0.25">
      <c r="B259" s="42" t="str">
        <f>'[2]Asset Characteristics'!C259 &amp; ""</f>
        <v/>
      </c>
      <c r="C259" s="44" t="str">
        <f>'[2]Asset Characteristics'!E259 &amp; ""</f>
        <v/>
      </c>
      <c r="D259" s="42"/>
      <c r="E259" s="43"/>
      <c r="F259" s="43"/>
      <c r="G259" s="43"/>
      <c r="H259" s="43"/>
      <c r="I259" s="43"/>
      <c r="J259" s="43"/>
      <c r="K259" s="43"/>
      <c r="L259" s="43"/>
      <c r="M259" s="43"/>
      <c r="N259" s="44"/>
      <c r="O259" s="95"/>
      <c r="P259" s="43"/>
      <c r="Q259" s="43"/>
      <c r="R259" s="43"/>
      <c r="S259" s="43"/>
      <c r="T259" s="43"/>
      <c r="U259" s="43"/>
      <c r="V259" s="43"/>
      <c r="W259" s="43"/>
      <c r="X259" s="94"/>
      <c r="Y259" s="42"/>
      <c r="Z259" s="43"/>
      <c r="AA259" s="43"/>
      <c r="AB259" s="43"/>
      <c r="AC259" s="43"/>
      <c r="AD259" s="44"/>
    </row>
    <row r="260" spans="2:30" ht="15.75" hidden="1" customHeight="1" x14ac:dyDescent="0.25">
      <c r="B260" s="42" t="str">
        <f>'[2]Asset Characteristics'!C260 &amp; ""</f>
        <v/>
      </c>
      <c r="C260" s="44" t="str">
        <f>'[2]Asset Characteristics'!E260 &amp; ""</f>
        <v/>
      </c>
      <c r="D260" s="42"/>
      <c r="E260" s="43"/>
      <c r="F260" s="43"/>
      <c r="G260" s="43"/>
      <c r="H260" s="43"/>
      <c r="I260" s="43"/>
      <c r="J260" s="43"/>
      <c r="K260" s="43"/>
      <c r="L260" s="43"/>
      <c r="M260" s="43"/>
      <c r="N260" s="44"/>
      <c r="O260" s="95"/>
      <c r="P260" s="43"/>
      <c r="Q260" s="43"/>
      <c r="R260" s="43"/>
      <c r="S260" s="43"/>
      <c r="T260" s="43"/>
      <c r="U260" s="43"/>
      <c r="V260" s="43"/>
      <c r="W260" s="43"/>
      <c r="X260" s="94"/>
      <c r="Y260" s="42"/>
      <c r="Z260" s="43"/>
      <c r="AA260" s="43"/>
      <c r="AB260" s="43"/>
      <c r="AC260" s="43"/>
      <c r="AD260" s="44"/>
    </row>
    <row r="261" spans="2:30" ht="15.75" hidden="1" customHeight="1" x14ac:dyDescent="0.25">
      <c r="B261" s="42" t="str">
        <f>'[2]Asset Characteristics'!C261 &amp; ""</f>
        <v/>
      </c>
      <c r="C261" s="44" t="str">
        <f>'[2]Asset Characteristics'!E261 &amp; ""</f>
        <v/>
      </c>
      <c r="D261" s="42"/>
      <c r="E261" s="43"/>
      <c r="F261" s="43"/>
      <c r="G261" s="43"/>
      <c r="H261" s="43"/>
      <c r="I261" s="43"/>
      <c r="J261" s="43"/>
      <c r="K261" s="43"/>
      <c r="L261" s="43"/>
      <c r="M261" s="43"/>
      <c r="N261" s="44"/>
      <c r="O261" s="95"/>
      <c r="P261" s="43"/>
      <c r="Q261" s="43"/>
      <c r="R261" s="43"/>
      <c r="S261" s="43"/>
      <c r="T261" s="43"/>
      <c r="U261" s="43"/>
      <c r="V261" s="43"/>
      <c r="W261" s="43"/>
      <c r="X261" s="94"/>
      <c r="Y261" s="42"/>
      <c r="Z261" s="43"/>
      <c r="AA261" s="43"/>
      <c r="AB261" s="43"/>
      <c r="AC261" s="43"/>
      <c r="AD261" s="44"/>
    </row>
    <row r="262" spans="2:30" ht="15.75" hidden="1" customHeight="1" x14ac:dyDescent="0.25">
      <c r="B262" s="42" t="str">
        <f>'[2]Asset Characteristics'!C262 &amp; ""</f>
        <v/>
      </c>
      <c r="C262" s="44" t="str">
        <f>'[2]Asset Characteristics'!E262 &amp; ""</f>
        <v/>
      </c>
      <c r="D262" s="42"/>
      <c r="E262" s="43"/>
      <c r="F262" s="43"/>
      <c r="G262" s="43"/>
      <c r="H262" s="43"/>
      <c r="I262" s="43"/>
      <c r="J262" s="43"/>
      <c r="K262" s="43"/>
      <c r="L262" s="43"/>
      <c r="M262" s="43"/>
      <c r="N262" s="44"/>
      <c r="O262" s="95"/>
      <c r="P262" s="43"/>
      <c r="Q262" s="43"/>
      <c r="R262" s="43"/>
      <c r="S262" s="43"/>
      <c r="T262" s="43"/>
      <c r="U262" s="43"/>
      <c r="V262" s="43"/>
      <c r="W262" s="43"/>
      <c r="X262" s="94"/>
      <c r="Y262" s="42"/>
      <c r="Z262" s="43"/>
      <c r="AA262" s="43"/>
      <c r="AB262" s="43"/>
      <c r="AC262" s="43"/>
      <c r="AD262" s="44"/>
    </row>
    <row r="263" spans="2:30" ht="15.75" hidden="1" customHeight="1" x14ac:dyDescent="0.25">
      <c r="B263" s="42" t="str">
        <f>'[2]Asset Characteristics'!C263 &amp; ""</f>
        <v/>
      </c>
      <c r="C263" s="44" t="str">
        <f>'[2]Asset Characteristics'!E263 &amp; ""</f>
        <v/>
      </c>
      <c r="D263" s="42"/>
      <c r="E263" s="43"/>
      <c r="F263" s="43"/>
      <c r="G263" s="43"/>
      <c r="H263" s="43"/>
      <c r="I263" s="43"/>
      <c r="J263" s="43"/>
      <c r="K263" s="43"/>
      <c r="L263" s="43"/>
      <c r="M263" s="43"/>
      <c r="N263" s="44"/>
      <c r="O263" s="95"/>
      <c r="P263" s="43"/>
      <c r="Q263" s="43"/>
      <c r="R263" s="43"/>
      <c r="S263" s="43"/>
      <c r="T263" s="43"/>
      <c r="U263" s="43"/>
      <c r="V263" s="43"/>
      <c r="W263" s="43"/>
      <c r="X263" s="94"/>
      <c r="Y263" s="42"/>
      <c r="Z263" s="43"/>
      <c r="AA263" s="43"/>
      <c r="AB263" s="43"/>
      <c r="AC263" s="43"/>
      <c r="AD263" s="44"/>
    </row>
    <row r="264" spans="2:30" ht="15.75" hidden="1" customHeight="1" x14ac:dyDescent="0.25">
      <c r="B264" s="42" t="str">
        <f>'[2]Asset Characteristics'!C264 &amp; ""</f>
        <v/>
      </c>
      <c r="C264" s="44" t="str">
        <f>'[2]Asset Characteristics'!E264 &amp; ""</f>
        <v/>
      </c>
      <c r="D264" s="42"/>
      <c r="E264" s="43"/>
      <c r="F264" s="43"/>
      <c r="G264" s="43"/>
      <c r="H264" s="43"/>
      <c r="I264" s="43"/>
      <c r="J264" s="43"/>
      <c r="K264" s="43"/>
      <c r="L264" s="43"/>
      <c r="M264" s="43"/>
      <c r="N264" s="44"/>
      <c r="O264" s="95"/>
      <c r="P264" s="43"/>
      <c r="Q264" s="43"/>
      <c r="R264" s="43"/>
      <c r="S264" s="43"/>
      <c r="T264" s="43"/>
      <c r="U264" s="43"/>
      <c r="V264" s="43"/>
      <c r="W264" s="43"/>
      <c r="X264" s="94"/>
      <c r="Y264" s="42"/>
      <c r="Z264" s="43"/>
      <c r="AA264" s="43"/>
      <c r="AB264" s="43"/>
      <c r="AC264" s="43"/>
      <c r="AD264" s="44"/>
    </row>
    <row r="265" spans="2:30" ht="15.75" hidden="1" customHeight="1" x14ac:dyDescent="0.25">
      <c r="B265" s="42" t="str">
        <f>'[2]Asset Characteristics'!C265 &amp; ""</f>
        <v/>
      </c>
      <c r="C265" s="44" t="str">
        <f>'[2]Asset Characteristics'!E265 &amp; ""</f>
        <v/>
      </c>
      <c r="D265" s="42"/>
      <c r="E265" s="43"/>
      <c r="F265" s="43"/>
      <c r="G265" s="43"/>
      <c r="H265" s="43"/>
      <c r="I265" s="43"/>
      <c r="J265" s="43"/>
      <c r="K265" s="43"/>
      <c r="L265" s="43"/>
      <c r="M265" s="43"/>
      <c r="N265" s="44"/>
      <c r="O265" s="95"/>
      <c r="P265" s="43"/>
      <c r="Q265" s="43"/>
      <c r="R265" s="43"/>
      <c r="S265" s="43"/>
      <c r="T265" s="43"/>
      <c r="U265" s="43"/>
      <c r="V265" s="43"/>
      <c r="W265" s="43"/>
      <c r="X265" s="94"/>
      <c r="Y265" s="42"/>
      <c r="Z265" s="43"/>
      <c r="AA265" s="43"/>
      <c r="AB265" s="43"/>
      <c r="AC265" s="43"/>
      <c r="AD265" s="44"/>
    </row>
    <row r="266" spans="2:30" ht="15.75" hidden="1" customHeight="1" x14ac:dyDescent="0.25">
      <c r="B266" s="42" t="str">
        <f>'[2]Asset Characteristics'!C266 &amp; ""</f>
        <v/>
      </c>
      <c r="C266" s="44" t="str">
        <f>'[2]Asset Characteristics'!E266 &amp; ""</f>
        <v/>
      </c>
      <c r="D266" s="42"/>
      <c r="E266" s="43"/>
      <c r="F266" s="43"/>
      <c r="G266" s="43"/>
      <c r="H266" s="43"/>
      <c r="I266" s="43"/>
      <c r="J266" s="43"/>
      <c r="K266" s="43"/>
      <c r="L266" s="43"/>
      <c r="M266" s="43"/>
      <c r="N266" s="44"/>
      <c r="O266" s="95"/>
      <c r="P266" s="43"/>
      <c r="Q266" s="43"/>
      <c r="R266" s="43"/>
      <c r="S266" s="43"/>
      <c r="T266" s="43"/>
      <c r="U266" s="43"/>
      <c r="V266" s="43"/>
      <c r="W266" s="43"/>
      <c r="X266" s="94"/>
      <c r="Y266" s="42"/>
      <c r="Z266" s="43"/>
      <c r="AA266" s="43"/>
      <c r="AB266" s="43"/>
      <c r="AC266" s="43"/>
      <c r="AD266" s="44"/>
    </row>
    <row r="267" spans="2:30" ht="15.75" hidden="1" customHeight="1" x14ac:dyDescent="0.25">
      <c r="B267" s="42" t="str">
        <f>'[2]Asset Characteristics'!C267 &amp; ""</f>
        <v/>
      </c>
      <c r="C267" s="44" t="str">
        <f>'[2]Asset Characteristics'!E267 &amp; ""</f>
        <v/>
      </c>
      <c r="D267" s="42"/>
      <c r="E267" s="43"/>
      <c r="F267" s="43"/>
      <c r="G267" s="43"/>
      <c r="H267" s="43"/>
      <c r="I267" s="43"/>
      <c r="J267" s="43"/>
      <c r="K267" s="43"/>
      <c r="L267" s="43"/>
      <c r="M267" s="43"/>
      <c r="N267" s="44"/>
      <c r="O267" s="95"/>
      <c r="P267" s="43"/>
      <c r="Q267" s="43"/>
      <c r="R267" s="43"/>
      <c r="S267" s="43"/>
      <c r="T267" s="43"/>
      <c r="U267" s="43"/>
      <c r="V267" s="43"/>
      <c r="W267" s="43"/>
      <c r="X267" s="94"/>
      <c r="Y267" s="42"/>
      <c r="Z267" s="43"/>
      <c r="AA267" s="43"/>
      <c r="AB267" s="43"/>
      <c r="AC267" s="43"/>
      <c r="AD267" s="44"/>
    </row>
    <row r="268" spans="2:30" ht="15.75" hidden="1" customHeight="1" x14ac:dyDescent="0.25">
      <c r="B268" s="42" t="str">
        <f>'[2]Asset Characteristics'!C268 &amp; ""</f>
        <v/>
      </c>
      <c r="C268" s="44" t="str">
        <f>'[2]Asset Characteristics'!E268 &amp; ""</f>
        <v/>
      </c>
      <c r="D268" s="42"/>
      <c r="E268" s="43"/>
      <c r="F268" s="43"/>
      <c r="G268" s="43"/>
      <c r="H268" s="43"/>
      <c r="I268" s="43"/>
      <c r="J268" s="43"/>
      <c r="K268" s="43"/>
      <c r="L268" s="43"/>
      <c r="M268" s="43"/>
      <c r="N268" s="44"/>
      <c r="O268" s="95"/>
      <c r="P268" s="43"/>
      <c r="Q268" s="43"/>
      <c r="R268" s="43"/>
      <c r="S268" s="43"/>
      <c r="T268" s="43"/>
      <c r="U268" s="43"/>
      <c r="V268" s="43"/>
      <c r="W268" s="43"/>
      <c r="X268" s="94"/>
      <c r="Y268" s="42"/>
      <c r="Z268" s="43"/>
      <c r="AA268" s="43"/>
      <c r="AB268" s="43"/>
      <c r="AC268" s="43"/>
      <c r="AD268" s="44"/>
    </row>
    <row r="269" spans="2:30" ht="15.75" hidden="1" customHeight="1" x14ac:dyDescent="0.25">
      <c r="B269" s="42" t="str">
        <f>'[2]Asset Characteristics'!C269 &amp; ""</f>
        <v/>
      </c>
      <c r="C269" s="44" t="str">
        <f>'[2]Asset Characteristics'!E269 &amp; ""</f>
        <v/>
      </c>
      <c r="D269" s="42"/>
      <c r="E269" s="43"/>
      <c r="F269" s="43"/>
      <c r="G269" s="43"/>
      <c r="H269" s="43"/>
      <c r="I269" s="43"/>
      <c r="J269" s="43"/>
      <c r="K269" s="43"/>
      <c r="L269" s="43"/>
      <c r="M269" s="43"/>
      <c r="N269" s="44"/>
      <c r="O269" s="95"/>
      <c r="P269" s="43"/>
      <c r="Q269" s="43"/>
      <c r="R269" s="43"/>
      <c r="S269" s="43"/>
      <c r="T269" s="43"/>
      <c r="U269" s="43"/>
      <c r="V269" s="43"/>
      <c r="W269" s="43"/>
      <c r="X269" s="94"/>
      <c r="Y269" s="42"/>
      <c r="Z269" s="43"/>
      <c r="AA269" s="43"/>
      <c r="AB269" s="43"/>
      <c r="AC269" s="43"/>
      <c r="AD269" s="44"/>
    </row>
    <row r="270" spans="2:30" ht="15.75" hidden="1" customHeight="1" x14ac:dyDescent="0.25">
      <c r="B270" s="42" t="str">
        <f>'[2]Asset Characteristics'!C270 &amp; ""</f>
        <v/>
      </c>
      <c r="C270" s="44" t="str">
        <f>'[2]Asset Characteristics'!E270 &amp; ""</f>
        <v/>
      </c>
      <c r="D270" s="42"/>
      <c r="E270" s="43"/>
      <c r="F270" s="43"/>
      <c r="G270" s="43"/>
      <c r="H270" s="43"/>
      <c r="I270" s="43"/>
      <c r="J270" s="43"/>
      <c r="K270" s="43"/>
      <c r="L270" s="43"/>
      <c r="M270" s="43"/>
      <c r="N270" s="44"/>
      <c r="O270" s="95"/>
      <c r="P270" s="43"/>
      <c r="Q270" s="43"/>
      <c r="R270" s="43"/>
      <c r="S270" s="43"/>
      <c r="T270" s="43"/>
      <c r="U270" s="43"/>
      <c r="V270" s="43"/>
      <c r="W270" s="43"/>
      <c r="X270" s="94"/>
      <c r="Y270" s="42"/>
      <c r="Z270" s="43"/>
      <c r="AA270" s="43"/>
      <c r="AB270" s="43"/>
      <c r="AC270" s="43"/>
      <c r="AD270" s="44"/>
    </row>
    <row r="271" spans="2:30" ht="15.75" hidden="1" customHeight="1" x14ac:dyDescent="0.25">
      <c r="B271" s="42" t="str">
        <f>'[2]Asset Characteristics'!C271 &amp; ""</f>
        <v/>
      </c>
      <c r="C271" s="44" t="str">
        <f>'[2]Asset Characteristics'!E271 &amp; ""</f>
        <v/>
      </c>
      <c r="D271" s="42"/>
      <c r="E271" s="43"/>
      <c r="F271" s="43"/>
      <c r="G271" s="43"/>
      <c r="H271" s="43"/>
      <c r="I271" s="43"/>
      <c r="J271" s="43"/>
      <c r="K271" s="43"/>
      <c r="L271" s="43"/>
      <c r="M271" s="43"/>
      <c r="N271" s="44"/>
      <c r="O271" s="95"/>
      <c r="P271" s="43"/>
      <c r="Q271" s="43"/>
      <c r="R271" s="43"/>
      <c r="S271" s="43"/>
      <c r="T271" s="43"/>
      <c r="U271" s="43"/>
      <c r="V271" s="43"/>
      <c r="W271" s="43"/>
      <c r="X271" s="94"/>
      <c r="Y271" s="42"/>
      <c r="Z271" s="43"/>
      <c r="AA271" s="43"/>
      <c r="AB271" s="43"/>
      <c r="AC271" s="43"/>
      <c r="AD271" s="44"/>
    </row>
    <row r="272" spans="2:30" ht="15.75" hidden="1" customHeight="1" x14ac:dyDescent="0.25">
      <c r="B272" s="42" t="str">
        <f>'[2]Asset Characteristics'!C272 &amp; ""</f>
        <v/>
      </c>
      <c r="C272" s="44" t="str">
        <f>'[2]Asset Characteristics'!E272 &amp; ""</f>
        <v/>
      </c>
      <c r="D272" s="42"/>
      <c r="E272" s="43"/>
      <c r="F272" s="43"/>
      <c r="G272" s="43"/>
      <c r="H272" s="43"/>
      <c r="I272" s="43"/>
      <c r="J272" s="43"/>
      <c r="K272" s="43"/>
      <c r="L272" s="43"/>
      <c r="M272" s="43"/>
      <c r="N272" s="44"/>
      <c r="O272" s="95"/>
      <c r="P272" s="43"/>
      <c r="Q272" s="43"/>
      <c r="R272" s="43"/>
      <c r="S272" s="43"/>
      <c r="T272" s="43"/>
      <c r="U272" s="43"/>
      <c r="V272" s="43"/>
      <c r="W272" s="43"/>
      <c r="X272" s="94"/>
      <c r="Y272" s="42"/>
      <c r="Z272" s="43"/>
      <c r="AA272" s="43"/>
      <c r="AB272" s="43"/>
      <c r="AC272" s="43"/>
      <c r="AD272" s="44"/>
    </row>
    <row r="273" spans="2:30" ht="15.75" hidden="1" customHeight="1" x14ac:dyDescent="0.25">
      <c r="B273" s="42" t="str">
        <f>'[2]Asset Characteristics'!C273 &amp; ""</f>
        <v/>
      </c>
      <c r="C273" s="44" t="str">
        <f>'[2]Asset Characteristics'!E273 &amp; ""</f>
        <v/>
      </c>
      <c r="D273" s="42"/>
      <c r="E273" s="43"/>
      <c r="F273" s="43"/>
      <c r="G273" s="43"/>
      <c r="H273" s="43"/>
      <c r="I273" s="43"/>
      <c r="J273" s="43"/>
      <c r="K273" s="43"/>
      <c r="L273" s="43"/>
      <c r="M273" s="43"/>
      <c r="N273" s="44"/>
      <c r="O273" s="95"/>
      <c r="P273" s="43"/>
      <c r="Q273" s="43"/>
      <c r="R273" s="43"/>
      <c r="S273" s="43"/>
      <c r="T273" s="43"/>
      <c r="U273" s="43"/>
      <c r="V273" s="43"/>
      <c r="W273" s="43"/>
      <c r="X273" s="94"/>
      <c r="Y273" s="42"/>
      <c r="Z273" s="43"/>
      <c r="AA273" s="43"/>
      <c r="AB273" s="43"/>
      <c r="AC273" s="43"/>
      <c r="AD273" s="44"/>
    </row>
    <row r="274" spans="2:30" ht="15.75" hidden="1" customHeight="1" x14ac:dyDescent="0.25">
      <c r="B274" s="42" t="str">
        <f>'[2]Asset Characteristics'!C274 &amp; ""</f>
        <v/>
      </c>
      <c r="C274" s="44" t="str">
        <f>'[2]Asset Characteristics'!E274 &amp; ""</f>
        <v/>
      </c>
      <c r="D274" s="42"/>
      <c r="E274" s="43"/>
      <c r="F274" s="43"/>
      <c r="G274" s="43"/>
      <c r="H274" s="43"/>
      <c r="I274" s="43"/>
      <c r="J274" s="43"/>
      <c r="K274" s="43"/>
      <c r="L274" s="43"/>
      <c r="M274" s="43"/>
      <c r="N274" s="44"/>
      <c r="O274" s="95"/>
      <c r="P274" s="43"/>
      <c r="Q274" s="43"/>
      <c r="R274" s="43"/>
      <c r="S274" s="43"/>
      <c r="T274" s="43"/>
      <c r="U274" s="43"/>
      <c r="V274" s="43"/>
      <c r="W274" s="43"/>
      <c r="X274" s="94"/>
      <c r="Y274" s="42"/>
      <c r="Z274" s="43"/>
      <c r="AA274" s="43"/>
      <c r="AB274" s="43"/>
      <c r="AC274" s="43"/>
      <c r="AD274" s="44"/>
    </row>
    <row r="275" spans="2:30" ht="15.75" hidden="1" customHeight="1" x14ac:dyDescent="0.25">
      <c r="B275" s="42" t="str">
        <f>'[2]Asset Characteristics'!C275 &amp; ""</f>
        <v/>
      </c>
      <c r="C275" s="44" t="str">
        <f>'[2]Asset Characteristics'!E275 &amp; ""</f>
        <v/>
      </c>
      <c r="D275" s="42"/>
      <c r="E275" s="43"/>
      <c r="F275" s="43"/>
      <c r="G275" s="43"/>
      <c r="H275" s="43"/>
      <c r="I275" s="43"/>
      <c r="J275" s="43"/>
      <c r="K275" s="43"/>
      <c r="L275" s="43"/>
      <c r="M275" s="43"/>
      <c r="N275" s="44"/>
      <c r="O275" s="95"/>
      <c r="P275" s="43"/>
      <c r="Q275" s="43"/>
      <c r="R275" s="43"/>
      <c r="S275" s="43"/>
      <c r="T275" s="43"/>
      <c r="U275" s="43"/>
      <c r="V275" s="43"/>
      <c r="W275" s="43"/>
      <c r="X275" s="94"/>
      <c r="Y275" s="42"/>
      <c r="Z275" s="43"/>
      <c r="AA275" s="43"/>
      <c r="AB275" s="43"/>
      <c r="AC275" s="43"/>
      <c r="AD275" s="44"/>
    </row>
    <row r="276" spans="2:30" ht="15.75" hidden="1" customHeight="1" x14ac:dyDescent="0.25">
      <c r="B276" s="42" t="str">
        <f>'[2]Asset Characteristics'!C276 &amp; ""</f>
        <v/>
      </c>
      <c r="C276" s="44" t="str">
        <f>'[2]Asset Characteristics'!E276 &amp; ""</f>
        <v/>
      </c>
      <c r="D276" s="42"/>
      <c r="E276" s="43"/>
      <c r="F276" s="43"/>
      <c r="G276" s="43"/>
      <c r="H276" s="43"/>
      <c r="I276" s="43"/>
      <c r="J276" s="43"/>
      <c r="K276" s="43"/>
      <c r="L276" s="43"/>
      <c r="M276" s="43"/>
      <c r="N276" s="44"/>
      <c r="O276" s="95"/>
      <c r="P276" s="43"/>
      <c r="Q276" s="43"/>
      <c r="R276" s="43"/>
      <c r="S276" s="43"/>
      <c r="T276" s="43"/>
      <c r="U276" s="43"/>
      <c r="V276" s="43"/>
      <c r="W276" s="43"/>
      <c r="X276" s="94"/>
      <c r="Y276" s="42"/>
      <c r="Z276" s="43"/>
      <c r="AA276" s="43"/>
      <c r="AB276" s="43"/>
      <c r="AC276" s="43"/>
      <c r="AD276" s="44"/>
    </row>
    <row r="277" spans="2:30" ht="15.75" hidden="1" customHeight="1" x14ac:dyDescent="0.25">
      <c r="B277" s="42" t="str">
        <f>'[2]Asset Characteristics'!C277 &amp; ""</f>
        <v/>
      </c>
      <c r="C277" s="44" t="str">
        <f>'[2]Asset Characteristics'!E277 &amp; ""</f>
        <v/>
      </c>
      <c r="D277" s="42"/>
      <c r="E277" s="43"/>
      <c r="F277" s="43"/>
      <c r="G277" s="43"/>
      <c r="H277" s="43"/>
      <c r="I277" s="43"/>
      <c r="J277" s="43"/>
      <c r="K277" s="43"/>
      <c r="L277" s="43"/>
      <c r="M277" s="43"/>
      <c r="N277" s="44"/>
      <c r="O277" s="95"/>
      <c r="P277" s="43"/>
      <c r="Q277" s="43"/>
      <c r="R277" s="43"/>
      <c r="S277" s="43"/>
      <c r="T277" s="43"/>
      <c r="U277" s="43"/>
      <c r="V277" s="43"/>
      <c r="W277" s="43"/>
      <c r="X277" s="94"/>
      <c r="Y277" s="42"/>
      <c r="Z277" s="43"/>
      <c r="AA277" s="43"/>
      <c r="AB277" s="43"/>
      <c r="AC277" s="43"/>
      <c r="AD277" s="44"/>
    </row>
    <row r="278" spans="2:30" ht="15.75" hidden="1" customHeight="1" x14ac:dyDescent="0.25">
      <c r="B278" s="42" t="str">
        <f>'[2]Asset Characteristics'!C278 &amp; ""</f>
        <v/>
      </c>
      <c r="C278" s="44" t="str">
        <f>'[2]Asset Characteristics'!E278 &amp; ""</f>
        <v/>
      </c>
      <c r="D278" s="42"/>
      <c r="E278" s="43"/>
      <c r="F278" s="43"/>
      <c r="G278" s="43"/>
      <c r="H278" s="43"/>
      <c r="I278" s="43"/>
      <c r="J278" s="43"/>
      <c r="K278" s="43"/>
      <c r="L278" s="43"/>
      <c r="M278" s="43"/>
      <c r="N278" s="44"/>
      <c r="O278" s="95"/>
      <c r="P278" s="43"/>
      <c r="Q278" s="43"/>
      <c r="R278" s="43"/>
      <c r="S278" s="43"/>
      <c r="T278" s="43"/>
      <c r="U278" s="43"/>
      <c r="V278" s="43"/>
      <c r="W278" s="43"/>
      <c r="X278" s="94"/>
      <c r="Y278" s="42"/>
      <c r="Z278" s="43"/>
      <c r="AA278" s="43"/>
      <c r="AB278" s="43"/>
      <c r="AC278" s="43"/>
      <c r="AD278" s="44"/>
    </row>
    <row r="279" spans="2:30" ht="15.75" hidden="1" customHeight="1" x14ac:dyDescent="0.25">
      <c r="B279" s="42" t="str">
        <f>'[2]Asset Characteristics'!C279 &amp; ""</f>
        <v/>
      </c>
      <c r="C279" s="44" t="str">
        <f>'[2]Asset Characteristics'!E279 &amp; ""</f>
        <v/>
      </c>
      <c r="D279" s="42"/>
      <c r="E279" s="43"/>
      <c r="F279" s="43"/>
      <c r="G279" s="43"/>
      <c r="H279" s="43"/>
      <c r="I279" s="43"/>
      <c r="J279" s="43"/>
      <c r="K279" s="43"/>
      <c r="L279" s="43"/>
      <c r="M279" s="43"/>
      <c r="N279" s="44"/>
      <c r="O279" s="95"/>
      <c r="P279" s="43"/>
      <c r="Q279" s="43"/>
      <c r="R279" s="43"/>
      <c r="S279" s="43"/>
      <c r="T279" s="43"/>
      <c r="U279" s="43"/>
      <c r="V279" s="43"/>
      <c r="W279" s="43"/>
      <c r="X279" s="94"/>
      <c r="Y279" s="42"/>
      <c r="Z279" s="43"/>
      <c r="AA279" s="43"/>
      <c r="AB279" s="43"/>
      <c r="AC279" s="43"/>
      <c r="AD279" s="44"/>
    </row>
    <row r="280" spans="2:30" ht="15.75" hidden="1" customHeight="1" x14ac:dyDescent="0.25">
      <c r="B280" s="42" t="str">
        <f>'[2]Asset Characteristics'!C280 &amp; ""</f>
        <v/>
      </c>
      <c r="C280" s="44" t="str">
        <f>'[2]Asset Characteristics'!E280 &amp; ""</f>
        <v/>
      </c>
      <c r="D280" s="42"/>
      <c r="E280" s="43"/>
      <c r="F280" s="43"/>
      <c r="G280" s="43"/>
      <c r="H280" s="43"/>
      <c r="I280" s="43"/>
      <c r="J280" s="43"/>
      <c r="K280" s="43"/>
      <c r="L280" s="43"/>
      <c r="M280" s="43"/>
      <c r="N280" s="44"/>
      <c r="O280" s="95"/>
      <c r="P280" s="43"/>
      <c r="Q280" s="43"/>
      <c r="R280" s="43"/>
      <c r="S280" s="43"/>
      <c r="T280" s="43"/>
      <c r="U280" s="43"/>
      <c r="V280" s="43"/>
      <c r="W280" s="43"/>
      <c r="X280" s="94"/>
      <c r="Y280" s="42"/>
      <c r="Z280" s="43"/>
      <c r="AA280" s="43"/>
      <c r="AB280" s="43"/>
      <c r="AC280" s="43"/>
      <c r="AD280" s="44"/>
    </row>
    <row r="281" spans="2:30" ht="15.75" hidden="1" customHeight="1" x14ac:dyDescent="0.25">
      <c r="B281" s="42" t="str">
        <f>'[2]Asset Characteristics'!C281 &amp; ""</f>
        <v/>
      </c>
      <c r="C281" s="44" t="str">
        <f>'[2]Asset Characteristics'!E281 &amp; ""</f>
        <v/>
      </c>
      <c r="D281" s="42"/>
      <c r="E281" s="43"/>
      <c r="F281" s="43"/>
      <c r="G281" s="43"/>
      <c r="H281" s="43"/>
      <c r="I281" s="43"/>
      <c r="J281" s="43"/>
      <c r="K281" s="43"/>
      <c r="L281" s="43"/>
      <c r="M281" s="43"/>
      <c r="N281" s="44"/>
      <c r="O281" s="95"/>
      <c r="P281" s="43"/>
      <c r="Q281" s="43"/>
      <c r="R281" s="43"/>
      <c r="S281" s="43"/>
      <c r="T281" s="43"/>
      <c r="U281" s="43"/>
      <c r="V281" s="43"/>
      <c r="W281" s="43"/>
      <c r="X281" s="94"/>
      <c r="Y281" s="42"/>
      <c r="Z281" s="43"/>
      <c r="AA281" s="43"/>
      <c r="AB281" s="43"/>
      <c r="AC281" s="43"/>
      <c r="AD281" s="44"/>
    </row>
    <row r="282" spans="2:30" ht="15.75" hidden="1" customHeight="1" x14ac:dyDescent="0.25">
      <c r="B282" s="42" t="str">
        <f>'[2]Asset Characteristics'!C282 &amp; ""</f>
        <v/>
      </c>
      <c r="C282" s="44" t="str">
        <f>'[2]Asset Characteristics'!E282 &amp; ""</f>
        <v/>
      </c>
      <c r="D282" s="42"/>
      <c r="E282" s="43"/>
      <c r="F282" s="43"/>
      <c r="G282" s="43"/>
      <c r="H282" s="43"/>
      <c r="I282" s="43"/>
      <c r="J282" s="43"/>
      <c r="K282" s="43"/>
      <c r="L282" s="43"/>
      <c r="M282" s="43"/>
      <c r="N282" s="44"/>
      <c r="O282" s="95"/>
      <c r="P282" s="43"/>
      <c r="Q282" s="43"/>
      <c r="R282" s="43"/>
      <c r="S282" s="43"/>
      <c r="T282" s="43"/>
      <c r="U282" s="43"/>
      <c r="V282" s="43"/>
      <c r="W282" s="43"/>
      <c r="X282" s="94"/>
      <c r="Y282" s="42"/>
      <c r="Z282" s="43"/>
      <c r="AA282" s="43"/>
      <c r="AB282" s="43"/>
      <c r="AC282" s="43"/>
      <c r="AD282" s="44"/>
    </row>
    <row r="283" spans="2:30" ht="15.75" hidden="1" customHeight="1" x14ac:dyDescent="0.25">
      <c r="B283" s="42" t="str">
        <f>'[2]Asset Characteristics'!C283 &amp; ""</f>
        <v/>
      </c>
      <c r="C283" s="44" t="str">
        <f>'[2]Asset Characteristics'!E283 &amp; ""</f>
        <v/>
      </c>
      <c r="D283" s="42"/>
      <c r="E283" s="43"/>
      <c r="F283" s="43"/>
      <c r="G283" s="43"/>
      <c r="H283" s="43"/>
      <c r="I283" s="43"/>
      <c r="J283" s="43"/>
      <c r="K283" s="43"/>
      <c r="L283" s="43"/>
      <c r="M283" s="43"/>
      <c r="N283" s="44"/>
      <c r="O283" s="95"/>
      <c r="P283" s="43"/>
      <c r="Q283" s="43"/>
      <c r="R283" s="43"/>
      <c r="S283" s="43"/>
      <c r="T283" s="43"/>
      <c r="U283" s="43"/>
      <c r="V283" s="43"/>
      <c r="W283" s="43"/>
      <c r="X283" s="94"/>
      <c r="Y283" s="42"/>
      <c r="Z283" s="43"/>
      <c r="AA283" s="43"/>
      <c r="AB283" s="43"/>
      <c r="AC283" s="43"/>
      <c r="AD283" s="44"/>
    </row>
    <row r="284" spans="2:30" ht="15.75" hidden="1" customHeight="1" x14ac:dyDescent="0.25">
      <c r="B284" s="42" t="str">
        <f>'[2]Asset Characteristics'!C284 &amp; ""</f>
        <v/>
      </c>
      <c r="C284" s="44" t="str">
        <f>'[2]Asset Characteristics'!E284 &amp; ""</f>
        <v/>
      </c>
      <c r="D284" s="42"/>
      <c r="E284" s="43"/>
      <c r="F284" s="43"/>
      <c r="G284" s="43"/>
      <c r="H284" s="43"/>
      <c r="I284" s="43"/>
      <c r="J284" s="43"/>
      <c r="K284" s="43"/>
      <c r="L284" s="43"/>
      <c r="M284" s="43"/>
      <c r="N284" s="44"/>
      <c r="O284" s="95"/>
      <c r="P284" s="43"/>
      <c r="Q284" s="43"/>
      <c r="R284" s="43"/>
      <c r="S284" s="43"/>
      <c r="T284" s="43"/>
      <c r="U284" s="43"/>
      <c r="V284" s="43"/>
      <c r="W284" s="43"/>
      <c r="X284" s="94"/>
      <c r="Y284" s="42"/>
      <c r="Z284" s="43"/>
      <c r="AA284" s="43"/>
      <c r="AB284" s="43"/>
      <c r="AC284" s="43"/>
      <c r="AD284" s="44"/>
    </row>
    <row r="285" spans="2:30" ht="15.75" hidden="1" customHeight="1" x14ac:dyDescent="0.25">
      <c r="B285" s="42" t="str">
        <f>'[2]Asset Characteristics'!C285 &amp; ""</f>
        <v/>
      </c>
      <c r="C285" s="44" t="str">
        <f>'[2]Asset Characteristics'!E285 &amp; ""</f>
        <v/>
      </c>
      <c r="D285" s="42"/>
      <c r="E285" s="43"/>
      <c r="F285" s="43"/>
      <c r="G285" s="43"/>
      <c r="H285" s="43"/>
      <c r="I285" s="43"/>
      <c r="J285" s="43"/>
      <c r="K285" s="43"/>
      <c r="L285" s="43"/>
      <c r="M285" s="43"/>
      <c r="N285" s="44"/>
      <c r="O285" s="95"/>
      <c r="P285" s="43"/>
      <c r="Q285" s="43"/>
      <c r="R285" s="43"/>
      <c r="S285" s="43"/>
      <c r="T285" s="43"/>
      <c r="U285" s="43"/>
      <c r="V285" s="43"/>
      <c r="W285" s="43"/>
      <c r="X285" s="94"/>
      <c r="Y285" s="42"/>
      <c r="Z285" s="43"/>
      <c r="AA285" s="43"/>
      <c r="AB285" s="43"/>
      <c r="AC285" s="43"/>
      <c r="AD285" s="44"/>
    </row>
    <row r="286" spans="2:30" ht="15.75" hidden="1" customHeight="1" x14ac:dyDescent="0.25">
      <c r="B286" s="42" t="str">
        <f>'[2]Asset Characteristics'!C286 &amp; ""</f>
        <v/>
      </c>
      <c r="C286" s="44" t="str">
        <f>'[2]Asset Characteristics'!E286 &amp; ""</f>
        <v/>
      </c>
      <c r="D286" s="42"/>
      <c r="E286" s="43"/>
      <c r="F286" s="43"/>
      <c r="G286" s="43"/>
      <c r="H286" s="43"/>
      <c r="I286" s="43"/>
      <c r="J286" s="43"/>
      <c r="K286" s="43"/>
      <c r="L286" s="43"/>
      <c r="M286" s="43"/>
      <c r="N286" s="44"/>
      <c r="O286" s="95"/>
      <c r="P286" s="43"/>
      <c r="Q286" s="43"/>
      <c r="R286" s="43"/>
      <c r="S286" s="43"/>
      <c r="T286" s="43"/>
      <c r="U286" s="43"/>
      <c r="V286" s="43"/>
      <c r="W286" s="43"/>
      <c r="X286" s="94"/>
      <c r="Y286" s="42"/>
      <c r="Z286" s="43"/>
      <c r="AA286" s="43"/>
      <c r="AB286" s="43"/>
      <c r="AC286" s="43"/>
      <c r="AD286" s="44"/>
    </row>
    <row r="287" spans="2:30" ht="15.75" hidden="1" customHeight="1" x14ac:dyDescent="0.25">
      <c r="B287" s="42" t="str">
        <f>'[2]Asset Characteristics'!C287 &amp; ""</f>
        <v/>
      </c>
      <c r="C287" s="44" t="str">
        <f>'[2]Asset Characteristics'!E287 &amp; ""</f>
        <v/>
      </c>
      <c r="D287" s="42"/>
      <c r="E287" s="43"/>
      <c r="F287" s="43"/>
      <c r="G287" s="43"/>
      <c r="H287" s="43"/>
      <c r="I287" s="43"/>
      <c r="J287" s="43"/>
      <c r="K287" s="43"/>
      <c r="L287" s="43"/>
      <c r="M287" s="43"/>
      <c r="N287" s="44"/>
      <c r="O287" s="95"/>
      <c r="P287" s="43"/>
      <c r="Q287" s="43"/>
      <c r="R287" s="43"/>
      <c r="S287" s="43"/>
      <c r="T287" s="43"/>
      <c r="U287" s="43"/>
      <c r="V287" s="43"/>
      <c r="W287" s="43"/>
      <c r="X287" s="94"/>
      <c r="Y287" s="42"/>
      <c r="Z287" s="43"/>
      <c r="AA287" s="43"/>
      <c r="AB287" s="43"/>
      <c r="AC287" s="43"/>
      <c r="AD287" s="44"/>
    </row>
    <row r="288" spans="2:30" ht="15.75" hidden="1" customHeight="1" x14ac:dyDescent="0.25">
      <c r="B288" s="42" t="str">
        <f>'[2]Asset Characteristics'!C288 &amp; ""</f>
        <v/>
      </c>
      <c r="C288" s="44" t="str">
        <f>'[2]Asset Characteristics'!E288 &amp; ""</f>
        <v/>
      </c>
      <c r="D288" s="42"/>
      <c r="E288" s="43"/>
      <c r="F288" s="43"/>
      <c r="G288" s="43"/>
      <c r="H288" s="43"/>
      <c r="I288" s="43"/>
      <c r="J288" s="43"/>
      <c r="K288" s="43"/>
      <c r="L288" s="43"/>
      <c r="M288" s="43"/>
      <c r="N288" s="44"/>
      <c r="O288" s="95"/>
      <c r="P288" s="43"/>
      <c r="Q288" s="43"/>
      <c r="R288" s="43"/>
      <c r="S288" s="43"/>
      <c r="T288" s="43"/>
      <c r="U288" s="43"/>
      <c r="V288" s="43"/>
      <c r="W288" s="43"/>
      <c r="X288" s="94"/>
      <c r="Y288" s="42"/>
      <c r="Z288" s="43"/>
      <c r="AA288" s="43"/>
      <c r="AB288" s="43"/>
      <c r="AC288" s="43"/>
      <c r="AD288" s="44"/>
    </row>
    <row r="289" spans="2:30" ht="15.75" hidden="1" customHeight="1" x14ac:dyDescent="0.25">
      <c r="B289" s="42" t="str">
        <f>'[2]Asset Characteristics'!C289 &amp; ""</f>
        <v/>
      </c>
      <c r="C289" s="44" t="str">
        <f>'[2]Asset Characteristics'!E289 &amp; ""</f>
        <v/>
      </c>
      <c r="D289" s="42"/>
      <c r="E289" s="43"/>
      <c r="F289" s="43"/>
      <c r="G289" s="43"/>
      <c r="H289" s="43"/>
      <c r="I289" s="43"/>
      <c r="J289" s="43"/>
      <c r="K289" s="43"/>
      <c r="L289" s="43"/>
      <c r="M289" s="43"/>
      <c r="N289" s="44"/>
      <c r="O289" s="95"/>
      <c r="P289" s="43"/>
      <c r="Q289" s="43"/>
      <c r="R289" s="43"/>
      <c r="S289" s="43"/>
      <c r="T289" s="43"/>
      <c r="U289" s="43"/>
      <c r="V289" s="43"/>
      <c r="W289" s="43"/>
      <c r="X289" s="94"/>
      <c r="Y289" s="42"/>
      <c r="Z289" s="43"/>
      <c r="AA289" s="43"/>
      <c r="AB289" s="43"/>
      <c r="AC289" s="43"/>
      <c r="AD289" s="44"/>
    </row>
    <row r="290" spans="2:30" ht="15.75" hidden="1" customHeight="1" x14ac:dyDescent="0.25">
      <c r="B290" s="42" t="str">
        <f>'[2]Asset Characteristics'!C290 &amp; ""</f>
        <v/>
      </c>
      <c r="C290" s="44" t="str">
        <f>'[2]Asset Characteristics'!E290 &amp; ""</f>
        <v/>
      </c>
      <c r="D290" s="42"/>
      <c r="E290" s="43"/>
      <c r="F290" s="43"/>
      <c r="G290" s="43"/>
      <c r="H290" s="43"/>
      <c r="I290" s="43"/>
      <c r="J290" s="43"/>
      <c r="K290" s="43"/>
      <c r="L290" s="43"/>
      <c r="M290" s="43"/>
      <c r="N290" s="44"/>
      <c r="O290" s="95"/>
      <c r="P290" s="43"/>
      <c r="Q290" s="43"/>
      <c r="R290" s="43"/>
      <c r="S290" s="43"/>
      <c r="T290" s="43"/>
      <c r="U290" s="43"/>
      <c r="V290" s="43"/>
      <c r="W290" s="43"/>
      <c r="X290" s="94"/>
      <c r="Y290" s="42"/>
      <c r="Z290" s="43"/>
      <c r="AA290" s="43"/>
      <c r="AB290" s="43"/>
      <c r="AC290" s="43"/>
      <c r="AD290" s="44"/>
    </row>
    <row r="291" spans="2:30" ht="15.75" hidden="1" customHeight="1" x14ac:dyDescent="0.25">
      <c r="B291" s="42" t="str">
        <f>'[2]Asset Characteristics'!C291 &amp; ""</f>
        <v/>
      </c>
      <c r="C291" s="44" t="str">
        <f>'[2]Asset Characteristics'!E291 &amp; ""</f>
        <v/>
      </c>
      <c r="D291" s="42"/>
      <c r="E291" s="43"/>
      <c r="F291" s="43"/>
      <c r="G291" s="43"/>
      <c r="H291" s="43"/>
      <c r="I291" s="43"/>
      <c r="J291" s="43"/>
      <c r="K291" s="43"/>
      <c r="L291" s="43"/>
      <c r="M291" s="43"/>
      <c r="N291" s="44"/>
      <c r="O291" s="95"/>
      <c r="P291" s="43"/>
      <c r="Q291" s="43"/>
      <c r="R291" s="43"/>
      <c r="S291" s="43"/>
      <c r="T291" s="43"/>
      <c r="U291" s="43"/>
      <c r="V291" s="43"/>
      <c r="W291" s="43"/>
      <c r="X291" s="94"/>
      <c r="Y291" s="42"/>
      <c r="Z291" s="43"/>
      <c r="AA291" s="43"/>
      <c r="AB291" s="43"/>
      <c r="AC291" s="43"/>
      <c r="AD291" s="44"/>
    </row>
    <row r="292" spans="2:30" ht="15.75" hidden="1" customHeight="1" x14ac:dyDescent="0.25">
      <c r="B292" s="42" t="str">
        <f>'[2]Asset Characteristics'!C292 &amp; ""</f>
        <v/>
      </c>
      <c r="C292" s="44" t="str">
        <f>'[2]Asset Characteristics'!E292 &amp; ""</f>
        <v/>
      </c>
      <c r="D292" s="42"/>
      <c r="E292" s="43"/>
      <c r="F292" s="43"/>
      <c r="G292" s="43"/>
      <c r="H292" s="43"/>
      <c r="I292" s="43"/>
      <c r="J292" s="43"/>
      <c r="K292" s="43"/>
      <c r="L292" s="43"/>
      <c r="M292" s="43"/>
      <c r="N292" s="44"/>
      <c r="O292" s="95"/>
      <c r="P292" s="43"/>
      <c r="Q292" s="43"/>
      <c r="R292" s="43"/>
      <c r="S292" s="43"/>
      <c r="T292" s="43"/>
      <c r="U292" s="43"/>
      <c r="V292" s="43"/>
      <c r="W292" s="43"/>
      <c r="X292" s="94"/>
      <c r="Y292" s="42"/>
      <c r="Z292" s="43"/>
      <c r="AA292" s="43"/>
      <c r="AB292" s="43"/>
      <c r="AC292" s="43"/>
      <c r="AD292" s="44"/>
    </row>
    <row r="293" spans="2:30" ht="15.75" hidden="1" customHeight="1" x14ac:dyDescent="0.25">
      <c r="B293" s="42" t="str">
        <f>'[2]Asset Characteristics'!C293 &amp; ""</f>
        <v/>
      </c>
      <c r="C293" s="44" t="str">
        <f>'[2]Asset Characteristics'!E293 &amp; ""</f>
        <v/>
      </c>
      <c r="D293" s="42"/>
      <c r="E293" s="43"/>
      <c r="F293" s="43"/>
      <c r="G293" s="43"/>
      <c r="H293" s="43"/>
      <c r="I293" s="43"/>
      <c r="J293" s="43"/>
      <c r="K293" s="43"/>
      <c r="L293" s="43"/>
      <c r="M293" s="43"/>
      <c r="N293" s="44"/>
      <c r="O293" s="95"/>
      <c r="P293" s="43"/>
      <c r="Q293" s="43"/>
      <c r="R293" s="43"/>
      <c r="S293" s="43"/>
      <c r="T293" s="43"/>
      <c r="U293" s="43"/>
      <c r="V293" s="43"/>
      <c r="W293" s="43"/>
      <c r="X293" s="94"/>
      <c r="Y293" s="42"/>
      <c r="Z293" s="43"/>
      <c r="AA293" s="43"/>
      <c r="AB293" s="43"/>
      <c r="AC293" s="43"/>
      <c r="AD293" s="44"/>
    </row>
    <row r="294" spans="2:30" ht="15.75" hidden="1" customHeight="1" x14ac:dyDescent="0.25">
      <c r="B294" s="42" t="str">
        <f>'[2]Asset Characteristics'!C294 &amp; ""</f>
        <v/>
      </c>
      <c r="C294" s="44" t="str">
        <f>'[2]Asset Characteristics'!E294 &amp; ""</f>
        <v/>
      </c>
      <c r="D294" s="42"/>
      <c r="E294" s="43"/>
      <c r="F294" s="43"/>
      <c r="G294" s="43"/>
      <c r="H294" s="43"/>
      <c r="I294" s="43"/>
      <c r="J294" s="43"/>
      <c r="K294" s="43"/>
      <c r="L294" s="43"/>
      <c r="M294" s="43"/>
      <c r="N294" s="44"/>
      <c r="O294" s="95"/>
      <c r="P294" s="43"/>
      <c r="Q294" s="43"/>
      <c r="R294" s="43"/>
      <c r="S294" s="43"/>
      <c r="T294" s="43"/>
      <c r="U294" s="43"/>
      <c r="V294" s="43"/>
      <c r="W294" s="43"/>
      <c r="X294" s="94"/>
      <c r="Y294" s="42"/>
      <c r="Z294" s="43"/>
      <c r="AA294" s="43"/>
      <c r="AB294" s="43"/>
      <c r="AC294" s="43"/>
      <c r="AD294" s="44"/>
    </row>
    <row r="295" spans="2:30" ht="15.75" hidden="1" customHeight="1" x14ac:dyDescent="0.25">
      <c r="B295" s="42" t="str">
        <f>'[2]Asset Characteristics'!C295 &amp; ""</f>
        <v/>
      </c>
      <c r="C295" s="44" t="str">
        <f>'[2]Asset Characteristics'!E295 &amp; ""</f>
        <v/>
      </c>
      <c r="D295" s="42"/>
      <c r="E295" s="43"/>
      <c r="F295" s="43"/>
      <c r="G295" s="43"/>
      <c r="H295" s="43"/>
      <c r="I295" s="43"/>
      <c r="J295" s="43"/>
      <c r="K295" s="43"/>
      <c r="L295" s="43"/>
      <c r="M295" s="43"/>
      <c r="N295" s="44"/>
      <c r="O295" s="95"/>
      <c r="P295" s="43"/>
      <c r="Q295" s="43"/>
      <c r="R295" s="43"/>
      <c r="S295" s="43"/>
      <c r="T295" s="43"/>
      <c r="U295" s="43"/>
      <c r="V295" s="43"/>
      <c r="W295" s="43"/>
      <c r="X295" s="94"/>
      <c r="Y295" s="42"/>
      <c r="Z295" s="43"/>
      <c r="AA295" s="43"/>
      <c r="AB295" s="43"/>
      <c r="AC295" s="43"/>
      <c r="AD295" s="44"/>
    </row>
    <row r="296" spans="2:30" ht="15.75" hidden="1" customHeight="1" x14ac:dyDescent="0.25">
      <c r="B296" s="42" t="str">
        <f>'[2]Asset Characteristics'!C296 &amp; ""</f>
        <v/>
      </c>
      <c r="C296" s="44" t="str">
        <f>'[2]Asset Characteristics'!E296 &amp; ""</f>
        <v/>
      </c>
      <c r="D296" s="42"/>
      <c r="E296" s="43"/>
      <c r="F296" s="43"/>
      <c r="G296" s="43"/>
      <c r="H296" s="43"/>
      <c r="I296" s="43"/>
      <c r="J296" s="43"/>
      <c r="K296" s="43"/>
      <c r="L296" s="43"/>
      <c r="M296" s="43"/>
      <c r="N296" s="44"/>
      <c r="O296" s="95"/>
      <c r="P296" s="43"/>
      <c r="Q296" s="43"/>
      <c r="R296" s="43"/>
      <c r="S296" s="43"/>
      <c r="T296" s="43"/>
      <c r="U296" s="43"/>
      <c r="V296" s="43"/>
      <c r="W296" s="43"/>
      <c r="X296" s="94"/>
      <c r="Y296" s="42"/>
      <c r="Z296" s="43"/>
      <c r="AA296" s="43"/>
      <c r="AB296" s="43"/>
      <c r="AC296" s="43"/>
      <c r="AD296" s="44"/>
    </row>
    <row r="297" spans="2:30" ht="15.75" hidden="1" customHeight="1" x14ac:dyDescent="0.25">
      <c r="B297" s="42" t="str">
        <f>'[2]Asset Characteristics'!C297 &amp; ""</f>
        <v/>
      </c>
      <c r="C297" s="44" t="str">
        <f>'[2]Asset Characteristics'!E297 &amp; ""</f>
        <v/>
      </c>
      <c r="D297" s="42"/>
      <c r="E297" s="43"/>
      <c r="F297" s="43"/>
      <c r="G297" s="43"/>
      <c r="H297" s="43"/>
      <c r="I297" s="43"/>
      <c r="J297" s="43"/>
      <c r="K297" s="43"/>
      <c r="L297" s="43"/>
      <c r="M297" s="43"/>
      <c r="N297" s="44"/>
      <c r="O297" s="95"/>
      <c r="P297" s="43"/>
      <c r="Q297" s="43"/>
      <c r="R297" s="43"/>
      <c r="S297" s="43"/>
      <c r="T297" s="43"/>
      <c r="U297" s="43"/>
      <c r="V297" s="43"/>
      <c r="W297" s="43"/>
      <c r="X297" s="94"/>
      <c r="Y297" s="42"/>
      <c r="Z297" s="43"/>
      <c r="AA297" s="43"/>
      <c r="AB297" s="43"/>
      <c r="AC297" s="43"/>
      <c r="AD297" s="44"/>
    </row>
    <row r="298" spans="2:30" ht="15.75" hidden="1" customHeight="1" x14ac:dyDescent="0.25">
      <c r="B298" s="42" t="str">
        <f>'[2]Asset Characteristics'!C298 &amp; ""</f>
        <v/>
      </c>
      <c r="C298" s="44" t="str">
        <f>'[2]Asset Characteristics'!E298 &amp; ""</f>
        <v/>
      </c>
      <c r="D298" s="42"/>
      <c r="E298" s="43"/>
      <c r="F298" s="43"/>
      <c r="G298" s="43"/>
      <c r="H298" s="43"/>
      <c r="I298" s="43"/>
      <c r="J298" s="43"/>
      <c r="K298" s="43"/>
      <c r="L298" s="43"/>
      <c r="M298" s="43"/>
      <c r="N298" s="44"/>
      <c r="O298" s="95"/>
      <c r="P298" s="43"/>
      <c r="Q298" s="43"/>
      <c r="R298" s="43"/>
      <c r="S298" s="43"/>
      <c r="T298" s="43"/>
      <c r="U298" s="43"/>
      <c r="V298" s="43"/>
      <c r="W298" s="43"/>
      <c r="X298" s="94"/>
      <c r="Y298" s="42"/>
      <c r="Z298" s="43"/>
      <c r="AA298" s="43"/>
      <c r="AB298" s="43"/>
      <c r="AC298" s="43"/>
      <c r="AD298" s="44"/>
    </row>
    <row r="299" spans="2:30" ht="15.75" hidden="1" customHeight="1" x14ac:dyDescent="0.25">
      <c r="B299" s="42" t="str">
        <f>'[2]Asset Characteristics'!C299 &amp; ""</f>
        <v/>
      </c>
      <c r="C299" s="44" t="str">
        <f>'[2]Asset Characteristics'!E299 &amp; ""</f>
        <v/>
      </c>
      <c r="D299" s="42"/>
      <c r="E299" s="43"/>
      <c r="F299" s="43"/>
      <c r="G299" s="43"/>
      <c r="H299" s="43"/>
      <c r="I299" s="43"/>
      <c r="J299" s="43"/>
      <c r="K299" s="43"/>
      <c r="L299" s="43"/>
      <c r="M299" s="43"/>
      <c r="N299" s="44"/>
      <c r="O299" s="95"/>
      <c r="P299" s="43"/>
      <c r="Q299" s="43"/>
      <c r="R299" s="43"/>
      <c r="S299" s="43"/>
      <c r="T299" s="43"/>
      <c r="U299" s="43"/>
      <c r="V299" s="43"/>
      <c r="W299" s="43"/>
      <c r="X299" s="94"/>
      <c r="Y299" s="42"/>
      <c r="Z299" s="43"/>
      <c r="AA299" s="43"/>
      <c r="AB299" s="43"/>
      <c r="AC299" s="43"/>
      <c r="AD299" s="44"/>
    </row>
    <row r="300" spans="2:30" ht="15.75" hidden="1" customHeight="1" x14ac:dyDescent="0.25">
      <c r="B300" s="42" t="str">
        <f>'[2]Asset Characteristics'!C300 &amp; ""</f>
        <v/>
      </c>
      <c r="C300" s="44" t="str">
        <f>'[2]Asset Characteristics'!E300 &amp; ""</f>
        <v/>
      </c>
      <c r="D300" s="42"/>
      <c r="E300" s="43"/>
      <c r="F300" s="43"/>
      <c r="G300" s="43"/>
      <c r="H300" s="43"/>
      <c r="I300" s="43"/>
      <c r="J300" s="43"/>
      <c r="K300" s="43"/>
      <c r="L300" s="43"/>
      <c r="M300" s="43"/>
      <c r="N300" s="44"/>
      <c r="O300" s="95"/>
      <c r="P300" s="43"/>
      <c r="Q300" s="43"/>
      <c r="R300" s="43"/>
      <c r="S300" s="43"/>
      <c r="T300" s="43"/>
      <c r="U300" s="43"/>
      <c r="V300" s="43"/>
      <c r="W300" s="43"/>
      <c r="X300" s="94"/>
      <c r="Y300" s="42"/>
      <c r="Z300" s="43"/>
      <c r="AA300" s="43"/>
      <c r="AB300" s="43"/>
      <c r="AC300" s="43"/>
      <c r="AD300" s="44"/>
    </row>
    <row r="301" spans="2:30" ht="15.75" hidden="1" customHeight="1" x14ac:dyDescent="0.25">
      <c r="B301" s="42" t="str">
        <f>'[2]Asset Characteristics'!C301 &amp; ""</f>
        <v/>
      </c>
      <c r="C301" s="44" t="str">
        <f>'[2]Asset Characteristics'!E301 &amp; ""</f>
        <v/>
      </c>
      <c r="D301" s="42"/>
      <c r="E301" s="43"/>
      <c r="F301" s="43"/>
      <c r="G301" s="43"/>
      <c r="H301" s="43"/>
      <c r="I301" s="43"/>
      <c r="J301" s="43"/>
      <c r="K301" s="43"/>
      <c r="L301" s="43"/>
      <c r="M301" s="43"/>
      <c r="N301" s="44"/>
      <c r="O301" s="95"/>
      <c r="P301" s="43"/>
      <c r="Q301" s="43"/>
      <c r="R301" s="43"/>
      <c r="S301" s="43"/>
      <c r="T301" s="43"/>
      <c r="U301" s="43"/>
      <c r="V301" s="43"/>
      <c r="W301" s="43"/>
      <c r="X301" s="94"/>
      <c r="Y301" s="42"/>
      <c r="Z301" s="43"/>
      <c r="AA301" s="43"/>
      <c r="AB301" s="43"/>
      <c r="AC301" s="43"/>
      <c r="AD301" s="44"/>
    </row>
    <row r="302" spans="2:30" ht="15.75" hidden="1" customHeight="1" x14ac:dyDescent="0.25">
      <c r="B302" s="42" t="str">
        <f>'[2]Asset Characteristics'!C302 &amp; ""</f>
        <v/>
      </c>
      <c r="C302" s="44" t="str">
        <f>'[2]Asset Characteristics'!E302 &amp; ""</f>
        <v/>
      </c>
      <c r="D302" s="42"/>
      <c r="E302" s="43"/>
      <c r="F302" s="43"/>
      <c r="G302" s="43"/>
      <c r="H302" s="43"/>
      <c r="I302" s="43"/>
      <c r="J302" s="43"/>
      <c r="K302" s="43"/>
      <c r="L302" s="43"/>
      <c r="M302" s="43"/>
      <c r="N302" s="44"/>
      <c r="O302" s="95"/>
      <c r="P302" s="43"/>
      <c r="Q302" s="43"/>
      <c r="R302" s="43"/>
      <c r="S302" s="43"/>
      <c r="T302" s="43"/>
      <c r="U302" s="43"/>
      <c r="V302" s="43"/>
      <c r="W302" s="43"/>
      <c r="X302" s="94"/>
      <c r="Y302" s="42"/>
      <c r="Z302" s="43"/>
      <c r="AA302" s="43"/>
      <c r="AB302" s="43"/>
      <c r="AC302" s="43"/>
      <c r="AD302" s="44"/>
    </row>
    <row r="303" spans="2:30" ht="15.75" hidden="1" customHeight="1" x14ac:dyDescent="0.25">
      <c r="B303" s="42" t="str">
        <f>'[2]Asset Characteristics'!C303 &amp; ""</f>
        <v/>
      </c>
      <c r="C303" s="44" t="str">
        <f>'[2]Asset Characteristics'!E303 &amp; ""</f>
        <v/>
      </c>
      <c r="D303" s="42"/>
      <c r="E303" s="43"/>
      <c r="F303" s="43"/>
      <c r="G303" s="43"/>
      <c r="H303" s="43"/>
      <c r="I303" s="43"/>
      <c r="J303" s="43"/>
      <c r="K303" s="43"/>
      <c r="L303" s="43"/>
      <c r="M303" s="43"/>
      <c r="N303" s="44"/>
      <c r="O303" s="95"/>
      <c r="P303" s="43"/>
      <c r="Q303" s="43"/>
      <c r="R303" s="43"/>
      <c r="S303" s="43"/>
      <c r="T303" s="43"/>
      <c r="U303" s="43"/>
      <c r="V303" s="43"/>
      <c r="W303" s="43"/>
      <c r="X303" s="94"/>
      <c r="Y303" s="42"/>
      <c r="Z303" s="43"/>
      <c r="AA303" s="43"/>
      <c r="AB303" s="43"/>
      <c r="AC303" s="43"/>
      <c r="AD303" s="44"/>
    </row>
    <row r="304" spans="2:30" ht="15.75" hidden="1" customHeight="1" x14ac:dyDescent="0.25">
      <c r="B304" s="42" t="str">
        <f>'[2]Asset Characteristics'!C304 &amp; ""</f>
        <v/>
      </c>
      <c r="C304" s="44" t="str">
        <f>'[2]Asset Characteristics'!E304 &amp; ""</f>
        <v/>
      </c>
      <c r="D304" s="42"/>
      <c r="E304" s="43"/>
      <c r="F304" s="43"/>
      <c r="G304" s="43"/>
      <c r="H304" s="43"/>
      <c r="I304" s="43"/>
      <c r="J304" s="43"/>
      <c r="K304" s="43"/>
      <c r="L304" s="43"/>
      <c r="M304" s="43"/>
      <c r="N304" s="44"/>
      <c r="O304" s="95"/>
      <c r="P304" s="43"/>
      <c r="Q304" s="43"/>
      <c r="R304" s="43"/>
      <c r="S304" s="43"/>
      <c r="T304" s="43"/>
      <c r="U304" s="43"/>
      <c r="V304" s="43"/>
      <c r="W304" s="43"/>
      <c r="X304" s="94"/>
      <c r="Y304" s="42"/>
      <c r="Z304" s="43"/>
      <c r="AA304" s="43"/>
      <c r="AB304" s="43"/>
      <c r="AC304" s="43"/>
      <c r="AD304" s="44"/>
    </row>
    <row r="305" spans="2:30" ht="15.75" hidden="1" customHeight="1" x14ac:dyDescent="0.25">
      <c r="B305" s="42" t="str">
        <f>'[2]Asset Characteristics'!C305 &amp; ""</f>
        <v/>
      </c>
      <c r="C305" s="44" t="str">
        <f>'[2]Asset Characteristics'!E305 &amp; ""</f>
        <v/>
      </c>
      <c r="D305" s="42"/>
      <c r="E305" s="43"/>
      <c r="F305" s="43"/>
      <c r="G305" s="43"/>
      <c r="H305" s="43"/>
      <c r="I305" s="43"/>
      <c r="J305" s="43"/>
      <c r="K305" s="43"/>
      <c r="L305" s="43"/>
      <c r="M305" s="43"/>
      <c r="N305" s="44"/>
      <c r="O305" s="95"/>
      <c r="P305" s="43"/>
      <c r="Q305" s="43"/>
      <c r="R305" s="43"/>
      <c r="S305" s="43"/>
      <c r="T305" s="43"/>
      <c r="U305" s="43"/>
      <c r="V305" s="43"/>
      <c r="W305" s="43"/>
      <c r="X305" s="94"/>
      <c r="Y305" s="42"/>
      <c r="Z305" s="43"/>
      <c r="AA305" s="43"/>
      <c r="AB305" s="43"/>
      <c r="AC305" s="43"/>
      <c r="AD305" s="44"/>
    </row>
    <row r="306" spans="2:30" ht="15.75" hidden="1" customHeight="1" x14ac:dyDescent="0.25">
      <c r="B306" s="42" t="str">
        <f>'[2]Asset Characteristics'!C306 &amp; ""</f>
        <v/>
      </c>
      <c r="C306" s="44" t="str">
        <f>'[2]Asset Characteristics'!E306 &amp; ""</f>
        <v/>
      </c>
      <c r="D306" s="42"/>
      <c r="E306" s="43"/>
      <c r="F306" s="43"/>
      <c r="G306" s="43"/>
      <c r="H306" s="43"/>
      <c r="I306" s="43"/>
      <c r="J306" s="43"/>
      <c r="K306" s="43"/>
      <c r="L306" s="43"/>
      <c r="M306" s="43"/>
      <c r="N306" s="44"/>
      <c r="O306" s="95"/>
      <c r="P306" s="43"/>
      <c r="Q306" s="43"/>
      <c r="R306" s="43"/>
      <c r="S306" s="43"/>
      <c r="T306" s="43"/>
      <c r="U306" s="43"/>
      <c r="V306" s="43"/>
      <c r="W306" s="43"/>
      <c r="X306" s="94"/>
      <c r="Y306" s="42"/>
      <c r="Z306" s="43"/>
      <c r="AA306" s="43"/>
      <c r="AB306" s="43"/>
      <c r="AC306" s="43"/>
      <c r="AD306" s="44"/>
    </row>
    <row r="307" spans="2:30" ht="15.75" hidden="1" customHeight="1" x14ac:dyDescent="0.25">
      <c r="B307" s="42" t="str">
        <f>'[2]Asset Characteristics'!C307 &amp; ""</f>
        <v/>
      </c>
      <c r="C307" s="44" t="str">
        <f>'[2]Asset Characteristics'!E307 &amp; ""</f>
        <v/>
      </c>
      <c r="D307" s="42"/>
      <c r="E307" s="43"/>
      <c r="F307" s="43"/>
      <c r="G307" s="43"/>
      <c r="H307" s="43"/>
      <c r="I307" s="43"/>
      <c r="J307" s="43"/>
      <c r="K307" s="43"/>
      <c r="L307" s="43"/>
      <c r="M307" s="43"/>
      <c r="N307" s="44"/>
      <c r="O307" s="95"/>
      <c r="P307" s="43"/>
      <c r="Q307" s="43"/>
      <c r="R307" s="43"/>
      <c r="S307" s="43"/>
      <c r="T307" s="43"/>
      <c r="U307" s="43"/>
      <c r="V307" s="43"/>
      <c r="W307" s="43"/>
      <c r="X307" s="94"/>
      <c r="Y307" s="42"/>
      <c r="Z307" s="43"/>
      <c r="AA307" s="43"/>
      <c r="AB307" s="43"/>
      <c r="AC307" s="43"/>
      <c r="AD307" s="44"/>
    </row>
    <row r="308" spans="2:30" ht="15.75" hidden="1" customHeight="1" x14ac:dyDescent="0.25">
      <c r="B308" s="42" t="str">
        <f>'[2]Asset Characteristics'!C308 &amp; ""</f>
        <v/>
      </c>
      <c r="C308" s="44" t="str">
        <f>'[2]Asset Characteristics'!E308 &amp; ""</f>
        <v/>
      </c>
      <c r="D308" s="42"/>
      <c r="E308" s="43"/>
      <c r="F308" s="43"/>
      <c r="G308" s="43"/>
      <c r="H308" s="43"/>
      <c r="I308" s="43"/>
      <c r="J308" s="43"/>
      <c r="K308" s="43"/>
      <c r="L308" s="43"/>
      <c r="M308" s="43"/>
      <c r="N308" s="44"/>
      <c r="O308" s="95"/>
      <c r="P308" s="43"/>
      <c r="Q308" s="43"/>
      <c r="R308" s="43"/>
      <c r="S308" s="43"/>
      <c r="T308" s="43"/>
      <c r="U308" s="43"/>
      <c r="V308" s="43"/>
      <c r="W308" s="43"/>
      <c r="X308" s="94"/>
      <c r="Y308" s="42"/>
      <c r="Z308" s="43"/>
      <c r="AA308" s="43"/>
      <c r="AB308" s="43"/>
      <c r="AC308" s="43"/>
      <c r="AD308" s="44"/>
    </row>
    <row r="309" spans="2:30" ht="15.75" hidden="1" customHeight="1" x14ac:dyDescent="0.25">
      <c r="B309" s="42" t="str">
        <f>'[2]Asset Characteristics'!C309 &amp; ""</f>
        <v/>
      </c>
      <c r="C309" s="44" t="str">
        <f>'[2]Asset Characteristics'!E309 &amp; ""</f>
        <v/>
      </c>
      <c r="D309" s="42"/>
      <c r="E309" s="43"/>
      <c r="F309" s="43"/>
      <c r="G309" s="43"/>
      <c r="H309" s="43"/>
      <c r="I309" s="43"/>
      <c r="J309" s="43"/>
      <c r="K309" s="43"/>
      <c r="L309" s="43"/>
      <c r="M309" s="43"/>
      <c r="N309" s="44"/>
      <c r="O309" s="95"/>
      <c r="P309" s="43"/>
      <c r="Q309" s="43"/>
      <c r="R309" s="43"/>
      <c r="S309" s="43"/>
      <c r="T309" s="43"/>
      <c r="U309" s="43"/>
      <c r="V309" s="43"/>
      <c r="W309" s="43"/>
      <c r="X309" s="94"/>
      <c r="Y309" s="42"/>
      <c r="Z309" s="43"/>
      <c r="AA309" s="43"/>
      <c r="AB309" s="43"/>
      <c r="AC309" s="43"/>
      <c r="AD309" s="44"/>
    </row>
    <row r="310" spans="2:30" ht="15.75" hidden="1" customHeight="1" x14ac:dyDescent="0.25">
      <c r="B310" s="42" t="str">
        <f>'[2]Asset Characteristics'!C310 &amp; ""</f>
        <v/>
      </c>
      <c r="C310" s="44" t="str">
        <f>'[2]Asset Characteristics'!E310 &amp; ""</f>
        <v/>
      </c>
      <c r="D310" s="42"/>
      <c r="E310" s="43"/>
      <c r="F310" s="43"/>
      <c r="G310" s="43"/>
      <c r="H310" s="43"/>
      <c r="I310" s="43"/>
      <c r="J310" s="43"/>
      <c r="K310" s="43"/>
      <c r="L310" s="43"/>
      <c r="M310" s="43"/>
      <c r="N310" s="44"/>
      <c r="O310" s="95"/>
      <c r="P310" s="43"/>
      <c r="Q310" s="43"/>
      <c r="R310" s="43"/>
      <c r="S310" s="43"/>
      <c r="T310" s="43"/>
      <c r="U310" s="43"/>
      <c r="V310" s="43"/>
      <c r="W310" s="43"/>
      <c r="X310" s="94"/>
      <c r="Y310" s="42"/>
      <c r="Z310" s="43"/>
      <c r="AA310" s="43"/>
      <c r="AB310" s="43"/>
      <c r="AC310" s="43"/>
      <c r="AD310" s="44"/>
    </row>
    <row r="311" spans="2:30" ht="15.75" hidden="1" customHeight="1" x14ac:dyDescent="0.25">
      <c r="B311" s="42" t="str">
        <f>'[2]Asset Characteristics'!C311 &amp; ""</f>
        <v/>
      </c>
      <c r="C311" s="44" t="str">
        <f>'[2]Asset Characteristics'!E311 &amp; ""</f>
        <v/>
      </c>
      <c r="D311" s="42"/>
      <c r="E311" s="43"/>
      <c r="F311" s="43"/>
      <c r="G311" s="43"/>
      <c r="H311" s="43"/>
      <c r="I311" s="43"/>
      <c r="J311" s="43"/>
      <c r="K311" s="43"/>
      <c r="L311" s="43"/>
      <c r="M311" s="43"/>
      <c r="N311" s="44"/>
      <c r="O311" s="95"/>
      <c r="P311" s="43"/>
      <c r="Q311" s="43"/>
      <c r="R311" s="43"/>
      <c r="S311" s="43"/>
      <c r="T311" s="43"/>
      <c r="U311" s="43"/>
      <c r="V311" s="43"/>
      <c r="W311" s="43"/>
      <c r="X311" s="94"/>
      <c r="Y311" s="42"/>
      <c r="Z311" s="43"/>
      <c r="AA311" s="43"/>
      <c r="AB311" s="43"/>
      <c r="AC311" s="43"/>
      <c r="AD311" s="44"/>
    </row>
    <row r="312" spans="2:30" ht="15.75" hidden="1" customHeight="1" x14ac:dyDescent="0.25">
      <c r="B312" s="42" t="str">
        <f>'[2]Asset Characteristics'!C312 &amp; ""</f>
        <v/>
      </c>
      <c r="C312" s="44" t="str">
        <f>'[2]Asset Characteristics'!E312 &amp; ""</f>
        <v/>
      </c>
      <c r="D312" s="42"/>
      <c r="E312" s="43"/>
      <c r="F312" s="43"/>
      <c r="G312" s="43"/>
      <c r="H312" s="43"/>
      <c r="I312" s="43"/>
      <c r="J312" s="43"/>
      <c r="K312" s="43"/>
      <c r="L312" s="43"/>
      <c r="M312" s="43"/>
      <c r="N312" s="44"/>
      <c r="O312" s="95"/>
      <c r="P312" s="43"/>
      <c r="Q312" s="43"/>
      <c r="R312" s="43"/>
      <c r="S312" s="43"/>
      <c r="T312" s="43"/>
      <c r="U312" s="43"/>
      <c r="V312" s="43"/>
      <c r="W312" s="43"/>
      <c r="X312" s="94"/>
      <c r="Y312" s="42"/>
      <c r="Z312" s="43"/>
      <c r="AA312" s="43"/>
      <c r="AB312" s="43"/>
      <c r="AC312" s="43"/>
      <c r="AD312" s="44"/>
    </row>
    <row r="313" spans="2:30" ht="15.75" hidden="1" customHeight="1" x14ac:dyDescent="0.25">
      <c r="B313" s="42" t="str">
        <f>'[2]Asset Characteristics'!C313 &amp; ""</f>
        <v/>
      </c>
      <c r="C313" s="44" t="str">
        <f>'[2]Asset Characteristics'!E313 &amp; ""</f>
        <v/>
      </c>
      <c r="D313" s="42"/>
      <c r="E313" s="43"/>
      <c r="F313" s="43"/>
      <c r="G313" s="43"/>
      <c r="H313" s="43"/>
      <c r="I313" s="43"/>
      <c r="J313" s="43"/>
      <c r="K313" s="43"/>
      <c r="L313" s="43"/>
      <c r="M313" s="43"/>
      <c r="N313" s="44"/>
      <c r="O313" s="95"/>
      <c r="P313" s="43"/>
      <c r="Q313" s="43"/>
      <c r="R313" s="43"/>
      <c r="S313" s="43"/>
      <c r="T313" s="43"/>
      <c r="U313" s="43"/>
      <c r="V313" s="43"/>
      <c r="W313" s="43"/>
      <c r="X313" s="94"/>
      <c r="Y313" s="42"/>
      <c r="Z313" s="43"/>
      <c r="AA313" s="43"/>
      <c r="AB313" s="43"/>
      <c r="AC313" s="43"/>
      <c r="AD313" s="44"/>
    </row>
    <row r="314" spans="2:30" ht="15.75" hidden="1" customHeight="1" x14ac:dyDescent="0.25">
      <c r="B314" s="42" t="str">
        <f>'[2]Asset Characteristics'!C314 &amp; ""</f>
        <v/>
      </c>
      <c r="C314" s="44" t="str">
        <f>'[2]Asset Characteristics'!E314 &amp; ""</f>
        <v/>
      </c>
      <c r="D314" s="42"/>
      <c r="E314" s="43"/>
      <c r="F314" s="43"/>
      <c r="G314" s="43"/>
      <c r="H314" s="43"/>
      <c r="I314" s="43"/>
      <c r="J314" s="43"/>
      <c r="K314" s="43"/>
      <c r="L314" s="43"/>
      <c r="M314" s="43"/>
      <c r="N314" s="44"/>
      <c r="O314" s="95"/>
      <c r="P314" s="43"/>
      <c r="Q314" s="43"/>
      <c r="R314" s="43"/>
      <c r="S314" s="43"/>
      <c r="T314" s="43"/>
      <c r="U314" s="43"/>
      <c r="V314" s="43"/>
      <c r="W314" s="43"/>
      <c r="X314" s="94"/>
      <c r="Y314" s="42"/>
      <c r="Z314" s="43"/>
      <c r="AA314" s="43"/>
      <c r="AB314" s="43"/>
      <c r="AC314" s="43"/>
      <c r="AD314" s="44"/>
    </row>
    <row r="315" spans="2:30" ht="15.75" hidden="1" customHeight="1" x14ac:dyDescent="0.25">
      <c r="B315" s="42" t="str">
        <f>'[2]Asset Characteristics'!C315 &amp; ""</f>
        <v/>
      </c>
      <c r="C315" s="44" t="str">
        <f>'[2]Asset Characteristics'!E315 &amp; ""</f>
        <v/>
      </c>
      <c r="D315" s="42"/>
      <c r="E315" s="43"/>
      <c r="F315" s="43"/>
      <c r="G315" s="43"/>
      <c r="H315" s="43"/>
      <c r="I315" s="43"/>
      <c r="J315" s="43"/>
      <c r="K315" s="43"/>
      <c r="L315" s="43"/>
      <c r="M315" s="43"/>
      <c r="N315" s="44"/>
      <c r="O315" s="95"/>
      <c r="P315" s="43"/>
      <c r="Q315" s="43"/>
      <c r="R315" s="43"/>
      <c r="S315" s="43"/>
      <c r="T315" s="43"/>
      <c r="U315" s="43"/>
      <c r="V315" s="43"/>
      <c r="W315" s="43"/>
      <c r="X315" s="94"/>
      <c r="Y315" s="42"/>
      <c r="Z315" s="43"/>
      <c r="AA315" s="43"/>
      <c r="AB315" s="43"/>
      <c r="AC315" s="43"/>
      <c r="AD315" s="44"/>
    </row>
    <row r="316" spans="2:30" ht="15.75" hidden="1" customHeight="1" x14ac:dyDescent="0.25">
      <c r="B316" s="42" t="str">
        <f>'[2]Asset Characteristics'!C316 &amp; ""</f>
        <v/>
      </c>
      <c r="C316" s="44" t="str">
        <f>'[2]Asset Characteristics'!E316 &amp; ""</f>
        <v/>
      </c>
      <c r="D316" s="42"/>
      <c r="E316" s="43"/>
      <c r="F316" s="43"/>
      <c r="G316" s="43"/>
      <c r="H316" s="43"/>
      <c r="I316" s="43"/>
      <c r="J316" s="43"/>
      <c r="K316" s="43"/>
      <c r="L316" s="43"/>
      <c r="M316" s="43"/>
      <c r="N316" s="44"/>
      <c r="O316" s="95"/>
      <c r="P316" s="43"/>
      <c r="Q316" s="43"/>
      <c r="R316" s="43"/>
      <c r="S316" s="43"/>
      <c r="T316" s="43"/>
      <c r="U316" s="43"/>
      <c r="V316" s="43"/>
      <c r="W316" s="43"/>
      <c r="X316" s="94"/>
      <c r="Y316" s="42"/>
      <c r="Z316" s="43"/>
      <c r="AA316" s="43"/>
      <c r="AB316" s="43"/>
      <c r="AC316" s="43"/>
      <c r="AD316" s="44"/>
    </row>
    <row r="317" spans="2:30" ht="15.75" hidden="1" customHeight="1" x14ac:dyDescent="0.25">
      <c r="B317" s="42" t="str">
        <f>'[2]Asset Characteristics'!C317 &amp; ""</f>
        <v/>
      </c>
      <c r="C317" s="44" t="str">
        <f>'[2]Asset Characteristics'!E317 &amp; ""</f>
        <v/>
      </c>
      <c r="D317" s="42"/>
      <c r="E317" s="43"/>
      <c r="F317" s="43"/>
      <c r="G317" s="43"/>
      <c r="H317" s="43"/>
      <c r="I317" s="43"/>
      <c r="J317" s="43"/>
      <c r="K317" s="43"/>
      <c r="L317" s="43"/>
      <c r="M317" s="43"/>
      <c r="N317" s="44"/>
      <c r="O317" s="95"/>
      <c r="P317" s="43"/>
      <c r="Q317" s="43"/>
      <c r="R317" s="43"/>
      <c r="S317" s="43"/>
      <c r="T317" s="43"/>
      <c r="U317" s="43"/>
      <c r="V317" s="43"/>
      <c r="W317" s="43"/>
      <c r="X317" s="94"/>
      <c r="Y317" s="42"/>
      <c r="Z317" s="43"/>
      <c r="AA317" s="43"/>
      <c r="AB317" s="43"/>
      <c r="AC317" s="43"/>
      <c r="AD317" s="44"/>
    </row>
    <row r="318" spans="2:30" ht="15.75" hidden="1" customHeight="1" x14ac:dyDescent="0.25">
      <c r="B318" s="42" t="str">
        <f>'[2]Asset Characteristics'!C318 &amp; ""</f>
        <v/>
      </c>
      <c r="C318" s="44" t="str">
        <f>'[2]Asset Characteristics'!E318 &amp; ""</f>
        <v/>
      </c>
      <c r="D318" s="42"/>
      <c r="E318" s="43"/>
      <c r="F318" s="43"/>
      <c r="G318" s="43"/>
      <c r="H318" s="43"/>
      <c r="I318" s="43"/>
      <c r="J318" s="43"/>
      <c r="K318" s="43"/>
      <c r="L318" s="43"/>
      <c r="M318" s="43"/>
      <c r="N318" s="44"/>
      <c r="O318" s="95"/>
      <c r="P318" s="43"/>
      <c r="Q318" s="43"/>
      <c r="R318" s="43"/>
      <c r="S318" s="43"/>
      <c r="T318" s="43"/>
      <c r="U318" s="43"/>
      <c r="V318" s="43"/>
      <c r="W318" s="43"/>
      <c r="X318" s="94"/>
      <c r="Y318" s="42"/>
      <c r="Z318" s="43"/>
      <c r="AA318" s="43"/>
      <c r="AB318" s="43"/>
      <c r="AC318" s="43"/>
      <c r="AD318" s="44"/>
    </row>
    <row r="319" spans="2:30" ht="15.75" hidden="1" customHeight="1" x14ac:dyDescent="0.25">
      <c r="B319" s="42" t="str">
        <f>'[2]Asset Characteristics'!C319 &amp; ""</f>
        <v/>
      </c>
      <c r="C319" s="44" t="str">
        <f>'[2]Asset Characteristics'!E319 &amp; ""</f>
        <v/>
      </c>
      <c r="D319" s="42"/>
      <c r="E319" s="43"/>
      <c r="F319" s="43"/>
      <c r="G319" s="43"/>
      <c r="H319" s="43"/>
      <c r="I319" s="43"/>
      <c r="J319" s="43"/>
      <c r="K319" s="43"/>
      <c r="L319" s="43"/>
      <c r="M319" s="43"/>
      <c r="N319" s="44"/>
      <c r="O319" s="95"/>
      <c r="P319" s="43"/>
      <c r="Q319" s="43"/>
      <c r="R319" s="43"/>
      <c r="S319" s="43"/>
      <c r="T319" s="43"/>
      <c r="U319" s="43"/>
      <c r="V319" s="43"/>
      <c r="W319" s="43"/>
      <c r="X319" s="94"/>
      <c r="Y319" s="42"/>
      <c r="Z319" s="43"/>
      <c r="AA319" s="43"/>
      <c r="AB319" s="43"/>
      <c r="AC319" s="43"/>
      <c r="AD319" s="44"/>
    </row>
    <row r="320" spans="2:30" ht="15.75" hidden="1" customHeight="1" x14ac:dyDescent="0.25">
      <c r="B320" s="42" t="str">
        <f>'[2]Asset Characteristics'!C320 &amp; ""</f>
        <v/>
      </c>
      <c r="C320" s="44" t="str">
        <f>'[2]Asset Characteristics'!E320 &amp; ""</f>
        <v/>
      </c>
      <c r="D320" s="42"/>
      <c r="E320" s="43"/>
      <c r="F320" s="43"/>
      <c r="G320" s="43"/>
      <c r="H320" s="43"/>
      <c r="I320" s="43"/>
      <c r="J320" s="43"/>
      <c r="K320" s="43"/>
      <c r="L320" s="43"/>
      <c r="M320" s="43"/>
      <c r="N320" s="44"/>
      <c r="O320" s="95"/>
      <c r="P320" s="43"/>
      <c r="Q320" s="43"/>
      <c r="R320" s="43"/>
      <c r="S320" s="43"/>
      <c r="T320" s="43"/>
      <c r="U320" s="43"/>
      <c r="V320" s="43"/>
      <c r="W320" s="43"/>
      <c r="X320" s="94"/>
      <c r="Y320" s="42"/>
      <c r="Z320" s="43"/>
      <c r="AA320" s="43"/>
      <c r="AB320" s="43"/>
      <c r="AC320" s="43"/>
      <c r="AD320" s="44"/>
    </row>
    <row r="321" spans="2:30" ht="15.75" hidden="1" customHeight="1" x14ac:dyDescent="0.25">
      <c r="B321" s="42" t="str">
        <f>'[2]Asset Characteristics'!C321 &amp; ""</f>
        <v/>
      </c>
      <c r="C321" s="44" t="str">
        <f>'[2]Asset Characteristics'!E321 &amp; ""</f>
        <v/>
      </c>
      <c r="D321" s="42"/>
      <c r="E321" s="43"/>
      <c r="F321" s="43"/>
      <c r="G321" s="43"/>
      <c r="H321" s="43"/>
      <c r="I321" s="43"/>
      <c r="J321" s="43"/>
      <c r="K321" s="43"/>
      <c r="L321" s="43"/>
      <c r="M321" s="43"/>
      <c r="N321" s="44"/>
      <c r="O321" s="95"/>
      <c r="P321" s="43"/>
      <c r="Q321" s="43"/>
      <c r="R321" s="43"/>
      <c r="S321" s="43"/>
      <c r="T321" s="43"/>
      <c r="U321" s="43"/>
      <c r="V321" s="43"/>
      <c r="W321" s="43"/>
      <c r="X321" s="94"/>
      <c r="Y321" s="42"/>
      <c r="Z321" s="43"/>
      <c r="AA321" s="43"/>
      <c r="AB321" s="43"/>
      <c r="AC321" s="43"/>
      <c r="AD321" s="44"/>
    </row>
    <row r="322" spans="2:30" ht="15.75" hidden="1" customHeight="1" x14ac:dyDescent="0.25">
      <c r="B322" s="42" t="str">
        <f>'[2]Asset Characteristics'!C322 &amp; ""</f>
        <v/>
      </c>
      <c r="C322" s="44" t="str">
        <f>'[2]Asset Characteristics'!E322 &amp; ""</f>
        <v/>
      </c>
      <c r="D322" s="42"/>
      <c r="E322" s="43"/>
      <c r="F322" s="43"/>
      <c r="G322" s="43"/>
      <c r="H322" s="43"/>
      <c r="I322" s="43"/>
      <c r="J322" s="43"/>
      <c r="K322" s="43"/>
      <c r="L322" s="43"/>
      <c r="M322" s="43"/>
      <c r="N322" s="44"/>
      <c r="O322" s="95"/>
      <c r="P322" s="43"/>
      <c r="Q322" s="43"/>
      <c r="R322" s="43"/>
      <c r="S322" s="43"/>
      <c r="T322" s="43"/>
      <c r="U322" s="43"/>
      <c r="V322" s="43"/>
      <c r="W322" s="43"/>
      <c r="X322" s="94"/>
      <c r="Y322" s="42"/>
      <c r="Z322" s="43"/>
      <c r="AA322" s="43"/>
      <c r="AB322" s="43"/>
      <c r="AC322" s="43"/>
      <c r="AD322" s="44"/>
    </row>
    <row r="323" spans="2:30" ht="15.75" hidden="1" customHeight="1" x14ac:dyDescent="0.25">
      <c r="B323" s="42" t="str">
        <f>'[2]Asset Characteristics'!C323 &amp; ""</f>
        <v/>
      </c>
      <c r="C323" s="44" t="str">
        <f>'[2]Asset Characteristics'!E323 &amp; ""</f>
        <v/>
      </c>
      <c r="D323" s="42"/>
      <c r="E323" s="43"/>
      <c r="F323" s="43"/>
      <c r="G323" s="43"/>
      <c r="H323" s="43"/>
      <c r="I323" s="43"/>
      <c r="J323" s="43"/>
      <c r="K323" s="43"/>
      <c r="L323" s="43"/>
      <c r="M323" s="43"/>
      <c r="N323" s="44"/>
      <c r="O323" s="95"/>
      <c r="P323" s="43"/>
      <c r="Q323" s="43"/>
      <c r="R323" s="43"/>
      <c r="S323" s="43"/>
      <c r="T323" s="43"/>
      <c r="U323" s="43"/>
      <c r="V323" s="43"/>
      <c r="W323" s="43"/>
      <c r="X323" s="94"/>
      <c r="Y323" s="42"/>
      <c r="Z323" s="43"/>
      <c r="AA323" s="43"/>
      <c r="AB323" s="43"/>
      <c r="AC323" s="43"/>
      <c r="AD323" s="44"/>
    </row>
    <row r="324" spans="2:30" ht="15.75" hidden="1" customHeight="1" x14ac:dyDescent="0.25">
      <c r="B324" s="42" t="str">
        <f>'[2]Asset Characteristics'!C324 &amp; ""</f>
        <v/>
      </c>
      <c r="C324" s="44" t="str">
        <f>'[2]Asset Characteristics'!E324 &amp; ""</f>
        <v/>
      </c>
      <c r="D324" s="42"/>
      <c r="E324" s="43"/>
      <c r="F324" s="43"/>
      <c r="G324" s="43"/>
      <c r="H324" s="43"/>
      <c r="I324" s="43"/>
      <c r="J324" s="43"/>
      <c r="K324" s="43"/>
      <c r="L324" s="43"/>
      <c r="M324" s="43"/>
      <c r="N324" s="44"/>
      <c r="O324" s="95"/>
      <c r="P324" s="43"/>
      <c r="Q324" s="43"/>
      <c r="R324" s="43"/>
      <c r="S324" s="43"/>
      <c r="T324" s="43"/>
      <c r="U324" s="43"/>
      <c r="V324" s="43"/>
      <c r="W324" s="43"/>
      <c r="X324" s="94"/>
      <c r="Y324" s="42"/>
      <c r="Z324" s="43"/>
      <c r="AA324" s="43"/>
      <c r="AB324" s="43"/>
      <c r="AC324" s="43"/>
      <c r="AD324" s="44"/>
    </row>
    <row r="325" spans="2:30" ht="15.75" hidden="1" customHeight="1" x14ac:dyDescent="0.25">
      <c r="B325" s="42" t="str">
        <f>'[2]Asset Characteristics'!C325 &amp; ""</f>
        <v/>
      </c>
      <c r="C325" s="44" t="str">
        <f>'[2]Asset Characteristics'!E325 &amp; ""</f>
        <v/>
      </c>
      <c r="D325" s="42"/>
      <c r="E325" s="43"/>
      <c r="F325" s="43"/>
      <c r="G325" s="43"/>
      <c r="H325" s="43"/>
      <c r="I325" s="43"/>
      <c r="J325" s="43"/>
      <c r="K325" s="43"/>
      <c r="L325" s="43"/>
      <c r="M325" s="43"/>
      <c r="N325" s="44"/>
      <c r="O325" s="95"/>
      <c r="P325" s="43"/>
      <c r="Q325" s="43"/>
      <c r="R325" s="43"/>
      <c r="S325" s="43"/>
      <c r="T325" s="43"/>
      <c r="U325" s="43"/>
      <c r="V325" s="43"/>
      <c r="W325" s="43"/>
      <c r="X325" s="94"/>
      <c r="Y325" s="42"/>
      <c r="Z325" s="43"/>
      <c r="AA325" s="43"/>
      <c r="AB325" s="43"/>
      <c r="AC325" s="43"/>
      <c r="AD325" s="44"/>
    </row>
    <row r="326" spans="2:30" ht="15.75" hidden="1" customHeight="1" x14ac:dyDescent="0.25">
      <c r="B326" s="42" t="str">
        <f>'[2]Asset Characteristics'!C326 &amp; ""</f>
        <v/>
      </c>
      <c r="C326" s="44" t="str">
        <f>'[2]Asset Characteristics'!E326 &amp; ""</f>
        <v/>
      </c>
      <c r="D326" s="42"/>
      <c r="E326" s="43"/>
      <c r="F326" s="43"/>
      <c r="G326" s="43"/>
      <c r="H326" s="43"/>
      <c r="I326" s="43"/>
      <c r="J326" s="43"/>
      <c r="K326" s="43"/>
      <c r="L326" s="43"/>
      <c r="M326" s="43"/>
      <c r="N326" s="44"/>
      <c r="O326" s="95"/>
      <c r="P326" s="43"/>
      <c r="Q326" s="43"/>
      <c r="R326" s="43"/>
      <c r="S326" s="43"/>
      <c r="T326" s="43"/>
      <c r="U326" s="43"/>
      <c r="V326" s="43"/>
      <c r="W326" s="43"/>
      <c r="X326" s="94"/>
      <c r="Y326" s="42"/>
      <c r="Z326" s="43"/>
      <c r="AA326" s="43"/>
      <c r="AB326" s="43"/>
      <c r="AC326" s="43"/>
      <c r="AD326" s="44"/>
    </row>
    <row r="327" spans="2:30" ht="15.75" hidden="1" customHeight="1" x14ac:dyDescent="0.25">
      <c r="B327" s="42" t="str">
        <f>'[2]Asset Characteristics'!C327 &amp; ""</f>
        <v/>
      </c>
      <c r="C327" s="44" t="str">
        <f>'[2]Asset Characteristics'!E327 &amp; ""</f>
        <v/>
      </c>
      <c r="D327" s="42"/>
      <c r="E327" s="43"/>
      <c r="F327" s="43"/>
      <c r="G327" s="43"/>
      <c r="H327" s="43"/>
      <c r="I327" s="43"/>
      <c r="J327" s="43"/>
      <c r="K327" s="43"/>
      <c r="L327" s="43"/>
      <c r="M327" s="43"/>
      <c r="N327" s="44"/>
      <c r="O327" s="95"/>
      <c r="P327" s="43"/>
      <c r="Q327" s="43"/>
      <c r="R327" s="43"/>
      <c r="S327" s="43"/>
      <c r="T327" s="43"/>
      <c r="U327" s="43"/>
      <c r="V327" s="43"/>
      <c r="W327" s="43"/>
      <c r="X327" s="94"/>
      <c r="Y327" s="42"/>
      <c r="Z327" s="43"/>
      <c r="AA327" s="43"/>
      <c r="AB327" s="43"/>
      <c r="AC327" s="43"/>
      <c r="AD327" s="44"/>
    </row>
    <row r="328" spans="2:30" ht="15.75" hidden="1" customHeight="1" x14ac:dyDescent="0.25">
      <c r="B328" s="42" t="str">
        <f>'[2]Asset Characteristics'!C328 &amp; ""</f>
        <v/>
      </c>
      <c r="C328" s="44" t="str">
        <f>'[2]Asset Characteristics'!E328 &amp; ""</f>
        <v/>
      </c>
      <c r="D328" s="42"/>
      <c r="E328" s="43"/>
      <c r="F328" s="43"/>
      <c r="G328" s="43"/>
      <c r="H328" s="43"/>
      <c r="I328" s="43"/>
      <c r="J328" s="43"/>
      <c r="K328" s="43"/>
      <c r="L328" s="43"/>
      <c r="M328" s="43"/>
      <c r="N328" s="44"/>
      <c r="O328" s="95"/>
      <c r="P328" s="43"/>
      <c r="Q328" s="43"/>
      <c r="R328" s="43"/>
      <c r="S328" s="43"/>
      <c r="T328" s="43"/>
      <c r="U328" s="43"/>
      <c r="V328" s="43"/>
      <c r="W328" s="43"/>
      <c r="X328" s="94"/>
      <c r="Y328" s="42"/>
      <c r="Z328" s="43"/>
      <c r="AA328" s="43"/>
      <c r="AB328" s="43"/>
      <c r="AC328" s="43"/>
      <c r="AD328" s="44"/>
    </row>
    <row r="329" spans="2:30" ht="15.75" hidden="1" customHeight="1" x14ac:dyDescent="0.25">
      <c r="B329" s="42" t="str">
        <f>'[2]Asset Characteristics'!C329 &amp; ""</f>
        <v/>
      </c>
      <c r="C329" s="44" t="str">
        <f>'[2]Asset Characteristics'!E329 &amp; ""</f>
        <v/>
      </c>
      <c r="D329" s="42"/>
      <c r="E329" s="43"/>
      <c r="F329" s="43"/>
      <c r="G329" s="43"/>
      <c r="H329" s="43"/>
      <c r="I329" s="43"/>
      <c r="J329" s="43"/>
      <c r="K329" s="43"/>
      <c r="L329" s="43"/>
      <c r="M329" s="43"/>
      <c r="N329" s="44"/>
      <c r="O329" s="95"/>
      <c r="P329" s="43"/>
      <c r="Q329" s="43"/>
      <c r="R329" s="43"/>
      <c r="S329" s="43"/>
      <c r="T329" s="43"/>
      <c r="U329" s="43"/>
      <c r="V329" s="43"/>
      <c r="W329" s="43"/>
      <c r="X329" s="94"/>
      <c r="Y329" s="42"/>
      <c r="Z329" s="43"/>
      <c r="AA329" s="43"/>
      <c r="AB329" s="43"/>
      <c r="AC329" s="43"/>
      <c r="AD329" s="44"/>
    </row>
    <row r="330" spans="2:30" ht="15.75" hidden="1" customHeight="1" x14ac:dyDescent="0.25">
      <c r="B330" s="42" t="str">
        <f>'[2]Asset Characteristics'!C330 &amp; ""</f>
        <v/>
      </c>
      <c r="C330" s="44" t="str">
        <f>'[2]Asset Characteristics'!E330 &amp; ""</f>
        <v/>
      </c>
      <c r="D330" s="42"/>
      <c r="E330" s="43"/>
      <c r="F330" s="43"/>
      <c r="G330" s="43"/>
      <c r="H330" s="43"/>
      <c r="I330" s="43"/>
      <c r="J330" s="43"/>
      <c r="K330" s="43"/>
      <c r="L330" s="43"/>
      <c r="M330" s="43"/>
      <c r="N330" s="44"/>
      <c r="O330" s="95"/>
      <c r="P330" s="43"/>
      <c r="Q330" s="43"/>
      <c r="R330" s="43"/>
      <c r="S330" s="43"/>
      <c r="T330" s="43"/>
      <c r="U330" s="43"/>
      <c r="V330" s="43"/>
      <c r="W330" s="43"/>
      <c r="X330" s="94"/>
      <c r="Y330" s="42"/>
      <c r="Z330" s="43"/>
      <c r="AA330" s="43"/>
      <c r="AB330" s="43"/>
      <c r="AC330" s="43"/>
      <c r="AD330" s="44"/>
    </row>
    <row r="331" spans="2:30" ht="15.75" hidden="1" customHeight="1" x14ac:dyDescent="0.25">
      <c r="B331" s="42" t="str">
        <f>'[2]Asset Characteristics'!C331 &amp; ""</f>
        <v/>
      </c>
      <c r="C331" s="44" t="str">
        <f>'[2]Asset Characteristics'!E331 &amp; ""</f>
        <v/>
      </c>
      <c r="D331" s="42"/>
      <c r="E331" s="43"/>
      <c r="F331" s="43"/>
      <c r="G331" s="43"/>
      <c r="H331" s="43"/>
      <c r="I331" s="43"/>
      <c r="J331" s="43"/>
      <c r="K331" s="43"/>
      <c r="L331" s="43"/>
      <c r="M331" s="43"/>
      <c r="N331" s="44"/>
      <c r="O331" s="95"/>
      <c r="P331" s="43"/>
      <c r="Q331" s="43"/>
      <c r="R331" s="43"/>
      <c r="S331" s="43"/>
      <c r="T331" s="43"/>
      <c r="U331" s="43"/>
      <c r="V331" s="43"/>
      <c r="W331" s="43"/>
      <c r="X331" s="94"/>
      <c r="Y331" s="42"/>
      <c r="Z331" s="43"/>
      <c r="AA331" s="43"/>
      <c r="AB331" s="43"/>
      <c r="AC331" s="43"/>
      <c r="AD331" s="44"/>
    </row>
    <row r="332" spans="2:30" ht="15.75" hidden="1" customHeight="1" x14ac:dyDescent="0.25">
      <c r="B332" s="42" t="str">
        <f>'[2]Asset Characteristics'!C332 &amp; ""</f>
        <v/>
      </c>
      <c r="C332" s="44" t="str">
        <f>'[2]Asset Characteristics'!E332 &amp; ""</f>
        <v/>
      </c>
      <c r="D332" s="42"/>
      <c r="E332" s="43"/>
      <c r="F332" s="43"/>
      <c r="G332" s="43"/>
      <c r="H332" s="43"/>
      <c r="I332" s="43"/>
      <c r="J332" s="43"/>
      <c r="K332" s="43"/>
      <c r="L332" s="43"/>
      <c r="M332" s="43"/>
      <c r="N332" s="44"/>
      <c r="O332" s="95"/>
      <c r="P332" s="43"/>
      <c r="Q332" s="43"/>
      <c r="R332" s="43"/>
      <c r="S332" s="43"/>
      <c r="T332" s="43"/>
      <c r="U332" s="43"/>
      <c r="V332" s="43"/>
      <c r="W332" s="43"/>
      <c r="X332" s="94"/>
      <c r="Y332" s="42"/>
      <c r="Z332" s="43"/>
      <c r="AA332" s="43"/>
      <c r="AB332" s="43"/>
      <c r="AC332" s="43"/>
      <c r="AD332" s="44"/>
    </row>
    <row r="333" spans="2:30" ht="15.75" hidden="1" customHeight="1" x14ac:dyDescent="0.25">
      <c r="B333" s="42" t="str">
        <f>'[2]Asset Characteristics'!C333 &amp; ""</f>
        <v/>
      </c>
      <c r="C333" s="44" t="str">
        <f>'[2]Asset Characteristics'!E333 &amp; ""</f>
        <v/>
      </c>
      <c r="D333" s="42"/>
      <c r="E333" s="43"/>
      <c r="F333" s="43"/>
      <c r="G333" s="43"/>
      <c r="H333" s="43"/>
      <c r="I333" s="43"/>
      <c r="J333" s="43"/>
      <c r="K333" s="43"/>
      <c r="L333" s="43"/>
      <c r="M333" s="43"/>
      <c r="N333" s="44"/>
      <c r="O333" s="95"/>
      <c r="P333" s="43"/>
      <c r="Q333" s="43"/>
      <c r="R333" s="43"/>
      <c r="S333" s="43"/>
      <c r="T333" s="43"/>
      <c r="U333" s="43"/>
      <c r="V333" s="43"/>
      <c r="W333" s="43"/>
      <c r="X333" s="94"/>
      <c r="Y333" s="42"/>
      <c r="Z333" s="43"/>
      <c r="AA333" s="43"/>
      <c r="AB333" s="43"/>
      <c r="AC333" s="43"/>
      <c r="AD333" s="44"/>
    </row>
    <row r="334" spans="2:30" ht="15.75" hidden="1" customHeight="1" x14ac:dyDescent="0.25">
      <c r="B334" s="42" t="str">
        <f>'[2]Asset Characteristics'!C334 &amp; ""</f>
        <v/>
      </c>
      <c r="C334" s="44" t="str">
        <f>'[2]Asset Characteristics'!E334 &amp; ""</f>
        <v/>
      </c>
      <c r="D334" s="42"/>
      <c r="E334" s="43"/>
      <c r="F334" s="43"/>
      <c r="G334" s="43"/>
      <c r="H334" s="43"/>
      <c r="I334" s="43"/>
      <c r="J334" s="43"/>
      <c r="K334" s="43"/>
      <c r="L334" s="43"/>
      <c r="M334" s="43"/>
      <c r="N334" s="44"/>
      <c r="O334" s="95"/>
      <c r="P334" s="43"/>
      <c r="Q334" s="43"/>
      <c r="R334" s="43"/>
      <c r="S334" s="43"/>
      <c r="T334" s="43"/>
      <c r="U334" s="43"/>
      <c r="V334" s="43"/>
      <c r="W334" s="43"/>
      <c r="X334" s="94"/>
      <c r="Y334" s="42"/>
      <c r="Z334" s="43"/>
      <c r="AA334" s="43"/>
      <c r="AB334" s="43"/>
      <c r="AC334" s="43"/>
      <c r="AD334" s="44"/>
    </row>
    <row r="335" spans="2:30" ht="15.75" hidden="1" customHeight="1" x14ac:dyDescent="0.25">
      <c r="B335" s="42" t="str">
        <f>'[2]Asset Characteristics'!C335 &amp; ""</f>
        <v/>
      </c>
      <c r="C335" s="44" t="str">
        <f>'[2]Asset Characteristics'!E335 &amp; ""</f>
        <v/>
      </c>
      <c r="D335" s="42"/>
      <c r="E335" s="43"/>
      <c r="F335" s="43"/>
      <c r="G335" s="43"/>
      <c r="H335" s="43"/>
      <c r="I335" s="43"/>
      <c r="J335" s="43"/>
      <c r="K335" s="43"/>
      <c r="L335" s="43"/>
      <c r="M335" s="43"/>
      <c r="N335" s="44"/>
      <c r="O335" s="95"/>
      <c r="P335" s="43"/>
      <c r="Q335" s="43"/>
      <c r="R335" s="43"/>
      <c r="S335" s="43"/>
      <c r="T335" s="43"/>
      <c r="U335" s="43"/>
      <c r="V335" s="43"/>
      <c r="W335" s="43"/>
      <c r="X335" s="94"/>
      <c r="Y335" s="42"/>
      <c r="Z335" s="43"/>
      <c r="AA335" s="43"/>
      <c r="AB335" s="43"/>
      <c r="AC335" s="43"/>
      <c r="AD335" s="44"/>
    </row>
    <row r="336" spans="2:30" ht="15.75" hidden="1" customHeight="1" x14ac:dyDescent="0.25">
      <c r="B336" s="42" t="str">
        <f>'[2]Asset Characteristics'!C336 &amp; ""</f>
        <v/>
      </c>
      <c r="C336" s="44" t="str">
        <f>'[2]Asset Characteristics'!E336 &amp; ""</f>
        <v/>
      </c>
      <c r="D336" s="42"/>
      <c r="E336" s="43"/>
      <c r="F336" s="43"/>
      <c r="G336" s="43"/>
      <c r="H336" s="43"/>
      <c r="I336" s="43"/>
      <c r="J336" s="43"/>
      <c r="K336" s="43"/>
      <c r="L336" s="43"/>
      <c r="M336" s="43"/>
      <c r="N336" s="44"/>
      <c r="O336" s="95"/>
      <c r="P336" s="43"/>
      <c r="Q336" s="43"/>
      <c r="R336" s="43"/>
      <c r="S336" s="43"/>
      <c r="T336" s="43"/>
      <c r="U336" s="43"/>
      <c r="V336" s="43"/>
      <c r="W336" s="43"/>
      <c r="X336" s="94"/>
      <c r="Y336" s="42"/>
      <c r="Z336" s="43"/>
      <c r="AA336" s="43"/>
      <c r="AB336" s="43"/>
      <c r="AC336" s="43"/>
      <c r="AD336" s="44"/>
    </row>
    <row r="337" spans="2:30" ht="15.75" hidden="1" customHeight="1" x14ac:dyDescent="0.25">
      <c r="B337" s="42" t="str">
        <f>'[2]Asset Characteristics'!C337 &amp; ""</f>
        <v/>
      </c>
      <c r="C337" s="44" t="str">
        <f>'[2]Asset Characteristics'!E337 &amp; ""</f>
        <v/>
      </c>
      <c r="D337" s="42"/>
      <c r="E337" s="43"/>
      <c r="F337" s="43"/>
      <c r="G337" s="43"/>
      <c r="H337" s="43"/>
      <c r="I337" s="43"/>
      <c r="J337" s="43"/>
      <c r="K337" s="43"/>
      <c r="L337" s="43"/>
      <c r="M337" s="43"/>
      <c r="N337" s="44"/>
      <c r="O337" s="95"/>
      <c r="P337" s="43"/>
      <c r="Q337" s="43"/>
      <c r="R337" s="43"/>
      <c r="S337" s="43"/>
      <c r="T337" s="43"/>
      <c r="U337" s="43"/>
      <c r="V337" s="43"/>
      <c r="W337" s="43"/>
      <c r="X337" s="94"/>
      <c r="Y337" s="42"/>
      <c r="Z337" s="43"/>
      <c r="AA337" s="43"/>
      <c r="AB337" s="43"/>
      <c r="AC337" s="43"/>
      <c r="AD337" s="44"/>
    </row>
    <row r="338" spans="2:30" ht="15.75" hidden="1" customHeight="1" x14ac:dyDescent="0.25">
      <c r="B338" s="42" t="str">
        <f>'[2]Asset Characteristics'!C338 &amp; ""</f>
        <v/>
      </c>
      <c r="C338" s="44" t="str">
        <f>'[2]Asset Characteristics'!E338 &amp; ""</f>
        <v/>
      </c>
      <c r="D338" s="42"/>
      <c r="E338" s="43"/>
      <c r="F338" s="43"/>
      <c r="G338" s="43"/>
      <c r="H338" s="43"/>
      <c r="I338" s="43"/>
      <c r="J338" s="43"/>
      <c r="K338" s="43"/>
      <c r="L338" s="43"/>
      <c r="M338" s="43"/>
      <c r="N338" s="44"/>
      <c r="O338" s="95"/>
      <c r="P338" s="43"/>
      <c r="Q338" s="43"/>
      <c r="R338" s="43"/>
      <c r="S338" s="43"/>
      <c r="T338" s="43"/>
      <c r="U338" s="43"/>
      <c r="V338" s="43"/>
      <c r="W338" s="43"/>
      <c r="X338" s="94"/>
      <c r="Y338" s="42"/>
      <c r="Z338" s="43"/>
      <c r="AA338" s="43"/>
      <c r="AB338" s="43"/>
      <c r="AC338" s="43"/>
      <c r="AD338" s="44"/>
    </row>
    <row r="339" spans="2:30" ht="15.75" hidden="1" customHeight="1" x14ac:dyDescent="0.25">
      <c r="B339" s="42" t="str">
        <f>'[2]Asset Characteristics'!C339 &amp; ""</f>
        <v/>
      </c>
      <c r="C339" s="44" t="str">
        <f>'[2]Asset Characteristics'!E339 &amp; ""</f>
        <v/>
      </c>
      <c r="D339" s="42"/>
      <c r="E339" s="43"/>
      <c r="F339" s="43"/>
      <c r="G339" s="43"/>
      <c r="H339" s="43"/>
      <c r="I339" s="43"/>
      <c r="J339" s="43"/>
      <c r="K339" s="43"/>
      <c r="L339" s="43"/>
      <c r="M339" s="43"/>
      <c r="N339" s="44"/>
      <c r="O339" s="95"/>
      <c r="P339" s="43"/>
      <c r="Q339" s="43"/>
      <c r="R339" s="43"/>
      <c r="S339" s="43"/>
      <c r="T339" s="43"/>
      <c r="U339" s="43"/>
      <c r="V339" s="43"/>
      <c r="W339" s="43"/>
      <c r="X339" s="94"/>
      <c r="Y339" s="42"/>
      <c r="Z339" s="43"/>
      <c r="AA339" s="43"/>
      <c r="AB339" s="43"/>
      <c r="AC339" s="43"/>
      <c r="AD339" s="44"/>
    </row>
    <row r="340" spans="2:30" ht="15.75" hidden="1" customHeight="1" x14ac:dyDescent="0.25">
      <c r="B340" s="42" t="str">
        <f>'[2]Asset Characteristics'!C340 &amp; ""</f>
        <v/>
      </c>
      <c r="C340" s="44" t="str">
        <f>'[2]Asset Characteristics'!E340 &amp; ""</f>
        <v/>
      </c>
      <c r="D340" s="42"/>
      <c r="E340" s="43"/>
      <c r="F340" s="43"/>
      <c r="G340" s="43"/>
      <c r="H340" s="43"/>
      <c r="I340" s="43"/>
      <c r="J340" s="43"/>
      <c r="K340" s="43"/>
      <c r="L340" s="43"/>
      <c r="M340" s="43"/>
      <c r="N340" s="44"/>
      <c r="O340" s="95"/>
      <c r="P340" s="43"/>
      <c r="Q340" s="43"/>
      <c r="R340" s="43"/>
      <c r="S340" s="43"/>
      <c r="T340" s="43"/>
      <c r="U340" s="43"/>
      <c r="V340" s="43"/>
      <c r="W340" s="43"/>
      <c r="X340" s="94"/>
      <c r="Y340" s="42"/>
      <c r="Z340" s="43"/>
      <c r="AA340" s="43"/>
      <c r="AB340" s="43"/>
      <c r="AC340" s="43"/>
      <c r="AD340" s="44"/>
    </row>
    <row r="341" spans="2:30" ht="15.75" hidden="1" customHeight="1" x14ac:dyDescent="0.25">
      <c r="B341" s="42" t="str">
        <f>'[2]Asset Characteristics'!C341 &amp; ""</f>
        <v/>
      </c>
      <c r="C341" s="44" t="str">
        <f>'[2]Asset Characteristics'!E341 &amp; ""</f>
        <v/>
      </c>
      <c r="D341" s="42"/>
      <c r="E341" s="43"/>
      <c r="F341" s="43"/>
      <c r="G341" s="43"/>
      <c r="H341" s="43"/>
      <c r="I341" s="43"/>
      <c r="J341" s="43"/>
      <c r="K341" s="43"/>
      <c r="L341" s="43"/>
      <c r="M341" s="43"/>
      <c r="N341" s="44"/>
      <c r="O341" s="95"/>
      <c r="P341" s="43"/>
      <c r="Q341" s="43"/>
      <c r="R341" s="43"/>
      <c r="S341" s="43"/>
      <c r="T341" s="43"/>
      <c r="U341" s="43"/>
      <c r="V341" s="43"/>
      <c r="W341" s="43"/>
      <c r="X341" s="94"/>
      <c r="Y341" s="42"/>
      <c r="Z341" s="43"/>
      <c r="AA341" s="43"/>
      <c r="AB341" s="43"/>
      <c r="AC341" s="43"/>
      <c r="AD341" s="44"/>
    </row>
    <row r="342" spans="2:30" ht="15.75" hidden="1" customHeight="1" x14ac:dyDescent="0.25">
      <c r="B342" s="42" t="str">
        <f>'[2]Asset Characteristics'!C342 &amp; ""</f>
        <v/>
      </c>
      <c r="C342" s="44" t="str">
        <f>'[2]Asset Characteristics'!E342 &amp; ""</f>
        <v/>
      </c>
      <c r="D342" s="42"/>
      <c r="E342" s="43"/>
      <c r="F342" s="43"/>
      <c r="G342" s="43"/>
      <c r="H342" s="43"/>
      <c r="I342" s="43"/>
      <c r="J342" s="43"/>
      <c r="K342" s="43"/>
      <c r="L342" s="43"/>
      <c r="M342" s="43"/>
      <c r="N342" s="44"/>
      <c r="O342" s="95"/>
      <c r="P342" s="43"/>
      <c r="Q342" s="43"/>
      <c r="R342" s="43"/>
      <c r="S342" s="43"/>
      <c r="T342" s="43"/>
      <c r="U342" s="43"/>
      <c r="V342" s="43"/>
      <c r="W342" s="43"/>
      <c r="X342" s="94"/>
      <c r="Y342" s="42"/>
      <c r="Z342" s="43"/>
      <c r="AA342" s="43"/>
      <c r="AB342" s="43"/>
      <c r="AC342" s="43"/>
      <c r="AD342" s="44"/>
    </row>
    <row r="343" spans="2:30" ht="15.75" hidden="1" customHeight="1" x14ac:dyDescent="0.25">
      <c r="B343" s="42" t="str">
        <f>'[2]Asset Characteristics'!C343 &amp; ""</f>
        <v/>
      </c>
      <c r="C343" s="44" t="str">
        <f>'[2]Asset Characteristics'!E343 &amp; ""</f>
        <v/>
      </c>
      <c r="D343" s="42"/>
      <c r="E343" s="43"/>
      <c r="F343" s="43"/>
      <c r="G343" s="43"/>
      <c r="H343" s="43"/>
      <c r="I343" s="43"/>
      <c r="J343" s="43"/>
      <c r="K343" s="43"/>
      <c r="L343" s="43"/>
      <c r="M343" s="43"/>
      <c r="N343" s="44"/>
      <c r="O343" s="95"/>
      <c r="P343" s="43"/>
      <c r="Q343" s="43"/>
      <c r="R343" s="43"/>
      <c r="S343" s="43"/>
      <c r="T343" s="43"/>
      <c r="U343" s="43"/>
      <c r="V343" s="43"/>
      <c r="W343" s="43"/>
      <c r="X343" s="94"/>
      <c r="Y343" s="42"/>
      <c r="Z343" s="43"/>
      <c r="AA343" s="43"/>
      <c r="AB343" s="43"/>
      <c r="AC343" s="43"/>
      <c r="AD343" s="44"/>
    </row>
    <row r="344" spans="2:30" ht="15.75" hidden="1" customHeight="1" x14ac:dyDescent="0.25">
      <c r="B344" s="42" t="str">
        <f>'[2]Asset Characteristics'!C344 &amp; ""</f>
        <v/>
      </c>
      <c r="C344" s="44" t="str">
        <f>'[2]Asset Characteristics'!E344 &amp; ""</f>
        <v/>
      </c>
      <c r="D344" s="42"/>
      <c r="E344" s="43"/>
      <c r="F344" s="43"/>
      <c r="G344" s="43"/>
      <c r="H344" s="43"/>
      <c r="I344" s="43"/>
      <c r="J344" s="43"/>
      <c r="K344" s="43"/>
      <c r="L344" s="43"/>
      <c r="M344" s="43"/>
      <c r="N344" s="44"/>
      <c r="O344" s="95"/>
      <c r="P344" s="43"/>
      <c r="Q344" s="43"/>
      <c r="R344" s="43"/>
      <c r="S344" s="43"/>
      <c r="T344" s="43"/>
      <c r="U344" s="43"/>
      <c r="V344" s="43"/>
      <c r="W344" s="43"/>
      <c r="X344" s="94"/>
      <c r="Y344" s="42"/>
      <c r="Z344" s="43"/>
      <c r="AA344" s="43"/>
      <c r="AB344" s="43"/>
      <c r="AC344" s="43"/>
      <c r="AD344" s="44"/>
    </row>
    <row r="345" spans="2:30" ht="15.75" hidden="1" customHeight="1" x14ac:dyDescent="0.25">
      <c r="B345" s="42" t="str">
        <f>'[2]Asset Characteristics'!C345 &amp; ""</f>
        <v/>
      </c>
      <c r="C345" s="44" t="str">
        <f>'[2]Asset Characteristics'!E345 &amp; ""</f>
        <v/>
      </c>
      <c r="D345" s="42"/>
      <c r="E345" s="43"/>
      <c r="F345" s="43"/>
      <c r="G345" s="43"/>
      <c r="H345" s="43"/>
      <c r="I345" s="43"/>
      <c r="J345" s="43"/>
      <c r="K345" s="43"/>
      <c r="L345" s="43"/>
      <c r="M345" s="43"/>
      <c r="N345" s="44"/>
      <c r="O345" s="95"/>
      <c r="P345" s="43"/>
      <c r="Q345" s="43"/>
      <c r="R345" s="43"/>
      <c r="S345" s="43"/>
      <c r="T345" s="43"/>
      <c r="U345" s="43"/>
      <c r="V345" s="43"/>
      <c r="W345" s="43"/>
      <c r="X345" s="94"/>
      <c r="Y345" s="42"/>
      <c r="Z345" s="43"/>
      <c r="AA345" s="43"/>
      <c r="AB345" s="43"/>
      <c r="AC345" s="43"/>
      <c r="AD345" s="44"/>
    </row>
    <row r="346" spans="2:30" ht="15.75" hidden="1" customHeight="1" x14ac:dyDescent="0.25">
      <c r="B346" s="42" t="str">
        <f>'[2]Asset Characteristics'!C346 &amp; ""</f>
        <v/>
      </c>
      <c r="C346" s="44" t="str">
        <f>'[2]Asset Characteristics'!E346 &amp; ""</f>
        <v/>
      </c>
      <c r="D346" s="42"/>
      <c r="E346" s="43"/>
      <c r="F346" s="43"/>
      <c r="G346" s="43"/>
      <c r="H346" s="43"/>
      <c r="I346" s="43"/>
      <c r="J346" s="43"/>
      <c r="K346" s="43"/>
      <c r="L346" s="43"/>
      <c r="M346" s="43"/>
      <c r="N346" s="44"/>
      <c r="O346" s="95"/>
      <c r="P346" s="43"/>
      <c r="Q346" s="43"/>
      <c r="R346" s="43"/>
      <c r="S346" s="43"/>
      <c r="T346" s="43"/>
      <c r="U346" s="43"/>
      <c r="V346" s="43"/>
      <c r="W346" s="43"/>
      <c r="X346" s="94"/>
      <c r="Y346" s="42"/>
      <c r="Z346" s="43"/>
      <c r="AA346" s="43"/>
      <c r="AB346" s="43"/>
      <c r="AC346" s="43"/>
      <c r="AD346" s="44"/>
    </row>
    <row r="347" spans="2:30" ht="15.75" hidden="1" customHeight="1" x14ac:dyDescent="0.25">
      <c r="B347" s="42" t="str">
        <f>'[2]Asset Characteristics'!C347 &amp; ""</f>
        <v/>
      </c>
      <c r="C347" s="44" t="str">
        <f>'[2]Asset Characteristics'!E347 &amp; ""</f>
        <v/>
      </c>
      <c r="D347" s="42"/>
      <c r="E347" s="43"/>
      <c r="F347" s="43"/>
      <c r="G347" s="43"/>
      <c r="H347" s="43"/>
      <c r="I347" s="43"/>
      <c r="J347" s="43"/>
      <c r="K347" s="43"/>
      <c r="L347" s="43"/>
      <c r="M347" s="43"/>
      <c r="N347" s="44"/>
      <c r="O347" s="95"/>
      <c r="P347" s="43"/>
      <c r="Q347" s="43"/>
      <c r="R347" s="43"/>
      <c r="S347" s="43"/>
      <c r="T347" s="43"/>
      <c r="U347" s="43"/>
      <c r="V347" s="43"/>
      <c r="W347" s="43"/>
      <c r="X347" s="94"/>
      <c r="Y347" s="42"/>
      <c r="Z347" s="43"/>
      <c r="AA347" s="43"/>
      <c r="AB347" s="43"/>
      <c r="AC347" s="43"/>
      <c r="AD347" s="44"/>
    </row>
    <row r="348" spans="2:30" ht="15.75" hidden="1" customHeight="1" x14ac:dyDescent="0.25">
      <c r="B348" s="42" t="str">
        <f>'[2]Asset Characteristics'!C348 &amp; ""</f>
        <v/>
      </c>
      <c r="C348" s="44" t="str">
        <f>'[2]Asset Characteristics'!E348 &amp; ""</f>
        <v/>
      </c>
      <c r="D348" s="42"/>
      <c r="E348" s="43"/>
      <c r="F348" s="43"/>
      <c r="G348" s="43"/>
      <c r="H348" s="43"/>
      <c r="I348" s="43"/>
      <c r="J348" s="43"/>
      <c r="K348" s="43"/>
      <c r="L348" s="43"/>
      <c r="M348" s="43"/>
      <c r="N348" s="44"/>
      <c r="O348" s="95"/>
      <c r="P348" s="43"/>
      <c r="Q348" s="43"/>
      <c r="R348" s="43"/>
      <c r="S348" s="43"/>
      <c r="T348" s="43"/>
      <c r="U348" s="43"/>
      <c r="V348" s="43"/>
      <c r="W348" s="43"/>
      <c r="X348" s="94"/>
      <c r="Y348" s="42"/>
      <c r="Z348" s="43"/>
      <c r="AA348" s="43"/>
      <c r="AB348" s="43"/>
      <c r="AC348" s="43"/>
      <c r="AD348" s="44"/>
    </row>
    <row r="349" spans="2:30" ht="15.75" hidden="1" customHeight="1" x14ac:dyDescent="0.25">
      <c r="B349" s="42" t="str">
        <f>'[2]Asset Characteristics'!C349 &amp; ""</f>
        <v/>
      </c>
      <c r="C349" s="44" t="str">
        <f>'[2]Asset Characteristics'!E349 &amp; ""</f>
        <v/>
      </c>
      <c r="D349" s="42"/>
      <c r="E349" s="43"/>
      <c r="F349" s="43"/>
      <c r="G349" s="43"/>
      <c r="H349" s="43"/>
      <c r="I349" s="43"/>
      <c r="J349" s="43"/>
      <c r="K349" s="43"/>
      <c r="L349" s="43"/>
      <c r="M349" s="43"/>
      <c r="N349" s="44"/>
      <c r="O349" s="95"/>
      <c r="P349" s="43"/>
      <c r="Q349" s="43"/>
      <c r="R349" s="43"/>
      <c r="S349" s="43"/>
      <c r="T349" s="43"/>
      <c r="U349" s="43"/>
      <c r="V349" s="43"/>
      <c r="W349" s="43"/>
      <c r="X349" s="94"/>
      <c r="Y349" s="42"/>
      <c r="Z349" s="43"/>
      <c r="AA349" s="43"/>
      <c r="AB349" s="43"/>
      <c r="AC349" s="43"/>
      <c r="AD349" s="44"/>
    </row>
    <row r="350" spans="2:30" ht="15.75" hidden="1" customHeight="1" x14ac:dyDescent="0.25">
      <c r="B350" s="42" t="str">
        <f>'[2]Asset Characteristics'!C350 &amp; ""</f>
        <v/>
      </c>
      <c r="C350" s="44" t="str">
        <f>'[2]Asset Characteristics'!E350 &amp; ""</f>
        <v/>
      </c>
      <c r="D350" s="42"/>
      <c r="E350" s="43"/>
      <c r="F350" s="43"/>
      <c r="G350" s="43"/>
      <c r="H350" s="43"/>
      <c r="I350" s="43"/>
      <c r="J350" s="43"/>
      <c r="K350" s="43"/>
      <c r="L350" s="43"/>
      <c r="M350" s="43"/>
      <c r="N350" s="44"/>
      <c r="O350" s="95"/>
      <c r="P350" s="43"/>
      <c r="Q350" s="43"/>
      <c r="R350" s="43"/>
      <c r="S350" s="43"/>
      <c r="T350" s="43"/>
      <c r="U350" s="43"/>
      <c r="V350" s="43"/>
      <c r="W350" s="43"/>
      <c r="X350" s="94"/>
      <c r="Y350" s="42"/>
      <c r="Z350" s="43"/>
      <c r="AA350" s="43"/>
      <c r="AB350" s="43"/>
      <c r="AC350" s="43"/>
      <c r="AD350" s="44"/>
    </row>
    <row r="351" spans="2:30" ht="15.75" hidden="1" customHeight="1" x14ac:dyDescent="0.25">
      <c r="B351" s="42" t="str">
        <f>'[2]Asset Characteristics'!C351 &amp; ""</f>
        <v/>
      </c>
      <c r="C351" s="44" t="str">
        <f>'[2]Asset Characteristics'!E351 &amp; ""</f>
        <v/>
      </c>
      <c r="D351" s="42"/>
      <c r="E351" s="43"/>
      <c r="F351" s="43"/>
      <c r="G351" s="43"/>
      <c r="H351" s="43"/>
      <c r="I351" s="43"/>
      <c r="J351" s="43"/>
      <c r="K351" s="43"/>
      <c r="L351" s="43"/>
      <c r="M351" s="43"/>
      <c r="N351" s="44"/>
      <c r="O351" s="95"/>
      <c r="P351" s="43"/>
      <c r="Q351" s="43"/>
      <c r="R351" s="43"/>
      <c r="S351" s="43"/>
      <c r="T351" s="43"/>
      <c r="U351" s="43"/>
      <c r="V351" s="43"/>
      <c r="W351" s="43"/>
      <c r="X351" s="94"/>
      <c r="Y351" s="42"/>
      <c r="Z351" s="43"/>
      <c r="AA351" s="43"/>
      <c r="AB351" s="43"/>
      <c r="AC351" s="43"/>
      <c r="AD351" s="44"/>
    </row>
    <row r="352" spans="2:30" ht="15.75" hidden="1" customHeight="1" x14ac:dyDescent="0.25">
      <c r="B352" s="42" t="str">
        <f>'[2]Asset Characteristics'!C352 &amp; ""</f>
        <v/>
      </c>
      <c r="C352" s="44" t="str">
        <f>'[2]Asset Characteristics'!E352 &amp; ""</f>
        <v/>
      </c>
      <c r="D352" s="42"/>
      <c r="E352" s="43"/>
      <c r="F352" s="43"/>
      <c r="G352" s="43"/>
      <c r="H352" s="43"/>
      <c r="I352" s="43"/>
      <c r="J352" s="43"/>
      <c r="K352" s="43"/>
      <c r="L352" s="43"/>
      <c r="M352" s="43"/>
      <c r="N352" s="44"/>
      <c r="O352" s="95"/>
      <c r="P352" s="43"/>
      <c r="Q352" s="43"/>
      <c r="R352" s="43"/>
      <c r="S352" s="43"/>
      <c r="T352" s="43"/>
      <c r="U352" s="43"/>
      <c r="V352" s="43"/>
      <c r="W352" s="43"/>
      <c r="X352" s="94"/>
      <c r="Y352" s="42"/>
      <c r="Z352" s="43"/>
      <c r="AA352" s="43"/>
      <c r="AB352" s="43"/>
      <c r="AC352" s="43"/>
      <c r="AD352" s="44"/>
    </row>
    <row r="353" spans="2:30" ht="15.75" hidden="1" customHeight="1" x14ac:dyDescent="0.25">
      <c r="B353" s="42" t="str">
        <f>'[2]Asset Characteristics'!C353 &amp; ""</f>
        <v/>
      </c>
      <c r="C353" s="44" t="str">
        <f>'[2]Asset Characteristics'!E353 &amp; ""</f>
        <v/>
      </c>
      <c r="D353" s="42"/>
      <c r="E353" s="43"/>
      <c r="F353" s="43"/>
      <c r="G353" s="43"/>
      <c r="H353" s="43"/>
      <c r="I353" s="43"/>
      <c r="J353" s="43"/>
      <c r="K353" s="43"/>
      <c r="L353" s="43"/>
      <c r="M353" s="43"/>
      <c r="N353" s="44"/>
      <c r="O353" s="95"/>
      <c r="P353" s="43"/>
      <c r="Q353" s="43"/>
      <c r="R353" s="43"/>
      <c r="S353" s="43"/>
      <c r="T353" s="43"/>
      <c r="U353" s="43"/>
      <c r="V353" s="43"/>
      <c r="W353" s="43"/>
      <c r="X353" s="94"/>
      <c r="Y353" s="42"/>
      <c r="Z353" s="43"/>
      <c r="AA353" s="43"/>
      <c r="AB353" s="43"/>
      <c r="AC353" s="43"/>
      <c r="AD353" s="44"/>
    </row>
    <row r="354" spans="2:30" ht="15.75" hidden="1" customHeight="1" x14ac:dyDescent="0.25">
      <c r="B354" s="42" t="str">
        <f>'[2]Asset Characteristics'!C354 &amp; ""</f>
        <v/>
      </c>
      <c r="C354" s="44" t="str">
        <f>'[2]Asset Characteristics'!E354 &amp; ""</f>
        <v/>
      </c>
      <c r="D354" s="42"/>
      <c r="E354" s="43"/>
      <c r="F354" s="43"/>
      <c r="G354" s="43"/>
      <c r="H354" s="43"/>
      <c r="I354" s="43"/>
      <c r="J354" s="43"/>
      <c r="K354" s="43"/>
      <c r="L354" s="43"/>
      <c r="M354" s="43"/>
      <c r="N354" s="44"/>
      <c r="O354" s="95"/>
      <c r="P354" s="43"/>
      <c r="Q354" s="43"/>
      <c r="R354" s="43"/>
      <c r="S354" s="43"/>
      <c r="T354" s="43"/>
      <c r="U354" s="43"/>
      <c r="V354" s="43"/>
      <c r="W354" s="43"/>
      <c r="X354" s="94"/>
      <c r="Y354" s="42"/>
      <c r="Z354" s="43"/>
      <c r="AA354" s="43"/>
      <c r="AB354" s="43"/>
      <c r="AC354" s="43"/>
      <c r="AD354" s="44"/>
    </row>
    <row r="355" spans="2:30" ht="15.75" hidden="1" customHeight="1" x14ac:dyDescent="0.25">
      <c r="B355" s="42" t="str">
        <f>'[2]Asset Characteristics'!C355 &amp; ""</f>
        <v/>
      </c>
      <c r="C355" s="44" t="str">
        <f>'[2]Asset Characteristics'!E355 &amp; ""</f>
        <v/>
      </c>
      <c r="D355" s="42"/>
      <c r="E355" s="43"/>
      <c r="F355" s="43"/>
      <c r="G355" s="43"/>
      <c r="H355" s="43"/>
      <c r="I355" s="43"/>
      <c r="J355" s="43"/>
      <c r="K355" s="43"/>
      <c r="L355" s="43"/>
      <c r="M355" s="43"/>
      <c r="N355" s="44"/>
      <c r="O355" s="95"/>
      <c r="P355" s="43"/>
      <c r="Q355" s="43"/>
      <c r="R355" s="43"/>
      <c r="S355" s="43"/>
      <c r="T355" s="43"/>
      <c r="U355" s="43"/>
      <c r="V355" s="43"/>
      <c r="W355" s="43"/>
      <c r="X355" s="94"/>
      <c r="Y355" s="42"/>
      <c r="Z355" s="43"/>
      <c r="AA355" s="43"/>
      <c r="AB355" s="43"/>
      <c r="AC355" s="43"/>
      <c r="AD355" s="44"/>
    </row>
    <row r="356" spans="2:30" ht="15.75" hidden="1" customHeight="1" x14ac:dyDescent="0.25">
      <c r="B356" s="42" t="str">
        <f>'[2]Asset Characteristics'!C356 &amp; ""</f>
        <v/>
      </c>
      <c r="C356" s="44" t="str">
        <f>'[2]Asset Characteristics'!E356 &amp; ""</f>
        <v/>
      </c>
      <c r="D356" s="42"/>
      <c r="E356" s="43"/>
      <c r="F356" s="43"/>
      <c r="G356" s="43"/>
      <c r="H356" s="43"/>
      <c r="I356" s="43"/>
      <c r="J356" s="43"/>
      <c r="K356" s="43"/>
      <c r="L356" s="43"/>
      <c r="M356" s="43"/>
      <c r="N356" s="44"/>
      <c r="O356" s="95"/>
      <c r="P356" s="43"/>
      <c r="Q356" s="43"/>
      <c r="R356" s="43"/>
      <c r="S356" s="43"/>
      <c r="T356" s="43"/>
      <c r="U356" s="43"/>
      <c r="V356" s="43"/>
      <c r="W356" s="43"/>
      <c r="X356" s="94"/>
      <c r="Y356" s="42"/>
      <c r="Z356" s="43"/>
      <c r="AA356" s="43"/>
      <c r="AB356" s="43"/>
      <c r="AC356" s="43"/>
      <c r="AD356" s="44"/>
    </row>
    <row r="357" spans="2:30" ht="15.75" hidden="1" customHeight="1" x14ac:dyDescent="0.25">
      <c r="B357" s="42" t="str">
        <f>'[2]Asset Characteristics'!C357 &amp; ""</f>
        <v/>
      </c>
      <c r="C357" s="44" t="str">
        <f>'[2]Asset Characteristics'!E357 &amp; ""</f>
        <v/>
      </c>
      <c r="D357" s="42"/>
      <c r="E357" s="43"/>
      <c r="F357" s="43"/>
      <c r="G357" s="43"/>
      <c r="H357" s="43"/>
      <c r="I357" s="43"/>
      <c r="J357" s="43"/>
      <c r="K357" s="43"/>
      <c r="L357" s="43"/>
      <c r="M357" s="43"/>
      <c r="N357" s="44"/>
      <c r="O357" s="95"/>
      <c r="P357" s="43"/>
      <c r="Q357" s="43"/>
      <c r="R357" s="43"/>
      <c r="S357" s="43"/>
      <c r="T357" s="43"/>
      <c r="U357" s="43"/>
      <c r="V357" s="43"/>
      <c r="W357" s="43"/>
      <c r="X357" s="94"/>
      <c r="Y357" s="42"/>
      <c r="Z357" s="43"/>
      <c r="AA357" s="43"/>
      <c r="AB357" s="43"/>
      <c r="AC357" s="43"/>
      <c r="AD357" s="44"/>
    </row>
    <row r="358" spans="2:30" ht="15.75" hidden="1" customHeight="1" x14ac:dyDescent="0.25">
      <c r="B358" s="42" t="str">
        <f>'[2]Asset Characteristics'!C358 &amp; ""</f>
        <v/>
      </c>
      <c r="C358" s="44" t="str">
        <f>'[2]Asset Characteristics'!E358 &amp; ""</f>
        <v/>
      </c>
      <c r="D358" s="42"/>
      <c r="E358" s="43"/>
      <c r="F358" s="43"/>
      <c r="G358" s="43"/>
      <c r="H358" s="43"/>
      <c r="I358" s="43"/>
      <c r="J358" s="43"/>
      <c r="K358" s="43"/>
      <c r="L358" s="43"/>
      <c r="M358" s="43"/>
      <c r="N358" s="44"/>
      <c r="O358" s="95"/>
      <c r="P358" s="43"/>
      <c r="Q358" s="43"/>
      <c r="R358" s="43"/>
      <c r="S358" s="43"/>
      <c r="T358" s="43"/>
      <c r="U358" s="43"/>
      <c r="V358" s="43"/>
      <c r="W358" s="43"/>
      <c r="X358" s="94"/>
      <c r="Y358" s="42"/>
      <c r="Z358" s="43"/>
      <c r="AA358" s="43"/>
      <c r="AB358" s="43"/>
      <c r="AC358" s="43"/>
      <c r="AD358" s="44"/>
    </row>
    <row r="359" spans="2:30" ht="15.75" hidden="1" customHeight="1" x14ac:dyDescent="0.25">
      <c r="B359" s="42" t="str">
        <f>'[2]Asset Characteristics'!C359 &amp; ""</f>
        <v/>
      </c>
      <c r="C359" s="44" t="str">
        <f>'[2]Asset Characteristics'!E359 &amp; ""</f>
        <v/>
      </c>
      <c r="D359" s="42"/>
      <c r="E359" s="43"/>
      <c r="F359" s="43"/>
      <c r="G359" s="43"/>
      <c r="H359" s="43"/>
      <c r="I359" s="43"/>
      <c r="J359" s="43"/>
      <c r="K359" s="43"/>
      <c r="L359" s="43"/>
      <c r="M359" s="43"/>
      <c r="N359" s="44"/>
      <c r="O359" s="95"/>
      <c r="P359" s="43"/>
      <c r="Q359" s="43"/>
      <c r="R359" s="43"/>
      <c r="S359" s="43"/>
      <c r="T359" s="43"/>
      <c r="U359" s="43"/>
      <c r="V359" s="43"/>
      <c r="W359" s="43"/>
      <c r="X359" s="94"/>
      <c r="Y359" s="42"/>
      <c r="Z359" s="43"/>
      <c r="AA359" s="43"/>
      <c r="AB359" s="43"/>
      <c r="AC359" s="43"/>
      <c r="AD359" s="44"/>
    </row>
    <row r="360" spans="2:30" ht="15.75" hidden="1" customHeight="1" x14ac:dyDescent="0.25">
      <c r="B360" s="42" t="str">
        <f>'[2]Asset Characteristics'!C360 &amp; ""</f>
        <v/>
      </c>
      <c r="C360" s="44" t="str">
        <f>'[2]Asset Characteristics'!E360 &amp; ""</f>
        <v/>
      </c>
      <c r="D360" s="42"/>
      <c r="E360" s="43"/>
      <c r="F360" s="43"/>
      <c r="G360" s="43"/>
      <c r="H360" s="43"/>
      <c r="I360" s="43"/>
      <c r="J360" s="43"/>
      <c r="K360" s="43"/>
      <c r="L360" s="43"/>
      <c r="M360" s="43"/>
      <c r="N360" s="44"/>
      <c r="O360" s="95"/>
      <c r="P360" s="43"/>
      <c r="Q360" s="43"/>
      <c r="R360" s="43"/>
      <c r="S360" s="43"/>
      <c r="T360" s="43"/>
      <c r="U360" s="43"/>
      <c r="V360" s="43"/>
      <c r="W360" s="43"/>
      <c r="X360" s="94"/>
      <c r="Y360" s="42"/>
      <c r="Z360" s="43"/>
      <c r="AA360" s="43"/>
      <c r="AB360" s="43"/>
      <c r="AC360" s="43"/>
      <c r="AD360" s="44"/>
    </row>
    <row r="361" spans="2:30" ht="15.75" hidden="1" customHeight="1" x14ac:dyDescent="0.25">
      <c r="B361" s="42" t="str">
        <f>'[2]Asset Characteristics'!C361 &amp; ""</f>
        <v/>
      </c>
      <c r="C361" s="44" t="str">
        <f>'[2]Asset Characteristics'!E361 &amp; ""</f>
        <v/>
      </c>
      <c r="D361" s="42"/>
      <c r="E361" s="43"/>
      <c r="F361" s="43"/>
      <c r="G361" s="43"/>
      <c r="H361" s="43"/>
      <c r="I361" s="43"/>
      <c r="J361" s="43"/>
      <c r="K361" s="43"/>
      <c r="L361" s="43"/>
      <c r="M361" s="43"/>
      <c r="N361" s="44"/>
      <c r="O361" s="95"/>
      <c r="P361" s="43"/>
      <c r="Q361" s="43"/>
      <c r="R361" s="43"/>
      <c r="S361" s="43"/>
      <c r="T361" s="43"/>
      <c r="U361" s="43"/>
      <c r="V361" s="43"/>
      <c r="W361" s="43"/>
      <c r="X361" s="94"/>
      <c r="Y361" s="42"/>
      <c r="Z361" s="43"/>
      <c r="AA361" s="43"/>
      <c r="AB361" s="43"/>
      <c r="AC361" s="43"/>
      <c r="AD361" s="44"/>
    </row>
    <row r="362" spans="2:30" ht="15.75" hidden="1" customHeight="1" x14ac:dyDescent="0.25">
      <c r="B362" s="42" t="str">
        <f>'[2]Asset Characteristics'!C362 &amp; ""</f>
        <v/>
      </c>
      <c r="C362" s="44" t="str">
        <f>'[2]Asset Characteristics'!E362 &amp; ""</f>
        <v/>
      </c>
      <c r="D362" s="42"/>
      <c r="E362" s="43"/>
      <c r="F362" s="43"/>
      <c r="G362" s="43"/>
      <c r="H362" s="43"/>
      <c r="I362" s="43"/>
      <c r="J362" s="43"/>
      <c r="K362" s="43"/>
      <c r="L362" s="43"/>
      <c r="M362" s="43"/>
      <c r="N362" s="44"/>
      <c r="O362" s="95"/>
      <c r="P362" s="43"/>
      <c r="Q362" s="43"/>
      <c r="R362" s="43"/>
      <c r="S362" s="43"/>
      <c r="T362" s="43"/>
      <c r="U362" s="43"/>
      <c r="V362" s="43"/>
      <c r="W362" s="43"/>
      <c r="X362" s="94"/>
      <c r="Y362" s="42"/>
      <c r="Z362" s="43"/>
      <c r="AA362" s="43"/>
      <c r="AB362" s="43"/>
      <c r="AC362" s="43"/>
      <c r="AD362" s="44"/>
    </row>
    <row r="363" spans="2:30" ht="15.75" hidden="1" customHeight="1" x14ac:dyDescent="0.25">
      <c r="B363" s="42" t="str">
        <f>'[2]Asset Characteristics'!C363 &amp; ""</f>
        <v/>
      </c>
      <c r="C363" s="44" t="str">
        <f>'[2]Asset Characteristics'!E363 &amp; ""</f>
        <v/>
      </c>
      <c r="D363" s="42"/>
      <c r="E363" s="43"/>
      <c r="F363" s="43"/>
      <c r="G363" s="43"/>
      <c r="H363" s="43"/>
      <c r="I363" s="43"/>
      <c r="J363" s="43"/>
      <c r="K363" s="43"/>
      <c r="L363" s="43"/>
      <c r="M363" s="43"/>
      <c r="N363" s="44"/>
      <c r="O363" s="95"/>
      <c r="P363" s="43"/>
      <c r="Q363" s="43"/>
      <c r="R363" s="43"/>
      <c r="S363" s="43"/>
      <c r="T363" s="43"/>
      <c r="U363" s="43"/>
      <c r="V363" s="43"/>
      <c r="W363" s="43"/>
      <c r="X363" s="94"/>
      <c r="Y363" s="42"/>
      <c r="Z363" s="43"/>
      <c r="AA363" s="43"/>
      <c r="AB363" s="43"/>
      <c r="AC363" s="43"/>
      <c r="AD363" s="44"/>
    </row>
    <row r="364" spans="2:30" ht="15.75" hidden="1" customHeight="1" x14ac:dyDescent="0.25">
      <c r="B364" s="42" t="str">
        <f>'[2]Asset Characteristics'!C364 &amp; ""</f>
        <v/>
      </c>
      <c r="C364" s="44" t="str">
        <f>'[2]Asset Characteristics'!E364 &amp; ""</f>
        <v/>
      </c>
      <c r="D364" s="42"/>
      <c r="E364" s="43"/>
      <c r="F364" s="43"/>
      <c r="G364" s="43"/>
      <c r="H364" s="43"/>
      <c r="I364" s="43"/>
      <c r="J364" s="43"/>
      <c r="K364" s="43"/>
      <c r="L364" s="43"/>
      <c r="M364" s="43"/>
      <c r="N364" s="44"/>
      <c r="O364" s="95"/>
      <c r="P364" s="43"/>
      <c r="Q364" s="43"/>
      <c r="R364" s="43"/>
      <c r="S364" s="43"/>
      <c r="T364" s="43"/>
      <c r="U364" s="43"/>
      <c r="V364" s="43"/>
      <c r="W364" s="43"/>
      <c r="X364" s="94"/>
      <c r="Y364" s="42"/>
      <c r="Z364" s="43"/>
      <c r="AA364" s="43"/>
      <c r="AB364" s="43"/>
      <c r="AC364" s="43"/>
      <c r="AD364" s="44"/>
    </row>
    <row r="365" spans="2:30" ht="15.75" hidden="1" customHeight="1" x14ac:dyDescent="0.25">
      <c r="B365" s="42" t="str">
        <f>'[2]Asset Characteristics'!C365 &amp; ""</f>
        <v/>
      </c>
      <c r="C365" s="44" t="str">
        <f>'[2]Asset Characteristics'!E365 &amp; ""</f>
        <v/>
      </c>
      <c r="D365" s="42"/>
      <c r="E365" s="43"/>
      <c r="F365" s="43"/>
      <c r="G365" s="43"/>
      <c r="H365" s="43"/>
      <c r="I365" s="43"/>
      <c r="J365" s="43"/>
      <c r="K365" s="43"/>
      <c r="L365" s="43"/>
      <c r="M365" s="43"/>
      <c r="N365" s="44"/>
      <c r="O365" s="95"/>
      <c r="P365" s="43"/>
      <c r="Q365" s="43"/>
      <c r="R365" s="43"/>
      <c r="S365" s="43"/>
      <c r="T365" s="43"/>
      <c r="U365" s="43"/>
      <c r="V365" s="43"/>
      <c r="W365" s="43"/>
      <c r="X365" s="94"/>
      <c r="Y365" s="42"/>
      <c r="Z365" s="43"/>
      <c r="AA365" s="43"/>
      <c r="AB365" s="43"/>
      <c r="AC365" s="43"/>
      <c r="AD365" s="44"/>
    </row>
    <row r="366" spans="2:30" ht="15.75" hidden="1" customHeight="1" x14ac:dyDescent="0.25">
      <c r="B366" s="42" t="str">
        <f>'[2]Asset Characteristics'!C366 &amp; ""</f>
        <v/>
      </c>
      <c r="C366" s="44" t="str">
        <f>'[2]Asset Characteristics'!E366 &amp; ""</f>
        <v/>
      </c>
      <c r="D366" s="42"/>
      <c r="E366" s="43"/>
      <c r="F366" s="43"/>
      <c r="G366" s="43"/>
      <c r="H366" s="43"/>
      <c r="I366" s="43"/>
      <c r="J366" s="43"/>
      <c r="K366" s="43"/>
      <c r="L366" s="43"/>
      <c r="M366" s="43"/>
      <c r="N366" s="44"/>
      <c r="O366" s="95"/>
      <c r="P366" s="43"/>
      <c r="Q366" s="43"/>
      <c r="R366" s="43"/>
      <c r="S366" s="43"/>
      <c r="T366" s="43"/>
      <c r="U366" s="43"/>
      <c r="V366" s="43"/>
      <c r="W366" s="43"/>
      <c r="X366" s="94"/>
      <c r="Y366" s="42"/>
      <c r="Z366" s="43"/>
      <c r="AA366" s="43"/>
      <c r="AB366" s="43"/>
      <c r="AC366" s="43"/>
      <c r="AD366" s="44"/>
    </row>
    <row r="367" spans="2:30" ht="15.75" hidden="1" customHeight="1" x14ac:dyDescent="0.25">
      <c r="B367" s="42" t="str">
        <f>'[2]Asset Characteristics'!C367 &amp; ""</f>
        <v/>
      </c>
      <c r="C367" s="44" t="str">
        <f>'[2]Asset Characteristics'!E367 &amp; ""</f>
        <v/>
      </c>
      <c r="D367" s="42"/>
      <c r="E367" s="43"/>
      <c r="F367" s="43"/>
      <c r="G367" s="43"/>
      <c r="H367" s="43"/>
      <c r="I367" s="43"/>
      <c r="J367" s="43"/>
      <c r="K367" s="43"/>
      <c r="L367" s="43"/>
      <c r="M367" s="43"/>
      <c r="N367" s="44"/>
      <c r="O367" s="95"/>
      <c r="P367" s="43"/>
      <c r="Q367" s="43"/>
      <c r="R367" s="43"/>
      <c r="S367" s="43"/>
      <c r="T367" s="43"/>
      <c r="U367" s="43"/>
      <c r="V367" s="43"/>
      <c r="W367" s="43"/>
      <c r="X367" s="94"/>
      <c r="Y367" s="42"/>
      <c r="Z367" s="43"/>
      <c r="AA367" s="43"/>
      <c r="AB367" s="43"/>
      <c r="AC367" s="43"/>
      <c r="AD367" s="44"/>
    </row>
    <row r="368" spans="2:30" ht="15.75" hidden="1" customHeight="1" x14ac:dyDescent="0.25">
      <c r="B368" s="42" t="str">
        <f>'[2]Asset Characteristics'!C368 &amp; ""</f>
        <v/>
      </c>
      <c r="C368" s="44" t="str">
        <f>'[2]Asset Characteristics'!E368 &amp; ""</f>
        <v/>
      </c>
      <c r="D368" s="42"/>
      <c r="E368" s="43"/>
      <c r="F368" s="43"/>
      <c r="G368" s="43"/>
      <c r="H368" s="43"/>
      <c r="I368" s="43"/>
      <c r="J368" s="43"/>
      <c r="K368" s="43"/>
      <c r="L368" s="43"/>
      <c r="M368" s="43"/>
      <c r="N368" s="44"/>
      <c r="O368" s="95"/>
      <c r="P368" s="43"/>
      <c r="Q368" s="43"/>
      <c r="R368" s="43"/>
      <c r="S368" s="43"/>
      <c r="T368" s="43"/>
      <c r="U368" s="43"/>
      <c r="V368" s="43"/>
      <c r="W368" s="43"/>
      <c r="X368" s="94"/>
      <c r="Y368" s="42"/>
      <c r="Z368" s="43"/>
      <c r="AA368" s="43"/>
      <c r="AB368" s="43"/>
      <c r="AC368" s="43"/>
      <c r="AD368" s="44"/>
    </row>
    <row r="369" spans="2:30" ht="15.75" hidden="1" customHeight="1" x14ac:dyDescent="0.25">
      <c r="B369" s="42" t="str">
        <f>'[2]Asset Characteristics'!C369 &amp; ""</f>
        <v/>
      </c>
      <c r="C369" s="44" t="str">
        <f>'[2]Asset Characteristics'!E369 &amp; ""</f>
        <v/>
      </c>
      <c r="D369" s="42"/>
      <c r="E369" s="43"/>
      <c r="F369" s="43"/>
      <c r="G369" s="43"/>
      <c r="H369" s="43"/>
      <c r="I369" s="43"/>
      <c r="J369" s="43"/>
      <c r="K369" s="43"/>
      <c r="L369" s="43"/>
      <c r="M369" s="43"/>
      <c r="N369" s="44"/>
      <c r="O369" s="95"/>
      <c r="P369" s="43"/>
      <c r="Q369" s="43"/>
      <c r="R369" s="43"/>
      <c r="S369" s="43"/>
      <c r="T369" s="43"/>
      <c r="U369" s="43"/>
      <c r="V369" s="43"/>
      <c r="W369" s="43"/>
      <c r="X369" s="94"/>
      <c r="Y369" s="42"/>
      <c r="Z369" s="43"/>
      <c r="AA369" s="43"/>
      <c r="AB369" s="43"/>
      <c r="AC369" s="43"/>
      <c r="AD369" s="44"/>
    </row>
    <row r="370" spans="2:30" ht="15.75" hidden="1" customHeight="1" x14ac:dyDescent="0.25">
      <c r="B370" s="42" t="str">
        <f>'[2]Asset Characteristics'!C370 &amp; ""</f>
        <v/>
      </c>
      <c r="C370" s="44" t="str">
        <f>'[2]Asset Characteristics'!E370 &amp; ""</f>
        <v/>
      </c>
      <c r="D370" s="42"/>
      <c r="E370" s="43"/>
      <c r="F370" s="43"/>
      <c r="G370" s="43"/>
      <c r="H370" s="43"/>
      <c r="I370" s="43"/>
      <c r="J370" s="43"/>
      <c r="K370" s="43"/>
      <c r="L370" s="43"/>
      <c r="M370" s="43"/>
      <c r="N370" s="44"/>
      <c r="O370" s="95"/>
      <c r="P370" s="43"/>
      <c r="Q370" s="43"/>
      <c r="R370" s="43"/>
      <c r="S370" s="43"/>
      <c r="T370" s="43"/>
      <c r="U370" s="43"/>
      <c r="V370" s="43"/>
      <c r="W370" s="43"/>
      <c r="X370" s="94"/>
      <c r="Y370" s="42"/>
      <c r="Z370" s="43"/>
      <c r="AA370" s="43"/>
      <c r="AB370" s="43"/>
      <c r="AC370" s="43"/>
      <c r="AD370" s="44"/>
    </row>
    <row r="371" spans="2:30" ht="15.75" hidden="1" customHeight="1" x14ac:dyDescent="0.25">
      <c r="B371" s="42" t="str">
        <f>'[2]Asset Characteristics'!C371 &amp; ""</f>
        <v/>
      </c>
      <c r="C371" s="44" t="str">
        <f>'[2]Asset Characteristics'!E371 &amp; ""</f>
        <v/>
      </c>
      <c r="D371" s="42"/>
      <c r="E371" s="43"/>
      <c r="F371" s="43"/>
      <c r="G371" s="43"/>
      <c r="H371" s="43"/>
      <c r="I371" s="43"/>
      <c r="J371" s="43"/>
      <c r="K371" s="43"/>
      <c r="L371" s="43"/>
      <c r="M371" s="43"/>
      <c r="N371" s="44"/>
      <c r="O371" s="95"/>
      <c r="P371" s="43"/>
      <c r="Q371" s="43"/>
      <c r="R371" s="43"/>
      <c r="S371" s="43"/>
      <c r="T371" s="43"/>
      <c r="U371" s="43"/>
      <c r="V371" s="43"/>
      <c r="W371" s="43"/>
      <c r="X371" s="94"/>
      <c r="Y371" s="42"/>
      <c r="Z371" s="43"/>
      <c r="AA371" s="43"/>
      <c r="AB371" s="43"/>
      <c r="AC371" s="43"/>
      <c r="AD371" s="44"/>
    </row>
    <row r="372" spans="2:30" ht="15.75" hidden="1" customHeight="1" x14ac:dyDescent="0.25">
      <c r="B372" s="42" t="str">
        <f>'[2]Asset Characteristics'!C372 &amp; ""</f>
        <v/>
      </c>
      <c r="C372" s="44" t="str">
        <f>'[2]Asset Characteristics'!E372 &amp; ""</f>
        <v/>
      </c>
      <c r="D372" s="42"/>
      <c r="E372" s="43"/>
      <c r="F372" s="43"/>
      <c r="G372" s="43"/>
      <c r="H372" s="43"/>
      <c r="I372" s="43"/>
      <c r="J372" s="43"/>
      <c r="K372" s="43"/>
      <c r="L372" s="43"/>
      <c r="M372" s="43"/>
      <c r="N372" s="44"/>
      <c r="O372" s="95"/>
      <c r="P372" s="43"/>
      <c r="Q372" s="43"/>
      <c r="R372" s="43"/>
      <c r="S372" s="43"/>
      <c r="T372" s="43"/>
      <c r="U372" s="43"/>
      <c r="V372" s="43"/>
      <c r="W372" s="43"/>
      <c r="X372" s="94"/>
      <c r="Y372" s="42"/>
      <c r="Z372" s="43"/>
      <c r="AA372" s="43"/>
      <c r="AB372" s="43"/>
      <c r="AC372" s="43"/>
      <c r="AD372" s="44"/>
    </row>
    <row r="373" spans="2:30" ht="15.75" hidden="1" customHeight="1" x14ac:dyDescent="0.25">
      <c r="B373" s="42" t="str">
        <f>'[2]Asset Characteristics'!C373 &amp; ""</f>
        <v/>
      </c>
      <c r="C373" s="44" t="str">
        <f>'[2]Asset Characteristics'!E373 &amp; ""</f>
        <v/>
      </c>
      <c r="D373" s="42"/>
      <c r="E373" s="43"/>
      <c r="F373" s="43"/>
      <c r="G373" s="43"/>
      <c r="H373" s="43"/>
      <c r="I373" s="43"/>
      <c r="J373" s="43"/>
      <c r="K373" s="43"/>
      <c r="L373" s="43"/>
      <c r="M373" s="43"/>
      <c r="N373" s="44"/>
      <c r="O373" s="95"/>
      <c r="P373" s="43"/>
      <c r="Q373" s="43"/>
      <c r="R373" s="43"/>
      <c r="S373" s="43"/>
      <c r="T373" s="43"/>
      <c r="U373" s="43"/>
      <c r="V373" s="43"/>
      <c r="W373" s="43"/>
      <c r="X373" s="94"/>
      <c r="Y373" s="42"/>
      <c r="Z373" s="43"/>
      <c r="AA373" s="43"/>
      <c r="AB373" s="43"/>
      <c r="AC373" s="43"/>
      <c r="AD373" s="44"/>
    </row>
    <row r="374" spans="2:30" ht="15.75" hidden="1" customHeight="1" x14ac:dyDescent="0.25">
      <c r="B374" s="42" t="str">
        <f>'[2]Asset Characteristics'!C374 &amp; ""</f>
        <v/>
      </c>
      <c r="C374" s="44" t="str">
        <f>'[2]Asset Characteristics'!E374 &amp; ""</f>
        <v/>
      </c>
      <c r="D374" s="42"/>
      <c r="E374" s="43"/>
      <c r="F374" s="43"/>
      <c r="G374" s="43"/>
      <c r="H374" s="43"/>
      <c r="I374" s="43"/>
      <c r="J374" s="43"/>
      <c r="K374" s="43"/>
      <c r="L374" s="43"/>
      <c r="M374" s="43"/>
      <c r="N374" s="44"/>
      <c r="O374" s="95"/>
      <c r="P374" s="43"/>
      <c r="Q374" s="43"/>
      <c r="R374" s="43"/>
      <c r="S374" s="43"/>
      <c r="T374" s="43"/>
      <c r="U374" s="43"/>
      <c r="V374" s="43"/>
      <c r="W374" s="43"/>
      <c r="X374" s="94"/>
      <c r="Y374" s="42"/>
      <c r="Z374" s="43"/>
      <c r="AA374" s="43"/>
      <c r="AB374" s="43"/>
      <c r="AC374" s="43"/>
      <c r="AD374" s="44"/>
    </row>
    <row r="375" spans="2:30" ht="15.75" hidden="1" customHeight="1" x14ac:dyDescent="0.25">
      <c r="B375" s="42" t="str">
        <f>'[2]Asset Characteristics'!C375 &amp; ""</f>
        <v/>
      </c>
      <c r="C375" s="44" t="str">
        <f>'[2]Asset Characteristics'!E375 &amp; ""</f>
        <v/>
      </c>
      <c r="D375" s="42"/>
      <c r="E375" s="43"/>
      <c r="F375" s="43"/>
      <c r="G375" s="43"/>
      <c r="H375" s="43"/>
      <c r="I375" s="43"/>
      <c r="J375" s="43"/>
      <c r="K375" s="43"/>
      <c r="L375" s="43"/>
      <c r="M375" s="43"/>
      <c r="N375" s="44"/>
      <c r="O375" s="95"/>
      <c r="P375" s="43"/>
      <c r="Q375" s="43"/>
      <c r="R375" s="43"/>
      <c r="S375" s="43"/>
      <c r="T375" s="43"/>
      <c r="U375" s="43"/>
      <c r="V375" s="43"/>
      <c r="W375" s="43"/>
      <c r="X375" s="94"/>
      <c r="Y375" s="42"/>
      <c r="Z375" s="43"/>
      <c r="AA375" s="43"/>
      <c r="AB375" s="43"/>
      <c r="AC375" s="43"/>
      <c r="AD375" s="44"/>
    </row>
    <row r="376" spans="2:30" ht="15.75" hidden="1" customHeight="1" x14ac:dyDescent="0.25">
      <c r="B376" s="42" t="str">
        <f>'[2]Asset Characteristics'!C376 &amp; ""</f>
        <v/>
      </c>
      <c r="C376" s="44" t="str">
        <f>'[2]Asset Characteristics'!E376 &amp; ""</f>
        <v/>
      </c>
      <c r="D376" s="42"/>
      <c r="E376" s="43"/>
      <c r="F376" s="43"/>
      <c r="G376" s="43"/>
      <c r="H376" s="43"/>
      <c r="I376" s="43"/>
      <c r="J376" s="43"/>
      <c r="K376" s="43"/>
      <c r="L376" s="43"/>
      <c r="M376" s="43"/>
      <c r="N376" s="44"/>
      <c r="O376" s="95"/>
      <c r="P376" s="43"/>
      <c r="Q376" s="43"/>
      <c r="R376" s="43"/>
      <c r="S376" s="43"/>
      <c r="T376" s="43"/>
      <c r="U376" s="43"/>
      <c r="V376" s="43"/>
      <c r="W376" s="43"/>
      <c r="X376" s="94"/>
      <c r="Y376" s="42"/>
      <c r="Z376" s="43"/>
      <c r="AA376" s="43"/>
      <c r="AB376" s="43"/>
      <c r="AC376" s="43"/>
      <c r="AD376" s="44"/>
    </row>
    <row r="377" spans="2:30" ht="15.75" hidden="1" customHeight="1" x14ac:dyDescent="0.25">
      <c r="B377" s="42" t="str">
        <f>'[2]Asset Characteristics'!C377 &amp; ""</f>
        <v/>
      </c>
      <c r="C377" s="44" t="str">
        <f>'[2]Asset Characteristics'!E377 &amp; ""</f>
        <v/>
      </c>
      <c r="D377" s="42"/>
      <c r="E377" s="43"/>
      <c r="F377" s="43"/>
      <c r="G377" s="43"/>
      <c r="H377" s="43"/>
      <c r="I377" s="43"/>
      <c r="J377" s="43"/>
      <c r="K377" s="43"/>
      <c r="L377" s="43"/>
      <c r="M377" s="43"/>
      <c r="N377" s="44"/>
      <c r="O377" s="95"/>
      <c r="P377" s="43"/>
      <c r="Q377" s="43"/>
      <c r="R377" s="43"/>
      <c r="S377" s="43"/>
      <c r="T377" s="43"/>
      <c r="U377" s="43"/>
      <c r="V377" s="43"/>
      <c r="W377" s="43"/>
      <c r="X377" s="94"/>
      <c r="Y377" s="42"/>
      <c r="Z377" s="43"/>
      <c r="AA377" s="43"/>
      <c r="AB377" s="43"/>
      <c r="AC377" s="43"/>
      <c r="AD377" s="44"/>
    </row>
    <row r="378" spans="2:30" ht="15.75" hidden="1" customHeight="1" x14ac:dyDescent="0.25">
      <c r="B378" s="42" t="str">
        <f>'[2]Asset Characteristics'!C378 &amp; ""</f>
        <v/>
      </c>
      <c r="C378" s="44" t="str">
        <f>'[2]Asset Characteristics'!E378 &amp; ""</f>
        <v/>
      </c>
      <c r="D378" s="42"/>
      <c r="E378" s="43"/>
      <c r="F378" s="43"/>
      <c r="G378" s="43"/>
      <c r="H378" s="43"/>
      <c r="I378" s="43"/>
      <c r="J378" s="43"/>
      <c r="K378" s="43"/>
      <c r="L378" s="43"/>
      <c r="M378" s="43"/>
      <c r="N378" s="44"/>
      <c r="O378" s="95"/>
      <c r="P378" s="43"/>
      <c r="Q378" s="43"/>
      <c r="R378" s="43"/>
      <c r="S378" s="43"/>
      <c r="T378" s="43"/>
      <c r="U378" s="43"/>
      <c r="V378" s="43"/>
      <c r="W378" s="43"/>
      <c r="X378" s="94"/>
      <c r="Y378" s="42"/>
      <c r="Z378" s="43"/>
      <c r="AA378" s="43"/>
      <c r="AB378" s="43"/>
      <c r="AC378" s="43"/>
      <c r="AD378" s="44"/>
    </row>
    <row r="379" spans="2:30" ht="15.75" hidden="1" customHeight="1" x14ac:dyDescent="0.25">
      <c r="B379" s="42" t="str">
        <f>'[2]Asset Characteristics'!C379 &amp; ""</f>
        <v/>
      </c>
      <c r="C379" s="44" t="str">
        <f>'[2]Asset Characteristics'!E379 &amp; ""</f>
        <v/>
      </c>
      <c r="D379" s="42"/>
      <c r="E379" s="43"/>
      <c r="F379" s="43"/>
      <c r="G379" s="43"/>
      <c r="H379" s="43"/>
      <c r="I379" s="43"/>
      <c r="J379" s="43"/>
      <c r="K379" s="43"/>
      <c r="L379" s="43"/>
      <c r="M379" s="43"/>
      <c r="N379" s="44"/>
      <c r="O379" s="95"/>
      <c r="P379" s="43"/>
      <c r="Q379" s="43"/>
      <c r="R379" s="43"/>
      <c r="S379" s="43"/>
      <c r="T379" s="43"/>
      <c r="U379" s="43"/>
      <c r="V379" s="43"/>
      <c r="W379" s="43"/>
      <c r="X379" s="94"/>
      <c r="Y379" s="42"/>
      <c r="Z379" s="43"/>
      <c r="AA379" s="43"/>
      <c r="AB379" s="43"/>
      <c r="AC379" s="43"/>
      <c r="AD379" s="44"/>
    </row>
    <row r="380" spans="2:30" ht="15.75" hidden="1" customHeight="1" x14ac:dyDescent="0.25">
      <c r="B380" s="42" t="str">
        <f>'[2]Asset Characteristics'!C380 &amp; ""</f>
        <v/>
      </c>
      <c r="C380" s="44" t="str">
        <f>'[2]Asset Characteristics'!E380 &amp; ""</f>
        <v/>
      </c>
      <c r="D380" s="42"/>
      <c r="E380" s="43"/>
      <c r="F380" s="43"/>
      <c r="G380" s="43"/>
      <c r="H380" s="43"/>
      <c r="I380" s="43"/>
      <c r="J380" s="43"/>
      <c r="K380" s="43"/>
      <c r="L380" s="43"/>
      <c r="M380" s="43"/>
      <c r="N380" s="44"/>
      <c r="O380" s="95"/>
      <c r="P380" s="43"/>
      <c r="Q380" s="43"/>
      <c r="R380" s="43"/>
      <c r="S380" s="43"/>
      <c r="T380" s="43"/>
      <c r="U380" s="43"/>
      <c r="V380" s="43"/>
      <c r="W380" s="43"/>
      <c r="X380" s="94"/>
      <c r="Y380" s="42"/>
      <c r="Z380" s="43"/>
      <c r="AA380" s="43"/>
      <c r="AB380" s="43"/>
      <c r="AC380" s="43"/>
      <c r="AD380" s="44"/>
    </row>
    <row r="381" spans="2:30" ht="15.75" hidden="1" customHeight="1" x14ac:dyDescent="0.25">
      <c r="B381" s="42" t="str">
        <f>'[2]Asset Characteristics'!C381 &amp; ""</f>
        <v/>
      </c>
      <c r="C381" s="44" t="str">
        <f>'[2]Asset Characteristics'!E381 &amp; ""</f>
        <v/>
      </c>
      <c r="D381" s="42"/>
      <c r="E381" s="43"/>
      <c r="F381" s="43"/>
      <c r="G381" s="43"/>
      <c r="H381" s="43"/>
      <c r="I381" s="43"/>
      <c r="J381" s="43"/>
      <c r="K381" s="43"/>
      <c r="L381" s="43"/>
      <c r="M381" s="43"/>
      <c r="N381" s="44"/>
      <c r="O381" s="95"/>
      <c r="P381" s="43"/>
      <c r="Q381" s="43"/>
      <c r="R381" s="43"/>
      <c r="S381" s="43"/>
      <c r="T381" s="43"/>
      <c r="U381" s="43"/>
      <c r="V381" s="43"/>
      <c r="W381" s="43"/>
      <c r="X381" s="94"/>
      <c r="Y381" s="42"/>
      <c r="Z381" s="43"/>
      <c r="AA381" s="43"/>
      <c r="AB381" s="43"/>
      <c r="AC381" s="43"/>
      <c r="AD381" s="44"/>
    </row>
    <row r="382" spans="2:30" ht="15.75" hidden="1" customHeight="1" x14ac:dyDescent="0.25">
      <c r="B382" s="42" t="str">
        <f>'[2]Asset Characteristics'!C382 &amp; ""</f>
        <v/>
      </c>
      <c r="C382" s="44" t="str">
        <f>'[2]Asset Characteristics'!E382 &amp; ""</f>
        <v/>
      </c>
      <c r="D382" s="42"/>
      <c r="E382" s="43"/>
      <c r="F382" s="43"/>
      <c r="G382" s="43"/>
      <c r="H382" s="43"/>
      <c r="I382" s="43"/>
      <c r="J382" s="43"/>
      <c r="K382" s="43"/>
      <c r="L382" s="43"/>
      <c r="M382" s="43"/>
      <c r="N382" s="44"/>
      <c r="O382" s="95"/>
      <c r="P382" s="43"/>
      <c r="Q382" s="43"/>
      <c r="R382" s="43"/>
      <c r="S382" s="43"/>
      <c r="T382" s="43"/>
      <c r="U382" s="43"/>
      <c r="V382" s="43"/>
      <c r="W382" s="43"/>
      <c r="X382" s="94"/>
      <c r="Y382" s="42"/>
      <c r="Z382" s="43"/>
      <c r="AA382" s="43"/>
      <c r="AB382" s="43"/>
      <c r="AC382" s="43"/>
      <c r="AD382" s="44"/>
    </row>
    <row r="383" spans="2:30" ht="15.75" hidden="1" customHeight="1" x14ac:dyDescent="0.25">
      <c r="B383" s="42" t="str">
        <f>'[2]Asset Characteristics'!C383 &amp; ""</f>
        <v/>
      </c>
      <c r="C383" s="44" t="str">
        <f>'[2]Asset Characteristics'!E383 &amp; ""</f>
        <v/>
      </c>
      <c r="D383" s="42"/>
      <c r="E383" s="43"/>
      <c r="F383" s="43"/>
      <c r="G383" s="43"/>
      <c r="H383" s="43"/>
      <c r="I383" s="43"/>
      <c r="J383" s="43"/>
      <c r="K383" s="43"/>
      <c r="L383" s="43"/>
      <c r="M383" s="43"/>
      <c r="N383" s="44"/>
      <c r="O383" s="95"/>
      <c r="P383" s="43"/>
      <c r="Q383" s="43"/>
      <c r="R383" s="43"/>
      <c r="S383" s="43"/>
      <c r="T383" s="43"/>
      <c r="U383" s="43"/>
      <c r="V383" s="43"/>
      <c r="W383" s="43"/>
      <c r="X383" s="94"/>
      <c r="Y383" s="42"/>
      <c r="Z383" s="43"/>
      <c r="AA383" s="43"/>
      <c r="AB383" s="43"/>
      <c r="AC383" s="43"/>
      <c r="AD383" s="44"/>
    </row>
    <row r="384" spans="2:30" ht="15.75" hidden="1" customHeight="1" x14ac:dyDescent="0.25">
      <c r="B384" s="42" t="str">
        <f>'[2]Asset Characteristics'!C384 &amp; ""</f>
        <v/>
      </c>
      <c r="C384" s="44" t="str">
        <f>'[2]Asset Characteristics'!E384 &amp; ""</f>
        <v/>
      </c>
      <c r="D384" s="42"/>
      <c r="E384" s="43"/>
      <c r="F384" s="43"/>
      <c r="G384" s="43"/>
      <c r="H384" s="43"/>
      <c r="I384" s="43"/>
      <c r="J384" s="43"/>
      <c r="K384" s="43"/>
      <c r="L384" s="43"/>
      <c r="M384" s="43"/>
      <c r="N384" s="44"/>
      <c r="O384" s="95"/>
      <c r="P384" s="43"/>
      <c r="Q384" s="43"/>
      <c r="R384" s="43"/>
      <c r="S384" s="43"/>
      <c r="T384" s="43"/>
      <c r="U384" s="43"/>
      <c r="V384" s="43"/>
      <c r="W384" s="43"/>
      <c r="X384" s="94"/>
      <c r="Y384" s="42"/>
      <c r="Z384" s="43"/>
      <c r="AA384" s="43"/>
      <c r="AB384" s="43"/>
      <c r="AC384" s="43"/>
      <c r="AD384" s="44"/>
    </row>
    <row r="385" spans="2:30" ht="15.75" hidden="1" customHeight="1" x14ac:dyDescent="0.25">
      <c r="B385" s="42" t="str">
        <f>'[2]Asset Characteristics'!C385 &amp; ""</f>
        <v/>
      </c>
      <c r="C385" s="44" t="str">
        <f>'[2]Asset Characteristics'!E385 &amp; ""</f>
        <v/>
      </c>
      <c r="D385" s="42"/>
      <c r="E385" s="43"/>
      <c r="F385" s="43"/>
      <c r="G385" s="43"/>
      <c r="H385" s="43"/>
      <c r="I385" s="43"/>
      <c r="J385" s="43"/>
      <c r="K385" s="43"/>
      <c r="L385" s="43"/>
      <c r="M385" s="43"/>
      <c r="N385" s="44"/>
      <c r="O385" s="95"/>
      <c r="P385" s="43"/>
      <c r="Q385" s="43"/>
      <c r="R385" s="43"/>
      <c r="S385" s="43"/>
      <c r="T385" s="43"/>
      <c r="U385" s="43"/>
      <c r="V385" s="43"/>
      <c r="W385" s="43"/>
      <c r="X385" s="94"/>
      <c r="Y385" s="42"/>
      <c r="Z385" s="43"/>
      <c r="AA385" s="43"/>
      <c r="AB385" s="43"/>
      <c r="AC385" s="43"/>
      <c r="AD385" s="44"/>
    </row>
    <row r="386" spans="2:30" ht="15.75" hidden="1" customHeight="1" x14ac:dyDescent="0.25">
      <c r="B386" s="42" t="str">
        <f>'[2]Asset Characteristics'!C386 &amp; ""</f>
        <v/>
      </c>
      <c r="C386" s="44" t="str">
        <f>'[2]Asset Characteristics'!E386 &amp; ""</f>
        <v/>
      </c>
      <c r="D386" s="42"/>
      <c r="E386" s="43"/>
      <c r="F386" s="43"/>
      <c r="G386" s="43"/>
      <c r="H386" s="43"/>
      <c r="I386" s="43"/>
      <c r="J386" s="43"/>
      <c r="K386" s="43"/>
      <c r="L386" s="43"/>
      <c r="M386" s="43"/>
      <c r="N386" s="44"/>
      <c r="O386" s="95"/>
      <c r="P386" s="43"/>
      <c r="Q386" s="43"/>
      <c r="R386" s="43"/>
      <c r="S386" s="43"/>
      <c r="T386" s="43"/>
      <c r="U386" s="43"/>
      <c r="V386" s="43"/>
      <c r="W386" s="43"/>
      <c r="X386" s="94"/>
      <c r="Y386" s="42"/>
      <c r="Z386" s="43"/>
      <c r="AA386" s="43"/>
      <c r="AB386" s="43"/>
      <c r="AC386" s="43"/>
      <c r="AD386" s="44"/>
    </row>
    <row r="387" spans="2:30" ht="15.75" hidden="1" customHeight="1" x14ac:dyDescent="0.25">
      <c r="B387" s="42" t="str">
        <f>'[2]Asset Characteristics'!C387 &amp; ""</f>
        <v/>
      </c>
      <c r="C387" s="44" t="str">
        <f>'[2]Asset Characteristics'!E387 &amp; ""</f>
        <v/>
      </c>
      <c r="D387" s="42"/>
      <c r="E387" s="43"/>
      <c r="F387" s="43"/>
      <c r="G387" s="43"/>
      <c r="H387" s="43"/>
      <c r="I387" s="43"/>
      <c r="J387" s="43"/>
      <c r="K387" s="43"/>
      <c r="L387" s="43"/>
      <c r="M387" s="43"/>
      <c r="N387" s="44"/>
      <c r="O387" s="95"/>
      <c r="P387" s="43"/>
      <c r="Q387" s="43"/>
      <c r="R387" s="43"/>
      <c r="S387" s="43"/>
      <c r="T387" s="43"/>
      <c r="U387" s="43"/>
      <c r="V387" s="43"/>
      <c r="W387" s="43"/>
      <c r="X387" s="94"/>
      <c r="Y387" s="42"/>
      <c r="Z387" s="43"/>
      <c r="AA387" s="43"/>
      <c r="AB387" s="43"/>
      <c r="AC387" s="43"/>
      <c r="AD387" s="44"/>
    </row>
    <row r="388" spans="2:30" ht="15.75" hidden="1" customHeight="1" x14ac:dyDescent="0.25">
      <c r="B388" s="42" t="str">
        <f>'[2]Asset Characteristics'!C388 &amp; ""</f>
        <v/>
      </c>
      <c r="C388" s="44" t="str">
        <f>'[2]Asset Characteristics'!E388 &amp; ""</f>
        <v/>
      </c>
      <c r="D388" s="42"/>
      <c r="E388" s="43"/>
      <c r="F388" s="43"/>
      <c r="G388" s="43"/>
      <c r="H388" s="43"/>
      <c r="I388" s="43"/>
      <c r="J388" s="43"/>
      <c r="K388" s="43"/>
      <c r="L388" s="43"/>
      <c r="M388" s="43"/>
      <c r="N388" s="44"/>
      <c r="O388" s="95"/>
      <c r="P388" s="43"/>
      <c r="Q388" s="43"/>
      <c r="R388" s="43"/>
      <c r="S388" s="43"/>
      <c r="T388" s="43"/>
      <c r="U388" s="43"/>
      <c r="V388" s="43"/>
      <c r="W388" s="43"/>
      <c r="X388" s="94"/>
      <c r="Y388" s="42"/>
      <c r="Z388" s="43"/>
      <c r="AA388" s="43"/>
      <c r="AB388" s="43"/>
      <c r="AC388" s="43"/>
      <c r="AD388" s="44"/>
    </row>
    <row r="389" spans="2:30" ht="15.75" hidden="1" customHeight="1" x14ac:dyDescent="0.25">
      <c r="B389" s="42" t="str">
        <f>'[2]Asset Characteristics'!C389 &amp; ""</f>
        <v/>
      </c>
      <c r="C389" s="44" t="str">
        <f>'[2]Asset Characteristics'!E389 &amp; ""</f>
        <v/>
      </c>
      <c r="D389" s="42"/>
      <c r="E389" s="43"/>
      <c r="F389" s="43"/>
      <c r="G389" s="43"/>
      <c r="H389" s="43"/>
      <c r="I389" s="43"/>
      <c r="J389" s="43"/>
      <c r="K389" s="43"/>
      <c r="L389" s="43"/>
      <c r="M389" s="43"/>
      <c r="N389" s="44"/>
      <c r="O389" s="95"/>
      <c r="P389" s="43"/>
      <c r="Q389" s="43"/>
      <c r="R389" s="43"/>
      <c r="S389" s="43"/>
      <c r="T389" s="43"/>
      <c r="U389" s="43"/>
      <c r="V389" s="43"/>
      <c r="W389" s="43"/>
      <c r="X389" s="94"/>
      <c r="Y389" s="42"/>
      <c r="Z389" s="43"/>
      <c r="AA389" s="43"/>
      <c r="AB389" s="43"/>
      <c r="AC389" s="43"/>
      <c r="AD389" s="44"/>
    </row>
    <row r="390" spans="2:30" ht="15.75" hidden="1" customHeight="1" x14ac:dyDescent="0.25">
      <c r="B390" s="42" t="str">
        <f>'[2]Asset Characteristics'!C390 &amp; ""</f>
        <v/>
      </c>
      <c r="C390" s="44" t="str">
        <f>'[2]Asset Characteristics'!E390 &amp; ""</f>
        <v/>
      </c>
      <c r="D390" s="42"/>
      <c r="E390" s="43"/>
      <c r="F390" s="43"/>
      <c r="G390" s="43"/>
      <c r="H390" s="43"/>
      <c r="I390" s="43"/>
      <c r="J390" s="43"/>
      <c r="K390" s="43"/>
      <c r="L390" s="43"/>
      <c r="M390" s="43"/>
      <c r="N390" s="44"/>
      <c r="O390" s="95"/>
      <c r="P390" s="43"/>
      <c r="Q390" s="43"/>
      <c r="R390" s="43"/>
      <c r="S390" s="43"/>
      <c r="T390" s="43"/>
      <c r="U390" s="43"/>
      <c r="V390" s="43"/>
      <c r="W390" s="43"/>
      <c r="X390" s="94"/>
      <c r="Y390" s="42"/>
      <c r="Z390" s="43"/>
      <c r="AA390" s="43"/>
      <c r="AB390" s="43"/>
      <c r="AC390" s="43"/>
      <c r="AD390" s="44"/>
    </row>
    <row r="391" spans="2:30" ht="15.75" hidden="1" customHeight="1" x14ac:dyDescent="0.25">
      <c r="B391" s="42" t="str">
        <f>'[2]Asset Characteristics'!C391 &amp; ""</f>
        <v/>
      </c>
      <c r="C391" s="44" t="str">
        <f>'[2]Asset Characteristics'!E391 &amp; ""</f>
        <v/>
      </c>
      <c r="D391" s="42"/>
      <c r="E391" s="43"/>
      <c r="F391" s="43"/>
      <c r="G391" s="43"/>
      <c r="H391" s="43"/>
      <c r="I391" s="43"/>
      <c r="J391" s="43"/>
      <c r="K391" s="43"/>
      <c r="L391" s="43"/>
      <c r="M391" s="43"/>
      <c r="N391" s="44"/>
      <c r="O391" s="95"/>
      <c r="P391" s="43"/>
      <c r="Q391" s="43"/>
      <c r="R391" s="43"/>
      <c r="S391" s="43"/>
      <c r="T391" s="43"/>
      <c r="U391" s="43"/>
      <c r="V391" s="43"/>
      <c r="W391" s="43"/>
      <c r="X391" s="94"/>
      <c r="Y391" s="42"/>
      <c r="Z391" s="43"/>
      <c r="AA391" s="43"/>
      <c r="AB391" s="43"/>
      <c r="AC391" s="43"/>
      <c r="AD391" s="44"/>
    </row>
    <row r="392" spans="2:30" ht="15.75" hidden="1" customHeight="1" x14ac:dyDescent="0.25">
      <c r="B392" s="42" t="str">
        <f>'[2]Asset Characteristics'!C392 &amp; ""</f>
        <v/>
      </c>
      <c r="C392" s="44" t="str">
        <f>'[2]Asset Characteristics'!E392 &amp; ""</f>
        <v/>
      </c>
      <c r="D392" s="42"/>
      <c r="E392" s="43"/>
      <c r="F392" s="43"/>
      <c r="G392" s="43"/>
      <c r="H392" s="43"/>
      <c r="I392" s="43"/>
      <c r="J392" s="43"/>
      <c r="K392" s="43"/>
      <c r="L392" s="43"/>
      <c r="M392" s="43"/>
      <c r="N392" s="44"/>
      <c r="O392" s="95"/>
      <c r="P392" s="43"/>
      <c r="Q392" s="43"/>
      <c r="R392" s="43"/>
      <c r="S392" s="43"/>
      <c r="T392" s="43"/>
      <c r="U392" s="43"/>
      <c r="V392" s="43"/>
      <c r="W392" s="43"/>
      <c r="X392" s="94"/>
      <c r="Y392" s="42"/>
      <c r="Z392" s="43"/>
      <c r="AA392" s="43"/>
      <c r="AB392" s="43"/>
      <c r="AC392" s="43"/>
      <c r="AD392" s="44"/>
    </row>
    <row r="393" spans="2:30" ht="15.75" hidden="1" customHeight="1" x14ac:dyDescent="0.25">
      <c r="B393" s="42" t="str">
        <f>'[2]Asset Characteristics'!C393 &amp; ""</f>
        <v/>
      </c>
      <c r="C393" s="44" t="str">
        <f>'[2]Asset Characteristics'!E393 &amp; ""</f>
        <v/>
      </c>
      <c r="D393" s="42"/>
      <c r="E393" s="43"/>
      <c r="F393" s="43"/>
      <c r="G393" s="43"/>
      <c r="H393" s="43"/>
      <c r="I393" s="43"/>
      <c r="J393" s="43"/>
      <c r="K393" s="43"/>
      <c r="L393" s="43"/>
      <c r="M393" s="43"/>
      <c r="N393" s="44"/>
      <c r="O393" s="95"/>
      <c r="P393" s="43"/>
      <c r="Q393" s="43"/>
      <c r="R393" s="43"/>
      <c r="S393" s="43"/>
      <c r="T393" s="43"/>
      <c r="U393" s="43"/>
      <c r="V393" s="43"/>
      <c r="W393" s="43"/>
      <c r="X393" s="94"/>
      <c r="Y393" s="42"/>
      <c r="Z393" s="43"/>
      <c r="AA393" s="43"/>
      <c r="AB393" s="43"/>
      <c r="AC393" s="43"/>
      <c r="AD393" s="44"/>
    </row>
    <row r="394" spans="2:30" ht="15.75" hidden="1" customHeight="1" x14ac:dyDescent="0.25">
      <c r="B394" s="42" t="str">
        <f>'[2]Asset Characteristics'!C394 &amp; ""</f>
        <v/>
      </c>
      <c r="C394" s="44" t="str">
        <f>'[2]Asset Characteristics'!E394 &amp; ""</f>
        <v/>
      </c>
      <c r="D394" s="42"/>
      <c r="E394" s="43"/>
      <c r="F394" s="43"/>
      <c r="G394" s="43"/>
      <c r="H394" s="43"/>
      <c r="I394" s="43"/>
      <c r="J394" s="43"/>
      <c r="K394" s="43"/>
      <c r="L394" s="43"/>
      <c r="M394" s="43"/>
      <c r="N394" s="44"/>
      <c r="O394" s="95"/>
      <c r="P394" s="43"/>
      <c r="Q394" s="43"/>
      <c r="R394" s="43"/>
      <c r="S394" s="43"/>
      <c r="T394" s="43"/>
      <c r="U394" s="43"/>
      <c r="V394" s="43"/>
      <c r="W394" s="43"/>
      <c r="X394" s="94"/>
      <c r="Y394" s="42"/>
      <c r="Z394" s="43"/>
      <c r="AA394" s="43"/>
      <c r="AB394" s="43"/>
      <c r="AC394" s="43"/>
      <c r="AD394" s="44"/>
    </row>
    <row r="395" spans="2:30" ht="15.75" hidden="1" customHeight="1" x14ac:dyDescent="0.25">
      <c r="B395" s="42" t="str">
        <f>'[2]Asset Characteristics'!C395 &amp; ""</f>
        <v/>
      </c>
      <c r="C395" s="44" t="str">
        <f>'[2]Asset Characteristics'!E395 &amp; ""</f>
        <v/>
      </c>
      <c r="D395" s="42"/>
      <c r="E395" s="43"/>
      <c r="F395" s="43"/>
      <c r="G395" s="43"/>
      <c r="H395" s="43"/>
      <c r="I395" s="43"/>
      <c r="J395" s="43"/>
      <c r="K395" s="43"/>
      <c r="L395" s="43"/>
      <c r="M395" s="43"/>
      <c r="N395" s="44"/>
      <c r="O395" s="95"/>
      <c r="P395" s="43"/>
      <c r="Q395" s="43"/>
      <c r="R395" s="43"/>
      <c r="S395" s="43"/>
      <c r="T395" s="43"/>
      <c r="U395" s="43"/>
      <c r="V395" s="43"/>
      <c r="W395" s="43"/>
      <c r="X395" s="94"/>
      <c r="Y395" s="42"/>
      <c r="Z395" s="43"/>
      <c r="AA395" s="43"/>
      <c r="AB395" s="43"/>
      <c r="AC395" s="43"/>
      <c r="AD395" s="44"/>
    </row>
    <row r="396" spans="2:30" ht="15.75" hidden="1" customHeight="1" x14ac:dyDescent="0.25">
      <c r="B396" s="42" t="str">
        <f>'[2]Asset Characteristics'!C396 &amp; ""</f>
        <v/>
      </c>
      <c r="C396" s="44" t="str">
        <f>'[2]Asset Characteristics'!E396 &amp; ""</f>
        <v/>
      </c>
      <c r="D396" s="42"/>
      <c r="E396" s="43"/>
      <c r="F396" s="43"/>
      <c r="G396" s="43"/>
      <c r="H396" s="43"/>
      <c r="I396" s="43"/>
      <c r="J396" s="43"/>
      <c r="K396" s="43"/>
      <c r="L396" s="43"/>
      <c r="M396" s="43"/>
      <c r="N396" s="44"/>
      <c r="O396" s="95"/>
      <c r="P396" s="43"/>
      <c r="Q396" s="43"/>
      <c r="R396" s="43"/>
      <c r="S396" s="43"/>
      <c r="T396" s="43"/>
      <c r="U396" s="43"/>
      <c r="V396" s="43"/>
      <c r="W396" s="43"/>
      <c r="X396" s="94"/>
      <c r="Y396" s="42"/>
      <c r="Z396" s="43"/>
      <c r="AA396" s="43"/>
      <c r="AB396" s="43"/>
      <c r="AC396" s="43"/>
      <c r="AD396" s="44"/>
    </row>
    <row r="397" spans="2:30" ht="15.75" hidden="1" customHeight="1" x14ac:dyDescent="0.25">
      <c r="B397" s="42" t="str">
        <f>'[2]Asset Characteristics'!C397 &amp; ""</f>
        <v/>
      </c>
      <c r="C397" s="44" t="str">
        <f>'[2]Asset Characteristics'!E397 &amp; ""</f>
        <v/>
      </c>
      <c r="D397" s="42"/>
      <c r="E397" s="43"/>
      <c r="F397" s="43"/>
      <c r="G397" s="43"/>
      <c r="H397" s="43"/>
      <c r="I397" s="43"/>
      <c r="J397" s="43"/>
      <c r="K397" s="43"/>
      <c r="L397" s="43"/>
      <c r="M397" s="43"/>
      <c r="N397" s="44"/>
      <c r="O397" s="95"/>
      <c r="P397" s="43"/>
      <c r="Q397" s="43"/>
      <c r="R397" s="43"/>
      <c r="S397" s="43"/>
      <c r="T397" s="43"/>
      <c r="U397" s="43"/>
      <c r="V397" s="43"/>
      <c r="W397" s="43"/>
      <c r="X397" s="94"/>
      <c r="Y397" s="42"/>
      <c r="Z397" s="43"/>
      <c r="AA397" s="43"/>
      <c r="AB397" s="43"/>
      <c r="AC397" s="43"/>
      <c r="AD397" s="44"/>
    </row>
    <row r="398" spans="2:30" ht="15.75" hidden="1" customHeight="1" x14ac:dyDescent="0.25">
      <c r="B398" s="42" t="str">
        <f>'[2]Asset Characteristics'!C398 &amp; ""</f>
        <v/>
      </c>
      <c r="C398" s="44" t="str">
        <f>'[2]Asset Characteristics'!E398 &amp; ""</f>
        <v/>
      </c>
      <c r="D398" s="42"/>
      <c r="E398" s="43"/>
      <c r="F398" s="43"/>
      <c r="G398" s="43"/>
      <c r="H398" s="43"/>
      <c r="I398" s="43"/>
      <c r="J398" s="43"/>
      <c r="K398" s="43"/>
      <c r="L398" s="43"/>
      <c r="M398" s="43"/>
      <c r="N398" s="44"/>
      <c r="O398" s="95"/>
      <c r="P398" s="43"/>
      <c r="Q398" s="43"/>
      <c r="R398" s="43"/>
      <c r="S398" s="43"/>
      <c r="T398" s="43"/>
      <c r="U398" s="43"/>
      <c r="V398" s="43"/>
      <c r="W398" s="43"/>
      <c r="X398" s="94"/>
      <c r="Y398" s="42"/>
      <c r="Z398" s="43"/>
      <c r="AA398" s="43"/>
      <c r="AB398" s="43"/>
      <c r="AC398" s="43"/>
      <c r="AD398" s="44"/>
    </row>
    <row r="399" spans="2:30" ht="15.75" hidden="1" customHeight="1" x14ac:dyDescent="0.25">
      <c r="B399" s="42" t="str">
        <f>'[2]Asset Characteristics'!C399 &amp; ""</f>
        <v/>
      </c>
      <c r="C399" s="44" t="str">
        <f>'[2]Asset Characteristics'!E399 &amp; ""</f>
        <v/>
      </c>
      <c r="D399" s="42"/>
      <c r="E399" s="43"/>
      <c r="F399" s="43"/>
      <c r="G399" s="43"/>
      <c r="H399" s="43"/>
      <c r="I399" s="43"/>
      <c r="J399" s="43"/>
      <c r="K399" s="43"/>
      <c r="L399" s="43"/>
      <c r="M399" s="43"/>
      <c r="N399" s="44"/>
      <c r="O399" s="95"/>
      <c r="P399" s="43"/>
      <c r="Q399" s="43"/>
      <c r="R399" s="43"/>
      <c r="S399" s="43"/>
      <c r="T399" s="43"/>
      <c r="U399" s="43"/>
      <c r="V399" s="43"/>
      <c r="W399" s="43"/>
      <c r="X399" s="94"/>
      <c r="Y399" s="42"/>
      <c r="Z399" s="43"/>
      <c r="AA399" s="43"/>
      <c r="AB399" s="43"/>
      <c r="AC399" s="43"/>
      <c r="AD399" s="44"/>
    </row>
    <row r="400" spans="2:30" ht="15.75" hidden="1" customHeight="1" x14ac:dyDescent="0.25">
      <c r="B400" s="42" t="str">
        <f>'[2]Asset Characteristics'!C400 &amp; ""</f>
        <v/>
      </c>
      <c r="C400" s="44" t="str">
        <f>'[2]Asset Characteristics'!E400 &amp; ""</f>
        <v/>
      </c>
      <c r="D400" s="42"/>
      <c r="E400" s="43"/>
      <c r="F400" s="43"/>
      <c r="G400" s="43"/>
      <c r="H400" s="43"/>
      <c r="I400" s="43"/>
      <c r="J400" s="43"/>
      <c r="K400" s="43"/>
      <c r="L400" s="43"/>
      <c r="M400" s="43"/>
      <c r="N400" s="44"/>
      <c r="O400" s="95"/>
      <c r="P400" s="43"/>
      <c r="Q400" s="43"/>
      <c r="R400" s="43"/>
      <c r="S400" s="43"/>
      <c r="T400" s="43"/>
      <c r="U400" s="43"/>
      <c r="V400" s="43"/>
      <c r="W400" s="43"/>
      <c r="X400" s="94"/>
      <c r="Y400" s="42"/>
      <c r="Z400" s="43"/>
      <c r="AA400" s="43"/>
      <c r="AB400" s="43"/>
      <c r="AC400" s="43"/>
      <c r="AD400" s="44"/>
    </row>
    <row r="401" spans="2:30" ht="15.75" hidden="1" customHeight="1" x14ac:dyDescent="0.25">
      <c r="B401" s="42" t="str">
        <f>'[2]Asset Characteristics'!C401 &amp; ""</f>
        <v/>
      </c>
      <c r="C401" s="44" t="str">
        <f>'[2]Asset Characteristics'!E401 &amp; ""</f>
        <v/>
      </c>
      <c r="D401" s="42"/>
      <c r="E401" s="43"/>
      <c r="F401" s="43"/>
      <c r="G401" s="43"/>
      <c r="H401" s="43"/>
      <c r="I401" s="43"/>
      <c r="J401" s="43"/>
      <c r="K401" s="43"/>
      <c r="L401" s="43"/>
      <c r="M401" s="43"/>
      <c r="N401" s="44"/>
      <c r="O401" s="95"/>
      <c r="P401" s="43"/>
      <c r="Q401" s="43"/>
      <c r="R401" s="43"/>
      <c r="S401" s="43"/>
      <c r="T401" s="43"/>
      <c r="U401" s="43"/>
      <c r="V401" s="43"/>
      <c r="W401" s="43"/>
      <c r="X401" s="94"/>
      <c r="Y401" s="42"/>
      <c r="Z401" s="43"/>
      <c r="AA401" s="43"/>
      <c r="AB401" s="43"/>
      <c r="AC401" s="43"/>
      <c r="AD401" s="44"/>
    </row>
    <row r="402" spans="2:30" ht="15.75" hidden="1" customHeight="1" x14ac:dyDescent="0.25">
      <c r="B402" s="42" t="str">
        <f>'[2]Asset Characteristics'!C402 &amp; ""</f>
        <v/>
      </c>
      <c r="C402" s="44" t="str">
        <f>'[2]Asset Characteristics'!E402 &amp; ""</f>
        <v/>
      </c>
      <c r="D402" s="42"/>
      <c r="E402" s="43"/>
      <c r="F402" s="43"/>
      <c r="G402" s="43"/>
      <c r="H402" s="43"/>
      <c r="I402" s="43"/>
      <c r="J402" s="43"/>
      <c r="K402" s="43"/>
      <c r="L402" s="43"/>
      <c r="M402" s="43"/>
      <c r="N402" s="44"/>
      <c r="O402" s="95"/>
      <c r="P402" s="43"/>
      <c r="Q402" s="43"/>
      <c r="R402" s="43"/>
      <c r="S402" s="43"/>
      <c r="T402" s="43"/>
      <c r="U402" s="43"/>
      <c r="V402" s="43"/>
      <c r="W402" s="43"/>
      <c r="X402" s="94"/>
      <c r="Y402" s="42"/>
      <c r="Z402" s="43"/>
      <c r="AA402" s="43"/>
      <c r="AB402" s="43"/>
      <c r="AC402" s="43"/>
      <c r="AD402" s="44"/>
    </row>
    <row r="403" spans="2:30" ht="15.75" hidden="1" customHeight="1" x14ac:dyDescent="0.25">
      <c r="B403" s="42" t="str">
        <f>'[2]Asset Characteristics'!C403 &amp; ""</f>
        <v/>
      </c>
      <c r="C403" s="44" t="str">
        <f>'[2]Asset Characteristics'!E403 &amp; ""</f>
        <v/>
      </c>
      <c r="D403" s="42"/>
      <c r="E403" s="43"/>
      <c r="F403" s="43"/>
      <c r="G403" s="43"/>
      <c r="H403" s="43"/>
      <c r="I403" s="43"/>
      <c r="J403" s="43"/>
      <c r="K403" s="43"/>
      <c r="L403" s="43"/>
      <c r="M403" s="43"/>
      <c r="N403" s="44"/>
      <c r="O403" s="95"/>
      <c r="P403" s="43"/>
      <c r="Q403" s="43"/>
      <c r="R403" s="43"/>
      <c r="S403" s="43"/>
      <c r="T403" s="43"/>
      <c r="U403" s="43"/>
      <c r="V403" s="43"/>
      <c r="W403" s="43"/>
      <c r="X403" s="94"/>
      <c r="Y403" s="42"/>
      <c r="Z403" s="43"/>
      <c r="AA403" s="43"/>
      <c r="AB403" s="43"/>
      <c r="AC403" s="43"/>
      <c r="AD403" s="44"/>
    </row>
    <row r="404" spans="2:30" ht="15.75" hidden="1" customHeight="1" x14ac:dyDescent="0.25">
      <c r="B404" s="42" t="str">
        <f>'[2]Asset Characteristics'!C404 &amp; ""</f>
        <v/>
      </c>
      <c r="C404" s="44" t="str">
        <f>'[2]Asset Characteristics'!E404 &amp; ""</f>
        <v/>
      </c>
      <c r="D404" s="42"/>
      <c r="E404" s="43"/>
      <c r="F404" s="43"/>
      <c r="G404" s="43"/>
      <c r="H404" s="43"/>
      <c r="I404" s="43"/>
      <c r="J404" s="43"/>
      <c r="K404" s="43"/>
      <c r="L404" s="43"/>
      <c r="M404" s="43"/>
      <c r="N404" s="44"/>
      <c r="O404" s="95"/>
      <c r="P404" s="43"/>
      <c r="Q404" s="43"/>
      <c r="R404" s="43"/>
      <c r="S404" s="43"/>
      <c r="T404" s="43"/>
      <c r="U404" s="43"/>
      <c r="V404" s="43"/>
      <c r="W404" s="43"/>
      <c r="X404" s="94"/>
      <c r="Y404" s="42"/>
      <c r="Z404" s="43"/>
      <c r="AA404" s="43"/>
      <c r="AB404" s="43"/>
      <c r="AC404" s="43"/>
      <c r="AD404" s="44"/>
    </row>
    <row r="405" spans="2:30" ht="15.75" hidden="1" customHeight="1" x14ac:dyDescent="0.25">
      <c r="B405" s="42" t="str">
        <f>'[2]Asset Characteristics'!C405 &amp; ""</f>
        <v/>
      </c>
      <c r="C405" s="44" t="str">
        <f>'[2]Asset Characteristics'!E405 &amp; ""</f>
        <v/>
      </c>
      <c r="D405" s="42"/>
      <c r="E405" s="43"/>
      <c r="F405" s="43"/>
      <c r="G405" s="43"/>
      <c r="H405" s="43"/>
      <c r="I405" s="43"/>
      <c r="J405" s="43"/>
      <c r="K405" s="43"/>
      <c r="L405" s="43"/>
      <c r="M405" s="43"/>
      <c r="N405" s="44"/>
      <c r="O405" s="95"/>
      <c r="P405" s="43"/>
      <c r="Q405" s="43"/>
      <c r="R405" s="43"/>
      <c r="S405" s="43"/>
      <c r="T405" s="43"/>
      <c r="U405" s="43"/>
      <c r="V405" s="43"/>
      <c r="W405" s="43"/>
      <c r="X405" s="94"/>
      <c r="Y405" s="42"/>
      <c r="Z405" s="43"/>
      <c r="AA405" s="43"/>
      <c r="AB405" s="43"/>
      <c r="AC405" s="43"/>
      <c r="AD405" s="44"/>
    </row>
    <row r="406" spans="2:30" ht="15.75" hidden="1" customHeight="1" x14ac:dyDescent="0.25">
      <c r="B406" s="42" t="str">
        <f>'[2]Asset Characteristics'!C406 &amp; ""</f>
        <v/>
      </c>
      <c r="C406" s="44" t="str">
        <f>'[2]Asset Characteristics'!E406 &amp; ""</f>
        <v/>
      </c>
      <c r="D406" s="42"/>
      <c r="E406" s="43"/>
      <c r="F406" s="43"/>
      <c r="G406" s="43"/>
      <c r="H406" s="43"/>
      <c r="I406" s="43"/>
      <c r="J406" s="43"/>
      <c r="K406" s="43"/>
      <c r="L406" s="43"/>
      <c r="M406" s="43"/>
      <c r="N406" s="44"/>
      <c r="O406" s="95"/>
      <c r="P406" s="43"/>
      <c r="Q406" s="43"/>
      <c r="R406" s="43"/>
      <c r="S406" s="43"/>
      <c r="T406" s="43"/>
      <c r="U406" s="43"/>
      <c r="V406" s="43"/>
      <c r="W406" s="43"/>
      <c r="X406" s="94"/>
      <c r="Y406" s="42"/>
      <c r="Z406" s="43"/>
      <c r="AA406" s="43"/>
      <c r="AB406" s="43"/>
      <c r="AC406" s="43"/>
      <c r="AD406" s="44"/>
    </row>
    <row r="407" spans="2:30" ht="15.75" hidden="1" customHeight="1" x14ac:dyDescent="0.25">
      <c r="B407" s="42" t="str">
        <f>'[2]Asset Characteristics'!C407 &amp; ""</f>
        <v/>
      </c>
      <c r="C407" s="44" t="str">
        <f>'[2]Asset Characteristics'!E407 &amp; ""</f>
        <v/>
      </c>
      <c r="D407" s="42"/>
      <c r="E407" s="43"/>
      <c r="F407" s="43"/>
      <c r="G407" s="43"/>
      <c r="H407" s="43"/>
      <c r="I407" s="43"/>
      <c r="J407" s="43"/>
      <c r="K407" s="43"/>
      <c r="L407" s="43"/>
      <c r="M407" s="43"/>
      <c r="N407" s="44"/>
      <c r="O407" s="95"/>
      <c r="P407" s="43"/>
      <c r="Q407" s="43"/>
      <c r="R407" s="43"/>
      <c r="S407" s="43"/>
      <c r="T407" s="43"/>
      <c r="U407" s="43"/>
      <c r="V407" s="43"/>
      <c r="W407" s="43"/>
      <c r="X407" s="94"/>
      <c r="Y407" s="42"/>
      <c r="Z407" s="43"/>
      <c r="AA407" s="43"/>
      <c r="AB407" s="43"/>
      <c r="AC407" s="43"/>
      <c r="AD407" s="44"/>
    </row>
    <row r="408" spans="2:30" ht="15.75" hidden="1" customHeight="1" x14ac:dyDescent="0.25">
      <c r="B408" s="42" t="str">
        <f>'[2]Asset Characteristics'!C408 &amp; ""</f>
        <v/>
      </c>
      <c r="C408" s="44" t="str">
        <f>'[2]Asset Characteristics'!E408 &amp; ""</f>
        <v/>
      </c>
      <c r="D408" s="42"/>
      <c r="E408" s="43"/>
      <c r="F408" s="43"/>
      <c r="G408" s="43"/>
      <c r="H408" s="43"/>
      <c r="I408" s="43"/>
      <c r="J408" s="43"/>
      <c r="K408" s="43"/>
      <c r="L408" s="43"/>
      <c r="M408" s="43"/>
      <c r="N408" s="44"/>
      <c r="O408" s="95"/>
      <c r="P408" s="43"/>
      <c r="Q408" s="43"/>
      <c r="R408" s="43"/>
      <c r="S408" s="43"/>
      <c r="T408" s="43"/>
      <c r="U408" s="43"/>
      <c r="V408" s="43"/>
      <c r="W408" s="43"/>
      <c r="X408" s="94"/>
      <c r="Y408" s="42"/>
      <c r="Z408" s="43"/>
      <c r="AA408" s="43"/>
      <c r="AB408" s="43"/>
      <c r="AC408" s="43"/>
      <c r="AD408" s="44"/>
    </row>
    <row r="409" spans="2:30" ht="15.75" hidden="1" customHeight="1" x14ac:dyDescent="0.25">
      <c r="B409" s="42" t="str">
        <f>'[2]Asset Characteristics'!C409 &amp; ""</f>
        <v/>
      </c>
      <c r="C409" s="44" t="str">
        <f>'[2]Asset Characteristics'!E409 &amp; ""</f>
        <v/>
      </c>
      <c r="D409" s="42"/>
      <c r="E409" s="43"/>
      <c r="F409" s="43"/>
      <c r="G409" s="43"/>
      <c r="H409" s="43"/>
      <c r="I409" s="43"/>
      <c r="J409" s="43"/>
      <c r="K409" s="43"/>
      <c r="L409" s="43"/>
      <c r="M409" s="43"/>
      <c r="N409" s="44"/>
      <c r="O409" s="95"/>
      <c r="P409" s="43"/>
      <c r="Q409" s="43"/>
      <c r="R409" s="43"/>
      <c r="S409" s="43"/>
      <c r="T409" s="43"/>
      <c r="U409" s="43"/>
      <c r="V409" s="43"/>
      <c r="W409" s="43"/>
      <c r="X409" s="94"/>
      <c r="Y409" s="42"/>
      <c r="Z409" s="43"/>
      <c r="AA409" s="43"/>
      <c r="AB409" s="43"/>
      <c r="AC409" s="43"/>
      <c r="AD409" s="44"/>
    </row>
    <row r="410" spans="2:30" ht="15.75" hidden="1" customHeight="1" x14ac:dyDescent="0.25">
      <c r="B410" s="42" t="str">
        <f>'[2]Asset Characteristics'!C410 &amp; ""</f>
        <v/>
      </c>
      <c r="C410" s="44" t="str">
        <f>'[2]Asset Characteristics'!E410 &amp; ""</f>
        <v/>
      </c>
      <c r="D410" s="42"/>
      <c r="E410" s="43"/>
      <c r="F410" s="43"/>
      <c r="G410" s="43"/>
      <c r="H410" s="43"/>
      <c r="I410" s="43"/>
      <c r="J410" s="43"/>
      <c r="K410" s="43"/>
      <c r="L410" s="43"/>
      <c r="M410" s="43"/>
      <c r="N410" s="44"/>
      <c r="O410" s="95"/>
      <c r="P410" s="43"/>
      <c r="Q410" s="43"/>
      <c r="R410" s="43"/>
      <c r="S410" s="43"/>
      <c r="T410" s="43"/>
      <c r="U410" s="43"/>
      <c r="V410" s="43"/>
      <c r="W410" s="43"/>
      <c r="X410" s="94"/>
      <c r="Y410" s="42"/>
      <c r="Z410" s="43"/>
      <c r="AA410" s="43"/>
      <c r="AB410" s="43"/>
      <c r="AC410" s="43"/>
      <c r="AD410" s="44"/>
    </row>
    <row r="411" spans="2:30" ht="15.75" hidden="1" customHeight="1" x14ac:dyDescent="0.25">
      <c r="B411" s="42" t="str">
        <f>'[2]Asset Characteristics'!C411 &amp; ""</f>
        <v/>
      </c>
      <c r="C411" s="44" t="str">
        <f>'[2]Asset Characteristics'!E411 &amp; ""</f>
        <v/>
      </c>
      <c r="D411" s="42"/>
      <c r="E411" s="43"/>
      <c r="F411" s="43"/>
      <c r="G411" s="43"/>
      <c r="H411" s="43"/>
      <c r="I411" s="43"/>
      <c r="J411" s="43"/>
      <c r="K411" s="43"/>
      <c r="L411" s="43"/>
      <c r="M411" s="43"/>
      <c r="N411" s="44"/>
      <c r="O411" s="95"/>
      <c r="P411" s="43"/>
      <c r="Q411" s="43"/>
      <c r="R411" s="43"/>
      <c r="S411" s="43"/>
      <c r="T411" s="43"/>
      <c r="U411" s="43"/>
      <c r="V411" s="43"/>
      <c r="W411" s="43"/>
      <c r="X411" s="94"/>
      <c r="Y411" s="42"/>
      <c r="Z411" s="43"/>
      <c r="AA411" s="43"/>
      <c r="AB411" s="43"/>
      <c r="AC411" s="43"/>
      <c r="AD411" s="44"/>
    </row>
    <row r="412" spans="2:30" ht="15.75" hidden="1" customHeight="1" x14ac:dyDescent="0.25">
      <c r="B412" s="42" t="str">
        <f>'[2]Asset Characteristics'!C412 &amp; ""</f>
        <v/>
      </c>
      <c r="C412" s="44" t="str">
        <f>'[2]Asset Characteristics'!E412 &amp; ""</f>
        <v/>
      </c>
      <c r="D412" s="42"/>
      <c r="E412" s="43"/>
      <c r="F412" s="43"/>
      <c r="G412" s="43"/>
      <c r="H412" s="43"/>
      <c r="I412" s="43"/>
      <c r="J412" s="43"/>
      <c r="K412" s="43"/>
      <c r="L412" s="43"/>
      <c r="M412" s="43"/>
      <c r="N412" s="44"/>
      <c r="O412" s="95"/>
      <c r="P412" s="43"/>
      <c r="Q412" s="43"/>
      <c r="R412" s="43"/>
      <c r="S412" s="43"/>
      <c r="T412" s="43"/>
      <c r="U412" s="43"/>
      <c r="V412" s="43"/>
      <c r="W412" s="43"/>
      <c r="X412" s="94"/>
      <c r="Y412" s="42"/>
      <c r="Z412" s="43"/>
      <c r="AA412" s="43"/>
      <c r="AB412" s="43"/>
      <c r="AC412" s="43"/>
      <c r="AD412" s="44"/>
    </row>
    <row r="413" spans="2:30" ht="15.75" hidden="1" customHeight="1" x14ac:dyDescent="0.25">
      <c r="B413" s="42" t="str">
        <f>'[2]Asset Characteristics'!C413 &amp; ""</f>
        <v/>
      </c>
      <c r="C413" s="44" t="str">
        <f>'[2]Asset Characteristics'!E413 &amp; ""</f>
        <v/>
      </c>
      <c r="D413" s="42"/>
      <c r="E413" s="43"/>
      <c r="F413" s="43"/>
      <c r="G413" s="43"/>
      <c r="H413" s="43"/>
      <c r="I413" s="43"/>
      <c r="J413" s="43"/>
      <c r="K413" s="43"/>
      <c r="L413" s="43"/>
      <c r="M413" s="43"/>
      <c r="N413" s="44"/>
      <c r="O413" s="95"/>
      <c r="P413" s="43"/>
      <c r="Q413" s="43"/>
      <c r="R413" s="43"/>
      <c r="S413" s="43"/>
      <c r="T413" s="43"/>
      <c r="U413" s="43"/>
      <c r="V413" s="43"/>
      <c r="W413" s="43"/>
      <c r="X413" s="94"/>
      <c r="Y413" s="42"/>
      <c r="Z413" s="43"/>
      <c r="AA413" s="43"/>
      <c r="AB413" s="43"/>
      <c r="AC413" s="43"/>
      <c r="AD413" s="44"/>
    </row>
    <row r="414" spans="2:30" ht="15.75" hidden="1" customHeight="1" x14ac:dyDescent="0.25">
      <c r="B414" s="42" t="str">
        <f>'[2]Asset Characteristics'!C414 &amp; ""</f>
        <v/>
      </c>
      <c r="C414" s="44" t="str">
        <f>'[2]Asset Characteristics'!E414 &amp; ""</f>
        <v/>
      </c>
      <c r="D414" s="42"/>
      <c r="E414" s="43"/>
      <c r="F414" s="43"/>
      <c r="G414" s="43"/>
      <c r="H414" s="43"/>
      <c r="I414" s="43"/>
      <c r="J414" s="43"/>
      <c r="K414" s="43"/>
      <c r="L414" s="43"/>
      <c r="M414" s="43"/>
      <c r="N414" s="44"/>
      <c r="O414" s="95"/>
      <c r="P414" s="43"/>
      <c r="Q414" s="43"/>
      <c r="R414" s="43"/>
      <c r="S414" s="43"/>
      <c r="T414" s="43"/>
      <c r="U414" s="43"/>
      <c r="V414" s="43"/>
      <c r="W414" s="43"/>
      <c r="X414" s="94"/>
      <c r="Y414" s="42"/>
      <c r="Z414" s="43"/>
      <c r="AA414" s="43"/>
      <c r="AB414" s="43"/>
      <c r="AC414" s="43"/>
      <c r="AD414" s="44"/>
    </row>
    <row r="415" spans="2:30" ht="15.75" hidden="1" customHeight="1" x14ac:dyDescent="0.25">
      <c r="B415" s="42" t="str">
        <f>'[2]Asset Characteristics'!C415 &amp; ""</f>
        <v/>
      </c>
      <c r="C415" s="44" t="str">
        <f>'[2]Asset Characteristics'!E415 &amp; ""</f>
        <v/>
      </c>
      <c r="D415" s="42"/>
      <c r="E415" s="43"/>
      <c r="F415" s="43"/>
      <c r="G415" s="43"/>
      <c r="H415" s="43"/>
      <c r="I415" s="43"/>
      <c r="J415" s="43"/>
      <c r="K415" s="43"/>
      <c r="L415" s="43"/>
      <c r="M415" s="43"/>
      <c r="N415" s="44"/>
      <c r="O415" s="95"/>
      <c r="P415" s="43"/>
      <c r="Q415" s="43"/>
      <c r="R415" s="43"/>
      <c r="S415" s="43"/>
      <c r="T415" s="43"/>
      <c r="U415" s="43"/>
      <c r="V415" s="43"/>
      <c r="W415" s="43"/>
      <c r="X415" s="94"/>
      <c r="Y415" s="42"/>
      <c r="Z415" s="43"/>
      <c r="AA415" s="43"/>
      <c r="AB415" s="43"/>
      <c r="AC415" s="43"/>
      <c r="AD415" s="44"/>
    </row>
    <row r="416" spans="2:30" ht="15.75" hidden="1" customHeight="1" x14ac:dyDescent="0.25">
      <c r="B416" s="42" t="str">
        <f>'[2]Asset Characteristics'!C416 &amp; ""</f>
        <v/>
      </c>
      <c r="C416" s="44" t="str">
        <f>'[2]Asset Characteristics'!E416 &amp; ""</f>
        <v/>
      </c>
      <c r="D416" s="42"/>
      <c r="E416" s="43"/>
      <c r="F416" s="43"/>
      <c r="G416" s="43"/>
      <c r="H416" s="43"/>
      <c r="I416" s="43"/>
      <c r="J416" s="43"/>
      <c r="K416" s="43"/>
      <c r="L416" s="43"/>
      <c r="M416" s="43"/>
      <c r="N416" s="44"/>
      <c r="O416" s="95"/>
      <c r="P416" s="43"/>
      <c r="Q416" s="43"/>
      <c r="R416" s="43"/>
      <c r="S416" s="43"/>
      <c r="T416" s="43"/>
      <c r="U416" s="43"/>
      <c r="V416" s="43"/>
      <c r="W416" s="43"/>
      <c r="X416" s="94"/>
      <c r="Y416" s="42"/>
      <c r="Z416" s="43"/>
      <c r="AA416" s="43"/>
      <c r="AB416" s="43"/>
      <c r="AC416" s="43"/>
      <c r="AD416" s="44"/>
    </row>
    <row r="417" spans="2:30" ht="15.75" hidden="1" customHeight="1" x14ac:dyDescent="0.25">
      <c r="B417" s="42" t="str">
        <f>'[2]Asset Characteristics'!C417 &amp; ""</f>
        <v/>
      </c>
      <c r="C417" s="44" t="str">
        <f>'[2]Asset Characteristics'!E417 &amp; ""</f>
        <v/>
      </c>
      <c r="D417" s="42"/>
      <c r="E417" s="43"/>
      <c r="F417" s="43"/>
      <c r="G417" s="43"/>
      <c r="H417" s="43"/>
      <c r="I417" s="43"/>
      <c r="J417" s="43"/>
      <c r="K417" s="43"/>
      <c r="L417" s="43"/>
      <c r="M417" s="43"/>
      <c r="N417" s="44"/>
      <c r="O417" s="95"/>
      <c r="P417" s="43"/>
      <c r="Q417" s="43"/>
      <c r="R417" s="43"/>
      <c r="S417" s="43"/>
      <c r="T417" s="43"/>
      <c r="U417" s="43"/>
      <c r="V417" s="43"/>
      <c r="W417" s="43"/>
      <c r="X417" s="94"/>
      <c r="Y417" s="42"/>
      <c r="Z417" s="43"/>
      <c r="AA417" s="43"/>
      <c r="AB417" s="43"/>
      <c r="AC417" s="43"/>
      <c r="AD417" s="44"/>
    </row>
    <row r="418" spans="2:30" ht="15.75" hidden="1" customHeight="1" x14ac:dyDescent="0.25">
      <c r="B418" s="42" t="str">
        <f>'[2]Asset Characteristics'!C418 &amp; ""</f>
        <v/>
      </c>
      <c r="C418" s="44" t="str">
        <f>'[2]Asset Characteristics'!E418 &amp; ""</f>
        <v/>
      </c>
      <c r="D418" s="42"/>
      <c r="E418" s="43"/>
      <c r="F418" s="43"/>
      <c r="G418" s="43"/>
      <c r="H418" s="43"/>
      <c r="I418" s="43"/>
      <c r="J418" s="43"/>
      <c r="K418" s="43"/>
      <c r="L418" s="43"/>
      <c r="M418" s="43"/>
      <c r="N418" s="44"/>
      <c r="O418" s="95"/>
      <c r="P418" s="43"/>
      <c r="Q418" s="43"/>
      <c r="R418" s="43"/>
      <c r="S418" s="43"/>
      <c r="T418" s="43"/>
      <c r="U418" s="43"/>
      <c r="V418" s="43"/>
      <c r="W418" s="43"/>
      <c r="X418" s="94"/>
      <c r="Y418" s="42"/>
      <c r="Z418" s="43"/>
      <c r="AA418" s="43"/>
      <c r="AB418" s="43"/>
      <c r="AC418" s="43"/>
      <c r="AD418" s="44"/>
    </row>
    <row r="419" spans="2:30" ht="15.75" hidden="1" customHeight="1" x14ac:dyDescent="0.25">
      <c r="B419" s="42" t="str">
        <f>'[2]Asset Characteristics'!C419 &amp; ""</f>
        <v/>
      </c>
      <c r="C419" s="44" t="str">
        <f>'[2]Asset Characteristics'!E419 &amp; ""</f>
        <v/>
      </c>
      <c r="D419" s="42"/>
      <c r="E419" s="43"/>
      <c r="F419" s="43"/>
      <c r="G419" s="43"/>
      <c r="H419" s="43"/>
      <c r="I419" s="43"/>
      <c r="J419" s="43"/>
      <c r="K419" s="43"/>
      <c r="L419" s="43"/>
      <c r="M419" s="43"/>
      <c r="N419" s="44"/>
      <c r="O419" s="95"/>
      <c r="P419" s="43"/>
      <c r="Q419" s="43"/>
      <c r="R419" s="43"/>
      <c r="S419" s="43"/>
      <c r="T419" s="43"/>
      <c r="U419" s="43"/>
      <c r="V419" s="43"/>
      <c r="W419" s="43"/>
      <c r="X419" s="94"/>
      <c r="Y419" s="42"/>
      <c r="Z419" s="43"/>
      <c r="AA419" s="43"/>
      <c r="AB419" s="43"/>
      <c r="AC419" s="43"/>
      <c r="AD419" s="44"/>
    </row>
    <row r="420" spans="2:30" ht="15.75" hidden="1" customHeight="1" x14ac:dyDescent="0.25">
      <c r="B420" s="42" t="str">
        <f>'[2]Asset Characteristics'!C420 &amp; ""</f>
        <v/>
      </c>
      <c r="C420" s="44" t="str">
        <f>'[2]Asset Characteristics'!E420 &amp; ""</f>
        <v/>
      </c>
      <c r="D420" s="42"/>
      <c r="E420" s="43"/>
      <c r="F420" s="43"/>
      <c r="G420" s="43"/>
      <c r="H420" s="43"/>
      <c r="I420" s="43"/>
      <c r="J420" s="43"/>
      <c r="K420" s="43"/>
      <c r="L420" s="43"/>
      <c r="M420" s="43"/>
      <c r="N420" s="44"/>
      <c r="O420" s="95"/>
      <c r="P420" s="43"/>
      <c r="Q420" s="43"/>
      <c r="R420" s="43"/>
      <c r="S420" s="43"/>
      <c r="T420" s="43"/>
      <c r="U420" s="43"/>
      <c r="V420" s="43"/>
      <c r="W420" s="43"/>
      <c r="X420" s="94"/>
      <c r="Y420" s="42"/>
      <c r="Z420" s="43"/>
      <c r="AA420" s="43"/>
      <c r="AB420" s="43"/>
      <c r="AC420" s="43"/>
      <c r="AD420" s="44"/>
    </row>
    <row r="421" spans="2:30" ht="15.75" hidden="1" customHeight="1" x14ac:dyDescent="0.25">
      <c r="B421" s="42" t="str">
        <f>'[2]Asset Characteristics'!C421 &amp; ""</f>
        <v/>
      </c>
      <c r="C421" s="44" t="str">
        <f>'[2]Asset Characteristics'!E421 &amp; ""</f>
        <v/>
      </c>
      <c r="D421" s="42"/>
      <c r="E421" s="43"/>
      <c r="F421" s="43"/>
      <c r="G421" s="43"/>
      <c r="H421" s="43"/>
      <c r="I421" s="43"/>
      <c r="J421" s="43"/>
      <c r="K421" s="43"/>
      <c r="L421" s="43"/>
      <c r="M421" s="43"/>
      <c r="N421" s="44"/>
      <c r="O421" s="95"/>
      <c r="P421" s="43"/>
      <c r="Q421" s="43"/>
      <c r="R421" s="43"/>
      <c r="S421" s="43"/>
      <c r="T421" s="43"/>
      <c r="U421" s="43"/>
      <c r="V421" s="43"/>
      <c r="W421" s="43"/>
      <c r="X421" s="94"/>
      <c r="Y421" s="42"/>
      <c r="Z421" s="43"/>
      <c r="AA421" s="43"/>
      <c r="AB421" s="43"/>
      <c r="AC421" s="43"/>
      <c r="AD421" s="44"/>
    </row>
    <row r="422" spans="2:30" ht="15.75" hidden="1" customHeight="1" x14ac:dyDescent="0.25">
      <c r="B422" s="42" t="str">
        <f>'[2]Asset Characteristics'!C422 &amp; ""</f>
        <v/>
      </c>
      <c r="C422" s="44" t="str">
        <f>'[2]Asset Characteristics'!E422 &amp; ""</f>
        <v/>
      </c>
      <c r="D422" s="42"/>
      <c r="E422" s="43"/>
      <c r="F422" s="43"/>
      <c r="G422" s="43"/>
      <c r="H422" s="43"/>
      <c r="I422" s="43"/>
      <c r="J422" s="43"/>
      <c r="K422" s="43"/>
      <c r="L422" s="43"/>
      <c r="M422" s="43"/>
      <c r="N422" s="44"/>
      <c r="O422" s="95"/>
      <c r="P422" s="43"/>
      <c r="Q422" s="43"/>
      <c r="R422" s="43"/>
      <c r="S422" s="43"/>
      <c r="T422" s="43"/>
      <c r="U422" s="43"/>
      <c r="V422" s="43"/>
      <c r="W422" s="43"/>
      <c r="X422" s="94"/>
      <c r="Y422" s="42"/>
      <c r="Z422" s="43"/>
      <c r="AA422" s="43"/>
      <c r="AB422" s="43"/>
      <c r="AC422" s="43"/>
      <c r="AD422" s="44"/>
    </row>
    <row r="423" spans="2:30" ht="15.75" hidden="1" customHeight="1" x14ac:dyDescent="0.25">
      <c r="B423" s="42" t="str">
        <f>'[2]Asset Characteristics'!C423 &amp; ""</f>
        <v/>
      </c>
      <c r="C423" s="44" t="str">
        <f>'[2]Asset Characteristics'!E423 &amp; ""</f>
        <v/>
      </c>
      <c r="D423" s="42"/>
      <c r="E423" s="43"/>
      <c r="F423" s="43"/>
      <c r="G423" s="43"/>
      <c r="H423" s="43"/>
      <c r="I423" s="43"/>
      <c r="J423" s="43"/>
      <c r="K423" s="43"/>
      <c r="L423" s="43"/>
      <c r="M423" s="43"/>
      <c r="N423" s="44"/>
      <c r="O423" s="95"/>
      <c r="P423" s="43"/>
      <c r="Q423" s="43"/>
      <c r="R423" s="43"/>
      <c r="S423" s="43"/>
      <c r="T423" s="43"/>
      <c r="U423" s="43"/>
      <c r="V423" s="43"/>
      <c r="W423" s="43"/>
      <c r="X423" s="94"/>
      <c r="Y423" s="42"/>
      <c r="Z423" s="43"/>
      <c r="AA423" s="43"/>
      <c r="AB423" s="43"/>
      <c r="AC423" s="43"/>
      <c r="AD423" s="44"/>
    </row>
    <row r="424" spans="2:30" ht="15.75" hidden="1" customHeight="1" x14ac:dyDescent="0.25">
      <c r="B424" s="42" t="str">
        <f>'[2]Asset Characteristics'!C424 &amp; ""</f>
        <v/>
      </c>
      <c r="C424" s="44" t="str">
        <f>'[2]Asset Characteristics'!E424 &amp; ""</f>
        <v/>
      </c>
      <c r="D424" s="42"/>
      <c r="E424" s="43"/>
      <c r="F424" s="43"/>
      <c r="G424" s="43"/>
      <c r="H424" s="43"/>
      <c r="I424" s="43"/>
      <c r="J424" s="43"/>
      <c r="K424" s="43"/>
      <c r="L424" s="43"/>
      <c r="M424" s="43"/>
      <c r="N424" s="44"/>
      <c r="O424" s="95"/>
      <c r="P424" s="43"/>
      <c r="Q424" s="43"/>
      <c r="R424" s="43"/>
      <c r="S424" s="43"/>
      <c r="T424" s="43"/>
      <c r="U424" s="43"/>
      <c r="V424" s="43"/>
      <c r="W424" s="43"/>
      <c r="X424" s="94"/>
      <c r="Y424" s="42"/>
      <c r="Z424" s="43"/>
      <c r="AA424" s="43"/>
      <c r="AB424" s="43"/>
      <c r="AC424" s="43"/>
      <c r="AD424" s="44"/>
    </row>
    <row r="425" spans="2:30" ht="15.75" hidden="1" customHeight="1" x14ac:dyDescent="0.25">
      <c r="B425" s="42" t="str">
        <f>'[2]Asset Characteristics'!C425 &amp; ""</f>
        <v/>
      </c>
      <c r="C425" s="44" t="str">
        <f>'[2]Asset Characteristics'!E425 &amp; ""</f>
        <v/>
      </c>
      <c r="D425" s="42"/>
      <c r="E425" s="43"/>
      <c r="F425" s="43"/>
      <c r="G425" s="43"/>
      <c r="H425" s="43"/>
      <c r="I425" s="43"/>
      <c r="J425" s="43"/>
      <c r="K425" s="43"/>
      <c r="L425" s="43"/>
      <c r="M425" s="43"/>
      <c r="N425" s="44"/>
      <c r="O425" s="95"/>
      <c r="P425" s="43"/>
      <c r="Q425" s="43"/>
      <c r="R425" s="43"/>
      <c r="S425" s="43"/>
      <c r="T425" s="43"/>
      <c r="U425" s="43"/>
      <c r="V425" s="43"/>
      <c r="W425" s="43"/>
      <c r="X425" s="94"/>
      <c r="Y425" s="42"/>
      <c r="Z425" s="43"/>
      <c r="AA425" s="43"/>
      <c r="AB425" s="43"/>
      <c r="AC425" s="43"/>
      <c r="AD425" s="44"/>
    </row>
    <row r="426" spans="2:30" ht="15.75" hidden="1" customHeight="1" x14ac:dyDescent="0.25">
      <c r="B426" s="42" t="str">
        <f>'[2]Asset Characteristics'!C426 &amp; ""</f>
        <v/>
      </c>
      <c r="C426" s="44" t="str">
        <f>'[2]Asset Characteristics'!E426 &amp; ""</f>
        <v/>
      </c>
      <c r="D426" s="42"/>
      <c r="E426" s="43"/>
      <c r="F426" s="43"/>
      <c r="G426" s="43"/>
      <c r="H426" s="43"/>
      <c r="I426" s="43"/>
      <c r="J426" s="43"/>
      <c r="K426" s="43"/>
      <c r="L426" s="43"/>
      <c r="M426" s="43"/>
      <c r="N426" s="44"/>
      <c r="O426" s="95"/>
      <c r="P426" s="43"/>
      <c r="Q426" s="43"/>
      <c r="R426" s="43"/>
      <c r="S426" s="43"/>
      <c r="T426" s="43"/>
      <c r="U426" s="43"/>
      <c r="V426" s="43"/>
      <c r="W426" s="43"/>
      <c r="X426" s="94"/>
      <c r="Y426" s="42"/>
      <c r="Z426" s="43"/>
      <c r="AA426" s="43"/>
      <c r="AB426" s="43"/>
      <c r="AC426" s="43"/>
      <c r="AD426" s="44"/>
    </row>
    <row r="427" spans="2:30" ht="15.75" hidden="1" customHeight="1" x14ac:dyDescent="0.25">
      <c r="B427" s="42" t="str">
        <f>'[2]Asset Characteristics'!C427 &amp; ""</f>
        <v/>
      </c>
      <c r="C427" s="44" t="str">
        <f>'[2]Asset Characteristics'!E427 &amp; ""</f>
        <v/>
      </c>
      <c r="D427" s="42"/>
      <c r="E427" s="43"/>
      <c r="F427" s="43"/>
      <c r="G427" s="43"/>
      <c r="H427" s="43"/>
      <c r="I427" s="43"/>
      <c r="J427" s="43"/>
      <c r="K427" s="43"/>
      <c r="L427" s="43"/>
      <c r="M427" s="43"/>
      <c r="N427" s="44"/>
      <c r="O427" s="95"/>
      <c r="P427" s="43"/>
      <c r="Q427" s="43"/>
      <c r="R427" s="43"/>
      <c r="S427" s="43"/>
      <c r="T427" s="43"/>
      <c r="U427" s="43"/>
      <c r="V427" s="43"/>
      <c r="W427" s="43"/>
      <c r="X427" s="94"/>
      <c r="Y427" s="42"/>
      <c r="Z427" s="43"/>
      <c r="AA427" s="43"/>
      <c r="AB427" s="43"/>
      <c r="AC427" s="43"/>
      <c r="AD427" s="44"/>
    </row>
    <row r="428" spans="2:30" ht="15.75" hidden="1" customHeight="1" x14ac:dyDescent="0.25">
      <c r="B428" s="42" t="str">
        <f>'[2]Asset Characteristics'!C428 &amp; ""</f>
        <v/>
      </c>
      <c r="C428" s="44" t="str">
        <f>'[2]Asset Characteristics'!E428 &amp; ""</f>
        <v/>
      </c>
      <c r="D428" s="42"/>
      <c r="E428" s="43"/>
      <c r="F428" s="43"/>
      <c r="G428" s="43"/>
      <c r="H428" s="43"/>
      <c r="I428" s="43"/>
      <c r="J428" s="43"/>
      <c r="K428" s="43"/>
      <c r="L428" s="43"/>
      <c r="M428" s="43"/>
      <c r="N428" s="44"/>
      <c r="O428" s="95"/>
      <c r="P428" s="43"/>
      <c r="Q428" s="43"/>
      <c r="R428" s="43"/>
      <c r="S428" s="43"/>
      <c r="T428" s="43"/>
      <c r="U428" s="43"/>
      <c r="V428" s="43"/>
      <c r="W428" s="43"/>
      <c r="X428" s="94"/>
      <c r="Y428" s="42"/>
      <c r="Z428" s="43"/>
      <c r="AA428" s="43"/>
      <c r="AB428" s="43"/>
      <c r="AC428" s="43"/>
      <c r="AD428" s="44"/>
    </row>
    <row r="429" spans="2:30" ht="15.75" hidden="1" customHeight="1" x14ac:dyDescent="0.25">
      <c r="B429" s="42" t="str">
        <f>'[2]Asset Characteristics'!C429 &amp; ""</f>
        <v/>
      </c>
      <c r="C429" s="44" t="str">
        <f>'[2]Asset Characteristics'!E429 &amp; ""</f>
        <v/>
      </c>
      <c r="D429" s="42"/>
      <c r="E429" s="43"/>
      <c r="F429" s="43"/>
      <c r="G429" s="43"/>
      <c r="H429" s="43"/>
      <c r="I429" s="43"/>
      <c r="J429" s="43"/>
      <c r="K429" s="43"/>
      <c r="L429" s="43"/>
      <c r="M429" s="43"/>
      <c r="N429" s="44"/>
      <c r="O429" s="95"/>
      <c r="P429" s="43"/>
      <c r="Q429" s="43"/>
      <c r="R429" s="43"/>
      <c r="S429" s="43"/>
      <c r="T429" s="43"/>
      <c r="U429" s="43"/>
      <c r="V429" s="43"/>
      <c r="W429" s="43"/>
      <c r="X429" s="94"/>
      <c r="Y429" s="42"/>
      <c r="Z429" s="43"/>
      <c r="AA429" s="43"/>
      <c r="AB429" s="43"/>
      <c r="AC429" s="43"/>
      <c r="AD429" s="44"/>
    </row>
    <row r="430" spans="2:30" ht="15.75" hidden="1" customHeight="1" x14ac:dyDescent="0.25">
      <c r="B430" s="42" t="str">
        <f>'[2]Asset Characteristics'!C430 &amp; ""</f>
        <v/>
      </c>
      <c r="C430" s="44" t="str">
        <f>'[2]Asset Characteristics'!E430 &amp; ""</f>
        <v/>
      </c>
      <c r="D430" s="42"/>
      <c r="E430" s="43"/>
      <c r="F430" s="43"/>
      <c r="G430" s="43"/>
      <c r="H430" s="43"/>
      <c r="I430" s="43"/>
      <c r="J430" s="43"/>
      <c r="K430" s="43"/>
      <c r="L430" s="43"/>
      <c r="M430" s="43"/>
      <c r="N430" s="44"/>
      <c r="O430" s="95"/>
      <c r="P430" s="43"/>
      <c r="Q430" s="43"/>
      <c r="R430" s="43"/>
      <c r="S430" s="43"/>
      <c r="T430" s="43"/>
      <c r="U430" s="43"/>
      <c r="V430" s="43"/>
      <c r="W430" s="43"/>
      <c r="X430" s="94"/>
      <c r="Y430" s="42"/>
      <c r="Z430" s="43"/>
      <c r="AA430" s="43"/>
      <c r="AB430" s="43"/>
      <c r="AC430" s="43"/>
      <c r="AD430" s="44"/>
    </row>
    <row r="431" spans="2:30" ht="15.75" hidden="1" customHeight="1" x14ac:dyDescent="0.25">
      <c r="B431" s="42" t="str">
        <f>'[2]Asset Characteristics'!C431 &amp; ""</f>
        <v/>
      </c>
      <c r="C431" s="44" t="str">
        <f>'[2]Asset Characteristics'!E431 &amp; ""</f>
        <v/>
      </c>
      <c r="D431" s="42"/>
      <c r="E431" s="43"/>
      <c r="F431" s="43"/>
      <c r="G431" s="43"/>
      <c r="H431" s="43"/>
      <c r="I431" s="43"/>
      <c r="J431" s="43"/>
      <c r="K431" s="43"/>
      <c r="L431" s="43"/>
      <c r="M431" s="43"/>
      <c r="N431" s="44"/>
      <c r="O431" s="95"/>
      <c r="P431" s="43"/>
      <c r="Q431" s="43"/>
      <c r="R431" s="43"/>
      <c r="S431" s="43"/>
      <c r="T431" s="43"/>
      <c r="U431" s="43"/>
      <c r="V431" s="43"/>
      <c r="W431" s="43"/>
      <c r="X431" s="94"/>
      <c r="Y431" s="42"/>
      <c r="Z431" s="43"/>
      <c r="AA431" s="43"/>
      <c r="AB431" s="43"/>
      <c r="AC431" s="43"/>
      <c r="AD431" s="44"/>
    </row>
    <row r="432" spans="2:30" ht="15.75" hidden="1" customHeight="1" x14ac:dyDescent="0.25">
      <c r="B432" s="42" t="str">
        <f>'[2]Asset Characteristics'!C432 &amp; ""</f>
        <v/>
      </c>
      <c r="C432" s="44" t="str">
        <f>'[2]Asset Characteristics'!E432 &amp; ""</f>
        <v/>
      </c>
      <c r="D432" s="42"/>
      <c r="E432" s="43"/>
      <c r="F432" s="43"/>
      <c r="G432" s="43"/>
      <c r="H432" s="43"/>
      <c r="I432" s="43"/>
      <c r="J432" s="43"/>
      <c r="K432" s="43"/>
      <c r="L432" s="43"/>
      <c r="M432" s="43"/>
      <c r="N432" s="44"/>
      <c r="O432" s="95"/>
      <c r="P432" s="43"/>
      <c r="Q432" s="43"/>
      <c r="R432" s="43"/>
      <c r="S432" s="43"/>
      <c r="T432" s="43"/>
      <c r="U432" s="43"/>
      <c r="V432" s="43"/>
      <c r="W432" s="43"/>
      <c r="X432" s="94"/>
      <c r="Y432" s="42"/>
      <c r="Z432" s="43"/>
      <c r="AA432" s="43"/>
      <c r="AB432" s="43"/>
      <c r="AC432" s="43"/>
      <c r="AD432" s="44"/>
    </row>
    <row r="433" spans="2:30" ht="15.75" hidden="1" customHeight="1" x14ac:dyDescent="0.25">
      <c r="B433" s="42" t="str">
        <f>'[2]Asset Characteristics'!C433 &amp; ""</f>
        <v/>
      </c>
      <c r="C433" s="44" t="str">
        <f>'[2]Asset Characteristics'!E433 &amp; ""</f>
        <v/>
      </c>
      <c r="D433" s="42"/>
      <c r="E433" s="43"/>
      <c r="F433" s="43"/>
      <c r="G433" s="43"/>
      <c r="H433" s="43"/>
      <c r="I433" s="43"/>
      <c r="J433" s="43"/>
      <c r="K433" s="43"/>
      <c r="L433" s="43"/>
      <c r="M433" s="43"/>
      <c r="N433" s="44"/>
      <c r="O433" s="95"/>
      <c r="P433" s="43"/>
      <c r="Q433" s="43"/>
      <c r="R433" s="43"/>
      <c r="S433" s="43"/>
      <c r="T433" s="43"/>
      <c r="U433" s="43"/>
      <c r="V433" s="43"/>
      <c r="W433" s="43"/>
      <c r="X433" s="94"/>
      <c r="Y433" s="42"/>
      <c r="Z433" s="43"/>
      <c r="AA433" s="43"/>
      <c r="AB433" s="43"/>
      <c r="AC433" s="43"/>
      <c r="AD433" s="44"/>
    </row>
    <row r="434" spans="2:30" ht="15.75" hidden="1" customHeight="1" x14ac:dyDescent="0.25">
      <c r="B434" s="42" t="str">
        <f>'[2]Asset Characteristics'!C434 &amp; ""</f>
        <v/>
      </c>
      <c r="C434" s="44" t="str">
        <f>'[2]Asset Characteristics'!E434 &amp; ""</f>
        <v/>
      </c>
      <c r="D434" s="42"/>
      <c r="E434" s="43"/>
      <c r="F434" s="43"/>
      <c r="G434" s="43"/>
      <c r="H434" s="43"/>
      <c r="I434" s="43"/>
      <c r="J434" s="43"/>
      <c r="K434" s="43"/>
      <c r="L434" s="43"/>
      <c r="M434" s="43"/>
      <c r="N434" s="44"/>
      <c r="O434" s="95"/>
      <c r="P434" s="43"/>
      <c r="Q434" s="43"/>
      <c r="R434" s="43"/>
      <c r="S434" s="43"/>
      <c r="T434" s="43"/>
      <c r="U434" s="43"/>
      <c r="V434" s="43"/>
      <c r="W434" s="43"/>
      <c r="X434" s="94"/>
      <c r="Y434" s="42"/>
      <c r="Z434" s="43"/>
      <c r="AA434" s="43"/>
      <c r="AB434" s="43"/>
      <c r="AC434" s="43"/>
      <c r="AD434" s="44"/>
    </row>
    <row r="435" spans="2:30" ht="15.75" hidden="1" customHeight="1" x14ac:dyDescent="0.25">
      <c r="B435" s="42" t="str">
        <f>'[2]Asset Characteristics'!C435 &amp; ""</f>
        <v/>
      </c>
      <c r="C435" s="44" t="str">
        <f>'[2]Asset Characteristics'!E435 &amp; ""</f>
        <v/>
      </c>
      <c r="D435" s="42"/>
      <c r="E435" s="43"/>
      <c r="F435" s="43"/>
      <c r="G435" s="43"/>
      <c r="H435" s="43"/>
      <c r="I435" s="43"/>
      <c r="J435" s="43"/>
      <c r="K435" s="43"/>
      <c r="L435" s="43"/>
      <c r="M435" s="43"/>
      <c r="N435" s="44"/>
      <c r="O435" s="95"/>
      <c r="P435" s="43"/>
      <c r="Q435" s="43"/>
      <c r="R435" s="43"/>
      <c r="S435" s="43"/>
      <c r="T435" s="43"/>
      <c r="U435" s="43"/>
      <c r="V435" s="43"/>
      <c r="W435" s="43"/>
      <c r="X435" s="94"/>
      <c r="Y435" s="42"/>
      <c r="Z435" s="43"/>
      <c r="AA435" s="43"/>
      <c r="AB435" s="43"/>
      <c r="AC435" s="43"/>
      <c r="AD435" s="44"/>
    </row>
    <row r="436" spans="2:30" ht="15.75" hidden="1" customHeight="1" x14ac:dyDescent="0.25">
      <c r="B436" s="42" t="str">
        <f>'[2]Asset Characteristics'!C436 &amp; ""</f>
        <v/>
      </c>
      <c r="C436" s="44" t="str">
        <f>'[2]Asset Characteristics'!E436 &amp; ""</f>
        <v/>
      </c>
      <c r="D436" s="42"/>
      <c r="E436" s="43"/>
      <c r="F436" s="43"/>
      <c r="G436" s="43"/>
      <c r="H436" s="43"/>
      <c r="I436" s="43"/>
      <c r="J436" s="43"/>
      <c r="K436" s="43"/>
      <c r="L436" s="43"/>
      <c r="M436" s="43"/>
      <c r="N436" s="44"/>
      <c r="O436" s="95"/>
      <c r="P436" s="43"/>
      <c r="Q436" s="43"/>
      <c r="R436" s="43"/>
      <c r="S436" s="43"/>
      <c r="T436" s="43"/>
      <c r="U436" s="43"/>
      <c r="V436" s="43"/>
      <c r="W436" s="43"/>
      <c r="X436" s="94"/>
      <c r="Y436" s="42"/>
      <c r="Z436" s="43"/>
      <c r="AA436" s="43"/>
      <c r="AB436" s="43"/>
      <c r="AC436" s="43"/>
      <c r="AD436" s="44"/>
    </row>
    <row r="437" spans="2:30" ht="15.75" hidden="1" customHeight="1" x14ac:dyDescent="0.25">
      <c r="B437" s="42" t="str">
        <f>'[2]Asset Characteristics'!C437 &amp; ""</f>
        <v/>
      </c>
      <c r="C437" s="44" t="str">
        <f>'[2]Asset Characteristics'!E437 &amp; ""</f>
        <v/>
      </c>
      <c r="D437" s="42"/>
      <c r="E437" s="43"/>
      <c r="F437" s="43"/>
      <c r="G437" s="43"/>
      <c r="H437" s="43"/>
      <c r="I437" s="43"/>
      <c r="J437" s="43"/>
      <c r="K437" s="43"/>
      <c r="L437" s="43"/>
      <c r="M437" s="43"/>
      <c r="N437" s="44"/>
      <c r="O437" s="95"/>
      <c r="P437" s="43"/>
      <c r="Q437" s="43"/>
      <c r="R437" s="43"/>
      <c r="S437" s="43"/>
      <c r="T437" s="43"/>
      <c r="U437" s="43"/>
      <c r="V437" s="43"/>
      <c r="W437" s="43"/>
      <c r="X437" s="94"/>
      <c r="Y437" s="42"/>
      <c r="Z437" s="43"/>
      <c r="AA437" s="43"/>
      <c r="AB437" s="43"/>
      <c r="AC437" s="43"/>
      <c r="AD437" s="44"/>
    </row>
    <row r="438" spans="2:30" ht="15.75" hidden="1" customHeight="1" x14ac:dyDescent="0.25">
      <c r="B438" s="42" t="str">
        <f>'[2]Asset Characteristics'!C438 &amp; ""</f>
        <v/>
      </c>
      <c r="C438" s="44" t="str">
        <f>'[2]Asset Characteristics'!E438 &amp; ""</f>
        <v/>
      </c>
      <c r="D438" s="42"/>
      <c r="E438" s="43"/>
      <c r="F438" s="43"/>
      <c r="G438" s="43"/>
      <c r="H438" s="43"/>
      <c r="I438" s="43"/>
      <c r="J438" s="43"/>
      <c r="K438" s="43"/>
      <c r="L438" s="43"/>
      <c r="M438" s="43"/>
      <c r="N438" s="44"/>
      <c r="O438" s="95"/>
      <c r="P438" s="43"/>
      <c r="Q438" s="43"/>
      <c r="R438" s="43"/>
      <c r="S438" s="43"/>
      <c r="T438" s="43"/>
      <c r="U438" s="43"/>
      <c r="V438" s="43"/>
      <c r="W438" s="43"/>
      <c r="X438" s="94"/>
      <c r="Y438" s="42"/>
      <c r="Z438" s="43"/>
      <c r="AA438" s="43"/>
      <c r="AB438" s="43"/>
      <c r="AC438" s="43"/>
      <c r="AD438" s="44"/>
    </row>
    <row r="439" spans="2:30" ht="15.75" hidden="1" customHeight="1" x14ac:dyDescent="0.25">
      <c r="B439" s="42" t="str">
        <f>'[2]Asset Characteristics'!C439 &amp; ""</f>
        <v/>
      </c>
      <c r="C439" s="44" t="str">
        <f>'[2]Asset Characteristics'!E439 &amp; ""</f>
        <v/>
      </c>
      <c r="D439" s="42"/>
      <c r="E439" s="43"/>
      <c r="F439" s="43"/>
      <c r="G439" s="43"/>
      <c r="H439" s="43"/>
      <c r="I439" s="43"/>
      <c r="J439" s="43"/>
      <c r="K439" s="43"/>
      <c r="L439" s="43"/>
      <c r="M439" s="43"/>
      <c r="N439" s="44"/>
      <c r="O439" s="95"/>
      <c r="P439" s="43"/>
      <c r="Q439" s="43"/>
      <c r="R439" s="43"/>
      <c r="S439" s="43"/>
      <c r="T439" s="43"/>
      <c r="U439" s="43"/>
      <c r="V439" s="43"/>
      <c r="W439" s="43"/>
      <c r="X439" s="94"/>
      <c r="Y439" s="42"/>
      <c r="Z439" s="43"/>
      <c r="AA439" s="43"/>
      <c r="AB439" s="43"/>
      <c r="AC439" s="43"/>
      <c r="AD439" s="44"/>
    </row>
    <row r="440" spans="2:30" ht="15.75" hidden="1" customHeight="1" x14ac:dyDescent="0.25">
      <c r="B440" s="42" t="str">
        <f>'[2]Asset Characteristics'!C440 &amp; ""</f>
        <v/>
      </c>
      <c r="C440" s="44" t="str">
        <f>'[2]Asset Characteristics'!E440 &amp; ""</f>
        <v/>
      </c>
      <c r="D440" s="42"/>
      <c r="E440" s="43"/>
      <c r="F440" s="43"/>
      <c r="G440" s="43"/>
      <c r="H440" s="43"/>
      <c r="I440" s="43"/>
      <c r="J440" s="43"/>
      <c r="K440" s="43"/>
      <c r="L440" s="43"/>
      <c r="M440" s="43"/>
      <c r="N440" s="44"/>
      <c r="O440" s="95"/>
      <c r="P440" s="43"/>
      <c r="Q440" s="43"/>
      <c r="R440" s="43"/>
      <c r="S440" s="43"/>
      <c r="T440" s="43"/>
      <c r="U440" s="43"/>
      <c r="V440" s="43"/>
      <c r="W440" s="43"/>
      <c r="X440" s="94"/>
      <c r="Y440" s="42"/>
      <c r="Z440" s="43"/>
      <c r="AA440" s="43"/>
      <c r="AB440" s="43"/>
      <c r="AC440" s="43"/>
      <c r="AD440" s="44"/>
    </row>
    <row r="441" spans="2:30" ht="15.75" hidden="1" customHeight="1" x14ac:dyDescent="0.25">
      <c r="B441" s="42" t="str">
        <f>'[2]Asset Characteristics'!C441 &amp; ""</f>
        <v/>
      </c>
      <c r="C441" s="44" t="str">
        <f>'[2]Asset Characteristics'!E441 &amp; ""</f>
        <v/>
      </c>
      <c r="D441" s="42"/>
      <c r="E441" s="43"/>
      <c r="F441" s="43"/>
      <c r="G441" s="43"/>
      <c r="H441" s="43"/>
      <c r="I441" s="43"/>
      <c r="J441" s="43"/>
      <c r="K441" s="43"/>
      <c r="L441" s="43"/>
      <c r="M441" s="43"/>
      <c r="N441" s="44"/>
      <c r="O441" s="95"/>
      <c r="P441" s="43"/>
      <c r="Q441" s="43"/>
      <c r="R441" s="43"/>
      <c r="S441" s="43"/>
      <c r="T441" s="43"/>
      <c r="U441" s="43"/>
      <c r="V441" s="43"/>
      <c r="W441" s="43"/>
      <c r="X441" s="94"/>
      <c r="Y441" s="42"/>
      <c r="Z441" s="43"/>
      <c r="AA441" s="43"/>
      <c r="AB441" s="43"/>
      <c r="AC441" s="43"/>
      <c r="AD441" s="44"/>
    </row>
    <row r="442" spans="2:30" ht="15.75" hidden="1" customHeight="1" x14ac:dyDescent="0.25">
      <c r="B442" s="42" t="str">
        <f>'[2]Asset Characteristics'!C442 &amp; ""</f>
        <v/>
      </c>
      <c r="C442" s="44" t="str">
        <f>'[2]Asset Characteristics'!E442 &amp; ""</f>
        <v/>
      </c>
      <c r="D442" s="42"/>
      <c r="E442" s="43"/>
      <c r="F442" s="43"/>
      <c r="G442" s="43"/>
      <c r="H442" s="43"/>
      <c r="I442" s="43"/>
      <c r="J442" s="43"/>
      <c r="K442" s="43"/>
      <c r="L442" s="43"/>
      <c r="M442" s="43"/>
      <c r="N442" s="44"/>
      <c r="O442" s="95"/>
      <c r="P442" s="43"/>
      <c r="Q442" s="43"/>
      <c r="R442" s="43"/>
      <c r="S442" s="43"/>
      <c r="T442" s="43"/>
      <c r="U442" s="43"/>
      <c r="V442" s="43"/>
      <c r="W442" s="43"/>
      <c r="X442" s="94"/>
      <c r="Y442" s="42"/>
      <c r="Z442" s="43"/>
      <c r="AA442" s="43"/>
      <c r="AB442" s="43"/>
      <c r="AC442" s="43"/>
      <c r="AD442" s="44"/>
    </row>
    <row r="443" spans="2:30" ht="15.75" hidden="1" customHeight="1" x14ac:dyDescent="0.25">
      <c r="B443" s="42" t="str">
        <f>'[2]Asset Characteristics'!C443 &amp; ""</f>
        <v/>
      </c>
      <c r="C443" s="44" t="str">
        <f>'[2]Asset Characteristics'!E443 &amp; ""</f>
        <v/>
      </c>
      <c r="D443" s="42"/>
      <c r="E443" s="43"/>
      <c r="F443" s="43"/>
      <c r="G443" s="43"/>
      <c r="H443" s="43"/>
      <c r="I443" s="43"/>
      <c r="J443" s="43"/>
      <c r="K443" s="43"/>
      <c r="L443" s="43"/>
      <c r="M443" s="43"/>
      <c r="N443" s="44"/>
      <c r="O443" s="95"/>
      <c r="P443" s="43"/>
      <c r="Q443" s="43"/>
      <c r="R443" s="43"/>
      <c r="S443" s="43"/>
      <c r="T443" s="43"/>
      <c r="U443" s="43"/>
      <c r="V443" s="43"/>
      <c r="W443" s="43"/>
      <c r="X443" s="94"/>
      <c r="Y443" s="42"/>
      <c r="Z443" s="43"/>
      <c r="AA443" s="43"/>
      <c r="AB443" s="43"/>
      <c r="AC443" s="43"/>
      <c r="AD443" s="44"/>
    </row>
    <row r="444" spans="2:30" ht="15.75" hidden="1" customHeight="1" x14ac:dyDescent="0.25">
      <c r="B444" s="42" t="str">
        <f>'[2]Asset Characteristics'!C444 &amp; ""</f>
        <v/>
      </c>
      <c r="C444" s="44" t="str">
        <f>'[2]Asset Characteristics'!E444 &amp; ""</f>
        <v/>
      </c>
      <c r="D444" s="42"/>
      <c r="E444" s="43"/>
      <c r="F444" s="43"/>
      <c r="G444" s="43"/>
      <c r="H444" s="43"/>
      <c r="I444" s="43"/>
      <c r="J444" s="43"/>
      <c r="K444" s="43"/>
      <c r="L444" s="43"/>
      <c r="M444" s="43"/>
      <c r="N444" s="44"/>
      <c r="O444" s="95"/>
      <c r="P444" s="43"/>
      <c r="Q444" s="43"/>
      <c r="R444" s="43"/>
      <c r="S444" s="43"/>
      <c r="T444" s="43"/>
      <c r="U444" s="43"/>
      <c r="V444" s="43"/>
      <c r="W444" s="43"/>
      <c r="X444" s="94"/>
      <c r="Y444" s="42"/>
      <c r="Z444" s="43"/>
      <c r="AA444" s="43"/>
      <c r="AB444" s="43"/>
      <c r="AC444" s="43"/>
      <c r="AD444" s="44"/>
    </row>
    <row r="445" spans="2:30" ht="15.75" hidden="1" customHeight="1" x14ac:dyDescent="0.25">
      <c r="B445" s="42" t="str">
        <f>'[2]Asset Characteristics'!C445 &amp; ""</f>
        <v/>
      </c>
      <c r="C445" s="44" t="str">
        <f>'[2]Asset Characteristics'!E445 &amp; ""</f>
        <v/>
      </c>
      <c r="D445" s="42"/>
      <c r="E445" s="43"/>
      <c r="F445" s="43"/>
      <c r="G445" s="43"/>
      <c r="H445" s="43"/>
      <c r="I445" s="43"/>
      <c r="J445" s="43"/>
      <c r="K445" s="43"/>
      <c r="L445" s="43"/>
      <c r="M445" s="43"/>
      <c r="N445" s="44"/>
      <c r="O445" s="95"/>
      <c r="P445" s="43"/>
      <c r="Q445" s="43"/>
      <c r="R445" s="43"/>
      <c r="S445" s="43"/>
      <c r="T445" s="43"/>
      <c r="U445" s="43"/>
      <c r="V445" s="43"/>
      <c r="W445" s="43"/>
      <c r="X445" s="94"/>
      <c r="Y445" s="42"/>
      <c r="Z445" s="43"/>
      <c r="AA445" s="43"/>
      <c r="AB445" s="43"/>
      <c r="AC445" s="43"/>
      <c r="AD445" s="44"/>
    </row>
    <row r="446" spans="2:30" ht="15.75" hidden="1" customHeight="1" x14ac:dyDescent="0.25">
      <c r="B446" s="42" t="str">
        <f>'[2]Asset Characteristics'!C446 &amp; ""</f>
        <v/>
      </c>
      <c r="C446" s="44" t="str">
        <f>'[2]Asset Characteristics'!E446 &amp; ""</f>
        <v/>
      </c>
      <c r="D446" s="42"/>
      <c r="E446" s="43"/>
      <c r="F446" s="43"/>
      <c r="G446" s="43"/>
      <c r="H446" s="43"/>
      <c r="I446" s="43"/>
      <c r="J446" s="43"/>
      <c r="K446" s="43"/>
      <c r="L446" s="43"/>
      <c r="M446" s="43"/>
      <c r="N446" s="44"/>
      <c r="O446" s="95"/>
      <c r="P446" s="43"/>
      <c r="Q446" s="43"/>
      <c r="R446" s="43"/>
      <c r="S446" s="43"/>
      <c r="T446" s="43"/>
      <c r="U446" s="43"/>
      <c r="V446" s="43"/>
      <c r="W446" s="43"/>
      <c r="X446" s="94"/>
      <c r="Y446" s="42"/>
      <c r="Z446" s="43"/>
      <c r="AA446" s="43"/>
      <c r="AB446" s="43"/>
      <c r="AC446" s="43"/>
      <c r="AD446" s="44"/>
    </row>
    <row r="447" spans="2:30" ht="15.75" hidden="1" customHeight="1" x14ac:dyDescent="0.25">
      <c r="B447" s="42" t="str">
        <f>'[2]Asset Characteristics'!C447 &amp; ""</f>
        <v/>
      </c>
      <c r="C447" s="44" t="str">
        <f>'[2]Asset Characteristics'!E447 &amp; ""</f>
        <v/>
      </c>
      <c r="D447" s="42"/>
      <c r="E447" s="43"/>
      <c r="F447" s="43"/>
      <c r="G447" s="43"/>
      <c r="H447" s="43"/>
      <c r="I447" s="43"/>
      <c r="J447" s="43"/>
      <c r="K447" s="43"/>
      <c r="L447" s="43"/>
      <c r="M447" s="43"/>
      <c r="N447" s="44"/>
      <c r="O447" s="95"/>
      <c r="P447" s="43"/>
      <c r="Q447" s="43"/>
      <c r="R447" s="43"/>
      <c r="S447" s="43"/>
      <c r="T447" s="43"/>
      <c r="U447" s="43"/>
      <c r="V447" s="43"/>
      <c r="W447" s="43"/>
      <c r="X447" s="94"/>
      <c r="Y447" s="42"/>
      <c r="Z447" s="43"/>
      <c r="AA447" s="43"/>
      <c r="AB447" s="43"/>
      <c r="AC447" s="43"/>
      <c r="AD447" s="44"/>
    </row>
    <row r="448" spans="2:30" ht="15.75" hidden="1" customHeight="1" x14ac:dyDescent="0.25">
      <c r="B448" s="42" t="str">
        <f>'[2]Asset Characteristics'!C448 &amp; ""</f>
        <v/>
      </c>
      <c r="C448" s="44" t="str">
        <f>'[2]Asset Characteristics'!E448 &amp; ""</f>
        <v/>
      </c>
      <c r="D448" s="42"/>
      <c r="E448" s="43"/>
      <c r="F448" s="43"/>
      <c r="G448" s="43"/>
      <c r="H448" s="43"/>
      <c r="I448" s="43"/>
      <c r="J448" s="43"/>
      <c r="K448" s="43"/>
      <c r="L448" s="43"/>
      <c r="M448" s="43"/>
      <c r="N448" s="44"/>
      <c r="O448" s="95"/>
      <c r="P448" s="43"/>
      <c r="Q448" s="43"/>
      <c r="R448" s="43"/>
      <c r="S448" s="43"/>
      <c r="T448" s="43"/>
      <c r="U448" s="43"/>
      <c r="V448" s="43"/>
      <c r="W448" s="43"/>
      <c r="X448" s="94"/>
      <c r="Y448" s="42"/>
      <c r="Z448" s="43"/>
      <c r="AA448" s="43"/>
      <c r="AB448" s="43"/>
      <c r="AC448" s="43"/>
      <c r="AD448" s="44"/>
    </row>
    <row r="449" spans="2:30" ht="15.75" hidden="1" customHeight="1" x14ac:dyDescent="0.25">
      <c r="B449" s="42" t="str">
        <f>'[2]Asset Characteristics'!C449 &amp; ""</f>
        <v/>
      </c>
      <c r="C449" s="44" t="str">
        <f>'[2]Asset Characteristics'!E449 &amp; ""</f>
        <v/>
      </c>
      <c r="D449" s="42"/>
      <c r="E449" s="43"/>
      <c r="F449" s="43"/>
      <c r="G449" s="43"/>
      <c r="H449" s="43"/>
      <c r="I449" s="43"/>
      <c r="J449" s="43"/>
      <c r="K449" s="43"/>
      <c r="L449" s="43"/>
      <c r="M449" s="43"/>
      <c r="N449" s="44"/>
      <c r="O449" s="95"/>
      <c r="P449" s="43"/>
      <c r="Q449" s="43"/>
      <c r="R449" s="43"/>
      <c r="S449" s="43"/>
      <c r="T449" s="43"/>
      <c r="U449" s="43"/>
      <c r="V449" s="43"/>
      <c r="W449" s="43"/>
      <c r="X449" s="94"/>
      <c r="Y449" s="42"/>
      <c r="Z449" s="43"/>
      <c r="AA449" s="43"/>
      <c r="AB449" s="43"/>
      <c r="AC449" s="43"/>
      <c r="AD449" s="44"/>
    </row>
    <row r="450" spans="2:30" ht="15.75" hidden="1" customHeight="1" x14ac:dyDescent="0.25">
      <c r="B450" s="42" t="str">
        <f>'[2]Asset Characteristics'!C450 &amp; ""</f>
        <v/>
      </c>
      <c r="C450" s="44" t="str">
        <f>'[2]Asset Characteristics'!E450 &amp; ""</f>
        <v/>
      </c>
      <c r="D450" s="42"/>
      <c r="E450" s="43"/>
      <c r="F450" s="43"/>
      <c r="G450" s="43"/>
      <c r="H450" s="43"/>
      <c r="I450" s="43"/>
      <c r="J450" s="43"/>
      <c r="K450" s="43"/>
      <c r="L450" s="43"/>
      <c r="M450" s="43"/>
      <c r="N450" s="44"/>
      <c r="O450" s="95"/>
      <c r="P450" s="43"/>
      <c r="Q450" s="43"/>
      <c r="R450" s="43"/>
      <c r="S450" s="43"/>
      <c r="T450" s="43"/>
      <c r="U450" s="43"/>
      <c r="V450" s="43"/>
      <c r="W450" s="43"/>
      <c r="X450" s="94"/>
      <c r="Y450" s="42"/>
      <c r="Z450" s="43"/>
      <c r="AA450" s="43"/>
      <c r="AB450" s="43"/>
      <c r="AC450" s="43"/>
      <c r="AD450" s="44"/>
    </row>
    <row r="451" spans="2:30" ht="15.75" hidden="1" customHeight="1" x14ac:dyDescent="0.25">
      <c r="B451" s="42" t="str">
        <f>'[2]Asset Characteristics'!C451 &amp; ""</f>
        <v/>
      </c>
      <c r="C451" s="44" t="str">
        <f>'[2]Asset Characteristics'!E451 &amp; ""</f>
        <v/>
      </c>
      <c r="D451" s="42"/>
      <c r="E451" s="43"/>
      <c r="F451" s="43"/>
      <c r="G451" s="43"/>
      <c r="H451" s="43"/>
      <c r="I451" s="43"/>
      <c r="J451" s="43"/>
      <c r="K451" s="43"/>
      <c r="L451" s="43"/>
      <c r="M451" s="43"/>
      <c r="N451" s="44"/>
      <c r="O451" s="95"/>
      <c r="P451" s="43"/>
      <c r="Q451" s="43"/>
      <c r="R451" s="43"/>
      <c r="S451" s="43"/>
      <c r="T451" s="43"/>
      <c r="U451" s="43"/>
      <c r="V451" s="43"/>
      <c r="W451" s="43"/>
      <c r="X451" s="94"/>
      <c r="Y451" s="42"/>
      <c r="Z451" s="43"/>
      <c r="AA451" s="43"/>
      <c r="AB451" s="43"/>
      <c r="AC451" s="43"/>
      <c r="AD451" s="44"/>
    </row>
    <row r="452" spans="2:30" ht="15.75" hidden="1" customHeight="1" x14ac:dyDescent="0.25">
      <c r="B452" s="42" t="str">
        <f>'[2]Asset Characteristics'!C452 &amp; ""</f>
        <v/>
      </c>
      <c r="C452" s="44" t="str">
        <f>'[2]Asset Characteristics'!E452 &amp; ""</f>
        <v/>
      </c>
      <c r="D452" s="42"/>
      <c r="E452" s="43"/>
      <c r="F452" s="43"/>
      <c r="G452" s="43"/>
      <c r="H452" s="43"/>
      <c r="I452" s="43"/>
      <c r="J452" s="43"/>
      <c r="K452" s="43"/>
      <c r="L452" s="43"/>
      <c r="M452" s="43"/>
      <c r="N452" s="44"/>
      <c r="O452" s="95"/>
      <c r="P452" s="43"/>
      <c r="Q452" s="43"/>
      <c r="R452" s="43"/>
      <c r="S452" s="43"/>
      <c r="T452" s="43"/>
      <c r="U452" s="43"/>
      <c r="V452" s="43"/>
      <c r="W452" s="43"/>
      <c r="X452" s="94"/>
      <c r="Y452" s="42"/>
      <c r="Z452" s="43"/>
      <c r="AA452" s="43"/>
      <c r="AB452" s="43"/>
      <c r="AC452" s="43"/>
      <c r="AD452" s="44"/>
    </row>
    <row r="453" spans="2:30" ht="15.75" hidden="1" customHeight="1" x14ac:dyDescent="0.25">
      <c r="B453" s="42" t="str">
        <f>'[2]Asset Characteristics'!C453 &amp; ""</f>
        <v/>
      </c>
      <c r="C453" s="44" t="str">
        <f>'[2]Asset Characteristics'!E453 &amp; ""</f>
        <v/>
      </c>
      <c r="D453" s="42"/>
      <c r="E453" s="43"/>
      <c r="F453" s="43"/>
      <c r="G453" s="43"/>
      <c r="H453" s="43"/>
      <c r="I453" s="43"/>
      <c r="J453" s="43"/>
      <c r="K453" s="43"/>
      <c r="L453" s="43"/>
      <c r="M453" s="43"/>
      <c r="N453" s="44"/>
      <c r="O453" s="95"/>
      <c r="P453" s="43"/>
      <c r="Q453" s="43"/>
      <c r="R453" s="43"/>
      <c r="S453" s="43"/>
      <c r="T453" s="43"/>
      <c r="U453" s="43"/>
      <c r="V453" s="43"/>
      <c r="W453" s="43"/>
      <c r="X453" s="94"/>
      <c r="Y453" s="42"/>
      <c r="Z453" s="43"/>
      <c r="AA453" s="43"/>
      <c r="AB453" s="43"/>
      <c r="AC453" s="43"/>
      <c r="AD453" s="44"/>
    </row>
    <row r="454" spans="2:30" ht="15.75" hidden="1" customHeight="1" x14ac:dyDescent="0.25">
      <c r="B454" s="42" t="str">
        <f>'[2]Asset Characteristics'!C454 &amp; ""</f>
        <v/>
      </c>
      <c r="C454" s="44" t="str">
        <f>'[2]Asset Characteristics'!E454 &amp; ""</f>
        <v/>
      </c>
      <c r="D454" s="42"/>
      <c r="E454" s="43"/>
      <c r="F454" s="43"/>
      <c r="G454" s="43"/>
      <c r="H454" s="43"/>
      <c r="I454" s="43"/>
      <c r="J454" s="43"/>
      <c r="K454" s="43"/>
      <c r="L454" s="43"/>
      <c r="M454" s="43"/>
      <c r="N454" s="44"/>
      <c r="O454" s="95"/>
      <c r="P454" s="43"/>
      <c r="Q454" s="43"/>
      <c r="R454" s="43"/>
      <c r="S454" s="43"/>
      <c r="T454" s="43"/>
      <c r="U454" s="43"/>
      <c r="V454" s="43"/>
      <c r="W454" s="43"/>
      <c r="X454" s="94"/>
      <c r="Y454" s="42"/>
      <c r="Z454" s="43"/>
      <c r="AA454" s="43"/>
      <c r="AB454" s="43"/>
      <c r="AC454" s="43"/>
      <c r="AD454" s="44"/>
    </row>
    <row r="455" spans="2:30" ht="15.75" hidden="1" customHeight="1" x14ac:dyDescent="0.25">
      <c r="B455" s="42" t="str">
        <f>'[2]Asset Characteristics'!C455 &amp; ""</f>
        <v/>
      </c>
      <c r="C455" s="44" t="str">
        <f>'[2]Asset Characteristics'!E455 &amp; ""</f>
        <v/>
      </c>
      <c r="D455" s="42"/>
      <c r="E455" s="43"/>
      <c r="F455" s="43"/>
      <c r="G455" s="43"/>
      <c r="H455" s="43"/>
      <c r="I455" s="43"/>
      <c r="J455" s="43"/>
      <c r="K455" s="43"/>
      <c r="L455" s="43"/>
      <c r="M455" s="43"/>
      <c r="N455" s="44"/>
      <c r="O455" s="95"/>
      <c r="P455" s="43"/>
      <c r="Q455" s="43"/>
      <c r="R455" s="43"/>
      <c r="S455" s="43"/>
      <c r="T455" s="43"/>
      <c r="U455" s="43"/>
      <c r="V455" s="43"/>
      <c r="W455" s="43"/>
      <c r="X455" s="94"/>
      <c r="Y455" s="42"/>
      <c r="Z455" s="43"/>
      <c r="AA455" s="43"/>
      <c r="AB455" s="43"/>
      <c r="AC455" s="43"/>
      <c r="AD455" s="44"/>
    </row>
    <row r="456" spans="2:30" ht="15.75" hidden="1" customHeight="1" x14ac:dyDescent="0.25">
      <c r="B456" s="42" t="str">
        <f>'[2]Asset Characteristics'!C456 &amp; ""</f>
        <v/>
      </c>
      <c r="C456" s="44" t="str">
        <f>'[2]Asset Characteristics'!E456 &amp; ""</f>
        <v/>
      </c>
      <c r="D456" s="42"/>
      <c r="E456" s="43"/>
      <c r="F456" s="43"/>
      <c r="G456" s="43"/>
      <c r="H456" s="43"/>
      <c r="I456" s="43"/>
      <c r="J456" s="43"/>
      <c r="K456" s="43"/>
      <c r="L456" s="43"/>
      <c r="M456" s="43"/>
      <c r="N456" s="44"/>
      <c r="O456" s="95"/>
      <c r="P456" s="43"/>
      <c r="Q456" s="43"/>
      <c r="R456" s="43"/>
      <c r="S456" s="43"/>
      <c r="T456" s="43"/>
      <c r="U456" s="43"/>
      <c r="V456" s="43"/>
      <c r="W456" s="43"/>
      <c r="X456" s="94"/>
      <c r="Y456" s="42"/>
      <c r="Z456" s="43"/>
      <c r="AA456" s="43"/>
      <c r="AB456" s="43"/>
      <c r="AC456" s="43"/>
      <c r="AD456" s="44"/>
    </row>
    <row r="457" spans="2:30" ht="15.75" hidden="1" customHeight="1" x14ac:dyDescent="0.25">
      <c r="B457" s="42" t="str">
        <f>'[2]Asset Characteristics'!C457 &amp; ""</f>
        <v/>
      </c>
      <c r="C457" s="44" t="str">
        <f>'[2]Asset Characteristics'!E457 &amp; ""</f>
        <v/>
      </c>
      <c r="D457" s="42"/>
      <c r="E457" s="43"/>
      <c r="F457" s="43"/>
      <c r="G457" s="43"/>
      <c r="H457" s="43"/>
      <c r="I457" s="43"/>
      <c r="J457" s="43"/>
      <c r="K457" s="43"/>
      <c r="L457" s="43"/>
      <c r="M457" s="43"/>
      <c r="N457" s="44"/>
      <c r="O457" s="95"/>
      <c r="P457" s="43"/>
      <c r="Q457" s="43"/>
      <c r="R457" s="43"/>
      <c r="S457" s="43"/>
      <c r="T457" s="43"/>
      <c r="U457" s="43"/>
      <c r="V457" s="43"/>
      <c r="W457" s="43"/>
      <c r="X457" s="94"/>
      <c r="Y457" s="42"/>
      <c r="Z457" s="43"/>
      <c r="AA457" s="43"/>
      <c r="AB457" s="43"/>
      <c r="AC457" s="43"/>
      <c r="AD457" s="44"/>
    </row>
    <row r="458" spans="2:30" ht="15.75" hidden="1" customHeight="1" x14ac:dyDescent="0.25">
      <c r="B458" s="42" t="str">
        <f>'[2]Asset Characteristics'!C458 &amp; ""</f>
        <v/>
      </c>
      <c r="C458" s="44" t="str">
        <f>'[2]Asset Characteristics'!E458 &amp; ""</f>
        <v/>
      </c>
      <c r="D458" s="42"/>
      <c r="E458" s="43"/>
      <c r="F458" s="43"/>
      <c r="G458" s="43"/>
      <c r="H458" s="43"/>
      <c r="I458" s="43"/>
      <c r="J458" s="43"/>
      <c r="K458" s="43"/>
      <c r="L458" s="43"/>
      <c r="M458" s="43"/>
      <c r="N458" s="44"/>
      <c r="O458" s="95"/>
      <c r="P458" s="43"/>
      <c r="Q458" s="43"/>
      <c r="R458" s="43"/>
      <c r="S458" s="43"/>
      <c r="T458" s="43"/>
      <c r="U458" s="43"/>
      <c r="V458" s="43"/>
      <c r="W458" s="43"/>
      <c r="X458" s="94"/>
      <c r="Y458" s="42"/>
      <c r="Z458" s="43"/>
      <c r="AA458" s="43"/>
      <c r="AB458" s="43"/>
      <c r="AC458" s="43"/>
      <c r="AD458" s="44"/>
    </row>
    <row r="459" spans="2:30" ht="15.75" hidden="1" customHeight="1" x14ac:dyDescent="0.25">
      <c r="B459" s="42" t="str">
        <f>'[2]Asset Characteristics'!C459 &amp; ""</f>
        <v/>
      </c>
      <c r="C459" s="44" t="str">
        <f>'[2]Asset Characteristics'!E459 &amp; ""</f>
        <v/>
      </c>
      <c r="D459" s="42"/>
      <c r="E459" s="43"/>
      <c r="F459" s="43"/>
      <c r="G459" s="43"/>
      <c r="H459" s="43"/>
      <c r="I459" s="43"/>
      <c r="J459" s="43"/>
      <c r="K459" s="43"/>
      <c r="L459" s="43"/>
      <c r="M459" s="43"/>
      <c r="N459" s="44"/>
      <c r="O459" s="95"/>
      <c r="P459" s="43"/>
      <c r="Q459" s="43"/>
      <c r="R459" s="43"/>
      <c r="S459" s="43"/>
      <c r="T459" s="43"/>
      <c r="U459" s="43"/>
      <c r="V459" s="43"/>
      <c r="W459" s="43"/>
      <c r="X459" s="94"/>
      <c r="Y459" s="42"/>
      <c r="Z459" s="43"/>
      <c r="AA459" s="43"/>
      <c r="AB459" s="43"/>
      <c r="AC459" s="43"/>
      <c r="AD459" s="44"/>
    </row>
    <row r="460" spans="2:30" ht="15.75" hidden="1" customHeight="1" x14ac:dyDescent="0.25">
      <c r="B460" s="42" t="str">
        <f>'[2]Asset Characteristics'!C460 &amp; ""</f>
        <v/>
      </c>
      <c r="C460" s="44" t="str">
        <f>'[2]Asset Characteristics'!E460 &amp; ""</f>
        <v/>
      </c>
      <c r="D460" s="42"/>
      <c r="E460" s="43"/>
      <c r="F460" s="43"/>
      <c r="G460" s="43"/>
      <c r="H460" s="43"/>
      <c r="I460" s="43"/>
      <c r="J460" s="43"/>
      <c r="K460" s="43"/>
      <c r="L460" s="43"/>
      <c r="M460" s="43"/>
      <c r="N460" s="44"/>
      <c r="O460" s="95"/>
      <c r="P460" s="43"/>
      <c r="Q460" s="43"/>
      <c r="R460" s="43"/>
      <c r="S460" s="43"/>
      <c r="T460" s="43"/>
      <c r="U460" s="43"/>
      <c r="V460" s="43"/>
      <c r="W460" s="43"/>
      <c r="X460" s="94"/>
      <c r="Y460" s="42"/>
      <c r="Z460" s="43"/>
      <c r="AA460" s="43"/>
      <c r="AB460" s="43"/>
      <c r="AC460" s="43"/>
      <c r="AD460" s="44"/>
    </row>
    <row r="461" spans="2:30" ht="15.75" hidden="1" customHeight="1" x14ac:dyDescent="0.25">
      <c r="B461" s="42" t="str">
        <f>'[2]Asset Characteristics'!C461 &amp; ""</f>
        <v/>
      </c>
      <c r="C461" s="44" t="str">
        <f>'[2]Asset Characteristics'!E461 &amp; ""</f>
        <v/>
      </c>
      <c r="D461" s="42"/>
      <c r="E461" s="43"/>
      <c r="F461" s="43"/>
      <c r="G461" s="43"/>
      <c r="H461" s="43"/>
      <c r="I461" s="43"/>
      <c r="J461" s="43"/>
      <c r="K461" s="43"/>
      <c r="L461" s="43"/>
      <c r="M461" s="43"/>
      <c r="N461" s="44"/>
      <c r="O461" s="95"/>
      <c r="P461" s="43"/>
      <c r="Q461" s="43"/>
      <c r="R461" s="43"/>
      <c r="S461" s="43"/>
      <c r="T461" s="43"/>
      <c r="U461" s="43"/>
      <c r="V461" s="43"/>
      <c r="W461" s="43"/>
      <c r="X461" s="94"/>
      <c r="Y461" s="42"/>
      <c r="Z461" s="43"/>
      <c r="AA461" s="43"/>
      <c r="AB461" s="43"/>
      <c r="AC461" s="43"/>
      <c r="AD461" s="44"/>
    </row>
    <row r="462" spans="2:30" ht="15.75" hidden="1" customHeight="1" x14ac:dyDescent="0.25">
      <c r="B462" s="42" t="str">
        <f>'[2]Asset Characteristics'!C462 &amp; ""</f>
        <v/>
      </c>
      <c r="C462" s="44" t="str">
        <f>'[2]Asset Characteristics'!E462 &amp; ""</f>
        <v/>
      </c>
      <c r="D462" s="42"/>
      <c r="E462" s="43"/>
      <c r="F462" s="43"/>
      <c r="G462" s="43"/>
      <c r="H462" s="43"/>
      <c r="I462" s="43"/>
      <c r="J462" s="43"/>
      <c r="K462" s="43"/>
      <c r="L462" s="43"/>
      <c r="M462" s="43"/>
      <c r="N462" s="44"/>
      <c r="O462" s="95"/>
      <c r="P462" s="43"/>
      <c r="Q462" s="43"/>
      <c r="R462" s="43"/>
      <c r="S462" s="43"/>
      <c r="T462" s="43"/>
      <c r="U462" s="43"/>
      <c r="V462" s="43"/>
      <c r="W462" s="43"/>
      <c r="X462" s="94"/>
      <c r="Y462" s="42"/>
      <c r="Z462" s="43"/>
      <c r="AA462" s="43"/>
      <c r="AB462" s="43"/>
      <c r="AC462" s="43"/>
      <c r="AD462" s="44"/>
    </row>
    <row r="463" spans="2:30" ht="15.75" hidden="1" customHeight="1" x14ac:dyDescent="0.25">
      <c r="B463" s="42" t="str">
        <f>'[2]Asset Characteristics'!C463 &amp; ""</f>
        <v/>
      </c>
      <c r="C463" s="44" t="str">
        <f>'[2]Asset Characteristics'!E463 &amp; ""</f>
        <v/>
      </c>
      <c r="D463" s="42"/>
      <c r="E463" s="43"/>
      <c r="F463" s="43"/>
      <c r="G463" s="43"/>
      <c r="H463" s="43"/>
      <c r="I463" s="43"/>
      <c r="J463" s="43"/>
      <c r="K463" s="43"/>
      <c r="L463" s="43"/>
      <c r="M463" s="43"/>
      <c r="N463" s="44"/>
      <c r="O463" s="95"/>
      <c r="P463" s="43"/>
      <c r="Q463" s="43"/>
      <c r="R463" s="43"/>
      <c r="S463" s="43"/>
      <c r="T463" s="43"/>
      <c r="U463" s="43"/>
      <c r="V463" s="43"/>
      <c r="W463" s="43"/>
      <c r="X463" s="94"/>
      <c r="Y463" s="42"/>
      <c r="Z463" s="43"/>
      <c r="AA463" s="43"/>
      <c r="AB463" s="43"/>
      <c r="AC463" s="43"/>
      <c r="AD463" s="44"/>
    </row>
    <row r="464" spans="2:30" ht="15.75" hidden="1" customHeight="1" x14ac:dyDescent="0.25">
      <c r="B464" s="42" t="str">
        <f>'[2]Asset Characteristics'!C464 &amp; ""</f>
        <v/>
      </c>
      <c r="C464" s="44" t="str">
        <f>'[2]Asset Characteristics'!E464 &amp; ""</f>
        <v/>
      </c>
      <c r="D464" s="42"/>
      <c r="E464" s="43"/>
      <c r="F464" s="43"/>
      <c r="G464" s="43"/>
      <c r="H464" s="43"/>
      <c r="I464" s="43"/>
      <c r="J464" s="43"/>
      <c r="K464" s="43"/>
      <c r="L464" s="43"/>
      <c r="M464" s="43"/>
      <c r="N464" s="44"/>
      <c r="O464" s="95"/>
      <c r="P464" s="43"/>
      <c r="Q464" s="43"/>
      <c r="R464" s="43"/>
      <c r="S464" s="43"/>
      <c r="T464" s="43"/>
      <c r="U464" s="43"/>
      <c r="V464" s="43"/>
      <c r="W464" s="43"/>
      <c r="X464" s="94"/>
      <c r="Y464" s="42"/>
      <c r="Z464" s="43"/>
      <c r="AA464" s="43"/>
      <c r="AB464" s="43"/>
      <c r="AC464" s="43"/>
      <c r="AD464" s="44"/>
    </row>
    <row r="465" spans="2:30" ht="15.75" hidden="1" customHeight="1" x14ac:dyDescent="0.25">
      <c r="B465" s="42" t="str">
        <f>'[2]Asset Characteristics'!C465 &amp; ""</f>
        <v/>
      </c>
      <c r="C465" s="44" t="str">
        <f>'[2]Asset Characteristics'!E465 &amp; ""</f>
        <v/>
      </c>
      <c r="D465" s="42"/>
      <c r="E465" s="43"/>
      <c r="F465" s="43"/>
      <c r="G465" s="43"/>
      <c r="H465" s="43"/>
      <c r="I465" s="43"/>
      <c r="J465" s="43"/>
      <c r="K465" s="43"/>
      <c r="L465" s="43"/>
      <c r="M465" s="43"/>
      <c r="N465" s="44"/>
      <c r="O465" s="95"/>
      <c r="P465" s="43"/>
      <c r="Q465" s="43"/>
      <c r="R465" s="43"/>
      <c r="S465" s="43"/>
      <c r="T465" s="43"/>
      <c r="U465" s="43"/>
      <c r="V465" s="43"/>
      <c r="W465" s="43"/>
      <c r="X465" s="94"/>
      <c r="Y465" s="42"/>
      <c r="Z465" s="43"/>
      <c r="AA465" s="43"/>
      <c r="AB465" s="43"/>
      <c r="AC465" s="43"/>
      <c r="AD465" s="44"/>
    </row>
    <row r="466" spans="2:30" ht="15.75" hidden="1" customHeight="1" x14ac:dyDescent="0.25">
      <c r="B466" s="42" t="str">
        <f>'[2]Asset Characteristics'!C466 &amp; ""</f>
        <v/>
      </c>
      <c r="C466" s="44" t="str">
        <f>'[2]Asset Characteristics'!E466 &amp; ""</f>
        <v/>
      </c>
      <c r="D466" s="42"/>
      <c r="E466" s="43"/>
      <c r="F466" s="43"/>
      <c r="G466" s="43"/>
      <c r="H466" s="43"/>
      <c r="I466" s="43"/>
      <c r="J466" s="43"/>
      <c r="K466" s="43"/>
      <c r="L466" s="43"/>
      <c r="M466" s="43"/>
      <c r="N466" s="44"/>
      <c r="O466" s="95"/>
      <c r="P466" s="43"/>
      <c r="Q466" s="43"/>
      <c r="R466" s="43"/>
      <c r="S466" s="43"/>
      <c r="T466" s="43"/>
      <c r="U466" s="43"/>
      <c r="V466" s="43"/>
      <c r="W466" s="43"/>
      <c r="X466" s="94"/>
      <c r="Y466" s="42"/>
      <c r="Z466" s="43"/>
      <c r="AA466" s="43"/>
      <c r="AB466" s="43"/>
      <c r="AC466" s="43"/>
      <c r="AD466" s="44"/>
    </row>
    <row r="467" spans="2:30" ht="15.75" hidden="1" customHeight="1" x14ac:dyDescent="0.25">
      <c r="B467" s="42" t="str">
        <f>'[2]Asset Characteristics'!C467 &amp; ""</f>
        <v/>
      </c>
      <c r="C467" s="44" t="str">
        <f>'[2]Asset Characteristics'!E467 &amp; ""</f>
        <v/>
      </c>
      <c r="D467" s="42"/>
      <c r="E467" s="43"/>
      <c r="F467" s="43"/>
      <c r="G467" s="43"/>
      <c r="H467" s="43"/>
      <c r="I467" s="43"/>
      <c r="J467" s="43"/>
      <c r="K467" s="43"/>
      <c r="L467" s="43"/>
      <c r="M467" s="43"/>
      <c r="N467" s="44"/>
      <c r="O467" s="95"/>
      <c r="P467" s="43"/>
      <c r="Q467" s="43"/>
      <c r="R467" s="43"/>
      <c r="S467" s="43"/>
      <c r="T467" s="43"/>
      <c r="U467" s="43"/>
      <c r="V467" s="43"/>
      <c r="W467" s="43"/>
      <c r="X467" s="94"/>
      <c r="Y467" s="42"/>
      <c r="Z467" s="43"/>
      <c r="AA467" s="43"/>
      <c r="AB467" s="43"/>
      <c r="AC467" s="43"/>
      <c r="AD467" s="44"/>
    </row>
    <row r="468" spans="2:30" ht="15.75" hidden="1" customHeight="1" x14ac:dyDescent="0.25">
      <c r="B468" s="42" t="str">
        <f>'[2]Asset Characteristics'!C468 &amp; ""</f>
        <v/>
      </c>
      <c r="C468" s="44" t="str">
        <f>'[2]Asset Characteristics'!E468 &amp; ""</f>
        <v/>
      </c>
      <c r="D468" s="42"/>
      <c r="E468" s="43"/>
      <c r="F468" s="43"/>
      <c r="G468" s="43"/>
      <c r="H468" s="43"/>
      <c r="I468" s="43"/>
      <c r="J468" s="43"/>
      <c r="K468" s="43"/>
      <c r="L468" s="43"/>
      <c r="M468" s="43"/>
      <c r="N468" s="44"/>
      <c r="O468" s="95"/>
      <c r="P468" s="43"/>
      <c r="Q468" s="43"/>
      <c r="R468" s="43"/>
      <c r="S468" s="43"/>
      <c r="T468" s="43"/>
      <c r="U468" s="43"/>
      <c r="V468" s="43"/>
      <c r="W468" s="43"/>
      <c r="X468" s="94"/>
      <c r="Y468" s="42"/>
      <c r="Z468" s="43"/>
      <c r="AA468" s="43"/>
      <c r="AB468" s="43"/>
      <c r="AC468" s="43"/>
      <c r="AD468" s="44"/>
    </row>
    <row r="469" spans="2:30" ht="15.75" hidden="1" customHeight="1" x14ac:dyDescent="0.25">
      <c r="B469" s="42" t="str">
        <f>'[2]Asset Characteristics'!C469 &amp; ""</f>
        <v/>
      </c>
      <c r="C469" s="44" t="str">
        <f>'[2]Asset Characteristics'!E469 &amp; ""</f>
        <v/>
      </c>
      <c r="D469" s="42"/>
      <c r="E469" s="43"/>
      <c r="F469" s="43"/>
      <c r="G469" s="43"/>
      <c r="H469" s="43"/>
      <c r="I469" s="43"/>
      <c r="J469" s="43"/>
      <c r="K469" s="43"/>
      <c r="L469" s="43"/>
      <c r="M469" s="43"/>
      <c r="N469" s="44"/>
      <c r="O469" s="95"/>
      <c r="P469" s="43"/>
      <c r="Q469" s="43"/>
      <c r="R469" s="43"/>
      <c r="S469" s="43"/>
      <c r="T469" s="43"/>
      <c r="U469" s="43"/>
      <c r="V469" s="43"/>
      <c r="W469" s="43"/>
      <c r="X469" s="94"/>
      <c r="Y469" s="42"/>
      <c r="Z469" s="43"/>
      <c r="AA469" s="43"/>
      <c r="AB469" s="43"/>
      <c r="AC469" s="43"/>
      <c r="AD469" s="44"/>
    </row>
    <row r="470" spans="2:30" ht="15.75" hidden="1" customHeight="1" x14ac:dyDescent="0.25">
      <c r="B470" s="42" t="str">
        <f>'[2]Asset Characteristics'!C470 &amp; ""</f>
        <v/>
      </c>
      <c r="C470" s="44" t="str">
        <f>'[2]Asset Characteristics'!E470 &amp; ""</f>
        <v/>
      </c>
      <c r="D470" s="42"/>
      <c r="E470" s="43"/>
      <c r="F470" s="43"/>
      <c r="G470" s="43"/>
      <c r="H470" s="43"/>
      <c r="I470" s="43"/>
      <c r="J470" s="43"/>
      <c r="K470" s="43"/>
      <c r="L470" s="43"/>
      <c r="M470" s="43"/>
      <c r="N470" s="44"/>
      <c r="O470" s="95"/>
      <c r="P470" s="43"/>
      <c r="Q470" s="43"/>
      <c r="R470" s="43"/>
      <c r="S470" s="43"/>
      <c r="T470" s="43"/>
      <c r="U470" s="43"/>
      <c r="V470" s="43"/>
      <c r="W470" s="43"/>
      <c r="X470" s="94"/>
      <c r="Y470" s="42"/>
      <c r="Z470" s="43"/>
      <c r="AA470" s="43"/>
      <c r="AB470" s="43"/>
      <c r="AC470" s="43"/>
      <c r="AD470" s="44"/>
    </row>
    <row r="471" spans="2:30" ht="15.75" hidden="1" customHeight="1" x14ac:dyDescent="0.25">
      <c r="B471" s="42" t="str">
        <f>'[2]Asset Characteristics'!C471 &amp; ""</f>
        <v/>
      </c>
      <c r="C471" s="44" t="str">
        <f>'[2]Asset Characteristics'!E471 &amp; ""</f>
        <v/>
      </c>
      <c r="D471" s="42"/>
      <c r="E471" s="43"/>
      <c r="F471" s="43"/>
      <c r="G471" s="43"/>
      <c r="H471" s="43"/>
      <c r="I471" s="43"/>
      <c r="J471" s="43"/>
      <c r="K471" s="43"/>
      <c r="L471" s="43"/>
      <c r="M471" s="43"/>
      <c r="N471" s="44"/>
      <c r="O471" s="95"/>
      <c r="P471" s="43"/>
      <c r="Q471" s="43"/>
      <c r="R471" s="43"/>
      <c r="S471" s="43"/>
      <c r="T471" s="43"/>
      <c r="U471" s="43"/>
      <c r="V471" s="43"/>
      <c r="W471" s="43"/>
      <c r="X471" s="94"/>
      <c r="Y471" s="42"/>
      <c r="Z471" s="43"/>
      <c r="AA471" s="43"/>
      <c r="AB471" s="43"/>
      <c r="AC471" s="43"/>
      <c r="AD471" s="44"/>
    </row>
    <row r="472" spans="2:30" ht="15.75" hidden="1" customHeight="1" x14ac:dyDescent="0.25">
      <c r="B472" s="42" t="str">
        <f>'[2]Asset Characteristics'!C472 &amp; ""</f>
        <v/>
      </c>
      <c r="C472" s="44" t="str">
        <f>'[2]Asset Characteristics'!E472 &amp; ""</f>
        <v/>
      </c>
      <c r="D472" s="42"/>
      <c r="E472" s="43"/>
      <c r="F472" s="43"/>
      <c r="G472" s="43"/>
      <c r="H472" s="43"/>
      <c r="I472" s="43"/>
      <c r="J472" s="43"/>
      <c r="K472" s="43"/>
      <c r="L472" s="43"/>
      <c r="M472" s="43"/>
      <c r="N472" s="44"/>
      <c r="O472" s="95"/>
      <c r="P472" s="43"/>
      <c r="Q472" s="43"/>
      <c r="R472" s="43"/>
      <c r="S472" s="43"/>
      <c r="T472" s="43"/>
      <c r="U472" s="43"/>
      <c r="V472" s="43"/>
      <c r="W472" s="43"/>
      <c r="X472" s="94"/>
      <c r="Y472" s="42"/>
      <c r="Z472" s="43"/>
      <c r="AA472" s="43"/>
      <c r="AB472" s="43"/>
      <c r="AC472" s="43"/>
      <c r="AD472" s="44"/>
    </row>
    <row r="473" spans="2:30" ht="15.75" hidden="1" customHeight="1" x14ac:dyDescent="0.25">
      <c r="B473" s="42" t="str">
        <f>'[2]Asset Characteristics'!C473 &amp; ""</f>
        <v/>
      </c>
      <c r="C473" s="44" t="str">
        <f>'[2]Asset Characteristics'!E473 &amp; ""</f>
        <v/>
      </c>
      <c r="D473" s="42"/>
      <c r="E473" s="43"/>
      <c r="F473" s="43"/>
      <c r="G473" s="43"/>
      <c r="H473" s="43"/>
      <c r="I473" s="43"/>
      <c r="J473" s="43"/>
      <c r="K473" s="43"/>
      <c r="L473" s="43"/>
      <c r="M473" s="43"/>
      <c r="N473" s="44"/>
      <c r="O473" s="95"/>
      <c r="P473" s="43"/>
      <c r="Q473" s="43"/>
      <c r="R473" s="43"/>
      <c r="S473" s="43"/>
      <c r="T473" s="43"/>
      <c r="U473" s="43"/>
      <c r="V473" s="43"/>
      <c r="W473" s="43"/>
      <c r="X473" s="94"/>
      <c r="Y473" s="42"/>
      <c r="Z473" s="43"/>
      <c r="AA473" s="43"/>
      <c r="AB473" s="43"/>
      <c r="AC473" s="43"/>
      <c r="AD473" s="44"/>
    </row>
    <row r="474" spans="2:30" ht="15.75" hidden="1" customHeight="1" x14ac:dyDescent="0.25">
      <c r="B474" s="42" t="str">
        <f>'[2]Asset Characteristics'!C474 &amp; ""</f>
        <v/>
      </c>
      <c r="C474" s="44" t="str">
        <f>'[2]Asset Characteristics'!E474 &amp; ""</f>
        <v/>
      </c>
      <c r="D474" s="42"/>
      <c r="E474" s="43"/>
      <c r="F474" s="43"/>
      <c r="G474" s="43"/>
      <c r="H474" s="43"/>
      <c r="I474" s="43"/>
      <c r="J474" s="43"/>
      <c r="K474" s="43"/>
      <c r="L474" s="43"/>
      <c r="M474" s="43"/>
      <c r="N474" s="44"/>
      <c r="O474" s="95"/>
      <c r="P474" s="43"/>
      <c r="Q474" s="43"/>
      <c r="R474" s="43"/>
      <c r="S474" s="43"/>
      <c r="T474" s="43"/>
      <c r="U474" s="43"/>
      <c r="V474" s="43"/>
      <c r="W474" s="43"/>
      <c r="X474" s="94"/>
      <c r="Y474" s="42"/>
      <c r="Z474" s="43"/>
      <c r="AA474" s="43"/>
      <c r="AB474" s="43"/>
      <c r="AC474" s="43"/>
      <c r="AD474" s="44"/>
    </row>
    <row r="475" spans="2:30" ht="15.75" hidden="1" customHeight="1" x14ac:dyDescent="0.25">
      <c r="B475" s="42" t="str">
        <f>'[2]Asset Characteristics'!C475 &amp; ""</f>
        <v/>
      </c>
      <c r="C475" s="44" t="str">
        <f>'[2]Asset Characteristics'!E475 &amp; ""</f>
        <v/>
      </c>
      <c r="D475" s="42"/>
      <c r="E475" s="43"/>
      <c r="F475" s="43"/>
      <c r="G475" s="43"/>
      <c r="H475" s="43"/>
      <c r="I475" s="43"/>
      <c r="J475" s="43"/>
      <c r="K475" s="43"/>
      <c r="L475" s="43"/>
      <c r="M475" s="43"/>
      <c r="N475" s="44"/>
      <c r="O475" s="95"/>
      <c r="P475" s="43"/>
      <c r="Q475" s="43"/>
      <c r="R475" s="43"/>
      <c r="S475" s="43"/>
      <c r="T475" s="43"/>
      <c r="U475" s="43"/>
      <c r="V475" s="43"/>
      <c r="W475" s="43"/>
      <c r="X475" s="94"/>
      <c r="Y475" s="42"/>
      <c r="Z475" s="43"/>
      <c r="AA475" s="43"/>
      <c r="AB475" s="43"/>
      <c r="AC475" s="43"/>
      <c r="AD475" s="44"/>
    </row>
    <row r="476" spans="2:30" ht="15.75" hidden="1" customHeight="1" x14ac:dyDescent="0.25">
      <c r="B476" s="42" t="str">
        <f>'[2]Asset Characteristics'!C476 &amp; ""</f>
        <v/>
      </c>
      <c r="C476" s="44" t="str">
        <f>'[2]Asset Characteristics'!E476 &amp; ""</f>
        <v/>
      </c>
      <c r="D476" s="42"/>
      <c r="E476" s="43"/>
      <c r="F476" s="43"/>
      <c r="G476" s="43"/>
      <c r="H476" s="43"/>
      <c r="I476" s="43"/>
      <c r="J476" s="43"/>
      <c r="K476" s="43"/>
      <c r="L476" s="43"/>
      <c r="M476" s="43"/>
      <c r="N476" s="44"/>
      <c r="O476" s="95"/>
      <c r="P476" s="43"/>
      <c r="Q476" s="43"/>
      <c r="R476" s="43"/>
      <c r="S476" s="43"/>
      <c r="T476" s="43"/>
      <c r="U476" s="43"/>
      <c r="V476" s="43"/>
      <c r="W476" s="43"/>
      <c r="X476" s="94"/>
      <c r="Y476" s="42"/>
      <c r="Z476" s="43"/>
      <c r="AA476" s="43"/>
      <c r="AB476" s="43"/>
      <c r="AC476" s="43"/>
      <c r="AD476" s="44"/>
    </row>
    <row r="477" spans="2:30" ht="15.75" hidden="1" customHeight="1" x14ac:dyDescent="0.25">
      <c r="B477" s="42" t="str">
        <f>'[2]Asset Characteristics'!C477 &amp; ""</f>
        <v/>
      </c>
      <c r="C477" s="44" t="str">
        <f>'[2]Asset Characteristics'!E477 &amp; ""</f>
        <v/>
      </c>
      <c r="D477" s="42"/>
      <c r="E477" s="43"/>
      <c r="F477" s="43"/>
      <c r="G477" s="43"/>
      <c r="H477" s="43"/>
      <c r="I477" s="43"/>
      <c r="J477" s="43"/>
      <c r="K477" s="43"/>
      <c r="L477" s="43"/>
      <c r="M477" s="43"/>
      <c r="N477" s="44"/>
      <c r="O477" s="95"/>
      <c r="P477" s="43"/>
      <c r="Q477" s="43"/>
      <c r="R477" s="43"/>
      <c r="S477" s="43"/>
      <c r="T477" s="43"/>
      <c r="U477" s="43"/>
      <c r="V477" s="43"/>
      <c r="W477" s="43"/>
      <c r="X477" s="94"/>
      <c r="Y477" s="42"/>
      <c r="Z477" s="43"/>
      <c r="AA477" s="43"/>
      <c r="AB477" s="43"/>
      <c r="AC477" s="43"/>
      <c r="AD477" s="44"/>
    </row>
    <row r="478" spans="2:30" ht="15.75" hidden="1" customHeight="1" x14ac:dyDescent="0.25">
      <c r="B478" s="42" t="str">
        <f>'[2]Asset Characteristics'!C478 &amp; ""</f>
        <v/>
      </c>
      <c r="C478" s="44" t="str">
        <f>'[2]Asset Characteristics'!E478 &amp; ""</f>
        <v/>
      </c>
      <c r="D478" s="42"/>
      <c r="E478" s="43"/>
      <c r="F478" s="43"/>
      <c r="G478" s="43"/>
      <c r="H478" s="43"/>
      <c r="I478" s="43"/>
      <c r="J478" s="43"/>
      <c r="K478" s="43"/>
      <c r="L478" s="43"/>
      <c r="M478" s="43"/>
      <c r="N478" s="44"/>
      <c r="O478" s="95"/>
      <c r="P478" s="43"/>
      <c r="Q478" s="43"/>
      <c r="R478" s="43"/>
      <c r="S478" s="43"/>
      <c r="T478" s="43"/>
      <c r="U478" s="43"/>
      <c r="V478" s="43"/>
      <c r="W478" s="43"/>
      <c r="X478" s="94"/>
      <c r="Y478" s="42"/>
      <c r="Z478" s="43"/>
      <c r="AA478" s="43"/>
      <c r="AB478" s="43"/>
      <c r="AC478" s="43"/>
      <c r="AD478" s="44"/>
    </row>
    <row r="479" spans="2:30" ht="15.75" hidden="1" customHeight="1" x14ac:dyDescent="0.25">
      <c r="B479" s="42" t="str">
        <f>'[2]Asset Characteristics'!C479 &amp; ""</f>
        <v/>
      </c>
      <c r="C479" s="44" t="str">
        <f>'[2]Asset Characteristics'!E479 &amp; ""</f>
        <v/>
      </c>
      <c r="D479" s="42"/>
      <c r="E479" s="43"/>
      <c r="F479" s="43"/>
      <c r="G479" s="43"/>
      <c r="H479" s="43"/>
      <c r="I479" s="43"/>
      <c r="J479" s="43"/>
      <c r="K479" s="43"/>
      <c r="L479" s="43"/>
      <c r="M479" s="43"/>
      <c r="N479" s="44"/>
      <c r="O479" s="95"/>
      <c r="P479" s="43"/>
      <c r="Q479" s="43"/>
      <c r="R479" s="43"/>
      <c r="S479" s="43"/>
      <c r="T479" s="43"/>
      <c r="U479" s="43"/>
      <c r="V479" s="43"/>
      <c r="W479" s="43"/>
      <c r="X479" s="94"/>
      <c r="Y479" s="42"/>
      <c r="Z479" s="43"/>
      <c r="AA479" s="43"/>
      <c r="AB479" s="43"/>
      <c r="AC479" s="43"/>
      <c r="AD479" s="44"/>
    </row>
    <row r="480" spans="2:30" ht="15.75" hidden="1" customHeight="1" x14ac:dyDescent="0.25">
      <c r="B480" s="42" t="str">
        <f>'[2]Asset Characteristics'!C480 &amp; ""</f>
        <v/>
      </c>
      <c r="C480" s="44" t="str">
        <f>'[2]Asset Characteristics'!E480 &amp; ""</f>
        <v/>
      </c>
      <c r="D480" s="42"/>
      <c r="E480" s="43"/>
      <c r="F480" s="43"/>
      <c r="G480" s="43"/>
      <c r="H480" s="43"/>
      <c r="I480" s="43"/>
      <c r="J480" s="43"/>
      <c r="K480" s="43"/>
      <c r="L480" s="43"/>
      <c r="M480" s="43"/>
      <c r="N480" s="44"/>
      <c r="O480" s="95"/>
      <c r="P480" s="43"/>
      <c r="Q480" s="43"/>
      <c r="R480" s="43"/>
      <c r="S480" s="43"/>
      <c r="T480" s="43"/>
      <c r="U480" s="43"/>
      <c r="V480" s="43"/>
      <c r="W480" s="43"/>
      <c r="X480" s="94"/>
      <c r="Y480" s="42"/>
      <c r="Z480" s="43"/>
      <c r="AA480" s="43"/>
      <c r="AB480" s="43"/>
      <c r="AC480" s="43"/>
      <c r="AD480" s="44"/>
    </row>
    <row r="481" spans="2:30" ht="15.75" hidden="1" customHeight="1" x14ac:dyDescent="0.25">
      <c r="B481" s="42" t="str">
        <f>'[2]Asset Characteristics'!C481 &amp; ""</f>
        <v/>
      </c>
      <c r="C481" s="44" t="str">
        <f>'[2]Asset Characteristics'!E481 &amp; ""</f>
        <v/>
      </c>
      <c r="D481" s="42"/>
      <c r="E481" s="43"/>
      <c r="F481" s="43"/>
      <c r="G481" s="43"/>
      <c r="H481" s="43"/>
      <c r="I481" s="43"/>
      <c r="J481" s="43"/>
      <c r="K481" s="43"/>
      <c r="L481" s="43"/>
      <c r="M481" s="43"/>
      <c r="N481" s="44"/>
      <c r="O481" s="95"/>
      <c r="P481" s="43"/>
      <c r="Q481" s="43"/>
      <c r="R481" s="43"/>
      <c r="S481" s="43"/>
      <c r="T481" s="43"/>
      <c r="U481" s="43"/>
      <c r="V481" s="43"/>
      <c r="W481" s="43"/>
      <c r="X481" s="94"/>
      <c r="Y481" s="42"/>
      <c r="Z481" s="43"/>
      <c r="AA481" s="43"/>
      <c r="AB481" s="43"/>
      <c r="AC481" s="43"/>
      <c r="AD481" s="44"/>
    </row>
    <row r="482" spans="2:30" ht="15.75" hidden="1" customHeight="1" x14ac:dyDescent="0.25">
      <c r="B482" s="42" t="str">
        <f>'[2]Asset Characteristics'!C482 &amp; ""</f>
        <v/>
      </c>
      <c r="C482" s="44" t="str">
        <f>'[2]Asset Characteristics'!E482 &amp; ""</f>
        <v/>
      </c>
      <c r="D482" s="42"/>
      <c r="E482" s="43"/>
      <c r="F482" s="43"/>
      <c r="G482" s="43"/>
      <c r="H482" s="43"/>
      <c r="I482" s="43"/>
      <c r="J482" s="43"/>
      <c r="K482" s="43"/>
      <c r="L482" s="43"/>
      <c r="M482" s="43"/>
      <c r="N482" s="44"/>
      <c r="O482" s="95"/>
      <c r="P482" s="43"/>
      <c r="Q482" s="43"/>
      <c r="R482" s="43"/>
      <c r="S482" s="43"/>
      <c r="T482" s="43"/>
      <c r="U482" s="43"/>
      <c r="V482" s="43"/>
      <c r="W482" s="43"/>
      <c r="X482" s="94"/>
      <c r="Y482" s="42"/>
      <c r="Z482" s="43"/>
      <c r="AA482" s="43"/>
      <c r="AB482" s="43"/>
      <c r="AC482" s="43"/>
      <c r="AD482" s="44"/>
    </row>
    <row r="483" spans="2:30" ht="15.75" hidden="1" customHeight="1" x14ac:dyDescent="0.25">
      <c r="B483" s="42" t="str">
        <f>'[2]Asset Characteristics'!C483 &amp; ""</f>
        <v/>
      </c>
      <c r="C483" s="44" t="str">
        <f>'[2]Asset Characteristics'!E483 &amp; ""</f>
        <v/>
      </c>
      <c r="D483" s="42"/>
      <c r="E483" s="43"/>
      <c r="F483" s="43"/>
      <c r="G483" s="43"/>
      <c r="H483" s="43"/>
      <c r="I483" s="43"/>
      <c r="J483" s="43"/>
      <c r="K483" s="43"/>
      <c r="L483" s="43"/>
      <c r="M483" s="43"/>
      <c r="N483" s="44"/>
      <c r="O483" s="95"/>
      <c r="P483" s="43"/>
      <c r="Q483" s="43"/>
      <c r="R483" s="43"/>
      <c r="S483" s="43"/>
      <c r="T483" s="43"/>
      <c r="U483" s="43"/>
      <c r="V483" s="43"/>
      <c r="W483" s="43"/>
      <c r="X483" s="94"/>
      <c r="Y483" s="42"/>
      <c r="Z483" s="43"/>
      <c r="AA483" s="43"/>
      <c r="AB483" s="43"/>
      <c r="AC483" s="43"/>
      <c r="AD483" s="44"/>
    </row>
    <row r="484" spans="2:30" ht="15.75" hidden="1" customHeight="1" x14ac:dyDescent="0.25">
      <c r="B484" s="42" t="str">
        <f>'[2]Asset Characteristics'!C484 &amp; ""</f>
        <v/>
      </c>
      <c r="C484" s="44" t="str">
        <f>'[2]Asset Characteristics'!E484 &amp; ""</f>
        <v/>
      </c>
      <c r="D484" s="42"/>
      <c r="E484" s="43"/>
      <c r="F484" s="43"/>
      <c r="G484" s="43"/>
      <c r="H484" s="43"/>
      <c r="I484" s="43"/>
      <c r="J484" s="43"/>
      <c r="K484" s="43"/>
      <c r="L484" s="43"/>
      <c r="M484" s="43"/>
      <c r="N484" s="44"/>
      <c r="O484" s="95"/>
      <c r="P484" s="43"/>
      <c r="Q484" s="43"/>
      <c r="R484" s="43"/>
      <c r="S484" s="43"/>
      <c r="T484" s="43"/>
      <c r="U484" s="43"/>
      <c r="V484" s="43"/>
      <c r="W484" s="43"/>
      <c r="X484" s="94"/>
      <c r="Y484" s="42"/>
      <c r="Z484" s="43"/>
      <c r="AA484" s="43"/>
      <c r="AB484" s="43"/>
      <c r="AC484" s="43"/>
      <c r="AD484" s="44"/>
    </row>
    <row r="485" spans="2:30" ht="15.75" hidden="1" customHeight="1" x14ac:dyDescent="0.25">
      <c r="B485" s="42" t="str">
        <f>'[2]Asset Characteristics'!C485 &amp; ""</f>
        <v/>
      </c>
      <c r="C485" s="44" t="str">
        <f>'[2]Asset Characteristics'!E485 &amp; ""</f>
        <v/>
      </c>
      <c r="D485" s="42"/>
      <c r="E485" s="43"/>
      <c r="F485" s="43"/>
      <c r="G485" s="43"/>
      <c r="H485" s="43"/>
      <c r="I485" s="43"/>
      <c r="J485" s="43"/>
      <c r="K485" s="43"/>
      <c r="L485" s="43"/>
      <c r="M485" s="43"/>
      <c r="N485" s="44"/>
      <c r="O485" s="95"/>
      <c r="P485" s="43"/>
      <c r="Q485" s="43"/>
      <c r="R485" s="43"/>
      <c r="S485" s="43"/>
      <c r="T485" s="43"/>
      <c r="U485" s="43"/>
      <c r="V485" s="43"/>
      <c r="W485" s="43"/>
      <c r="X485" s="94"/>
      <c r="Y485" s="42"/>
      <c r="Z485" s="43"/>
      <c r="AA485" s="43"/>
      <c r="AB485" s="43"/>
      <c r="AC485" s="43"/>
      <c r="AD485" s="44"/>
    </row>
    <row r="486" spans="2:30" ht="15.75" hidden="1" customHeight="1" x14ac:dyDescent="0.25">
      <c r="B486" s="42" t="str">
        <f>'[2]Asset Characteristics'!C486 &amp; ""</f>
        <v/>
      </c>
      <c r="C486" s="44" t="str">
        <f>'[2]Asset Characteristics'!E486 &amp; ""</f>
        <v/>
      </c>
      <c r="D486" s="42"/>
      <c r="E486" s="43"/>
      <c r="F486" s="43"/>
      <c r="G486" s="43"/>
      <c r="H486" s="43"/>
      <c r="I486" s="43"/>
      <c r="J486" s="43"/>
      <c r="K486" s="43"/>
      <c r="L486" s="43"/>
      <c r="M486" s="43"/>
      <c r="N486" s="44"/>
      <c r="O486" s="95"/>
      <c r="P486" s="43"/>
      <c r="Q486" s="43"/>
      <c r="R486" s="43"/>
      <c r="S486" s="43"/>
      <c r="T486" s="43"/>
      <c r="U486" s="43"/>
      <c r="V486" s="43"/>
      <c r="W486" s="43"/>
      <c r="X486" s="94"/>
      <c r="Y486" s="42"/>
      <c r="Z486" s="43"/>
      <c r="AA486" s="43"/>
      <c r="AB486" s="43"/>
      <c r="AC486" s="43"/>
      <c r="AD486" s="44"/>
    </row>
    <row r="487" spans="2:30" ht="15.75" hidden="1" customHeight="1" x14ac:dyDescent="0.25">
      <c r="B487" s="42" t="str">
        <f>'[2]Asset Characteristics'!C487 &amp; ""</f>
        <v/>
      </c>
      <c r="C487" s="44" t="str">
        <f>'[2]Asset Characteristics'!E487 &amp; ""</f>
        <v/>
      </c>
      <c r="D487" s="42"/>
      <c r="E487" s="43"/>
      <c r="F487" s="43"/>
      <c r="G487" s="43"/>
      <c r="H487" s="43"/>
      <c r="I487" s="43"/>
      <c r="J487" s="43"/>
      <c r="K487" s="43"/>
      <c r="L487" s="43"/>
      <c r="M487" s="43"/>
      <c r="N487" s="44"/>
      <c r="O487" s="95"/>
      <c r="P487" s="43"/>
      <c r="Q487" s="43"/>
      <c r="R487" s="43"/>
      <c r="S487" s="43"/>
      <c r="T487" s="43"/>
      <c r="U487" s="43"/>
      <c r="V487" s="43"/>
      <c r="W487" s="43"/>
      <c r="X487" s="94"/>
      <c r="Y487" s="42"/>
      <c r="Z487" s="43"/>
      <c r="AA487" s="43"/>
      <c r="AB487" s="43"/>
      <c r="AC487" s="43"/>
      <c r="AD487" s="44"/>
    </row>
    <row r="488" spans="2:30" ht="15.75" hidden="1" customHeight="1" x14ac:dyDescent="0.25">
      <c r="B488" s="42" t="str">
        <f>'[2]Asset Characteristics'!C488 &amp; ""</f>
        <v/>
      </c>
      <c r="C488" s="44" t="str">
        <f>'[2]Asset Characteristics'!E488 &amp; ""</f>
        <v/>
      </c>
      <c r="D488" s="42"/>
      <c r="E488" s="43"/>
      <c r="F488" s="43"/>
      <c r="G488" s="43"/>
      <c r="H488" s="43"/>
      <c r="I488" s="43"/>
      <c r="J488" s="43"/>
      <c r="K488" s="43"/>
      <c r="L488" s="43"/>
      <c r="M488" s="43"/>
      <c r="N488" s="44"/>
      <c r="O488" s="95"/>
      <c r="P488" s="43"/>
      <c r="Q488" s="43"/>
      <c r="R488" s="43"/>
      <c r="S488" s="43"/>
      <c r="T488" s="43"/>
      <c r="U488" s="43"/>
      <c r="V488" s="43"/>
      <c r="W488" s="43"/>
      <c r="X488" s="94"/>
      <c r="Y488" s="42"/>
      <c r="Z488" s="43"/>
      <c r="AA488" s="43"/>
      <c r="AB488" s="43"/>
      <c r="AC488" s="43"/>
      <c r="AD488" s="44"/>
    </row>
    <row r="489" spans="2:30" ht="15.75" hidden="1" customHeight="1" x14ac:dyDescent="0.25">
      <c r="B489" s="42" t="str">
        <f>'[2]Asset Characteristics'!C489 &amp; ""</f>
        <v/>
      </c>
      <c r="C489" s="44" t="str">
        <f>'[2]Asset Characteristics'!E489 &amp; ""</f>
        <v/>
      </c>
      <c r="D489" s="42"/>
      <c r="E489" s="43"/>
      <c r="F489" s="43"/>
      <c r="G489" s="43"/>
      <c r="H489" s="43"/>
      <c r="I489" s="43"/>
      <c r="J489" s="43"/>
      <c r="K489" s="43"/>
      <c r="L489" s="43"/>
      <c r="M489" s="43"/>
      <c r="N489" s="44"/>
      <c r="O489" s="95"/>
      <c r="P489" s="43"/>
      <c r="Q489" s="43"/>
      <c r="R489" s="43"/>
      <c r="S489" s="43"/>
      <c r="T489" s="43"/>
      <c r="U489" s="43"/>
      <c r="V489" s="43"/>
      <c r="W489" s="43"/>
      <c r="X489" s="94"/>
      <c r="Y489" s="42"/>
      <c r="Z489" s="43"/>
      <c r="AA489" s="43"/>
      <c r="AB489" s="43"/>
      <c r="AC489" s="43"/>
      <c r="AD489" s="44"/>
    </row>
    <row r="490" spans="2:30" ht="15.75" hidden="1" customHeight="1" x14ac:dyDescent="0.25">
      <c r="B490" s="42" t="str">
        <f>'[2]Asset Characteristics'!C490 &amp; ""</f>
        <v/>
      </c>
      <c r="C490" s="44" t="str">
        <f>'[2]Asset Characteristics'!E490 &amp; ""</f>
        <v/>
      </c>
      <c r="D490" s="42"/>
      <c r="E490" s="43"/>
      <c r="F490" s="43"/>
      <c r="G490" s="43"/>
      <c r="H490" s="43"/>
      <c r="I490" s="43"/>
      <c r="J490" s="43"/>
      <c r="K490" s="43"/>
      <c r="L490" s="43"/>
      <c r="M490" s="43"/>
      <c r="N490" s="44"/>
      <c r="O490" s="95"/>
      <c r="P490" s="43"/>
      <c r="Q490" s="43"/>
      <c r="R490" s="43"/>
      <c r="S490" s="43"/>
      <c r="T490" s="43"/>
      <c r="U490" s="43"/>
      <c r="V490" s="43"/>
      <c r="W490" s="43"/>
      <c r="X490" s="94"/>
      <c r="Y490" s="42"/>
      <c r="Z490" s="43"/>
      <c r="AA490" s="43"/>
      <c r="AB490" s="43"/>
      <c r="AC490" s="43"/>
      <c r="AD490" s="44"/>
    </row>
    <row r="491" spans="2:30" ht="15.75" hidden="1" customHeight="1" x14ac:dyDescent="0.25">
      <c r="B491" s="42" t="str">
        <f>'[2]Asset Characteristics'!C491 &amp; ""</f>
        <v/>
      </c>
      <c r="C491" s="44" t="str">
        <f>'[2]Asset Characteristics'!E491 &amp; ""</f>
        <v/>
      </c>
      <c r="D491" s="42"/>
      <c r="E491" s="43"/>
      <c r="F491" s="43"/>
      <c r="G491" s="43"/>
      <c r="H491" s="43"/>
      <c r="I491" s="43"/>
      <c r="J491" s="43"/>
      <c r="K491" s="43"/>
      <c r="L491" s="43"/>
      <c r="M491" s="43"/>
      <c r="N491" s="44"/>
      <c r="O491" s="95"/>
      <c r="P491" s="43"/>
      <c r="Q491" s="43"/>
      <c r="R491" s="43"/>
      <c r="S491" s="43"/>
      <c r="T491" s="43"/>
      <c r="U491" s="43"/>
      <c r="V491" s="43"/>
      <c r="W491" s="43"/>
      <c r="X491" s="94"/>
      <c r="Y491" s="42"/>
      <c r="Z491" s="43"/>
      <c r="AA491" s="43"/>
      <c r="AB491" s="43"/>
      <c r="AC491" s="43"/>
      <c r="AD491" s="44"/>
    </row>
    <row r="492" spans="2:30" ht="15.75" hidden="1" customHeight="1" x14ac:dyDescent="0.25">
      <c r="B492" s="42" t="str">
        <f>'[2]Asset Characteristics'!C492 &amp; ""</f>
        <v/>
      </c>
      <c r="C492" s="44" t="str">
        <f>'[2]Asset Characteristics'!E492 &amp; ""</f>
        <v/>
      </c>
      <c r="D492" s="42"/>
      <c r="E492" s="43"/>
      <c r="F492" s="43"/>
      <c r="G492" s="43"/>
      <c r="H492" s="43"/>
      <c r="I492" s="43"/>
      <c r="J492" s="43"/>
      <c r="K492" s="43"/>
      <c r="L492" s="43"/>
      <c r="M492" s="43"/>
      <c r="N492" s="44"/>
      <c r="O492" s="95"/>
      <c r="P492" s="43"/>
      <c r="Q492" s="43"/>
      <c r="R492" s="43"/>
      <c r="S492" s="43"/>
      <c r="T492" s="43"/>
      <c r="U492" s="43"/>
      <c r="V492" s="43"/>
      <c r="W492" s="43"/>
      <c r="X492" s="94"/>
      <c r="Y492" s="42"/>
      <c r="Z492" s="43"/>
      <c r="AA492" s="43"/>
      <c r="AB492" s="43"/>
      <c r="AC492" s="43"/>
      <c r="AD492" s="44"/>
    </row>
    <row r="493" spans="2:30" ht="15.75" hidden="1" customHeight="1" x14ac:dyDescent="0.25">
      <c r="B493" s="42" t="str">
        <f>'[2]Asset Characteristics'!C493 &amp; ""</f>
        <v/>
      </c>
      <c r="C493" s="44" t="str">
        <f>'[2]Asset Characteristics'!E493 &amp; ""</f>
        <v/>
      </c>
      <c r="D493" s="42"/>
      <c r="E493" s="43"/>
      <c r="F493" s="43"/>
      <c r="G493" s="43"/>
      <c r="H493" s="43"/>
      <c r="I493" s="43"/>
      <c r="J493" s="43"/>
      <c r="K493" s="43"/>
      <c r="L493" s="43"/>
      <c r="M493" s="43"/>
      <c r="N493" s="44"/>
      <c r="O493" s="95"/>
      <c r="P493" s="43"/>
      <c r="Q493" s="43"/>
      <c r="R493" s="43"/>
      <c r="S493" s="43"/>
      <c r="T493" s="43"/>
      <c r="U493" s="43"/>
      <c r="V493" s="43"/>
      <c r="W493" s="43"/>
      <c r="X493" s="94"/>
      <c r="Y493" s="42"/>
      <c r="Z493" s="43"/>
      <c r="AA493" s="43"/>
      <c r="AB493" s="43"/>
      <c r="AC493" s="43"/>
      <c r="AD493" s="44"/>
    </row>
    <row r="494" spans="2:30" ht="15.75" hidden="1" customHeight="1" x14ac:dyDescent="0.25">
      <c r="B494" s="42" t="str">
        <f>'[2]Asset Characteristics'!C494 &amp; ""</f>
        <v/>
      </c>
      <c r="C494" s="44" t="str">
        <f>'[2]Asset Characteristics'!E494 &amp; ""</f>
        <v/>
      </c>
      <c r="D494" s="42"/>
      <c r="E494" s="43"/>
      <c r="F494" s="43"/>
      <c r="G494" s="43"/>
      <c r="H494" s="43"/>
      <c r="I494" s="43"/>
      <c r="J494" s="43"/>
      <c r="K494" s="43"/>
      <c r="L494" s="43"/>
      <c r="M494" s="43"/>
      <c r="N494" s="44"/>
      <c r="O494" s="95"/>
      <c r="P494" s="43"/>
      <c r="Q494" s="43"/>
      <c r="R494" s="43"/>
      <c r="S494" s="43"/>
      <c r="T494" s="43"/>
      <c r="U494" s="43"/>
      <c r="V494" s="43"/>
      <c r="W494" s="43"/>
      <c r="X494" s="94"/>
      <c r="Y494" s="42"/>
      <c r="Z494" s="43"/>
      <c r="AA494" s="43"/>
      <c r="AB494" s="43"/>
      <c r="AC494" s="43"/>
      <c r="AD494" s="44"/>
    </row>
    <row r="495" spans="2:30" ht="15.75" hidden="1" customHeight="1" x14ac:dyDescent="0.25">
      <c r="B495" s="42" t="str">
        <f>'[2]Asset Characteristics'!C495 &amp; ""</f>
        <v/>
      </c>
      <c r="C495" s="44" t="str">
        <f>'[2]Asset Characteristics'!E495 &amp; ""</f>
        <v/>
      </c>
      <c r="D495" s="42"/>
      <c r="E495" s="43"/>
      <c r="F495" s="43"/>
      <c r="G495" s="43"/>
      <c r="H495" s="43"/>
      <c r="I495" s="43"/>
      <c r="J495" s="43"/>
      <c r="K495" s="43"/>
      <c r="L495" s="43"/>
      <c r="M495" s="43"/>
      <c r="N495" s="44"/>
      <c r="O495" s="95"/>
      <c r="P495" s="43"/>
      <c r="Q495" s="43"/>
      <c r="R495" s="43"/>
      <c r="S495" s="43"/>
      <c r="T495" s="43"/>
      <c r="U495" s="43"/>
      <c r="V495" s="43"/>
      <c r="W495" s="43"/>
      <c r="X495" s="94"/>
      <c r="Y495" s="42"/>
      <c r="Z495" s="43"/>
      <c r="AA495" s="43"/>
      <c r="AB495" s="43"/>
      <c r="AC495" s="43"/>
      <c r="AD495" s="44"/>
    </row>
    <row r="496" spans="2:30" ht="15.75" hidden="1" customHeight="1" x14ac:dyDescent="0.25">
      <c r="B496" s="42" t="str">
        <f>'[2]Asset Characteristics'!C496 &amp; ""</f>
        <v/>
      </c>
      <c r="C496" s="44" t="str">
        <f>'[2]Asset Characteristics'!E496 &amp; ""</f>
        <v/>
      </c>
      <c r="D496" s="42"/>
      <c r="E496" s="43"/>
      <c r="F496" s="43"/>
      <c r="G496" s="43"/>
      <c r="H496" s="43"/>
      <c r="I496" s="43"/>
      <c r="J496" s="43"/>
      <c r="K496" s="43"/>
      <c r="L496" s="43"/>
      <c r="M496" s="43"/>
      <c r="N496" s="44"/>
      <c r="O496" s="95"/>
      <c r="P496" s="43"/>
      <c r="Q496" s="43"/>
      <c r="R496" s="43"/>
      <c r="S496" s="43"/>
      <c r="T496" s="43"/>
      <c r="U496" s="43"/>
      <c r="V496" s="43"/>
      <c r="W496" s="43"/>
      <c r="X496" s="94"/>
      <c r="Y496" s="42"/>
      <c r="Z496" s="43"/>
      <c r="AA496" s="43"/>
      <c r="AB496" s="43"/>
      <c r="AC496" s="43"/>
      <c r="AD496" s="44"/>
    </row>
    <row r="497" spans="2:30" ht="15.75" hidden="1" customHeight="1" x14ac:dyDescent="0.25">
      <c r="B497" s="42" t="str">
        <f>'[2]Asset Characteristics'!C497 &amp; ""</f>
        <v/>
      </c>
      <c r="C497" s="44" t="str">
        <f>'[2]Asset Characteristics'!E497 &amp; ""</f>
        <v/>
      </c>
      <c r="D497" s="42"/>
      <c r="E497" s="43"/>
      <c r="F497" s="43"/>
      <c r="G497" s="43"/>
      <c r="H497" s="43"/>
      <c r="I497" s="43"/>
      <c r="J497" s="43"/>
      <c r="K497" s="43"/>
      <c r="L497" s="43"/>
      <c r="M497" s="43"/>
      <c r="N497" s="44"/>
      <c r="O497" s="95"/>
      <c r="P497" s="43"/>
      <c r="Q497" s="43"/>
      <c r="R497" s="43"/>
      <c r="S497" s="43"/>
      <c r="T497" s="43"/>
      <c r="U497" s="43"/>
      <c r="V497" s="43"/>
      <c r="W497" s="43"/>
      <c r="X497" s="94"/>
      <c r="Y497" s="42"/>
      <c r="Z497" s="43"/>
      <c r="AA497" s="43"/>
      <c r="AB497" s="43"/>
      <c r="AC497" s="43"/>
      <c r="AD497" s="44"/>
    </row>
    <row r="498" spans="2:30" ht="15.75" hidden="1" customHeight="1" x14ac:dyDescent="0.25">
      <c r="B498" s="42" t="str">
        <f>'[2]Asset Characteristics'!C498 &amp; ""</f>
        <v/>
      </c>
      <c r="C498" s="44" t="str">
        <f>'[2]Asset Characteristics'!E498 &amp; ""</f>
        <v/>
      </c>
      <c r="D498" s="42"/>
      <c r="E498" s="43"/>
      <c r="F498" s="43"/>
      <c r="G498" s="43"/>
      <c r="H498" s="43"/>
      <c r="I498" s="43"/>
      <c r="J498" s="43"/>
      <c r="K498" s="43"/>
      <c r="L498" s="43"/>
      <c r="M498" s="43"/>
      <c r="N498" s="44"/>
      <c r="O498" s="95"/>
      <c r="P498" s="43"/>
      <c r="Q498" s="43"/>
      <c r="R498" s="43"/>
      <c r="S498" s="43"/>
      <c r="T498" s="43"/>
      <c r="U498" s="43"/>
      <c r="V498" s="43"/>
      <c r="W498" s="43"/>
      <c r="X498" s="94"/>
      <c r="Y498" s="42"/>
      <c r="Z498" s="43"/>
      <c r="AA498" s="43"/>
      <c r="AB498" s="43"/>
      <c r="AC498" s="43"/>
      <c r="AD498" s="44"/>
    </row>
    <row r="499" spans="2:30" ht="15.75" hidden="1" customHeight="1" x14ac:dyDescent="0.25">
      <c r="B499" s="42" t="str">
        <f>'[2]Asset Characteristics'!C499 &amp; ""</f>
        <v/>
      </c>
      <c r="C499" s="44" t="str">
        <f>'[2]Asset Characteristics'!E499 &amp; ""</f>
        <v/>
      </c>
      <c r="D499" s="42"/>
      <c r="E499" s="43"/>
      <c r="F499" s="43"/>
      <c r="G499" s="43"/>
      <c r="H499" s="43"/>
      <c r="I499" s="43"/>
      <c r="J499" s="43"/>
      <c r="K499" s="43"/>
      <c r="L499" s="43"/>
      <c r="M499" s="43"/>
      <c r="N499" s="44"/>
      <c r="O499" s="95"/>
      <c r="P499" s="43"/>
      <c r="Q499" s="43"/>
      <c r="R499" s="43"/>
      <c r="S499" s="43"/>
      <c r="T499" s="43"/>
      <c r="U499" s="43"/>
      <c r="V499" s="43"/>
      <c r="W499" s="43"/>
      <c r="X499" s="94"/>
      <c r="Y499" s="42"/>
      <c r="Z499" s="43"/>
      <c r="AA499" s="43"/>
      <c r="AB499" s="43"/>
      <c r="AC499" s="43"/>
      <c r="AD499" s="44"/>
    </row>
    <row r="500" spans="2:30" ht="15.75" hidden="1" customHeight="1" x14ac:dyDescent="0.25">
      <c r="B500" s="42" t="str">
        <f>'[2]Asset Characteristics'!C500 &amp; ""</f>
        <v/>
      </c>
      <c r="C500" s="44" t="str">
        <f>'[2]Asset Characteristics'!E500 &amp; ""</f>
        <v/>
      </c>
      <c r="D500" s="42"/>
      <c r="E500" s="43"/>
      <c r="F500" s="43"/>
      <c r="G500" s="43"/>
      <c r="H500" s="43"/>
      <c r="I500" s="43"/>
      <c r="J500" s="43"/>
      <c r="K500" s="43"/>
      <c r="L500" s="43"/>
      <c r="M500" s="43"/>
      <c r="N500" s="44"/>
      <c r="O500" s="95"/>
      <c r="P500" s="43"/>
      <c r="Q500" s="43"/>
      <c r="R500" s="43"/>
      <c r="S500" s="43"/>
      <c r="T500" s="43"/>
      <c r="U500" s="43"/>
      <c r="V500" s="43"/>
      <c r="W500" s="43"/>
      <c r="X500" s="94"/>
      <c r="Y500" s="42"/>
      <c r="Z500" s="43"/>
      <c r="AA500" s="43"/>
      <c r="AB500" s="43"/>
      <c r="AC500" s="43"/>
      <c r="AD500" s="44"/>
    </row>
    <row r="501" spans="2:30" ht="15.75" hidden="1" customHeight="1" x14ac:dyDescent="0.25">
      <c r="B501" s="42" t="str">
        <f>'[2]Asset Characteristics'!C501 &amp; ""</f>
        <v/>
      </c>
      <c r="C501" s="44" t="str">
        <f>'[2]Asset Characteristics'!E501 &amp; ""</f>
        <v/>
      </c>
      <c r="D501" s="42"/>
      <c r="E501" s="43"/>
      <c r="F501" s="43"/>
      <c r="G501" s="43"/>
      <c r="H501" s="43"/>
      <c r="I501" s="43"/>
      <c r="J501" s="43"/>
      <c r="K501" s="43"/>
      <c r="L501" s="43"/>
      <c r="M501" s="43"/>
      <c r="N501" s="44"/>
      <c r="O501" s="95"/>
      <c r="P501" s="43"/>
      <c r="Q501" s="43"/>
      <c r="R501" s="43"/>
      <c r="S501" s="43"/>
      <c r="T501" s="43"/>
      <c r="U501" s="43"/>
      <c r="V501" s="43"/>
      <c r="W501" s="43"/>
      <c r="X501" s="94"/>
      <c r="Y501" s="42"/>
      <c r="Z501" s="43"/>
      <c r="AA501" s="43"/>
      <c r="AB501" s="43"/>
      <c r="AC501" s="43"/>
      <c r="AD501" s="44"/>
    </row>
    <row r="502" spans="2:30" ht="15.75" hidden="1" customHeight="1" x14ac:dyDescent="0.25">
      <c r="B502" s="42" t="str">
        <f>'[2]Asset Characteristics'!C502 &amp; ""</f>
        <v/>
      </c>
      <c r="C502" s="44" t="str">
        <f>'[2]Asset Characteristics'!E502 &amp; ""</f>
        <v/>
      </c>
      <c r="D502" s="42"/>
      <c r="E502" s="43"/>
      <c r="F502" s="43"/>
      <c r="G502" s="43"/>
      <c r="H502" s="43"/>
      <c r="I502" s="43"/>
      <c r="J502" s="43"/>
      <c r="K502" s="43"/>
      <c r="L502" s="43"/>
      <c r="M502" s="43"/>
      <c r="N502" s="44"/>
      <c r="O502" s="95"/>
      <c r="P502" s="43"/>
      <c r="Q502" s="43"/>
      <c r="R502" s="43"/>
      <c r="S502" s="43"/>
      <c r="T502" s="43"/>
      <c r="U502" s="43"/>
      <c r="V502" s="43"/>
      <c r="W502" s="43"/>
      <c r="X502" s="94"/>
      <c r="Y502" s="42"/>
      <c r="Z502" s="43"/>
      <c r="AA502" s="43"/>
      <c r="AB502" s="43"/>
      <c r="AC502" s="43"/>
      <c r="AD502" s="44"/>
    </row>
    <row r="503" spans="2:30" ht="15.75" hidden="1" customHeight="1" x14ac:dyDescent="0.25">
      <c r="B503" s="42" t="str">
        <f>'[2]Asset Characteristics'!C503 &amp; ""</f>
        <v/>
      </c>
      <c r="C503" s="44" t="str">
        <f>'[2]Asset Characteristics'!E503 &amp; ""</f>
        <v/>
      </c>
      <c r="D503" s="42"/>
      <c r="E503" s="43"/>
      <c r="F503" s="43"/>
      <c r="G503" s="43"/>
      <c r="H503" s="43"/>
      <c r="I503" s="43"/>
      <c r="J503" s="43"/>
      <c r="K503" s="43"/>
      <c r="L503" s="43"/>
      <c r="M503" s="43"/>
      <c r="N503" s="44"/>
      <c r="O503" s="95"/>
      <c r="P503" s="43"/>
      <c r="Q503" s="43"/>
      <c r="R503" s="43"/>
      <c r="S503" s="43"/>
      <c r="T503" s="43"/>
      <c r="U503" s="43"/>
      <c r="V503" s="43"/>
      <c r="W503" s="43"/>
      <c r="X503" s="94"/>
      <c r="Y503" s="42"/>
      <c r="Z503" s="43"/>
      <c r="AA503" s="43"/>
      <c r="AB503" s="43"/>
      <c r="AC503" s="43"/>
      <c r="AD503" s="44"/>
    </row>
    <row r="504" spans="2:30" ht="15.75" hidden="1" customHeight="1" x14ac:dyDescent="0.25">
      <c r="B504" s="42" t="str">
        <f>'[2]Asset Characteristics'!C504 &amp; ""</f>
        <v/>
      </c>
      <c r="C504" s="44" t="str">
        <f>'[2]Asset Characteristics'!E504 &amp; ""</f>
        <v/>
      </c>
      <c r="D504" s="42"/>
      <c r="E504" s="43"/>
      <c r="F504" s="43"/>
      <c r="G504" s="43"/>
      <c r="H504" s="43"/>
      <c r="I504" s="43"/>
      <c r="J504" s="43"/>
      <c r="K504" s="43"/>
      <c r="L504" s="43"/>
      <c r="M504" s="43"/>
      <c r="N504" s="44"/>
      <c r="O504" s="95"/>
      <c r="P504" s="43"/>
      <c r="Q504" s="43"/>
      <c r="R504" s="43"/>
      <c r="S504" s="43"/>
      <c r="T504" s="43"/>
      <c r="U504" s="43"/>
      <c r="V504" s="43"/>
      <c r="W504" s="43"/>
      <c r="X504" s="94"/>
      <c r="Y504" s="42"/>
      <c r="Z504" s="43"/>
      <c r="AA504" s="43"/>
      <c r="AB504" s="43"/>
      <c r="AC504" s="43"/>
      <c r="AD504" s="44"/>
    </row>
    <row r="505" spans="2:30" ht="15.75" hidden="1" customHeight="1" x14ac:dyDescent="0.25">
      <c r="B505" s="42" t="str">
        <f>'[2]Asset Characteristics'!C505 &amp; ""</f>
        <v/>
      </c>
      <c r="C505" s="44" t="str">
        <f>'[2]Asset Characteristics'!E505 &amp; ""</f>
        <v/>
      </c>
      <c r="D505" s="42"/>
      <c r="E505" s="43"/>
      <c r="F505" s="43"/>
      <c r="G505" s="43"/>
      <c r="H505" s="43"/>
      <c r="I505" s="43"/>
      <c r="J505" s="43"/>
      <c r="K505" s="43"/>
      <c r="L505" s="43"/>
      <c r="M505" s="43"/>
      <c r="N505" s="44"/>
      <c r="O505" s="95"/>
      <c r="P505" s="43"/>
      <c r="Q505" s="43"/>
      <c r="R505" s="43"/>
      <c r="S505" s="43"/>
      <c r="T505" s="43"/>
      <c r="U505" s="43"/>
      <c r="V505" s="43"/>
      <c r="W505" s="43"/>
      <c r="X505" s="94"/>
      <c r="Y505" s="42"/>
      <c r="Z505" s="43"/>
      <c r="AA505" s="43"/>
      <c r="AB505" s="43"/>
      <c r="AC505" s="43"/>
      <c r="AD505" s="44"/>
    </row>
    <row r="506" spans="2:30" ht="15.75" hidden="1" customHeight="1" x14ac:dyDescent="0.25">
      <c r="B506" s="42" t="str">
        <f>'[2]Asset Characteristics'!C506 &amp; ""</f>
        <v/>
      </c>
      <c r="C506" s="44" t="str">
        <f>'[2]Asset Characteristics'!E506 &amp; ""</f>
        <v/>
      </c>
      <c r="D506" s="42"/>
      <c r="E506" s="43"/>
      <c r="F506" s="43"/>
      <c r="G506" s="43"/>
      <c r="H506" s="43"/>
      <c r="I506" s="43"/>
      <c r="J506" s="43"/>
      <c r="K506" s="43"/>
      <c r="L506" s="43"/>
      <c r="M506" s="43"/>
      <c r="N506" s="44"/>
      <c r="O506" s="95"/>
      <c r="P506" s="43"/>
      <c r="Q506" s="43"/>
      <c r="R506" s="43"/>
      <c r="S506" s="43"/>
      <c r="T506" s="43"/>
      <c r="U506" s="43"/>
      <c r="V506" s="43"/>
      <c r="W506" s="43"/>
      <c r="X506" s="94"/>
      <c r="Y506" s="42"/>
      <c r="Z506" s="43"/>
      <c r="AA506" s="43"/>
      <c r="AB506" s="43"/>
      <c r="AC506" s="43"/>
      <c r="AD506" s="44"/>
    </row>
    <row r="507" spans="2:30" ht="15.75" hidden="1" customHeight="1" x14ac:dyDescent="0.25">
      <c r="B507" s="42" t="str">
        <f>'[2]Asset Characteristics'!C507 &amp; ""</f>
        <v/>
      </c>
      <c r="C507" s="44" t="str">
        <f>'[2]Asset Characteristics'!E507 &amp; ""</f>
        <v/>
      </c>
      <c r="D507" s="42"/>
      <c r="E507" s="43"/>
      <c r="F507" s="43"/>
      <c r="G507" s="43"/>
      <c r="H507" s="43"/>
      <c r="I507" s="43"/>
      <c r="J507" s="43"/>
      <c r="K507" s="43"/>
      <c r="L507" s="43"/>
      <c r="M507" s="43"/>
      <c r="N507" s="44"/>
      <c r="O507" s="95"/>
      <c r="P507" s="43"/>
      <c r="Q507" s="43"/>
      <c r="R507" s="43"/>
      <c r="S507" s="43"/>
      <c r="T507" s="43"/>
      <c r="U507" s="43"/>
      <c r="V507" s="43"/>
      <c r="W507" s="43"/>
      <c r="X507" s="94"/>
      <c r="Y507" s="42"/>
      <c r="Z507" s="43"/>
      <c r="AA507" s="43"/>
      <c r="AB507" s="43"/>
      <c r="AC507" s="43"/>
      <c r="AD507" s="44"/>
    </row>
    <row r="508" spans="2:30" ht="15.75" hidden="1" customHeight="1" x14ac:dyDescent="0.25">
      <c r="B508" s="42" t="str">
        <f>'[2]Asset Characteristics'!C508 &amp; ""</f>
        <v/>
      </c>
      <c r="C508" s="44" t="str">
        <f>'[2]Asset Characteristics'!E508 &amp; ""</f>
        <v/>
      </c>
      <c r="D508" s="42"/>
      <c r="E508" s="43"/>
      <c r="F508" s="43"/>
      <c r="G508" s="43"/>
      <c r="H508" s="43"/>
      <c r="I508" s="43"/>
      <c r="J508" s="43"/>
      <c r="K508" s="43"/>
      <c r="L508" s="43"/>
      <c r="M508" s="43"/>
      <c r="N508" s="44"/>
      <c r="O508" s="95"/>
      <c r="P508" s="43"/>
      <c r="Q508" s="43"/>
      <c r="R508" s="43"/>
      <c r="S508" s="43"/>
      <c r="T508" s="43"/>
      <c r="U508" s="43"/>
      <c r="V508" s="43"/>
      <c r="W508" s="43"/>
      <c r="X508" s="94"/>
      <c r="Y508" s="42"/>
      <c r="Z508" s="43"/>
      <c r="AA508" s="43"/>
      <c r="AB508" s="43"/>
      <c r="AC508" s="43"/>
      <c r="AD508" s="44"/>
    </row>
    <row r="509" spans="2:30" ht="15.75" hidden="1" customHeight="1" x14ac:dyDescent="0.25">
      <c r="B509" s="42" t="str">
        <f>'[2]Asset Characteristics'!C509 &amp; ""</f>
        <v/>
      </c>
      <c r="C509" s="44" t="str">
        <f>'[2]Asset Characteristics'!E509 &amp; ""</f>
        <v/>
      </c>
      <c r="D509" s="42"/>
      <c r="E509" s="43"/>
      <c r="F509" s="43"/>
      <c r="G509" s="43"/>
      <c r="H509" s="43"/>
      <c r="I509" s="43"/>
      <c r="J509" s="43"/>
      <c r="K509" s="43"/>
      <c r="L509" s="43"/>
      <c r="M509" s="43"/>
      <c r="N509" s="44"/>
      <c r="O509" s="95"/>
      <c r="P509" s="43"/>
      <c r="Q509" s="43"/>
      <c r="R509" s="43"/>
      <c r="S509" s="43"/>
      <c r="T509" s="43"/>
      <c r="U509" s="43"/>
      <c r="V509" s="43"/>
      <c r="W509" s="43"/>
      <c r="X509" s="94"/>
      <c r="Y509" s="42"/>
      <c r="Z509" s="43"/>
      <c r="AA509" s="43"/>
      <c r="AB509" s="43"/>
      <c r="AC509" s="43"/>
      <c r="AD509" s="44"/>
    </row>
    <row r="510" spans="2:30" ht="15.75" hidden="1" customHeight="1" x14ac:dyDescent="0.25">
      <c r="B510" s="42" t="str">
        <f>'[2]Asset Characteristics'!C510 &amp; ""</f>
        <v/>
      </c>
      <c r="C510" s="44" t="str">
        <f>'[2]Asset Characteristics'!E510 &amp; ""</f>
        <v/>
      </c>
      <c r="D510" s="42"/>
      <c r="E510" s="43"/>
      <c r="F510" s="43"/>
      <c r="G510" s="43"/>
      <c r="H510" s="43"/>
      <c r="I510" s="43"/>
      <c r="J510" s="43"/>
      <c r="K510" s="43"/>
      <c r="L510" s="43"/>
      <c r="M510" s="43"/>
      <c r="N510" s="44"/>
      <c r="O510" s="95"/>
      <c r="P510" s="43"/>
      <c r="Q510" s="43"/>
      <c r="R510" s="43"/>
      <c r="S510" s="43"/>
      <c r="T510" s="43"/>
      <c r="U510" s="43"/>
      <c r="V510" s="43"/>
      <c r="W510" s="43"/>
      <c r="X510" s="94"/>
      <c r="Y510" s="42"/>
      <c r="Z510" s="43"/>
      <c r="AA510" s="43"/>
      <c r="AB510" s="43"/>
      <c r="AC510" s="43"/>
      <c r="AD510" s="44"/>
    </row>
    <row r="511" spans="2:30" ht="15.75" hidden="1" customHeight="1" x14ac:dyDescent="0.25">
      <c r="B511" s="42" t="str">
        <f>'[2]Asset Characteristics'!C511 &amp; ""</f>
        <v/>
      </c>
      <c r="C511" s="44" t="str">
        <f>'[2]Asset Characteristics'!E511 &amp; ""</f>
        <v/>
      </c>
      <c r="D511" s="42"/>
      <c r="E511" s="43"/>
      <c r="F511" s="43"/>
      <c r="G511" s="43"/>
      <c r="H511" s="43"/>
      <c r="I511" s="43"/>
      <c r="J511" s="43"/>
      <c r="K511" s="43"/>
      <c r="L511" s="43"/>
      <c r="M511" s="43"/>
      <c r="N511" s="44"/>
      <c r="O511" s="95"/>
      <c r="P511" s="43"/>
      <c r="Q511" s="43"/>
      <c r="R511" s="43"/>
      <c r="S511" s="43"/>
      <c r="T511" s="43"/>
      <c r="U511" s="43"/>
      <c r="V511" s="43"/>
      <c r="W511" s="43"/>
      <c r="X511" s="94"/>
      <c r="Y511" s="42"/>
      <c r="Z511" s="43"/>
      <c r="AA511" s="43"/>
      <c r="AB511" s="43"/>
      <c r="AC511" s="43"/>
      <c r="AD511" s="44"/>
    </row>
    <row r="512" spans="2:30" ht="15.75" hidden="1" customHeight="1" x14ac:dyDescent="0.25">
      <c r="B512" s="42" t="str">
        <f>'[2]Asset Characteristics'!C512 &amp; ""</f>
        <v/>
      </c>
      <c r="C512" s="44" t="str">
        <f>'[2]Asset Characteristics'!E512 &amp; ""</f>
        <v/>
      </c>
      <c r="D512" s="42"/>
      <c r="E512" s="43"/>
      <c r="F512" s="43"/>
      <c r="G512" s="43"/>
      <c r="H512" s="43"/>
      <c r="I512" s="43"/>
      <c r="J512" s="43"/>
      <c r="K512" s="43"/>
      <c r="L512" s="43"/>
      <c r="M512" s="43"/>
      <c r="N512" s="44"/>
      <c r="O512" s="95"/>
      <c r="P512" s="43"/>
      <c r="Q512" s="43"/>
      <c r="R512" s="43"/>
      <c r="S512" s="43"/>
      <c r="T512" s="43"/>
      <c r="U512" s="43"/>
      <c r="V512" s="43"/>
      <c r="W512" s="43"/>
      <c r="X512" s="94"/>
      <c r="Y512" s="42"/>
      <c r="Z512" s="43"/>
      <c r="AA512" s="43"/>
      <c r="AB512" s="43"/>
      <c r="AC512" s="43"/>
      <c r="AD512" s="44"/>
    </row>
    <row r="513" spans="2:30" ht="15.75" hidden="1" customHeight="1" x14ac:dyDescent="0.25">
      <c r="B513" s="42" t="str">
        <f>'[2]Asset Characteristics'!C513 &amp; ""</f>
        <v/>
      </c>
      <c r="C513" s="44" t="str">
        <f>'[2]Asset Characteristics'!E513 &amp; ""</f>
        <v/>
      </c>
      <c r="D513" s="42"/>
      <c r="E513" s="43"/>
      <c r="F513" s="43"/>
      <c r="G513" s="43"/>
      <c r="H513" s="43"/>
      <c r="I513" s="43"/>
      <c r="J513" s="43"/>
      <c r="K513" s="43"/>
      <c r="L513" s="43"/>
      <c r="M513" s="43"/>
      <c r="N513" s="44"/>
      <c r="O513" s="95"/>
      <c r="P513" s="43"/>
      <c r="Q513" s="43"/>
      <c r="R513" s="43"/>
      <c r="S513" s="43"/>
      <c r="T513" s="43"/>
      <c r="U513" s="43"/>
      <c r="V513" s="43"/>
      <c r="W513" s="43"/>
      <c r="X513" s="94"/>
      <c r="Y513" s="42"/>
      <c r="Z513" s="43"/>
      <c r="AA513" s="43"/>
      <c r="AB513" s="43"/>
      <c r="AC513" s="43"/>
      <c r="AD513" s="44"/>
    </row>
    <row r="514" spans="2:30" ht="15.75" hidden="1" customHeight="1" x14ac:dyDescent="0.25">
      <c r="B514" s="42" t="str">
        <f>'[2]Asset Characteristics'!C514 &amp; ""</f>
        <v/>
      </c>
      <c r="C514" s="44" t="str">
        <f>'[2]Asset Characteristics'!E514 &amp; ""</f>
        <v/>
      </c>
      <c r="D514" s="42"/>
      <c r="E514" s="43"/>
      <c r="F514" s="43"/>
      <c r="G514" s="43"/>
      <c r="H514" s="43"/>
      <c r="I514" s="43"/>
      <c r="J514" s="43"/>
      <c r="K514" s="43"/>
      <c r="L514" s="43"/>
      <c r="M514" s="43"/>
      <c r="N514" s="44"/>
      <c r="O514" s="95"/>
      <c r="P514" s="43"/>
      <c r="Q514" s="43"/>
      <c r="R514" s="43"/>
      <c r="S514" s="43"/>
      <c r="T514" s="43"/>
      <c r="U514" s="43"/>
      <c r="V514" s="43"/>
      <c r="W514" s="43"/>
      <c r="X514" s="94"/>
      <c r="Y514" s="42"/>
      <c r="Z514" s="43"/>
      <c r="AA514" s="43"/>
      <c r="AB514" s="43"/>
      <c r="AC514" s="43"/>
      <c r="AD514" s="44"/>
    </row>
    <row r="515" spans="2:30" ht="15.75" hidden="1" customHeight="1" x14ac:dyDescent="0.25">
      <c r="B515" s="42" t="str">
        <f>'[2]Asset Characteristics'!C515 &amp; ""</f>
        <v/>
      </c>
      <c r="C515" s="44" t="str">
        <f>'[2]Asset Characteristics'!E515 &amp; ""</f>
        <v/>
      </c>
      <c r="D515" s="42"/>
      <c r="E515" s="43"/>
      <c r="F515" s="43"/>
      <c r="G515" s="43"/>
      <c r="H515" s="43"/>
      <c r="I515" s="43"/>
      <c r="J515" s="43"/>
      <c r="K515" s="43"/>
      <c r="L515" s="43"/>
      <c r="M515" s="43"/>
      <c r="N515" s="44"/>
      <c r="O515" s="95"/>
      <c r="P515" s="43"/>
      <c r="Q515" s="43"/>
      <c r="R515" s="43"/>
      <c r="S515" s="43"/>
      <c r="T515" s="43"/>
      <c r="U515" s="43"/>
      <c r="V515" s="43"/>
      <c r="W515" s="43"/>
      <c r="X515" s="94"/>
      <c r="Y515" s="42"/>
      <c r="Z515" s="43"/>
      <c r="AA515" s="43"/>
      <c r="AB515" s="43"/>
      <c r="AC515" s="43"/>
      <c r="AD515" s="44"/>
    </row>
    <row r="516" spans="2:30" ht="15.75" hidden="1" customHeight="1" x14ac:dyDescent="0.25">
      <c r="B516" s="42" t="str">
        <f>'[2]Asset Characteristics'!C516 &amp; ""</f>
        <v/>
      </c>
      <c r="C516" s="44" t="str">
        <f>'[2]Asset Characteristics'!E516 &amp; ""</f>
        <v/>
      </c>
      <c r="D516" s="42"/>
      <c r="E516" s="43"/>
      <c r="F516" s="43"/>
      <c r="G516" s="43"/>
      <c r="H516" s="43"/>
      <c r="I516" s="43"/>
      <c r="J516" s="43"/>
      <c r="K516" s="43"/>
      <c r="L516" s="43"/>
      <c r="M516" s="43"/>
      <c r="N516" s="44"/>
      <c r="O516" s="95"/>
      <c r="P516" s="43"/>
      <c r="Q516" s="43"/>
      <c r="R516" s="43"/>
      <c r="S516" s="43"/>
      <c r="T516" s="43"/>
      <c r="U516" s="43"/>
      <c r="V516" s="43"/>
      <c r="W516" s="43"/>
      <c r="X516" s="94"/>
      <c r="Y516" s="42"/>
      <c r="Z516" s="43"/>
      <c r="AA516" s="43"/>
      <c r="AB516" s="43"/>
      <c r="AC516" s="43"/>
      <c r="AD516" s="44"/>
    </row>
    <row r="517" spans="2:30" ht="15.75" hidden="1" customHeight="1" x14ac:dyDescent="0.25">
      <c r="B517" s="42" t="str">
        <f>'[2]Asset Characteristics'!C517 &amp; ""</f>
        <v/>
      </c>
      <c r="C517" s="44" t="str">
        <f>'[2]Asset Characteristics'!E517 &amp; ""</f>
        <v/>
      </c>
      <c r="D517" s="42"/>
      <c r="E517" s="43"/>
      <c r="F517" s="43"/>
      <c r="G517" s="43"/>
      <c r="H517" s="43"/>
      <c r="I517" s="43"/>
      <c r="J517" s="43"/>
      <c r="K517" s="43"/>
      <c r="L517" s="43"/>
      <c r="M517" s="43"/>
      <c r="N517" s="44"/>
      <c r="O517" s="95"/>
      <c r="P517" s="43"/>
      <c r="Q517" s="43"/>
      <c r="R517" s="43"/>
      <c r="S517" s="43"/>
      <c r="T517" s="43"/>
      <c r="U517" s="43"/>
      <c r="V517" s="43"/>
      <c r="W517" s="43"/>
      <c r="X517" s="94"/>
      <c r="Y517" s="42"/>
      <c r="Z517" s="43"/>
      <c r="AA517" s="43"/>
      <c r="AB517" s="43"/>
      <c r="AC517" s="43"/>
      <c r="AD517" s="44"/>
    </row>
    <row r="518" spans="2:30" ht="15.75" hidden="1" customHeight="1" x14ac:dyDescent="0.25">
      <c r="B518" s="42" t="str">
        <f>'[2]Asset Characteristics'!C518 &amp; ""</f>
        <v/>
      </c>
      <c r="C518" s="44" t="str">
        <f>'[2]Asset Characteristics'!E518 &amp; ""</f>
        <v/>
      </c>
      <c r="D518" s="42"/>
      <c r="E518" s="43"/>
      <c r="F518" s="43"/>
      <c r="G518" s="43"/>
      <c r="H518" s="43"/>
      <c r="I518" s="43"/>
      <c r="J518" s="43"/>
      <c r="K518" s="43"/>
      <c r="L518" s="43"/>
      <c r="M518" s="43"/>
      <c r="N518" s="44"/>
      <c r="O518" s="95"/>
      <c r="P518" s="43"/>
      <c r="Q518" s="43"/>
      <c r="R518" s="43"/>
      <c r="S518" s="43"/>
      <c r="T518" s="43"/>
      <c r="U518" s="43"/>
      <c r="V518" s="43"/>
      <c r="W518" s="43"/>
      <c r="X518" s="94"/>
      <c r="Y518" s="42"/>
      <c r="Z518" s="43"/>
      <c r="AA518" s="43"/>
      <c r="AB518" s="43"/>
      <c r="AC518" s="43"/>
      <c r="AD518" s="44"/>
    </row>
    <row r="519" spans="2:30" ht="15.75" hidden="1" customHeight="1" x14ac:dyDescent="0.25">
      <c r="B519" s="42" t="str">
        <f>'[2]Asset Characteristics'!C519 &amp; ""</f>
        <v/>
      </c>
      <c r="C519" s="44" t="str">
        <f>'[2]Asset Characteristics'!E519 &amp; ""</f>
        <v/>
      </c>
      <c r="D519" s="42"/>
      <c r="E519" s="43"/>
      <c r="F519" s="43"/>
      <c r="G519" s="43"/>
      <c r="H519" s="43"/>
      <c r="I519" s="43"/>
      <c r="J519" s="43"/>
      <c r="K519" s="43"/>
      <c r="L519" s="43"/>
      <c r="M519" s="43"/>
      <c r="N519" s="44"/>
      <c r="O519" s="95"/>
      <c r="P519" s="43"/>
      <c r="Q519" s="43"/>
      <c r="R519" s="43"/>
      <c r="S519" s="43"/>
      <c r="T519" s="43"/>
      <c r="U519" s="43"/>
      <c r="V519" s="43"/>
      <c r="W519" s="43"/>
      <c r="X519" s="94"/>
      <c r="Y519" s="42"/>
      <c r="Z519" s="43"/>
      <c r="AA519" s="43"/>
      <c r="AB519" s="43"/>
      <c r="AC519" s="43"/>
      <c r="AD519" s="44"/>
    </row>
    <row r="520" spans="2:30" ht="15.75" hidden="1" customHeight="1" x14ac:dyDescent="0.25">
      <c r="B520" s="42" t="str">
        <f>'[2]Asset Characteristics'!C520 &amp; ""</f>
        <v/>
      </c>
      <c r="C520" s="44" t="str">
        <f>'[2]Asset Characteristics'!E520 &amp; ""</f>
        <v/>
      </c>
      <c r="D520" s="42"/>
      <c r="E520" s="43"/>
      <c r="F520" s="43"/>
      <c r="G520" s="43"/>
      <c r="H520" s="43"/>
      <c r="I520" s="43"/>
      <c r="J520" s="43"/>
      <c r="K520" s="43"/>
      <c r="L520" s="43"/>
      <c r="M520" s="43"/>
      <c r="N520" s="44"/>
      <c r="O520" s="95"/>
      <c r="P520" s="43"/>
      <c r="Q520" s="43"/>
      <c r="R520" s="43"/>
      <c r="S520" s="43"/>
      <c r="T520" s="43"/>
      <c r="U520" s="43"/>
      <c r="V520" s="43"/>
      <c r="W520" s="43"/>
      <c r="X520" s="94"/>
      <c r="Y520" s="42"/>
      <c r="Z520" s="43"/>
      <c r="AA520" s="43"/>
      <c r="AB520" s="43"/>
      <c r="AC520" s="43"/>
      <c r="AD520" s="44"/>
    </row>
    <row r="521" spans="2:30" ht="15.75" hidden="1" customHeight="1" x14ac:dyDescent="0.25">
      <c r="B521" s="42" t="str">
        <f>'[2]Asset Characteristics'!C521 &amp; ""</f>
        <v/>
      </c>
      <c r="C521" s="44" t="str">
        <f>'[2]Asset Characteristics'!E521 &amp; ""</f>
        <v/>
      </c>
      <c r="D521" s="42"/>
      <c r="E521" s="43"/>
      <c r="F521" s="43"/>
      <c r="G521" s="43"/>
      <c r="H521" s="43"/>
      <c r="I521" s="43"/>
      <c r="J521" s="43"/>
      <c r="K521" s="43"/>
      <c r="L521" s="43"/>
      <c r="M521" s="43"/>
      <c r="N521" s="44"/>
      <c r="O521" s="95"/>
      <c r="P521" s="43"/>
      <c r="Q521" s="43"/>
      <c r="R521" s="43"/>
      <c r="S521" s="43"/>
      <c r="T521" s="43"/>
      <c r="U521" s="43"/>
      <c r="V521" s="43"/>
      <c r="W521" s="43"/>
      <c r="X521" s="94"/>
      <c r="Y521" s="42"/>
      <c r="Z521" s="43"/>
      <c r="AA521" s="43"/>
      <c r="AB521" s="43"/>
      <c r="AC521" s="43"/>
      <c r="AD521" s="44"/>
    </row>
    <row r="522" spans="2:30" ht="15.75" hidden="1" customHeight="1" x14ac:dyDescent="0.25">
      <c r="B522" s="42" t="str">
        <f>'[2]Asset Characteristics'!C522 &amp; ""</f>
        <v/>
      </c>
      <c r="C522" s="44" t="str">
        <f>'[2]Asset Characteristics'!E522 &amp; ""</f>
        <v/>
      </c>
      <c r="D522" s="42"/>
      <c r="E522" s="43"/>
      <c r="F522" s="43"/>
      <c r="G522" s="43"/>
      <c r="H522" s="43"/>
      <c r="I522" s="43"/>
      <c r="J522" s="43"/>
      <c r="K522" s="43"/>
      <c r="L522" s="43"/>
      <c r="M522" s="43"/>
      <c r="N522" s="44"/>
      <c r="O522" s="95"/>
      <c r="P522" s="43"/>
      <c r="Q522" s="43"/>
      <c r="R522" s="43"/>
      <c r="S522" s="43"/>
      <c r="T522" s="43"/>
      <c r="U522" s="43"/>
      <c r="V522" s="43"/>
      <c r="W522" s="43"/>
      <c r="X522" s="94"/>
      <c r="Y522" s="42"/>
      <c r="Z522" s="43"/>
      <c r="AA522" s="43"/>
      <c r="AB522" s="43"/>
      <c r="AC522" s="43"/>
      <c r="AD522" s="44"/>
    </row>
    <row r="523" spans="2:30" ht="15.75" hidden="1" customHeight="1" x14ac:dyDescent="0.25">
      <c r="B523" s="42" t="str">
        <f>'[2]Asset Characteristics'!C523 &amp; ""</f>
        <v/>
      </c>
      <c r="C523" s="44" t="str">
        <f>'[2]Asset Characteristics'!E523 &amp; ""</f>
        <v/>
      </c>
      <c r="D523" s="42"/>
      <c r="E523" s="43"/>
      <c r="F523" s="43"/>
      <c r="G523" s="43"/>
      <c r="H523" s="43"/>
      <c r="I523" s="43"/>
      <c r="J523" s="43"/>
      <c r="K523" s="43"/>
      <c r="L523" s="43"/>
      <c r="M523" s="43"/>
      <c r="N523" s="44"/>
      <c r="O523" s="95"/>
      <c r="P523" s="43"/>
      <c r="Q523" s="43"/>
      <c r="R523" s="43"/>
      <c r="S523" s="43"/>
      <c r="T523" s="43"/>
      <c r="U523" s="43"/>
      <c r="V523" s="43"/>
      <c r="W523" s="43"/>
      <c r="X523" s="94"/>
      <c r="Y523" s="42"/>
      <c r="Z523" s="43"/>
      <c r="AA523" s="43"/>
      <c r="AB523" s="43"/>
      <c r="AC523" s="43"/>
      <c r="AD523" s="44"/>
    </row>
    <row r="524" spans="2:30" ht="15.75" hidden="1" customHeight="1" x14ac:dyDescent="0.25">
      <c r="B524" s="42" t="str">
        <f>'[2]Asset Characteristics'!C524 &amp; ""</f>
        <v/>
      </c>
      <c r="C524" s="44" t="str">
        <f>'[2]Asset Characteristics'!E524 &amp; ""</f>
        <v/>
      </c>
      <c r="D524" s="42"/>
      <c r="E524" s="43"/>
      <c r="F524" s="43"/>
      <c r="G524" s="43"/>
      <c r="H524" s="43"/>
      <c r="I524" s="43"/>
      <c r="J524" s="43"/>
      <c r="K524" s="43"/>
      <c r="L524" s="43"/>
      <c r="M524" s="43"/>
      <c r="N524" s="44"/>
      <c r="O524" s="95"/>
      <c r="P524" s="43"/>
      <c r="Q524" s="43"/>
      <c r="R524" s="43"/>
      <c r="S524" s="43"/>
      <c r="T524" s="43"/>
      <c r="U524" s="43"/>
      <c r="V524" s="43"/>
      <c r="W524" s="43"/>
      <c r="X524" s="94"/>
      <c r="Y524" s="42"/>
      <c r="Z524" s="43"/>
      <c r="AA524" s="43"/>
      <c r="AB524" s="43"/>
      <c r="AC524" s="43"/>
      <c r="AD524" s="44"/>
    </row>
    <row r="525" spans="2:30" ht="15.75" hidden="1" customHeight="1" x14ac:dyDescent="0.25">
      <c r="B525" s="42" t="str">
        <f>'[2]Asset Characteristics'!C525 &amp; ""</f>
        <v/>
      </c>
      <c r="C525" s="44" t="str">
        <f>'[2]Asset Characteristics'!E525 &amp; ""</f>
        <v/>
      </c>
      <c r="D525" s="42"/>
      <c r="E525" s="43"/>
      <c r="F525" s="43"/>
      <c r="G525" s="43"/>
      <c r="H525" s="43"/>
      <c r="I525" s="43"/>
      <c r="J525" s="43"/>
      <c r="K525" s="43"/>
      <c r="L525" s="43"/>
      <c r="M525" s="43"/>
      <c r="N525" s="44"/>
      <c r="O525" s="95"/>
      <c r="P525" s="43"/>
      <c r="Q525" s="43"/>
      <c r="R525" s="43"/>
      <c r="S525" s="43"/>
      <c r="T525" s="43"/>
      <c r="U525" s="43"/>
      <c r="V525" s="43"/>
      <c r="W525" s="43"/>
      <c r="X525" s="94"/>
      <c r="Y525" s="42"/>
      <c r="Z525" s="43"/>
      <c r="AA525" s="43"/>
      <c r="AB525" s="43"/>
      <c r="AC525" s="43"/>
      <c r="AD525" s="44"/>
    </row>
    <row r="526" spans="2:30" ht="15.75" hidden="1" customHeight="1" x14ac:dyDescent="0.25">
      <c r="B526" s="42" t="str">
        <f>'[2]Asset Characteristics'!C526 &amp; ""</f>
        <v/>
      </c>
      <c r="C526" s="44" t="str">
        <f>'[2]Asset Characteristics'!E526 &amp; ""</f>
        <v/>
      </c>
      <c r="D526" s="42"/>
      <c r="E526" s="43"/>
      <c r="F526" s="43"/>
      <c r="G526" s="43"/>
      <c r="H526" s="43"/>
      <c r="I526" s="43"/>
      <c r="J526" s="43"/>
      <c r="K526" s="43"/>
      <c r="L526" s="43"/>
      <c r="M526" s="43"/>
      <c r="N526" s="44"/>
      <c r="O526" s="95"/>
      <c r="P526" s="43"/>
      <c r="Q526" s="43"/>
      <c r="R526" s="43"/>
      <c r="S526" s="43"/>
      <c r="T526" s="43"/>
      <c r="U526" s="43"/>
      <c r="V526" s="43"/>
      <c r="W526" s="43"/>
      <c r="X526" s="94"/>
      <c r="Y526" s="42"/>
      <c r="Z526" s="43"/>
      <c r="AA526" s="43"/>
      <c r="AB526" s="43"/>
      <c r="AC526" s="43"/>
      <c r="AD526" s="44"/>
    </row>
    <row r="527" spans="2:30" ht="15.75" hidden="1" customHeight="1" x14ac:dyDescent="0.25">
      <c r="B527" s="42" t="str">
        <f>'[2]Asset Characteristics'!C527 &amp; ""</f>
        <v/>
      </c>
      <c r="C527" s="44" t="str">
        <f>'[2]Asset Characteristics'!E527 &amp; ""</f>
        <v/>
      </c>
      <c r="D527" s="42"/>
      <c r="E527" s="43"/>
      <c r="F527" s="43"/>
      <c r="G527" s="43"/>
      <c r="H527" s="43"/>
      <c r="I527" s="43"/>
      <c r="J527" s="43"/>
      <c r="K527" s="43"/>
      <c r="L527" s="43"/>
      <c r="M527" s="43"/>
      <c r="N527" s="44"/>
      <c r="O527" s="95"/>
      <c r="P527" s="43"/>
      <c r="Q527" s="43"/>
      <c r="R527" s="43"/>
      <c r="S527" s="43"/>
      <c r="T527" s="43"/>
      <c r="U527" s="43"/>
      <c r="V527" s="43"/>
      <c r="W527" s="43"/>
      <c r="X527" s="94"/>
      <c r="Y527" s="42"/>
      <c r="Z527" s="43"/>
      <c r="AA527" s="43"/>
      <c r="AB527" s="43"/>
      <c r="AC527" s="43"/>
      <c r="AD527" s="44"/>
    </row>
    <row r="528" spans="2:30" ht="15.75" hidden="1" customHeight="1" x14ac:dyDescent="0.25">
      <c r="B528" s="42" t="str">
        <f>'[2]Asset Characteristics'!C528 &amp; ""</f>
        <v/>
      </c>
      <c r="C528" s="44" t="str">
        <f>'[2]Asset Characteristics'!E528 &amp; ""</f>
        <v/>
      </c>
      <c r="D528" s="42"/>
      <c r="E528" s="43"/>
      <c r="F528" s="43"/>
      <c r="G528" s="43"/>
      <c r="H528" s="43"/>
      <c r="I528" s="43"/>
      <c r="J528" s="43"/>
      <c r="K528" s="43"/>
      <c r="L528" s="43"/>
      <c r="M528" s="43"/>
      <c r="N528" s="44"/>
      <c r="O528" s="95"/>
      <c r="P528" s="43"/>
      <c r="Q528" s="43"/>
      <c r="R528" s="43"/>
      <c r="S528" s="43"/>
      <c r="T528" s="43"/>
      <c r="U528" s="43"/>
      <c r="V528" s="43"/>
      <c r="W528" s="43"/>
      <c r="X528" s="94"/>
      <c r="Y528" s="42"/>
      <c r="Z528" s="43"/>
      <c r="AA528" s="43"/>
      <c r="AB528" s="43"/>
      <c r="AC528" s="43"/>
      <c r="AD528" s="44"/>
    </row>
    <row r="529" spans="2:30" ht="15.75" hidden="1" customHeight="1" x14ac:dyDescent="0.25">
      <c r="B529" s="42" t="str">
        <f>'[2]Asset Characteristics'!C529 &amp; ""</f>
        <v/>
      </c>
      <c r="C529" s="44" t="str">
        <f>'[2]Asset Characteristics'!E529 &amp; ""</f>
        <v/>
      </c>
      <c r="D529" s="42"/>
      <c r="E529" s="43"/>
      <c r="F529" s="43"/>
      <c r="G529" s="43"/>
      <c r="H529" s="43"/>
      <c r="I529" s="43"/>
      <c r="J529" s="43"/>
      <c r="K529" s="43"/>
      <c r="L529" s="43"/>
      <c r="M529" s="43"/>
      <c r="N529" s="44"/>
      <c r="O529" s="95"/>
      <c r="P529" s="43"/>
      <c r="Q529" s="43"/>
      <c r="R529" s="43"/>
      <c r="S529" s="43"/>
      <c r="T529" s="43"/>
      <c r="U529" s="43"/>
      <c r="V529" s="43"/>
      <c r="W529" s="43"/>
      <c r="X529" s="94"/>
      <c r="Y529" s="42"/>
      <c r="Z529" s="43"/>
      <c r="AA529" s="43"/>
      <c r="AB529" s="43"/>
      <c r="AC529" s="43"/>
      <c r="AD529" s="44"/>
    </row>
    <row r="530" spans="2:30" ht="15.75" hidden="1" customHeight="1" x14ac:dyDescent="0.25">
      <c r="B530" s="42" t="str">
        <f>'[2]Asset Characteristics'!C530 &amp; ""</f>
        <v/>
      </c>
      <c r="C530" s="44" t="str">
        <f>'[2]Asset Characteristics'!E530 &amp; ""</f>
        <v/>
      </c>
      <c r="D530" s="42"/>
      <c r="E530" s="43"/>
      <c r="F530" s="43"/>
      <c r="G530" s="43"/>
      <c r="H530" s="43"/>
      <c r="I530" s="43"/>
      <c r="J530" s="43"/>
      <c r="K530" s="43"/>
      <c r="L530" s="43"/>
      <c r="M530" s="43"/>
      <c r="N530" s="44"/>
      <c r="O530" s="95"/>
      <c r="P530" s="43"/>
      <c r="Q530" s="43"/>
      <c r="R530" s="43"/>
      <c r="S530" s="43"/>
      <c r="T530" s="43"/>
      <c r="U530" s="43"/>
      <c r="V530" s="43"/>
      <c r="W530" s="43"/>
      <c r="X530" s="94"/>
      <c r="Y530" s="42"/>
      <c r="Z530" s="43"/>
      <c r="AA530" s="43"/>
      <c r="AB530" s="43"/>
      <c r="AC530" s="43"/>
      <c r="AD530" s="44"/>
    </row>
    <row r="531" spans="2:30" ht="15.75" hidden="1" customHeight="1" x14ac:dyDescent="0.25">
      <c r="B531" s="42" t="str">
        <f>'[2]Asset Characteristics'!C531 &amp; ""</f>
        <v/>
      </c>
      <c r="C531" s="44" t="str">
        <f>'[2]Asset Characteristics'!E531 &amp; ""</f>
        <v/>
      </c>
      <c r="D531" s="42"/>
      <c r="E531" s="43"/>
      <c r="F531" s="43"/>
      <c r="G531" s="43"/>
      <c r="H531" s="43"/>
      <c r="I531" s="43"/>
      <c r="J531" s="43"/>
      <c r="K531" s="43"/>
      <c r="L531" s="43"/>
      <c r="M531" s="43"/>
      <c r="N531" s="44"/>
      <c r="O531" s="95"/>
      <c r="P531" s="43"/>
      <c r="Q531" s="43"/>
      <c r="R531" s="43"/>
      <c r="S531" s="43"/>
      <c r="T531" s="43"/>
      <c r="U531" s="43"/>
      <c r="V531" s="43"/>
      <c r="W531" s="43"/>
      <c r="X531" s="94"/>
      <c r="Y531" s="42"/>
      <c r="Z531" s="43"/>
      <c r="AA531" s="43"/>
      <c r="AB531" s="43"/>
      <c r="AC531" s="43"/>
      <c r="AD531" s="44"/>
    </row>
    <row r="532" spans="2:30" ht="15.75" hidden="1" customHeight="1" x14ac:dyDescent="0.25">
      <c r="B532" s="42" t="str">
        <f>'[2]Asset Characteristics'!C532 &amp; ""</f>
        <v/>
      </c>
      <c r="C532" s="44" t="str">
        <f>'[2]Asset Characteristics'!E532 &amp; ""</f>
        <v/>
      </c>
      <c r="D532" s="42"/>
      <c r="E532" s="43"/>
      <c r="F532" s="43"/>
      <c r="G532" s="43"/>
      <c r="H532" s="43"/>
      <c r="I532" s="43"/>
      <c r="J532" s="43"/>
      <c r="K532" s="43"/>
      <c r="L532" s="43"/>
      <c r="M532" s="43"/>
      <c r="N532" s="44"/>
      <c r="O532" s="95"/>
      <c r="P532" s="43"/>
      <c r="Q532" s="43"/>
      <c r="R532" s="43"/>
      <c r="S532" s="43"/>
      <c r="T532" s="43"/>
      <c r="U532" s="43"/>
      <c r="V532" s="43"/>
      <c r="W532" s="43"/>
      <c r="X532" s="94"/>
      <c r="Y532" s="42"/>
      <c r="Z532" s="43"/>
      <c r="AA532" s="43"/>
      <c r="AB532" s="43"/>
      <c r="AC532" s="43"/>
      <c r="AD532" s="44"/>
    </row>
    <row r="533" spans="2:30" ht="15.75" hidden="1" customHeight="1" x14ac:dyDescent="0.25">
      <c r="B533" s="42" t="str">
        <f>'[2]Asset Characteristics'!C533 &amp; ""</f>
        <v/>
      </c>
      <c r="C533" s="44" t="str">
        <f>'[2]Asset Characteristics'!E533 &amp; ""</f>
        <v/>
      </c>
      <c r="D533" s="42"/>
      <c r="E533" s="43"/>
      <c r="F533" s="43"/>
      <c r="G533" s="43"/>
      <c r="H533" s="43"/>
      <c r="I533" s="43"/>
      <c r="J533" s="43"/>
      <c r="K533" s="43"/>
      <c r="L533" s="43"/>
      <c r="M533" s="43"/>
      <c r="N533" s="44"/>
      <c r="O533" s="95"/>
      <c r="P533" s="43"/>
      <c r="Q533" s="43"/>
      <c r="R533" s="43"/>
      <c r="S533" s="43"/>
      <c r="T533" s="43"/>
      <c r="U533" s="43"/>
      <c r="V533" s="43"/>
      <c r="W533" s="43"/>
      <c r="X533" s="94"/>
      <c r="Y533" s="42"/>
      <c r="Z533" s="43"/>
      <c r="AA533" s="43"/>
      <c r="AB533" s="43"/>
      <c r="AC533" s="43"/>
      <c r="AD533" s="44"/>
    </row>
    <row r="534" spans="2:30" ht="15.75" hidden="1" customHeight="1" x14ac:dyDescent="0.25">
      <c r="B534" s="42" t="str">
        <f>'[2]Asset Characteristics'!C534 &amp; ""</f>
        <v/>
      </c>
      <c r="C534" s="44" t="str">
        <f>'[2]Asset Characteristics'!E534 &amp; ""</f>
        <v/>
      </c>
      <c r="D534" s="42"/>
      <c r="E534" s="43"/>
      <c r="F534" s="43"/>
      <c r="G534" s="43"/>
      <c r="H534" s="43"/>
      <c r="I534" s="43"/>
      <c r="J534" s="43"/>
      <c r="K534" s="43"/>
      <c r="L534" s="43"/>
      <c r="M534" s="43"/>
      <c r="N534" s="44"/>
      <c r="O534" s="95"/>
      <c r="P534" s="43"/>
      <c r="Q534" s="43"/>
      <c r="R534" s="43"/>
      <c r="S534" s="43"/>
      <c r="T534" s="43"/>
      <c r="U534" s="43"/>
      <c r="V534" s="43"/>
      <c r="W534" s="43"/>
      <c r="X534" s="94"/>
      <c r="Y534" s="42"/>
      <c r="Z534" s="43"/>
      <c r="AA534" s="43"/>
      <c r="AB534" s="43"/>
      <c r="AC534" s="43"/>
      <c r="AD534" s="44"/>
    </row>
    <row r="535" spans="2:30" ht="15.75" hidden="1" customHeight="1" x14ac:dyDescent="0.25">
      <c r="B535" s="42" t="str">
        <f>'[2]Asset Characteristics'!C535 &amp; ""</f>
        <v/>
      </c>
      <c r="C535" s="44" t="str">
        <f>'[2]Asset Characteristics'!E535 &amp; ""</f>
        <v/>
      </c>
      <c r="D535" s="42"/>
      <c r="E535" s="43"/>
      <c r="F535" s="43"/>
      <c r="G535" s="43"/>
      <c r="H535" s="43"/>
      <c r="I535" s="43"/>
      <c r="J535" s="43"/>
      <c r="K535" s="43"/>
      <c r="L535" s="43"/>
      <c r="M535" s="43"/>
      <c r="N535" s="44"/>
      <c r="O535" s="95"/>
      <c r="P535" s="43"/>
      <c r="Q535" s="43"/>
      <c r="R535" s="43"/>
      <c r="S535" s="43"/>
      <c r="T535" s="43"/>
      <c r="U535" s="43"/>
      <c r="V535" s="43"/>
      <c r="W535" s="43"/>
      <c r="X535" s="94"/>
      <c r="Y535" s="42"/>
      <c r="Z535" s="43"/>
      <c r="AA535" s="43"/>
      <c r="AB535" s="43"/>
      <c r="AC535" s="43"/>
      <c r="AD535" s="44"/>
    </row>
    <row r="536" spans="2:30" ht="15.75" hidden="1" customHeight="1" x14ac:dyDescent="0.25">
      <c r="B536" s="42" t="str">
        <f>'[2]Asset Characteristics'!C536 &amp; ""</f>
        <v/>
      </c>
      <c r="C536" s="44" t="str">
        <f>'[2]Asset Characteristics'!E536 &amp; ""</f>
        <v/>
      </c>
      <c r="D536" s="42"/>
      <c r="E536" s="43"/>
      <c r="F536" s="43"/>
      <c r="G536" s="43"/>
      <c r="H536" s="43"/>
      <c r="I536" s="43"/>
      <c r="J536" s="43"/>
      <c r="K536" s="43"/>
      <c r="L536" s="43"/>
      <c r="M536" s="43"/>
      <c r="N536" s="44"/>
      <c r="O536" s="95"/>
      <c r="P536" s="43"/>
      <c r="Q536" s="43"/>
      <c r="R536" s="43"/>
      <c r="S536" s="43"/>
      <c r="T536" s="43"/>
      <c r="U536" s="43"/>
      <c r="V536" s="43"/>
      <c r="W536" s="43"/>
      <c r="X536" s="94"/>
      <c r="Y536" s="42"/>
      <c r="Z536" s="43"/>
      <c r="AA536" s="43"/>
      <c r="AB536" s="43"/>
      <c r="AC536" s="43"/>
      <c r="AD536" s="44"/>
    </row>
    <row r="537" spans="2:30" ht="15.75" hidden="1" customHeight="1" x14ac:dyDescent="0.25">
      <c r="B537" s="42" t="str">
        <f>'[2]Asset Characteristics'!C537 &amp; ""</f>
        <v/>
      </c>
      <c r="C537" s="44" t="str">
        <f>'[2]Asset Characteristics'!E537 &amp; ""</f>
        <v/>
      </c>
      <c r="D537" s="42"/>
      <c r="E537" s="43"/>
      <c r="F537" s="43"/>
      <c r="G537" s="43"/>
      <c r="H537" s="43"/>
      <c r="I537" s="43"/>
      <c r="J537" s="43"/>
      <c r="K537" s="43"/>
      <c r="L537" s="43"/>
      <c r="M537" s="43"/>
      <c r="N537" s="44"/>
      <c r="O537" s="95"/>
      <c r="P537" s="43"/>
      <c r="Q537" s="43"/>
      <c r="R537" s="43"/>
      <c r="S537" s="43"/>
      <c r="T537" s="43"/>
      <c r="U537" s="43"/>
      <c r="V537" s="43"/>
      <c r="W537" s="43"/>
      <c r="X537" s="94"/>
      <c r="Y537" s="42"/>
      <c r="Z537" s="43"/>
      <c r="AA537" s="43"/>
      <c r="AB537" s="43"/>
      <c r="AC537" s="43"/>
      <c r="AD537" s="44"/>
    </row>
    <row r="538" spans="2:30" ht="15.75" hidden="1" customHeight="1" x14ac:dyDescent="0.25">
      <c r="B538" s="42" t="str">
        <f>'[2]Asset Characteristics'!C538 &amp; ""</f>
        <v/>
      </c>
      <c r="C538" s="44" t="str">
        <f>'[2]Asset Characteristics'!E538 &amp; ""</f>
        <v/>
      </c>
      <c r="D538" s="42"/>
      <c r="E538" s="43"/>
      <c r="F538" s="43"/>
      <c r="G538" s="43"/>
      <c r="H538" s="43"/>
      <c r="I538" s="43"/>
      <c r="J538" s="43"/>
      <c r="K538" s="43"/>
      <c r="L538" s="43"/>
      <c r="M538" s="43"/>
      <c r="N538" s="44"/>
      <c r="O538" s="95"/>
      <c r="P538" s="43"/>
      <c r="Q538" s="43"/>
      <c r="R538" s="43"/>
      <c r="S538" s="43"/>
      <c r="T538" s="43"/>
      <c r="U538" s="43"/>
      <c r="V538" s="43"/>
      <c r="W538" s="43"/>
      <c r="X538" s="94"/>
      <c r="Y538" s="42"/>
      <c r="Z538" s="43"/>
      <c r="AA538" s="43"/>
      <c r="AB538" s="43"/>
      <c r="AC538" s="43"/>
      <c r="AD538" s="44"/>
    </row>
    <row r="539" spans="2:30" ht="15.75" hidden="1" customHeight="1" x14ac:dyDescent="0.25">
      <c r="B539" s="42" t="str">
        <f>'[2]Asset Characteristics'!C539 &amp; ""</f>
        <v/>
      </c>
      <c r="C539" s="44" t="str">
        <f>'[2]Asset Characteristics'!E539 &amp; ""</f>
        <v/>
      </c>
      <c r="D539" s="42"/>
      <c r="E539" s="43"/>
      <c r="F539" s="43"/>
      <c r="G539" s="43"/>
      <c r="H539" s="43"/>
      <c r="I539" s="43"/>
      <c r="J539" s="43"/>
      <c r="K539" s="43"/>
      <c r="L539" s="43"/>
      <c r="M539" s="43"/>
      <c r="N539" s="44"/>
      <c r="O539" s="95"/>
      <c r="P539" s="43"/>
      <c r="Q539" s="43"/>
      <c r="R539" s="43"/>
      <c r="S539" s="43"/>
      <c r="T539" s="43"/>
      <c r="U539" s="43"/>
      <c r="V539" s="43"/>
      <c r="W539" s="43"/>
      <c r="X539" s="94"/>
      <c r="Y539" s="42"/>
      <c r="Z539" s="43"/>
      <c r="AA539" s="43"/>
      <c r="AB539" s="43"/>
      <c r="AC539" s="43"/>
      <c r="AD539" s="44"/>
    </row>
    <row r="540" spans="2:30" ht="15.75" hidden="1" customHeight="1" x14ac:dyDescent="0.25">
      <c r="B540" s="42" t="str">
        <f>'[2]Asset Characteristics'!C540 &amp; ""</f>
        <v/>
      </c>
      <c r="C540" s="44" t="str">
        <f>'[2]Asset Characteristics'!E540 &amp; ""</f>
        <v/>
      </c>
      <c r="D540" s="42"/>
      <c r="E540" s="43"/>
      <c r="F540" s="43"/>
      <c r="G540" s="43"/>
      <c r="H540" s="43"/>
      <c r="I540" s="43"/>
      <c r="J540" s="43"/>
      <c r="K540" s="43"/>
      <c r="L540" s="43"/>
      <c r="M540" s="43"/>
      <c r="N540" s="44"/>
      <c r="O540" s="95"/>
      <c r="P540" s="43"/>
      <c r="Q540" s="43"/>
      <c r="R540" s="43"/>
      <c r="S540" s="43"/>
      <c r="T540" s="43"/>
      <c r="U540" s="43"/>
      <c r="V540" s="43"/>
      <c r="W540" s="43"/>
      <c r="X540" s="94"/>
      <c r="Y540" s="42"/>
      <c r="Z540" s="43"/>
      <c r="AA540" s="43"/>
      <c r="AB540" s="43"/>
      <c r="AC540" s="43"/>
      <c r="AD540" s="44"/>
    </row>
    <row r="541" spans="2:30" ht="15.75" hidden="1" customHeight="1" x14ac:dyDescent="0.25">
      <c r="B541" s="42" t="str">
        <f>'[2]Asset Characteristics'!C541 &amp; ""</f>
        <v/>
      </c>
      <c r="C541" s="44" t="str">
        <f>'[2]Asset Characteristics'!E541 &amp; ""</f>
        <v/>
      </c>
      <c r="D541" s="42"/>
      <c r="E541" s="43"/>
      <c r="F541" s="43"/>
      <c r="G541" s="43"/>
      <c r="H541" s="43"/>
      <c r="I541" s="43"/>
      <c r="J541" s="43"/>
      <c r="K541" s="43"/>
      <c r="L541" s="43"/>
      <c r="M541" s="43"/>
      <c r="N541" s="44"/>
      <c r="O541" s="95"/>
      <c r="P541" s="43"/>
      <c r="Q541" s="43"/>
      <c r="R541" s="43"/>
      <c r="S541" s="43"/>
      <c r="T541" s="43"/>
      <c r="U541" s="43"/>
      <c r="V541" s="43"/>
      <c r="W541" s="43"/>
      <c r="X541" s="94"/>
      <c r="Y541" s="42"/>
      <c r="Z541" s="43"/>
      <c r="AA541" s="43"/>
      <c r="AB541" s="43"/>
      <c r="AC541" s="43"/>
      <c r="AD541" s="44"/>
    </row>
    <row r="542" spans="2:30" ht="15.75" hidden="1" customHeight="1" x14ac:dyDescent="0.25">
      <c r="B542" s="42" t="str">
        <f>'[2]Asset Characteristics'!C542 &amp; ""</f>
        <v/>
      </c>
      <c r="C542" s="44" t="str">
        <f>'[2]Asset Characteristics'!E542 &amp; ""</f>
        <v/>
      </c>
      <c r="D542" s="42"/>
      <c r="E542" s="43"/>
      <c r="F542" s="43"/>
      <c r="G542" s="43"/>
      <c r="H542" s="43"/>
      <c r="I542" s="43"/>
      <c r="J542" s="43"/>
      <c r="K542" s="43"/>
      <c r="L542" s="43"/>
      <c r="M542" s="43"/>
      <c r="N542" s="44"/>
      <c r="O542" s="95"/>
      <c r="P542" s="43"/>
      <c r="Q542" s="43"/>
      <c r="R542" s="43"/>
      <c r="S542" s="43"/>
      <c r="T542" s="43"/>
      <c r="U542" s="43"/>
      <c r="V542" s="43"/>
      <c r="W542" s="43"/>
      <c r="X542" s="94"/>
      <c r="Y542" s="42"/>
      <c r="Z542" s="43"/>
      <c r="AA542" s="43"/>
      <c r="AB542" s="43"/>
      <c r="AC542" s="43"/>
      <c r="AD542" s="44"/>
    </row>
    <row r="543" spans="2:30" ht="15.75" hidden="1" customHeight="1" x14ac:dyDescent="0.25">
      <c r="B543" s="42" t="str">
        <f>'[2]Asset Characteristics'!C543 &amp; ""</f>
        <v/>
      </c>
      <c r="C543" s="44" t="str">
        <f>'[2]Asset Characteristics'!E543 &amp; ""</f>
        <v/>
      </c>
      <c r="D543" s="42"/>
      <c r="E543" s="43"/>
      <c r="F543" s="43"/>
      <c r="G543" s="43"/>
      <c r="H543" s="43"/>
      <c r="I543" s="43"/>
      <c r="J543" s="43"/>
      <c r="K543" s="43"/>
      <c r="L543" s="43"/>
      <c r="M543" s="43"/>
      <c r="N543" s="44"/>
      <c r="O543" s="95"/>
      <c r="P543" s="43"/>
      <c r="Q543" s="43"/>
      <c r="R543" s="43"/>
      <c r="S543" s="43"/>
      <c r="T543" s="43"/>
      <c r="U543" s="43"/>
      <c r="V543" s="43"/>
      <c r="W543" s="43"/>
      <c r="X543" s="94"/>
      <c r="Y543" s="42"/>
      <c r="Z543" s="43"/>
      <c r="AA543" s="43"/>
      <c r="AB543" s="43"/>
      <c r="AC543" s="43"/>
      <c r="AD543" s="44"/>
    </row>
    <row r="544" spans="2:30" ht="15.75" hidden="1" customHeight="1" x14ac:dyDescent="0.25">
      <c r="B544" s="42" t="str">
        <f>'[2]Asset Characteristics'!C544 &amp; ""</f>
        <v/>
      </c>
      <c r="C544" s="44" t="str">
        <f>'[2]Asset Characteristics'!E544 &amp; ""</f>
        <v/>
      </c>
      <c r="D544" s="42"/>
      <c r="E544" s="43"/>
      <c r="F544" s="43"/>
      <c r="G544" s="43"/>
      <c r="H544" s="43"/>
      <c r="I544" s="43"/>
      <c r="J544" s="43"/>
      <c r="K544" s="43"/>
      <c r="L544" s="43"/>
      <c r="M544" s="43"/>
      <c r="N544" s="44"/>
      <c r="O544" s="95"/>
      <c r="P544" s="43"/>
      <c r="Q544" s="43"/>
      <c r="R544" s="43"/>
      <c r="S544" s="43"/>
      <c r="T544" s="43"/>
      <c r="U544" s="43"/>
      <c r="V544" s="43"/>
      <c r="W544" s="43"/>
      <c r="X544" s="94"/>
      <c r="Y544" s="42"/>
      <c r="Z544" s="43"/>
      <c r="AA544" s="43"/>
      <c r="AB544" s="43"/>
      <c r="AC544" s="43"/>
      <c r="AD544" s="44"/>
    </row>
    <row r="545" spans="2:30" ht="15.75" hidden="1" customHeight="1" x14ac:dyDescent="0.25">
      <c r="B545" s="42" t="str">
        <f>'[2]Asset Characteristics'!C545 &amp; ""</f>
        <v/>
      </c>
      <c r="C545" s="44" t="str">
        <f>'[2]Asset Characteristics'!E545 &amp; ""</f>
        <v/>
      </c>
      <c r="D545" s="42"/>
      <c r="E545" s="43"/>
      <c r="F545" s="43"/>
      <c r="G545" s="43"/>
      <c r="H545" s="43"/>
      <c r="I545" s="43"/>
      <c r="J545" s="43"/>
      <c r="K545" s="43"/>
      <c r="L545" s="43"/>
      <c r="M545" s="43"/>
      <c r="N545" s="44"/>
      <c r="O545" s="95"/>
      <c r="P545" s="43"/>
      <c r="Q545" s="43"/>
      <c r="R545" s="43"/>
      <c r="S545" s="43"/>
      <c r="T545" s="43"/>
      <c r="U545" s="43"/>
      <c r="V545" s="43"/>
      <c r="W545" s="43"/>
      <c r="X545" s="94"/>
      <c r="Y545" s="42"/>
      <c r="Z545" s="43"/>
      <c r="AA545" s="43"/>
      <c r="AB545" s="43"/>
      <c r="AC545" s="43"/>
      <c r="AD545" s="44"/>
    </row>
    <row r="546" spans="2:30" ht="15.75" hidden="1" customHeight="1" x14ac:dyDescent="0.25">
      <c r="B546" s="42" t="str">
        <f>'[2]Asset Characteristics'!C546 &amp; ""</f>
        <v/>
      </c>
      <c r="C546" s="44" t="str">
        <f>'[2]Asset Characteristics'!E546 &amp; ""</f>
        <v/>
      </c>
      <c r="D546" s="42"/>
      <c r="E546" s="43"/>
      <c r="F546" s="43"/>
      <c r="G546" s="43"/>
      <c r="H546" s="43"/>
      <c r="I546" s="43"/>
      <c r="J546" s="43"/>
      <c r="K546" s="43"/>
      <c r="L546" s="43"/>
      <c r="M546" s="43"/>
      <c r="N546" s="44"/>
      <c r="O546" s="95"/>
      <c r="P546" s="43"/>
      <c r="Q546" s="43"/>
      <c r="R546" s="43"/>
      <c r="S546" s="43"/>
      <c r="T546" s="43"/>
      <c r="U546" s="43"/>
      <c r="V546" s="43"/>
      <c r="W546" s="43"/>
      <c r="X546" s="94"/>
      <c r="Y546" s="42"/>
      <c r="Z546" s="43"/>
      <c r="AA546" s="43"/>
      <c r="AB546" s="43"/>
      <c r="AC546" s="43"/>
      <c r="AD546" s="44"/>
    </row>
    <row r="547" spans="2:30" ht="15.75" hidden="1" customHeight="1" x14ac:dyDescent="0.25">
      <c r="B547" s="42" t="str">
        <f>'[2]Asset Characteristics'!C547 &amp; ""</f>
        <v/>
      </c>
      <c r="C547" s="44" t="str">
        <f>'[2]Asset Characteristics'!E547 &amp; ""</f>
        <v/>
      </c>
      <c r="D547" s="42"/>
      <c r="E547" s="43"/>
      <c r="F547" s="43"/>
      <c r="G547" s="43"/>
      <c r="H547" s="43"/>
      <c r="I547" s="43"/>
      <c r="J547" s="43"/>
      <c r="K547" s="43"/>
      <c r="L547" s="43"/>
      <c r="M547" s="43"/>
      <c r="N547" s="44"/>
      <c r="O547" s="95"/>
      <c r="P547" s="43"/>
      <c r="Q547" s="43"/>
      <c r="R547" s="43"/>
      <c r="S547" s="43"/>
      <c r="T547" s="43"/>
      <c r="U547" s="43"/>
      <c r="V547" s="43"/>
      <c r="W547" s="43"/>
      <c r="X547" s="94"/>
      <c r="Y547" s="42"/>
      <c r="Z547" s="43"/>
      <c r="AA547" s="43"/>
      <c r="AB547" s="43"/>
      <c r="AC547" s="43"/>
      <c r="AD547" s="44"/>
    </row>
    <row r="548" spans="2:30" ht="15.75" hidden="1" customHeight="1" x14ac:dyDescent="0.25">
      <c r="B548" s="42" t="str">
        <f>'[2]Asset Characteristics'!C548 &amp; ""</f>
        <v/>
      </c>
      <c r="C548" s="44" t="str">
        <f>'[2]Asset Characteristics'!E548 &amp; ""</f>
        <v/>
      </c>
      <c r="D548" s="42"/>
      <c r="E548" s="43"/>
      <c r="F548" s="43"/>
      <c r="G548" s="43"/>
      <c r="H548" s="43"/>
      <c r="I548" s="43"/>
      <c r="J548" s="43"/>
      <c r="K548" s="43"/>
      <c r="L548" s="43"/>
      <c r="M548" s="43"/>
      <c r="N548" s="44"/>
      <c r="O548" s="95"/>
      <c r="P548" s="43"/>
      <c r="Q548" s="43"/>
      <c r="R548" s="43"/>
      <c r="S548" s="43"/>
      <c r="T548" s="43"/>
      <c r="U548" s="43"/>
      <c r="V548" s="43"/>
      <c r="W548" s="43"/>
      <c r="X548" s="94"/>
      <c r="Y548" s="42"/>
      <c r="Z548" s="43"/>
      <c r="AA548" s="43"/>
      <c r="AB548" s="43"/>
      <c r="AC548" s="43"/>
      <c r="AD548" s="44"/>
    </row>
    <row r="549" spans="2:30" ht="15.75" hidden="1" customHeight="1" x14ac:dyDescent="0.25">
      <c r="B549" s="42" t="str">
        <f>'[2]Asset Characteristics'!C549 &amp; ""</f>
        <v/>
      </c>
      <c r="C549" s="44" t="str">
        <f>'[2]Asset Characteristics'!E549 &amp; ""</f>
        <v/>
      </c>
      <c r="D549" s="42"/>
      <c r="E549" s="43"/>
      <c r="F549" s="43"/>
      <c r="G549" s="43"/>
      <c r="H549" s="43"/>
      <c r="I549" s="43"/>
      <c r="J549" s="43"/>
      <c r="K549" s="43"/>
      <c r="L549" s="43"/>
      <c r="M549" s="43"/>
      <c r="N549" s="44"/>
      <c r="O549" s="95"/>
      <c r="P549" s="43"/>
      <c r="Q549" s="43"/>
      <c r="R549" s="43"/>
      <c r="S549" s="43"/>
      <c r="T549" s="43"/>
      <c r="U549" s="43"/>
      <c r="V549" s="43"/>
      <c r="W549" s="43"/>
      <c r="X549" s="94"/>
      <c r="Y549" s="42"/>
      <c r="Z549" s="43"/>
      <c r="AA549" s="43"/>
      <c r="AB549" s="43"/>
      <c r="AC549" s="43"/>
      <c r="AD549" s="44"/>
    </row>
    <row r="550" spans="2:30" ht="15.75" hidden="1" customHeight="1" x14ac:dyDescent="0.25">
      <c r="B550" s="42" t="str">
        <f>'[2]Asset Characteristics'!C550 &amp; ""</f>
        <v/>
      </c>
      <c r="C550" s="44" t="str">
        <f>'[2]Asset Characteristics'!E550 &amp; ""</f>
        <v/>
      </c>
      <c r="D550" s="42"/>
      <c r="E550" s="43"/>
      <c r="F550" s="43"/>
      <c r="G550" s="43"/>
      <c r="H550" s="43"/>
      <c r="I550" s="43"/>
      <c r="J550" s="43"/>
      <c r="K550" s="43"/>
      <c r="L550" s="43"/>
      <c r="M550" s="43"/>
      <c r="N550" s="44"/>
      <c r="O550" s="95"/>
      <c r="P550" s="43"/>
      <c r="Q550" s="43"/>
      <c r="R550" s="43"/>
      <c r="S550" s="43"/>
      <c r="T550" s="43"/>
      <c r="U550" s="43"/>
      <c r="V550" s="43"/>
      <c r="W550" s="43"/>
      <c r="X550" s="94"/>
      <c r="Y550" s="42"/>
      <c r="Z550" s="43"/>
      <c r="AA550" s="43"/>
      <c r="AB550" s="43"/>
      <c r="AC550" s="43"/>
      <c r="AD550" s="44"/>
    </row>
    <row r="551" spans="2:30" ht="15.75" hidden="1" customHeight="1" x14ac:dyDescent="0.25">
      <c r="B551" s="42" t="str">
        <f>'[2]Asset Characteristics'!C551 &amp; ""</f>
        <v/>
      </c>
      <c r="C551" s="44" t="str">
        <f>'[2]Asset Characteristics'!E551 &amp; ""</f>
        <v/>
      </c>
      <c r="D551" s="42"/>
      <c r="E551" s="43"/>
      <c r="F551" s="43"/>
      <c r="G551" s="43"/>
      <c r="H551" s="43"/>
      <c r="I551" s="43"/>
      <c r="J551" s="43"/>
      <c r="K551" s="43"/>
      <c r="L551" s="43"/>
      <c r="M551" s="43"/>
      <c r="N551" s="44"/>
      <c r="O551" s="95"/>
      <c r="P551" s="43"/>
      <c r="Q551" s="43"/>
      <c r="R551" s="43"/>
      <c r="S551" s="43"/>
      <c r="T551" s="43"/>
      <c r="U551" s="43"/>
      <c r="V551" s="43"/>
      <c r="W551" s="43"/>
      <c r="X551" s="94"/>
      <c r="Y551" s="42"/>
      <c r="Z551" s="43"/>
      <c r="AA551" s="43"/>
      <c r="AB551" s="43"/>
      <c r="AC551" s="43"/>
      <c r="AD551" s="44"/>
    </row>
    <row r="552" spans="2:30" ht="15.75" hidden="1" customHeight="1" x14ac:dyDescent="0.25">
      <c r="B552" s="42" t="str">
        <f>'[2]Asset Characteristics'!C552 &amp; ""</f>
        <v/>
      </c>
      <c r="C552" s="44" t="str">
        <f>'[2]Asset Characteristics'!E552 &amp; ""</f>
        <v/>
      </c>
      <c r="D552" s="42"/>
      <c r="E552" s="43"/>
      <c r="F552" s="43"/>
      <c r="G552" s="43"/>
      <c r="H552" s="43"/>
      <c r="I552" s="43"/>
      <c r="J552" s="43"/>
      <c r="K552" s="43"/>
      <c r="L552" s="43"/>
      <c r="M552" s="43"/>
      <c r="N552" s="44"/>
      <c r="O552" s="95"/>
      <c r="P552" s="43"/>
      <c r="Q552" s="43"/>
      <c r="R552" s="43"/>
      <c r="S552" s="43"/>
      <c r="T552" s="43"/>
      <c r="U552" s="43"/>
      <c r="V552" s="43"/>
      <c r="W552" s="43"/>
      <c r="X552" s="94"/>
      <c r="Y552" s="42"/>
      <c r="Z552" s="43"/>
      <c r="AA552" s="43"/>
      <c r="AB552" s="43"/>
      <c r="AC552" s="43"/>
      <c r="AD552" s="44"/>
    </row>
    <row r="553" spans="2:30" ht="15.75" hidden="1" customHeight="1" x14ac:dyDescent="0.25">
      <c r="B553" s="42" t="str">
        <f>'[2]Asset Characteristics'!C553 &amp; ""</f>
        <v/>
      </c>
      <c r="C553" s="44" t="str">
        <f>'[2]Asset Characteristics'!E553 &amp; ""</f>
        <v/>
      </c>
      <c r="D553" s="42"/>
      <c r="E553" s="43"/>
      <c r="F553" s="43"/>
      <c r="G553" s="43"/>
      <c r="H553" s="43"/>
      <c r="I553" s="43"/>
      <c r="J553" s="43"/>
      <c r="K553" s="43"/>
      <c r="L553" s="43"/>
      <c r="M553" s="43"/>
      <c r="N553" s="44"/>
      <c r="O553" s="95"/>
      <c r="P553" s="43"/>
      <c r="Q553" s="43"/>
      <c r="R553" s="43"/>
      <c r="S553" s="43"/>
      <c r="T553" s="43"/>
      <c r="U553" s="43"/>
      <c r="V553" s="43"/>
      <c r="W553" s="43"/>
      <c r="X553" s="94"/>
      <c r="Y553" s="42"/>
      <c r="Z553" s="43"/>
      <c r="AA553" s="43"/>
      <c r="AB553" s="43"/>
      <c r="AC553" s="43"/>
      <c r="AD553" s="44"/>
    </row>
    <row r="554" spans="2:30" ht="15.75" hidden="1" customHeight="1" x14ac:dyDescent="0.25">
      <c r="B554" s="42" t="str">
        <f>'[2]Asset Characteristics'!C554 &amp; ""</f>
        <v/>
      </c>
      <c r="C554" s="44" t="str">
        <f>'[2]Asset Characteristics'!E554 &amp; ""</f>
        <v/>
      </c>
      <c r="D554" s="42"/>
      <c r="E554" s="43"/>
      <c r="F554" s="43"/>
      <c r="G554" s="43"/>
      <c r="H554" s="43"/>
      <c r="I554" s="43"/>
      <c r="J554" s="43"/>
      <c r="K554" s="43"/>
      <c r="L554" s="43"/>
      <c r="M554" s="43"/>
      <c r="N554" s="44"/>
      <c r="O554" s="95"/>
      <c r="P554" s="43"/>
      <c r="Q554" s="43"/>
      <c r="R554" s="43"/>
      <c r="S554" s="43"/>
      <c r="T554" s="43"/>
      <c r="U554" s="43"/>
      <c r="V554" s="43"/>
      <c r="W554" s="43"/>
      <c r="X554" s="94"/>
      <c r="Y554" s="42"/>
      <c r="Z554" s="43"/>
      <c r="AA554" s="43"/>
      <c r="AB554" s="43"/>
      <c r="AC554" s="43"/>
      <c r="AD554" s="44"/>
    </row>
    <row r="555" spans="2:30" ht="15.75" hidden="1" customHeight="1" x14ac:dyDescent="0.25">
      <c r="B555" s="42" t="str">
        <f>'[2]Asset Characteristics'!C555 &amp; ""</f>
        <v/>
      </c>
      <c r="C555" s="44" t="str">
        <f>'[2]Asset Characteristics'!E555 &amp; ""</f>
        <v/>
      </c>
      <c r="D555" s="42"/>
      <c r="E555" s="43"/>
      <c r="F555" s="43"/>
      <c r="G555" s="43"/>
      <c r="H555" s="43"/>
      <c r="I555" s="43"/>
      <c r="J555" s="43"/>
      <c r="K555" s="43"/>
      <c r="L555" s="43"/>
      <c r="M555" s="43"/>
      <c r="N555" s="44"/>
      <c r="O555" s="95"/>
      <c r="P555" s="43"/>
      <c r="Q555" s="43"/>
      <c r="R555" s="43"/>
      <c r="S555" s="43"/>
      <c r="T555" s="43"/>
      <c r="U555" s="43"/>
      <c r="V555" s="43"/>
      <c r="W555" s="43"/>
      <c r="X555" s="94"/>
      <c r="Y555" s="42"/>
      <c r="Z555" s="43"/>
      <c r="AA555" s="43"/>
      <c r="AB555" s="43"/>
      <c r="AC555" s="43"/>
      <c r="AD555" s="44"/>
    </row>
    <row r="556" spans="2:30" ht="15.75" hidden="1" customHeight="1" x14ac:dyDescent="0.25">
      <c r="B556" s="42" t="str">
        <f>'[2]Asset Characteristics'!C556 &amp; ""</f>
        <v/>
      </c>
      <c r="C556" s="44" t="str">
        <f>'[2]Asset Characteristics'!E556 &amp; ""</f>
        <v/>
      </c>
      <c r="D556" s="42"/>
      <c r="E556" s="43"/>
      <c r="F556" s="43"/>
      <c r="G556" s="43"/>
      <c r="H556" s="43"/>
      <c r="I556" s="43"/>
      <c r="J556" s="43"/>
      <c r="K556" s="43"/>
      <c r="L556" s="43"/>
      <c r="M556" s="43"/>
      <c r="N556" s="44"/>
      <c r="O556" s="95"/>
      <c r="P556" s="43"/>
      <c r="Q556" s="43"/>
      <c r="R556" s="43"/>
      <c r="S556" s="43"/>
      <c r="T556" s="43"/>
      <c r="U556" s="43"/>
      <c r="V556" s="43"/>
      <c r="W556" s="43"/>
      <c r="X556" s="94"/>
      <c r="Y556" s="42"/>
      <c r="Z556" s="43"/>
      <c r="AA556" s="43"/>
      <c r="AB556" s="43"/>
      <c r="AC556" s="43"/>
      <c r="AD556" s="44"/>
    </row>
    <row r="557" spans="2:30" ht="15.75" hidden="1" customHeight="1" x14ac:dyDescent="0.25">
      <c r="B557" s="42" t="str">
        <f>'[2]Asset Characteristics'!C557 &amp; ""</f>
        <v/>
      </c>
      <c r="C557" s="44" t="str">
        <f>'[2]Asset Characteristics'!E557 &amp; ""</f>
        <v/>
      </c>
      <c r="D557" s="42"/>
      <c r="E557" s="43"/>
      <c r="F557" s="43"/>
      <c r="G557" s="43"/>
      <c r="H557" s="43"/>
      <c r="I557" s="43"/>
      <c r="J557" s="43"/>
      <c r="K557" s="43"/>
      <c r="L557" s="43"/>
      <c r="M557" s="43"/>
      <c r="N557" s="44"/>
      <c r="O557" s="95"/>
      <c r="P557" s="43"/>
      <c r="Q557" s="43"/>
      <c r="R557" s="43"/>
      <c r="S557" s="43"/>
      <c r="T557" s="43"/>
      <c r="U557" s="43"/>
      <c r="V557" s="43"/>
      <c r="W557" s="43"/>
      <c r="X557" s="94"/>
      <c r="Y557" s="42"/>
      <c r="Z557" s="43"/>
      <c r="AA557" s="43"/>
      <c r="AB557" s="43"/>
      <c r="AC557" s="43"/>
      <c r="AD557" s="44"/>
    </row>
    <row r="558" spans="2:30" ht="15.75" hidden="1" customHeight="1" x14ac:dyDescent="0.25">
      <c r="B558" s="42" t="str">
        <f>'[2]Asset Characteristics'!C558 &amp; ""</f>
        <v/>
      </c>
      <c r="C558" s="44" t="str">
        <f>'[2]Asset Characteristics'!E558 &amp; ""</f>
        <v/>
      </c>
      <c r="D558" s="42"/>
      <c r="E558" s="43"/>
      <c r="F558" s="43"/>
      <c r="G558" s="43"/>
      <c r="H558" s="43"/>
      <c r="I558" s="43"/>
      <c r="J558" s="43"/>
      <c r="K558" s="43"/>
      <c r="L558" s="43"/>
      <c r="M558" s="43"/>
      <c r="N558" s="44"/>
      <c r="O558" s="95"/>
      <c r="P558" s="43"/>
      <c r="Q558" s="43"/>
      <c r="R558" s="43"/>
      <c r="S558" s="43"/>
      <c r="T558" s="43"/>
      <c r="U558" s="43"/>
      <c r="V558" s="43"/>
      <c r="W558" s="43"/>
      <c r="X558" s="94"/>
      <c r="Y558" s="42"/>
      <c r="Z558" s="43"/>
      <c r="AA558" s="43"/>
      <c r="AB558" s="43"/>
      <c r="AC558" s="43"/>
      <c r="AD558" s="44"/>
    </row>
    <row r="559" spans="2:30" ht="15.75" hidden="1" customHeight="1" x14ac:dyDescent="0.25">
      <c r="B559" s="42" t="str">
        <f>'[2]Asset Characteristics'!C559 &amp; ""</f>
        <v/>
      </c>
      <c r="C559" s="44" t="str">
        <f>'[2]Asset Characteristics'!E559 &amp; ""</f>
        <v/>
      </c>
      <c r="D559" s="42"/>
      <c r="E559" s="43"/>
      <c r="F559" s="43"/>
      <c r="G559" s="43"/>
      <c r="H559" s="43"/>
      <c r="I559" s="43"/>
      <c r="J559" s="43"/>
      <c r="K559" s="43"/>
      <c r="L559" s="43"/>
      <c r="M559" s="43"/>
      <c r="N559" s="44"/>
      <c r="O559" s="95"/>
      <c r="P559" s="43"/>
      <c r="Q559" s="43"/>
      <c r="R559" s="43"/>
      <c r="S559" s="43"/>
      <c r="T559" s="43"/>
      <c r="U559" s="43"/>
      <c r="V559" s="43"/>
      <c r="W559" s="43"/>
      <c r="X559" s="94"/>
      <c r="Y559" s="42"/>
      <c r="Z559" s="43"/>
      <c r="AA559" s="43"/>
      <c r="AB559" s="43"/>
      <c r="AC559" s="43"/>
      <c r="AD559" s="44"/>
    </row>
    <row r="560" spans="2:30" ht="15.75" hidden="1" customHeight="1" x14ac:dyDescent="0.25">
      <c r="B560" s="42" t="str">
        <f>'[2]Asset Characteristics'!C560 &amp; ""</f>
        <v/>
      </c>
      <c r="C560" s="44" t="str">
        <f>'[2]Asset Characteristics'!E560 &amp; ""</f>
        <v/>
      </c>
      <c r="D560" s="42"/>
      <c r="E560" s="43"/>
      <c r="F560" s="43"/>
      <c r="G560" s="43"/>
      <c r="H560" s="43"/>
      <c r="I560" s="43"/>
      <c r="J560" s="43"/>
      <c r="K560" s="43"/>
      <c r="L560" s="43"/>
      <c r="M560" s="43"/>
      <c r="N560" s="44"/>
      <c r="O560" s="95"/>
      <c r="P560" s="43"/>
      <c r="Q560" s="43"/>
      <c r="R560" s="43"/>
      <c r="S560" s="43"/>
      <c r="T560" s="43"/>
      <c r="U560" s="43"/>
      <c r="V560" s="43"/>
      <c r="W560" s="43"/>
      <c r="X560" s="94"/>
      <c r="Y560" s="42"/>
      <c r="Z560" s="43"/>
      <c r="AA560" s="43"/>
      <c r="AB560" s="43"/>
      <c r="AC560" s="43"/>
      <c r="AD560" s="44"/>
    </row>
    <row r="561" spans="2:30" ht="15.75" hidden="1" customHeight="1" x14ac:dyDescent="0.25">
      <c r="B561" s="42" t="str">
        <f>'[2]Asset Characteristics'!C561 &amp; ""</f>
        <v/>
      </c>
      <c r="C561" s="44" t="str">
        <f>'[2]Asset Characteristics'!E561 &amp; ""</f>
        <v/>
      </c>
      <c r="D561" s="42"/>
      <c r="E561" s="43"/>
      <c r="F561" s="43"/>
      <c r="G561" s="43"/>
      <c r="H561" s="43"/>
      <c r="I561" s="43"/>
      <c r="J561" s="43"/>
      <c r="K561" s="43"/>
      <c r="L561" s="43"/>
      <c r="M561" s="43"/>
      <c r="N561" s="44"/>
      <c r="O561" s="95"/>
      <c r="P561" s="43"/>
      <c r="Q561" s="43"/>
      <c r="R561" s="43"/>
      <c r="S561" s="43"/>
      <c r="T561" s="43"/>
      <c r="U561" s="43"/>
      <c r="V561" s="43"/>
      <c r="W561" s="43"/>
      <c r="X561" s="94"/>
      <c r="Y561" s="42"/>
      <c r="Z561" s="43"/>
      <c r="AA561" s="43"/>
      <c r="AB561" s="43"/>
      <c r="AC561" s="43"/>
      <c r="AD561" s="44"/>
    </row>
    <row r="562" spans="2:30" ht="15.75" hidden="1" customHeight="1" x14ac:dyDescent="0.25">
      <c r="B562" s="42" t="str">
        <f>'[2]Asset Characteristics'!C562 &amp; ""</f>
        <v/>
      </c>
      <c r="C562" s="44" t="str">
        <f>'[2]Asset Characteristics'!E562 &amp; ""</f>
        <v/>
      </c>
      <c r="D562" s="42"/>
      <c r="E562" s="43"/>
      <c r="F562" s="43"/>
      <c r="G562" s="43"/>
      <c r="H562" s="43"/>
      <c r="I562" s="43"/>
      <c r="J562" s="43"/>
      <c r="K562" s="43"/>
      <c r="L562" s="43"/>
      <c r="M562" s="43"/>
      <c r="N562" s="44"/>
      <c r="O562" s="95"/>
      <c r="P562" s="43"/>
      <c r="Q562" s="43"/>
      <c r="R562" s="43"/>
      <c r="S562" s="43"/>
      <c r="T562" s="43"/>
      <c r="U562" s="43"/>
      <c r="V562" s="43"/>
      <c r="W562" s="43"/>
      <c r="X562" s="94"/>
      <c r="Y562" s="42"/>
      <c r="Z562" s="43"/>
      <c r="AA562" s="43"/>
      <c r="AB562" s="43"/>
      <c r="AC562" s="43"/>
      <c r="AD562" s="44"/>
    </row>
    <row r="563" spans="2:30" ht="15.75" hidden="1" customHeight="1" x14ac:dyDescent="0.25">
      <c r="B563" s="42" t="str">
        <f>'[2]Asset Characteristics'!C563 &amp; ""</f>
        <v/>
      </c>
      <c r="C563" s="44" t="str">
        <f>'[2]Asset Characteristics'!E563 &amp; ""</f>
        <v/>
      </c>
      <c r="D563" s="42"/>
      <c r="E563" s="43"/>
      <c r="F563" s="43"/>
      <c r="G563" s="43"/>
      <c r="H563" s="43"/>
      <c r="I563" s="43"/>
      <c r="J563" s="43"/>
      <c r="K563" s="43"/>
      <c r="L563" s="43"/>
      <c r="M563" s="43"/>
      <c r="N563" s="44"/>
      <c r="O563" s="95"/>
      <c r="P563" s="43"/>
      <c r="Q563" s="43"/>
      <c r="R563" s="43"/>
      <c r="S563" s="43"/>
      <c r="T563" s="43"/>
      <c r="U563" s="43"/>
      <c r="V563" s="43"/>
      <c r="W563" s="43"/>
      <c r="X563" s="94"/>
      <c r="Y563" s="42"/>
      <c r="Z563" s="43"/>
      <c r="AA563" s="43"/>
      <c r="AB563" s="43"/>
      <c r="AC563" s="43"/>
      <c r="AD563" s="44"/>
    </row>
    <row r="564" spans="2:30" ht="15.75" hidden="1" customHeight="1" x14ac:dyDescent="0.25">
      <c r="B564" s="42" t="str">
        <f>'[2]Asset Characteristics'!C564 &amp; ""</f>
        <v/>
      </c>
      <c r="C564" s="44" t="str">
        <f>'[2]Asset Characteristics'!E564 &amp; ""</f>
        <v/>
      </c>
      <c r="D564" s="42"/>
      <c r="E564" s="43"/>
      <c r="F564" s="43"/>
      <c r="G564" s="43"/>
      <c r="H564" s="43"/>
      <c r="I564" s="43"/>
      <c r="J564" s="43"/>
      <c r="K564" s="43"/>
      <c r="L564" s="43"/>
      <c r="M564" s="43"/>
      <c r="N564" s="44"/>
      <c r="O564" s="95"/>
      <c r="P564" s="43"/>
      <c r="Q564" s="43"/>
      <c r="R564" s="43"/>
      <c r="S564" s="43"/>
      <c r="T564" s="43"/>
      <c r="U564" s="43"/>
      <c r="V564" s="43"/>
      <c r="W564" s="43"/>
      <c r="X564" s="94"/>
      <c r="Y564" s="42"/>
      <c r="Z564" s="43"/>
      <c r="AA564" s="43"/>
      <c r="AB564" s="43"/>
      <c r="AC564" s="43"/>
      <c r="AD564" s="44"/>
    </row>
    <row r="565" spans="2:30" ht="15.75" hidden="1" customHeight="1" x14ac:dyDescent="0.25">
      <c r="B565" s="42" t="str">
        <f>'[2]Asset Characteristics'!C565 &amp; ""</f>
        <v/>
      </c>
      <c r="C565" s="44" t="str">
        <f>'[2]Asset Characteristics'!E565 &amp; ""</f>
        <v/>
      </c>
      <c r="D565" s="42"/>
      <c r="E565" s="43"/>
      <c r="F565" s="43"/>
      <c r="G565" s="43"/>
      <c r="H565" s="43"/>
      <c r="I565" s="43"/>
      <c r="J565" s="43"/>
      <c r="K565" s="43"/>
      <c r="L565" s="43"/>
      <c r="M565" s="43"/>
      <c r="N565" s="44"/>
      <c r="O565" s="95"/>
      <c r="P565" s="43"/>
      <c r="Q565" s="43"/>
      <c r="R565" s="43"/>
      <c r="S565" s="43"/>
      <c r="T565" s="43"/>
      <c r="U565" s="43"/>
      <c r="V565" s="43"/>
      <c r="W565" s="43"/>
      <c r="X565" s="94"/>
      <c r="Y565" s="42"/>
      <c r="Z565" s="43"/>
      <c r="AA565" s="43"/>
      <c r="AB565" s="43"/>
      <c r="AC565" s="43"/>
      <c r="AD565" s="44"/>
    </row>
    <row r="566" spans="2:30" ht="15.75" hidden="1" customHeight="1" x14ac:dyDescent="0.25">
      <c r="B566" s="42" t="str">
        <f>'[2]Asset Characteristics'!C566 &amp; ""</f>
        <v/>
      </c>
      <c r="C566" s="44" t="str">
        <f>'[2]Asset Characteristics'!E566 &amp; ""</f>
        <v/>
      </c>
      <c r="D566" s="42"/>
      <c r="E566" s="43"/>
      <c r="F566" s="43"/>
      <c r="G566" s="43"/>
      <c r="H566" s="43"/>
      <c r="I566" s="43"/>
      <c r="J566" s="43"/>
      <c r="K566" s="43"/>
      <c r="L566" s="43"/>
      <c r="M566" s="43"/>
      <c r="N566" s="44"/>
      <c r="O566" s="95"/>
      <c r="P566" s="43"/>
      <c r="Q566" s="43"/>
      <c r="R566" s="43"/>
      <c r="S566" s="43"/>
      <c r="T566" s="43"/>
      <c r="U566" s="43"/>
      <c r="V566" s="43"/>
      <c r="W566" s="43"/>
      <c r="X566" s="94"/>
      <c r="Y566" s="42"/>
      <c r="Z566" s="43"/>
      <c r="AA566" s="43"/>
      <c r="AB566" s="43"/>
      <c r="AC566" s="43"/>
      <c r="AD566" s="44"/>
    </row>
    <row r="567" spans="2:30" ht="15.75" hidden="1" customHeight="1" x14ac:dyDescent="0.25">
      <c r="B567" s="42" t="str">
        <f>'[2]Asset Characteristics'!C567 &amp; ""</f>
        <v/>
      </c>
      <c r="C567" s="44" t="str">
        <f>'[2]Asset Characteristics'!E567 &amp; ""</f>
        <v/>
      </c>
      <c r="D567" s="42"/>
      <c r="E567" s="43"/>
      <c r="F567" s="43"/>
      <c r="G567" s="43"/>
      <c r="H567" s="43"/>
      <c r="I567" s="43"/>
      <c r="J567" s="43"/>
      <c r="K567" s="43"/>
      <c r="L567" s="43"/>
      <c r="M567" s="43"/>
      <c r="N567" s="44"/>
      <c r="O567" s="95"/>
      <c r="P567" s="43"/>
      <c r="Q567" s="43"/>
      <c r="R567" s="43"/>
      <c r="S567" s="43"/>
      <c r="T567" s="43"/>
      <c r="U567" s="43"/>
      <c r="V567" s="43"/>
      <c r="W567" s="43"/>
      <c r="X567" s="94"/>
      <c r="Y567" s="42"/>
      <c r="Z567" s="43"/>
      <c r="AA567" s="43"/>
      <c r="AB567" s="43"/>
      <c r="AC567" s="43"/>
      <c r="AD567" s="44"/>
    </row>
    <row r="568" spans="2:30" ht="15.75" hidden="1" customHeight="1" x14ac:dyDescent="0.25">
      <c r="B568" s="42" t="str">
        <f>'[2]Asset Characteristics'!C568 &amp; ""</f>
        <v/>
      </c>
      <c r="C568" s="44" t="str">
        <f>'[2]Asset Characteristics'!E568 &amp; ""</f>
        <v/>
      </c>
      <c r="D568" s="42"/>
      <c r="E568" s="43"/>
      <c r="F568" s="43"/>
      <c r="G568" s="43"/>
      <c r="H568" s="43"/>
      <c r="I568" s="43"/>
      <c r="J568" s="43"/>
      <c r="K568" s="43"/>
      <c r="L568" s="43"/>
      <c r="M568" s="43"/>
      <c r="N568" s="44"/>
      <c r="O568" s="95"/>
      <c r="P568" s="43"/>
      <c r="Q568" s="43"/>
      <c r="R568" s="43"/>
      <c r="S568" s="43"/>
      <c r="T568" s="43"/>
      <c r="U568" s="43"/>
      <c r="V568" s="43"/>
      <c r="W568" s="43"/>
      <c r="X568" s="94"/>
      <c r="Y568" s="42"/>
      <c r="Z568" s="43"/>
      <c r="AA568" s="43"/>
      <c r="AB568" s="43"/>
      <c r="AC568" s="43"/>
      <c r="AD568" s="44"/>
    </row>
    <row r="569" spans="2:30" ht="15.75" hidden="1" customHeight="1" x14ac:dyDescent="0.25">
      <c r="B569" s="42" t="str">
        <f>'[2]Asset Characteristics'!C569 &amp; ""</f>
        <v/>
      </c>
      <c r="C569" s="44" t="str">
        <f>'[2]Asset Characteristics'!E569 &amp; ""</f>
        <v/>
      </c>
      <c r="D569" s="42"/>
      <c r="E569" s="43"/>
      <c r="F569" s="43"/>
      <c r="G569" s="43"/>
      <c r="H569" s="43"/>
      <c r="I569" s="43"/>
      <c r="J569" s="43"/>
      <c r="K569" s="43"/>
      <c r="L569" s="43"/>
      <c r="M569" s="43"/>
      <c r="N569" s="44"/>
      <c r="O569" s="95"/>
      <c r="P569" s="43"/>
      <c r="Q569" s="43"/>
      <c r="R569" s="43"/>
      <c r="S569" s="43"/>
      <c r="T569" s="43"/>
      <c r="U569" s="43"/>
      <c r="V569" s="43"/>
      <c r="W569" s="43"/>
      <c r="X569" s="94"/>
      <c r="Y569" s="42"/>
      <c r="Z569" s="43"/>
      <c r="AA569" s="43"/>
      <c r="AB569" s="43"/>
      <c r="AC569" s="43"/>
      <c r="AD569" s="44"/>
    </row>
    <row r="570" spans="2:30" ht="15.75" hidden="1" customHeight="1" x14ac:dyDescent="0.25">
      <c r="B570" s="42" t="str">
        <f>'[2]Asset Characteristics'!C570 &amp; ""</f>
        <v/>
      </c>
      <c r="C570" s="44" t="str">
        <f>'[2]Asset Characteristics'!E570 &amp; ""</f>
        <v/>
      </c>
      <c r="D570" s="42"/>
      <c r="E570" s="43"/>
      <c r="F570" s="43"/>
      <c r="G570" s="43"/>
      <c r="H570" s="43"/>
      <c r="I570" s="43"/>
      <c r="J570" s="43"/>
      <c r="K570" s="43"/>
      <c r="L570" s="43"/>
      <c r="M570" s="43"/>
      <c r="N570" s="44"/>
      <c r="O570" s="95"/>
      <c r="P570" s="43"/>
      <c r="Q570" s="43"/>
      <c r="R570" s="43"/>
      <c r="S570" s="43"/>
      <c r="T570" s="43"/>
      <c r="U570" s="43"/>
      <c r="V570" s="43"/>
      <c r="W570" s="43"/>
      <c r="X570" s="94"/>
      <c r="Y570" s="42"/>
      <c r="Z570" s="43"/>
      <c r="AA570" s="43"/>
      <c r="AB570" s="43"/>
      <c r="AC570" s="43"/>
      <c r="AD570" s="44"/>
    </row>
    <row r="571" spans="2:30" ht="15.75" hidden="1" customHeight="1" x14ac:dyDescent="0.25">
      <c r="B571" s="42" t="str">
        <f>'[2]Asset Characteristics'!C571 &amp; ""</f>
        <v/>
      </c>
      <c r="C571" s="44" t="str">
        <f>'[2]Asset Characteristics'!E571 &amp; ""</f>
        <v/>
      </c>
      <c r="D571" s="42"/>
      <c r="E571" s="43"/>
      <c r="F571" s="43"/>
      <c r="G571" s="43"/>
      <c r="H571" s="43"/>
      <c r="I571" s="43"/>
      <c r="J571" s="43"/>
      <c r="K571" s="43"/>
      <c r="L571" s="43"/>
      <c r="M571" s="43"/>
      <c r="N571" s="44"/>
      <c r="O571" s="95"/>
      <c r="P571" s="43"/>
      <c r="Q571" s="43"/>
      <c r="R571" s="43"/>
      <c r="S571" s="43"/>
      <c r="T571" s="43"/>
      <c r="U571" s="43"/>
      <c r="V571" s="43"/>
      <c r="W571" s="43"/>
      <c r="X571" s="94"/>
      <c r="Y571" s="42"/>
      <c r="Z571" s="43"/>
      <c r="AA571" s="43"/>
      <c r="AB571" s="43"/>
      <c r="AC571" s="43"/>
      <c r="AD571" s="44"/>
    </row>
    <row r="572" spans="2:30" ht="15.75" hidden="1" customHeight="1" x14ac:dyDescent="0.25">
      <c r="B572" s="42" t="str">
        <f>'[2]Asset Characteristics'!C572 &amp; ""</f>
        <v/>
      </c>
      <c r="C572" s="44" t="str">
        <f>'[2]Asset Characteristics'!E572 &amp; ""</f>
        <v/>
      </c>
      <c r="D572" s="42"/>
      <c r="E572" s="43"/>
      <c r="F572" s="43"/>
      <c r="G572" s="43"/>
      <c r="H572" s="43"/>
      <c r="I572" s="43"/>
      <c r="J572" s="43"/>
      <c r="K572" s="43"/>
      <c r="L572" s="43"/>
      <c r="M572" s="43"/>
      <c r="N572" s="44"/>
      <c r="O572" s="95"/>
      <c r="P572" s="43"/>
      <c r="Q572" s="43"/>
      <c r="R572" s="43"/>
      <c r="S572" s="43"/>
      <c r="T572" s="43"/>
      <c r="U572" s="43"/>
      <c r="V572" s="43"/>
      <c r="W572" s="43"/>
      <c r="X572" s="94"/>
      <c r="Y572" s="42"/>
      <c r="Z572" s="43"/>
      <c r="AA572" s="43"/>
      <c r="AB572" s="43"/>
      <c r="AC572" s="43"/>
      <c r="AD572" s="44"/>
    </row>
    <row r="573" spans="2:30" ht="15.75" hidden="1" customHeight="1" x14ac:dyDescent="0.25">
      <c r="B573" s="42" t="str">
        <f>'[2]Asset Characteristics'!C573 &amp; ""</f>
        <v/>
      </c>
      <c r="C573" s="44" t="str">
        <f>'[2]Asset Characteristics'!E573 &amp; ""</f>
        <v/>
      </c>
      <c r="D573" s="42"/>
      <c r="E573" s="43"/>
      <c r="F573" s="43"/>
      <c r="G573" s="43"/>
      <c r="H573" s="43"/>
      <c r="I573" s="43"/>
      <c r="J573" s="43"/>
      <c r="K573" s="43"/>
      <c r="L573" s="43"/>
      <c r="M573" s="43"/>
      <c r="N573" s="44"/>
      <c r="O573" s="95"/>
      <c r="P573" s="43"/>
      <c r="Q573" s="43"/>
      <c r="R573" s="43"/>
      <c r="S573" s="43"/>
      <c r="T573" s="43"/>
      <c r="U573" s="43"/>
      <c r="V573" s="43"/>
      <c r="W573" s="43"/>
      <c r="X573" s="94"/>
      <c r="Y573" s="42"/>
      <c r="Z573" s="43"/>
      <c r="AA573" s="43"/>
      <c r="AB573" s="43"/>
      <c r="AC573" s="43"/>
      <c r="AD573" s="44"/>
    </row>
    <row r="574" spans="2:30" ht="15.75" hidden="1" customHeight="1" x14ac:dyDescent="0.25">
      <c r="B574" s="42" t="str">
        <f>'[2]Asset Characteristics'!C574 &amp; ""</f>
        <v/>
      </c>
      <c r="C574" s="44" t="str">
        <f>'[2]Asset Characteristics'!E574 &amp; ""</f>
        <v/>
      </c>
      <c r="D574" s="42"/>
      <c r="E574" s="43"/>
      <c r="F574" s="43"/>
      <c r="G574" s="43"/>
      <c r="H574" s="43"/>
      <c r="I574" s="43"/>
      <c r="J574" s="43"/>
      <c r="K574" s="43"/>
      <c r="L574" s="43"/>
      <c r="M574" s="43"/>
      <c r="N574" s="44"/>
      <c r="O574" s="95"/>
      <c r="P574" s="43"/>
      <c r="Q574" s="43"/>
      <c r="R574" s="43"/>
      <c r="S574" s="43"/>
      <c r="T574" s="43"/>
      <c r="U574" s="43"/>
      <c r="V574" s="43"/>
      <c r="W574" s="43"/>
      <c r="X574" s="94"/>
      <c r="Y574" s="42"/>
      <c r="Z574" s="43"/>
      <c r="AA574" s="43"/>
      <c r="AB574" s="43"/>
      <c r="AC574" s="43"/>
      <c r="AD574" s="44"/>
    </row>
    <row r="575" spans="2:30" ht="15.75" hidden="1" customHeight="1" x14ac:dyDescent="0.25">
      <c r="B575" s="42" t="str">
        <f>'[2]Asset Characteristics'!C575 &amp; ""</f>
        <v/>
      </c>
      <c r="C575" s="44" t="str">
        <f>'[2]Asset Characteristics'!E575 &amp; ""</f>
        <v/>
      </c>
      <c r="D575" s="42"/>
      <c r="E575" s="43"/>
      <c r="F575" s="43"/>
      <c r="G575" s="43"/>
      <c r="H575" s="43"/>
      <c r="I575" s="43"/>
      <c r="J575" s="43"/>
      <c r="K575" s="43"/>
      <c r="L575" s="43"/>
      <c r="M575" s="43"/>
      <c r="N575" s="44"/>
      <c r="O575" s="95"/>
      <c r="P575" s="43"/>
      <c r="Q575" s="43"/>
      <c r="R575" s="43"/>
      <c r="S575" s="43"/>
      <c r="T575" s="43"/>
      <c r="U575" s="43"/>
      <c r="V575" s="43"/>
      <c r="W575" s="43"/>
      <c r="X575" s="94"/>
      <c r="Y575" s="42"/>
      <c r="Z575" s="43"/>
      <c r="AA575" s="43"/>
      <c r="AB575" s="43"/>
      <c r="AC575" s="43"/>
      <c r="AD575" s="44"/>
    </row>
    <row r="576" spans="2:30" ht="15.75" hidden="1" customHeight="1" x14ac:dyDescent="0.25">
      <c r="B576" s="42" t="str">
        <f>'[2]Asset Characteristics'!C576 &amp; ""</f>
        <v/>
      </c>
      <c r="C576" s="44" t="str">
        <f>'[2]Asset Characteristics'!E576 &amp; ""</f>
        <v/>
      </c>
      <c r="D576" s="42"/>
      <c r="E576" s="43"/>
      <c r="F576" s="43"/>
      <c r="G576" s="43"/>
      <c r="H576" s="43"/>
      <c r="I576" s="43"/>
      <c r="J576" s="43"/>
      <c r="K576" s="43"/>
      <c r="L576" s="43"/>
      <c r="M576" s="43"/>
      <c r="N576" s="44"/>
      <c r="O576" s="95"/>
      <c r="P576" s="43"/>
      <c r="Q576" s="43"/>
      <c r="R576" s="43"/>
      <c r="S576" s="43"/>
      <c r="T576" s="43"/>
      <c r="U576" s="43"/>
      <c r="V576" s="43"/>
      <c r="W576" s="43"/>
      <c r="X576" s="94"/>
      <c r="Y576" s="42"/>
      <c r="Z576" s="43"/>
      <c r="AA576" s="43"/>
      <c r="AB576" s="43"/>
      <c r="AC576" s="43"/>
      <c r="AD576" s="44"/>
    </row>
    <row r="577" spans="2:30" ht="15.75" hidden="1" customHeight="1" x14ac:dyDescent="0.25">
      <c r="B577" s="42" t="str">
        <f>'[2]Asset Characteristics'!C577 &amp; ""</f>
        <v/>
      </c>
      <c r="C577" s="44" t="str">
        <f>'[2]Asset Characteristics'!E577 &amp; ""</f>
        <v/>
      </c>
      <c r="D577" s="42"/>
      <c r="E577" s="43"/>
      <c r="F577" s="43"/>
      <c r="G577" s="43"/>
      <c r="H577" s="43"/>
      <c r="I577" s="43"/>
      <c r="J577" s="43"/>
      <c r="K577" s="43"/>
      <c r="L577" s="43"/>
      <c r="M577" s="43"/>
      <c r="N577" s="44"/>
      <c r="O577" s="95"/>
      <c r="P577" s="43"/>
      <c r="Q577" s="43"/>
      <c r="R577" s="43"/>
      <c r="S577" s="43"/>
      <c r="T577" s="43"/>
      <c r="U577" s="43"/>
      <c r="V577" s="43"/>
      <c r="W577" s="43"/>
      <c r="X577" s="94"/>
      <c r="Y577" s="42"/>
      <c r="Z577" s="43"/>
      <c r="AA577" s="43"/>
      <c r="AB577" s="43"/>
      <c r="AC577" s="43"/>
      <c r="AD577" s="44"/>
    </row>
    <row r="578" spans="2:30" ht="15.75" hidden="1" customHeight="1" x14ac:dyDescent="0.25">
      <c r="B578" s="42" t="str">
        <f>'[2]Asset Characteristics'!C578 &amp; ""</f>
        <v/>
      </c>
      <c r="C578" s="44" t="str">
        <f>'[2]Asset Characteristics'!E578 &amp; ""</f>
        <v/>
      </c>
      <c r="D578" s="42"/>
      <c r="E578" s="43"/>
      <c r="F578" s="43"/>
      <c r="G578" s="43"/>
      <c r="H578" s="43"/>
      <c r="I578" s="43"/>
      <c r="J578" s="43"/>
      <c r="K578" s="43"/>
      <c r="L578" s="43"/>
      <c r="M578" s="43"/>
      <c r="N578" s="44"/>
      <c r="O578" s="95"/>
      <c r="P578" s="43"/>
      <c r="Q578" s="43"/>
      <c r="R578" s="43"/>
      <c r="S578" s="43"/>
      <c r="T578" s="43"/>
      <c r="U578" s="43"/>
      <c r="V578" s="43"/>
      <c r="W578" s="43"/>
      <c r="X578" s="94"/>
      <c r="Y578" s="42"/>
      <c r="Z578" s="43"/>
      <c r="AA578" s="43"/>
      <c r="AB578" s="43"/>
      <c r="AC578" s="43"/>
      <c r="AD578" s="44"/>
    </row>
    <row r="579" spans="2:30" ht="15.75" hidden="1" customHeight="1" x14ac:dyDescent="0.25">
      <c r="B579" s="42" t="str">
        <f>'[2]Asset Characteristics'!C579 &amp; ""</f>
        <v/>
      </c>
      <c r="C579" s="44" t="str">
        <f>'[2]Asset Characteristics'!E579 &amp; ""</f>
        <v/>
      </c>
      <c r="D579" s="42"/>
      <c r="E579" s="43"/>
      <c r="F579" s="43"/>
      <c r="G579" s="43"/>
      <c r="H579" s="43"/>
      <c r="I579" s="43"/>
      <c r="J579" s="43"/>
      <c r="K579" s="43"/>
      <c r="L579" s="43"/>
      <c r="M579" s="43"/>
      <c r="N579" s="44"/>
      <c r="O579" s="95"/>
      <c r="P579" s="43"/>
      <c r="Q579" s="43"/>
      <c r="R579" s="43"/>
      <c r="S579" s="43"/>
      <c r="T579" s="43"/>
      <c r="U579" s="43"/>
      <c r="V579" s="43"/>
      <c r="W579" s="43"/>
      <c r="X579" s="94"/>
      <c r="Y579" s="42"/>
      <c r="Z579" s="43"/>
      <c r="AA579" s="43"/>
      <c r="AB579" s="43"/>
      <c r="AC579" s="43"/>
      <c r="AD579" s="44"/>
    </row>
    <row r="580" spans="2:30" ht="15.75" hidden="1" customHeight="1" x14ac:dyDescent="0.25">
      <c r="B580" s="42" t="str">
        <f>'[2]Asset Characteristics'!C580 &amp; ""</f>
        <v/>
      </c>
      <c r="C580" s="44" t="str">
        <f>'[2]Asset Characteristics'!E580 &amp; ""</f>
        <v/>
      </c>
      <c r="D580" s="42"/>
      <c r="E580" s="43"/>
      <c r="F580" s="43"/>
      <c r="G580" s="43"/>
      <c r="H580" s="43"/>
      <c r="I580" s="43"/>
      <c r="J580" s="43"/>
      <c r="K580" s="43"/>
      <c r="L580" s="43"/>
      <c r="M580" s="43"/>
      <c r="N580" s="44"/>
      <c r="O580" s="95"/>
      <c r="P580" s="43"/>
      <c r="Q580" s="43"/>
      <c r="R580" s="43"/>
      <c r="S580" s="43"/>
      <c r="T580" s="43"/>
      <c r="U580" s="43"/>
      <c r="V580" s="43"/>
      <c r="W580" s="43"/>
      <c r="X580" s="94"/>
      <c r="Y580" s="42"/>
      <c r="Z580" s="43"/>
      <c r="AA580" s="43"/>
      <c r="AB580" s="43"/>
      <c r="AC580" s="43"/>
      <c r="AD580" s="44"/>
    </row>
    <row r="581" spans="2:30" ht="15.75" hidden="1" customHeight="1" x14ac:dyDescent="0.25">
      <c r="B581" s="42" t="str">
        <f>'[2]Asset Characteristics'!C581 &amp; ""</f>
        <v/>
      </c>
      <c r="C581" s="44" t="str">
        <f>'[2]Asset Characteristics'!E581 &amp; ""</f>
        <v/>
      </c>
      <c r="D581" s="42"/>
      <c r="E581" s="43"/>
      <c r="F581" s="43"/>
      <c r="G581" s="43"/>
      <c r="H581" s="43"/>
      <c r="I581" s="43"/>
      <c r="J581" s="43"/>
      <c r="K581" s="43"/>
      <c r="L581" s="43"/>
      <c r="M581" s="43"/>
      <c r="N581" s="44"/>
      <c r="O581" s="95"/>
      <c r="P581" s="43"/>
      <c r="Q581" s="43"/>
      <c r="R581" s="43"/>
      <c r="S581" s="43"/>
      <c r="T581" s="43"/>
      <c r="U581" s="43"/>
      <c r="V581" s="43"/>
      <c r="W581" s="43"/>
      <c r="X581" s="94"/>
      <c r="Y581" s="42"/>
      <c r="Z581" s="43"/>
      <c r="AA581" s="43"/>
      <c r="AB581" s="43"/>
      <c r="AC581" s="43"/>
      <c r="AD581" s="44"/>
    </row>
    <row r="582" spans="2:30" ht="15.75" hidden="1" customHeight="1" x14ac:dyDescent="0.25">
      <c r="B582" s="42" t="str">
        <f>'[2]Asset Characteristics'!C582 &amp; ""</f>
        <v/>
      </c>
      <c r="C582" s="44" t="str">
        <f>'[2]Asset Characteristics'!E582 &amp; ""</f>
        <v/>
      </c>
      <c r="D582" s="42"/>
      <c r="E582" s="43"/>
      <c r="F582" s="43"/>
      <c r="G582" s="43"/>
      <c r="H582" s="43"/>
      <c r="I582" s="43"/>
      <c r="J582" s="43"/>
      <c r="K582" s="43"/>
      <c r="L582" s="43"/>
      <c r="M582" s="43"/>
      <c r="N582" s="44"/>
      <c r="O582" s="95"/>
      <c r="P582" s="43"/>
      <c r="Q582" s="43"/>
      <c r="R582" s="43"/>
      <c r="S582" s="43"/>
      <c r="T582" s="43"/>
      <c r="U582" s="43"/>
      <c r="V582" s="43"/>
      <c r="W582" s="43"/>
      <c r="X582" s="94"/>
      <c r="Y582" s="42"/>
      <c r="Z582" s="43"/>
      <c r="AA582" s="43"/>
      <c r="AB582" s="43"/>
      <c r="AC582" s="43"/>
      <c r="AD582" s="44"/>
    </row>
    <row r="583" spans="2:30" ht="15.75" hidden="1" customHeight="1" x14ac:dyDescent="0.25">
      <c r="B583" s="42" t="str">
        <f>'[2]Asset Characteristics'!C583 &amp; ""</f>
        <v/>
      </c>
      <c r="C583" s="44" t="str">
        <f>'[2]Asset Characteristics'!E583 &amp; ""</f>
        <v/>
      </c>
      <c r="D583" s="42"/>
      <c r="E583" s="43"/>
      <c r="F583" s="43"/>
      <c r="G583" s="43"/>
      <c r="H583" s="43"/>
      <c r="I583" s="43"/>
      <c r="J583" s="43"/>
      <c r="K583" s="43"/>
      <c r="L583" s="43"/>
      <c r="M583" s="43"/>
      <c r="N583" s="44"/>
      <c r="O583" s="95"/>
      <c r="P583" s="43"/>
      <c r="Q583" s="43"/>
      <c r="R583" s="43"/>
      <c r="S583" s="43"/>
      <c r="T583" s="43"/>
      <c r="U583" s="43"/>
      <c r="V583" s="43"/>
      <c r="W583" s="43"/>
      <c r="X583" s="94"/>
      <c r="Y583" s="42"/>
      <c r="Z583" s="43"/>
      <c r="AA583" s="43"/>
      <c r="AB583" s="43"/>
      <c r="AC583" s="43"/>
      <c r="AD583" s="44"/>
    </row>
    <row r="584" spans="2:30" ht="15.75" hidden="1" customHeight="1" x14ac:dyDescent="0.25">
      <c r="B584" s="42" t="str">
        <f>'[2]Asset Characteristics'!C584 &amp; ""</f>
        <v/>
      </c>
      <c r="C584" s="44" t="str">
        <f>'[2]Asset Characteristics'!E584 &amp; ""</f>
        <v/>
      </c>
      <c r="D584" s="42"/>
      <c r="E584" s="43"/>
      <c r="F584" s="43"/>
      <c r="G584" s="43"/>
      <c r="H584" s="43"/>
      <c r="I584" s="43"/>
      <c r="J584" s="43"/>
      <c r="K584" s="43"/>
      <c r="L584" s="43"/>
      <c r="M584" s="43"/>
      <c r="N584" s="44"/>
      <c r="O584" s="95"/>
      <c r="P584" s="43"/>
      <c r="Q584" s="43"/>
      <c r="R584" s="43"/>
      <c r="S584" s="43"/>
      <c r="T584" s="43"/>
      <c r="U584" s="43"/>
      <c r="V584" s="43"/>
      <c r="W584" s="43"/>
      <c r="X584" s="94"/>
      <c r="Y584" s="42"/>
      <c r="Z584" s="43"/>
      <c r="AA584" s="43"/>
      <c r="AB584" s="43"/>
      <c r="AC584" s="43"/>
      <c r="AD584" s="44"/>
    </row>
    <row r="585" spans="2:30" ht="15.75" hidden="1" customHeight="1" x14ac:dyDescent="0.25">
      <c r="B585" s="42" t="str">
        <f>'[2]Asset Characteristics'!C585 &amp; ""</f>
        <v/>
      </c>
      <c r="C585" s="44" t="str">
        <f>'[2]Asset Characteristics'!E585 &amp; ""</f>
        <v/>
      </c>
      <c r="D585" s="42"/>
      <c r="E585" s="43"/>
      <c r="F585" s="43"/>
      <c r="G585" s="43"/>
      <c r="H585" s="43"/>
      <c r="I585" s="43"/>
      <c r="J585" s="43"/>
      <c r="K585" s="43"/>
      <c r="L585" s="43"/>
      <c r="M585" s="43"/>
      <c r="N585" s="44"/>
      <c r="O585" s="95"/>
      <c r="P585" s="43"/>
      <c r="Q585" s="43"/>
      <c r="R585" s="43"/>
      <c r="S585" s="43"/>
      <c r="T585" s="43"/>
      <c r="U585" s="43"/>
      <c r="V585" s="43"/>
      <c r="W585" s="43"/>
      <c r="X585" s="94"/>
      <c r="Y585" s="42"/>
      <c r="Z585" s="43"/>
      <c r="AA585" s="43"/>
      <c r="AB585" s="43"/>
      <c r="AC585" s="43"/>
      <c r="AD585" s="44"/>
    </row>
    <row r="586" spans="2:30" ht="15.75" hidden="1" customHeight="1" x14ac:dyDescent="0.25">
      <c r="B586" s="42" t="str">
        <f>'[2]Asset Characteristics'!C586 &amp; ""</f>
        <v/>
      </c>
      <c r="C586" s="44" t="str">
        <f>'[2]Asset Characteristics'!E586 &amp; ""</f>
        <v/>
      </c>
      <c r="D586" s="42"/>
      <c r="E586" s="43"/>
      <c r="F586" s="43"/>
      <c r="G586" s="43"/>
      <c r="H586" s="43"/>
      <c r="I586" s="43"/>
      <c r="J586" s="43"/>
      <c r="K586" s="43"/>
      <c r="L586" s="43"/>
      <c r="M586" s="43"/>
      <c r="N586" s="44"/>
      <c r="O586" s="95"/>
      <c r="P586" s="43"/>
      <c r="Q586" s="43"/>
      <c r="R586" s="43"/>
      <c r="S586" s="43"/>
      <c r="T586" s="43"/>
      <c r="U586" s="43"/>
      <c r="V586" s="43"/>
      <c r="W586" s="43"/>
      <c r="X586" s="94"/>
      <c r="Y586" s="42"/>
      <c r="Z586" s="43"/>
      <c r="AA586" s="43"/>
      <c r="AB586" s="43"/>
      <c r="AC586" s="43"/>
      <c r="AD586" s="44"/>
    </row>
    <row r="587" spans="2:30" ht="15.75" hidden="1" customHeight="1" x14ac:dyDescent="0.25">
      <c r="B587" s="42" t="str">
        <f>'[2]Asset Characteristics'!C587 &amp; ""</f>
        <v/>
      </c>
      <c r="C587" s="44" t="str">
        <f>'[2]Asset Characteristics'!E587 &amp; ""</f>
        <v/>
      </c>
      <c r="D587" s="42"/>
      <c r="E587" s="43"/>
      <c r="F587" s="43"/>
      <c r="G587" s="43"/>
      <c r="H587" s="43"/>
      <c r="I587" s="43"/>
      <c r="J587" s="43"/>
      <c r="K587" s="43"/>
      <c r="L587" s="43"/>
      <c r="M587" s="43"/>
      <c r="N587" s="44"/>
      <c r="O587" s="95"/>
      <c r="P587" s="43"/>
      <c r="Q587" s="43"/>
      <c r="R587" s="43"/>
      <c r="S587" s="43"/>
      <c r="T587" s="43"/>
      <c r="U587" s="43"/>
      <c r="V587" s="43"/>
      <c r="W587" s="43"/>
      <c r="X587" s="94"/>
      <c r="Y587" s="42"/>
      <c r="Z587" s="43"/>
      <c r="AA587" s="43"/>
      <c r="AB587" s="43"/>
      <c r="AC587" s="43"/>
      <c r="AD587" s="44"/>
    </row>
    <row r="588" spans="2:30" ht="15.75" hidden="1" customHeight="1" x14ac:dyDescent="0.25">
      <c r="B588" s="42" t="str">
        <f>'[2]Asset Characteristics'!C588 &amp; ""</f>
        <v/>
      </c>
      <c r="C588" s="44" t="str">
        <f>'[2]Asset Characteristics'!E588 &amp; ""</f>
        <v/>
      </c>
      <c r="D588" s="42"/>
      <c r="E588" s="43"/>
      <c r="F588" s="43"/>
      <c r="G588" s="43"/>
      <c r="H588" s="43"/>
      <c r="I588" s="43"/>
      <c r="J588" s="43"/>
      <c r="K588" s="43"/>
      <c r="L588" s="43"/>
      <c r="M588" s="43"/>
      <c r="N588" s="44"/>
      <c r="O588" s="95"/>
      <c r="P588" s="43"/>
      <c r="Q588" s="43"/>
      <c r="R588" s="43"/>
      <c r="S588" s="43"/>
      <c r="T588" s="43"/>
      <c r="U588" s="43"/>
      <c r="V588" s="43"/>
      <c r="W588" s="43"/>
      <c r="X588" s="94"/>
      <c r="Y588" s="42"/>
      <c r="Z588" s="43"/>
      <c r="AA588" s="43"/>
      <c r="AB588" s="43"/>
      <c r="AC588" s="43"/>
      <c r="AD588" s="44"/>
    </row>
    <row r="589" spans="2:30" ht="15.75" hidden="1" customHeight="1" x14ac:dyDescent="0.25">
      <c r="B589" s="42" t="str">
        <f>'[2]Asset Characteristics'!C589 &amp; ""</f>
        <v/>
      </c>
      <c r="C589" s="44" t="str">
        <f>'[2]Asset Characteristics'!E589 &amp; ""</f>
        <v/>
      </c>
      <c r="D589" s="42"/>
      <c r="E589" s="43"/>
      <c r="F589" s="43"/>
      <c r="G589" s="43"/>
      <c r="H589" s="43"/>
      <c r="I589" s="43"/>
      <c r="J589" s="43"/>
      <c r="K589" s="43"/>
      <c r="L589" s="43"/>
      <c r="M589" s="43"/>
      <c r="N589" s="44"/>
      <c r="O589" s="95"/>
      <c r="P589" s="43"/>
      <c r="Q589" s="43"/>
      <c r="R589" s="43"/>
      <c r="S589" s="43"/>
      <c r="T589" s="43"/>
      <c r="U589" s="43"/>
      <c r="V589" s="43"/>
      <c r="W589" s="43"/>
      <c r="X589" s="94"/>
      <c r="Y589" s="42"/>
      <c r="Z589" s="43"/>
      <c r="AA589" s="43"/>
      <c r="AB589" s="43"/>
      <c r="AC589" s="43"/>
      <c r="AD589" s="44"/>
    </row>
    <row r="590" spans="2:30" ht="15.75" hidden="1" customHeight="1" x14ac:dyDescent="0.25">
      <c r="B590" s="42" t="str">
        <f>'[2]Asset Characteristics'!C590 &amp; ""</f>
        <v/>
      </c>
      <c r="C590" s="44" t="str">
        <f>'[2]Asset Characteristics'!E590 &amp; ""</f>
        <v/>
      </c>
      <c r="D590" s="42"/>
      <c r="E590" s="43"/>
      <c r="F590" s="43"/>
      <c r="G590" s="43"/>
      <c r="H590" s="43"/>
      <c r="I590" s="43"/>
      <c r="J590" s="43"/>
      <c r="K590" s="43"/>
      <c r="L590" s="43"/>
      <c r="M590" s="43"/>
      <c r="N590" s="44"/>
      <c r="O590" s="95"/>
      <c r="P590" s="43"/>
      <c r="Q590" s="43"/>
      <c r="R590" s="43"/>
      <c r="S590" s="43"/>
      <c r="T590" s="43"/>
      <c r="U590" s="43"/>
      <c r="V590" s="43"/>
      <c r="W590" s="43"/>
      <c r="X590" s="94"/>
      <c r="Y590" s="42"/>
      <c r="Z590" s="43"/>
      <c r="AA590" s="43"/>
      <c r="AB590" s="43"/>
      <c r="AC590" s="43"/>
      <c r="AD590" s="44"/>
    </row>
    <row r="591" spans="2:30" ht="15.75" hidden="1" customHeight="1" x14ac:dyDescent="0.25">
      <c r="B591" s="42" t="str">
        <f>'[2]Asset Characteristics'!C591 &amp; ""</f>
        <v/>
      </c>
      <c r="C591" s="44" t="str">
        <f>'[2]Asset Characteristics'!E591 &amp; ""</f>
        <v/>
      </c>
      <c r="D591" s="42"/>
      <c r="E591" s="43"/>
      <c r="F591" s="43"/>
      <c r="G591" s="43"/>
      <c r="H591" s="43"/>
      <c r="I591" s="43"/>
      <c r="J591" s="43"/>
      <c r="K591" s="43"/>
      <c r="L591" s="43"/>
      <c r="M591" s="43"/>
      <c r="N591" s="44"/>
      <c r="O591" s="95"/>
      <c r="P591" s="43"/>
      <c r="Q591" s="43"/>
      <c r="R591" s="43"/>
      <c r="S591" s="43"/>
      <c r="T591" s="43"/>
      <c r="U591" s="43"/>
      <c r="V591" s="43"/>
      <c r="W591" s="43"/>
      <c r="X591" s="94"/>
      <c r="Y591" s="42"/>
      <c r="Z591" s="43"/>
      <c r="AA591" s="43"/>
      <c r="AB591" s="43"/>
      <c r="AC591" s="43"/>
      <c r="AD591" s="44"/>
    </row>
    <row r="592" spans="2:30" ht="15.75" hidden="1" customHeight="1" x14ac:dyDescent="0.25">
      <c r="B592" s="42" t="str">
        <f>'[2]Asset Characteristics'!C592 &amp; ""</f>
        <v/>
      </c>
      <c r="C592" s="44" t="str">
        <f>'[2]Asset Characteristics'!E592 &amp; ""</f>
        <v/>
      </c>
      <c r="D592" s="42"/>
      <c r="E592" s="43"/>
      <c r="F592" s="43"/>
      <c r="G592" s="43"/>
      <c r="H592" s="43"/>
      <c r="I592" s="43"/>
      <c r="J592" s="43"/>
      <c r="K592" s="43"/>
      <c r="L592" s="43"/>
      <c r="M592" s="43"/>
      <c r="N592" s="44"/>
      <c r="O592" s="95"/>
      <c r="P592" s="43"/>
      <c r="Q592" s="43"/>
      <c r="R592" s="43"/>
      <c r="S592" s="43"/>
      <c r="T592" s="43"/>
      <c r="U592" s="43"/>
      <c r="V592" s="43"/>
      <c r="W592" s="43"/>
      <c r="X592" s="94"/>
      <c r="Y592" s="42"/>
      <c r="Z592" s="43"/>
      <c r="AA592" s="43"/>
      <c r="AB592" s="43"/>
      <c r="AC592" s="43"/>
      <c r="AD592" s="44"/>
    </row>
    <row r="593" spans="2:30" ht="15.75" hidden="1" customHeight="1" x14ac:dyDescent="0.25">
      <c r="B593" s="42" t="str">
        <f>'[2]Asset Characteristics'!C593 &amp; ""</f>
        <v/>
      </c>
      <c r="C593" s="44" t="str">
        <f>'[2]Asset Characteristics'!E593 &amp; ""</f>
        <v/>
      </c>
      <c r="D593" s="42"/>
      <c r="E593" s="43"/>
      <c r="F593" s="43"/>
      <c r="G593" s="43"/>
      <c r="H593" s="43"/>
      <c r="I593" s="43"/>
      <c r="J593" s="43"/>
      <c r="K593" s="43"/>
      <c r="L593" s="43"/>
      <c r="M593" s="43"/>
      <c r="N593" s="44"/>
      <c r="O593" s="95"/>
      <c r="P593" s="43"/>
      <c r="Q593" s="43"/>
      <c r="R593" s="43"/>
      <c r="S593" s="43"/>
      <c r="T593" s="43"/>
      <c r="U593" s="43"/>
      <c r="V593" s="43"/>
      <c r="W593" s="43"/>
      <c r="X593" s="94"/>
      <c r="Y593" s="42"/>
      <c r="Z593" s="43"/>
      <c r="AA593" s="43"/>
      <c r="AB593" s="43"/>
      <c r="AC593" s="43"/>
      <c r="AD593" s="44"/>
    </row>
    <row r="594" spans="2:30" ht="15.75" hidden="1" customHeight="1" x14ac:dyDescent="0.25">
      <c r="B594" s="42" t="str">
        <f>'[2]Asset Characteristics'!C594 &amp; ""</f>
        <v/>
      </c>
      <c r="C594" s="44" t="str">
        <f>'[2]Asset Characteristics'!E594 &amp; ""</f>
        <v/>
      </c>
      <c r="D594" s="42"/>
      <c r="E594" s="43"/>
      <c r="F594" s="43"/>
      <c r="G594" s="43"/>
      <c r="H594" s="43"/>
      <c r="I594" s="43"/>
      <c r="J594" s="43"/>
      <c r="K594" s="43"/>
      <c r="L594" s="43"/>
      <c r="M594" s="43"/>
      <c r="N594" s="44"/>
      <c r="O594" s="95"/>
      <c r="P594" s="43"/>
      <c r="Q594" s="43"/>
      <c r="R594" s="43"/>
      <c r="S594" s="43"/>
      <c r="T594" s="43"/>
      <c r="U594" s="43"/>
      <c r="V594" s="43"/>
      <c r="W594" s="43"/>
      <c r="X594" s="94"/>
      <c r="Y594" s="42"/>
      <c r="Z594" s="43"/>
      <c r="AA594" s="43"/>
      <c r="AB594" s="43"/>
      <c r="AC594" s="43"/>
      <c r="AD594" s="44"/>
    </row>
    <row r="595" spans="2:30" ht="15.75" hidden="1" customHeight="1" x14ac:dyDescent="0.25">
      <c r="B595" s="42" t="str">
        <f>'[2]Asset Characteristics'!C595 &amp; ""</f>
        <v/>
      </c>
      <c r="C595" s="44" t="str">
        <f>'[2]Asset Characteristics'!E595 &amp; ""</f>
        <v/>
      </c>
      <c r="D595" s="42"/>
      <c r="E595" s="43"/>
      <c r="F595" s="43"/>
      <c r="G595" s="43"/>
      <c r="H595" s="43"/>
      <c r="I595" s="43"/>
      <c r="J595" s="43"/>
      <c r="K595" s="43"/>
      <c r="L595" s="43"/>
      <c r="M595" s="43"/>
      <c r="N595" s="44"/>
      <c r="O595" s="95"/>
      <c r="P595" s="43"/>
      <c r="Q595" s="43"/>
      <c r="R595" s="43"/>
      <c r="S595" s="43"/>
      <c r="T595" s="43"/>
      <c r="U595" s="43"/>
      <c r="V595" s="43"/>
      <c r="W595" s="43"/>
      <c r="X595" s="94"/>
      <c r="Y595" s="42"/>
      <c r="Z595" s="43"/>
      <c r="AA595" s="43"/>
      <c r="AB595" s="43"/>
      <c r="AC595" s="43"/>
      <c r="AD595" s="44"/>
    </row>
    <row r="596" spans="2:30" ht="15.75" hidden="1" customHeight="1" x14ac:dyDescent="0.25">
      <c r="B596" s="42" t="str">
        <f>'[2]Asset Characteristics'!C596 &amp; ""</f>
        <v/>
      </c>
      <c r="C596" s="44" t="str">
        <f>'[2]Asset Characteristics'!E596 &amp; ""</f>
        <v/>
      </c>
      <c r="D596" s="42"/>
      <c r="E596" s="43"/>
      <c r="F596" s="43"/>
      <c r="G596" s="43"/>
      <c r="H596" s="43"/>
      <c r="I596" s="43"/>
      <c r="J596" s="43"/>
      <c r="K596" s="43"/>
      <c r="L596" s="43"/>
      <c r="M596" s="43"/>
      <c r="N596" s="44"/>
      <c r="O596" s="95"/>
      <c r="P596" s="43"/>
      <c r="Q596" s="43"/>
      <c r="R596" s="43"/>
      <c r="S596" s="43"/>
      <c r="T596" s="43"/>
      <c r="U596" s="43"/>
      <c r="V596" s="43"/>
      <c r="W596" s="43"/>
      <c r="X596" s="94"/>
      <c r="Y596" s="42"/>
      <c r="Z596" s="43"/>
      <c r="AA596" s="43"/>
      <c r="AB596" s="43"/>
      <c r="AC596" s="43"/>
      <c r="AD596" s="44"/>
    </row>
    <row r="597" spans="2:30" ht="15.75" hidden="1" customHeight="1" x14ac:dyDescent="0.25">
      <c r="B597" s="42" t="str">
        <f>'[2]Asset Characteristics'!C597 &amp; ""</f>
        <v/>
      </c>
      <c r="C597" s="44" t="str">
        <f>'[2]Asset Characteristics'!E597 &amp; ""</f>
        <v/>
      </c>
      <c r="D597" s="42"/>
      <c r="E597" s="43"/>
      <c r="F597" s="43"/>
      <c r="G597" s="43"/>
      <c r="H597" s="43"/>
      <c r="I597" s="43"/>
      <c r="J597" s="43"/>
      <c r="K597" s="43"/>
      <c r="L597" s="43"/>
      <c r="M597" s="43"/>
      <c r="N597" s="44"/>
      <c r="O597" s="95"/>
      <c r="P597" s="43"/>
      <c r="Q597" s="43"/>
      <c r="R597" s="43"/>
      <c r="S597" s="43"/>
      <c r="T597" s="43"/>
      <c r="U597" s="43"/>
      <c r="V597" s="43"/>
      <c r="W597" s="43"/>
      <c r="X597" s="94"/>
      <c r="Y597" s="42"/>
      <c r="Z597" s="43"/>
      <c r="AA597" s="43"/>
      <c r="AB597" s="43"/>
      <c r="AC597" s="43"/>
      <c r="AD597" s="44"/>
    </row>
    <row r="598" spans="2:30" ht="15.75" hidden="1" customHeight="1" x14ac:dyDescent="0.25">
      <c r="B598" s="42" t="str">
        <f>'[2]Asset Characteristics'!C598 &amp; ""</f>
        <v/>
      </c>
      <c r="C598" s="44" t="str">
        <f>'[2]Asset Characteristics'!E598 &amp; ""</f>
        <v/>
      </c>
      <c r="D598" s="42"/>
      <c r="E598" s="43"/>
      <c r="F598" s="43"/>
      <c r="G598" s="43"/>
      <c r="H598" s="43"/>
      <c r="I598" s="43"/>
      <c r="J598" s="43"/>
      <c r="K598" s="43"/>
      <c r="L598" s="43"/>
      <c r="M598" s="43"/>
      <c r="N598" s="44"/>
      <c r="O598" s="95"/>
      <c r="P598" s="43"/>
      <c r="Q598" s="43"/>
      <c r="R598" s="43"/>
      <c r="S598" s="43"/>
      <c r="T598" s="43"/>
      <c r="U598" s="43"/>
      <c r="V598" s="43"/>
      <c r="W598" s="43"/>
      <c r="X598" s="94"/>
      <c r="Y598" s="42"/>
      <c r="Z598" s="43"/>
      <c r="AA598" s="43"/>
      <c r="AB598" s="43"/>
      <c r="AC598" s="43"/>
      <c r="AD598" s="44"/>
    </row>
    <row r="599" spans="2:30" ht="15.75" hidden="1" customHeight="1" x14ac:dyDescent="0.25">
      <c r="B599" s="42" t="str">
        <f>'[2]Asset Characteristics'!C599 &amp; ""</f>
        <v/>
      </c>
      <c r="C599" s="44" t="str">
        <f>'[2]Asset Characteristics'!E599 &amp; ""</f>
        <v/>
      </c>
      <c r="D599" s="42"/>
      <c r="E599" s="43"/>
      <c r="F599" s="43"/>
      <c r="G599" s="43"/>
      <c r="H599" s="43"/>
      <c r="I599" s="43"/>
      <c r="J599" s="43"/>
      <c r="K599" s="43"/>
      <c r="L599" s="43"/>
      <c r="M599" s="43"/>
      <c r="N599" s="44"/>
      <c r="O599" s="95"/>
      <c r="P599" s="43"/>
      <c r="Q599" s="43"/>
      <c r="R599" s="43"/>
      <c r="S599" s="43"/>
      <c r="T599" s="43"/>
      <c r="U599" s="43"/>
      <c r="V599" s="43"/>
      <c r="W599" s="43"/>
      <c r="X599" s="94"/>
      <c r="Y599" s="42"/>
      <c r="Z599" s="43"/>
      <c r="AA599" s="43"/>
      <c r="AB599" s="43"/>
      <c r="AC599" s="43"/>
      <c r="AD599" s="44"/>
    </row>
    <row r="600" spans="2:30" ht="15.75" hidden="1" customHeight="1" x14ac:dyDescent="0.25">
      <c r="B600" s="42" t="str">
        <f>'[2]Asset Characteristics'!C600 &amp; ""</f>
        <v/>
      </c>
      <c r="C600" s="44" t="str">
        <f>'[2]Asset Characteristics'!E600 &amp; ""</f>
        <v/>
      </c>
      <c r="D600" s="42"/>
      <c r="E600" s="43"/>
      <c r="F600" s="43"/>
      <c r="G600" s="43"/>
      <c r="H600" s="43"/>
      <c r="I600" s="43"/>
      <c r="J600" s="43"/>
      <c r="K600" s="43"/>
      <c r="L600" s="43"/>
      <c r="M600" s="43"/>
      <c r="N600" s="44"/>
      <c r="O600" s="95"/>
      <c r="P600" s="43"/>
      <c r="Q600" s="43"/>
      <c r="R600" s="43"/>
      <c r="S600" s="43"/>
      <c r="T600" s="43"/>
      <c r="U600" s="43"/>
      <c r="V600" s="43"/>
      <c r="W600" s="43"/>
      <c r="X600" s="94"/>
      <c r="Y600" s="42"/>
      <c r="Z600" s="43"/>
      <c r="AA600" s="43"/>
      <c r="AB600" s="43"/>
      <c r="AC600" s="43"/>
      <c r="AD600" s="44"/>
    </row>
    <row r="601" spans="2:30" ht="15.75" hidden="1" customHeight="1" x14ac:dyDescent="0.25">
      <c r="B601" s="42" t="str">
        <f>'[2]Asset Characteristics'!C601 &amp; ""</f>
        <v/>
      </c>
      <c r="C601" s="44" t="str">
        <f>'[2]Asset Characteristics'!E601 &amp; ""</f>
        <v/>
      </c>
      <c r="D601" s="42"/>
      <c r="E601" s="43"/>
      <c r="F601" s="43"/>
      <c r="G601" s="43"/>
      <c r="H601" s="43"/>
      <c r="I601" s="43"/>
      <c r="J601" s="43"/>
      <c r="K601" s="43"/>
      <c r="L601" s="43"/>
      <c r="M601" s="43"/>
      <c r="N601" s="44"/>
      <c r="O601" s="95"/>
      <c r="P601" s="43"/>
      <c r="Q601" s="43"/>
      <c r="R601" s="43"/>
      <c r="S601" s="43"/>
      <c r="T601" s="43"/>
      <c r="U601" s="43"/>
      <c r="V601" s="43"/>
      <c r="W601" s="43"/>
      <c r="X601" s="94"/>
      <c r="Y601" s="42"/>
      <c r="Z601" s="43"/>
      <c r="AA601" s="43"/>
      <c r="AB601" s="43"/>
      <c r="AC601" s="43"/>
      <c r="AD601" s="44"/>
    </row>
    <row r="602" spans="2:30" ht="15.75" hidden="1" customHeight="1" x14ac:dyDescent="0.25">
      <c r="B602" s="42" t="str">
        <f>'[2]Asset Characteristics'!C602 &amp; ""</f>
        <v/>
      </c>
      <c r="C602" s="44" t="str">
        <f>'[2]Asset Characteristics'!E602 &amp; ""</f>
        <v/>
      </c>
      <c r="D602" s="42"/>
      <c r="E602" s="43"/>
      <c r="F602" s="43"/>
      <c r="G602" s="43"/>
      <c r="H602" s="43"/>
      <c r="I602" s="43"/>
      <c r="J602" s="43"/>
      <c r="K602" s="43"/>
      <c r="L602" s="43"/>
      <c r="M602" s="43"/>
      <c r="N602" s="44"/>
      <c r="O602" s="95"/>
      <c r="P602" s="43"/>
      <c r="Q602" s="43"/>
      <c r="R602" s="43"/>
      <c r="S602" s="43"/>
      <c r="T602" s="43"/>
      <c r="U602" s="43"/>
      <c r="V602" s="43"/>
      <c r="W602" s="43"/>
      <c r="X602" s="94"/>
      <c r="Y602" s="42"/>
      <c r="Z602" s="43"/>
      <c r="AA602" s="43"/>
      <c r="AB602" s="43"/>
      <c r="AC602" s="43"/>
      <c r="AD602" s="44"/>
    </row>
    <row r="603" spans="2:30" ht="15.75" hidden="1" customHeight="1" x14ac:dyDescent="0.25">
      <c r="B603" s="42" t="str">
        <f>'[2]Asset Characteristics'!C603 &amp; ""</f>
        <v/>
      </c>
      <c r="C603" s="44" t="str">
        <f>'[2]Asset Characteristics'!E603 &amp; ""</f>
        <v/>
      </c>
      <c r="D603" s="42"/>
      <c r="E603" s="43"/>
      <c r="F603" s="43"/>
      <c r="G603" s="43"/>
      <c r="H603" s="43"/>
      <c r="I603" s="43"/>
      <c r="J603" s="43"/>
      <c r="K603" s="43"/>
      <c r="L603" s="43"/>
      <c r="M603" s="43"/>
      <c r="N603" s="44"/>
      <c r="O603" s="95"/>
      <c r="P603" s="43"/>
      <c r="Q603" s="43"/>
      <c r="R603" s="43"/>
      <c r="S603" s="43"/>
      <c r="T603" s="43"/>
      <c r="U603" s="43"/>
      <c r="V603" s="43"/>
      <c r="W603" s="43"/>
      <c r="X603" s="94"/>
      <c r="Y603" s="42"/>
      <c r="Z603" s="43"/>
      <c r="AA603" s="43"/>
      <c r="AB603" s="43"/>
      <c r="AC603" s="43"/>
      <c r="AD603" s="44"/>
    </row>
    <row r="604" spans="2:30" ht="15.75" hidden="1" customHeight="1" x14ac:dyDescent="0.25">
      <c r="B604" s="42" t="str">
        <f>'[2]Asset Characteristics'!C604 &amp; ""</f>
        <v/>
      </c>
      <c r="C604" s="44" t="str">
        <f>'[2]Asset Characteristics'!E604 &amp; ""</f>
        <v/>
      </c>
      <c r="D604" s="42"/>
      <c r="E604" s="43"/>
      <c r="F604" s="43"/>
      <c r="G604" s="43"/>
      <c r="H604" s="43"/>
      <c r="I604" s="43"/>
      <c r="J604" s="43"/>
      <c r="K604" s="43"/>
      <c r="L604" s="43"/>
      <c r="M604" s="43"/>
      <c r="N604" s="44"/>
      <c r="O604" s="95"/>
      <c r="P604" s="43"/>
      <c r="Q604" s="43"/>
      <c r="R604" s="43"/>
      <c r="S604" s="43"/>
      <c r="T604" s="43"/>
      <c r="U604" s="43"/>
      <c r="V604" s="43"/>
      <c r="W604" s="43"/>
      <c r="X604" s="94"/>
      <c r="Y604" s="42"/>
      <c r="Z604" s="43"/>
      <c r="AA604" s="43"/>
      <c r="AB604" s="43"/>
      <c r="AC604" s="43"/>
      <c r="AD604" s="44"/>
    </row>
    <row r="605" spans="2:30" ht="15.75" hidden="1" customHeight="1" x14ac:dyDescent="0.25">
      <c r="B605" s="42" t="str">
        <f>'[2]Asset Characteristics'!C605 &amp; ""</f>
        <v/>
      </c>
      <c r="C605" s="44" t="str">
        <f>'[2]Asset Characteristics'!E605 &amp; ""</f>
        <v/>
      </c>
      <c r="D605" s="42"/>
      <c r="E605" s="43"/>
      <c r="F605" s="43"/>
      <c r="G605" s="43"/>
      <c r="H605" s="43"/>
      <c r="I605" s="43"/>
      <c r="J605" s="43"/>
      <c r="K605" s="43"/>
      <c r="L605" s="43"/>
      <c r="M605" s="43"/>
      <c r="N605" s="44"/>
      <c r="O605" s="95"/>
      <c r="P605" s="43"/>
      <c r="Q605" s="43"/>
      <c r="R605" s="43"/>
      <c r="S605" s="43"/>
      <c r="T605" s="43"/>
      <c r="U605" s="43"/>
      <c r="V605" s="43"/>
      <c r="W605" s="43"/>
      <c r="X605" s="94"/>
      <c r="Y605" s="42"/>
      <c r="Z605" s="43"/>
      <c r="AA605" s="43"/>
      <c r="AB605" s="43"/>
      <c r="AC605" s="43"/>
      <c r="AD605" s="44"/>
    </row>
    <row r="606" spans="2:30" ht="15.75" hidden="1" customHeight="1" x14ac:dyDescent="0.25">
      <c r="B606" s="42" t="str">
        <f>'[2]Asset Characteristics'!C606 &amp; ""</f>
        <v/>
      </c>
      <c r="C606" s="44" t="str">
        <f>'[2]Asset Characteristics'!E606 &amp; ""</f>
        <v/>
      </c>
      <c r="D606" s="42"/>
      <c r="E606" s="43"/>
      <c r="F606" s="43"/>
      <c r="G606" s="43"/>
      <c r="H606" s="43"/>
      <c r="I606" s="43"/>
      <c r="J606" s="43"/>
      <c r="K606" s="43"/>
      <c r="L606" s="43"/>
      <c r="M606" s="43"/>
      <c r="N606" s="44"/>
      <c r="O606" s="95"/>
      <c r="P606" s="43"/>
      <c r="Q606" s="43"/>
      <c r="R606" s="43"/>
      <c r="S606" s="43"/>
      <c r="T606" s="43"/>
      <c r="U606" s="43"/>
      <c r="V606" s="43"/>
      <c r="W606" s="43"/>
      <c r="X606" s="94"/>
      <c r="Y606" s="42"/>
      <c r="Z606" s="43"/>
      <c r="AA606" s="43"/>
      <c r="AB606" s="43"/>
      <c r="AC606" s="43"/>
      <c r="AD606" s="44"/>
    </row>
    <row r="607" spans="2:30" ht="15.75" hidden="1" customHeight="1" x14ac:dyDescent="0.25">
      <c r="B607" s="42" t="str">
        <f>'[2]Asset Characteristics'!C607 &amp; ""</f>
        <v/>
      </c>
      <c r="C607" s="44" t="str">
        <f>'[2]Asset Characteristics'!E607 &amp; ""</f>
        <v/>
      </c>
      <c r="D607" s="42"/>
      <c r="E607" s="43"/>
      <c r="F607" s="43"/>
      <c r="G607" s="43"/>
      <c r="H607" s="43"/>
      <c r="I607" s="43"/>
      <c r="J607" s="43"/>
      <c r="K607" s="43"/>
      <c r="L607" s="43"/>
      <c r="M607" s="43"/>
      <c r="N607" s="44"/>
      <c r="O607" s="95"/>
      <c r="P607" s="43"/>
      <c r="Q607" s="43"/>
      <c r="R607" s="43"/>
      <c r="S607" s="43"/>
      <c r="T607" s="43"/>
      <c r="U607" s="43"/>
      <c r="V607" s="43"/>
      <c r="W607" s="43"/>
      <c r="X607" s="94"/>
      <c r="Y607" s="42"/>
      <c r="Z607" s="43"/>
      <c r="AA607" s="43"/>
      <c r="AB607" s="43"/>
      <c r="AC607" s="43"/>
      <c r="AD607" s="44"/>
    </row>
    <row r="608" spans="2:30" ht="15.75" hidden="1" customHeight="1" x14ac:dyDescent="0.25">
      <c r="B608" s="42" t="str">
        <f>'[2]Asset Characteristics'!C608 &amp; ""</f>
        <v/>
      </c>
      <c r="C608" s="44" t="str">
        <f>'[2]Asset Characteristics'!E608 &amp; ""</f>
        <v/>
      </c>
      <c r="D608" s="42"/>
      <c r="E608" s="43"/>
      <c r="F608" s="43"/>
      <c r="G608" s="43"/>
      <c r="H608" s="43"/>
      <c r="I608" s="43"/>
      <c r="J608" s="43"/>
      <c r="K608" s="43"/>
      <c r="L608" s="43"/>
      <c r="M608" s="43"/>
      <c r="N608" s="44"/>
      <c r="O608" s="95"/>
      <c r="P608" s="43"/>
      <c r="Q608" s="43"/>
      <c r="R608" s="43"/>
      <c r="S608" s="43"/>
      <c r="T608" s="43"/>
      <c r="U608" s="43"/>
      <c r="V608" s="43"/>
      <c r="W608" s="43"/>
      <c r="X608" s="94"/>
      <c r="Y608" s="42"/>
      <c r="Z608" s="43"/>
      <c r="AA608" s="43"/>
      <c r="AB608" s="43"/>
      <c r="AC608" s="43"/>
      <c r="AD608" s="44"/>
    </row>
    <row r="609" spans="2:30" ht="15.75" hidden="1" customHeight="1" x14ac:dyDescent="0.25">
      <c r="B609" s="42" t="str">
        <f>'[2]Asset Characteristics'!C609 &amp; ""</f>
        <v/>
      </c>
      <c r="C609" s="44" t="str">
        <f>'[2]Asset Characteristics'!E609 &amp; ""</f>
        <v/>
      </c>
      <c r="D609" s="42"/>
      <c r="E609" s="43"/>
      <c r="F609" s="43"/>
      <c r="G609" s="43"/>
      <c r="H609" s="43"/>
      <c r="I609" s="43"/>
      <c r="J609" s="43"/>
      <c r="K609" s="43"/>
      <c r="L609" s="43"/>
      <c r="M609" s="43"/>
      <c r="N609" s="44"/>
      <c r="O609" s="95"/>
      <c r="P609" s="43"/>
      <c r="Q609" s="43"/>
      <c r="R609" s="43"/>
      <c r="S609" s="43"/>
      <c r="T609" s="43"/>
      <c r="U609" s="43"/>
      <c r="V609" s="43"/>
      <c r="W609" s="43"/>
      <c r="X609" s="94"/>
      <c r="Y609" s="42"/>
      <c r="Z609" s="43"/>
      <c r="AA609" s="43"/>
      <c r="AB609" s="43"/>
      <c r="AC609" s="43"/>
      <c r="AD609" s="44"/>
    </row>
    <row r="610" spans="2:30" ht="15.75" hidden="1" customHeight="1" x14ac:dyDescent="0.25">
      <c r="B610" s="42" t="str">
        <f>'[2]Asset Characteristics'!C610 &amp; ""</f>
        <v/>
      </c>
      <c r="C610" s="44" t="str">
        <f>'[2]Asset Characteristics'!E610 &amp; ""</f>
        <v/>
      </c>
      <c r="D610" s="42"/>
      <c r="E610" s="43"/>
      <c r="F610" s="43"/>
      <c r="G610" s="43"/>
      <c r="H610" s="43"/>
      <c r="I610" s="43"/>
      <c r="J610" s="43"/>
      <c r="K610" s="43"/>
      <c r="L610" s="43"/>
      <c r="M610" s="43"/>
      <c r="N610" s="44"/>
      <c r="O610" s="95"/>
      <c r="P610" s="43"/>
      <c r="Q610" s="43"/>
      <c r="R610" s="43"/>
      <c r="S610" s="43"/>
      <c r="T610" s="43"/>
      <c r="U610" s="43"/>
      <c r="V610" s="43"/>
      <c r="W610" s="43"/>
      <c r="X610" s="94"/>
      <c r="Y610" s="42"/>
      <c r="Z610" s="43"/>
      <c r="AA610" s="43"/>
      <c r="AB610" s="43"/>
      <c r="AC610" s="43"/>
      <c r="AD610" s="44"/>
    </row>
    <row r="611" spans="2:30" ht="15.75" hidden="1" customHeight="1" x14ac:dyDescent="0.25">
      <c r="B611" s="42" t="str">
        <f>'[2]Asset Characteristics'!C611 &amp; ""</f>
        <v/>
      </c>
      <c r="C611" s="44" t="str">
        <f>'[2]Asset Characteristics'!E611 &amp; ""</f>
        <v/>
      </c>
      <c r="D611" s="42"/>
      <c r="E611" s="43"/>
      <c r="F611" s="43"/>
      <c r="G611" s="43"/>
      <c r="H611" s="43"/>
      <c r="I611" s="43"/>
      <c r="J611" s="43"/>
      <c r="K611" s="43"/>
      <c r="L611" s="43"/>
      <c r="M611" s="43"/>
      <c r="N611" s="44"/>
      <c r="O611" s="95"/>
      <c r="P611" s="43"/>
      <c r="Q611" s="43"/>
      <c r="R611" s="43"/>
      <c r="S611" s="43"/>
      <c r="T611" s="43"/>
      <c r="U611" s="43"/>
      <c r="V611" s="43"/>
      <c r="W611" s="43"/>
      <c r="X611" s="94"/>
      <c r="Y611" s="42"/>
      <c r="Z611" s="43"/>
      <c r="AA611" s="43"/>
      <c r="AB611" s="43"/>
      <c r="AC611" s="43"/>
      <c r="AD611" s="44"/>
    </row>
    <row r="612" spans="2:30" ht="15.75" hidden="1" customHeight="1" x14ac:dyDescent="0.25">
      <c r="B612" s="42" t="str">
        <f>'[2]Asset Characteristics'!C612 &amp; ""</f>
        <v/>
      </c>
      <c r="C612" s="44" t="str">
        <f>'[2]Asset Characteristics'!E612 &amp; ""</f>
        <v/>
      </c>
      <c r="D612" s="42"/>
      <c r="E612" s="43"/>
      <c r="F612" s="43"/>
      <c r="G612" s="43"/>
      <c r="H612" s="43"/>
      <c r="I612" s="43"/>
      <c r="J612" s="43"/>
      <c r="K612" s="43"/>
      <c r="L612" s="43"/>
      <c r="M612" s="43"/>
      <c r="N612" s="44"/>
      <c r="O612" s="95"/>
      <c r="P612" s="43"/>
      <c r="Q612" s="43"/>
      <c r="R612" s="43"/>
      <c r="S612" s="43"/>
      <c r="T612" s="43"/>
      <c r="U612" s="43"/>
      <c r="V612" s="43"/>
      <c r="W612" s="43"/>
      <c r="X612" s="94"/>
      <c r="Y612" s="42"/>
      <c r="Z612" s="43"/>
      <c r="AA612" s="43"/>
      <c r="AB612" s="43"/>
      <c r="AC612" s="43"/>
      <c r="AD612" s="44"/>
    </row>
    <row r="613" spans="2:30" ht="15.75" hidden="1" customHeight="1" x14ac:dyDescent="0.25">
      <c r="B613" s="42" t="str">
        <f>'[2]Asset Characteristics'!C613 &amp; ""</f>
        <v/>
      </c>
      <c r="C613" s="44" t="str">
        <f>'[2]Asset Characteristics'!E613 &amp; ""</f>
        <v/>
      </c>
      <c r="D613" s="42"/>
      <c r="E613" s="43"/>
      <c r="F613" s="43"/>
      <c r="G613" s="43"/>
      <c r="H613" s="43"/>
      <c r="I613" s="43"/>
      <c r="J613" s="43"/>
      <c r="K613" s="43"/>
      <c r="L613" s="43"/>
      <c r="M613" s="43"/>
      <c r="N613" s="44"/>
      <c r="O613" s="95"/>
      <c r="P613" s="43"/>
      <c r="Q613" s="43"/>
      <c r="R613" s="43"/>
      <c r="S613" s="43"/>
      <c r="T613" s="43"/>
      <c r="U613" s="43"/>
      <c r="V613" s="43"/>
      <c r="W613" s="43"/>
      <c r="X613" s="94"/>
      <c r="Y613" s="42"/>
      <c r="Z613" s="43"/>
      <c r="AA613" s="43"/>
      <c r="AB613" s="43"/>
      <c r="AC613" s="43"/>
      <c r="AD613" s="44"/>
    </row>
    <row r="614" spans="2:30" ht="15.75" hidden="1" customHeight="1" x14ac:dyDescent="0.25">
      <c r="B614" s="42" t="str">
        <f>'[2]Asset Characteristics'!C614 &amp; ""</f>
        <v/>
      </c>
      <c r="C614" s="44" t="str">
        <f>'[2]Asset Characteristics'!E614 &amp; ""</f>
        <v/>
      </c>
      <c r="D614" s="42"/>
      <c r="E614" s="43"/>
      <c r="F614" s="43"/>
      <c r="G614" s="43"/>
      <c r="H614" s="43"/>
      <c r="I614" s="43"/>
      <c r="J614" s="43"/>
      <c r="K614" s="43"/>
      <c r="L614" s="43"/>
      <c r="M614" s="43"/>
      <c r="N614" s="44"/>
      <c r="O614" s="95"/>
      <c r="P614" s="43"/>
      <c r="Q614" s="43"/>
      <c r="R614" s="43"/>
      <c r="S614" s="43"/>
      <c r="T614" s="43"/>
      <c r="U614" s="43"/>
      <c r="V614" s="43"/>
      <c r="W614" s="43"/>
      <c r="X614" s="94"/>
      <c r="Y614" s="42"/>
      <c r="Z614" s="43"/>
      <c r="AA614" s="43"/>
      <c r="AB614" s="43"/>
      <c r="AC614" s="43"/>
      <c r="AD614" s="44"/>
    </row>
    <row r="615" spans="2:30" ht="15.75" hidden="1" customHeight="1" x14ac:dyDescent="0.25">
      <c r="B615" s="42" t="str">
        <f>'[2]Asset Characteristics'!C615 &amp; ""</f>
        <v/>
      </c>
      <c r="C615" s="44" t="str">
        <f>'[2]Asset Characteristics'!E615 &amp; ""</f>
        <v/>
      </c>
      <c r="D615" s="42"/>
      <c r="E615" s="43"/>
      <c r="F615" s="43"/>
      <c r="G615" s="43"/>
      <c r="H615" s="43"/>
      <c r="I615" s="43"/>
      <c r="J615" s="43"/>
      <c r="K615" s="43"/>
      <c r="L615" s="43"/>
      <c r="M615" s="43"/>
      <c r="N615" s="44"/>
      <c r="O615" s="95"/>
      <c r="P615" s="43"/>
      <c r="Q615" s="43"/>
      <c r="R615" s="43"/>
      <c r="S615" s="43"/>
      <c r="T615" s="43"/>
      <c r="U615" s="43"/>
      <c r="V615" s="43"/>
      <c r="W615" s="43"/>
      <c r="X615" s="94"/>
      <c r="Y615" s="42"/>
      <c r="Z615" s="43"/>
      <c r="AA615" s="43"/>
      <c r="AB615" s="43"/>
      <c r="AC615" s="43"/>
      <c r="AD615" s="44"/>
    </row>
    <row r="616" spans="2:30" ht="15.75" hidden="1" customHeight="1" x14ac:dyDescent="0.25">
      <c r="B616" s="42" t="str">
        <f>'[2]Asset Characteristics'!C616 &amp; ""</f>
        <v/>
      </c>
      <c r="C616" s="44" t="str">
        <f>'[2]Asset Characteristics'!E616 &amp; ""</f>
        <v/>
      </c>
      <c r="D616" s="42"/>
      <c r="E616" s="43"/>
      <c r="F616" s="43"/>
      <c r="G616" s="43"/>
      <c r="H616" s="43"/>
      <c r="I616" s="43"/>
      <c r="J616" s="43"/>
      <c r="K616" s="43"/>
      <c r="L616" s="43"/>
      <c r="M616" s="43"/>
      <c r="N616" s="44"/>
      <c r="O616" s="95"/>
      <c r="P616" s="43"/>
      <c r="Q616" s="43"/>
      <c r="R616" s="43"/>
      <c r="S616" s="43"/>
      <c r="T616" s="43"/>
      <c r="U616" s="43"/>
      <c r="V616" s="43"/>
      <c r="W616" s="43"/>
      <c r="X616" s="94"/>
      <c r="Y616" s="42"/>
      <c r="Z616" s="43"/>
      <c r="AA616" s="43"/>
      <c r="AB616" s="43"/>
      <c r="AC616" s="43"/>
      <c r="AD616" s="44"/>
    </row>
    <row r="617" spans="2:30" ht="15.75" hidden="1" customHeight="1" x14ac:dyDescent="0.25">
      <c r="B617" s="42" t="str">
        <f>'[2]Asset Characteristics'!C617 &amp; ""</f>
        <v/>
      </c>
      <c r="C617" s="44" t="str">
        <f>'[2]Asset Characteristics'!E617 &amp; ""</f>
        <v/>
      </c>
      <c r="D617" s="42"/>
      <c r="E617" s="43"/>
      <c r="F617" s="43"/>
      <c r="G617" s="43"/>
      <c r="H617" s="43"/>
      <c r="I617" s="43"/>
      <c r="J617" s="43"/>
      <c r="K617" s="43"/>
      <c r="L617" s="43"/>
      <c r="M617" s="43"/>
      <c r="N617" s="44"/>
      <c r="O617" s="95"/>
      <c r="P617" s="43"/>
      <c r="Q617" s="43"/>
      <c r="R617" s="43"/>
      <c r="S617" s="43"/>
      <c r="T617" s="43"/>
      <c r="U617" s="43"/>
      <c r="V617" s="43"/>
      <c r="W617" s="43"/>
      <c r="X617" s="94"/>
      <c r="Y617" s="42"/>
      <c r="Z617" s="43"/>
      <c r="AA617" s="43"/>
      <c r="AB617" s="43"/>
      <c r="AC617" s="43"/>
      <c r="AD617" s="44"/>
    </row>
    <row r="618" spans="2:30" ht="15.75" hidden="1" customHeight="1" x14ac:dyDescent="0.25">
      <c r="B618" s="42" t="str">
        <f>'[2]Asset Characteristics'!C618 &amp; ""</f>
        <v/>
      </c>
      <c r="C618" s="44" t="str">
        <f>'[2]Asset Characteristics'!E618 &amp; ""</f>
        <v/>
      </c>
      <c r="D618" s="42"/>
      <c r="E618" s="43"/>
      <c r="F618" s="43"/>
      <c r="G618" s="43"/>
      <c r="H618" s="43"/>
      <c r="I618" s="43"/>
      <c r="J618" s="43"/>
      <c r="K618" s="43"/>
      <c r="L618" s="43"/>
      <c r="M618" s="43"/>
      <c r="N618" s="44"/>
      <c r="O618" s="95"/>
      <c r="P618" s="43"/>
      <c r="Q618" s="43"/>
      <c r="R618" s="43"/>
      <c r="S618" s="43"/>
      <c r="T618" s="43"/>
      <c r="U618" s="43"/>
      <c r="V618" s="43"/>
      <c r="W618" s="43"/>
      <c r="X618" s="94"/>
      <c r="Y618" s="42"/>
      <c r="Z618" s="43"/>
      <c r="AA618" s="43"/>
      <c r="AB618" s="43"/>
      <c r="AC618" s="43"/>
      <c r="AD618" s="44"/>
    </row>
    <row r="619" spans="2:30" ht="15.75" hidden="1" customHeight="1" x14ac:dyDescent="0.25">
      <c r="B619" s="42" t="str">
        <f>'[2]Asset Characteristics'!C619 &amp; ""</f>
        <v/>
      </c>
      <c r="C619" s="44" t="str">
        <f>'[2]Asset Characteristics'!E619 &amp; ""</f>
        <v/>
      </c>
      <c r="D619" s="42"/>
      <c r="E619" s="43"/>
      <c r="F619" s="43"/>
      <c r="G619" s="43"/>
      <c r="H619" s="43"/>
      <c r="I619" s="43"/>
      <c r="J619" s="43"/>
      <c r="K619" s="43"/>
      <c r="L619" s="43"/>
      <c r="M619" s="43"/>
      <c r="N619" s="44"/>
      <c r="O619" s="95"/>
      <c r="P619" s="43"/>
      <c r="Q619" s="43"/>
      <c r="R619" s="43"/>
      <c r="S619" s="43"/>
      <c r="T619" s="43"/>
      <c r="U619" s="43"/>
      <c r="V619" s="43"/>
      <c r="W619" s="43"/>
      <c r="X619" s="94"/>
      <c r="Y619" s="42"/>
      <c r="Z619" s="43"/>
      <c r="AA619" s="43"/>
      <c r="AB619" s="43"/>
      <c r="AC619" s="43"/>
      <c r="AD619" s="44"/>
    </row>
    <row r="620" spans="2:30" ht="15.75" hidden="1" customHeight="1" x14ac:dyDescent="0.25">
      <c r="B620" s="42" t="str">
        <f>'[2]Asset Characteristics'!C620 &amp; ""</f>
        <v/>
      </c>
      <c r="C620" s="44" t="str">
        <f>'[2]Asset Characteristics'!E620 &amp; ""</f>
        <v/>
      </c>
      <c r="D620" s="42"/>
      <c r="E620" s="43"/>
      <c r="F620" s="43"/>
      <c r="G620" s="43"/>
      <c r="H620" s="43"/>
      <c r="I620" s="43"/>
      <c r="J620" s="43"/>
      <c r="K620" s="43"/>
      <c r="L620" s="43"/>
      <c r="M620" s="43"/>
      <c r="N620" s="44"/>
      <c r="O620" s="95"/>
      <c r="P620" s="43"/>
      <c r="Q620" s="43"/>
      <c r="R620" s="43"/>
      <c r="S620" s="43"/>
      <c r="T620" s="43"/>
      <c r="U620" s="43"/>
      <c r="V620" s="43"/>
      <c r="W620" s="43"/>
      <c r="X620" s="94"/>
      <c r="Y620" s="42"/>
      <c r="Z620" s="43"/>
      <c r="AA620" s="43"/>
      <c r="AB620" s="43"/>
      <c r="AC620" s="43"/>
      <c r="AD620" s="44"/>
    </row>
    <row r="621" spans="2:30" ht="15.75" hidden="1" customHeight="1" x14ac:dyDescent="0.25">
      <c r="B621" s="42" t="str">
        <f>'[2]Asset Characteristics'!C621 &amp; ""</f>
        <v/>
      </c>
      <c r="C621" s="44" t="str">
        <f>'[2]Asset Characteristics'!E621 &amp; ""</f>
        <v/>
      </c>
      <c r="D621" s="42"/>
      <c r="E621" s="43"/>
      <c r="F621" s="43"/>
      <c r="G621" s="43"/>
      <c r="H621" s="43"/>
      <c r="I621" s="43"/>
      <c r="J621" s="43"/>
      <c r="K621" s="43"/>
      <c r="L621" s="43"/>
      <c r="M621" s="43"/>
      <c r="N621" s="44"/>
      <c r="O621" s="95"/>
      <c r="P621" s="43"/>
      <c r="Q621" s="43"/>
      <c r="R621" s="43"/>
      <c r="S621" s="43"/>
      <c r="T621" s="43"/>
      <c r="U621" s="43"/>
      <c r="V621" s="43"/>
      <c r="W621" s="43"/>
      <c r="X621" s="94"/>
      <c r="Y621" s="42"/>
      <c r="Z621" s="43"/>
      <c r="AA621" s="43"/>
      <c r="AB621" s="43"/>
      <c r="AC621" s="43"/>
      <c r="AD621" s="44"/>
    </row>
    <row r="622" spans="2:30" ht="15.75" hidden="1" customHeight="1" x14ac:dyDescent="0.25">
      <c r="B622" s="42" t="str">
        <f>'[2]Asset Characteristics'!C622 &amp; ""</f>
        <v/>
      </c>
      <c r="C622" s="44" t="str">
        <f>'[2]Asset Characteristics'!E622 &amp; ""</f>
        <v/>
      </c>
      <c r="D622" s="42"/>
      <c r="E622" s="43"/>
      <c r="F622" s="43"/>
      <c r="G622" s="43"/>
      <c r="H622" s="43"/>
      <c r="I622" s="43"/>
      <c r="J622" s="43"/>
      <c r="K622" s="43"/>
      <c r="L622" s="43"/>
      <c r="M622" s="43"/>
      <c r="N622" s="44"/>
      <c r="O622" s="95"/>
      <c r="P622" s="43"/>
      <c r="Q622" s="43"/>
      <c r="R622" s="43"/>
      <c r="S622" s="43"/>
      <c r="T622" s="43"/>
      <c r="U622" s="43"/>
      <c r="V622" s="43"/>
      <c r="W622" s="43"/>
      <c r="X622" s="94"/>
      <c r="Y622" s="42"/>
      <c r="Z622" s="43"/>
      <c r="AA622" s="43"/>
      <c r="AB622" s="43"/>
      <c r="AC622" s="43"/>
      <c r="AD622" s="44"/>
    </row>
    <row r="623" spans="2:30" ht="15.75" hidden="1" customHeight="1" x14ac:dyDescent="0.25">
      <c r="B623" s="42" t="str">
        <f>'[2]Asset Characteristics'!C623 &amp; ""</f>
        <v/>
      </c>
      <c r="C623" s="44" t="str">
        <f>'[2]Asset Characteristics'!E623 &amp; ""</f>
        <v/>
      </c>
      <c r="D623" s="42"/>
      <c r="E623" s="43"/>
      <c r="F623" s="43"/>
      <c r="G623" s="43"/>
      <c r="H623" s="43"/>
      <c r="I623" s="43"/>
      <c r="J623" s="43"/>
      <c r="K623" s="43"/>
      <c r="L623" s="43"/>
      <c r="M623" s="43"/>
      <c r="N623" s="44"/>
      <c r="O623" s="95"/>
      <c r="P623" s="43"/>
      <c r="Q623" s="43"/>
      <c r="R623" s="43"/>
      <c r="S623" s="43"/>
      <c r="T623" s="43"/>
      <c r="U623" s="43"/>
      <c r="V623" s="43"/>
      <c r="W623" s="43"/>
      <c r="X623" s="94"/>
      <c r="Y623" s="42"/>
      <c r="Z623" s="43"/>
      <c r="AA623" s="43"/>
      <c r="AB623" s="43"/>
      <c r="AC623" s="43"/>
      <c r="AD623" s="44"/>
    </row>
    <row r="624" spans="2:30" ht="15.75" hidden="1" customHeight="1" x14ac:dyDescent="0.25">
      <c r="B624" s="42" t="str">
        <f>'[2]Asset Characteristics'!C624 &amp; ""</f>
        <v/>
      </c>
      <c r="C624" s="44" t="str">
        <f>'[2]Asset Characteristics'!E624 &amp; ""</f>
        <v/>
      </c>
      <c r="D624" s="42"/>
      <c r="E624" s="43"/>
      <c r="F624" s="43"/>
      <c r="G624" s="43"/>
      <c r="H624" s="43"/>
      <c r="I624" s="43"/>
      <c r="J624" s="43"/>
      <c r="K624" s="43"/>
      <c r="L624" s="43"/>
      <c r="M624" s="43"/>
      <c r="N624" s="44"/>
      <c r="O624" s="95"/>
      <c r="P624" s="43"/>
      <c r="Q624" s="43"/>
      <c r="R624" s="43"/>
      <c r="S624" s="43"/>
      <c r="T624" s="43"/>
      <c r="U624" s="43"/>
      <c r="V624" s="43"/>
      <c r="W624" s="43"/>
      <c r="X624" s="94"/>
      <c r="Y624" s="42"/>
      <c r="Z624" s="43"/>
      <c r="AA624" s="43"/>
      <c r="AB624" s="43"/>
      <c r="AC624" s="43"/>
      <c r="AD624" s="44"/>
    </row>
    <row r="625" spans="2:30" ht="15.75" hidden="1" customHeight="1" x14ac:dyDescent="0.25">
      <c r="B625" s="42" t="str">
        <f>'[2]Asset Characteristics'!C625 &amp; ""</f>
        <v/>
      </c>
      <c r="C625" s="44" t="str">
        <f>'[2]Asset Characteristics'!E625 &amp; ""</f>
        <v/>
      </c>
      <c r="D625" s="42"/>
      <c r="E625" s="43"/>
      <c r="F625" s="43"/>
      <c r="G625" s="43"/>
      <c r="H625" s="43"/>
      <c r="I625" s="43"/>
      <c r="J625" s="43"/>
      <c r="K625" s="43"/>
      <c r="L625" s="43"/>
      <c r="M625" s="43"/>
      <c r="N625" s="44"/>
      <c r="O625" s="95"/>
      <c r="P625" s="43"/>
      <c r="Q625" s="43"/>
      <c r="R625" s="43"/>
      <c r="S625" s="43"/>
      <c r="T625" s="43"/>
      <c r="U625" s="43"/>
      <c r="V625" s="43"/>
      <c r="W625" s="43"/>
      <c r="X625" s="94"/>
      <c r="Y625" s="42"/>
      <c r="Z625" s="43"/>
      <c r="AA625" s="43"/>
      <c r="AB625" s="43"/>
      <c r="AC625" s="43"/>
      <c r="AD625" s="44"/>
    </row>
    <row r="626" spans="2:30" ht="15.75" hidden="1" customHeight="1" x14ac:dyDescent="0.25">
      <c r="B626" s="42" t="str">
        <f>'[2]Asset Characteristics'!C626 &amp; ""</f>
        <v/>
      </c>
      <c r="C626" s="44" t="str">
        <f>'[2]Asset Characteristics'!E626 &amp; ""</f>
        <v/>
      </c>
      <c r="D626" s="42"/>
      <c r="E626" s="43"/>
      <c r="F626" s="43"/>
      <c r="G626" s="43"/>
      <c r="H626" s="43"/>
      <c r="I626" s="43"/>
      <c r="J626" s="43"/>
      <c r="K626" s="43"/>
      <c r="L626" s="43"/>
      <c r="M626" s="43"/>
      <c r="N626" s="44"/>
      <c r="O626" s="95"/>
      <c r="P626" s="43"/>
      <c r="Q626" s="43"/>
      <c r="R626" s="43"/>
      <c r="S626" s="43"/>
      <c r="T626" s="43"/>
      <c r="U626" s="43"/>
      <c r="V626" s="43"/>
      <c r="W626" s="43"/>
      <c r="X626" s="94"/>
      <c r="Y626" s="42"/>
      <c r="Z626" s="43"/>
      <c r="AA626" s="43"/>
      <c r="AB626" s="43"/>
      <c r="AC626" s="43"/>
      <c r="AD626" s="44"/>
    </row>
    <row r="627" spans="2:30" ht="15.75" hidden="1" customHeight="1" x14ac:dyDescent="0.25">
      <c r="B627" s="42" t="str">
        <f>'[2]Asset Characteristics'!C627 &amp; ""</f>
        <v/>
      </c>
      <c r="C627" s="44" t="str">
        <f>'[2]Asset Characteristics'!E627 &amp; ""</f>
        <v/>
      </c>
      <c r="D627" s="42"/>
      <c r="E627" s="43"/>
      <c r="F627" s="43"/>
      <c r="G627" s="43"/>
      <c r="H627" s="43"/>
      <c r="I627" s="43"/>
      <c r="J627" s="43"/>
      <c r="K627" s="43"/>
      <c r="L627" s="43"/>
      <c r="M627" s="43"/>
      <c r="N627" s="44"/>
      <c r="O627" s="95"/>
      <c r="P627" s="43"/>
      <c r="Q627" s="43"/>
      <c r="R627" s="43"/>
      <c r="S627" s="43"/>
      <c r="T627" s="43"/>
      <c r="U627" s="43"/>
      <c r="V627" s="43"/>
      <c r="W627" s="43"/>
      <c r="X627" s="94"/>
      <c r="Y627" s="42"/>
      <c r="Z627" s="43"/>
      <c r="AA627" s="43"/>
      <c r="AB627" s="43"/>
      <c r="AC627" s="43"/>
      <c r="AD627" s="44"/>
    </row>
    <row r="628" spans="2:30" ht="15.75" hidden="1" customHeight="1" x14ac:dyDescent="0.25">
      <c r="B628" s="42" t="str">
        <f>'[2]Asset Characteristics'!C628 &amp; ""</f>
        <v/>
      </c>
      <c r="C628" s="44" t="str">
        <f>'[2]Asset Characteristics'!E628 &amp; ""</f>
        <v/>
      </c>
      <c r="D628" s="42"/>
      <c r="E628" s="43"/>
      <c r="F628" s="43"/>
      <c r="G628" s="43"/>
      <c r="H628" s="43"/>
      <c r="I628" s="43"/>
      <c r="J628" s="43"/>
      <c r="K628" s="43"/>
      <c r="L628" s="43"/>
      <c r="M628" s="43"/>
      <c r="N628" s="44"/>
      <c r="O628" s="95"/>
      <c r="P628" s="43"/>
      <c r="Q628" s="43"/>
      <c r="R628" s="43"/>
      <c r="S628" s="43"/>
      <c r="T628" s="43"/>
      <c r="U628" s="43"/>
      <c r="V628" s="43"/>
      <c r="W628" s="43"/>
      <c r="X628" s="94"/>
      <c r="Y628" s="42"/>
      <c r="Z628" s="43"/>
      <c r="AA628" s="43"/>
      <c r="AB628" s="43"/>
      <c r="AC628" s="43"/>
      <c r="AD628" s="44"/>
    </row>
    <row r="629" spans="2:30" ht="15.75" hidden="1" customHeight="1" x14ac:dyDescent="0.25">
      <c r="B629" s="42" t="str">
        <f>'[2]Asset Characteristics'!C629 &amp; ""</f>
        <v/>
      </c>
      <c r="C629" s="44" t="str">
        <f>'[2]Asset Characteristics'!E629 &amp; ""</f>
        <v/>
      </c>
      <c r="D629" s="42"/>
      <c r="E629" s="43"/>
      <c r="F629" s="43"/>
      <c r="G629" s="43"/>
      <c r="H629" s="43"/>
      <c r="I629" s="43"/>
      <c r="J629" s="43"/>
      <c r="K629" s="43"/>
      <c r="L629" s="43"/>
      <c r="M629" s="43"/>
      <c r="N629" s="44"/>
      <c r="O629" s="95"/>
      <c r="P629" s="43"/>
      <c r="Q629" s="43"/>
      <c r="R629" s="43"/>
      <c r="S629" s="43"/>
      <c r="T629" s="43"/>
      <c r="U629" s="43"/>
      <c r="V629" s="43"/>
      <c r="W629" s="43"/>
      <c r="X629" s="94"/>
      <c r="Y629" s="42"/>
      <c r="Z629" s="43"/>
      <c r="AA629" s="43"/>
      <c r="AB629" s="43"/>
      <c r="AC629" s="43"/>
      <c r="AD629" s="44"/>
    </row>
    <row r="630" spans="2:30" ht="15.75" hidden="1" customHeight="1" x14ac:dyDescent="0.25">
      <c r="B630" s="42" t="str">
        <f>'[2]Asset Characteristics'!C630 &amp; ""</f>
        <v/>
      </c>
      <c r="C630" s="44" t="str">
        <f>'[2]Asset Characteristics'!E630 &amp; ""</f>
        <v/>
      </c>
      <c r="D630" s="42"/>
      <c r="E630" s="43"/>
      <c r="F630" s="43"/>
      <c r="G630" s="43"/>
      <c r="H630" s="43"/>
      <c r="I630" s="43"/>
      <c r="J630" s="43"/>
      <c r="K630" s="43"/>
      <c r="L630" s="43"/>
      <c r="M630" s="43"/>
      <c r="N630" s="44"/>
      <c r="O630" s="95"/>
      <c r="P630" s="43"/>
      <c r="Q630" s="43"/>
      <c r="R630" s="43"/>
      <c r="S630" s="43"/>
      <c r="T630" s="43"/>
      <c r="U630" s="43"/>
      <c r="V630" s="43"/>
      <c r="W630" s="43"/>
      <c r="X630" s="94"/>
      <c r="Y630" s="42"/>
      <c r="Z630" s="43"/>
      <c r="AA630" s="43"/>
      <c r="AB630" s="43"/>
      <c r="AC630" s="43"/>
      <c r="AD630" s="44"/>
    </row>
    <row r="631" spans="2:30" ht="15.75" hidden="1" customHeight="1" x14ac:dyDescent="0.25">
      <c r="B631" s="42" t="str">
        <f>'[2]Asset Characteristics'!C631 &amp; ""</f>
        <v/>
      </c>
      <c r="C631" s="44" t="str">
        <f>'[2]Asset Characteristics'!E631 &amp; ""</f>
        <v/>
      </c>
      <c r="D631" s="42"/>
      <c r="E631" s="43"/>
      <c r="F631" s="43"/>
      <c r="G631" s="43"/>
      <c r="H631" s="43"/>
      <c r="I631" s="43"/>
      <c r="J631" s="43"/>
      <c r="K631" s="43"/>
      <c r="L631" s="43"/>
      <c r="M631" s="43"/>
      <c r="N631" s="44"/>
      <c r="O631" s="95"/>
      <c r="P631" s="43"/>
      <c r="Q631" s="43"/>
      <c r="R631" s="43"/>
      <c r="S631" s="43"/>
      <c r="T631" s="43"/>
      <c r="U631" s="43"/>
      <c r="V631" s="43"/>
      <c r="W631" s="43"/>
      <c r="X631" s="94"/>
      <c r="Y631" s="42"/>
      <c r="Z631" s="43"/>
      <c r="AA631" s="43"/>
      <c r="AB631" s="43"/>
      <c r="AC631" s="43"/>
      <c r="AD631" s="44"/>
    </row>
    <row r="632" spans="2:30" ht="15.75" hidden="1" customHeight="1" x14ac:dyDescent="0.25">
      <c r="B632" s="42" t="str">
        <f>'[2]Asset Characteristics'!C632 &amp; ""</f>
        <v/>
      </c>
      <c r="C632" s="44" t="str">
        <f>'[2]Asset Characteristics'!E632 &amp; ""</f>
        <v/>
      </c>
      <c r="D632" s="42"/>
      <c r="E632" s="43"/>
      <c r="F632" s="43"/>
      <c r="G632" s="43"/>
      <c r="H632" s="43"/>
      <c r="I632" s="43"/>
      <c r="J632" s="43"/>
      <c r="K632" s="43"/>
      <c r="L632" s="43"/>
      <c r="M632" s="43"/>
      <c r="N632" s="44"/>
      <c r="O632" s="95"/>
      <c r="P632" s="43"/>
      <c r="Q632" s="43"/>
      <c r="R632" s="43"/>
      <c r="S632" s="43"/>
      <c r="T632" s="43"/>
      <c r="U632" s="43"/>
      <c r="V632" s="43"/>
      <c r="W632" s="43"/>
      <c r="X632" s="94"/>
      <c r="Y632" s="42"/>
      <c r="Z632" s="43"/>
      <c r="AA632" s="43"/>
      <c r="AB632" s="43"/>
      <c r="AC632" s="43"/>
      <c r="AD632" s="44"/>
    </row>
    <row r="633" spans="2:30" ht="15.75" hidden="1" customHeight="1" x14ac:dyDescent="0.25">
      <c r="B633" s="42" t="str">
        <f>'[2]Asset Characteristics'!C633 &amp; ""</f>
        <v/>
      </c>
      <c r="C633" s="44" t="str">
        <f>'[2]Asset Characteristics'!E633 &amp; ""</f>
        <v/>
      </c>
      <c r="D633" s="42"/>
      <c r="E633" s="43"/>
      <c r="F633" s="43"/>
      <c r="G633" s="43"/>
      <c r="H633" s="43"/>
      <c r="I633" s="43"/>
      <c r="J633" s="43"/>
      <c r="K633" s="43"/>
      <c r="L633" s="43"/>
      <c r="M633" s="43"/>
      <c r="N633" s="44"/>
      <c r="O633" s="95"/>
      <c r="P633" s="43"/>
      <c r="Q633" s="43"/>
      <c r="R633" s="43"/>
      <c r="S633" s="43"/>
      <c r="T633" s="43"/>
      <c r="U633" s="43"/>
      <c r="V633" s="43"/>
      <c r="W633" s="43"/>
      <c r="X633" s="94"/>
      <c r="Y633" s="42"/>
      <c r="Z633" s="43"/>
      <c r="AA633" s="43"/>
      <c r="AB633" s="43"/>
      <c r="AC633" s="43"/>
      <c r="AD633" s="44"/>
    </row>
    <row r="634" spans="2:30" ht="15.75" hidden="1" customHeight="1" x14ac:dyDescent="0.25">
      <c r="B634" s="42" t="str">
        <f>'[2]Asset Characteristics'!C634 &amp; ""</f>
        <v/>
      </c>
      <c r="C634" s="44" t="str">
        <f>'[2]Asset Characteristics'!E634 &amp; ""</f>
        <v/>
      </c>
      <c r="D634" s="42"/>
      <c r="E634" s="43"/>
      <c r="F634" s="43"/>
      <c r="G634" s="43"/>
      <c r="H634" s="43"/>
      <c r="I634" s="43"/>
      <c r="J634" s="43"/>
      <c r="K634" s="43"/>
      <c r="L634" s="43"/>
      <c r="M634" s="43"/>
      <c r="N634" s="44"/>
      <c r="O634" s="95"/>
      <c r="P634" s="43"/>
      <c r="Q634" s="43"/>
      <c r="R634" s="43"/>
      <c r="S634" s="43"/>
      <c r="T634" s="43"/>
      <c r="U634" s="43"/>
      <c r="V634" s="43"/>
      <c r="W634" s="43"/>
      <c r="X634" s="94"/>
      <c r="Y634" s="42"/>
      <c r="Z634" s="43"/>
      <c r="AA634" s="43"/>
      <c r="AB634" s="43"/>
      <c r="AC634" s="43"/>
      <c r="AD634" s="44"/>
    </row>
    <row r="635" spans="2:30" ht="15.75" hidden="1" customHeight="1" x14ac:dyDescent="0.25">
      <c r="B635" s="42" t="str">
        <f>'[2]Asset Characteristics'!C635 &amp; ""</f>
        <v/>
      </c>
      <c r="C635" s="44" t="str">
        <f>'[2]Asset Characteristics'!E635 &amp; ""</f>
        <v/>
      </c>
      <c r="D635" s="42"/>
      <c r="E635" s="43"/>
      <c r="F635" s="43"/>
      <c r="G635" s="43"/>
      <c r="H635" s="43"/>
      <c r="I635" s="43"/>
      <c r="J635" s="43"/>
      <c r="K635" s="43"/>
      <c r="L635" s="43"/>
      <c r="M635" s="43"/>
      <c r="N635" s="44"/>
      <c r="O635" s="95"/>
      <c r="P635" s="43"/>
      <c r="Q635" s="43"/>
      <c r="R635" s="43"/>
      <c r="S635" s="43"/>
      <c r="T635" s="43"/>
      <c r="U635" s="43"/>
      <c r="V635" s="43"/>
      <c r="W635" s="43"/>
      <c r="X635" s="94"/>
      <c r="Y635" s="42"/>
      <c r="Z635" s="43"/>
      <c r="AA635" s="43"/>
      <c r="AB635" s="43"/>
      <c r="AC635" s="43"/>
      <c r="AD635" s="44"/>
    </row>
    <row r="636" spans="2:30" ht="15.75" hidden="1" customHeight="1" x14ac:dyDescent="0.25">
      <c r="B636" s="42" t="str">
        <f>'[2]Asset Characteristics'!C636 &amp; ""</f>
        <v/>
      </c>
      <c r="C636" s="44" t="str">
        <f>'[2]Asset Characteristics'!E636 &amp; ""</f>
        <v/>
      </c>
      <c r="D636" s="42"/>
      <c r="E636" s="43"/>
      <c r="F636" s="43"/>
      <c r="G636" s="43"/>
      <c r="H636" s="43"/>
      <c r="I636" s="43"/>
      <c r="J636" s="43"/>
      <c r="K636" s="43"/>
      <c r="L636" s="43"/>
      <c r="M636" s="43"/>
      <c r="N636" s="44"/>
      <c r="O636" s="95"/>
      <c r="P636" s="43"/>
      <c r="Q636" s="43"/>
      <c r="R636" s="43"/>
      <c r="S636" s="43"/>
      <c r="T636" s="43"/>
      <c r="U636" s="43"/>
      <c r="V636" s="43"/>
      <c r="W636" s="43"/>
      <c r="X636" s="94"/>
      <c r="Y636" s="42"/>
      <c r="Z636" s="43"/>
      <c r="AA636" s="43"/>
      <c r="AB636" s="43"/>
      <c r="AC636" s="43"/>
      <c r="AD636" s="44"/>
    </row>
    <row r="637" spans="2:30" ht="15.75" hidden="1" customHeight="1" x14ac:dyDescent="0.25">
      <c r="B637" s="42" t="str">
        <f>'[2]Asset Characteristics'!C637 &amp; ""</f>
        <v/>
      </c>
      <c r="C637" s="44" t="str">
        <f>'[2]Asset Characteristics'!E637 &amp; ""</f>
        <v/>
      </c>
      <c r="D637" s="42"/>
      <c r="E637" s="43"/>
      <c r="F637" s="43"/>
      <c r="G637" s="43"/>
      <c r="H637" s="43"/>
      <c r="I637" s="43"/>
      <c r="J637" s="43"/>
      <c r="K637" s="43"/>
      <c r="L637" s="43"/>
      <c r="M637" s="43"/>
      <c r="N637" s="44"/>
      <c r="O637" s="95"/>
      <c r="P637" s="43"/>
      <c r="Q637" s="43"/>
      <c r="R637" s="43"/>
      <c r="S637" s="43"/>
      <c r="T637" s="43"/>
      <c r="U637" s="43"/>
      <c r="V637" s="43"/>
      <c r="W637" s="43"/>
      <c r="X637" s="94"/>
      <c r="Y637" s="42"/>
      <c r="Z637" s="43"/>
      <c r="AA637" s="43"/>
      <c r="AB637" s="43"/>
      <c r="AC637" s="43"/>
      <c r="AD637" s="44"/>
    </row>
    <row r="638" spans="2:30" ht="15.75" hidden="1" customHeight="1" x14ac:dyDescent="0.25">
      <c r="B638" s="42" t="str">
        <f>'[2]Asset Characteristics'!C638 &amp; ""</f>
        <v/>
      </c>
      <c r="C638" s="44" t="str">
        <f>'[2]Asset Characteristics'!E638 &amp; ""</f>
        <v/>
      </c>
      <c r="D638" s="42"/>
      <c r="E638" s="43"/>
      <c r="F638" s="43"/>
      <c r="G638" s="43"/>
      <c r="H638" s="43"/>
      <c r="I638" s="43"/>
      <c r="J638" s="43"/>
      <c r="K638" s="43"/>
      <c r="L638" s="43"/>
      <c r="M638" s="43"/>
      <c r="N638" s="44"/>
      <c r="O638" s="95"/>
      <c r="P638" s="43"/>
      <c r="Q638" s="43"/>
      <c r="R638" s="43"/>
      <c r="S638" s="43"/>
      <c r="T638" s="43"/>
      <c r="U638" s="43"/>
      <c r="V638" s="43"/>
      <c r="W638" s="43"/>
      <c r="X638" s="94"/>
      <c r="Y638" s="42"/>
      <c r="Z638" s="43"/>
      <c r="AA638" s="43"/>
      <c r="AB638" s="43"/>
      <c r="AC638" s="43"/>
      <c r="AD638" s="44"/>
    </row>
    <row r="639" spans="2:30" ht="15.75" hidden="1" customHeight="1" x14ac:dyDescent="0.25">
      <c r="B639" s="42" t="str">
        <f>'[2]Asset Characteristics'!C639 &amp; ""</f>
        <v/>
      </c>
      <c r="C639" s="44" t="str">
        <f>'[2]Asset Characteristics'!E639 &amp; ""</f>
        <v/>
      </c>
      <c r="D639" s="42"/>
      <c r="E639" s="43"/>
      <c r="F639" s="43"/>
      <c r="G639" s="43"/>
      <c r="H639" s="43"/>
      <c r="I639" s="43"/>
      <c r="J639" s="43"/>
      <c r="K639" s="43"/>
      <c r="L639" s="43"/>
      <c r="M639" s="43"/>
      <c r="N639" s="44"/>
      <c r="O639" s="95"/>
      <c r="P639" s="43"/>
      <c r="Q639" s="43"/>
      <c r="R639" s="43"/>
      <c r="S639" s="43"/>
      <c r="T639" s="43"/>
      <c r="U639" s="43"/>
      <c r="V639" s="43"/>
      <c r="W639" s="43"/>
      <c r="X639" s="94"/>
      <c r="Y639" s="42"/>
      <c r="Z639" s="43"/>
      <c r="AA639" s="43"/>
      <c r="AB639" s="43"/>
      <c r="AC639" s="43"/>
      <c r="AD639" s="44"/>
    </row>
    <row r="640" spans="2:30" ht="15.75" hidden="1" customHeight="1" x14ac:dyDescent="0.25">
      <c r="B640" s="42" t="str">
        <f>'[2]Asset Characteristics'!C640 &amp; ""</f>
        <v/>
      </c>
      <c r="C640" s="44" t="str">
        <f>'[2]Asset Characteristics'!E640 &amp; ""</f>
        <v/>
      </c>
      <c r="D640" s="42"/>
      <c r="E640" s="43"/>
      <c r="F640" s="43"/>
      <c r="G640" s="43"/>
      <c r="H640" s="43"/>
      <c r="I640" s="43"/>
      <c r="J640" s="43"/>
      <c r="K640" s="43"/>
      <c r="L640" s="43"/>
      <c r="M640" s="43"/>
      <c r="N640" s="44"/>
      <c r="O640" s="95"/>
      <c r="P640" s="43"/>
      <c r="Q640" s="43"/>
      <c r="R640" s="43"/>
      <c r="S640" s="43"/>
      <c r="T640" s="43"/>
      <c r="U640" s="43"/>
      <c r="V640" s="43"/>
      <c r="W640" s="43"/>
      <c r="X640" s="94"/>
      <c r="Y640" s="42"/>
      <c r="Z640" s="43"/>
      <c r="AA640" s="43"/>
      <c r="AB640" s="43"/>
      <c r="AC640" s="43"/>
      <c r="AD640" s="44"/>
    </row>
    <row r="641" spans="2:30" ht="15.75" hidden="1" customHeight="1" x14ac:dyDescent="0.25">
      <c r="B641" s="42" t="str">
        <f>'[2]Asset Characteristics'!C641 &amp; ""</f>
        <v/>
      </c>
      <c r="C641" s="44" t="str">
        <f>'[2]Asset Characteristics'!E641 &amp; ""</f>
        <v/>
      </c>
      <c r="D641" s="42"/>
      <c r="E641" s="43"/>
      <c r="F641" s="43"/>
      <c r="G641" s="43"/>
      <c r="H641" s="43"/>
      <c r="I641" s="43"/>
      <c r="J641" s="43"/>
      <c r="K641" s="43"/>
      <c r="L641" s="43"/>
      <c r="M641" s="43"/>
      <c r="N641" s="44"/>
      <c r="O641" s="95"/>
      <c r="P641" s="43"/>
      <c r="Q641" s="43"/>
      <c r="R641" s="43"/>
      <c r="S641" s="43"/>
      <c r="T641" s="43"/>
      <c r="U641" s="43"/>
      <c r="V641" s="43"/>
      <c r="W641" s="43"/>
      <c r="X641" s="94"/>
      <c r="Y641" s="42"/>
      <c r="Z641" s="43"/>
      <c r="AA641" s="43"/>
      <c r="AB641" s="43"/>
      <c r="AC641" s="43"/>
      <c r="AD641" s="44"/>
    </row>
    <row r="642" spans="2:30" ht="15.75" hidden="1" customHeight="1" x14ac:dyDescent="0.25">
      <c r="B642" s="42" t="str">
        <f>'[2]Asset Characteristics'!C642 &amp; ""</f>
        <v/>
      </c>
      <c r="C642" s="44" t="str">
        <f>'[2]Asset Characteristics'!E642 &amp; ""</f>
        <v/>
      </c>
      <c r="D642" s="42"/>
      <c r="E642" s="43"/>
      <c r="F642" s="43"/>
      <c r="G642" s="43"/>
      <c r="H642" s="43"/>
      <c r="I642" s="43"/>
      <c r="J642" s="43"/>
      <c r="K642" s="43"/>
      <c r="L642" s="43"/>
      <c r="M642" s="43"/>
      <c r="N642" s="44"/>
      <c r="O642" s="95"/>
      <c r="P642" s="43"/>
      <c r="Q642" s="43"/>
      <c r="R642" s="43"/>
      <c r="S642" s="43"/>
      <c r="T642" s="43"/>
      <c r="U642" s="43"/>
      <c r="V642" s="43"/>
      <c r="W642" s="43"/>
      <c r="X642" s="94"/>
      <c r="Y642" s="42"/>
      <c r="Z642" s="43"/>
      <c r="AA642" s="43"/>
      <c r="AB642" s="43"/>
      <c r="AC642" s="43"/>
      <c r="AD642" s="44"/>
    </row>
    <row r="643" spans="2:30" ht="15.75" hidden="1" customHeight="1" x14ac:dyDescent="0.25">
      <c r="B643" s="42" t="str">
        <f>'[2]Asset Characteristics'!C643 &amp; ""</f>
        <v/>
      </c>
      <c r="C643" s="44" t="str">
        <f>'[2]Asset Characteristics'!E643 &amp; ""</f>
        <v/>
      </c>
      <c r="D643" s="42"/>
      <c r="E643" s="43"/>
      <c r="F643" s="43"/>
      <c r="G643" s="43"/>
      <c r="H643" s="43"/>
      <c r="I643" s="43"/>
      <c r="J643" s="43"/>
      <c r="K643" s="43"/>
      <c r="L643" s="43"/>
      <c r="M643" s="43"/>
      <c r="N643" s="44"/>
      <c r="O643" s="95"/>
      <c r="P643" s="43"/>
      <c r="Q643" s="43"/>
      <c r="R643" s="43"/>
      <c r="S643" s="43"/>
      <c r="T643" s="43"/>
      <c r="U643" s="43"/>
      <c r="V643" s="43"/>
      <c r="W643" s="43"/>
      <c r="X643" s="94"/>
      <c r="Y643" s="42"/>
      <c r="Z643" s="43"/>
      <c r="AA643" s="43"/>
      <c r="AB643" s="43"/>
      <c r="AC643" s="43"/>
      <c r="AD643" s="44"/>
    </row>
    <row r="644" spans="2:30" ht="15.75" hidden="1" customHeight="1" x14ac:dyDescent="0.25">
      <c r="B644" s="42" t="str">
        <f>'[2]Asset Characteristics'!C644 &amp; ""</f>
        <v/>
      </c>
      <c r="C644" s="44" t="str">
        <f>'[2]Asset Characteristics'!E644 &amp; ""</f>
        <v/>
      </c>
      <c r="D644" s="42"/>
      <c r="E644" s="43"/>
      <c r="F644" s="43"/>
      <c r="G644" s="43"/>
      <c r="H644" s="43"/>
      <c r="I644" s="43"/>
      <c r="J644" s="43"/>
      <c r="K644" s="43"/>
      <c r="L644" s="43"/>
      <c r="M644" s="43"/>
      <c r="N644" s="44"/>
      <c r="O644" s="95"/>
      <c r="P644" s="43"/>
      <c r="Q644" s="43"/>
      <c r="R644" s="43"/>
      <c r="S644" s="43"/>
      <c r="T644" s="43"/>
      <c r="U644" s="43"/>
      <c r="V644" s="43"/>
      <c r="W644" s="43"/>
      <c r="X644" s="94"/>
      <c r="Y644" s="42"/>
      <c r="Z644" s="43"/>
      <c r="AA644" s="43"/>
      <c r="AB644" s="43"/>
      <c r="AC644" s="43"/>
      <c r="AD644" s="44"/>
    </row>
    <row r="645" spans="2:30" ht="15.75" hidden="1" customHeight="1" x14ac:dyDescent="0.25">
      <c r="B645" s="42" t="str">
        <f>'[2]Asset Characteristics'!C645 &amp; ""</f>
        <v/>
      </c>
      <c r="C645" s="44" t="str">
        <f>'[2]Asset Characteristics'!E645 &amp; ""</f>
        <v/>
      </c>
      <c r="D645" s="42"/>
      <c r="E645" s="43"/>
      <c r="F645" s="43"/>
      <c r="G645" s="43"/>
      <c r="H645" s="43"/>
      <c r="I645" s="43"/>
      <c r="J645" s="43"/>
      <c r="K645" s="43"/>
      <c r="L645" s="43"/>
      <c r="M645" s="43"/>
      <c r="N645" s="44"/>
      <c r="O645" s="95"/>
      <c r="P645" s="43"/>
      <c r="Q645" s="43"/>
      <c r="R645" s="43"/>
      <c r="S645" s="43"/>
      <c r="T645" s="43"/>
      <c r="U645" s="43"/>
      <c r="V645" s="43"/>
      <c r="W645" s="43"/>
      <c r="X645" s="94"/>
      <c r="Y645" s="42"/>
      <c r="Z645" s="43"/>
      <c r="AA645" s="43"/>
      <c r="AB645" s="43"/>
      <c r="AC645" s="43"/>
      <c r="AD645" s="44"/>
    </row>
    <row r="646" spans="2:30" ht="15.75" hidden="1" customHeight="1" x14ac:dyDescent="0.25">
      <c r="B646" s="42" t="str">
        <f>'[2]Asset Characteristics'!C646 &amp; ""</f>
        <v/>
      </c>
      <c r="C646" s="44" t="str">
        <f>'[2]Asset Characteristics'!E646 &amp; ""</f>
        <v/>
      </c>
      <c r="D646" s="42"/>
      <c r="E646" s="43"/>
      <c r="F646" s="43"/>
      <c r="G646" s="43"/>
      <c r="H646" s="43"/>
      <c r="I646" s="43"/>
      <c r="J646" s="43"/>
      <c r="K646" s="43"/>
      <c r="L646" s="43"/>
      <c r="M646" s="43"/>
      <c r="N646" s="44"/>
      <c r="O646" s="95"/>
      <c r="P646" s="43"/>
      <c r="Q646" s="43"/>
      <c r="R646" s="43"/>
      <c r="S646" s="43"/>
      <c r="T646" s="43"/>
      <c r="U646" s="43"/>
      <c r="V646" s="43"/>
      <c r="W646" s="43"/>
      <c r="X646" s="94"/>
      <c r="Y646" s="42"/>
      <c r="Z646" s="43"/>
      <c r="AA646" s="43"/>
      <c r="AB646" s="43"/>
      <c r="AC646" s="43"/>
      <c r="AD646" s="44"/>
    </row>
    <row r="647" spans="2:30" ht="15.75" hidden="1" customHeight="1" x14ac:dyDescent="0.25">
      <c r="B647" s="42" t="str">
        <f>'[2]Asset Characteristics'!C647 &amp; ""</f>
        <v/>
      </c>
      <c r="C647" s="44" t="str">
        <f>'[2]Asset Characteristics'!E647 &amp; ""</f>
        <v/>
      </c>
      <c r="D647" s="42"/>
      <c r="E647" s="43"/>
      <c r="F647" s="43"/>
      <c r="G647" s="43"/>
      <c r="H647" s="43"/>
      <c r="I647" s="43"/>
      <c r="J647" s="43"/>
      <c r="K647" s="43"/>
      <c r="L647" s="43"/>
      <c r="M647" s="43"/>
      <c r="N647" s="44"/>
      <c r="O647" s="95"/>
      <c r="P647" s="43"/>
      <c r="Q647" s="43"/>
      <c r="R647" s="43"/>
      <c r="S647" s="43"/>
      <c r="T647" s="43"/>
      <c r="U647" s="43"/>
      <c r="V647" s="43"/>
      <c r="W647" s="43"/>
      <c r="X647" s="94"/>
      <c r="Y647" s="42"/>
      <c r="Z647" s="43"/>
      <c r="AA647" s="43"/>
      <c r="AB647" s="43"/>
      <c r="AC647" s="43"/>
      <c r="AD647" s="44"/>
    </row>
    <row r="648" spans="2:30" ht="15.75" hidden="1" customHeight="1" x14ac:dyDescent="0.25">
      <c r="B648" s="42" t="str">
        <f>'[2]Asset Characteristics'!C648 &amp; ""</f>
        <v/>
      </c>
      <c r="C648" s="44" t="str">
        <f>'[2]Asset Characteristics'!E648 &amp; ""</f>
        <v/>
      </c>
      <c r="D648" s="42"/>
      <c r="E648" s="43"/>
      <c r="F648" s="43"/>
      <c r="G648" s="43"/>
      <c r="H648" s="43"/>
      <c r="I648" s="43"/>
      <c r="J648" s="43"/>
      <c r="K648" s="43"/>
      <c r="L648" s="43"/>
      <c r="M648" s="43"/>
      <c r="N648" s="44"/>
      <c r="O648" s="95"/>
      <c r="P648" s="43"/>
      <c r="Q648" s="43"/>
      <c r="R648" s="43"/>
      <c r="S648" s="43"/>
      <c r="T648" s="43"/>
      <c r="U648" s="43"/>
      <c r="V648" s="43"/>
      <c r="W648" s="43"/>
      <c r="X648" s="94"/>
      <c r="Y648" s="42"/>
      <c r="Z648" s="43"/>
      <c r="AA648" s="43"/>
      <c r="AB648" s="43"/>
      <c r="AC648" s="43"/>
      <c r="AD648" s="44"/>
    </row>
    <row r="649" spans="2:30" ht="15.75" hidden="1" customHeight="1" x14ac:dyDescent="0.25">
      <c r="B649" s="42" t="str">
        <f>'[2]Asset Characteristics'!C649 &amp; ""</f>
        <v/>
      </c>
      <c r="C649" s="44" t="str">
        <f>'[2]Asset Characteristics'!E649 &amp; ""</f>
        <v/>
      </c>
      <c r="D649" s="42"/>
      <c r="E649" s="43"/>
      <c r="F649" s="43"/>
      <c r="G649" s="43"/>
      <c r="H649" s="43"/>
      <c r="I649" s="43"/>
      <c r="J649" s="43"/>
      <c r="K649" s="43"/>
      <c r="L649" s="43"/>
      <c r="M649" s="43"/>
      <c r="N649" s="44"/>
      <c r="O649" s="95"/>
      <c r="P649" s="43"/>
      <c r="Q649" s="43"/>
      <c r="R649" s="43"/>
      <c r="S649" s="43"/>
      <c r="T649" s="43"/>
      <c r="U649" s="43"/>
      <c r="V649" s="43"/>
      <c r="W649" s="43"/>
      <c r="X649" s="94"/>
      <c r="Y649" s="42"/>
      <c r="Z649" s="43"/>
      <c r="AA649" s="43"/>
      <c r="AB649" s="43"/>
      <c r="AC649" s="43"/>
      <c r="AD649" s="44"/>
    </row>
    <row r="650" spans="2:30" ht="15.75" hidden="1" customHeight="1" x14ac:dyDescent="0.25">
      <c r="B650" s="42" t="str">
        <f>'[2]Asset Characteristics'!C650 &amp; ""</f>
        <v/>
      </c>
      <c r="C650" s="44" t="str">
        <f>'[2]Asset Characteristics'!E650 &amp; ""</f>
        <v/>
      </c>
      <c r="D650" s="42"/>
      <c r="E650" s="43"/>
      <c r="F650" s="43"/>
      <c r="G650" s="43"/>
      <c r="H650" s="43"/>
      <c r="I650" s="43"/>
      <c r="J650" s="43"/>
      <c r="K650" s="43"/>
      <c r="L650" s="43"/>
      <c r="M650" s="43"/>
      <c r="N650" s="44"/>
      <c r="O650" s="95"/>
      <c r="P650" s="43"/>
      <c r="Q650" s="43"/>
      <c r="R650" s="43"/>
      <c r="S650" s="43"/>
      <c r="T650" s="43"/>
      <c r="U650" s="43"/>
      <c r="V650" s="43"/>
      <c r="W650" s="43"/>
      <c r="X650" s="94"/>
      <c r="Y650" s="42"/>
      <c r="Z650" s="43"/>
      <c r="AA650" s="43"/>
      <c r="AB650" s="43"/>
      <c r="AC650" s="43"/>
      <c r="AD650" s="44"/>
    </row>
    <row r="651" spans="2:30" ht="15.75" hidden="1" customHeight="1" x14ac:dyDescent="0.25">
      <c r="B651" s="42" t="str">
        <f>'[2]Asset Characteristics'!C651 &amp; ""</f>
        <v/>
      </c>
      <c r="C651" s="44" t="str">
        <f>'[2]Asset Characteristics'!E651 &amp; ""</f>
        <v/>
      </c>
      <c r="D651" s="42"/>
      <c r="E651" s="43"/>
      <c r="F651" s="43"/>
      <c r="G651" s="43"/>
      <c r="H651" s="43"/>
      <c r="I651" s="43"/>
      <c r="J651" s="43"/>
      <c r="K651" s="43"/>
      <c r="L651" s="43"/>
      <c r="M651" s="43"/>
      <c r="N651" s="44"/>
      <c r="O651" s="95"/>
      <c r="P651" s="43"/>
      <c r="Q651" s="43"/>
      <c r="R651" s="43"/>
      <c r="S651" s="43"/>
      <c r="T651" s="43"/>
      <c r="U651" s="43"/>
      <c r="V651" s="43"/>
      <c r="W651" s="43"/>
      <c r="X651" s="94"/>
      <c r="Y651" s="42"/>
      <c r="Z651" s="43"/>
      <c r="AA651" s="43"/>
      <c r="AB651" s="43"/>
      <c r="AC651" s="43"/>
      <c r="AD651" s="44"/>
    </row>
    <row r="652" spans="2:30" ht="15.75" hidden="1" customHeight="1" x14ac:dyDescent="0.25">
      <c r="B652" s="42" t="str">
        <f>'[2]Asset Characteristics'!C652 &amp; ""</f>
        <v/>
      </c>
      <c r="C652" s="44" t="str">
        <f>'[2]Asset Characteristics'!E652 &amp; ""</f>
        <v/>
      </c>
      <c r="D652" s="42"/>
      <c r="E652" s="43"/>
      <c r="F652" s="43"/>
      <c r="G652" s="43"/>
      <c r="H652" s="43"/>
      <c r="I652" s="43"/>
      <c r="J652" s="43"/>
      <c r="K652" s="43"/>
      <c r="L652" s="43"/>
      <c r="M652" s="43"/>
      <c r="N652" s="44"/>
      <c r="O652" s="95"/>
      <c r="P652" s="43"/>
      <c r="Q652" s="43"/>
      <c r="R652" s="43"/>
      <c r="S652" s="43"/>
      <c r="T652" s="43"/>
      <c r="U652" s="43"/>
      <c r="V652" s="43"/>
      <c r="W652" s="43"/>
      <c r="X652" s="94"/>
      <c r="Y652" s="42"/>
      <c r="Z652" s="43"/>
      <c r="AA652" s="43"/>
      <c r="AB652" s="43"/>
      <c r="AC652" s="43"/>
      <c r="AD652" s="44"/>
    </row>
    <row r="653" spans="2:30" ht="15.75" hidden="1" customHeight="1" x14ac:dyDescent="0.25">
      <c r="B653" s="42" t="str">
        <f>'[2]Asset Characteristics'!C653 &amp; ""</f>
        <v/>
      </c>
      <c r="C653" s="44" t="str">
        <f>'[2]Asset Characteristics'!E653 &amp; ""</f>
        <v/>
      </c>
      <c r="D653" s="42"/>
      <c r="E653" s="43"/>
      <c r="F653" s="43"/>
      <c r="G653" s="43"/>
      <c r="H653" s="43"/>
      <c r="I653" s="43"/>
      <c r="J653" s="43"/>
      <c r="K653" s="43"/>
      <c r="L653" s="43"/>
      <c r="M653" s="43"/>
      <c r="N653" s="44"/>
      <c r="O653" s="95"/>
      <c r="P653" s="43"/>
      <c r="Q653" s="43"/>
      <c r="R653" s="43"/>
      <c r="S653" s="43"/>
      <c r="T653" s="43"/>
      <c r="U653" s="43"/>
      <c r="V653" s="43"/>
      <c r="W653" s="43"/>
      <c r="X653" s="94"/>
      <c r="Y653" s="42"/>
      <c r="Z653" s="43"/>
      <c r="AA653" s="43"/>
      <c r="AB653" s="43"/>
      <c r="AC653" s="43"/>
      <c r="AD653" s="44"/>
    </row>
    <row r="654" spans="2:30" ht="15.75" hidden="1" customHeight="1" x14ac:dyDescent="0.25">
      <c r="B654" s="42" t="str">
        <f>'[2]Asset Characteristics'!C654 &amp; ""</f>
        <v/>
      </c>
      <c r="C654" s="44" t="str">
        <f>'[2]Asset Characteristics'!E654 &amp; ""</f>
        <v/>
      </c>
      <c r="D654" s="42"/>
      <c r="E654" s="43"/>
      <c r="F654" s="43"/>
      <c r="G654" s="43"/>
      <c r="H654" s="43"/>
      <c r="I654" s="43"/>
      <c r="J654" s="43"/>
      <c r="K654" s="43"/>
      <c r="L654" s="43"/>
      <c r="M654" s="43"/>
      <c r="N654" s="44"/>
      <c r="O654" s="95"/>
      <c r="P654" s="43"/>
      <c r="Q654" s="43"/>
      <c r="R654" s="43"/>
      <c r="S654" s="43"/>
      <c r="T654" s="43"/>
      <c r="U654" s="43"/>
      <c r="V654" s="43"/>
      <c r="W654" s="43"/>
      <c r="X654" s="94"/>
      <c r="Y654" s="42"/>
      <c r="Z654" s="43"/>
      <c r="AA654" s="43"/>
      <c r="AB654" s="43"/>
      <c r="AC654" s="43"/>
      <c r="AD654" s="44"/>
    </row>
    <row r="655" spans="2:30" ht="15.75" hidden="1" customHeight="1" x14ac:dyDescent="0.25">
      <c r="B655" s="42" t="str">
        <f>'[2]Asset Characteristics'!C655 &amp; ""</f>
        <v/>
      </c>
      <c r="C655" s="44" t="str">
        <f>'[2]Asset Characteristics'!E655 &amp; ""</f>
        <v/>
      </c>
      <c r="D655" s="42"/>
      <c r="E655" s="43"/>
      <c r="F655" s="43"/>
      <c r="G655" s="43"/>
      <c r="H655" s="43"/>
      <c r="I655" s="43"/>
      <c r="J655" s="43"/>
      <c r="K655" s="43"/>
      <c r="L655" s="43"/>
      <c r="M655" s="43"/>
      <c r="N655" s="44"/>
      <c r="O655" s="95"/>
      <c r="P655" s="43"/>
      <c r="Q655" s="43"/>
      <c r="R655" s="43"/>
      <c r="S655" s="43"/>
      <c r="T655" s="43"/>
      <c r="U655" s="43"/>
      <c r="V655" s="43"/>
      <c r="W655" s="43"/>
      <c r="X655" s="94"/>
      <c r="Y655" s="42"/>
      <c r="Z655" s="43"/>
      <c r="AA655" s="43"/>
      <c r="AB655" s="43"/>
      <c r="AC655" s="43"/>
      <c r="AD655" s="44"/>
    </row>
    <row r="656" spans="2:30" ht="15.75" hidden="1" customHeight="1" x14ac:dyDescent="0.25">
      <c r="B656" s="42" t="str">
        <f>'[2]Asset Characteristics'!C656 &amp; ""</f>
        <v/>
      </c>
      <c r="C656" s="44" t="str">
        <f>'[2]Asset Characteristics'!E656 &amp; ""</f>
        <v/>
      </c>
      <c r="D656" s="42"/>
      <c r="E656" s="43"/>
      <c r="F656" s="43"/>
      <c r="G656" s="43"/>
      <c r="H656" s="43"/>
      <c r="I656" s="43"/>
      <c r="J656" s="43"/>
      <c r="K656" s="43"/>
      <c r="L656" s="43"/>
      <c r="M656" s="43"/>
      <c r="N656" s="44"/>
      <c r="O656" s="95"/>
      <c r="P656" s="43"/>
      <c r="Q656" s="43"/>
      <c r="R656" s="43"/>
      <c r="S656" s="43"/>
      <c r="T656" s="43"/>
      <c r="U656" s="43"/>
      <c r="V656" s="43"/>
      <c r="W656" s="43"/>
      <c r="X656" s="94"/>
      <c r="Y656" s="42"/>
      <c r="Z656" s="43"/>
      <c r="AA656" s="43"/>
      <c r="AB656" s="43"/>
      <c r="AC656" s="43"/>
      <c r="AD656" s="44"/>
    </row>
    <row r="657" spans="2:30" ht="15.75" hidden="1" customHeight="1" x14ac:dyDescent="0.25">
      <c r="B657" s="42" t="str">
        <f>'[2]Asset Characteristics'!C657 &amp; ""</f>
        <v/>
      </c>
      <c r="C657" s="44" t="str">
        <f>'[2]Asset Characteristics'!E657 &amp; ""</f>
        <v/>
      </c>
      <c r="D657" s="42"/>
      <c r="E657" s="43"/>
      <c r="F657" s="43"/>
      <c r="G657" s="43"/>
      <c r="H657" s="43"/>
      <c r="I657" s="43"/>
      <c r="J657" s="43"/>
      <c r="K657" s="43"/>
      <c r="L657" s="43"/>
      <c r="M657" s="43"/>
      <c r="N657" s="44"/>
      <c r="O657" s="95"/>
      <c r="P657" s="43"/>
      <c r="Q657" s="43"/>
      <c r="R657" s="43"/>
      <c r="S657" s="43"/>
      <c r="T657" s="43"/>
      <c r="U657" s="43"/>
      <c r="V657" s="43"/>
      <c r="W657" s="43"/>
      <c r="X657" s="94"/>
      <c r="Y657" s="42"/>
      <c r="Z657" s="43"/>
      <c r="AA657" s="43"/>
      <c r="AB657" s="43"/>
      <c r="AC657" s="43"/>
      <c r="AD657" s="44"/>
    </row>
    <row r="658" spans="2:30" ht="15.75" hidden="1" customHeight="1" x14ac:dyDescent="0.25">
      <c r="B658" s="42" t="str">
        <f>'[2]Asset Characteristics'!C658 &amp; ""</f>
        <v/>
      </c>
      <c r="C658" s="44" t="str">
        <f>'[2]Asset Characteristics'!E658 &amp; ""</f>
        <v/>
      </c>
      <c r="D658" s="42"/>
      <c r="E658" s="43"/>
      <c r="F658" s="43"/>
      <c r="G658" s="43"/>
      <c r="H658" s="43"/>
      <c r="I658" s="43"/>
      <c r="J658" s="43"/>
      <c r="K658" s="43"/>
      <c r="L658" s="43"/>
      <c r="M658" s="43"/>
      <c r="N658" s="44"/>
      <c r="O658" s="95"/>
      <c r="P658" s="43"/>
      <c r="Q658" s="43"/>
      <c r="R658" s="43"/>
      <c r="S658" s="43"/>
      <c r="T658" s="43"/>
      <c r="U658" s="43"/>
      <c r="V658" s="43"/>
      <c r="W658" s="43"/>
      <c r="X658" s="94"/>
      <c r="Y658" s="42"/>
      <c r="Z658" s="43"/>
      <c r="AA658" s="43"/>
      <c r="AB658" s="43"/>
      <c r="AC658" s="43"/>
      <c r="AD658" s="44"/>
    </row>
    <row r="659" spans="2:30" ht="15.75" hidden="1" customHeight="1" x14ac:dyDescent="0.25">
      <c r="B659" s="42" t="str">
        <f>'[2]Asset Characteristics'!C659 &amp; ""</f>
        <v/>
      </c>
      <c r="C659" s="44" t="str">
        <f>'[2]Asset Characteristics'!E659 &amp; ""</f>
        <v/>
      </c>
      <c r="D659" s="42"/>
      <c r="E659" s="43"/>
      <c r="F659" s="43"/>
      <c r="G659" s="43"/>
      <c r="H659" s="43"/>
      <c r="I659" s="43"/>
      <c r="J659" s="43"/>
      <c r="K659" s="43"/>
      <c r="L659" s="43"/>
      <c r="M659" s="43"/>
      <c r="N659" s="44"/>
      <c r="O659" s="95"/>
      <c r="P659" s="43"/>
      <c r="Q659" s="43"/>
      <c r="R659" s="43"/>
      <c r="S659" s="43"/>
      <c r="T659" s="43"/>
      <c r="U659" s="43"/>
      <c r="V659" s="43"/>
      <c r="W659" s="43"/>
      <c r="X659" s="94"/>
      <c r="Y659" s="42"/>
      <c r="Z659" s="43"/>
      <c r="AA659" s="43"/>
      <c r="AB659" s="43"/>
      <c r="AC659" s="43"/>
      <c r="AD659" s="44"/>
    </row>
    <row r="660" spans="2:30" ht="15.75" hidden="1" customHeight="1" x14ac:dyDescent="0.25">
      <c r="B660" s="42" t="str">
        <f>'[2]Asset Characteristics'!C660 &amp; ""</f>
        <v/>
      </c>
      <c r="C660" s="44" t="str">
        <f>'[2]Asset Characteristics'!E660 &amp; ""</f>
        <v/>
      </c>
      <c r="D660" s="42"/>
      <c r="E660" s="43"/>
      <c r="F660" s="43"/>
      <c r="G660" s="43"/>
      <c r="H660" s="43"/>
      <c r="I660" s="43"/>
      <c r="J660" s="43"/>
      <c r="K660" s="43"/>
      <c r="L660" s="43"/>
      <c r="M660" s="43"/>
      <c r="N660" s="44"/>
      <c r="O660" s="95"/>
      <c r="P660" s="43"/>
      <c r="Q660" s="43"/>
      <c r="R660" s="43"/>
      <c r="S660" s="43"/>
      <c r="T660" s="43"/>
      <c r="U660" s="43"/>
      <c r="V660" s="43"/>
      <c r="W660" s="43"/>
      <c r="X660" s="94"/>
      <c r="Y660" s="42"/>
      <c r="Z660" s="43"/>
      <c r="AA660" s="43"/>
      <c r="AB660" s="43"/>
      <c r="AC660" s="43"/>
      <c r="AD660" s="44"/>
    </row>
    <row r="661" spans="2:30" ht="15.75" hidden="1" customHeight="1" x14ac:dyDescent="0.25">
      <c r="B661" s="42" t="str">
        <f>'[2]Asset Characteristics'!C661 &amp; ""</f>
        <v/>
      </c>
      <c r="C661" s="44" t="str">
        <f>'[2]Asset Characteristics'!E661 &amp; ""</f>
        <v/>
      </c>
      <c r="D661" s="42"/>
      <c r="E661" s="43"/>
      <c r="F661" s="43"/>
      <c r="G661" s="43"/>
      <c r="H661" s="43"/>
      <c r="I661" s="43"/>
      <c r="J661" s="43"/>
      <c r="K661" s="43"/>
      <c r="L661" s="43"/>
      <c r="M661" s="43"/>
      <c r="N661" s="44"/>
      <c r="O661" s="95"/>
      <c r="P661" s="43"/>
      <c r="Q661" s="43"/>
      <c r="R661" s="43"/>
      <c r="S661" s="43"/>
      <c r="T661" s="43"/>
      <c r="U661" s="43"/>
      <c r="V661" s="43"/>
      <c r="W661" s="43"/>
      <c r="X661" s="94"/>
      <c r="Y661" s="42"/>
      <c r="Z661" s="43"/>
      <c r="AA661" s="43"/>
      <c r="AB661" s="43"/>
      <c r="AC661" s="43"/>
      <c r="AD661" s="44"/>
    </row>
    <row r="662" spans="2:30" ht="15.75" hidden="1" customHeight="1" x14ac:dyDescent="0.25">
      <c r="B662" s="42" t="str">
        <f>'[2]Asset Characteristics'!C662 &amp; ""</f>
        <v/>
      </c>
      <c r="C662" s="44" t="str">
        <f>'[2]Asset Characteristics'!E662 &amp; ""</f>
        <v/>
      </c>
      <c r="D662" s="42"/>
      <c r="E662" s="43"/>
      <c r="F662" s="43"/>
      <c r="G662" s="43"/>
      <c r="H662" s="43"/>
      <c r="I662" s="43"/>
      <c r="J662" s="43"/>
      <c r="K662" s="43"/>
      <c r="L662" s="43"/>
      <c r="M662" s="43"/>
      <c r="N662" s="44"/>
      <c r="O662" s="95"/>
      <c r="P662" s="43"/>
      <c r="Q662" s="43"/>
      <c r="R662" s="43"/>
      <c r="S662" s="43"/>
      <c r="T662" s="43"/>
      <c r="U662" s="43"/>
      <c r="V662" s="43"/>
      <c r="W662" s="43"/>
      <c r="X662" s="94"/>
      <c r="Y662" s="42"/>
      <c r="Z662" s="43"/>
      <c r="AA662" s="43"/>
      <c r="AB662" s="43"/>
      <c r="AC662" s="43"/>
      <c r="AD662" s="44"/>
    </row>
    <row r="663" spans="2:30" ht="15.75" hidden="1" customHeight="1" x14ac:dyDescent="0.25">
      <c r="B663" s="42" t="str">
        <f>'[2]Asset Characteristics'!C663 &amp; ""</f>
        <v/>
      </c>
      <c r="C663" s="44" t="str">
        <f>'[2]Asset Characteristics'!E663 &amp; ""</f>
        <v/>
      </c>
      <c r="D663" s="42"/>
      <c r="E663" s="43"/>
      <c r="F663" s="43"/>
      <c r="G663" s="43"/>
      <c r="H663" s="43"/>
      <c r="I663" s="43"/>
      <c r="J663" s="43"/>
      <c r="K663" s="43"/>
      <c r="L663" s="43"/>
      <c r="M663" s="43"/>
      <c r="N663" s="44"/>
      <c r="O663" s="95"/>
      <c r="P663" s="43"/>
      <c r="Q663" s="43"/>
      <c r="R663" s="43"/>
      <c r="S663" s="43"/>
      <c r="T663" s="43"/>
      <c r="U663" s="43"/>
      <c r="V663" s="43"/>
      <c r="W663" s="43"/>
      <c r="X663" s="94"/>
      <c r="Y663" s="42"/>
      <c r="Z663" s="43"/>
      <c r="AA663" s="43"/>
      <c r="AB663" s="43"/>
      <c r="AC663" s="43"/>
      <c r="AD663" s="44"/>
    </row>
    <row r="664" spans="2:30" ht="15.75" hidden="1" customHeight="1" x14ac:dyDescent="0.25">
      <c r="B664" s="42" t="str">
        <f>'[2]Asset Characteristics'!C664 &amp; ""</f>
        <v/>
      </c>
      <c r="C664" s="44" t="str">
        <f>'[2]Asset Characteristics'!E664 &amp; ""</f>
        <v/>
      </c>
      <c r="D664" s="42"/>
      <c r="E664" s="43"/>
      <c r="F664" s="43"/>
      <c r="G664" s="43"/>
      <c r="H664" s="43"/>
      <c r="I664" s="43"/>
      <c r="J664" s="43"/>
      <c r="K664" s="43"/>
      <c r="L664" s="43"/>
      <c r="M664" s="43"/>
      <c r="N664" s="44"/>
      <c r="O664" s="95"/>
      <c r="P664" s="43"/>
      <c r="Q664" s="43"/>
      <c r="R664" s="43"/>
      <c r="S664" s="43"/>
      <c r="T664" s="43"/>
      <c r="U664" s="43"/>
      <c r="V664" s="43"/>
      <c r="W664" s="43"/>
      <c r="X664" s="94"/>
      <c r="Y664" s="42"/>
      <c r="Z664" s="43"/>
      <c r="AA664" s="43"/>
      <c r="AB664" s="43"/>
      <c r="AC664" s="43"/>
      <c r="AD664" s="44"/>
    </row>
    <row r="665" spans="2:30" ht="15.75" hidden="1" customHeight="1" x14ac:dyDescent="0.25">
      <c r="B665" s="42" t="str">
        <f>'[2]Asset Characteristics'!C665 &amp; ""</f>
        <v/>
      </c>
      <c r="C665" s="44" t="str">
        <f>'[2]Asset Characteristics'!E665 &amp; ""</f>
        <v/>
      </c>
      <c r="D665" s="42"/>
      <c r="E665" s="43"/>
      <c r="F665" s="43"/>
      <c r="G665" s="43"/>
      <c r="H665" s="43"/>
      <c r="I665" s="43"/>
      <c r="J665" s="43"/>
      <c r="K665" s="43"/>
      <c r="L665" s="43"/>
      <c r="M665" s="43"/>
      <c r="N665" s="44"/>
      <c r="O665" s="95"/>
      <c r="P665" s="43"/>
      <c r="Q665" s="43"/>
      <c r="R665" s="43"/>
      <c r="S665" s="43"/>
      <c r="T665" s="43"/>
      <c r="U665" s="43"/>
      <c r="V665" s="43"/>
      <c r="W665" s="43"/>
      <c r="X665" s="94"/>
      <c r="Y665" s="42"/>
      <c r="Z665" s="43"/>
      <c r="AA665" s="43"/>
      <c r="AB665" s="43"/>
      <c r="AC665" s="43"/>
      <c r="AD665" s="44"/>
    </row>
    <row r="666" spans="2:30" ht="15.75" hidden="1" customHeight="1" x14ac:dyDescent="0.25">
      <c r="B666" s="42" t="str">
        <f>'[2]Asset Characteristics'!C666 &amp; ""</f>
        <v/>
      </c>
      <c r="C666" s="44" t="str">
        <f>'[2]Asset Characteristics'!E666 &amp; ""</f>
        <v/>
      </c>
      <c r="D666" s="42"/>
      <c r="E666" s="43"/>
      <c r="F666" s="43"/>
      <c r="G666" s="43"/>
      <c r="H666" s="43"/>
      <c r="I666" s="43"/>
      <c r="J666" s="43"/>
      <c r="K666" s="43"/>
      <c r="L666" s="43"/>
      <c r="M666" s="43"/>
      <c r="N666" s="44"/>
      <c r="O666" s="95"/>
      <c r="P666" s="43"/>
      <c r="Q666" s="43"/>
      <c r="R666" s="43"/>
      <c r="S666" s="43"/>
      <c r="T666" s="43"/>
      <c r="U666" s="43"/>
      <c r="V666" s="43"/>
      <c r="W666" s="43"/>
      <c r="X666" s="94"/>
      <c r="Y666" s="42"/>
      <c r="Z666" s="43"/>
      <c r="AA666" s="43"/>
      <c r="AB666" s="43"/>
      <c r="AC666" s="43"/>
      <c r="AD666" s="44"/>
    </row>
    <row r="667" spans="2:30" ht="15.75" hidden="1" customHeight="1" x14ac:dyDescent="0.25">
      <c r="B667" s="42" t="str">
        <f>'[2]Asset Characteristics'!C667 &amp; ""</f>
        <v/>
      </c>
      <c r="C667" s="44" t="str">
        <f>'[2]Asset Characteristics'!E667 &amp; ""</f>
        <v/>
      </c>
      <c r="D667" s="42"/>
      <c r="E667" s="43"/>
      <c r="F667" s="43"/>
      <c r="G667" s="43"/>
      <c r="H667" s="43"/>
      <c r="I667" s="43"/>
      <c r="J667" s="43"/>
      <c r="K667" s="43"/>
      <c r="L667" s="43"/>
      <c r="M667" s="43"/>
      <c r="N667" s="44"/>
      <c r="O667" s="95"/>
      <c r="P667" s="43"/>
      <c r="Q667" s="43"/>
      <c r="R667" s="43"/>
      <c r="S667" s="43"/>
      <c r="T667" s="43"/>
      <c r="U667" s="43"/>
      <c r="V667" s="43"/>
      <c r="W667" s="43"/>
      <c r="X667" s="94"/>
      <c r="Y667" s="42"/>
      <c r="Z667" s="43"/>
      <c r="AA667" s="43"/>
      <c r="AB667" s="43"/>
      <c r="AC667" s="43"/>
      <c r="AD667" s="44"/>
    </row>
    <row r="668" spans="2:30" ht="15.75" hidden="1" customHeight="1" x14ac:dyDescent="0.25">
      <c r="B668" s="42" t="str">
        <f>'[2]Asset Characteristics'!C668 &amp; ""</f>
        <v/>
      </c>
      <c r="C668" s="44" t="str">
        <f>'[2]Asset Characteristics'!E668 &amp; ""</f>
        <v/>
      </c>
      <c r="D668" s="42"/>
      <c r="E668" s="43"/>
      <c r="F668" s="43"/>
      <c r="G668" s="43"/>
      <c r="H668" s="43"/>
      <c r="I668" s="43"/>
      <c r="J668" s="43"/>
      <c r="K668" s="43"/>
      <c r="L668" s="43"/>
      <c r="M668" s="43"/>
      <c r="N668" s="44"/>
      <c r="O668" s="95"/>
      <c r="P668" s="43"/>
      <c r="Q668" s="43"/>
      <c r="R668" s="43"/>
      <c r="S668" s="43"/>
      <c r="T668" s="43"/>
      <c r="U668" s="43"/>
      <c r="V668" s="43"/>
      <c r="W668" s="43"/>
      <c r="X668" s="94"/>
      <c r="Y668" s="42"/>
      <c r="Z668" s="43"/>
      <c r="AA668" s="43"/>
      <c r="AB668" s="43"/>
      <c r="AC668" s="43"/>
      <c r="AD668" s="44"/>
    </row>
    <row r="669" spans="2:30" ht="15.75" hidden="1" customHeight="1" x14ac:dyDescent="0.25">
      <c r="B669" s="42" t="str">
        <f>'[2]Asset Characteristics'!C669 &amp; ""</f>
        <v/>
      </c>
      <c r="C669" s="44" t="str">
        <f>'[2]Asset Characteristics'!E669 &amp; ""</f>
        <v/>
      </c>
      <c r="D669" s="42"/>
      <c r="E669" s="43"/>
      <c r="F669" s="43"/>
      <c r="G669" s="43"/>
      <c r="H669" s="43"/>
      <c r="I669" s="43"/>
      <c r="J669" s="43"/>
      <c r="K669" s="43"/>
      <c r="L669" s="43"/>
      <c r="M669" s="43"/>
      <c r="N669" s="44"/>
      <c r="O669" s="95"/>
      <c r="P669" s="43"/>
      <c r="Q669" s="43"/>
      <c r="R669" s="43"/>
      <c r="S669" s="43"/>
      <c r="T669" s="43"/>
      <c r="U669" s="43"/>
      <c r="V669" s="43"/>
      <c r="W669" s="43"/>
      <c r="X669" s="94"/>
      <c r="Y669" s="42"/>
      <c r="Z669" s="43"/>
      <c r="AA669" s="43"/>
      <c r="AB669" s="43"/>
      <c r="AC669" s="43"/>
      <c r="AD669" s="44"/>
    </row>
    <row r="670" spans="2:30" ht="15.75" hidden="1" customHeight="1" x14ac:dyDescent="0.25">
      <c r="B670" s="42" t="str">
        <f>'[2]Asset Characteristics'!C670 &amp; ""</f>
        <v/>
      </c>
      <c r="C670" s="44" t="str">
        <f>'[2]Asset Characteristics'!E670 &amp; ""</f>
        <v/>
      </c>
      <c r="D670" s="42"/>
      <c r="E670" s="43"/>
      <c r="F670" s="43"/>
      <c r="G670" s="43"/>
      <c r="H670" s="43"/>
      <c r="I670" s="43"/>
      <c r="J670" s="43"/>
      <c r="K670" s="43"/>
      <c r="L670" s="43"/>
      <c r="M670" s="43"/>
      <c r="N670" s="44"/>
      <c r="O670" s="95"/>
      <c r="P670" s="43"/>
      <c r="Q670" s="43"/>
      <c r="R670" s="43"/>
      <c r="S670" s="43"/>
      <c r="T670" s="43"/>
      <c r="U670" s="43"/>
      <c r="V670" s="43"/>
      <c r="W670" s="43"/>
      <c r="X670" s="94"/>
      <c r="Y670" s="42"/>
      <c r="Z670" s="43"/>
      <c r="AA670" s="43"/>
      <c r="AB670" s="43"/>
      <c r="AC670" s="43"/>
      <c r="AD670" s="44"/>
    </row>
    <row r="671" spans="2:30" ht="15.75" hidden="1" customHeight="1" x14ac:dyDescent="0.25">
      <c r="B671" s="42" t="str">
        <f>'[2]Asset Characteristics'!C671 &amp; ""</f>
        <v/>
      </c>
      <c r="C671" s="44" t="str">
        <f>'[2]Asset Characteristics'!E671 &amp; ""</f>
        <v/>
      </c>
      <c r="D671" s="42"/>
      <c r="E671" s="43"/>
      <c r="F671" s="43"/>
      <c r="G671" s="43"/>
      <c r="H671" s="43"/>
      <c r="I671" s="43"/>
      <c r="J671" s="43"/>
      <c r="K671" s="43"/>
      <c r="L671" s="43"/>
      <c r="M671" s="43"/>
      <c r="N671" s="44"/>
      <c r="O671" s="95"/>
      <c r="P671" s="43"/>
      <c r="Q671" s="43"/>
      <c r="R671" s="43"/>
      <c r="S671" s="43"/>
      <c r="T671" s="43"/>
      <c r="U671" s="43"/>
      <c r="V671" s="43"/>
      <c r="W671" s="43"/>
      <c r="X671" s="94"/>
      <c r="Y671" s="42"/>
      <c r="Z671" s="43"/>
      <c r="AA671" s="43"/>
      <c r="AB671" s="43"/>
      <c r="AC671" s="43"/>
      <c r="AD671" s="44"/>
    </row>
    <row r="672" spans="2:30" ht="15.75" hidden="1" customHeight="1" x14ac:dyDescent="0.25">
      <c r="B672" s="42" t="str">
        <f>'[2]Asset Characteristics'!C672 &amp; ""</f>
        <v/>
      </c>
      <c r="C672" s="44" t="str">
        <f>'[2]Asset Characteristics'!E672 &amp; ""</f>
        <v/>
      </c>
      <c r="D672" s="42"/>
      <c r="E672" s="43"/>
      <c r="F672" s="43"/>
      <c r="G672" s="43"/>
      <c r="H672" s="43"/>
      <c r="I672" s="43"/>
      <c r="J672" s="43"/>
      <c r="K672" s="43"/>
      <c r="L672" s="43"/>
      <c r="M672" s="43"/>
      <c r="N672" s="44"/>
      <c r="O672" s="95"/>
      <c r="P672" s="43"/>
      <c r="Q672" s="43"/>
      <c r="R672" s="43"/>
      <c r="S672" s="43"/>
      <c r="T672" s="43"/>
      <c r="U672" s="43"/>
      <c r="V672" s="43"/>
      <c r="W672" s="43"/>
      <c r="X672" s="94"/>
      <c r="Y672" s="42"/>
      <c r="Z672" s="43"/>
      <c r="AA672" s="43"/>
      <c r="AB672" s="43"/>
      <c r="AC672" s="43"/>
      <c r="AD672" s="44"/>
    </row>
    <row r="673" spans="2:30" ht="15.75" hidden="1" customHeight="1" x14ac:dyDescent="0.25">
      <c r="B673" s="42" t="str">
        <f>'[2]Asset Characteristics'!C673 &amp; ""</f>
        <v/>
      </c>
      <c r="C673" s="44" t="str">
        <f>'[2]Asset Characteristics'!E673 &amp; ""</f>
        <v/>
      </c>
      <c r="D673" s="42"/>
      <c r="E673" s="43"/>
      <c r="F673" s="43"/>
      <c r="G673" s="43"/>
      <c r="H673" s="43"/>
      <c r="I673" s="43"/>
      <c r="J673" s="43"/>
      <c r="K673" s="43"/>
      <c r="L673" s="43"/>
      <c r="M673" s="43"/>
      <c r="N673" s="44"/>
      <c r="O673" s="95"/>
      <c r="P673" s="43"/>
      <c r="Q673" s="43"/>
      <c r="R673" s="43"/>
      <c r="S673" s="43"/>
      <c r="T673" s="43"/>
      <c r="U673" s="43"/>
      <c r="V673" s="43"/>
      <c r="W673" s="43"/>
      <c r="X673" s="94"/>
      <c r="Y673" s="42"/>
      <c r="Z673" s="43"/>
      <c r="AA673" s="43"/>
      <c r="AB673" s="43"/>
      <c r="AC673" s="43"/>
      <c r="AD673" s="44"/>
    </row>
    <row r="674" spans="2:30" ht="15.75" hidden="1" customHeight="1" x14ac:dyDescent="0.25">
      <c r="B674" s="42" t="str">
        <f>'[2]Asset Characteristics'!C674 &amp; ""</f>
        <v/>
      </c>
      <c r="C674" s="44" t="str">
        <f>'[2]Asset Characteristics'!E674 &amp; ""</f>
        <v/>
      </c>
      <c r="D674" s="42"/>
      <c r="E674" s="43"/>
      <c r="F674" s="43"/>
      <c r="G674" s="43"/>
      <c r="H674" s="43"/>
      <c r="I674" s="43"/>
      <c r="J674" s="43"/>
      <c r="K674" s="43"/>
      <c r="L674" s="43"/>
      <c r="M674" s="43"/>
      <c r="N674" s="44"/>
      <c r="O674" s="95"/>
      <c r="P674" s="43"/>
      <c r="Q674" s="43"/>
      <c r="R674" s="43"/>
      <c r="S674" s="43"/>
      <c r="T674" s="43"/>
      <c r="U674" s="43"/>
      <c r="V674" s="43"/>
      <c r="W674" s="43"/>
      <c r="X674" s="94"/>
      <c r="Y674" s="42"/>
      <c r="Z674" s="43"/>
      <c r="AA674" s="43"/>
      <c r="AB674" s="43"/>
      <c r="AC674" s="43"/>
      <c r="AD674" s="44"/>
    </row>
    <row r="675" spans="2:30" ht="15.75" hidden="1" customHeight="1" x14ac:dyDescent="0.25">
      <c r="B675" s="42" t="str">
        <f>'[2]Asset Characteristics'!C675 &amp; ""</f>
        <v/>
      </c>
      <c r="C675" s="44" t="str">
        <f>'[2]Asset Characteristics'!E675 &amp; ""</f>
        <v/>
      </c>
      <c r="D675" s="42"/>
      <c r="E675" s="43"/>
      <c r="F675" s="43"/>
      <c r="G675" s="43"/>
      <c r="H675" s="43"/>
      <c r="I675" s="43"/>
      <c r="J675" s="43"/>
      <c r="K675" s="43"/>
      <c r="L675" s="43"/>
      <c r="M675" s="43"/>
      <c r="N675" s="44"/>
      <c r="O675" s="95"/>
      <c r="P675" s="43"/>
      <c r="Q675" s="43"/>
      <c r="R675" s="43"/>
      <c r="S675" s="43"/>
      <c r="T675" s="43"/>
      <c r="U675" s="43"/>
      <c r="V675" s="43"/>
      <c r="W675" s="43"/>
      <c r="X675" s="94"/>
      <c r="Y675" s="42"/>
      <c r="Z675" s="43"/>
      <c r="AA675" s="43"/>
      <c r="AB675" s="43"/>
      <c r="AC675" s="43"/>
      <c r="AD675" s="44"/>
    </row>
    <row r="676" spans="2:30" ht="15.75" hidden="1" customHeight="1" x14ac:dyDescent="0.25">
      <c r="B676" s="42" t="str">
        <f>'[2]Asset Characteristics'!C676 &amp; ""</f>
        <v/>
      </c>
      <c r="C676" s="44" t="str">
        <f>'[2]Asset Characteristics'!E676 &amp; ""</f>
        <v/>
      </c>
      <c r="D676" s="42"/>
      <c r="E676" s="43"/>
      <c r="F676" s="43"/>
      <c r="G676" s="43"/>
      <c r="H676" s="43"/>
      <c r="I676" s="43"/>
      <c r="J676" s="43"/>
      <c r="K676" s="43"/>
      <c r="L676" s="43"/>
      <c r="M676" s="43"/>
      <c r="N676" s="44"/>
      <c r="O676" s="95"/>
      <c r="P676" s="43"/>
      <c r="Q676" s="43"/>
      <c r="R676" s="43"/>
      <c r="S676" s="43"/>
      <c r="T676" s="43"/>
      <c r="U676" s="43"/>
      <c r="V676" s="43"/>
      <c r="W676" s="43"/>
      <c r="X676" s="94"/>
      <c r="Y676" s="42"/>
      <c r="Z676" s="43"/>
      <c r="AA676" s="43"/>
      <c r="AB676" s="43"/>
      <c r="AC676" s="43"/>
      <c r="AD676" s="44"/>
    </row>
    <row r="677" spans="2:30" ht="15.75" hidden="1" customHeight="1" x14ac:dyDescent="0.25">
      <c r="B677" s="42" t="str">
        <f>'[2]Asset Characteristics'!C677 &amp; ""</f>
        <v/>
      </c>
      <c r="C677" s="44" t="str">
        <f>'[2]Asset Characteristics'!E677 &amp; ""</f>
        <v/>
      </c>
      <c r="D677" s="42"/>
      <c r="E677" s="43"/>
      <c r="F677" s="43"/>
      <c r="G677" s="43"/>
      <c r="H677" s="43"/>
      <c r="I677" s="43"/>
      <c r="J677" s="43"/>
      <c r="K677" s="43"/>
      <c r="L677" s="43"/>
      <c r="M677" s="43"/>
      <c r="N677" s="44"/>
      <c r="O677" s="95"/>
      <c r="P677" s="43"/>
      <c r="Q677" s="43"/>
      <c r="R677" s="43"/>
      <c r="S677" s="43"/>
      <c r="T677" s="43"/>
      <c r="U677" s="43"/>
      <c r="V677" s="43"/>
      <c r="W677" s="43"/>
      <c r="X677" s="94"/>
      <c r="Y677" s="42"/>
      <c r="Z677" s="43"/>
      <c r="AA677" s="43"/>
      <c r="AB677" s="43"/>
      <c r="AC677" s="43"/>
      <c r="AD677" s="44"/>
    </row>
    <row r="678" spans="2:30" ht="15.75" hidden="1" customHeight="1" x14ac:dyDescent="0.25">
      <c r="B678" s="42" t="str">
        <f>'[2]Asset Characteristics'!C678 &amp; ""</f>
        <v/>
      </c>
      <c r="C678" s="44" t="str">
        <f>'[2]Asset Characteristics'!E678 &amp; ""</f>
        <v/>
      </c>
      <c r="D678" s="42"/>
      <c r="E678" s="43"/>
      <c r="F678" s="43"/>
      <c r="G678" s="43"/>
      <c r="H678" s="43"/>
      <c r="I678" s="43"/>
      <c r="J678" s="43"/>
      <c r="K678" s="43"/>
      <c r="L678" s="43"/>
      <c r="M678" s="43"/>
      <c r="N678" s="44"/>
      <c r="O678" s="95"/>
      <c r="P678" s="43"/>
      <c r="Q678" s="43"/>
      <c r="R678" s="43"/>
      <c r="S678" s="43"/>
      <c r="T678" s="43"/>
      <c r="U678" s="43"/>
      <c r="V678" s="43"/>
      <c r="W678" s="43"/>
      <c r="X678" s="94"/>
      <c r="Y678" s="42"/>
      <c r="Z678" s="43"/>
      <c r="AA678" s="43"/>
      <c r="AB678" s="43"/>
      <c r="AC678" s="43"/>
      <c r="AD678" s="44"/>
    </row>
    <row r="679" spans="2:30" ht="15.75" hidden="1" customHeight="1" x14ac:dyDescent="0.25">
      <c r="B679" s="42" t="str">
        <f>'[2]Asset Characteristics'!C679 &amp; ""</f>
        <v/>
      </c>
      <c r="C679" s="44" t="str">
        <f>'[2]Asset Characteristics'!E679 &amp; ""</f>
        <v/>
      </c>
      <c r="D679" s="42"/>
      <c r="E679" s="43"/>
      <c r="F679" s="43"/>
      <c r="G679" s="43"/>
      <c r="H679" s="43"/>
      <c r="I679" s="43"/>
      <c r="J679" s="43"/>
      <c r="K679" s="43"/>
      <c r="L679" s="43"/>
      <c r="M679" s="43"/>
      <c r="N679" s="44"/>
      <c r="O679" s="95"/>
      <c r="P679" s="43"/>
      <c r="Q679" s="43"/>
      <c r="R679" s="43"/>
      <c r="S679" s="43"/>
      <c r="T679" s="43"/>
      <c r="U679" s="43"/>
      <c r="V679" s="43"/>
      <c r="W679" s="43"/>
      <c r="X679" s="94"/>
      <c r="Y679" s="42"/>
      <c r="Z679" s="43"/>
      <c r="AA679" s="43"/>
      <c r="AB679" s="43"/>
      <c r="AC679" s="43"/>
      <c r="AD679" s="44"/>
    </row>
    <row r="680" spans="2:30" ht="15.75" hidden="1" customHeight="1" x14ac:dyDescent="0.25">
      <c r="B680" s="42" t="str">
        <f>'[2]Asset Characteristics'!C680 &amp; ""</f>
        <v/>
      </c>
      <c r="C680" s="44" t="str">
        <f>'[2]Asset Characteristics'!E680 &amp; ""</f>
        <v/>
      </c>
      <c r="D680" s="42"/>
      <c r="E680" s="43"/>
      <c r="F680" s="43"/>
      <c r="G680" s="43"/>
      <c r="H680" s="43"/>
      <c r="I680" s="43"/>
      <c r="J680" s="43"/>
      <c r="K680" s="43"/>
      <c r="L680" s="43"/>
      <c r="M680" s="43"/>
      <c r="N680" s="44"/>
      <c r="O680" s="95"/>
      <c r="P680" s="43"/>
      <c r="Q680" s="43"/>
      <c r="R680" s="43"/>
      <c r="S680" s="43"/>
      <c r="T680" s="43"/>
      <c r="U680" s="43"/>
      <c r="V680" s="43"/>
      <c r="W680" s="43"/>
      <c r="X680" s="94"/>
      <c r="Y680" s="42"/>
      <c r="Z680" s="43"/>
      <c r="AA680" s="43"/>
      <c r="AB680" s="43"/>
      <c r="AC680" s="43"/>
      <c r="AD680" s="44"/>
    </row>
    <row r="681" spans="2:30" ht="15.75" hidden="1" customHeight="1" x14ac:dyDescent="0.25">
      <c r="B681" s="42" t="str">
        <f>'[2]Asset Characteristics'!C681 &amp; ""</f>
        <v/>
      </c>
      <c r="C681" s="44" t="str">
        <f>'[2]Asset Characteristics'!E681 &amp; ""</f>
        <v/>
      </c>
      <c r="D681" s="42"/>
      <c r="E681" s="43"/>
      <c r="F681" s="43"/>
      <c r="G681" s="43"/>
      <c r="H681" s="43"/>
      <c r="I681" s="43"/>
      <c r="J681" s="43"/>
      <c r="K681" s="43"/>
      <c r="L681" s="43"/>
      <c r="M681" s="43"/>
      <c r="N681" s="44"/>
      <c r="O681" s="95"/>
      <c r="P681" s="43"/>
      <c r="Q681" s="43"/>
      <c r="R681" s="43"/>
      <c r="S681" s="43"/>
      <c r="T681" s="43"/>
      <c r="U681" s="43"/>
      <c r="V681" s="43"/>
      <c r="W681" s="43"/>
      <c r="X681" s="94"/>
      <c r="Y681" s="42"/>
      <c r="Z681" s="43"/>
      <c r="AA681" s="43"/>
      <c r="AB681" s="43"/>
      <c r="AC681" s="43"/>
      <c r="AD681" s="44"/>
    </row>
    <row r="682" spans="2:30" ht="15.75" hidden="1" customHeight="1" x14ac:dyDescent="0.25">
      <c r="B682" s="42" t="str">
        <f>'[2]Asset Characteristics'!C682 &amp; ""</f>
        <v/>
      </c>
      <c r="C682" s="44" t="str">
        <f>'[2]Asset Characteristics'!E682 &amp; ""</f>
        <v/>
      </c>
      <c r="D682" s="42"/>
      <c r="E682" s="43"/>
      <c r="F682" s="43"/>
      <c r="G682" s="43"/>
      <c r="H682" s="43"/>
      <c r="I682" s="43"/>
      <c r="J682" s="43"/>
      <c r="K682" s="43"/>
      <c r="L682" s="43"/>
      <c r="M682" s="43"/>
      <c r="N682" s="44"/>
      <c r="O682" s="95"/>
      <c r="P682" s="43"/>
      <c r="Q682" s="43"/>
      <c r="R682" s="43"/>
      <c r="S682" s="43"/>
      <c r="T682" s="43"/>
      <c r="U682" s="43"/>
      <c r="V682" s="43"/>
      <c r="W682" s="43"/>
      <c r="X682" s="94"/>
      <c r="Y682" s="42"/>
      <c r="Z682" s="43"/>
      <c r="AA682" s="43"/>
      <c r="AB682" s="43"/>
      <c r="AC682" s="43"/>
      <c r="AD682" s="44"/>
    </row>
    <row r="683" spans="2:30" ht="15.75" hidden="1" customHeight="1" x14ac:dyDescent="0.25">
      <c r="B683" s="42" t="str">
        <f>'[2]Asset Characteristics'!C683 &amp; ""</f>
        <v/>
      </c>
      <c r="C683" s="44" t="str">
        <f>'[2]Asset Characteristics'!E683 &amp; ""</f>
        <v/>
      </c>
      <c r="D683" s="42"/>
      <c r="E683" s="43"/>
      <c r="F683" s="43"/>
      <c r="G683" s="43"/>
      <c r="H683" s="43"/>
      <c r="I683" s="43"/>
      <c r="J683" s="43"/>
      <c r="K683" s="43"/>
      <c r="L683" s="43"/>
      <c r="M683" s="43"/>
      <c r="N683" s="44"/>
      <c r="O683" s="95"/>
      <c r="P683" s="43"/>
      <c r="Q683" s="43"/>
      <c r="R683" s="43"/>
      <c r="S683" s="43"/>
      <c r="T683" s="43"/>
      <c r="U683" s="43"/>
      <c r="V683" s="43"/>
      <c r="W683" s="43"/>
      <c r="X683" s="94"/>
      <c r="Y683" s="42"/>
      <c r="Z683" s="43"/>
      <c r="AA683" s="43"/>
      <c r="AB683" s="43"/>
      <c r="AC683" s="43"/>
      <c r="AD683" s="44"/>
    </row>
    <row r="684" spans="2:30" ht="15.75" hidden="1" customHeight="1" x14ac:dyDescent="0.25">
      <c r="B684" s="42" t="str">
        <f>'[2]Asset Characteristics'!C684 &amp; ""</f>
        <v/>
      </c>
      <c r="C684" s="44" t="str">
        <f>'[2]Asset Characteristics'!E684 &amp; ""</f>
        <v/>
      </c>
      <c r="D684" s="42"/>
      <c r="E684" s="43"/>
      <c r="F684" s="43"/>
      <c r="G684" s="43"/>
      <c r="H684" s="43"/>
      <c r="I684" s="43"/>
      <c r="J684" s="43"/>
      <c r="K684" s="43"/>
      <c r="L684" s="43"/>
      <c r="M684" s="43"/>
      <c r="N684" s="44"/>
      <c r="O684" s="95"/>
      <c r="P684" s="43"/>
      <c r="Q684" s="43"/>
      <c r="R684" s="43"/>
      <c r="S684" s="43"/>
      <c r="T684" s="43"/>
      <c r="U684" s="43"/>
      <c r="V684" s="43"/>
      <c r="W684" s="43"/>
      <c r="X684" s="94"/>
      <c r="Y684" s="42"/>
      <c r="Z684" s="43"/>
      <c r="AA684" s="43"/>
      <c r="AB684" s="43"/>
      <c r="AC684" s="43"/>
      <c r="AD684" s="44"/>
    </row>
    <row r="685" spans="2:30" ht="15.75" hidden="1" customHeight="1" x14ac:dyDescent="0.25">
      <c r="B685" s="42" t="str">
        <f>'[2]Asset Characteristics'!C685 &amp; ""</f>
        <v/>
      </c>
      <c r="C685" s="44" t="str">
        <f>'[2]Asset Characteristics'!E685 &amp; ""</f>
        <v/>
      </c>
      <c r="D685" s="42"/>
      <c r="E685" s="43"/>
      <c r="F685" s="43"/>
      <c r="G685" s="43"/>
      <c r="H685" s="43"/>
      <c r="I685" s="43"/>
      <c r="J685" s="43"/>
      <c r="K685" s="43"/>
      <c r="L685" s="43"/>
      <c r="M685" s="43"/>
      <c r="N685" s="44"/>
      <c r="O685" s="95"/>
      <c r="P685" s="43"/>
      <c r="Q685" s="43"/>
      <c r="R685" s="43"/>
      <c r="S685" s="43"/>
      <c r="T685" s="43"/>
      <c r="U685" s="43"/>
      <c r="V685" s="43"/>
      <c r="W685" s="43"/>
      <c r="X685" s="94"/>
      <c r="Y685" s="42"/>
      <c r="Z685" s="43"/>
      <c r="AA685" s="43"/>
      <c r="AB685" s="43"/>
      <c r="AC685" s="43"/>
      <c r="AD685" s="44"/>
    </row>
    <row r="686" spans="2:30" ht="15.75" hidden="1" customHeight="1" x14ac:dyDescent="0.25">
      <c r="B686" s="42" t="str">
        <f>'[2]Asset Characteristics'!C686 &amp; ""</f>
        <v/>
      </c>
      <c r="C686" s="44" t="str">
        <f>'[2]Asset Characteristics'!E686 &amp; ""</f>
        <v/>
      </c>
      <c r="D686" s="42"/>
      <c r="E686" s="43"/>
      <c r="F686" s="43"/>
      <c r="G686" s="43"/>
      <c r="H686" s="43"/>
      <c r="I686" s="43"/>
      <c r="J686" s="43"/>
      <c r="K686" s="43"/>
      <c r="L686" s="43"/>
      <c r="M686" s="43"/>
      <c r="N686" s="44"/>
      <c r="O686" s="95"/>
      <c r="P686" s="43"/>
      <c r="Q686" s="43"/>
      <c r="R686" s="43"/>
      <c r="S686" s="43"/>
      <c r="T686" s="43"/>
      <c r="U686" s="43"/>
      <c r="V686" s="43"/>
      <c r="W686" s="43"/>
      <c r="X686" s="94"/>
      <c r="Y686" s="42"/>
      <c r="Z686" s="43"/>
      <c r="AA686" s="43"/>
      <c r="AB686" s="43"/>
      <c r="AC686" s="43"/>
      <c r="AD686" s="44"/>
    </row>
    <row r="687" spans="2:30" ht="15.75" hidden="1" customHeight="1" x14ac:dyDescent="0.25">
      <c r="B687" s="42" t="str">
        <f>'[2]Asset Characteristics'!C687 &amp; ""</f>
        <v/>
      </c>
      <c r="C687" s="44" t="str">
        <f>'[2]Asset Characteristics'!E687 &amp; ""</f>
        <v/>
      </c>
      <c r="D687" s="42"/>
      <c r="E687" s="43"/>
      <c r="F687" s="43"/>
      <c r="G687" s="43"/>
      <c r="H687" s="43"/>
      <c r="I687" s="43"/>
      <c r="J687" s="43"/>
      <c r="K687" s="43"/>
      <c r="L687" s="43"/>
      <c r="M687" s="43"/>
      <c r="N687" s="44"/>
      <c r="O687" s="95"/>
      <c r="P687" s="43"/>
      <c r="Q687" s="43"/>
      <c r="R687" s="43"/>
      <c r="S687" s="43"/>
      <c r="T687" s="43"/>
      <c r="U687" s="43"/>
      <c r="V687" s="43"/>
      <c r="W687" s="43"/>
      <c r="X687" s="94"/>
      <c r="Y687" s="42"/>
      <c r="Z687" s="43"/>
      <c r="AA687" s="43"/>
      <c r="AB687" s="43"/>
      <c r="AC687" s="43"/>
      <c r="AD687" s="44"/>
    </row>
    <row r="688" spans="2:30" ht="15.75" hidden="1" customHeight="1" x14ac:dyDescent="0.25">
      <c r="B688" s="42" t="str">
        <f>'[2]Asset Characteristics'!C688 &amp; ""</f>
        <v/>
      </c>
      <c r="C688" s="44" t="str">
        <f>'[2]Asset Characteristics'!E688 &amp; ""</f>
        <v/>
      </c>
      <c r="D688" s="42"/>
      <c r="E688" s="43"/>
      <c r="F688" s="43"/>
      <c r="G688" s="43"/>
      <c r="H688" s="43"/>
      <c r="I688" s="43"/>
      <c r="J688" s="43"/>
      <c r="K688" s="43"/>
      <c r="L688" s="43"/>
      <c r="M688" s="43"/>
      <c r="N688" s="44"/>
      <c r="O688" s="95"/>
      <c r="P688" s="43"/>
      <c r="Q688" s="43"/>
      <c r="R688" s="43"/>
      <c r="S688" s="43"/>
      <c r="T688" s="43"/>
      <c r="U688" s="43"/>
      <c r="V688" s="43"/>
      <c r="W688" s="43"/>
      <c r="X688" s="94"/>
      <c r="Y688" s="42"/>
      <c r="Z688" s="43"/>
      <c r="AA688" s="43"/>
      <c r="AB688" s="43"/>
      <c r="AC688" s="43"/>
      <c r="AD688" s="44"/>
    </row>
    <row r="689" spans="2:30" ht="15.75" hidden="1" customHeight="1" x14ac:dyDescent="0.25">
      <c r="B689" s="42" t="str">
        <f>'[2]Asset Characteristics'!C689 &amp; ""</f>
        <v/>
      </c>
      <c r="C689" s="44" t="str">
        <f>'[2]Asset Characteristics'!E689 &amp; ""</f>
        <v/>
      </c>
      <c r="D689" s="42"/>
      <c r="E689" s="43"/>
      <c r="F689" s="43"/>
      <c r="G689" s="43"/>
      <c r="H689" s="43"/>
      <c r="I689" s="43"/>
      <c r="J689" s="43"/>
      <c r="K689" s="43"/>
      <c r="L689" s="43"/>
      <c r="M689" s="43"/>
      <c r="N689" s="44"/>
      <c r="O689" s="95"/>
      <c r="P689" s="43"/>
      <c r="Q689" s="43"/>
      <c r="R689" s="43"/>
      <c r="S689" s="43"/>
      <c r="T689" s="43"/>
      <c r="U689" s="43"/>
      <c r="V689" s="43"/>
      <c r="W689" s="43"/>
      <c r="X689" s="94"/>
      <c r="Y689" s="42"/>
      <c r="Z689" s="43"/>
      <c r="AA689" s="43"/>
      <c r="AB689" s="43"/>
      <c r="AC689" s="43"/>
      <c r="AD689" s="44"/>
    </row>
    <row r="690" spans="2:30" ht="15.75" hidden="1" customHeight="1" x14ac:dyDescent="0.25">
      <c r="B690" s="42" t="str">
        <f>'[2]Asset Characteristics'!C690 &amp; ""</f>
        <v/>
      </c>
      <c r="C690" s="44" t="str">
        <f>'[2]Asset Characteristics'!E690 &amp; ""</f>
        <v/>
      </c>
      <c r="D690" s="42"/>
      <c r="E690" s="43"/>
      <c r="F690" s="43"/>
      <c r="G690" s="43"/>
      <c r="H690" s="43"/>
      <c r="I690" s="43"/>
      <c r="J690" s="43"/>
      <c r="K690" s="43"/>
      <c r="L690" s="43"/>
      <c r="M690" s="43"/>
      <c r="N690" s="44"/>
      <c r="O690" s="95"/>
      <c r="P690" s="43"/>
      <c r="Q690" s="43"/>
      <c r="R690" s="43"/>
      <c r="S690" s="43"/>
      <c r="T690" s="43"/>
      <c r="U690" s="43"/>
      <c r="V690" s="43"/>
      <c r="W690" s="43"/>
      <c r="X690" s="94"/>
      <c r="Y690" s="42"/>
      <c r="Z690" s="43"/>
      <c r="AA690" s="43"/>
      <c r="AB690" s="43"/>
      <c r="AC690" s="43"/>
      <c r="AD690" s="44"/>
    </row>
    <row r="691" spans="2:30" ht="15.75" hidden="1" customHeight="1" x14ac:dyDescent="0.25">
      <c r="B691" s="42" t="str">
        <f>'[2]Asset Characteristics'!C691 &amp; ""</f>
        <v/>
      </c>
      <c r="C691" s="44" t="str">
        <f>'[2]Asset Characteristics'!E691 &amp; ""</f>
        <v/>
      </c>
      <c r="D691" s="42"/>
      <c r="E691" s="43"/>
      <c r="F691" s="43"/>
      <c r="G691" s="43"/>
      <c r="H691" s="43"/>
      <c r="I691" s="43"/>
      <c r="J691" s="43"/>
      <c r="K691" s="43"/>
      <c r="L691" s="43"/>
      <c r="M691" s="43"/>
      <c r="N691" s="44"/>
      <c r="O691" s="95"/>
      <c r="P691" s="43"/>
      <c r="Q691" s="43"/>
      <c r="R691" s="43"/>
      <c r="S691" s="43"/>
      <c r="T691" s="43"/>
      <c r="U691" s="43"/>
      <c r="V691" s="43"/>
      <c r="W691" s="43"/>
      <c r="X691" s="94"/>
      <c r="Y691" s="42"/>
      <c r="Z691" s="43"/>
      <c r="AA691" s="43"/>
      <c r="AB691" s="43"/>
      <c r="AC691" s="43"/>
      <c r="AD691" s="44"/>
    </row>
    <row r="692" spans="2:30" ht="15.75" hidden="1" customHeight="1" x14ac:dyDescent="0.25">
      <c r="B692" s="42" t="str">
        <f>'[2]Asset Characteristics'!C692 &amp; ""</f>
        <v/>
      </c>
      <c r="C692" s="44" t="str">
        <f>'[2]Asset Characteristics'!E692 &amp; ""</f>
        <v/>
      </c>
      <c r="D692" s="42"/>
      <c r="E692" s="43"/>
      <c r="F692" s="43"/>
      <c r="G692" s="43"/>
      <c r="H692" s="43"/>
      <c r="I692" s="43"/>
      <c r="J692" s="43"/>
      <c r="K692" s="43"/>
      <c r="L692" s="43"/>
      <c r="M692" s="43"/>
      <c r="N692" s="44"/>
      <c r="O692" s="95"/>
      <c r="P692" s="43"/>
      <c r="Q692" s="43"/>
      <c r="R692" s="43"/>
      <c r="S692" s="43"/>
      <c r="T692" s="43"/>
      <c r="U692" s="43"/>
      <c r="V692" s="43"/>
      <c r="W692" s="43"/>
      <c r="X692" s="94"/>
      <c r="Y692" s="42"/>
      <c r="Z692" s="43"/>
      <c r="AA692" s="43"/>
      <c r="AB692" s="43"/>
      <c r="AC692" s="43"/>
      <c r="AD692" s="44"/>
    </row>
    <row r="693" spans="2:30" ht="15.75" hidden="1" customHeight="1" x14ac:dyDescent="0.25">
      <c r="B693" s="42" t="str">
        <f>'[2]Asset Characteristics'!C693 &amp; ""</f>
        <v/>
      </c>
      <c r="C693" s="44" t="str">
        <f>'[2]Asset Characteristics'!E693 &amp; ""</f>
        <v/>
      </c>
      <c r="D693" s="42"/>
      <c r="E693" s="43"/>
      <c r="F693" s="43"/>
      <c r="G693" s="43"/>
      <c r="H693" s="43"/>
      <c r="I693" s="43"/>
      <c r="J693" s="43"/>
      <c r="K693" s="43"/>
      <c r="L693" s="43"/>
      <c r="M693" s="43"/>
      <c r="N693" s="44"/>
      <c r="O693" s="95"/>
      <c r="P693" s="43"/>
      <c r="Q693" s="43"/>
      <c r="R693" s="43"/>
      <c r="S693" s="43"/>
      <c r="T693" s="43"/>
      <c r="U693" s="43"/>
      <c r="V693" s="43"/>
      <c r="W693" s="43"/>
      <c r="X693" s="94"/>
      <c r="Y693" s="42"/>
      <c r="Z693" s="43"/>
      <c r="AA693" s="43"/>
      <c r="AB693" s="43"/>
      <c r="AC693" s="43"/>
      <c r="AD693" s="44"/>
    </row>
    <row r="694" spans="2:30" ht="15.75" hidden="1" customHeight="1" x14ac:dyDescent="0.25">
      <c r="B694" s="42" t="str">
        <f>'[2]Asset Characteristics'!C694 &amp; ""</f>
        <v/>
      </c>
      <c r="C694" s="44" t="str">
        <f>'[2]Asset Characteristics'!E694 &amp; ""</f>
        <v/>
      </c>
      <c r="D694" s="42"/>
      <c r="E694" s="43"/>
      <c r="F694" s="43"/>
      <c r="G694" s="43"/>
      <c r="H694" s="43"/>
      <c r="I694" s="43"/>
      <c r="J694" s="43"/>
      <c r="K694" s="43"/>
      <c r="L694" s="43"/>
      <c r="M694" s="43"/>
      <c r="N694" s="44"/>
      <c r="O694" s="95"/>
      <c r="P694" s="43"/>
      <c r="Q694" s="43"/>
      <c r="R694" s="43"/>
      <c r="S694" s="43"/>
      <c r="T694" s="43"/>
      <c r="U694" s="43"/>
      <c r="V694" s="43"/>
      <c r="W694" s="43"/>
      <c r="X694" s="94"/>
      <c r="Y694" s="42"/>
      <c r="Z694" s="43"/>
      <c r="AA694" s="43"/>
      <c r="AB694" s="43"/>
      <c r="AC694" s="43"/>
      <c r="AD694" s="44"/>
    </row>
    <row r="695" spans="2:30" ht="15.75" hidden="1" customHeight="1" x14ac:dyDescent="0.25">
      <c r="B695" s="42" t="str">
        <f>'[2]Asset Characteristics'!C695 &amp; ""</f>
        <v/>
      </c>
      <c r="C695" s="44" t="str">
        <f>'[2]Asset Characteristics'!E695 &amp; ""</f>
        <v/>
      </c>
      <c r="D695" s="42"/>
      <c r="E695" s="43"/>
      <c r="F695" s="43"/>
      <c r="G695" s="43"/>
      <c r="H695" s="43"/>
      <c r="I695" s="43"/>
      <c r="J695" s="43"/>
      <c r="K695" s="43"/>
      <c r="L695" s="43"/>
      <c r="M695" s="43"/>
      <c r="N695" s="44"/>
      <c r="O695" s="95"/>
      <c r="P695" s="43"/>
      <c r="Q695" s="43"/>
      <c r="R695" s="43"/>
      <c r="S695" s="43"/>
      <c r="T695" s="43"/>
      <c r="U695" s="43"/>
      <c r="V695" s="43"/>
      <c r="W695" s="43"/>
      <c r="X695" s="94"/>
      <c r="Y695" s="42"/>
      <c r="Z695" s="43"/>
      <c r="AA695" s="43"/>
      <c r="AB695" s="43"/>
      <c r="AC695" s="43"/>
      <c r="AD695" s="44"/>
    </row>
    <row r="696" spans="2:30" ht="15.75" hidden="1" customHeight="1" x14ac:dyDescent="0.25">
      <c r="B696" s="42" t="str">
        <f>'[2]Asset Characteristics'!C696 &amp; ""</f>
        <v/>
      </c>
      <c r="C696" s="44" t="str">
        <f>'[2]Asset Characteristics'!E696 &amp; ""</f>
        <v/>
      </c>
      <c r="D696" s="42"/>
      <c r="E696" s="43"/>
      <c r="F696" s="43"/>
      <c r="G696" s="43"/>
      <c r="H696" s="43"/>
      <c r="I696" s="43"/>
      <c r="J696" s="43"/>
      <c r="K696" s="43"/>
      <c r="L696" s="43"/>
      <c r="M696" s="43"/>
      <c r="N696" s="44"/>
      <c r="O696" s="95"/>
      <c r="P696" s="43"/>
      <c r="Q696" s="43"/>
      <c r="R696" s="43"/>
      <c r="S696" s="43"/>
      <c r="T696" s="43"/>
      <c r="U696" s="43"/>
      <c r="V696" s="43"/>
      <c r="W696" s="43"/>
      <c r="X696" s="94"/>
      <c r="Y696" s="42"/>
      <c r="Z696" s="43"/>
      <c r="AA696" s="43"/>
      <c r="AB696" s="43"/>
      <c r="AC696" s="43"/>
      <c r="AD696" s="44"/>
    </row>
    <row r="697" spans="2:30" ht="15.75" hidden="1" customHeight="1" x14ac:dyDescent="0.25">
      <c r="B697" s="42" t="str">
        <f>'[2]Asset Characteristics'!C697 &amp; ""</f>
        <v/>
      </c>
      <c r="C697" s="44" t="str">
        <f>'[2]Asset Characteristics'!E697 &amp; ""</f>
        <v/>
      </c>
      <c r="D697" s="42"/>
      <c r="E697" s="43"/>
      <c r="F697" s="43"/>
      <c r="G697" s="43"/>
      <c r="H697" s="43"/>
      <c r="I697" s="43"/>
      <c r="J697" s="43"/>
      <c r="K697" s="43"/>
      <c r="L697" s="43"/>
      <c r="M697" s="43"/>
      <c r="N697" s="44"/>
      <c r="O697" s="95"/>
      <c r="P697" s="43"/>
      <c r="Q697" s="43"/>
      <c r="R697" s="43"/>
      <c r="S697" s="43"/>
      <c r="T697" s="43"/>
      <c r="U697" s="43"/>
      <c r="V697" s="43"/>
      <c r="W697" s="43"/>
      <c r="X697" s="94"/>
      <c r="Y697" s="42"/>
      <c r="Z697" s="43"/>
      <c r="AA697" s="43"/>
      <c r="AB697" s="43"/>
      <c r="AC697" s="43"/>
      <c r="AD697" s="44"/>
    </row>
    <row r="698" spans="2:30" ht="15.75" hidden="1" customHeight="1" x14ac:dyDescent="0.25">
      <c r="B698" s="42" t="str">
        <f>'[2]Asset Characteristics'!C698 &amp; ""</f>
        <v/>
      </c>
      <c r="C698" s="44" t="str">
        <f>'[2]Asset Characteristics'!E698 &amp; ""</f>
        <v/>
      </c>
      <c r="D698" s="42"/>
      <c r="E698" s="43"/>
      <c r="F698" s="43"/>
      <c r="G698" s="43"/>
      <c r="H698" s="43"/>
      <c r="I698" s="43"/>
      <c r="J698" s="43"/>
      <c r="K698" s="43"/>
      <c r="L698" s="43"/>
      <c r="M698" s="43"/>
      <c r="N698" s="44"/>
      <c r="O698" s="95"/>
      <c r="P698" s="43"/>
      <c r="Q698" s="43"/>
      <c r="R698" s="43"/>
      <c r="S698" s="43"/>
      <c r="T698" s="43"/>
      <c r="U698" s="43"/>
      <c r="V698" s="43"/>
      <c r="W698" s="43"/>
      <c r="X698" s="94"/>
      <c r="Y698" s="42"/>
      <c r="Z698" s="43"/>
      <c r="AA698" s="43"/>
      <c r="AB698" s="43"/>
      <c r="AC698" s="43"/>
      <c r="AD698" s="44"/>
    </row>
    <row r="699" spans="2:30" ht="15.75" hidden="1" customHeight="1" x14ac:dyDescent="0.25">
      <c r="B699" s="42" t="str">
        <f>'[2]Asset Characteristics'!C699 &amp; ""</f>
        <v/>
      </c>
      <c r="C699" s="44" t="str">
        <f>'[2]Asset Characteristics'!E699 &amp; ""</f>
        <v/>
      </c>
      <c r="D699" s="42"/>
      <c r="E699" s="43"/>
      <c r="F699" s="43"/>
      <c r="G699" s="43"/>
      <c r="H699" s="43"/>
      <c r="I699" s="43"/>
      <c r="J699" s="43"/>
      <c r="K699" s="43"/>
      <c r="L699" s="43"/>
      <c r="M699" s="43"/>
      <c r="N699" s="44"/>
      <c r="O699" s="95"/>
      <c r="P699" s="43"/>
      <c r="Q699" s="43"/>
      <c r="R699" s="43"/>
      <c r="S699" s="43"/>
      <c r="T699" s="43"/>
      <c r="U699" s="43"/>
      <c r="V699" s="43"/>
      <c r="W699" s="43"/>
      <c r="X699" s="94"/>
      <c r="Y699" s="42"/>
      <c r="Z699" s="43"/>
      <c r="AA699" s="43"/>
      <c r="AB699" s="43"/>
      <c r="AC699" s="43"/>
      <c r="AD699" s="44"/>
    </row>
    <row r="700" spans="2:30" ht="15.75" hidden="1" customHeight="1" x14ac:dyDescent="0.25">
      <c r="B700" s="42" t="str">
        <f>'[2]Asset Characteristics'!C700 &amp; ""</f>
        <v/>
      </c>
      <c r="C700" s="44" t="str">
        <f>'[2]Asset Characteristics'!E700 &amp; ""</f>
        <v/>
      </c>
      <c r="D700" s="42"/>
      <c r="E700" s="43"/>
      <c r="F700" s="43"/>
      <c r="G700" s="43"/>
      <c r="H700" s="43"/>
      <c r="I700" s="43"/>
      <c r="J700" s="43"/>
      <c r="K700" s="43"/>
      <c r="L700" s="43"/>
      <c r="M700" s="43"/>
      <c r="N700" s="44"/>
      <c r="O700" s="95"/>
      <c r="P700" s="43"/>
      <c r="Q700" s="43"/>
      <c r="R700" s="43"/>
      <c r="S700" s="43"/>
      <c r="T700" s="43"/>
      <c r="U700" s="43"/>
      <c r="V700" s="43"/>
      <c r="W700" s="43"/>
      <c r="X700" s="94"/>
      <c r="Y700" s="42"/>
      <c r="Z700" s="43"/>
      <c r="AA700" s="43"/>
      <c r="AB700" s="43"/>
      <c r="AC700" s="43"/>
      <c r="AD700" s="44"/>
    </row>
    <row r="701" spans="2:30" ht="15.75" hidden="1" customHeight="1" x14ac:dyDescent="0.25">
      <c r="B701" s="42" t="str">
        <f>'[2]Asset Characteristics'!C701 &amp; ""</f>
        <v/>
      </c>
      <c r="C701" s="44" t="str">
        <f>'[2]Asset Characteristics'!E701 &amp; ""</f>
        <v/>
      </c>
      <c r="D701" s="42"/>
      <c r="E701" s="43"/>
      <c r="F701" s="43"/>
      <c r="G701" s="43"/>
      <c r="H701" s="43"/>
      <c r="I701" s="43"/>
      <c r="J701" s="43"/>
      <c r="K701" s="43"/>
      <c r="L701" s="43"/>
      <c r="M701" s="43"/>
      <c r="N701" s="44"/>
      <c r="O701" s="95"/>
      <c r="P701" s="43"/>
      <c r="Q701" s="43"/>
      <c r="R701" s="43"/>
      <c r="S701" s="43"/>
      <c r="T701" s="43"/>
      <c r="U701" s="43"/>
      <c r="V701" s="43"/>
      <c r="W701" s="43"/>
      <c r="X701" s="94"/>
      <c r="Y701" s="42"/>
      <c r="Z701" s="43"/>
      <c r="AA701" s="43"/>
      <c r="AB701" s="43"/>
      <c r="AC701" s="43"/>
      <c r="AD701" s="44"/>
    </row>
    <row r="702" spans="2:30" ht="15.75" hidden="1" customHeight="1" x14ac:dyDescent="0.25">
      <c r="B702" s="42" t="str">
        <f>'[2]Asset Characteristics'!C702 &amp; ""</f>
        <v/>
      </c>
      <c r="C702" s="44" t="str">
        <f>'[2]Asset Characteristics'!E702 &amp; ""</f>
        <v/>
      </c>
      <c r="D702" s="42"/>
      <c r="E702" s="43"/>
      <c r="F702" s="43"/>
      <c r="G702" s="43"/>
      <c r="H702" s="43"/>
      <c r="I702" s="43"/>
      <c r="J702" s="43"/>
      <c r="K702" s="43"/>
      <c r="L702" s="43"/>
      <c r="M702" s="43"/>
      <c r="N702" s="44"/>
      <c r="O702" s="95"/>
      <c r="P702" s="43"/>
      <c r="Q702" s="43"/>
      <c r="R702" s="43"/>
      <c r="S702" s="43"/>
      <c r="T702" s="43"/>
      <c r="U702" s="43"/>
      <c r="V702" s="43"/>
      <c r="W702" s="43"/>
      <c r="X702" s="94"/>
      <c r="Y702" s="42"/>
      <c r="Z702" s="43"/>
      <c r="AA702" s="43"/>
      <c r="AB702" s="43"/>
      <c r="AC702" s="43"/>
      <c r="AD702" s="44"/>
    </row>
    <row r="703" spans="2:30" ht="15.75" hidden="1" customHeight="1" x14ac:dyDescent="0.25">
      <c r="B703" s="42" t="str">
        <f>'[2]Asset Characteristics'!C703 &amp; ""</f>
        <v/>
      </c>
      <c r="C703" s="44" t="str">
        <f>'[2]Asset Characteristics'!E703 &amp; ""</f>
        <v/>
      </c>
      <c r="D703" s="42"/>
      <c r="E703" s="43"/>
      <c r="F703" s="43"/>
      <c r="G703" s="43"/>
      <c r="H703" s="43"/>
      <c r="I703" s="43"/>
      <c r="J703" s="43"/>
      <c r="K703" s="43"/>
      <c r="L703" s="43"/>
      <c r="M703" s="43"/>
      <c r="N703" s="44"/>
      <c r="O703" s="95"/>
      <c r="P703" s="43"/>
      <c r="Q703" s="43"/>
      <c r="R703" s="43"/>
      <c r="S703" s="43"/>
      <c r="T703" s="43"/>
      <c r="U703" s="43"/>
      <c r="V703" s="43"/>
      <c r="W703" s="43"/>
      <c r="X703" s="94"/>
      <c r="Y703" s="42"/>
      <c r="Z703" s="43"/>
      <c r="AA703" s="43"/>
      <c r="AB703" s="43"/>
      <c r="AC703" s="43"/>
      <c r="AD703" s="44"/>
    </row>
    <row r="704" spans="2:30" ht="15.75" hidden="1" customHeight="1" x14ac:dyDescent="0.25">
      <c r="B704" s="42" t="str">
        <f>'[2]Asset Characteristics'!C704 &amp; ""</f>
        <v/>
      </c>
      <c r="C704" s="44" t="str">
        <f>'[2]Asset Characteristics'!E704 &amp; ""</f>
        <v/>
      </c>
      <c r="D704" s="42"/>
      <c r="E704" s="43"/>
      <c r="F704" s="43"/>
      <c r="G704" s="43"/>
      <c r="H704" s="43"/>
      <c r="I704" s="43"/>
      <c r="J704" s="43"/>
      <c r="K704" s="43"/>
      <c r="L704" s="43"/>
      <c r="M704" s="43"/>
      <c r="N704" s="44"/>
      <c r="O704" s="95"/>
      <c r="P704" s="43"/>
      <c r="Q704" s="43"/>
      <c r="R704" s="43"/>
      <c r="S704" s="43"/>
      <c r="T704" s="43"/>
      <c r="U704" s="43"/>
      <c r="V704" s="43"/>
      <c r="W704" s="43"/>
      <c r="X704" s="94"/>
      <c r="Y704" s="42"/>
      <c r="Z704" s="43"/>
      <c r="AA704" s="43"/>
      <c r="AB704" s="43"/>
      <c r="AC704" s="43"/>
      <c r="AD704" s="44"/>
    </row>
    <row r="705" spans="2:30" ht="15.75" hidden="1" customHeight="1" x14ac:dyDescent="0.25">
      <c r="B705" s="42" t="str">
        <f>'[2]Asset Characteristics'!C705 &amp; ""</f>
        <v/>
      </c>
      <c r="C705" s="44" t="str">
        <f>'[2]Asset Characteristics'!E705 &amp; ""</f>
        <v/>
      </c>
      <c r="D705" s="42"/>
      <c r="E705" s="43"/>
      <c r="F705" s="43"/>
      <c r="G705" s="43"/>
      <c r="H705" s="43"/>
      <c r="I705" s="43"/>
      <c r="J705" s="43"/>
      <c r="K705" s="43"/>
      <c r="L705" s="43"/>
      <c r="M705" s="43"/>
      <c r="N705" s="44"/>
      <c r="O705" s="95"/>
      <c r="P705" s="43"/>
      <c r="Q705" s="43"/>
      <c r="R705" s="43"/>
      <c r="S705" s="43"/>
      <c r="T705" s="43"/>
      <c r="U705" s="43"/>
      <c r="V705" s="43"/>
      <c r="W705" s="43"/>
      <c r="X705" s="94"/>
      <c r="Y705" s="42"/>
      <c r="Z705" s="43"/>
      <c r="AA705" s="43"/>
      <c r="AB705" s="43"/>
      <c r="AC705" s="43"/>
      <c r="AD705" s="44"/>
    </row>
    <row r="706" spans="2:30" ht="15.75" hidden="1" customHeight="1" x14ac:dyDescent="0.25">
      <c r="B706" s="42" t="str">
        <f>'[2]Asset Characteristics'!C706 &amp; ""</f>
        <v/>
      </c>
      <c r="C706" s="44" t="str">
        <f>'[2]Asset Characteristics'!E706 &amp; ""</f>
        <v/>
      </c>
      <c r="D706" s="42"/>
      <c r="E706" s="43"/>
      <c r="F706" s="43"/>
      <c r="G706" s="43"/>
      <c r="H706" s="43"/>
      <c r="I706" s="43"/>
      <c r="J706" s="43"/>
      <c r="K706" s="43"/>
      <c r="L706" s="43"/>
      <c r="M706" s="43"/>
      <c r="N706" s="44"/>
      <c r="O706" s="95"/>
      <c r="P706" s="43"/>
      <c r="Q706" s="43"/>
      <c r="R706" s="43"/>
      <c r="S706" s="43"/>
      <c r="T706" s="43"/>
      <c r="U706" s="43"/>
      <c r="V706" s="43"/>
      <c r="W706" s="43"/>
      <c r="X706" s="94"/>
      <c r="Y706" s="42"/>
      <c r="Z706" s="43"/>
      <c r="AA706" s="43"/>
      <c r="AB706" s="43"/>
      <c r="AC706" s="43"/>
      <c r="AD706" s="44"/>
    </row>
    <row r="707" spans="2:30" ht="15.75" hidden="1" customHeight="1" x14ac:dyDescent="0.25">
      <c r="B707" s="42" t="str">
        <f>'[2]Asset Characteristics'!C707 &amp; ""</f>
        <v/>
      </c>
      <c r="C707" s="44" t="str">
        <f>'[2]Asset Characteristics'!E707 &amp; ""</f>
        <v/>
      </c>
      <c r="D707" s="42"/>
      <c r="E707" s="43"/>
      <c r="F707" s="43"/>
      <c r="G707" s="43"/>
      <c r="H707" s="43"/>
      <c r="I707" s="43"/>
      <c r="J707" s="43"/>
      <c r="K707" s="43"/>
      <c r="L707" s="43"/>
      <c r="M707" s="43"/>
      <c r="N707" s="44"/>
      <c r="O707" s="95"/>
      <c r="P707" s="43"/>
      <c r="Q707" s="43"/>
      <c r="R707" s="43"/>
      <c r="S707" s="43"/>
      <c r="T707" s="43"/>
      <c r="U707" s="43"/>
      <c r="V707" s="43"/>
      <c r="W707" s="43"/>
      <c r="X707" s="94"/>
      <c r="Y707" s="42"/>
      <c r="Z707" s="43"/>
      <c r="AA707" s="43"/>
      <c r="AB707" s="43"/>
      <c r="AC707" s="43"/>
      <c r="AD707" s="44"/>
    </row>
    <row r="708" spans="2:30" ht="15.75" hidden="1" customHeight="1" x14ac:dyDescent="0.25">
      <c r="B708" s="42" t="str">
        <f>'[2]Asset Characteristics'!C708 &amp; ""</f>
        <v/>
      </c>
      <c r="C708" s="44" t="str">
        <f>'[2]Asset Characteristics'!E708 &amp; ""</f>
        <v/>
      </c>
      <c r="D708" s="42"/>
      <c r="E708" s="43"/>
      <c r="F708" s="43"/>
      <c r="G708" s="43"/>
      <c r="H708" s="43"/>
      <c r="I708" s="43"/>
      <c r="J708" s="43"/>
      <c r="K708" s="43"/>
      <c r="L708" s="43"/>
      <c r="M708" s="43"/>
      <c r="N708" s="44"/>
      <c r="O708" s="95"/>
      <c r="P708" s="43"/>
      <c r="Q708" s="43"/>
      <c r="R708" s="43"/>
      <c r="S708" s="43"/>
      <c r="T708" s="43"/>
      <c r="U708" s="43"/>
      <c r="V708" s="43"/>
      <c r="W708" s="43"/>
      <c r="X708" s="94"/>
      <c r="Y708" s="42"/>
      <c r="Z708" s="43"/>
      <c r="AA708" s="43"/>
      <c r="AB708" s="43"/>
      <c r="AC708" s="43"/>
      <c r="AD708" s="44"/>
    </row>
    <row r="709" spans="2:30" ht="15.75" hidden="1" customHeight="1" x14ac:dyDescent="0.25">
      <c r="B709" s="42" t="str">
        <f>'[2]Asset Characteristics'!C709 &amp; ""</f>
        <v/>
      </c>
      <c r="C709" s="44" t="str">
        <f>'[2]Asset Characteristics'!E709 &amp; ""</f>
        <v/>
      </c>
      <c r="D709" s="42"/>
      <c r="E709" s="43"/>
      <c r="F709" s="43"/>
      <c r="G709" s="43"/>
      <c r="H709" s="43"/>
      <c r="I709" s="43"/>
      <c r="J709" s="43"/>
      <c r="K709" s="43"/>
      <c r="L709" s="43"/>
      <c r="M709" s="43"/>
      <c r="N709" s="44"/>
      <c r="O709" s="95"/>
      <c r="P709" s="43"/>
      <c r="Q709" s="43"/>
      <c r="R709" s="43"/>
      <c r="S709" s="43"/>
      <c r="T709" s="43"/>
      <c r="U709" s="43"/>
      <c r="V709" s="43"/>
      <c r="W709" s="43"/>
      <c r="X709" s="94"/>
      <c r="Y709" s="42"/>
      <c r="Z709" s="43"/>
      <c r="AA709" s="43"/>
      <c r="AB709" s="43"/>
      <c r="AC709" s="43"/>
      <c r="AD709" s="44"/>
    </row>
    <row r="710" spans="2:30" ht="15.75" hidden="1" customHeight="1" x14ac:dyDescent="0.25">
      <c r="B710" s="42" t="str">
        <f>'[2]Asset Characteristics'!C710 &amp; ""</f>
        <v/>
      </c>
      <c r="C710" s="44" t="str">
        <f>'[2]Asset Characteristics'!E710 &amp; ""</f>
        <v/>
      </c>
      <c r="D710" s="42"/>
      <c r="E710" s="43"/>
      <c r="F710" s="43"/>
      <c r="G710" s="43"/>
      <c r="H710" s="43"/>
      <c r="I710" s="43"/>
      <c r="J710" s="43"/>
      <c r="K710" s="43"/>
      <c r="L710" s="43"/>
      <c r="M710" s="43"/>
      <c r="N710" s="44"/>
      <c r="O710" s="95"/>
      <c r="P710" s="43"/>
      <c r="Q710" s="43"/>
      <c r="R710" s="43"/>
      <c r="S710" s="43"/>
      <c r="T710" s="43"/>
      <c r="U710" s="43"/>
      <c r="V710" s="43"/>
      <c r="W710" s="43"/>
      <c r="X710" s="94"/>
      <c r="Y710" s="42"/>
      <c r="Z710" s="43"/>
      <c r="AA710" s="43"/>
      <c r="AB710" s="43"/>
      <c r="AC710" s="43"/>
      <c r="AD710" s="44"/>
    </row>
    <row r="711" spans="2:30" ht="15.75" hidden="1" customHeight="1" x14ac:dyDescent="0.25">
      <c r="B711" s="42" t="str">
        <f>'[2]Asset Characteristics'!C711 &amp; ""</f>
        <v/>
      </c>
      <c r="C711" s="44" t="str">
        <f>'[2]Asset Characteristics'!E711 &amp; ""</f>
        <v/>
      </c>
      <c r="D711" s="42"/>
      <c r="E711" s="43"/>
      <c r="F711" s="43"/>
      <c r="G711" s="43"/>
      <c r="H711" s="43"/>
      <c r="I711" s="43"/>
      <c r="J711" s="43"/>
      <c r="K711" s="43"/>
      <c r="L711" s="43"/>
      <c r="M711" s="43"/>
      <c r="N711" s="44"/>
      <c r="O711" s="95"/>
      <c r="P711" s="43"/>
      <c r="Q711" s="43"/>
      <c r="R711" s="43"/>
      <c r="S711" s="43"/>
      <c r="T711" s="43"/>
      <c r="U711" s="43"/>
      <c r="V711" s="43"/>
      <c r="W711" s="43"/>
      <c r="X711" s="94"/>
      <c r="Y711" s="42"/>
      <c r="Z711" s="43"/>
      <c r="AA711" s="43"/>
      <c r="AB711" s="43"/>
      <c r="AC711" s="43"/>
      <c r="AD711" s="44"/>
    </row>
    <row r="712" spans="2:30" ht="15.75" hidden="1" customHeight="1" x14ac:dyDescent="0.25">
      <c r="B712" s="42" t="str">
        <f>'[2]Asset Characteristics'!C712 &amp; ""</f>
        <v/>
      </c>
      <c r="C712" s="44" t="str">
        <f>'[2]Asset Characteristics'!E712 &amp; ""</f>
        <v/>
      </c>
      <c r="D712" s="42"/>
      <c r="E712" s="43"/>
      <c r="F712" s="43"/>
      <c r="G712" s="43"/>
      <c r="H712" s="43"/>
      <c r="I712" s="43"/>
      <c r="J712" s="43"/>
      <c r="K712" s="43"/>
      <c r="L712" s="43"/>
      <c r="M712" s="43"/>
      <c r="N712" s="44"/>
      <c r="O712" s="95"/>
      <c r="P712" s="43"/>
      <c r="Q712" s="43"/>
      <c r="R712" s="43"/>
      <c r="S712" s="43"/>
      <c r="T712" s="43"/>
      <c r="U712" s="43"/>
      <c r="V712" s="43"/>
      <c r="W712" s="43"/>
      <c r="X712" s="94"/>
      <c r="Y712" s="42"/>
      <c r="Z712" s="43"/>
      <c r="AA712" s="43"/>
      <c r="AB712" s="43"/>
      <c r="AC712" s="43"/>
      <c r="AD712" s="44"/>
    </row>
    <row r="713" spans="2:30" ht="15.75" hidden="1" customHeight="1" x14ac:dyDescent="0.25">
      <c r="B713" s="42" t="str">
        <f>'[2]Asset Characteristics'!C713 &amp; ""</f>
        <v/>
      </c>
      <c r="C713" s="44" t="str">
        <f>'[2]Asset Characteristics'!E713 &amp; ""</f>
        <v/>
      </c>
      <c r="D713" s="42"/>
      <c r="E713" s="43"/>
      <c r="F713" s="43"/>
      <c r="G713" s="43"/>
      <c r="H713" s="43"/>
      <c r="I713" s="43"/>
      <c r="J713" s="43"/>
      <c r="K713" s="43"/>
      <c r="L713" s="43"/>
      <c r="M713" s="43"/>
      <c r="N713" s="44"/>
      <c r="O713" s="95"/>
      <c r="P713" s="43"/>
      <c r="Q713" s="43"/>
      <c r="R713" s="43"/>
      <c r="S713" s="43"/>
      <c r="T713" s="43"/>
      <c r="U713" s="43"/>
      <c r="V713" s="43"/>
      <c r="W713" s="43"/>
      <c r="X713" s="94"/>
      <c r="Y713" s="42"/>
      <c r="Z713" s="43"/>
      <c r="AA713" s="43"/>
      <c r="AB713" s="43"/>
      <c r="AC713" s="43"/>
      <c r="AD713" s="44"/>
    </row>
    <row r="714" spans="2:30" ht="15.75" hidden="1" customHeight="1" x14ac:dyDescent="0.25">
      <c r="B714" s="42" t="str">
        <f>'[2]Asset Characteristics'!C714 &amp; ""</f>
        <v/>
      </c>
      <c r="C714" s="44" t="str">
        <f>'[2]Asset Characteristics'!E714 &amp; ""</f>
        <v/>
      </c>
      <c r="D714" s="42"/>
      <c r="E714" s="43"/>
      <c r="F714" s="43"/>
      <c r="G714" s="43"/>
      <c r="H714" s="43"/>
      <c r="I714" s="43"/>
      <c r="J714" s="43"/>
      <c r="K714" s="43"/>
      <c r="L714" s="43"/>
      <c r="M714" s="43"/>
      <c r="N714" s="44"/>
      <c r="O714" s="95"/>
      <c r="P714" s="43"/>
      <c r="Q714" s="43"/>
      <c r="R714" s="43"/>
      <c r="S714" s="43"/>
      <c r="T714" s="43"/>
      <c r="U714" s="43"/>
      <c r="V714" s="43"/>
      <c r="W714" s="43"/>
      <c r="X714" s="94"/>
      <c r="Y714" s="42"/>
      <c r="Z714" s="43"/>
      <c r="AA714" s="43"/>
      <c r="AB714" s="43"/>
      <c r="AC714" s="43"/>
      <c r="AD714" s="44"/>
    </row>
    <row r="715" spans="2:30" ht="15.75" hidden="1" customHeight="1" x14ac:dyDescent="0.25">
      <c r="B715" s="42" t="str">
        <f>'[2]Asset Characteristics'!C715 &amp; ""</f>
        <v/>
      </c>
      <c r="C715" s="44" t="str">
        <f>'[2]Asset Characteristics'!E715 &amp; ""</f>
        <v/>
      </c>
      <c r="D715" s="42"/>
      <c r="E715" s="43"/>
      <c r="F715" s="43"/>
      <c r="G715" s="43"/>
      <c r="H715" s="43"/>
      <c r="I715" s="43"/>
      <c r="J715" s="43"/>
      <c r="K715" s="43"/>
      <c r="L715" s="43"/>
      <c r="M715" s="43"/>
      <c r="N715" s="44"/>
      <c r="O715" s="95"/>
      <c r="P715" s="43"/>
      <c r="Q715" s="43"/>
      <c r="R715" s="43"/>
      <c r="S715" s="43"/>
      <c r="T715" s="43"/>
      <c r="U715" s="43"/>
      <c r="V715" s="43"/>
      <c r="W715" s="43"/>
      <c r="X715" s="94"/>
      <c r="Y715" s="42"/>
      <c r="Z715" s="43"/>
      <c r="AA715" s="43"/>
      <c r="AB715" s="43"/>
      <c r="AC715" s="43"/>
      <c r="AD715" s="44"/>
    </row>
    <row r="716" spans="2:30" ht="15.75" hidden="1" customHeight="1" x14ac:dyDescent="0.25">
      <c r="B716" s="42" t="str">
        <f>'[2]Asset Characteristics'!C716 &amp; ""</f>
        <v/>
      </c>
      <c r="C716" s="44" t="str">
        <f>'[2]Asset Characteristics'!E716 &amp; ""</f>
        <v/>
      </c>
      <c r="D716" s="42"/>
      <c r="E716" s="43"/>
      <c r="F716" s="43"/>
      <c r="G716" s="43"/>
      <c r="H716" s="43"/>
      <c r="I716" s="43"/>
      <c r="J716" s="43"/>
      <c r="K716" s="43"/>
      <c r="L716" s="43"/>
      <c r="M716" s="43"/>
      <c r="N716" s="44"/>
      <c r="O716" s="95"/>
      <c r="P716" s="43"/>
      <c r="Q716" s="43"/>
      <c r="R716" s="43"/>
      <c r="S716" s="43"/>
      <c r="T716" s="43"/>
      <c r="U716" s="43"/>
      <c r="V716" s="43"/>
      <c r="W716" s="43"/>
      <c r="X716" s="94"/>
      <c r="Y716" s="42"/>
      <c r="Z716" s="43"/>
      <c r="AA716" s="43"/>
      <c r="AB716" s="43"/>
      <c r="AC716" s="43"/>
      <c r="AD716" s="44"/>
    </row>
    <row r="717" spans="2:30" ht="15.75" hidden="1" customHeight="1" x14ac:dyDescent="0.25">
      <c r="B717" s="42" t="str">
        <f>'[2]Asset Characteristics'!C717 &amp; ""</f>
        <v/>
      </c>
      <c r="C717" s="44" t="str">
        <f>'[2]Asset Characteristics'!E717 &amp; ""</f>
        <v/>
      </c>
      <c r="D717" s="42"/>
      <c r="E717" s="43"/>
      <c r="F717" s="43"/>
      <c r="G717" s="43"/>
      <c r="H717" s="43"/>
      <c r="I717" s="43"/>
      <c r="J717" s="43"/>
      <c r="K717" s="43"/>
      <c r="L717" s="43"/>
      <c r="M717" s="43"/>
      <c r="N717" s="44"/>
      <c r="O717" s="95"/>
      <c r="P717" s="43"/>
      <c r="Q717" s="43"/>
      <c r="R717" s="43"/>
      <c r="S717" s="43"/>
      <c r="T717" s="43"/>
      <c r="U717" s="43"/>
      <c r="V717" s="43"/>
      <c r="W717" s="43"/>
      <c r="X717" s="94"/>
      <c r="Y717" s="42"/>
      <c r="Z717" s="43"/>
      <c r="AA717" s="43"/>
      <c r="AB717" s="43"/>
      <c r="AC717" s="43"/>
      <c r="AD717" s="44"/>
    </row>
    <row r="718" spans="2:30" ht="15.75" hidden="1" customHeight="1" x14ac:dyDescent="0.25">
      <c r="B718" s="42" t="str">
        <f>'[2]Asset Characteristics'!C718 &amp; ""</f>
        <v/>
      </c>
      <c r="C718" s="44" t="str">
        <f>'[2]Asset Characteristics'!E718 &amp; ""</f>
        <v/>
      </c>
      <c r="D718" s="42"/>
      <c r="E718" s="43"/>
      <c r="F718" s="43"/>
      <c r="G718" s="43"/>
      <c r="H718" s="43"/>
      <c r="I718" s="43"/>
      <c r="J718" s="43"/>
      <c r="K718" s="43"/>
      <c r="L718" s="43"/>
      <c r="M718" s="43"/>
      <c r="N718" s="44"/>
      <c r="O718" s="95"/>
      <c r="P718" s="43"/>
      <c r="Q718" s="43"/>
      <c r="R718" s="43"/>
      <c r="S718" s="43"/>
      <c r="T718" s="43"/>
      <c r="U718" s="43"/>
      <c r="V718" s="43"/>
      <c r="W718" s="43"/>
      <c r="X718" s="94"/>
      <c r="Y718" s="42"/>
      <c r="Z718" s="43"/>
      <c r="AA718" s="43"/>
      <c r="AB718" s="43"/>
      <c r="AC718" s="43"/>
      <c r="AD718" s="44"/>
    </row>
    <row r="719" spans="2:30" ht="15.75" hidden="1" customHeight="1" x14ac:dyDescent="0.25">
      <c r="B719" s="42" t="str">
        <f>'[2]Asset Characteristics'!C719 &amp; ""</f>
        <v/>
      </c>
      <c r="C719" s="44" t="str">
        <f>'[2]Asset Characteristics'!E719 &amp; ""</f>
        <v/>
      </c>
      <c r="D719" s="42"/>
      <c r="E719" s="43"/>
      <c r="F719" s="43"/>
      <c r="G719" s="43"/>
      <c r="H719" s="43"/>
      <c r="I719" s="43"/>
      <c r="J719" s="43"/>
      <c r="K719" s="43"/>
      <c r="L719" s="43"/>
      <c r="M719" s="43"/>
      <c r="N719" s="44"/>
      <c r="O719" s="95"/>
      <c r="P719" s="43"/>
      <c r="Q719" s="43"/>
      <c r="R719" s="43"/>
      <c r="S719" s="43"/>
      <c r="T719" s="43"/>
      <c r="U719" s="43"/>
      <c r="V719" s="43"/>
      <c r="W719" s="43"/>
      <c r="X719" s="94"/>
      <c r="Y719" s="42"/>
      <c r="Z719" s="43"/>
      <c r="AA719" s="43"/>
      <c r="AB719" s="43"/>
      <c r="AC719" s="43"/>
      <c r="AD719" s="44"/>
    </row>
    <row r="720" spans="2:30" ht="15.75" hidden="1" customHeight="1" x14ac:dyDescent="0.25">
      <c r="B720" s="42" t="str">
        <f>'[2]Asset Characteristics'!C720 &amp; ""</f>
        <v/>
      </c>
      <c r="C720" s="44" t="str">
        <f>'[2]Asset Characteristics'!E720 &amp; ""</f>
        <v/>
      </c>
      <c r="D720" s="42"/>
      <c r="E720" s="43"/>
      <c r="F720" s="43"/>
      <c r="G720" s="43"/>
      <c r="H720" s="43"/>
      <c r="I720" s="43"/>
      <c r="J720" s="43"/>
      <c r="K720" s="43"/>
      <c r="L720" s="43"/>
      <c r="M720" s="43"/>
      <c r="N720" s="44"/>
      <c r="O720" s="95"/>
      <c r="P720" s="43"/>
      <c r="Q720" s="43"/>
      <c r="R720" s="43"/>
      <c r="S720" s="43"/>
      <c r="T720" s="43"/>
      <c r="U720" s="43"/>
      <c r="V720" s="43"/>
      <c r="W720" s="43"/>
      <c r="X720" s="94"/>
      <c r="Y720" s="42"/>
      <c r="Z720" s="43"/>
      <c r="AA720" s="43"/>
      <c r="AB720" s="43"/>
      <c r="AC720" s="43"/>
      <c r="AD720" s="44"/>
    </row>
    <row r="721" spans="2:30" ht="15.75" hidden="1" customHeight="1" x14ac:dyDescent="0.25">
      <c r="B721" s="42" t="str">
        <f>'[2]Asset Characteristics'!C721 &amp; ""</f>
        <v/>
      </c>
      <c r="C721" s="44" t="str">
        <f>'[2]Asset Characteristics'!E721 &amp; ""</f>
        <v/>
      </c>
      <c r="D721" s="42"/>
      <c r="E721" s="43"/>
      <c r="F721" s="43"/>
      <c r="G721" s="43"/>
      <c r="H721" s="43"/>
      <c r="I721" s="43"/>
      <c r="J721" s="43"/>
      <c r="K721" s="43"/>
      <c r="L721" s="43"/>
      <c r="M721" s="43"/>
      <c r="N721" s="44"/>
      <c r="O721" s="95"/>
      <c r="P721" s="43"/>
      <c r="Q721" s="43"/>
      <c r="R721" s="43"/>
      <c r="S721" s="43"/>
      <c r="T721" s="43"/>
      <c r="U721" s="43"/>
      <c r="V721" s="43"/>
      <c r="W721" s="43"/>
      <c r="X721" s="94"/>
      <c r="Y721" s="42"/>
      <c r="Z721" s="43"/>
      <c r="AA721" s="43"/>
      <c r="AB721" s="43"/>
      <c r="AC721" s="43"/>
      <c r="AD721" s="44"/>
    </row>
    <row r="722" spans="2:30" ht="15.75" hidden="1" customHeight="1" x14ac:dyDescent="0.25">
      <c r="B722" s="42" t="str">
        <f>'[2]Asset Characteristics'!C722 &amp; ""</f>
        <v/>
      </c>
      <c r="C722" s="44" t="str">
        <f>'[2]Asset Characteristics'!E722 &amp; ""</f>
        <v/>
      </c>
      <c r="D722" s="42"/>
      <c r="E722" s="43"/>
      <c r="F722" s="43"/>
      <c r="G722" s="43"/>
      <c r="H722" s="43"/>
      <c r="I722" s="43"/>
      <c r="J722" s="43"/>
      <c r="K722" s="43"/>
      <c r="L722" s="43"/>
      <c r="M722" s="43"/>
      <c r="N722" s="44"/>
      <c r="O722" s="95"/>
      <c r="P722" s="43"/>
      <c r="Q722" s="43"/>
      <c r="R722" s="43"/>
      <c r="S722" s="43"/>
      <c r="T722" s="43"/>
      <c r="U722" s="43"/>
      <c r="V722" s="43"/>
      <c r="W722" s="43"/>
      <c r="X722" s="94"/>
      <c r="Y722" s="42"/>
      <c r="Z722" s="43"/>
      <c r="AA722" s="43"/>
      <c r="AB722" s="43"/>
      <c r="AC722" s="43"/>
      <c r="AD722" s="44"/>
    </row>
    <row r="723" spans="2:30" ht="15.75" hidden="1" customHeight="1" x14ac:dyDescent="0.25">
      <c r="B723" s="42" t="str">
        <f>'[2]Asset Characteristics'!C723 &amp; ""</f>
        <v/>
      </c>
      <c r="C723" s="44" t="str">
        <f>'[2]Asset Characteristics'!E723 &amp; ""</f>
        <v/>
      </c>
      <c r="D723" s="42"/>
      <c r="E723" s="43"/>
      <c r="F723" s="43"/>
      <c r="G723" s="43"/>
      <c r="H723" s="43"/>
      <c r="I723" s="43"/>
      <c r="J723" s="43"/>
      <c r="K723" s="43"/>
      <c r="L723" s="43"/>
      <c r="M723" s="43"/>
      <c r="N723" s="44"/>
      <c r="O723" s="95"/>
      <c r="P723" s="43"/>
      <c r="Q723" s="43"/>
      <c r="R723" s="43"/>
      <c r="S723" s="43"/>
      <c r="T723" s="43"/>
      <c r="U723" s="43"/>
      <c r="V723" s="43"/>
      <c r="W723" s="43"/>
      <c r="X723" s="94"/>
      <c r="Y723" s="42"/>
      <c r="Z723" s="43"/>
      <c r="AA723" s="43"/>
      <c r="AB723" s="43"/>
      <c r="AC723" s="43"/>
      <c r="AD723" s="44"/>
    </row>
    <row r="724" spans="2:30" ht="15.75" hidden="1" customHeight="1" x14ac:dyDescent="0.25">
      <c r="B724" s="42" t="str">
        <f>'[2]Asset Characteristics'!C724 &amp; ""</f>
        <v/>
      </c>
      <c r="C724" s="44" t="str">
        <f>'[2]Asset Characteristics'!E724 &amp; ""</f>
        <v/>
      </c>
      <c r="D724" s="42"/>
      <c r="E724" s="43"/>
      <c r="F724" s="43"/>
      <c r="G724" s="43"/>
      <c r="H724" s="43"/>
      <c r="I724" s="43"/>
      <c r="J724" s="43"/>
      <c r="K724" s="43"/>
      <c r="L724" s="43"/>
      <c r="M724" s="43"/>
      <c r="N724" s="44"/>
      <c r="O724" s="95"/>
      <c r="P724" s="43"/>
      <c r="Q724" s="43"/>
      <c r="R724" s="43"/>
      <c r="S724" s="43"/>
      <c r="T724" s="43"/>
      <c r="U724" s="43"/>
      <c r="V724" s="43"/>
      <c r="W724" s="43"/>
      <c r="X724" s="94"/>
      <c r="Y724" s="42"/>
      <c r="Z724" s="43"/>
      <c r="AA724" s="43"/>
      <c r="AB724" s="43"/>
      <c r="AC724" s="43"/>
      <c r="AD724" s="44"/>
    </row>
    <row r="725" spans="2:30" ht="15.75" hidden="1" customHeight="1" x14ac:dyDescent="0.25">
      <c r="B725" s="42" t="str">
        <f>'[2]Asset Characteristics'!C725 &amp; ""</f>
        <v/>
      </c>
      <c r="C725" s="44" t="str">
        <f>'[2]Asset Characteristics'!E725 &amp; ""</f>
        <v/>
      </c>
      <c r="D725" s="42"/>
      <c r="E725" s="43"/>
      <c r="F725" s="43"/>
      <c r="G725" s="43"/>
      <c r="H725" s="43"/>
      <c r="I725" s="43"/>
      <c r="J725" s="43"/>
      <c r="K725" s="43"/>
      <c r="L725" s="43"/>
      <c r="M725" s="43"/>
      <c r="N725" s="44"/>
      <c r="O725" s="95"/>
      <c r="P725" s="43"/>
      <c r="Q725" s="43"/>
      <c r="R725" s="43"/>
      <c r="S725" s="43"/>
      <c r="T725" s="43"/>
      <c r="U725" s="43"/>
      <c r="V725" s="43"/>
      <c r="W725" s="43"/>
      <c r="X725" s="94"/>
      <c r="Y725" s="42"/>
      <c r="Z725" s="43"/>
      <c r="AA725" s="43"/>
      <c r="AB725" s="43"/>
      <c r="AC725" s="43"/>
      <c r="AD725" s="44"/>
    </row>
    <row r="726" spans="2:30" ht="15.75" hidden="1" customHeight="1" x14ac:dyDescent="0.25">
      <c r="B726" s="42" t="str">
        <f>'[2]Asset Characteristics'!C726 &amp; ""</f>
        <v/>
      </c>
      <c r="C726" s="44" t="str">
        <f>'[2]Asset Characteristics'!E726 &amp; ""</f>
        <v/>
      </c>
      <c r="D726" s="42"/>
      <c r="E726" s="43"/>
      <c r="F726" s="43"/>
      <c r="G726" s="43"/>
      <c r="H726" s="43"/>
      <c r="I726" s="43"/>
      <c r="J726" s="43"/>
      <c r="K726" s="43"/>
      <c r="L726" s="43"/>
      <c r="M726" s="43"/>
      <c r="N726" s="44"/>
      <c r="O726" s="95"/>
      <c r="P726" s="43"/>
      <c r="Q726" s="43"/>
      <c r="R726" s="43"/>
      <c r="S726" s="43"/>
      <c r="T726" s="43"/>
      <c r="U726" s="43"/>
      <c r="V726" s="43"/>
      <c r="W726" s="43"/>
      <c r="X726" s="94"/>
      <c r="Y726" s="42"/>
      <c r="Z726" s="43"/>
      <c r="AA726" s="43"/>
      <c r="AB726" s="43"/>
      <c r="AC726" s="43"/>
      <c r="AD726" s="44"/>
    </row>
    <row r="727" spans="2:30" ht="15.75" hidden="1" customHeight="1" x14ac:dyDescent="0.25">
      <c r="B727" s="42" t="str">
        <f>'[2]Asset Characteristics'!C727 &amp; ""</f>
        <v/>
      </c>
      <c r="C727" s="44" t="str">
        <f>'[2]Asset Characteristics'!E727 &amp; ""</f>
        <v/>
      </c>
      <c r="D727" s="42"/>
      <c r="E727" s="43"/>
      <c r="F727" s="43"/>
      <c r="G727" s="43"/>
      <c r="H727" s="43"/>
      <c r="I727" s="43"/>
      <c r="J727" s="43"/>
      <c r="K727" s="43"/>
      <c r="L727" s="43"/>
      <c r="M727" s="43"/>
      <c r="N727" s="44"/>
      <c r="O727" s="95"/>
      <c r="P727" s="43"/>
      <c r="Q727" s="43"/>
      <c r="R727" s="43"/>
      <c r="S727" s="43"/>
      <c r="T727" s="43"/>
      <c r="U727" s="43"/>
      <c r="V727" s="43"/>
      <c r="W727" s="43"/>
      <c r="X727" s="94"/>
      <c r="Y727" s="42"/>
      <c r="Z727" s="43"/>
      <c r="AA727" s="43"/>
      <c r="AB727" s="43"/>
      <c r="AC727" s="43"/>
      <c r="AD727" s="44"/>
    </row>
    <row r="728" spans="2:30" ht="15.75" hidden="1" customHeight="1" x14ac:dyDescent="0.25">
      <c r="B728" s="42" t="str">
        <f>'[2]Asset Characteristics'!C728 &amp; ""</f>
        <v/>
      </c>
      <c r="C728" s="44" t="str">
        <f>'[2]Asset Characteristics'!E728 &amp; ""</f>
        <v/>
      </c>
      <c r="D728" s="42"/>
      <c r="E728" s="43"/>
      <c r="F728" s="43"/>
      <c r="G728" s="43"/>
      <c r="H728" s="43"/>
      <c r="I728" s="43"/>
      <c r="J728" s="43"/>
      <c r="K728" s="43"/>
      <c r="L728" s="43"/>
      <c r="M728" s="43"/>
      <c r="N728" s="44"/>
      <c r="O728" s="95"/>
      <c r="P728" s="43"/>
      <c r="Q728" s="43"/>
      <c r="R728" s="43"/>
      <c r="S728" s="43"/>
      <c r="T728" s="43"/>
      <c r="U728" s="43"/>
      <c r="V728" s="43"/>
      <c r="W728" s="43"/>
      <c r="X728" s="94"/>
      <c r="Y728" s="42"/>
      <c r="Z728" s="43"/>
      <c r="AA728" s="43"/>
      <c r="AB728" s="43"/>
      <c r="AC728" s="43"/>
      <c r="AD728" s="44"/>
    </row>
    <row r="729" spans="2:30" ht="15.75" hidden="1" customHeight="1" x14ac:dyDescent="0.25">
      <c r="B729" s="42" t="str">
        <f>'[2]Asset Characteristics'!C729 &amp; ""</f>
        <v/>
      </c>
      <c r="C729" s="44" t="str">
        <f>'[2]Asset Characteristics'!E729 &amp; ""</f>
        <v/>
      </c>
      <c r="D729" s="42"/>
      <c r="E729" s="43"/>
      <c r="F729" s="43"/>
      <c r="G729" s="43"/>
      <c r="H729" s="43"/>
      <c r="I729" s="43"/>
      <c r="J729" s="43"/>
      <c r="K729" s="43"/>
      <c r="L729" s="43"/>
      <c r="M729" s="43"/>
      <c r="N729" s="44"/>
      <c r="O729" s="95"/>
      <c r="P729" s="43"/>
      <c r="Q729" s="43"/>
      <c r="R729" s="43"/>
      <c r="S729" s="43"/>
      <c r="T729" s="43"/>
      <c r="U729" s="43"/>
      <c r="V729" s="43"/>
      <c r="W729" s="43"/>
      <c r="X729" s="94"/>
      <c r="Y729" s="42"/>
      <c r="Z729" s="43"/>
      <c r="AA729" s="43"/>
      <c r="AB729" s="43"/>
      <c r="AC729" s="43"/>
      <c r="AD729" s="44"/>
    </row>
    <row r="730" spans="2:30" ht="15.75" hidden="1" customHeight="1" x14ac:dyDescent="0.25">
      <c r="B730" s="42" t="str">
        <f>'[2]Asset Characteristics'!C730 &amp; ""</f>
        <v/>
      </c>
      <c r="C730" s="44" t="str">
        <f>'[2]Asset Characteristics'!E730 &amp; ""</f>
        <v/>
      </c>
      <c r="D730" s="42"/>
      <c r="E730" s="43"/>
      <c r="F730" s="43"/>
      <c r="G730" s="43"/>
      <c r="H730" s="43"/>
      <c r="I730" s="43"/>
      <c r="J730" s="43"/>
      <c r="K730" s="43"/>
      <c r="L730" s="43"/>
      <c r="M730" s="43"/>
      <c r="N730" s="44"/>
      <c r="O730" s="95"/>
      <c r="P730" s="43"/>
      <c r="Q730" s="43"/>
      <c r="R730" s="43"/>
      <c r="S730" s="43"/>
      <c r="T730" s="43"/>
      <c r="U730" s="43"/>
      <c r="V730" s="43"/>
      <c r="W730" s="43"/>
      <c r="X730" s="94"/>
      <c r="Y730" s="42"/>
      <c r="Z730" s="43"/>
      <c r="AA730" s="43"/>
      <c r="AB730" s="43"/>
      <c r="AC730" s="43"/>
      <c r="AD730" s="44"/>
    </row>
    <row r="731" spans="2:30" ht="15.75" hidden="1" customHeight="1" x14ac:dyDescent="0.25">
      <c r="B731" s="42" t="str">
        <f>'[2]Asset Characteristics'!C731 &amp; ""</f>
        <v/>
      </c>
      <c r="C731" s="44" t="str">
        <f>'[2]Asset Characteristics'!E731 &amp; ""</f>
        <v/>
      </c>
      <c r="D731" s="42"/>
      <c r="E731" s="43"/>
      <c r="F731" s="43"/>
      <c r="G731" s="43"/>
      <c r="H731" s="43"/>
      <c r="I731" s="43"/>
      <c r="J731" s="43"/>
      <c r="K731" s="43"/>
      <c r="L731" s="43"/>
      <c r="M731" s="43"/>
      <c r="N731" s="44"/>
      <c r="O731" s="95"/>
      <c r="P731" s="43"/>
      <c r="Q731" s="43"/>
      <c r="R731" s="43"/>
      <c r="S731" s="43"/>
      <c r="T731" s="43"/>
      <c r="U731" s="43"/>
      <c r="V731" s="43"/>
      <c r="W731" s="43"/>
      <c r="X731" s="94"/>
      <c r="Y731" s="42"/>
      <c r="Z731" s="43"/>
      <c r="AA731" s="43"/>
      <c r="AB731" s="43"/>
      <c r="AC731" s="43"/>
      <c r="AD731" s="44"/>
    </row>
    <row r="732" spans="2:30" ht="15.75" hidden="1" customHeight="1" x14ac:dyDescent="0.25">
      <c r="B732" s="42" t="str">
        <f>'[2]Asset Characteristics'!C732 &amp; ""</f>
        <v/>
      </c>
      <c r="C732" s="44" t="str">
        <f>'[2]Asset Characteristics'!E732 &amp; ""</f>
        <v/>
      </c>
      <c r="D732" s="42"/>
      <c r="E732" s="43"/>
      <c r="F732" s="43"/>
      <c r="G732" s="43"/>
      <c r="H732" s="43"/>
      <c r="I732" s="43"/>
      <c r="J732" s="43"/>
      <c r="K732" s="43"/>
      <c r="L732" s="43"/>
      <c r="M732" s="43"/>
      <c r="N732" s="44"/>
      <c r="O732" s="95"/>
      <c r="P732" s="43"/>
      <c r="Q732" s="43"/>
      <c r="R732" s="43"/>
      <c r="S732" s="43"/>
      <c r="T732" s="43"/>
      <c r="U732" s="43"/>
      <c r="V732" s="43"/>
      <c r="W732" s="43"/>
      <c r="X732" s="94"/>
      <c r="Y732" s="42"/>
      <c r="Z732" s="43"/>
      <c r="AA732" s="43"/>
      <c r="AB732" s="43"/>
      <c r="AC732" s="43"/>
      <c r="AD732" s="44"/>
    </row>
    <row r="733" spans="2:30" ht="15.75" hidden="1" customHeight="1" x14ac:dyDescent="0.25">
      <c r="B733" s="42" t="str">
        <f>'[2]Asset Characteristics'!C733 &amp; ""</f>
        <v/>
      </c>
      <c r="C733" s="44" t="str">
        <f>'[2]Asset Characteristics'!E733 &amp; ""</f>
        <v/>
      </c>
      <c r="D733" s="42"/>
      <c r="E733" s="43"/>
      <c r="F733" s="43"/>
      <c r="G733" s="43"/>
      <c r="H733" s="43"/>
      <c r="I733" s="43"/>
      <c r="J733" s="43"/>
      <c r="K733" s="43"/>
      <c r="L733" s="43"/>
      <c r="M733" s="43"/>
      <c r="N733" s="44"/>
      <c r="O733" s="95"/>
      <c r="P733" s="43"/>
      <c r="Q733" s="43"/>
      <c r="R733" s="43"/>
      <c r="S733" s="43"/>
      <c r="T733" s="43"/>
      <c r="U733" s="43"/>
      <c r="V733" s="43"/>
      <c r="W733" s="43"/>
      <c r="X733" s="94"/>
      <c r="Y733" s="42"/>
      <c r="Z733" s="43"/>
      <c r="AA733" s="43"/>
      <c r="AB733" s="43"/>
      <c r="AC733" s="43"/>
      <c r="AD733" s="44"/>
    </row>
    <row r="734" spans="2:30" ht="15.75" hidden="1" customHeight="1" x14ac:dyDescent="0.25">
      <c r="B734" s="42" t="str">
        <f>'[2]Asset Characteristics'!C734 &amp; ""</f>
        <v/>
      </c>
      <c r="C734" s="44" t="str">
        <f>'[2]Asset Characteristics'!E734 &amp; ""</f>
        <v/>
      </c>
      <c r="D734" s="42"/>
      <c r="E734" s="43"/>
      <c r="F734" s="43"/>
      <c r="G734" s="43"/>
      <c r="H734" s="43"/>
      <c r="I734" s="43"/>
      <c r="J734" s="43"/>
      <c r="K734" s="43"/>
      <c r="L734" s="43"/>
      <c r="M734" s="43"/>
      <c r="N734" s="44"/>
      <c r="O734" s="95"/>
      <c r="P734" s="43"/>
      <c r="Q734" s="43"/>
      <c r="R734" s="43"/>
      <c r="S734" s="43"/>
      <c r="T734" s="43"/>
      <c r="U734" s="43"/>
      <c r="V734" s="43"/>
      <c r="W734" s="43"/>
      <c r="X734" s="94"/>
      <c r="Y734" s="42"/>
      <c r="Z734" s="43"/>
      <c r="AA734" s="43"/>
      <c r="AB734" s="43"/>
      <c r="AC734" s="43"/>
      <c r="AD734" s="44"/>
    </row>
    <row r="735" spans="2:30" ht="15.75" hidden="1" customHeight="1" x14ac:dyDescent="0.25">
      <c r="B735" s="42" t="str">
        <f>'[2]Asset Characteristics'!C735 &amp; ""</f>
        <v/>
      </c>
      <c r="C735" s="44" t="str">
        <f>'[2]Asset Characteristics'!E735 &amp; ""</f>
        <v/>
      </c>
      <c r="D735" s="42"/>
      <c r="E735" s="43"/>
      <c r="F735" s="43"/>
      <c r="G735" s="43"/>
      <c r="H735" s="43"/>
      <c r="I735" s="43"/>
      <c r="J735" s="43"/>
      <c r="K735" s="43"/>
      <c r="L735" s="43"/>
      <c r="M735" s="43"/>
      <c r="N735" s="44"/>
      <c r="O735" s="95"/>
      <c r="P735" s="43"/>
      <c r="Q735" s="43"/>
      <c r="R735" s="43"/>
      <c r="S735" s="43"/>
      <c r="T735" s="43"/>
      <c r="U735" s="43"/>
      <c r="V735" s="43"/>
      <c r="W735" s="43"/>
      <c r="X735" s="94"/>
      <c r="Y735" s="42"/>
      <c r="Z735" s="43"/>
      <c r="AA735" s="43"/>
      <c r="AB735" s="43"/>
      <c r="AC735" s="43"/>
      <c r="AD735" s="44"/>
    </row>
    <row r="736" spans="2:30" ht="15.75" hidden="1" customHeight="1" x14ac:dyDescent="0.25">
      <c r="B736" s="42" t="str">
        <f>'[2]Asset Characteristics'!C736 &amp; ""</f>
        <v/>
      </c>
      <c r="C736" s="44" t="str">
        <f>'[2]Asset Characteristics'!E736 &amp; ""</f>
        <v/>
      </c>
      <c r="D736" s="42"/>
      <c r="E736" s="43"/>
      <c r="F736" s="43"/>
      <c r="G736" s="43"/>
      <c r="H736" s="43"/>
      <c r="I736" s="43"/>
      <c r="J736" s="43"/>
      <c r="K736" s="43"/>
      <c r="L736" s="43"/>
      <c r="M736" s="43"/>
      <c r="N736" s="44"/>
      <c r="O736" s="95"/>
      <c r="P736" s="43"/>
      <c r="Q736" s="43"/>
      <c r="R736" s="43"/>
      <c r="S736" s="43"/>
      <c r="T736" s="43"/>
      <c r="U736" s="43"/>
      <c r="V736" s="43"/>
      <c r="W736" s="43"/>
      <c r="X736" s="94"/>
      <c r="Y736" s="42"/>
      <c r="Z736" s="43"/>
      <c r="AA736" s="43"/>
      <c r="AB736" s="43"/>
      <c r="AC736" s="43"/>
      <c r="AD736" s="44"/>
    </row>
    <row r="737" spans="2:30" ht="15.75" hidden="1" customHeight="1" x14ac:dyDescent="0.25">
      <c r="B737" s="42" t="str">
        <f>'[2]Asset Characteristics'!C737 &amp; ""</f>
        <v/>
      </c>
      <c r="C737" s="44" t="str">
        <f>'[2]Asset Characteristics'!E737 &amp; ""</f>
        <v/>
      </c>
      <c r="D737" s="42"/>
      <c r="E737" s="43"/>
      <c r="F737" s="43"/>
      <c r="G737" s="43"/>
      <c r="H737" s="43"/>
      <c r="I737" s="43"/>
      <c r="J737" s="43"/>
      <c r="K737" s="43"/>
      <c r="L737" s="43"/>
      <c r="M737" s="43"/>
      <c r="N737" s="44"/>
      <c r="O737" s="95"/>
      <c r="P737" s="43"/>
      <c r="Q737" s="43"/>
      <c r="R737" s="43"/>
      <c r="S737" s="43"/>
      <c r="T737" s="43"/>
      <c r="U737" s="43"/>
      <c r="V737" s="43"/>
      <c r="W737" s="43"/>
      <c r="X737" s="94"/>
      <c r="Y737" s="42"/>
      <c r="Z737" s="43"/>
      <c r="AA737" s="43"/>
      <c r="AB737" s="43"/>
      <c r="AC737" s="43"/>
      <c r="AD737" s="44"/>
    </row>
    <row r="738" spans="2:30" ht="15.75" hidden="1" customHeight="1" x14ac:dyDescent="0.25">
      <c r="B738" s="42" t="str">
        <f>'[2]Asset Characteristics'!C738 &amp; ""</f>
        <v/>
      </c>
      <c r="C738" s="44" t="str">
        <f>'[2]Asset Characteristics'!E738 &amp; ""</f>
        <v/>
      </c>
      <c r="D738" s="42"/>
      <c r="E738" s="43"/>
      <c r="F738" s="43"/>
      <c r="G738" s="43"/>
      <c r="H738" s="43"/>
      <c r="I738" s="43"/>
      <c r="J738" s="43"/>
      <c r="K738" s="43"/>
      <c r="L738" s="43"/>
      <c r="M738" s="43"/>
      <c r="N738" s="44"/>
      <c r="O738" s="95"/>
      <c r="P738" s="43"/>
      <c r="Q738" s="43"/>
      <c r="R738" s="43"/>
      <c r="S738" s="43"/>
      <c r="T738" s="43"/>
      <c r="U738" s="43"/>
      <c r="V738" s="43"/>
      <c r="W738" s="43"/>
      <c r="X738" s="94"/>
      <c r="Y738" s="42"/>
      <c r="Z738" s="43"/>
      <c r="AA738" s="43"/>
      <c r="AB738" s="43"/>
      <c r="AC738" s="43"/>
      <c r="AD738" s="44"/>
    </row>
    <row r="739" spans="2:30" ht="15.75" hidden="1" customHeight="1" x14ac:dyDescent="0.25">
      <c r="B739" s="42" t="str">
        <f>'[2]Asset Characteristics'!C739 &amp; ""</f>
        <v/>
      </c>
      <c r="C739" s="44" t="str">
        <f>'[2]Asset Characteristics'!E739 &amp; ""</f>
        <v/>
      </c>
      <c r="D739" s="42"/>
      <c r="E739" s="43"/>
      <c r="F739" s="43"/>
      <c r="G739" s="43"/>
      <c r="H739" s="43"/>
      <c r="I739" s="43"/>
      <c r="J739" s="43"/>
      <c r="K739" s="43"/>
      <c r="L739" s="43"/>
      <c r="M739" s="43"/>
      <c r="N739" s="44"/>
      <c r="O739" s="95"/>
      <c r="P739" s="43"/>
      <c r="Q739" s="43"/>
      <c r="R739" s="43"/>
      <c r="S739" s="43"/>
      <c r="T739" s="43"/>
      <c r="U739" s="43"/>
      <c r="V739" s="43"/>
      <c r="W739" s="43"/>
      <c r="X739" s="94"/>
      <c r="Y739" s="42"/>
      <c r="Z739" s="43"/>
      <c r="AA739" s="43"/>
      <c r="AB739" s="43"/>
      <c r="AC739" s="43"/>
      <c r="AD739" s="44"/>
    </row>
    <row r="740" spans="2:30" ht="15.75" hidden="1" customHeight="1" x14ac:dyDescent="0.25">
      <c r="B740" s="42" t="str">
        <f>'[2]Asset Characteristics'!C740 &amp; ""</f>
        <v/>
      </c>
      <c r="C740" s="44" t="str">
        <f>'[2]Asset Characteristics'!E740 &amp; ""</f>
        <v/>
      </c>
      <c r="D740" s="42"/>
      <c r="E740" s="43"/>
      <c r="F740" s="43"/>
      <c r="G740" s="43"/>
      <c r="H740" s="43"/>
      <c r="I740" s="43"/>
      <c r="J740" s="43"/>
      <c r="K740" s="43"/>
      <c r="L740" s="43"/>
      <c r="M740" s="43"/>
      <c r="N740" s="44"/>
      <c r="O740" s="95"/>
      <c r="P740" s="43"/>
      <c r="Q740" s="43"/>
      <c r="R740" s="43"/>
      <c r="S740" s="43"/>
      <c r="T740" s="43"/>
      <c r="U740" s="43"/>
      <c r="V740" s="43"/>
      <c r="W740" s="43"/>
      <c r="X740" s="94"/>
      <c r="Y740" s="42"/>
      <c r="Z740" s="43"/>
      <c r="AA740" s="43"/>
      <c r="AB740" s="43"/>
      <c r="AC740" s="43"/>
      <c r="AD740" s="44"/>
    </row>
    <row r="741" spans="2:30" ht="15.75" hidden="1" customHeight="1" x14ac:dyDescent="0.25">
      <c r="B741" s="42" t="str">
        <f>'[2]Asset Characteristics'!C741 &amp; ""</f>
        <v/>
      </c>
      <c r="C741" s="44" t="str">
        <f>'[2]Asset Characteristics'!E741 &amp; ""</f>
        <v/>
      </c>
      <c r="D741" s="42"/>
      <c r="E741" s="43"/>
      <c r="F741" s="43"/>
      <c r="G741" s="43"/>
      <c r="H741" s="43"/>
      <c r="I741" s="43"/>
      <c r="J741" s="43"/>
      <c r="K741" s="43"/>
      <c r="L741" s="43"/>
      <c r="M741" s="43"/>
      <c r="N741" s="44"/>
      <c r="O741" s="95"/>
      <c r="P741" s="43"/>
      <c r="Q741" s="43"/>
      <c r="R741" s="43"/>
      <c r="S741" s="43"/>
      <c r="T741" s="43"/>
      <c r="U741" s="43"/>
      <c r="V741" s="43"/>
      <c r="W741" s="43"/>
      <c r="X741" s="94"/>
      <c r="Y741" s="42"/>
      <c r="Z741" s="43"/>
      <c r="AA741" s="43"/>
      <c r="AB741" s="43"/>
      <c r="AC741" s="43"/>
      <c r="AD741" s="44"/>
    </row>
    <row r="742" spans="2:30" ht="15.75" hidden="1" customHeight="1" x14ac:dyDescent="0.25">
      <c r="B742" s="42" t="str">
        <f>'[2]Asset Characteristics'!C742 &amp; ""</f>
        <v/>
      </c>
      <c r="C742" s="44" t="str">
        <f>'[2]Asset Characteristics'!E742 &amp; ""</f>
        <v/>
      </c>
      <c r="D742" s="42"/>
      <c r="E742" s="43"/>
      <c r="F742" s="43"/>
      <c r="G742" s="43"/>
      <c r="H742" s="43"/>
      <c r="I742" s="43"/>
      <c r="J742" s="43"/>
      <c r="K742" s="43"/>
      <c r="L742" s="43"/>
      <c r="M742" s="43"/>
      <c r="N742" s="44"/>
      <c r="O742" s="95"/>
      <c r="P742" s="43"/>
      <c r="Q742" s="43"/>
      <c r="R742" s="43"/>
      <c r="S742" s="43"/>
      <c r="T742" s="43"/>
      <c r="U742" s="43"/>
      <c r="V742" s="43"/>
      <c r="W742" s="43"/>
      <c r="X742" s="94"/>
      <c r="Y742" s="42"/>
      <c r="Z742" s="43"/>
      <c r="AA742" s="43"/>
      <c r="AB742" s="43"/>
      <c r="AC742" s="43"/>
      <c r="AD742" s="44"/>
    </row>
    <row r="743" spans="2:30" ht="15.75" hidden="1" customHeight="1" x14ac:dyDescent="0.25">
      <c r="B743" s="42" t="str">
        <f>'[2]Asset Characteristics'!C743 &amp; ""</f>
        <v/>
      </c>
      <c r="C743" s="44" t="str">
        <f>'[2]Asset Characteristics'!E743 &amp; ""</f>
        <v/>
      </c>
      <c r="D743" s="42"/>
      <c r="E743" s="43"/>
      <c r="F743" s="43"/>
      <c r="G743" s="43"/>
      <c r="H743" s="43"/>
      <c r="I743" s="43"/>
      <c r="J743" s="43"/>
      <c r="K743" s="43"/>
      <c r="L743" s="43"/>
      <c r="M743" s="43"/>
      <c r="N743" s="44"/>
      <c r="O743" s="95"/>
      <c r="P743" s="43"/>
      <c r="Q743" s="43"/>
      <c r="R743" s="43"/>
      <c r="S743" s="43"/>
      <c r="T743" s="43"/>
      <c r="U743" s="43"/>
      <c r="V743" s="43"/>
      <c r="W743" s="43"/>
      <c r="X743" s="94"/>
      <c r="Y743" s="42"/>
      <c r="Z743" s="43"/>
      <c r="AA743" s="43"/>
      <c r="AB743" s="43"/>
      <c r="AC743" s="43"/>
      <c r="AD743" s="44"/>
    </row>
    <row r="744" spans="2:30" ht="15.75" hidden="1" customHeight="1" x14ac:dyDescent="0.25">
      <c r="B744" s="42" t="str">
        <f>'[2]Asset Characteristics'!C744 &amp; ""</f>
        <v/>
      </c>
      <c r="C744" s="44" t="str">
        <f>'[2]Asset Characteristics'!E744 &amp; ""</f>
        <v/>
      </c>
      <c r="D744" s="42"/>
      <c r="E744" s="43"/>
      <c r="F744" s="43"/>
      <c r="G744" s="43"/>
      <c r="H744" s="43"/>
      <c r="I744" s="43"/>
      <c r="J744" s="43"/>
      <c r="K744" s="43"/>
      <c r="L744" s="43"/>
      <c r="M744" s="43"/>
      <c r="N744" s="44"/>
      <c r="O744" s="95"/>
      <c r="P744" s="43"/>
      <c r="Q744" s="43"/>
      <c r="R744" s="43"/>
      <c r="S744" s="43"/>
      <c r="T744" s="43"/>
      <c r="U744" s="43"/>
      <c r="V744" s="43"/>
      <c r="W744" s="43"/>
      <c r="X744" s="94"/>
      <c r="Y744" s="42"/>
      <c r="Z744" s="43"/>
      <c r="AA744" s="43"/>
      <c r="AB744" s="43"/>
      <c r="AC744" s="43"/>
      <c r="AD744" s="44"/>
    </row>
    <row r="745" spans="2:30" ht="15.75" hidden="1" customHeight="1" x14ac:dyDescent="0.25">
      <c r="B745" s="42" t="str">
        <f>'[2]Asset Characteristics'!C745 &amp; ""</f>
        <v/>
      </c>
      <c r="C745" s="44" t="str">
        <f>'[2]Asset Characteristics'!E745 &amp; ""</f>
        <v/>
      </c>
      <c r="D745" s="42"/>
      <c r="E745" s="43"/>
      <c r="F745" s="43"/>
      <c r="G745" s="43"/>
      <c r="H745" s="43"/>
      <c r="I745" s="43"/>
      <c r="J745" s="43"/>
      <c r="K745" s="43"/>
      <c r="L745" s="43"/>
      <c r="M745" s="43"/>
      <c r="N745" s="44"/>
      <c r="O745" s="95"/>
      <c r="P745" s="43"/>
      <c r="Q745" s="43"/>
      <c r="R745" s="43"/>
      <c r="S745" s="43"/>
      <c r="T745" s="43"/>
      <c r="U745" s="43"/>
      <c r="V745" s="43"/>
      <c r="W745" s="43"/>
      <c r="X745" s="94"/>
      <c r="Y745" s="42"/>
      <c r="Z745" s="43"/>
      <c r="AA745" s="43"/>
      <c r="AB745" s="43"/>
      <c r="AC745" s="43"/>
      <c r="AD745" s="44"/>
    </row>
    <row r="746" spans="2:30" ht="15.75" hidden="1" customHeight="1" x14ac:dyDescent="0.25">
      <c r="B746" s="42" t="str">
        <f>'[2]Asset Characteristics'!C746 &amp; ""</f>
        <v/>
      </c>
      <c r="C746" s="44" t="str">
        <f>'[2]Asset Characteristics'!E746 &amp; ""</f>
        <v/>
      </c>
      <c r="D746" s="42"/>
      <c r="E746" s="43"/>
      <c r="F746" s="43"/>
      <c r="G746" s="43"/>
      <c r="H746" s="43"/>
      <c r="I746" s="43"/>
      <c r="J746" s="43"/>
      <c r="K746" s="43"/>
      <c r="L746" s="43"/>
      <c r="M746" s="43"/>
      <c r="N746" s="44"/>
      <c r="O746" s="95"/>
      <c r="P746" s="43"/>
      <c r="Q746" s="43"/>
      <c r="R746" s="43"/>
      <c r="S746" s="43"/>
      <c r="T746" s="43"/>
      <c r="U746" s="43"/>
      <c r="V746" s="43"/>
      <c r="W746" s="43"/>
      <c r="X746" s="94"/>
      <c r="Y746" s="42"/>
      <c r="Z746" s="43"/>
      <c r="AA746" s="43"/>
      <c r="AB746" s="43"/>
      <c r="AC746" s="43"/>
      <c r="AD746" s="44"/>
    </row>
    <row r="747" spans="2:30" ht="15.75" hidden="1" customHeight="1" x14ac:dyDescent="0.25">
      <c r="B747" s="42" t="str">
        <f>'[2]Asset Characteristics'!C747 &amp; ""</f>
        <v/>
      </c>
      <c r="C747" s="44" t="str">
        <f>'[2]Asset Characteristics'!E747 &amp; ""</f>
        <v/>
      </c>
      <c r="D747" s="42"/>
      <c r="E747" s="43"/>
      <c r="F747" s="43"/>
      <c r="G747" s="43"/>
      <c r="H747" s="43"/>
      <c r="I747" s="43"/>
      <c r="J747" s="43"/>
      <c r="K747" s="43"/>
      <c r="L747" s="43"/>
      <c r="M747" s="43"/>
      <c r="N747" s="44"/>
      <c r="O747" s="95"/>
      <c r="P747" s="43"/>
      <c r="Q747" s="43"/>
      <c r="R747" s="43"/>
      <c r="S747" s="43"/>
      <c r="T747" s="43"/>
      <c r="U747" s="43"/>
      <c r="V747" s="43"/>
      <c r="W747" s="43"/>
      <c r="X747" s="94"/>
      <c r="Y747" s="42"/>
      <c r="Z747" s="43"/>
      <c r="AA747" s="43"/>
      <c r="AB747" s="43"/>
      <c r="AC747" s="43"/>
      <c r="AD747" s="44"/>
    </row>
    <row r="748" spans="2:30" ht="15.75" hidden="1" customHeight="1" x14ac:dyDescent="0.25">
      <c r="B748" s="42" t="str">
        <f>'[2]Asset Characteristics'!C748 &amp; ""</f>
        <v/>
      </c>
      <c r="C748" s="44" t="str">
        <f>'[2]Asset Characteristics'!E748 &amp; ""</f>
        <v/>
      </c>
      <c r="D748" s="42"/>
      <c r="E748" s="43"/>
      <c r="F748" s="43"/>
      <c r="G748" s="43"/>
      <c r="H748" s="43"/>
      <c r="I748" s="43"/>
      <c r="J748" s="43"/>
      <c r="K748" s="43"/>
      <c r="L748" s="43"/>
      <c r="M748" s="43"/>
      <c r="N748" s="44"/>
      <c r="O748" s="95"/>
      <c r="P748" s="43"/>
      <c r="Q748" s="43"/>
      <c r="R748" s="43"/>
      <c r="S748" s="43"/>
      <c r="T748" s="43"/>
      <c r="U748" s="43"/>
      <c r="V748" s="43"/>
      <c r="W748" s="43"/>
      <c r="X748" s="94"/>
      <c r="Y748" s="42"/>
      <c r="Z748" s="43"/>
      <c r="AA748" s="43"/>
      <c r="AB748" s="43"/>
      <c r="AC748" s="43"/>
      <c r="AD748" s="44"/>
    </row>
    <row r="749" spans="2:30" ht="15.75" hidden="1" customHeight="1" x14ac:dyDescent="0.25">
      <c r="B749" s="42" t="str">
        <f>'[2]Asset Characteristics'!C749 &amp; ""</f>
        <v/>
      </c>
      <c r="C749" s="44" t="str">
        <f>'[2]Asset Characteristics'!E749 &amp; ""</f>
        <v/>
      </c>
      <c r="D749" s="42"/>
      <c r="E749" s="43"/>
      <c r="F749" s="43"/>
      <c r="G749" s="43"/>
      <c r="H749" s="43"/>
      <c r="I749" s="43"/>
      <c r="J749" s="43"/>
      <c r="K749" s="43"/>
      <c r="L749" s="43"/>
      <c r="M749" s="43"/>
      <c r="N749" s="44"/>
      <c r="O749" s="95"/>
      <c r="P749" s="43"/>
      <c r="Q749" s="43"/>
      <c r="R749" s="43"/>
      <c r="S749" s="43"/>
      <c r="T749" s="43"/>
      <c r="U749" s="43"/>
      <c r="V749" s="43"/>
      <c r="W749" s="43"/>
      <c r="X749" s="94"/>
      <c r="Y749" s="42"/>
      <c r="Z749" s="43"/>
      <c r="AA749" s="43"/>
      <c r="AB749" s="43"/>
      <c r="AC749" s="43"/>
      <c r="AD749" s="44"/>
    </row>
    <row r="750" spans="2:30" ht="15.75" hidden="1" customHeight="1" x14ac:dyDescent="0.25">
      <c r="B750" s="42" t="str">
        <f>'[2]Asset Characteristics'!C750 &amp; ""</f>
        <v/>
      </c>
      <c r="C750" s="44" t="str">
        <f>'[2]Asset Characteristics'!E750 &amp; ""</f>
        <v/>
      </c>
      <c r="D750" s="42"/>
      <c r="E750" s="43"/>
      <c r="F750" s="43"/>
      <c r="G750" s="43"/>
      <c r="H750" s="43"/>
      <c r="I750" s="43"/>
      <c r="J750" s="43"/>
      <c r="K750" s="43"/>
      <c r="L750" s="43"/>
      <c r="M750" s="43"/>
      <c r="N750" s="44"/>
      <c r="O750" s="95"/>
      <c r="P750" s="43"/>
      <c r="Q750" s="43"/>
      <c r="R750" s="43"/>
      <c r="S750" s="43"/>
      <c r="T750" s="43"/>
      <c r="U750" s="43"/>
      <c r="V750" s="43"/>
      <c r="W750" s="43"/>
      <c r="X750" s="94"/>
      <c r="Y750" s="42"/>
      <c r="Z750" s="43"/>
      <c r="AA750" s="43"/>
      <c r="AB750" s="43"/>
      <c r="AC750" s="43"/>
      <c r="AD750" s="44"/>
    </row>
    <row r="751" spans="2:30" ht="15.75" hidden="1" customHeight="1" x14ac:dyDescent="0.25">
      <c r="B751" s="42" t="str">
        <f>'[2]Asset Characteristics'!C751 &amp; ""</f>
        <v/>
      </c>
      <c r="C751" s="44" t="str">
        <f>'[2]Asset Characteristics'!E751 &amp; ""</f>
        <v/>
      </c>
      <c r="D751" s="42"/>
      <c r="E751" s="43"/>
      <c r="F751" s="43"/>
      <c r="G751" s="43"/>
      <c r="H751" s="43"/>
      <c r="I751" s="43"/>
      <c r="J751" s="43"/>
      <c r="K751" s="43"/>
      <c r="L751" s="43"/>
      <c r="M751" s="43"/>
      <c r="N751" s="44"/>
      <c r="O751" s="95"/>
      <c r="P751" s="43"/>
      <c r="Q751" s="43"/>
      <c r="R751" s="43"/>
      <c r="S751" s="43"/>
      <c r="T751" s="43"/>
      <c r="U751" s="43"/>
      <c r="V751" s="43"/>
      <c r="W751" s="43"/>
      <c r="X751" s="94"/>
      <c r="Y751" s="42"/>
      <c r="Z751" s="43"/>
      <c r="AA751" s="43"/>
      <c r="AB751" s="43"/>
      <c r="AC751" s="43"/>
      <c r="AD751" s="44"/>
    </row>
    <row r="752" spans="2:30" ht="15.75" hidden="1" customHeight="1" x14ac:dyDescent="0.25">
      <c r="B752" s="42" t="str">
        <f>'[2]Asset Characteristics'!C752 &amp; ""</f>
        <v/>
      </c>
      <c r="C752" s="44" t="str">
        <f>'[2]Asset Characteristics'!E752 &amp; ""</f>
        <v/>
      </c>
      <c r="D752" s="42"/>
      <c r="E752" s="43"/>
      <c r="F752" s="43"/>
      <c r="G752" s="43"/>
      <c r="H752" s="43"/>
      <c r="I752" s="43"/>
      <c r="J752" s="43"/>
      <c r="K752" s="43"/>
      <c r="L752" s="43"/>
      <c r="M752" s="43"/>
      <c r="N752" s="44"/>
      <c r="O752" s="95"/>
      <c r="P752" s="43"/>
      <c r="Q752" s="43"/>
      <c r="R752" s="43"/>
      <c r="S752" s="43"/>
      <c r="T752" s="43"/>
      <c r="U752" s="43"/>
      <c r="V752" s="43"/>
      <c r="W752" s="43"/>
      <c r="X752" s="94"/>
      <c r="Y752" s="42"/>
      <c r="Z752" s="43"/>
      <c r="AA752" s="43"/>
      <c r="AB752" s="43"/>
      <c r="AC752" s="43"/>
      <c r="AD752" s="44"/>
    </row>
    <row r="753" spans="2:30" ht="15.75" hidden="1" customHeight="1" x14ac:dyDescent="0.25">
      <c r="B753" s="42" t="str">
        <f>'[2]Asset Characteristics'!C753 &amp; ""</f>
        <v/>
      </c>
      <c r="C753" s="44" t="str">
        <f>'[2]Asset Characteristics'!E753 &amp; ""</f>
        <v/>
      </c>
      <c r="D753" s="42"/>
      <c r="E753" s="43"/>
      <c r="F753" s="43"/>
      <c r="G753" s="43"/>
      <c r="H753" s="43"/>
      <c r="I753" s="43"/>
      <c r="J753" s="43"/>
      <c r="K753" s="43"/>
      <c r="L753" s="43"/>
      <c r="M753" s="43"/>
      <c r="N753" s="44"/>
      <c r="O753" s="95"/>
      <c r="P753" s="43"/>
      <c r="Q753" s="43"/>
      <c r="R753" s="43"/>
      <c r="S753" s="43"/>
      <c r="T753" s="43"/>
      <c r="U753" s="43"/>
      <c r="V753" s="43"/>
      <c r="W753" s="43"/>
      <c r="X753" s="94"/>
      <c r="Y753" s="42"/>
      <c r="Z753" s="43"/>
      <c r="AA753" s="43"/>
      <c r="AB753" s="43"/>
      <c r="AC753" s="43"/>
      <c r="AD753" s="44"/>
    </row>
    <row r="754" spans="2:30" ht="15.75" hidden="1" customHeight="1" x14ac:dyDescent="0.25">
      <c r="B754" s="42" t="str">
        <f>'[2]Asset Characteristics'!C754 &amp; ""</f>
        <v/>
      </c>
      <c r="C754" s="44" t="str">
        <f>'[2]Asset Characteristics'!E754 &amp; ""</f>
        <v/>
      </c>
      <c r="D754" s="42"/>
      <c r="E754" s="43"/>
      <c r="F754" s="43"/>
      <c r="G754" s="43"/>
      <c r="H754" s="43"/>
      <c r="I754" s="43"/>
      <c r="J754" s="43"/>
      <c r="K754" s="43"/>
      <c r="L754" s="43"/>
      <c r="M754" s="43"/>
      <c r="N754" s="44"/>
      <c r="O754" s="95"/>
      <c r="P754" s="43"/>
      <c r="Q754" s="43"/>
      <c r="R754" s="43"/>
      <c r="S754" s="43"/>
      <c r="T754" s="43"/>
      <c r="U754" s="43"/>
      <c r="V754" s="43"/>
      <c r="W754" s="43"/>
      <c r="X754" s="94"/>
      <c r="Y754" s="42"/>
      <c r="Z754" s="43"/>
      <c r="AA754" s="43"/>
      <c r="AB754" s="43"/>
      <c r="AC754" s="43"/>
      <c r="AD754" s="44"/>
    </row>
    <row r="755" spans="2:30" ht="15.75" hidden="1" customHeight="1" x14ac:dyDescent="0.25">
      <c r="B755" s="42" t="str">
        <f>'[2]Asset Characteristics'!C755 &amp; ""</f>
        <v/>
      </c>
      <c r="C755" s="44" t="str">
        <f>'[2]Asset Characteristics'!E755 &amp; ""</f>
        <v/>
      </c>
      <c r="D755" s="42"/>
      <c r="E755" s="43"/>
      <c r="F755" s="43"/>
      <c r="G755" s="43"/>
      <c r="H755" s="43"/>
      <c r="I755" s="43"/>
      <c r="J755" s="43"/>
      <c r="K755" s="43"/>
      <c r="L755" s="43"/>
      <c r="M755" s="43"/>
      <c r="N755" s="44"/>
      <c r="O755" s="95"/>
      <c r="P755" s="43"/>
      <c r="Q755" s="43"/>
      <c r="R755" s="43"/>
      <c r="S755" s="43"/>
      <c r="T755" s="43"/>
      <c r="U755" s="43"/>
      <c r="V755" s="43"/>
      <c r="W755" s="43"/>
      <c r="X755" s="94"/>
      <c r="Y755" s="42"/>
      <c r="Z755" s="43"/>
      <c r="AA755" s="43"/>
      <c r="AB755" s="43"/>
      <c r="AC755" s="43"/>
      <c r="AD755" s="44"/>
    </row>
    <row r="756" spans="2:30" ht="15.75" hidden="1" customHeight="1" x14ac:dyDescent="0.25">
      <c r="B756" s="42" t="str">
        <f>'[2]Asset Characteristics'!C756 &amp; ""</f>
        <v/>
      </c>
      <c r="C756" s="44" t="str">
        <f>'[2]Asset Characteristics'!E756 &amp; ""</f>
        <v/>
      </c>
      <c r="D756" s="42"/>
      <c r="E756" s="43"/>
      <c r="F756" s="43"/>
      <c r="G756" s="43"/>
      <c r="H756" s="43"/>
      <c r="I756" s="43"/>
      <c r="J756" s="43"/>
      <c r="K756" s="43"/>
      <c r="L756" s="43"/>
      <c r="M756" s="43"/>
      <c r="N756" s="44"/>
      <c r="O756" s="95"/>
      <c r="P756" s="43"/>
      <c r="Q756" s="43"/>
      <c r="R756" s="43"/>
      <c r="S756" s="43"/>
      <c r="T756" s="43"/>
      <c r="U756" s="43"/>
      <c r="V756" s="43"/>
      <c r="W756" s="43"/>
      <c r="X756" s="94"/>
      <c r="Y756" s="42"/>
      <c r="Z756" s="43"/>
      <c r="AA756" s="43"/>
      <c r="AB756" s="43"/>
      <c r="AC756" s="43"/>
      <c r="AD756" s="44"/>
    </row>
    <row r="757" spans="2:30" ht="15.75" hidden="1" customHeight="1" x14ac:dyDescent="0.25">
      <c r="B757" s="42" t="str">
        <f>'[2]Asset Characteristics'!C757 &amp; ""</f>
        <v/>
      </c>
      <c r="C757" s="44" t="str">
        <f>'[2]Asset Characteristics'!E757 &amp; ""</f>
        <v/>
      </c>
      <c r="D757" s="42"/>
      <c r="E757" s="43"/>
      <c r="F757" s="43"/>
      <c r="G757" s="43"/>
      <c r="H757" s="43"/>
      <c r="I757" s="43"/>
      <c r="J757" s="43"/>
      <c r="K757" s="43"/>
      <c r="L757" s="43"/>
      <c r="M757" s="43"/>
      <c r="N757" s="44"/>
      <c r="O757" s="95"/>
      <c r="P757" s="43"/>
      <c r="Q757" s="43"/>
      <c r="R757" s="43"/>
      <c r="S757" s="43"/>
      <c r="T757" s="43"/>
      <c r="U757" s="43"/>
      <c r="V757" s="43"/>
      <c r="W757" s="43"/>
      <c r="X757" s="94"/>
      <c r="Y757" s="42"/>
      <c r="Z757" s="43"/>
      <c r="AA757" s="43"/>
      <c r="AB757" s="43"/>
      <c r="AC757" s="43"/>
      <c r="AD757" s="44"/>
    </row>
    <row r="758" spans="2:30" ht="15.75" hidden="1" customHeight="1" x14ac:dyDescent="0.25">
      <c r="B758" s="42" t="str">
        <f>'[2]Asset Characteristics'!C758 &amp; ""</f>
        <v/>
      </c>
      <c r="C758" s="44" t="str">
        <f>'[2]Asset Characteristics'!E758 &amp; ""</f>
        <v/>
      </c>
      <c r="D758" s="42"/>
      <c r="E758" s="43"/>
      <c r="F758" s="43"/>
      <c r="G758" s="43"/>
      <c r="H758" s="43"/>
      <c r="I758" s="43"/>
      <c r="J758" s="43"/>
      <c r="K758" s="43"/>
      <c r="L758" s="43"/>
      <c r="M758" s="43"/>
      <c r="N758" s="44"/>
      <c r="O758" s="95"/>
      <c r="P758" s="43"/>
      <c r="Q758" s="43"/>
      <c r="R758" s="43"/>
      <c r="S758" s="43"/>
      <c r="T758" s="43"/>
      <c r="U758" s="43"/>
      <c r="V758" s="43"/>
      <c r="W758" s="43"/>
      <c r="X758" s="94"/>
      <c r="Y758" s="42"/>
      <c r="Z758" s="43"/>
      <c r="AA758" s="43"/>
      <c r="AB758" s="43"/>
      <c r="AC758" s="43"/>
      <c r="AD758" s="44"/>
    </row>
    <row r="759" spans="2:30" ht="15.75" hidden="1" customHeight="1" x14ac:dyDescent="0.25">
      <c r="B759" s="42" t="str">
        <f>'[2]Asset Characteristics'!C759 &amp; ""</f>
        <v/>
      </c>
      <c r="C759" s="44" t="str">
        <f>'[2]Asset Characteristics'!E759 &amp; ""</f>
        <v/>
      </c>
      <c r="D759" s="42"/>
      <c r="E759" s="43"/>
      <c r="F759" s="43"/>
      <c r="G759" s="43"/>
      <c r="H759" s="43"/>
      <c r="I759" s="43"/>
      <c r="J759" s="43"/>
      <c r="K759" s="43"/>
      <c r="L759" s="43"/>
      <c r="M759" s="43"/>
      <c r="N759" s="44"/>
      <c r="O759" s="95"/>
      <c r="P759" s="43"/>
      <c r="Q759" s="43"/>
      <c r="R759" s="43"/>
      <c r="S759" s="43"/>
      <c r="T759" s="43"/>
      <c r="U759" s="43"/>
      <c r="V759" s="43"/>
      <c r="W759" s="43"/>
      <c r="X759" s="94"/>
      <c r="Y759" s="42"/>
      <c r="Z759" s="43"/>
      <c r="AA759" s="43"/>
      <c r="AB759" s="43"/>
      <c r="AC759" s="43"/>
      <c r="AD759" s="44"/>
    </row>
    <row r="760" spans="2:30" ht="15.75" hidden="1" customHeight="1" x14ac:dyDescent="0.25">
      <c r="B760" s="42" t="str">
        <f>'[2]Asset Characteristics'!C760 &amp; ""</f>
        <v/>
      </c>
      <c r="C760" s="44" t="str">
        <f>'[2]Asset Characteristics'!E760 &amp; ""</f>
        <v/>
      </c>
      <c r="D760" s="42"/>
      <c r="E760" s="43"/>
      <c r="F760" s="43"/>
      <c r="G760" s="43"/>
      <c r="H760" s="43"/>
      <c r="I760" s="43"/>
      <c r="J760" s="43"/>
      <c r="K760" s="43"/>
      <c r="L760" s="43"/>
      <c r="M760" s="43"/>
      <c r="N760" s="44"/>
      <c r="O760" s="95"/>
      <c r="P760" s="43"/>
      <c r="Q760" s="43"/>
      <c r="R760" s="43"/>
      <c r="S760" s="43"/>
      <c r="T760" s="43"/>
      <c r="U760" s="43"/>
      <c r="V760" s="43"/>
      <c r="W760" s="43"/>
      <c r="X760" s="94"/>
      <c r="Y760" s="42"/>
      <c r="Z760" s="43"/>
      <c r="AA760" s="43"/>
      <c r="AB760" s="43"/>
      <c r="AC760" s="43"/>
      <c r="AD760" s="44"/>
    </row>
    <row r="761" spans="2:30" ht="15.75" hidden="1" customHeight="1" x14ac:dyDescent="0.25">
      <c r="B761" s="42" t="str">
        <f>'[2]Asset Characteristics'!C761 &amp; ""</f>
        <v/>
      </c>
      <c r="C761" s="44" t="str">
        <f>'[2]Asset Characteristics'!E761 &amp; ""</f>
        <v/>
      </c>
      <c r="D761" s="42"/>
      <c r="E761" s="43"/>
      <c r="F761" s="43"/>
      <c r="G761" s="43"/>
      <c r="H761" s="43"/>
      <c r="I761" s="43"/>
      <c r="J761" s="43"/>
      <c r="K761" s="43"/>
      <c r="L761" s="43"/>
      <c r="M761" s="43"/>
      <c r="N761" s="44"/>
      <c r="O761" s="95"/>
      <c r="P761" s="43"/>
      <c r="Q761" s="43"/>
      <c r="R761" s="43"/>
      <c r="S761" s="43"/>
      <c r="T761" s="43"/>
      <c r="U761" s="43"/>
      <c r="V761" s="43"/>
      <c r="W761" s="43"/>
      <c r="X761" s="94"/>
      <c r="Y761" s="42"/>
      <c r="Z761" s="43"/>
      <c r="AA761" s="43"/>
      <c r="AB761" s="43"/>
      <c r="AC761" s="43"/>
      <c r="AD761" s="44"/>
    </row>
    <row r="762" spans="2:30" ht="15.75" hidden="1" customHeight="1" x14ac:dyDescent="0.25">
      <c r="B762" s="42" t="str">
        <f>'[2]Asset Characteristics'!C762 &amp; ""</f>
        <v/>
      </c>
      <c r="C762" s="44" t="str">
        <f>'[2]Asset Characteristics'!E762 &amp; ""</f>
        <v/>
      </c>
      <c r="D762" s="42"/>
      <c r="E762" s="43"/>
      <c r="F762" s="43"/>
      <c r="G762" s="43"/>
      <c r="H762" s="43"/>
      <c r="I762" s="43"/>
      <c r="J762" s="43"/>
      <c r="K762" s="43"/>
      <c r="L762" s="43"/>
      <c r="M762" s="43"/>
      <c r="N762" s="44"/>
      <c r="O762" s="95"/>
      <c r="P762" s="43"/>
      <c r="Q762" s="43"/>
      <c r="R762" s="43"/>
      <c r="S762" s="43"/>
      <c r="T762" s="43"/>
      <c r="U762" s="43"/>
      <c r="V762" s="43"/>
      <c r="W762" s="43"/>
      <c r="X762" s="94"/>
      <c r="Y762" s="42"/>
      <c r="Z762" s="43"/>
      <c r="AA762" s="43"/>
      <c r="AB762" s="43"/>
      <c r="AC762" s="43"/>
      <c r="AD762" s="44"/>
    </row>
    <row r="763" spans="2:30" ht="15.75" hidden="1" customHeight="1" x14ac:dyDescent="0.25">
      <c r="B763" s="42" t="str">
        <f>'[2]Asset Characteristics'!C763 &amp; ""</f>
        <v/>
      </c>
      <c r="C763" s="44" t="str">
        <f>'[2]Asset Characteristics'!E763 &amp; ""</f>
        <v/>
      </c>
      <c r="D763" s="42"/>
      <c r="E763" s="43"/>
      <c r="F763" s="43"/>
      <c r="G763" s="43"/>
      <c r="H763" s="43"/>
      <c r="I763" s="43"/>
      <c r="J763" s="43"/>
      <c r="K763" s="43"/>
      <c r="L763" s="43"/>
      <c r="M763" s="43"/>
      <c r="N763" s="44"/>
      <c r="O763" s="95"/>
      <c r="P763" s="43"/>
      <c r="Q763" s="43"/>
      <c r="R763" s="43"/>
      <c r="S763" s="43"/>
      <c r="T763" s="43"/>
      <c r="U763" s="43"/>
      <c r="V763" s="43"/>
      <c r="W763" s="43"/>
      <c r="X763" s="94"/>
      <c r="Y763" s="42"/>
      <c r="Z763" s="43"/>
      <c r="AA763" s="43"/>
      <c r="AB763" s="43"/>
      <c r="AC763" s="43"/>
      <c r="AD763" s="44"/>
    </row>
    <row r="764" spans="2:30" ht="15.75" hidden="1" customHeight="1" x14ac:dyDescent="0.25">
      <c r="B764" s="42" t="str">
        <f>'[2]Asset Characteristics'!C764 &amp; ""</f>
        <v/>
      </c>
      <c r="C764" s="44" t="str">
        <f>'[2]Asset Characteristics'!E764 &amp; ""</f>
        <v/>
      </c>
      <c r="D764" s="42"/>
      <c r="E764" s="43"/>
      <c r="F764" s="43"/>
      <c r="G764" s="43"/>
      <c r="H764" s="43"/>
      <c r="I764" s="43"/>
      <c r="J764" s="43"/>
      <c r="K764" s="43"/>
      <c r="L764" s="43"/>
      <c r="M764" s="43"/>
      <c r="N764" s="44"/>
      <c r="O764" s="95"/>
      <c r="P764" s="43"/>
      <c r="Q764" s="43"/>
      <c r="R764" s="43"/>
      <c r="S764" s="43"/>
      <c r="T764" s="43"/>
      <c r="U764" s="43"/>
      <c r="V764" s="43"/>
      <c r="W764" s="43"/>
      <c r="X764" s="94"/>
      <c r="Y764" s="42"/>
      <c r="Z764" s="43"/>
      <c r="AA764" s="43"/>
      <c r="AB764" s="43"/>
      <c r="AC764" s="43"/>
      <c r="AD764" s="44"/>
    </row>
    <row r="765" spans="2:30" ht="15.75" hidden="1" customHeight="1" x14ac:dyDescent="0.25">
      <c r="B765" s="42" t="str">
        <f>'[2]Asset Characteristics'!C765 &amp; ""</f>
        <v/>
      </c>
      <c r="C765" s="44" t="str">
        <f>'[2]Asset Characteristics'!E765 &amp; ""</f>
        <v/>
      </c>
      <c r="D765" s="42"/>
      <c r="E765" s="43"/>
      <c r="F765" s="43"/>
      <c r="G765" s="43"/>
      <c r="H765" s="43"/>
      <c r="I765" s="43"/>
      <c r="J765" s="43"/>
      <c r="K765" s="43"/>
      <c r="L765" s="43"/>
      <c r="M765" s="43"/>
      <c r="N765" s="44"/>
      <c r="O765" s="95"/>
      <c r="P765" s="43"/>
      <c r="Q765" s="43"/>
      <c r="R765" s="43"/>
      <c r="S765" s="43"/>
      <c r="T765" s="43"/>
      <c r="U765" s="43"/>
      <c r="V765" s="43"/>
      <c r="W765" s="43"/>
      <c r="X765" s="94"/>
      <c r="Y765" s="42"/>
      <c r="Z765" s="43"/>
      <c r="AA765" s="43"/>
      <c r="AB765" s="43"/>
      <c r="AC765" s="43"/>
      <c r="AD765" s="44"/>
    </row>
    <row r="766" spans="2:30" ht="15.75" hidden="1" customHeight="1" x14ac:dyDescent="0.25">
      <c r="B766" s="42" t="str">
        <f>'[2]Asset Characteristics'!C766 &amp; ""</f>
        <v/>
      </c>
      <c r="C766" s="44" t="str">
        <f>'[2]Asset Characteristics'!E766 &amp; ""</f>
        <v/>
      </c>
      <c r="D766" s="42"/>
      <c r="E766" s="43"/>
      <c r="F766" s="43"/>
      <c r="G766" s="43"/>
      <c r="H766" s="43"/>
      <c r="I766" s="43"/>
      <c r="J766" s="43"/>
      <c r="K766" s="43"/>
      <c r="L766" s="43"/>
      <c r="M766" s="43"/>
      <c r="N766" s="44"/>
      <c r="O766" s="95"/>
      <c r="P766" s="43"/>
      <c r="Q766" s="43"/>
      <c r="R766" s="43"/>
      <c r="S766" s="43"/>
      <c r="T766" s="43"/>
      <c r="U766" s="43"/>
      <c r="V766" s="43"/>
      <c r="W766" s="43"/>
      <c r="X766" s="94"/>
      <c r="Y766" s="42"/>
      <c r="Z766" s="43"/>
      <c r="AA766" s="43"/>
      <c r="AB766" s="43"/>
      <c r="AC766" s="43"/>
      <c r="AD766" s="44"/>
    </row>
    <row r="767" spans="2:30" ht="15.75" hidden="1" customHeight="1" x14ac:dyDescent="0.25">
      <c r="B767" s="42" t="str">
        <f>'[2]Asset Characteristics'!C767 &amp; ""</f>
        <v/>
      </c>
      <c r="C767" s="44" t="str">
        <f>'[2]Asset Characteristics'!E767 &amp; ""</f>
        <v/>
      </c>
      <c r="D767" s="42"/>
      <c r="E767" s="43"/>
      <c r="F767" s="43"/>
      <c r="G767" s="43"/>
      <c r="H767" s="43"/>
      <c r="I767" s="43"/>
      <c r="J767" s="43"/>
      <c r="K767" s="43"/>
      <c r="L767" s="43"/>
      <c r="M767" s="43"/>
      <c r="N767" s="44"/>
      <c r="O767" s="95"/>
      <c r="P767" s="43"/>
      <c r="Q767" s="43"/>
      <c r="R767" s="43"/>
      <c r="S767" s="43"/>
      <c r="T767" s="43"/>
      <c r="U767" s="43"/>
      <c r="V767" s="43"/>
      <c r="W767" s="43"/>
      <c r="X767" s="94"/>
      <c r="Y767" s="42"/>
      <c r="Z767" s="43"/>
      <c r="AA767" s="43"/>
      <c r="AB767" s="43"/>
      <c r="AC767" s="43"/>
      <c r="AD767" s="44"/>
    </row>
    <row r="768" spans="2:30" ht="15.75" hidden="1" customHeight="1" x14ac:dyDescent="0.25">
      <c r="B768" s="42" t="str">
        <f>'[2]Asset Characteristics'!C768 &amp; ""</f>
        <v/>
      </c>
      <c r="C768" s="44" t="str">
        <f>'[2]Asset Characteristics'!E768 &amp; ""</f>
        <v/>
      </c>
      <c r="D768" s="42"/>
      <c r="E768" s="43"/>
      <c r="F768" s="43"/>
      <c r="G768" s="43"/>
      <c r="H768" s="43"/>
      <c r="I768" s="43"/>
      <c r="J768" s="43"/>
      <c r="K768" s="43"/>
      <c r="L768" s="43"/>
      <c r="M768" s="43"/>
      <c r="N768" s="44"/>
      <c r="O768" s="95"/>
      <c r="P768" s="43"/>
      <c r="Q768" s="43"/>
      <c r="R768" s="43"/>
      <c r="S768" s="43"/>
      <c r="T768" s="43"/>
      <c r="U768" s="43"/>
      <c r="V768" s="43"/>
      <c r="W768" s="43"/>
      <c r="X768" s="94"/>
      <c r="Y768" s="42"/>
      <c r="Z768" s="43"/>
      <c r="AA768" s="43"/>
      <c r="AB768" s="43"/>
      <c r="AC768" s="43"/>
      <c r="AD768" s="44"/>
    </row>
    <row r="769" spans="2:30" ht="15.75" hidden="1" customHeight="1" x14ac:dyDescent="0.25">
      <c r="B769" s="42" t="str">
        <f>'[2]Asset Characteristics'!C769 &amp; ""</f>
        <v/>
      </c>
      <c r="C769" s="44" t="str">
        <f>'[2]Asset Characteristics'!E769 &amp; ""</f>
        <v/>
      </c>
      <c r="D769" s="42"/>
      <c r="E769" s="43"/>
      <c r="F769" s="43"/>
      <c r="G769" s="43"/>
      <c r="H769" s="43"/>
      <c r="I769" s="43"/>
      <c r="J769" s="43"/>
      <c r="K769" s="43"/>
      <c r="L769" s="43"/>
      <c r="M769" s="43"/>
      <c r="N769" s="44"/>
      <c r="O769" s="95"/>
      <c r="P769" s="43"/>
      <c r="Q769" s="43"/>
      <c r="R769" s="43"/>
      <c r="S769" s="43"/>
      <c r="T769" s="43"/>
      <c r="U769" s="43"/>
      <c r="V769" s="43"/>
      <c r="W769" s="43"/>
      <c r="X769" s="94"/>
      <c r="Y769" s="42"/>
      <c r="Z769" s="43"/>
      <c r="AA769" s="43"/>
      <c r="AB769" s="43"/>
      <c r="AC769" s="43"/>
      <c r="AD769" s="44"/>
    </row>
    <row r="770" spans="2:30" ht="15.75" hidden="1" customHeight="1" x14ac:dyDescent="0.25">
      <c r="B770" s="42" t="str">
        <f>'[2]Asset Characteristics'!C770 &amp; ""</f>
        <v/>
      </c>
      <c r="C770" s="44" t="str">
        <f>'[2]Asset Characteristics'!E770 &amp; ""</f>
        <v/>
      </c>
      <c r="D770" s="42"/>
      <c r="E770" s="43"/>
      <c r="F770" s="43"/>
      <c r="G770" s="43"/>
      <c r="H770" s="43"/>
      <c r="I770" s="43"/>
      <c r="J770" s="43"/>
      <c r="K770" s="43"/>
      <c r="L770" s="43"/>
      <c r="M770" s="43"/>
      <c r="N770" s="44"/>
      <c r="O770" s="95"/>
      <c r="P770" s="43"/>
      <c r="Q770" s="43"/>
      <c r="R770" s="43"/>
      <c r="S770" s="43"/>
      <c r="T770" s="43"/>
      <c r="U770" s="43"/>
      <c r="V770" s="43"/>
      <c r="W770" s="43"/>
      <c r="X770" s="94"/>
      <c r="Y770" s="42"/>
      <c r="Z770" s="43"/>
      <c r="AA770" s="43"/>
      <c r="AB770" s="43"/>
      <c r="AC770" s="43"/>
      <c r="AD770" s="44"/>
    </row>
    <row r="771" spans="2:30" ht="15.75" hidden="1" customHeight="1" x14ac:dyDescent="0.25">
      <c r="B771" s="42" t="str">
        <f>'[2]Asset Characteristics'!C771 &amp; ""</f>
        <v/>
      </c>
      <c r="C771" s="44" t="str">
        <f>'[2]Asset Characteristics'!E771 &amp; ""</f>
        <v/>
      </c>
      <c r="D771" s="42"/>
      <c r="E771" s="43"/>
      <c r="F771" s="43"/>
      <c r="G771" s="43"/>
      <c r="H771" s="43"/>
      <c r="I771" s="43"/>
      <c r="J771" s="43"/>
      <c r="K771" s="43"/>
      <c r="L771" s="43"/>
      <c r="M771" s="43"/>
      <c r="N771" s="44"/>
      <c r="O771" s="95"/>
      <c r="P771" s="43"/>
      <c r="Q771" s="43"/>
      <c r="R771" s="43"/>
      <c r="S771" s="43"/>
      <c r="T771" s="43"/>
      <c r="U771" s="43"/>
      <c r="V771" s="43"/>
      <c r="W771" s="43"/>
      <c r="X771" s="94"/>
      <c r="Y771" s="42"/>
      <c r="Z771" s="43"/>
      <c r="AA771" s="43"/>
      <c r="AB771" s="43"/>
      <c r="AC771" s="43"/>
      <c r="AD771" s="44"/>
    </row>
    <row r="772" spans="2:30" ht="15.75" hidden="1" customHeight="1" x14ac:dyDescent="0.25">
      <c r="B772" s="42" t="str">
        <f>'[2]Asset Characteristics'!C772 &amp; ""</f>
        <v/>
      </c>
      <c r="C772" s="44" t="str">
        <f>'[2]Asset Characteristics'!E772 &amp; ""</f>
        <v/>
      </c>
      <c r="D772" s="42"/>
      <c r="E772" s="43"/>
      <c r="F772" s="43"/>
      <c r="G772" s="43"/>
      <c r="H772" s="43"/>
      <c r="I772" s="43"/>
      <c r="J772" s="43"/>
      <c r="K772" s="43"/>
      <c r="L772" s="43"/>
      <c r="M772" s="43"/>
      <c r="N772" s="44"/>
      <c r="O772" s="95"/>
      <c r="P772" s="43"/>
      <c r="Q772" s="43"/>
      <c r="R772" s="43"/>
      <c r="S772" s="43"/>
      <c r="T772" s="43"/>
      <c r="U772" s="43"/>
      <c r="V772" s="43"/>
      <c r="W772" s="43"/>
      <c r="X772" s="94"/>
      <c r="Y772" s="42"/>
      <c r="Z772" s="43"/>
      <c r="AA772" s="43"/>
      <c r="AB772" s="43"/>
      <c r="AC772" s="43"/>
      <c r="AD772" s="44"/>
    </row>
    <row r="773" spans="2:30" ht="15.75" hidden="1" customHeight="1" x14ac:dyDescent="0.25">
      <c r="B773" s="42" t="str">
        <f>'[2]Asset Characteristics'!C773 &amp; ""</f>
        <v/>
      </c>
      <c r="C773" s="44" t="str">
        <f>'[2]Asset Characteristics'!E773 &amp; ""</f>
        <v/>
      </c>
      <c r="D773" s="42"/>
      <c r="E773" s="43"/>
      <c r="F773" s="43"/>
      <c r="G773" s="43"/>
      <c r="H773" s="43"/>
      <c r="I773" s="43"/>
      <c r="J773" s="43"/>
      <c r="K773" s="43"/>
      <c r="L773" s="43"/>
      <c r="M773" s="43"/>
      <c r="N773" s="44"/>
      <c r="O773" s="95"/>
      <c r="P773" s="43"/>
      <c r="Q773" s="43"/>
      <c r="R773" s="43"/>
      <c r="S773" s="43"/>
      <c r="T773" s="43"/>
      <c r="U773" s="43"/>
      <c r="V773" s="43"/>
      <c r="W773" s="43"/>
      <c r="X773" s="94"/>
      <c r="Y773" s="42"/>
      <c r="Z773" s="43"/>
      <c r="AA773" s="43"/>
      <c r="AB773" s="43"/>
      <c r="AC773" s="43"/>
      <c r="AD773" s="44"/>
    </row>
    <row r="774" spans="2:30" ht="15.75" hidden="1" customHeight="1" x14ac:dyDescent="0.25">
      <c r="B774" s="42" t="str">
        <f>'[2]Asset Characteristics'!C774 &amp; ""</f>
        <v/>
      </c>
      <c r="C774" s="44" t="str">
        <f>'[2]Asset Characteristics'!E774 &amp; ""</f>
        <v/>
      </c>
      <c r="D774" s="42"/>
      <c r="E774" s="43"/>
      <c r="F774" s="43"/>
      <c r="G774" s="43"/>
      <c r="H774" s="43"/>
      <c r="I774" s="43"/>
      <c r="J774" s="43"/>
      <c r="K774" s="43"/>
      <c r="L774" s="43"/>
      <c r="M774" s="43"/>
      <c r="N774" s="44"/>
      <c r="O774" s="95"/>
      <c r="P774" s="43"/>
      <c r="Q774" s="43"/>
      <c r="R774" s="43"/>
      <c r="S774" s="43"/>
      <c r="T774" s="43"/>
      <c r="U774" s="43"/>
      <c r="V774" s="43"/>
      <c r="W774" s="43"/>
      <c r="X774" s="94"/>
      <c r="Y774" s="42"/>
      <c r="Z774" s="43"/>
      <c r="AA774" s="43"/>
      <c r="AB774" s="43"/>
      <c r="AC774" s="43"/>
      <c r="AD774" s="44"/>
    </row>
    <row r="775" spans="2:30" ht="15.75" hidden="1" customHeight="1" x14ac:dyDescent="0.25">
      <c r="B775" s="42" t="str">
        <f>'[2]Asset Characteristics'!C775 &amp; ""</f>
        <v/>
      </c>
      <c r="C775" s="44" t="str">
        <f>'[2]Asset Characteristics'!E775 &amp; ""</f>
        <v/>
      </c>
      <c r="D775" s="42"/>
      <c r="E775" s="43"/>
      <c r="F775" s="43"/>
      <c r="G775" s="43"/>
      <c r="H775" s="43"/>
      <c r="I775" s="43"/>
      <c r="J775" s="43"/>
      <c r="K775" s="43"/>
      <c r="L775" s="43"/>
      <c r="M775" s="43"/>
      <c r="N775" s="44"/>
      <c r="O775" s="95"/>
      <c r="P775" s="43"/>
      <c r="Q775" s="43"/>
      <c r="R775" s="43"/>
      <c r="S775" s="43"/>
      <c r="T775" s="43"/>
      <c r="U775" s="43"/>
      <c r="V775" s="43"/>
      <c r="W775" s="43"/>
      <c r="X775" s="94"/>
      <c r="Y775" s="42"/>
      <c r="Z775" s="43"/>
      <c r="AA775" s="43"/>
      <c r="AB775" s="43"/>
      <c r="AC775" s="43"/>
      <c r="AD775" s="44"/>
    </row>
    <row r="776" spans="2:30" ht="15.75" hidden="1" customHeight="1" x14ac:dyDescent="0.25">
      <c r="B776" s="42" t="str">
        <f>'[2]Asset Characteristics'!C776 &amp; ""</f>
        <v/>
      </c>
      <c r="C776" s="44" t="str">
        <f>'[2]Asset Characteristics'!E776 &amp; ""</f>
        <v/>
      </c>
      <c r="D776" s="42"/>
      <c r="E776" s="43"/>
      <c r="F776" s="43"/>
      <c r="G776" s="43"/>
      <c r="H776" s="43"/>
      <c r="I776" s="43"/>
      <c r="J776" s="43"/>
      <c r="K776" s="43"/>
      <c r="L776" s="43"/>
      <c r="M776" s="43"/>
      <c r="N776" s="44"/>
      <c r="O776" s="95"/>
      <c r="P776" s="43"/>
      <c r="Q776" s="43"/>
      <c r="R776" s="43"/>
      <c r="S776" s="43"/>
      <c r="T776" s="43"/>
      <c r="U776" s="43"/>
      <c r="V776" s="43"/>
      <c r="W776" s="43"/>
      <c r="X776" s="94"/>
      <c r="Y776" s="42"/>
      <c r="Z776" s="43"/>
      <c r="AA776" s="43"/>
      <c r="AB776" s="43"/>
      <c r="AC776" s="43"/>
      <c r="AD776" s="44"/>
    </row>
    <row r="777" spans="2:30" ht="15.75" hidden="1" customHeight="1" x14ac:dyDescent="0.25">
      <c r="B777" s="42" t="str">
        <f>'[2]Asset Characteristics'!C777 &amp; ""</f>
        <v/>
      </c>
      <c r="C777" s="44" t="str">
        <f>'[2]Asset Characteristics'!E777 &amp; ""</f>
        <v/>
      </c>
      <c r="D777" s="42"/>
      <c r="E777" s="43"/>
      <c r="F777" s="43"/>
      <c r="G777" s="43"/>
      <c r="H777" s="43"/>
      <c r="I777" s="43"/>
      <c r="J777" s="43"/>
      <c r="K777" s="43"/>
      <c r="L777" s="43"/>
      <c r="M777" s="43"/>
      <c r="N777" s="44"/>
      <c r="O777" s="95"/>
      <c r="P777" s="43"/>
      <c r="Q777" s="43"/>
      <c r="R777" s="43"/>
      <c r="S777" s="43"/>
      <c r="T777" s="43"/>
      <c r="U777" s="43"/>
      <c r="V777" s="43"/>
      <c r="W777" s="43"/>
      <c r="X777" s="94"/>
      <c r="Y777" s="42"/>
      <c r="Z777" s="43"/>
      <c r="AA777" s="43"/>
      <c r="AB777" s="43"/>
      <c r="AC777" s="43"/>
      <c r="AD777" s="44"/>
    </row>
    <row r="778" spans="2:30" ht="15.75" hidden="1" customHeight="1" x14ac:dyDescent="0.25">
      <c r="B778" s="42" t="str">
        <f>'[2]Asset Characteristics'!C778 &amp; ""</f>
        <v/>
      </c>
      <c r="C778" s="44" t="str">
        <f>'[2]Asset Characteristics'!E778 &amp; ""</f>
        <v/>
      </c>
      <c r="D778" s="42"/>
      <c r="E778" s="43"/>
      <c r="F778" s="43"/>
      <c r="G778" s="43"/>
      <c r="H778" s="43"/>
      <c r="I778" s="43"/>
      <c r="J778" s="43"/>
      <c r="K778" s="43"/>
      <c r="L778" s="43"/>
      <c r="M778" s="43"/>
      <c r="N778" s="44"/>
      <c r="O778" s="95"/>
      <c r="P778" s="43"/>
      <c r="Q778" s="43"/>
      <c r="R778" s="43"/>
      <c r="S778" s="43"/>
      <c r="T778" s="43"/>
      <c r="U778" s="43"/>
      <c r="V778" s="43"/>
      <c r="W778" s="43"/>
      <c r="X778" s="94"/>
      <c r="Y778" s="42"/>
      <c r="Z778" s="43"/>
      <c r="AA778" s="43"/>
      <c r="AB778" s="43"/>
      <c r="AC778" s="43"/>
      <c r="AD778" s="44"/>
    </row>
    <row r="779" spans="2:30" ht="15.75" hidden="1" customHeight="1" x14ac:dyDescent="0.25">
      <c r="B779" s="42" t="str">
        <f>'[2]Asset Characteristics'!C779 &amp; ""</f>
        <v/>
      </c>
      <c r="C779" s="44" t="str">
        <f>'[2]Asset Characteristics'!E779 &amp; ""</f>
        <v/>
      </c>
      <c r="D779" s="42"/>
      <c r="E779" s="43"/>
      <c r="F779" s="43"/>
      <c r="G779" s="43"/>
      <c r="H779" s="43"/>
      <c r="I779" s="43"/>
      <c r="J779" s="43"/>
      <c r="K779" s="43"/>
      <c r="L779" s="43"/>
      <c r="M779" s="43"/>
      <c r="N779" s="44"/>
      <c r="O779" s="95"/>
      <c r="P779" s="43"/>
      <c r="Q779" s="43"/>
      <c r="R779" s="43"/>
      <c r="S779" s="43"/>
      <c r="T779" s="43"/>
      <c r="U779" s="43"/>
      <c r="V779" s="43"/>
      <c r="W779" s="43"/>
      <c r="X779" s="94"/>
      <c r="Y779" s="42"/>
      <c r="Z779" s="43"/>
      <c r="AA779" s="43"/>
      <c r="AB779" s="43"/>
      <c r="AC779" s="43"/>
      <c r="AD779" s="44"/>
    </row>
    <row r="780" spans="2:30" ht="15.75" hidden="1" customHeight="1" x14ac:dyDescent="0.25">
      <c r="B780" s="42" t="str">
        <f>'[2]Asset Characteristics'!C780 &amp; ""</f>
        <v/>
      </c>
      <c r="C780" s="44" t="str">
        <f>'[2]Asset Characteristics'!E780 &amp; ""</f>
        <v/>
      </c>
      <c r="D780" s="42"/>
      <c r="E780" s="43"/>
      <c r="F780" s="43"/>
      <c r="G780" s="43"/>
      <c r="H780" s="43"/>
      <c r="I780" s="43"/>
      <c r="J780" s="43"/>
      <c r="K780" s="43"/>
      <c r="L780" s="43"/>
      <c r="M780" s="43"/>
      <c r="N780" s="44"/>
      <c r="O780" s="95"/>
      <c r="P780" s="43"/>
      <c r="Q780" s="43"/>
      <c r="R780" s="43"/>
      <c r="S780" s="43"/>
      <c r="T780" s="43"/>
      <c r="U780" s="43"/>
      <c r="V780" s="43"/>
      <c r="W780" s="43"/>
      <c r="X780" s="94"/>
      <c r="Y780" s="42"/>
      <c r="Z780" s="43"/>
      <c r="AA780" s="43"/>
      <c r="AB780" s="43"/>
      <c r="AC780" s="43"/>
      <c r="AD780" s="44"/>
    </row>
    <row r="781" spans="2:30" ht="15.75" hidden="1" customHeight="1" x14ac:dyDescent="0.25">
      <c r="B781" s="42" t="str">
        <f>'[2]Asset Characteristics'!C781 &amp; ""</f>
        <v/>
      </c>
      <c r="C781" s="44" t="str">
        <f>'[2]Asset Characteristics'!E781 &amp; ""</f>
        <v/>
      </c>
      <c r="D781" s="42"/>
      <c r="E781" s="43"/>
      <c r="F781" s="43"/>
      <c r="G781" s="43"/>
      <c r="H781" s="43"/>
      <c r="I781" s="43"/>
      <c r="J781" s="43"/>
      <c r="K781" s="43"/>
      <c r="L781" s="43"/>
      <c r="M781" s="43"/>
      <c r="N781" s="44"/>
      <c r="O781" s="95"/>
      <c r="P781" s="43"/>
      <c r="Q781" s="43"/>
      <c r="R781" s="43"/>
      <c r="S781" s="43"/>
      <c r="T781" s="43"/>
      <c r="U781" s="43"/>
      <c r="V781" s="43"/>
      <c r="W781" s="43"/>
      <c r="X781" s="94"/>
      <c r="Y781" s="42"/>
      <c r="Z781" s="43"/>
      <c r="AA781" s="43"/>
      <c r="AB781" s="43"/>
      <c r="AC781" s="43"/>
      <c r="AD781" s="44"/>
    </row>
    <row r="782" spans="2:30" ht="15.75" hidden="1" customHeight="1" x14ac:dyDescent="0.25">
      <c r="B782" s="42" t="str">
        <f>'[2]Asset Characteristics'!C782 &amp; ""</f>
        <v/>
      </c>
      <c r="C782" s="44" t="str">
        <f>'[2]Asset Characteristics'!E782 &amp; ""</f>
        <v/>
      </c>
      <c r="D782" s="42"/>
      <c r="E782" s="43"/>
      <c r="F782" s="43"/>
      <c r="G782" s="43"/>
      <c r="H782" s="43"/>
      <c r="I782" s="43"/>
      <c r="J782" s="43"/>
      <c r="K782" s="43"/>
      <c r="L782" s="43"/>
      <c r="M782" s="43"/>
      <c r="N782" s="44"/>
      <c r="O782" s="95"/>
      <c r="P782" s="43"/>
      <c r="Q782" s="43"/>
      <c r="R782" s="43"/>
      <c r="S782" s="43"/>
      <c r="T782" s="43"/>
      <c r="U782" s="43"/>
      <c r="V782" s="43"/>
      <c r="W782" s="43"/>
      <c r="X782" s="94"/>
      <c r="Y782" s="42"/>
      <c r="Z782" s="43"/>
      <c r="AA782" s="43"/>
      <c r="AB782" s="43"/>
      <c r="AC782" s="43"/>
      <c r="AD782" s="44"/>
    </row>
    <row r="783" spans="2:30" ht="15.75" hidden="1" customHeight="1" x14ac:dyDescent="0.25">
      <c r="B783" s="42" t="str">
        <f>'[2]Asset Characteristics'!C783 &amp; ""</f>
        <v/>
      </c>
      <c r="C783" s="44" t="str">
        <f>'[2]Asset Characteristics'!E783 &amp; ""</f>
        <v/>
      </c>
      <c r="D783" s="42"/>
      <c r="E783" s="43"/>
      <c r="F783" s="43"/>
      <c r="G783" s="43"/>
      <c r="H783" s="43"/>
      <c r="I783" s="43"/>
      <c r="J783" s="43"/>
      <c r="K783" s="43"/>
      <c r="L783" s="43"/>
      <c r="M783" s="43"/>
      <c r="N783" s="44"/>
      <c r="O783" s="95"/>
      <c r="P783" s="43"/>
      <c r="Q783" s="43"/>
      <c r="R783" s="43"/>
      <c r="S783" s="43"/>
      <c r="T783" s="43"/>
      <c r="U783" s="43"/>
      <c r="V783" s="43"/>
      <c r="W783" s="43"/>
      <c r="X783" s="94"/>
      <c r="Y783" s="42"/>
      <c r="Z783" s="43"/>
      <c r="AA783" s="43"/>
      <c r="AB783" s="43"/>
      <c r="AC783" s="43"/>
      <c r="AD783" s="44"/>
    </row>
    <row r="784" spans="2:30" ht="15.75" hidden="1" customHeight="1" x14ac:dyDescent="0.25">
      <c r="B784" s="42" t="str">
        <f>'[2]Asset Characteristics'!C784 &amp; ""</f>
        <v/>
      </c>
      <c r="C784" s="44" t="str">
        <f>'[2]Asset Characteristics'!E784 &amp; ""</f>
        <v/>
      </c>
      <c r="D784" s="42"/>
      <c r="E784" s="43"/>
      <c r="F784" s="43"/>
      <c r="G784" s="43"/>
      <c r="H784" s="43"/>
      <c r="I784" s="43"/>
      <c r="J784" s="43"/>
      <c r="K784" s="43"/>
      <c r="L784" s="43"/>
      <c r="M784" s="43"/>
      <c r="N784" s="44"/>
      <c r="O784" s="95"/>
      <c r="P784" s="43"/>
      <c r="Q784" s="43"/>
      <c r="R784" s="43"/>
      <c r="S784" s="43"/>
      <c r="T784" s="43"/>
      <c r="U784" s="43"/>
      <c r="V784" s="43"/>
      <c r="W784" s="43"/>
      <c r="X784" s="94"/>
      <c r="Y784" s="42"/>
      <c r="Z784" s="43"/>
      <c r="AA784" s="43"/>
      <c r="AB784" s="43"/>
      <c r="AC784" s="43"/>
      <c r="AD784" s="44"/>
    </row>
    <row r="785" spans="2:30" ht="15.75" hidden="1" customHeight="1" x14ac:dyDescent="0.25">
      <c r="B785" s="42" t="str">
        <f>'[2]Asset Characteristics'!C785 &amp; ""</f>
        <v/>
      </c>
      <c r="C785" s="44" t="str">
        <f>'[2]Asset Characteristics'!E785 &amp; ""</f>
        <v/>
      </c>
      <c r="D785" s="42"/>
      <c r="E785" s="43"/>
      <c r="F785" s="43"/>
      <c r="G785" s="43"/>
      <c r="H785" s="43"/>
      <c r="I785" s="43"/>
      <c r="J785" s="43"/>
      <c r="K785" s="43"/>
      <c r="L785" s="43"/>
      <c r="M785" s="43"/>
      <c r="N785" s="44"/>
      <c r="O785" s="95"/>
      <c r="P785" s="43"/>
      <c r="Q785" s="43"/>
      <c r="R785" s="43"/>
      <c r="S785" s="43"/>
      <c r="T785" s="43"/>
      <c r="U785" s="43"/>
      <c r="V785" s="43"/>
      <c r="W785" s="43"/>
      <c r="X785" s="94"/>
      <c r="Y785" s="42"/>
      <c r="Z785" s="43"/>
      <c r="AA785" s="43"/>
      <c r="AB785" s="43"/>
      <c r="AC785" s="43"/>
      <c r="AD785" s="44"/>
    </row>
    <row r="786" spans="2:30" ht="15.75" hidden="1" customHeight="1" x14ac:dyDescent="0.25">
      <c r="B786" s="42" t="str">
        <f>'[2]Asset Characteristics'!C786 &amp; ""</f>
        <v/>
      </c>
      <c r="C786" s="44" t="str">
        <f>'[2]Asset Characteristics'!E786 &amp; ""</f>
        <v/>
      </c>
      <c r="D786" s="42"/>
      <c r="E786" s="43"/>
      <c r="F786" s="43"/>
      <c r="G786" s="43"/>
      <c r="H786" s="43"/>
      <c r="I786" s="43"/>
      <c r="J786" s="43"/>
      <c r="K786" s="43"/>
      <c r="L786" s="43"/>
      <c r="M786" s="43"/>
      <c r="N786" s="44"/>
      <c r="O786" s="95"/>
      <c r="P786" s="43"/>
      <c r="Q786" s="43"/>
      <c r="R786" s="43"/>
      <c r="S786" s="43"/>
      <c r="T786" s="43"/>
      <c r="U786" s="43"/>
      <c r="V786" s="43"/>
      <c r="W786" s="43"/>
      <c r="X786" s="94"/>
      <c r="Y786" s="42"/>
      <c r="Z786" s="43"/>
      <c r="AA786" s="43"/>
      <c r="AB786" s="43"/>
      <c r="AC786" s="43"/>
      <c r="AD786" s="44"/>
    </row>
    <row r="787" spans="2:30" ht="15.75" hidden="1" customHeight="1" x14ac:dyDescent="0.25">
      <c r="B787" s="42" t="str">
        <f>'[2]Asset Characteristics'!C787 &amp; ""</f>
        <v/>
      </c>
      <c r="C787" s="44" t="str">
        <f>'[2]Asset Characteristics'!E787 &amp; ""</f>
        <v/>
      </c>
      <c r="D787" s="42"/>
      <c r="E787" s="43"/>
      <c r="F787" s="43"/>
      <c r="G787" s="43"/>
      <c r="H787" s="43"/>
      <c r="I787" s="43"/>
      <c r="J787" s="43"/>
      <c r="K787" s="43"/>
      <c r="L787" s="43"/>
      <c r="M787" s="43"/>
      <c r="N787" s="44"/>
      <c r="O787" s="95"/>
      <c r="P787" s="43"/>
      <c r="Q787" s="43"/>
      <c r="R787" s="43"/>
      <c r="S787" s="43"/>
      <c r="T787" s="43"/>
      <c r="U787" s="43"/>
      <c r="V787" s="43"/>
      <c r="W787" s="43"/>
      <c r="X787" s="94"/>
      <c r="Y787" s="42"/>
      <c r="Z787" s="43"/>
      <c r="AA787" s="43"/>
      <c r="AB787" s="43"/>
      <c r="AC787" s="43"/>
      <c r="AD787" s="44"/>
    </row>
    <row r="788" spans="2:30" ht="15.75" hidden="1" customHeight="1" x14ac:dyDescent="0.25">
      <c r="B788" s="42" t="str">
        <f>'[2]Asset Characteristics'!C788 &amp; ""</f>
        <v/>
      </c>
      <c r="C788" s="44" t="str">
        <f>'[2]Asset Characteristics'!E788 &amp; ""</f>
        <v/>
      </c>
      <c r="D788" s="42"/>
      <c r="E788" s="43"/>
      <c r="F788" s="43"/>
      <c r="G788" s="43"/>
      <c r="H788" s="43"/>
      <c r="I788" s="43"/>
      <c r="J788" s="43"/>
      <c r="K788" s="43"/>
      <c r="L788" s="43"/>
      <c r="M788" s="43"/>
      <c r="N788" s="44"/>
      <c r="O788" s="95"/>
      <c r="P788" s="43"/>
      <c r="Q788" s="43"/>
      <c r="R788" s="43"/>
      <c r="S788" s="43"/>
      <c r="T788" s="43"/>
      <c r="U788" s="43"/>
      <c r="V788" s="43"/>
      <c r="W788" s="43"/>
      <c r="X788" s="94"/>
      <c r="Y788" s="42"/>
      <c r="Z788" s="43"/>
      <c r="AA788" s="43"/>
      <c r="AB788" s="43"/>
      <c r="AC788" s="43"/>
      <c r="AD788" s="44"/>
    </row>
    <row r="789" spans="2:30" ht="15.75" hidden="1" customHeight="1" x14ac:dyDescent="0.25">
      <c r="B789" s="42" t="str">
        <f>'[2]Asset Characteristics'!C789 &amp; ""</f>
        <v/>
      </c>
      <c r="C789" s="44" t="str">
        <f>'[2]Asset Characteristics'!E789 &amp; ""</f>
        <v/>
      </c>
      <c r="D789" s="42"/>
      <c r="E789" s="43"/>
      <c r="F789" s="43"/>
      <c r="G789" s="43"/>
      <c r="H789" s="43"/>
      <c r="I789" s="43"/>
      <c r="J789" s="43"/>
      <c r="K789" s="43"/>
      <c r="L789" s="43"/>
      <c r="M789" s="43"/>
      <c r="N789" s="44"/>
      <c r="O789" s="95"/>
      <c r="P789" s="43"/>
      <c r="Q789" s="43"/>
      <c r="R789" s="43"/>
      <c r="S789" s="43"/>
      <c r="T789" s="43"/>
      <c r="U789" s="43"/>
      <c r="V789" s="43"/>
      <c r="W789" s="43"/>
      <c r="X789" s="94"/>
      <c r="Y789" s="42"/>
      <c r="Z789" s="43"/>
      <c r="AA789" s="43"/>
      <c r="AB789" s="43"/>
      <c r="AC789" s="43"/>
      <c r="AD789" s="44"/>
    </row>
    <row r="790" spans="2:30" ht="15.75" hidden="1" customHeight="1" x14ac:dyDescent="0.25">
      <c r="B790" s="42" t="str">
        <f>'[2]Asset Characteristics'!C790 &amp; ""</f>
        <v/>
      </c>
      <c r="C790" s="44" t="str">
        <f>'[2]Asset Characteristics'!E790 &amp; ""</f>
        <v/>
      </c>
      <c r="D790" s="42"/>
      <c r="E790" s="43"/>
      <c r="F790" s="43"/>
      <c r="G790" s="43"/>
      <c r="H790" s="43"/>
      <c r="I790" s="43"/>
      <c r="J790" s="43"/>
      <c r="K790" s="43"/>
      <c r="L790" s="43"/>
      <c r="M790" s="43"/>
      <c r="N790" s="44"/>
      <c r="O790" s="95"/>
      <c r="P790" s="43"/>
      <c r="Q790" s="43"/>
      <c r="R790" s="43"/>
      <c r="S790" s="43"/>
      <c r="T790" s="43"/>
      <c r="U790" s="43"/>
      <c r="V790" s="43"/>
      <c r="W790" s="43"/>
      <c r="X790" s="94"/>
      <c r="Y790" s="42"/>
      <c r="Z790" s="43"/>
      <c r="AA790" s="43"/>
      <c r="AB790" s="43"/>
      <c r="AC790" s="43"/>
      <c r="AD790" s="44"/>
    </row>
    <row r="791" spans="2:30" ht="15.75" hidden="1" customHeight="1" x14ac:dyDescent="0.25">
      <c r="B791" s="42" t="str">
        <f>'[2]Asset Characteristics'!C791 &amp; ""</f>
        <v/>
      </c>
      <c r="C791" s="44" t="str">
        <f>'[2]Asset Characteristics'!E791 &amp; ""</f>
        <v/>
      </c>
      <c r="D791" s="42"/>
      <c r="E791" s="43"/>
      <c r="F791" s="43"/>
      <c r="G791" s="43"/>
      <c r="H791" s="43"/>
      <c r="I791" s="43"/>
      <c r="J791" s="43"/>
      <c r="K791" s="43"/>
      <c r="L791" s="43"/>
      <c r="M791" s="43"/>
      <c r="N791" s="44"/>
      <c r="O791" s="95"/>
      <c r="P791" s="43"/>
      <c r="Q791" s="43"/>
      <c r="R791" s="43"/>
      <c r="S791" s="43"/>
      <c r="T791" s="43"/>
      <c r="U791" s="43"/>
      <c r="V791" s="43"/>
      <c r="W791" s="43"/>
      <c r="X791" s="94"/>
      <c r="Y791" s="42"/>
      <c r="Z791" s="43"/>
      <c r="AA791" s="43"/>
      <c r="AB791" s="43"/>
      <c r="AC791" s="43"/>
      <c r="AD791" s="44"/>
    </row>
    <row r="792" spans="2:30" ht="15.75" hidden="1" customHeight="1" x14ac:dyDescent="0.25">
      <c r="B792" s="42" t="str">
        <f>'[2]Asset Characteristics'!C792 &amp; ""</f>
        <v/>
      </c>
      <c r="C792" s="44" t="str">
        <f>'[2]Asset Characteristics'!E792 &amp; ""</f>
        <v/>
      </c>
      <c r="D792" s="42"/>
      <c r="E792" s="43"/>
      <c r="F792" s="43"/>
      <c r="G792" s="43"/>
      <c r="H792" s="43"/>
      <c r="I792" s="43"/>
      <c r="J792" s="43"/>
      <c r="K792" s="43"/>
      <c r="L792" s="43"/>
      <c r="M792" s="43"/>
      <c r="N792" s="44"/>
      <c r="O792" s="95"/>
      <c r="P792" s="43"/>
      <c r="Q792" s="43"/>
      <c r="R792" s="43"/>
      <c r="S792" s="43"/>
      <c r="T792" s="43"/>
      <c r="U792" s="43"/>
      <c r="V792" s="43"/>
      <c r="W792" s="43"/>
      <c r="X792" s="94"/>
      <c r="Y792" s="42"/>
      <c r="Z792" s="43"/>
      <c r="AA792" s="43"/>
      <c r="AB792" s="43"/>
      <c r="AC792" s="43"/>
      <c r="AD792" s="44"/>
    </row>
    <row r="793" spans="2:30" ht="15.75" hidden="1" customHeight="1" x14ac:dyDescent="0.25">
      <c r="B793" s="42" t="str">
        <f>'[2]Asset Characteristics'!C793 &amp; ""</f>
        <v/>
      </c>
      <c r="C793" s="44" t="str">
        <f>'[2]Asset Characteristics'!E793 &amp; ""</f>
        <v/>
      </c>
      <c r="D793" s="42"/>
      <c r="E793" s="43"/>
      <c r="F793" s="43"/>
      <c r="G793" s="43"/>
      <c r="H793" s="43"/>
      <c r="I793" s="43"/>
      <c r="J793" s="43"/>
      <c r="K793" s="43"/>
      <c r="L793" s="43"/>
      <c r="M793" s="43"/>
      <c r="N793" s="44"/>
      <c r="O793" s="95"/>
      <c r="P793" s="43"/>
      <c r="Q793" s="43"/>
      <c r="R793" s="43"/>
      <c r="S793" s="43"/>
      <c r="T793" s="43"/>
      <c r="U793" s="43"/>
      <c r="V793" s="43"/>
      <c r="W793" s="43"/>
      <c r="X793" s="94"/>
      <c r="Y793" s="42"/>
      <c r="Z793" s="43"/>
      <c r="AA793" s="43"/>
      <c r="AB793" s="43"/>
      <c r="AC793" s="43"/>
      <c r="AD793" s="44"/>
    </row>
    <row r="794" spans="2:30" ht="15.75" hidden="1" customHeight="1" x14ac:dyDescent="0.25">
      <c r="B794" s="42" t="str">
        <f>'[2]Asset Characteristics'!C794 &amp; ""</f>
        <v/>
      </c>
      <c r="C794" s="44" t="str">
        <f>'[2]Asset Characteristics'!E794 &amp; ""</f>
        <v/>
      </c>
      <c r="D794" s="42"/>
      <c r="E794" s="43"/>
      <c r="F794" s="43"/>
      <c r="G794" s="43"/>
      <c r="H794" s="43"/>
      <c r="I794" s="43"/>
      <c r="J794" s="43"/>
      <c r="K794" s="43"/>
      <c r="L794" s="43"/>
      <c r="M794" s="43"/>
      <c r="N794" s="44"/>
      <c r="O794" s="95"/>
      <c r="P794" s="43"/>
      <c r="Q794" s="43"/>
      <c r="R794" s="43"/>
      <c r="S794" s="43"/>
      <c r="T794" s="43"/>
      <c r="U794" s="43"/>
      <c r="V794" s="43"/>
      <c r="W794" s="43"/>
      <c r="X794" s="94"/>
      <c r="Y794" s="42"/>
      <c r="Z794" s="43"/>
      <c r="AA794" s="43"/>
      <c r="AB794" s="43"/>
      <c r="AC794" s="43"/>
      <c r="AD794" s="44"/>
    </row>
    <row r="795" spans="2:30" ht="15.75" hidden="1" customHeight="1" x14ac:dyDescent="0.25">
      <c r="B795" s="42" t="str">
        <f>'[2]Asset Characteristics'!C795 &amp; ""</f>
        <v/>
      </c>
      <c r="C795" s="44" t="str">
        <f>'[2]Asset Characteristics'!E795 &amp; ""</f>
        <v/>
      </c>
      <c r="D795" s="42"/>
      <c r="E795" s="43"/>
      <c r="F795" s="43"/>
      <c r="G795" s="43"/>
      <c r="H795" s="43"/>
      <c r="I795" s="43"/>
      <c r="J795" s="43"/>
      <c r="K795" s="43"/>
      <c r="L795" s="43"/>
      <c r="M795" s="43"/>
      <c r="N795" s="44"/>
      <c r="O795" s="95"/>
      <c r="P795" s="43"/>
      <c r="Q795" s="43"/>
      <c r="R795" s="43"/>
      <c r="S795" s="43"/>
      <c r="T795" s="43"/>
      <c r="U795" s="43"/>
      <c r="V795" s="43"/>
      <c r="W795" s="43"/>
      <c r="X795" s="94"/>
      <c r="Y795" s="42"/>
      <c r="Z795" s="43"/>
      <c r="AA795" s="43"/>
      <c r="AB795" s="43"/>
      <c r="AC795" s="43"/>
      <c r="AD795" s="44"/>
    </row>
    <row r="796" spans="2:30" ht="15.75" hidden="1" customHeight="1" x14ac:dyDescent="0.25">
      <c r="B796" s="42" t="str">
        <f>'[2]Asset Characteristics'!C796 &amp; ""</f>
        <v/>
      </c>
      <c r="C796" s="44" t="str">
        <f>'[2]Asset Characteristics'!E796 &amp; ""</f>
        <v/>
      </c>
      <c r="D796" s="42"/>
      <c r="E796" s="43"/>
      <c r="F796" s="43"/>
      <c r="G796" s="43"/>
      <c r="H796" s="43"/>
      <c r="I796" s="43"/>
      <c r="J796" s="43"/>
      <c r="K796" s="43"/>
      <c r="L796" s="43"/>
      <c r="M796" s="43"/>
      <c r="N796" s="44"/>
      <c r="O796" s="95"/>
      <c r="P796" s="43"/>
      <c r="Q796" s="43"/>
      <c r="R796" s="43"/>
      <c r="S796" s="43"/>
      <c r="T796" s="43"/>
      <c r="U796" s="43"/>
      <c r="V796" s="43"/>
      <c r="W796" s="43"/>
      <c r="X796" s="94"/>
      <c r="Y796" s="42"/>
      <c r="Z796" s="43"/>
      <c r="AA796" s="43"/>
      <c r="AB796" s="43"/>
      <c r="AC796" s="43"/>
      <c r="AD796" s="44"/>
    </row>
    <row r="797" spans="2:30" ht="15.75" hidden="1" customHeight="1" x14ac:dyDescent="0.25">
      <c r="B797" s="42" t="str">
        <f>'[2]Asset Characteristics'!C797 &amp; ""</f>
        <v/>
      </c>
      <c r="C797" s="44" t="str">
        <f>'[2]Asset Characteristics'!E797 &amp; ""</f>
        <v/>
      </c>
      <c r="D797" s="42"/>
      <c r="E797" s="43"/>
      <c r="F797" s="43"/>
      <c r="G797" s="43"/>
      <c r="H797" s="43"/>
      <c r="I797" s="43"/>
      <c r="J797" s="43"/>
      <c r="K797" s="43"/>
      <c r="L797" s="43"/>
      <c r="M797" s="43"/>
      <c r="N797" s="44"/>
      <c r="O797" s="95"/>
      <c r="P797" s="43"/>
      <c r="Q797" s="43"/>
      <c r="R797" s="43"/>
      <c r="S797" s="43"/>
      <c r="T797" s="43"/>
      <c r="U797" s="43"/>
      <c r="V797" s="43"/>
      <c r="W797" s="43"/>
      <c r="X797" s="94"/>
      <c r="Y797" s="42"/>
      <c r="Z797" s="43"/>
      <c r="AA797" s="43"/>
      <c r="AB797" s="43"/>
      <c r="AC797" s="43"/>
      <c r="AD797" s="44"/>
    </row>
    <row r="798" spans="2:30" ht="15.75" hidden="1" customHeight="1" x14ac:dyDescent="0.25">
      <c r="B798" s="42" t="str">
        <f>'[2]Asset Characteristics'!C798 &amp; ""</f>
        <v/>
      </c>
      <c r="C798" s="44" t="str">
        <f>'[2]Asset Characteristics'!E798 &amp; ""</f>
        <v/>
      </c>
      <c r="D798" s="42"/>
      <c r="E798" s="43"/>
      <c r="F798" s="43"/>
      <c r="G798" s="43"/>
      <c r="H798" s="43"/>
      <c r="I798" s="43"/>
      <c r="J798" s="43"/>
      <c r="K798" s="43"/>
      <c r="L798" s="43"/>
      <c r="M798" s="43"/>
      <c r="N798" s="44"/>
      <c r="O798" s="95"/>
      <c r="P798" s="43"/>
      <c r="Q798" s="43"/>
      <c r="R798" s="43"/>
      <c r="S798" s="43"/>
      <c r="T798" s="43"/>
      <c r="U798" s="43"/>
      <c r="V798" s="43"/>
      <c r="W798" s="43"/>
      <c r="X798" s="94"/>
      <c r="Y798" s="42"/>
      <c r="Z798" s="43"/>
      <c r="AA798" s="43"/>
      <c r="AB798" s="43"/>
      <c r="AC798" s="43"/>
      <c r="AD798" s="44"/>
    </row>
    <row r="799" spans="2:30" ht="15.75" hidden="1" customHeight="1" x14ac:dyDescent="0.25">
      <c r="B799" s="42" t="str">
        <f>'[2]Asset Characteristics'!C799 &amp; ""</f>
        <v/>
      </c>
      <c r="C799" s="44" t="str">
        <f>'[2]Asset Characteristics'!E799 &amp; ""</f>
        <v/>
      </c>
      <c r="D799" s="42"/>
      <c r="E799" s="43"/>
      <c r="F799" s="43"/>
      <c r="G799" s="43"/>
      <c r="H799" s="43"/>
      <c r="I799" s="43"/>
      <c r="J799" s="43"/>
      <c r="K799" s="43"/>
      <c r="L799" s="43"/>
      <c r="M799" s="43"/>
      <c r="N799" s="44"/>
      <c r="O799" s="95"/>
      <c r="P799" s="43"/>
      <c r="Q799" s="43"/>
      <c r="R799" s="43"/>
      <c r="S799" s="43"/>
      <c r="T799" s="43"/>
      <c r="U799" s="43"/>
      <c r="V799" s="43"/>
      <c r="W799" s="43"/>
      <c r="X799" s="94"/>
      <c r="Y799" s="42"/>
      <c r="Z799" s="43"/>
      <c r="AA799" s="43"/>
      <c r="AB799" s="43"/>
      <c r="AC799" s="43"/>
      <c r="AD799" s="44"/>
    </row>
    <row r="800" spans="2:30" ht="15.75" hidden="1" customHeight="1" x14ac:dyDescent="0.25">
      <c r="B800" s="42" t="str">
        <f>'[2]Asset Characteristics'!C800 &amp; ""</f>
        <v/>
      </c>
      <c r="C800" s="44" t="str">
        <f>'[2]Asset Characteristics'!E800 &amp; ""</f>
        <v/>
      </c>
      <c r="D800" s="42"/>
      <c r="E800" s="43"/>
      <c r="F800" s="43"/>
      <c r="G800" s="43"/>
      <c r="H800" s="43"/>
      <c r="I800" s="43"/>
      <c r="J800" s="43"/>
      <c r="K800" s="43"/>
      <c r="L800" s="43"/>
      <c r="M800" s="43"/>
      <c r="N800" s="44"/>
      <c r="O800" s="95"/>
      <c r="P800" s="43"/>
      <c r="Q800" s="43"/>
      <c r="R800" s="43"/>
      <c r="S800" s="43"/>
      <c r="T800" s="43"/>
      <c r="U800" s="43"/>
      <c r="V800" s="43"/>
      <c r="W800" s="43"/>
      <c r="X800" s="94"/>
      <c r="Y800" s="42"/>
      <c r="Z800" s="43"/>
      <c r="AA800" s="43"/>
      <c r="AB800" s="43"/>
      <c r="AC800" s="43"/>
      <c r="AD800" s="44"/>
    </row>
    <row r="801" spans="2:30" ht="15.75" hidden="1" customHeight="1" x14ac:dyDescent="0.25">
      <c r="B801" s="42" t="str">
        <f>'[2]Asset Characteristics'!C801 &amp; ""</f>
        <v/>
      </c>
      <c r="C801" s="44" t="str">
        <f>'[2]Asset Characteristics'!E801 &amp; ""</f>
        <v/>
      </c>
      <c r="D801" s="42"/>
      <c r="E801" s="43"/>
      <c r="F801" s="43"/>
      <c r="G801" s="43"/>
      <c r="H801" s="43"/>
      <c r="I801" s="43"/>
      <c r="J801" s="43"/>
      <c r="K801" s="43"/>
      <c r="L801" s="43"/>
      <c r="M801" s="43"/>
      <c r="N801" s="44"/>
      <c r="O801" s="95"/>
      <c r="P801" s="43"/>
      <c r="Q801" s="43"/>
      <c r="R801" s="43"/>
      <c r="S801" s="43"/>
      <c r="T801" s="43"/>
      <c r="U801" s="43"/>
      <c r="V801" s="43"/>
      <c r="W801" s="43"/>
      <c r="X801" s="94"/>
      <c r="Y801" s="42"/>
      <c r="Z801" s="43"/>
      <c r="AA801" s="43"/>
      <c r="AB801" s="43"/>
      <c r="AC801" s="43"/>
      <c r="AD801" s="44"/>
    </row>
    <row r="802" spans="2:30" ht="15.75" hidden="1" customHeight="1" x14ac:dyDescent="0.25">
      <c r="B802" s="42" t="str">
        <f>'[2]Asset Characteristics'!C802 &amp; ""</f>
        <v/>
      </c>
      <c r="C802" s="44" t="str">
        <f>'[2]Asset Characteristics'!E802 &amp; ""</f>
        <v/>
      </c>
      <c r="D802" s="42"/>
      <c r="E802" s="43"/>
      <c r="F802" s="43"/>
      <c r="G802" s="43"/>
      <c r="H802" s="43"/>
      <c r="I802" s="43"/>
      <c r="J802" s="43"/>
      <c r="K802" s="43"/>
      <c r="L802" s="43"/>
      <c r="M802" s="43"/>
      <c r="N802" s="44"/>
      <c r="O802" s="95"/>
      <c r="P802" s="43"/>
      <c r="Q802" s="43"/>
      <c r="R802" s="43"/>
      <c r="S802" s="43"/>
      <c r="T802" s="43"/>
      <c r="U802" s="43"/>
      <c r="V802" s="43"/>
      <c r="W802" s="43"/>
      <c r="X802" s="94"/>
      <c r="Y802" s="42"/>
      <c r="Z802" s="43"/>
      <c r="AA802" s="43"/>
      <c r="AB802" s="43"/>
      <c r="AC802" s="43"/>
      <c r="AD802" s="44"/>
    </row>
    <row r="803" spans="2:30" ht="15.75" hidden="1" customHeight="1" x14ac:dyDescent="0.25">
      <c r="B803" s="42" t="str">
        <f>'[2]Asset Characteristics'!C803 &amp; ""</f>
        <v/>
      </c>
      <c r="C803" s="44" t="str">
        <f>'[2]Asset Characteristics'!E803 &amp; ""</f>
        <v/>
      </c>
      <c r="D803" s="42"/>
      <c r="E803" s="43"/>
      <c r="F803" s="43"/>
      <c r="G803" s="43"/>
      <c r="H803" s="43"/>
      <c r="I803" s="43"/>
      <c r="J803" s="43"/>
      <c r="K803" s="43"/>
      <c r="L803" s="43"/>
      <c r="M803" s="43"/>
      <c r="N803" s="44"/>
      <c r="O803" s="95"/>
      <c r="P803" s="43"/>
      <c r="Q803" s="43"/>
      <c r="R803" s="43"/>
      <c r="S803" s="43"/>
      <c r="T803" s="43"/>
      <c r="U803" s="43"/>
      <c r="V803" s="43"/>
      <c r="W803" s="43"/>
      <c r="X803" s="94"/>
      <c r="Y803" s="42"/>
      <c r="Z803" s="43"/>
      <c r="AA803" s="43"/>
      <c r="AB803" s="43"/>
      <c r="AC803" s="43"/>
      <c r="AD803" s="44"/>
    </row>
    <row r="804" spans="2:30" ht="15.75" hidden="1" customHeight="1" x14ac:dyDescent="0.25">
      <c r="B804" s="42" t="str">
        <f>'[2]Asset Characteristics'!C804 &amp; ""</f>
        <v/>
      </c>
      <c r="C804" s="44" t="str">
        <f>'[2]Asset Characteristics'!E804 &amp; ""</f>
        <v/>
      </c>
      <c r="D804" s="42"/>
      <c r="E804" s="43"/>
      <c r="F804" s="43"/>
      <c r="G804" s="43"/>
      <c r="H804" s="43"/>
      <c r="I804" s="43"/>
      <c r="J804" s="43"/>
      <c r="K804" s="43"/>
      <c r="L804" s="43"/>
      <c r="M804" s="43"/>
      <c r="N804" s="44"/>
      <c r="O804" s="95"/>
      <c r="P804" s="43"/>
      <c r="Q804" s="43"/>
      <c r="R804" s="43"/>
      <c r="S804" s="43"/>
      <c r="T804" s="43"/>
      <c r="U804" s="43"/>
      <c r="V804" s="43"/>
      <c r="W804" s="43"/>
      <c r="X804" s="94"/>
      <c r="Y804" s="42"/>
      <c r="Z804" s="43"/>
      <c r="AA804" s="43"/>
      <c r="AB804" s="43"/>
      <c r="AC804" s="43"/>
      <c r="AD804" s="44"/>
    </row>
    <row r="805" spans="2:30" ht="15.75" hidden="1" customHeight="1" x14ac:dyDescent="0.25">
      <c r="B805" s="42" t="str">
        <f>'[2]Asset Characteristics'!C805 &amp; ""</f>
        <v/>
      </c>
      <c r="C805" s="44" t="str">
        <f>'[2]Asset Characteristics'!E805 &amp; ""</f>
        <v/>
      </c>
      <c r="D805" s="42"/>
      <c r="E805" s="43"/>
      <c r="F805" s="43"/>
      <c r="G805" s="43"/>
      <c r="H805" s="43"/>
      <c r="I805" s="43"/>
      <c r="J805" s="43"/>
      <c r="K805" s="43"/>
      <c r="L805" s="43"/>
      <c r="M805" s="43"/>
      <c r="N805" s="44"/>
      <c r="O805" s="95"/>
      <c r="P805" s="43"/>
      <c r="Q805" s="43"/>
      <c r="R805" s="43"/>
      <c r="S805" s="43"/>
      <c r="T805" s="43"/>
      <c r="U805" s="43"/>
      <c r="V805" s="43"/>
      <c r="W805" s="43"/>
      <c r="X805" s="94"/>
      <c r="Y805" s="42"/>
      <c r="Z805" s="43"/>
      <c r="AA805" s="43"/>
      <c r="AB805" s="43"/>
      <c r="AC805" s="43"/>
      <c r="AD805" s="44"/>
    </row>
    <row r="806" spans="2:30" ht="15.75" hidden="1" customHeight="1" x14ac:dyDescent="0.25">
      <c r="B806" s="42" t="str">
        <f>'[2]Asset Characteristics'!C806 &amp; ""</f>
        <v/>
      </c>
      <c r="C806" s="44" t="str">
        <f>'[2]Asset Characteristics'!E806 &amp; ""</f>
        <v/>
      </c>
      <c r="D806" s="42"/>
      <c r="E806" s="43"/>
      <c r="F806" s="43"/>
      <c r="G806" s="43"/>
      <c r="H806" s="43"/>
      <c r="I806" s="43"/>
      <c r="J806" s="43"/>
      <c r="K806" s="43"/>
      <c r="L806" s="43"/>
      <c r="M806" s="43"/>
      <c r="N806" s="44"/>
      <c r="O806" s="95"/>
      <c r="P806" s="43"/>
      <c r="Q806" s="43"/>
      <c r="R806" s="43"/>
      <c r="S806" s="43"/>
      <c r="T806" s="43"/>
      <c r="U806" s="43"/>
      <c r="V806" s="43"/>
      <c r="W806" s="43"/>
      <c r="X806" s="94"/>
      <c r="Y806" s="42"/>
      <c r="Z806" s="43"/>
      <c r="AA806" s="43"/>
      <c r="AB806" s="43"/>
      <c r="AC806" s="43"/>
      <c r="AD806" s="44"/>
    </row>
    <row r="807" spans="2:30" ht="15.75" hidden="1" customHeight="1" x14ac:dyDescent="0.25">
      <c r="B807" s="42" t="str">
        <f>'[2]Asset Characteristics'!C807 &amp; ""</f>
        <v/>
      </c>
      <c r="C807" s="44" t="str">
        <f>'[2]Asset Characteristics'!E807 &amp; ""</f>
        <v/>
      </c>
      <c r="D807" s="42"/>
      <c r="E807" s="43"/>
      <c r="F807" s="43"/>
      <c r="G807" s="43"/>
      <c r="H807" s="43"/>
      <c r="I807" s="43"/>
      <c r="J807" s="43"/>
      <c r="K807" s="43"/>
      <c r="L807" s="43"/>
      <c r="M807" s="43"/>
      <c r="N807" s="44"/>
      <c r="O807" s="95"/>
      <c r="P807" s="43"/>
      <c r="Q807" s="43"/>
      <c r="R807" s="43"/>
      <c r="S807" s="43"/>
      <c r="T807" s="43"/>
      <c r="U807" s="43"/>
      <c r="V807" s="43"/>
      <c r="W807" s="43"/>
      <c r="X807" s="94"/>
      <c r="Y807" s="42"/>
      <c r="Z807" s="43"/>
      <c r="AA807" s="43"/>
      <c r="AB807" s="43"/>
      <c r="AC807" s="43"/>
      <c r="AD807" s="44"/>
    </row>
    <row r="808" spans="2:30" ht="15.75" hidden="1" customHeight="1" x14ac:dyDescent="0.25">
      <c r="B808" s="42" t="str">
        <f>'[2]Asset Characteristics'!C808 &amp; ""</f>
        <v/>
      </c>
      <c r="C808" s="44" t="str">
        <f>'[2]Asset Characteristics'!E808 &amp; ""</f>
        <v/>
      </c>
      <c r="D808" s="42"/>
      <c r="E808" s="43"/>
      <c r="F808" s="43"/>
      <c r="G808" s="43"/>
      <c r="H808" s="43"/>
      <c r="I808" s="43"/>
      <c r="J808" s="43"/>
      <c r="K808" s="43"/>
      <c r="L808" s="43"/>
      <c r="M808" s="43"/>
      <c r="N808" s="44"/>
      <c r="O808" s="95"/>
      <c r="P808" s="43"/>
      <c r="Q808" s="43"/>
      <c r="R808" s="43"/>
      <c r="S808" s="43"/>
      <c r="T808" s="43"/>
      <c r="U808" s="43"/>
      <c r="V808" s="43"/>
      <c r="W808" s="43"/>
      <c r="X808" s="94"/>
      <c r="Y808" s="42"/>
      <c r="Z808" s="43"/>
      <c r="AA808" s="43"/>
      <c r="AB808" s="43"/>
      <c r="AC808" s="43"/>
      <c r="AD808" s="44"/>
    </row>
    <row r="809" spans="2:30" ht="15.75" hidden="1" customHeight="1" x14ac:dyDescent="0.25">
      <c r="B809" s="42" t="str">
        <f>'[2]Asset Characteristics'!C809 &amp; ""</f>
        <v/>
      </c>
      <c r="C809" s="44" t="str">
        <f>'[2]Asset Characteristics'!E809 &amp; ""</f>
        <v/>
      </c>
      <c r="D809" s="42"/>
      <c r="E809" s="43"/>
      <c r="F809" s="43"/>
      <c r="G809" s="43"/>
      <c r="H809" s="43"/>
      <c r="I809" s="43"/>
      <c r="J809" s="43"/>
      <c r="K809" s="43"/>
      <c r="L809" s="43"/>
      <c r="M809" s="43"/>
      <c r="N809" s="44"/>
      <c r="O809" s="95"/>
      <c r="P809" s="43"/>
      <c r="Q809" s="43"/>
      <c r="R809" s="43"/>
      <c r="S809" s="43"/>
      <c r="T809" s="43"/>
      <c r="U809" s="43"/>
      <c r="V809" s="43"/>
      <c r="W809" s="43"/>
      <c r="X809" s="94"/>
      <c r="Y809" s="42"/>
      <c r="Z809" s="43"/>
      <c r="AA809" s="43"/>
      <c r="AB809" s="43"/>
      <c r="AC809" s="43"/>
      <c r="AD809" s="44"/>
    </row>
    <row r="810" spans="2:30" ht="15.75" hidden="1" customHeight="1" x14ac:dyDescent="0.25">
      <c r="B810" s="42" t="str">
        <f>'[2]Asset Characteristics'!C810 &amp; ""</f>
        <v/>
      </c>
      <c r="C810" s="44" t="str">
        <f>'[2]Asset Characteristics'!E810 &amp; ""</f>
        <v/>
      </c>
      <c r="D810" s="42"/>
      <c r="E810" s="43"/>
      <c r="F810" s="43"/>
      <c r="G810" s="43"/>
      <c r="H810" s="43"/>
      <c r="I810" s="43"/>
      <c r="J810" s="43"/>
      <c r="K810" s="43"/>
      <c r="L810" s="43"/>
      <c r="M810" s="43"/>
      <c r="N810" s="44"/>
      <c r="O810" s="95"/>
      <c r="P810" s="43"/>
      <c r="Q810" s="43"/>
      <c r="R810" s="43"/>
      <c r="S810" s="43"/>
      <c r="T810" s="43"/>
      <c r="U810" s="43"/>
      <c r="V810" s="43"/>
      <c r="W810" s="43"/>
      <c r="X810" s="94"/>
      <c r="Y810" s="42"/>
      <c r="Z810" s="43"/>
      <c r="AA810" s="43"/>
      <c r="AB810" s="43"/>
      <c r="AC810" s="43"/>
      <c r="AD810" s="44"/>
    </row>
    <row r="811" spans="2:30" ht="15.75" hidden="1" customHeight="1" x14ac:dyDescent="0.25">
      <c r="B811" s="42" t="str">
        <f>'[2]Asset Characteristics'!C811 &amp; ""</f>
        <v/>
      </c>
      <c r="C811" s="44" t="str">
        <f>'[2]Asset Characteristics'!E811 &amp; ""</f>
        <v/>
      </c>
      <c r="D811" s="42"/>
      <c r="E811" s="43"/>
      <c r="F811" s="43"/>
      <c r="G811" s="43"/>
      <c r="H811" s="43"/>
      <c r="I811" s="43"/>
      <c r="J811" s="43"/>
      <c r="K811" s="43"/>
      <c r="L811" s="43"/>
      <c r="M811" s="43"/>
      <c r="N811" s="44"/>
      <c r="O811" s="95"/>
      <c r="P811" s="43"/>
      <c r="Q811" s="43"/>
      <c r="R811" s="43"/>
      <c r="S811" s="43"/>
      <c r="T811" s="43"/>
      <c r="U811" s="43"/>
      <c r="V811" s="43"/>
      <c r="W811" s="43"/>
      <c r="X811" s="94"/>
      <c r="Y811" s="42"/>
      <c r="Z811" s="43"/>
      <c r="AA811" s="43"/>
      <c r="AB811" s="43"/>
      <c r="AC811" s="43"/>
      <c r="AD811" s="44"/>
    </row>
    <row r="812" spans="2:30" ht="15.75" hidden="1" customHeight="1" x14ac:dyDescent="0.25">
      <c r="B812" s="42" t="str">
        <f>'[2]Asset Characteristics'!C812 &amp; ""</f>
        <v/>
      </c>
      <c r="C812" s="44" t="str">
        <f>'[2]Asset Characteristics'!E812 &amp; ""</f>
        <v/>
      </c>
      <c r="D812" s="42"/>
      <c r="E812" s="43"/>
      <c r="F812" s="43"/>
      <c r="G812" s="43"/>
      <c r="H812" s="43"/>
      <c r="I812" s="43"/>
      <c r="J812" s="43"/>
      <c r="K812" s="43"/>
      <c r="L812" s="43"/>
      <c r="M812" s="43"/>
      <c r="N812" s="44"/>
      <c r="O812" s="95"/>
      <c r="P812" s="43"/>
      <c r="Q812" s="43"/>
      <c r="R812" s="43"/>
      <c r="S812" s="43"/>
      <c r="T812" s="43"/>
      <c r="U812" s="43"/>
      <c r="V812" s="43"/>
      <c r="W812" s="43"/>
      <c r="X812" s="94"/>
      <c r="Y812" s="42"/>
      <c r="Z812" s="43"/>
      <c r="AA812" s="43"/>
      <c r="AB812" s="43"/>
      <c r="AC812" s="43"/>
      <c r="AD812" s="44"/>
    </row>
    <row r="813" spans="2:30" ht="15.75" hidden="1" customHeight="1" x14ac:dyDescent="0.25">
      <c r="B813" s="42" t="str">
        <f>'[2]Asset Characteristics'!C813 &amp; ""</f>
        <v/>
      </c>
      <c r="C813" s="44" t="str">
        <f>'[2]Asset Characteristics'!E813 &amp; ""</f>
        <v/>
      </c>
      <c r="D813" s="42"/>
      <c r="E813" s="43"/>
      <c r="F813" s="43"/>
      <c r="G813" s="43"/>
      <c r="H813" s="43"/>
      <c r="I813" s="43"/>
      <c r="J813" s="43"/>
      <c r="K813" s="43"/>
      <c r="L813" s="43"/>
      <c r="M813" s="43"/>
      <c r="N813" s="44"/>
      <c r="O813" s="95"/>
      <c r="P813" s="43"/>
      <c r="Q813" s="43"/>
      <c r="R813" s="43"/>
      <c r="S813" s="43"/>
      <c r="T813" s="43"/>
      <c r="U813" s="43"/>
      <c r="V813" s="43"/>
      <c r="W813" s="43"/>
      <c r="X813" s="94"/>
      <c r="Y813" s="42"/>
      <c r="Z813" s="43"/>
      <c r="AA813" s="43"/>
      <c r="AB813" s="43"/>
      <c r="AC813" s="43"/>
      <c r="AD813" s="44"/>
    </row>
    <row r="814" spans="2:30" ht="15.75" hidden="1" customHeight="1" x14ac:dyDescent="0.25">
      <c r="B814" s="42" t="str">
        <f>'[2]Asset Characteristics'!C814 &amp; ""</f>
        <v/>
      </c>
      <c r="C814" s="44" t="str">
        <f>'[2]Asset Characteristics'!E814 &amp; ""</f>
        <v/>
      </c>
      <c r="D814" s="42"/>
      <c r="E814" s="43"/>
      <c r="F814" s="43"/>
      <c r="G814" s="43"/>
      <c r="H814" s="43"/>
      <c r="I814" s="43"/>
      <c r="J814" s="43"/>
      <c r="K814" s="43"/>
      <c r="L814" s="43"/>
      <c r="M814" s="43"/>
      <c r="N814" s="44"/>
      <c r="O814" s="95"/>
      <c r="P814" s="43"/>
      <c r="Q814" s="43"/>
      <c r="R814" s="43"/>
      <c r="S814" s="43"/>
      <c r="T814" s="43"/>
      <c r="U814" s="43"/>
      <c r="V814" s="43"/>
      <c r="W814" s="43"/>
      <c r="X814" s="94"/>
      <c r="Y814" s="42"/>
      <c r="Z814" s="43"/>
      <c r="AA814" s="43"/>
      <c r="AB814" s="43"/>
      <c r="AC814" s="43"/>
      <c r="AD814" s="44"/>
    </row>
    <row r="815" spans="2:30" ht="15.75" hidden="1" customHeight="1" x14ac:dyDescent="0.25">
      <c r="B815" s="42" t="str">
        <f>'[2]Asset Characteristics'!C815 &amp; ""</f>
        <v/>
      </c>
      <c r="C815" s="44" t="str">
        <f>'[2]Asset Characteristics'!E815 &amp; ""</f>
        <v/>
      </c>
      <c r="D815" s="42"/>
      <c r="E815" s="43"/>
      <c r="F815" s="43"/>
      <c r="G815" s="43"/>
      <c r="H815" s="43"/>
      <c r="I815" s="43"/>
      <c r="J815" s="43"/>
      <c r="K815" s="43"/>
      <c r="L815" s="43"/>
      <c r="M815" s="43"/>
      <c r="N815" s="44"/>
      <c r="O815" s="95"/>
      <c r="P815" s="43"/>
      <c r="Q815" s="43"/>
      <c r="R815" s="43"/>
      <c r="S815" s="43"/>
      <c r="T815" s="43"/>
      <c r="U815" s="43"/>
      <c r="V815" s="43"/>
      <c r="W815" s="43"/>
      <c r="X815" s="94"/>
      <c r="Y815" s="42"/>
      <c r="Z815" s="43"/>
      <c r="AA815" s="43"/>
      <c r="AB815" s="43"/>
      <c r="AC815" s="43"/>
      <c r="AD815" s="44"/>
    </row>
    <row r="816" spans="2:30" ht="15.75" hidden="1" customHeight="1" x14ac:dyDescent="0.25">
      <c r="B816" s="42" t="str">
        <f>'[2]Asset Characteristics'!C816 &amp; ""</f>
        <v/>
      </c>
      <c r="C816" s="44" t="str">
        <f>'[2]Asset Characteristics'!E816 &amp; ""</f>
        <v/>
      </c>
      <c r="D816" s="42"/>
      <c r="E816" s="43"/>
      <c r="F816" s="43"/>
      <c r="G816" s="43"/>
      <c r="H816" s="43"/>
      <c r="I816" s="43"/>
      <c r="J816" s="43"/>
      <c r="K816" s="43"/>
      <c r="L816" s="43"/>
      <c r="M816" s="43"/>
      <c r="N816" s="44"/>
      <c r="O816" s="95"/>
      <c r="P816" s="43"/>
      <c r="Q816" s="43"/>
      <c r="R816" s="43"/>
      <c r="S816" s="43"/>
      <c r="T816" s="43"/>
      <c r="U816" s="43"/>
      <c r="V816" s="43"/>
      <c r="W816" s="43"/>
      <c r="X816" s="94"/>
      <c r="Y816" s="42"/>
      <c r="Z816" s="43"/>
      <c r="AA816" s="43"/>
      <c r="AB816" s="43"/>
      <c r="AC816" s="43"/>
      <c r="AD816" s="44"/>
    </row>
    <row r="817" spans="2:30" ht="15.75" hidden="1" customHeight="1" x14ac:dyDescent="0.25">
      <c r="B817" s="42" t="str">
        <f>'[2]Asset Characteristics'!C817 &amp; ""</f>
        <v/>
      </c>
      <c r="C817" s="44" t="str">
        <f>'[2]Asset Characteristics'!E817 &amp; ""</f>
        <v/>
      </c>
      <c r="D817" s="42"/>
      <c r="E817" s="43"/>
      <c r="F817" s="43"/>
      <c r="G817" s="43"/>
      <c r="H817" s="43"/>
      <c r="I817" s="43"/>
      <c r="J817" s="43"/>
      <c r="K817" s="43"/>
      <c r="L817" s="43"/>
      <c r="M817" s="43"/>
      <c r="N817" s="44"/>
      <c r="O817" s="95"/>
      <c r="P817" s="43"/>
      <c r="Q817" s="43"/>
      <c r="R817" s="43"/>
      <c r="S817" s="43"/>
      <c r="T817" s="43"/>
      <c r="U817" s="43"/>
      <c r="V817" s="43"/>
      <c r="W817" s="43"/>
      <c r="X817" s="94"/>
      <c r="Y817" s="42"/>
      <c r="Z817" s="43"/>
      <c r="AA817" s="43"/>
      <c r="AB817" s="43"/>
      <c r="AC817" s="43"/>
      <c r="AD817" s="44"/>
    </row>
    <row r="818" spans="2:30" ht="15.75" hidden="1" customHeight="1" x14ac:dyDescent="0.25">
      <c r="B818" s="42" t="str">
        <f>'[2]Asset Characteristics'!C818 &amp; ""</f>
        <v/>
      </c>
      <c r="C818" s="44" t="str">
        <f>'[2]Asset Characteristics'!E818 &amp; ""</f>
        <v/>
      </c>
      <c r="D818" s="42"/>
      <c r="E818" s="43"/>
      <c r="F818" s="43"/>
      <c r="G818" s="43"/>
      <c r="H818" s="43"/>
      <c r="I818" s="43"/>
      <c r="J818" s="43"/>
      <c r="K818" s="43"/>
      <c r="L818" s="43"/>
      <c r="M818" s="43"/>
      <c r="N818" s="44"/>
      <c r="O818" s="95"/>
      <c r="P818" s="43"/>
      <c r="Q818" s="43"/>
      <c r="R818" s="43"/>
      <c r="S818" s="43"/>
      <c r="T818" s="43"/>
      <c r="U818" s="43"/>
      <c r="V818" s="43"/>
      <c r="W818" s="43"/>
      <c r="X818" s="94"/>
      <c r="Y818" s="42"/>
      <c r="Z818" s="43"/>
      <c r="AA818" s="43"/>
      <c r="AB818" s="43"/>
      <c r="AC818" s="43"/>
      <c r="AD818" s="44"/>
    </row>
    <row r="819" spans="2:30" ht="15.75" hidden="1" customHeight="1" x14ac:dyDescent="0.25">
      <c r="B819" s="42" t="str">
        <f>'[2]Asset Characteristics'!C819 &amp; ""</f>
        <v/>
      </c>
      <c r="C819" s="44" t="str">
        <f>'[2]Asset Characteristics'!E819 &amp; ""</f>
        <v/>
      </c>
      <c r="D819" s="42"/>
      <c r="E819" s="43"/>
      <c r="F819" s="43"/>
      <c r="G819" s="43"/>
      <c r="H819" s="43"/>
      <c r="I819" s="43"/>
      <c r="J819" s="43"/>
      <c r="K819" s="43"/>
      <c r="L819" s="43"/>
      <c r="M819" s="43"/>
      <c r="N819" s="44"/>
      <c r="O819" s="95"/>
      <c r="P819" s="43"/>
      <c r="Q819" s="43"/>
      <c r="R819" s="43"/>
      <c r="S819" s="43"/>
      <c r="T819" s="43"/>
      <c r="U819" s="43"/>
      <c r="V819" s="43"/>
      <c r="W819" s="43"/>
      <c r="X819" s="94"/>
      <c r="Y819" s="42"/>
      <c r="Z819" s="43"/>
      <c r="AA819" s="43"/>
      <c r="AB819" s="43"/>
      <c r="AC819" s="43"/>
      <c r="AD819" s="44"/>
    </row>
    <row r="820" spans="2:30" ht="15.75" hidden="1" customHeight="1" x14ac:dyDescent="0.25">
      <c r="B820" s="42" t="str">
        <f>'[2]Asset Characteristics'!C820 &amp; ""</f>
        <v/>
      </c>
      <c r="C820" s="44" t="str">
        <f>'[2]Asset Characteristics'!E820 &amp; ""</f>
        <v/>
      </c>
      <c r="D820" s="42"/>
      <c r="E820" s="43"/>
      <c r="F820" s="43"/>
      <c r="G820" s="43"/>
      <c r="H820" s="43"/>
      <c r="I820" s="43"/>
      <c r="J820" s="43"/>
      <c r="K820" s="43"/>
      <c r="L820" s="43"/>
      <c r="M820" s="43"/>
      <c r="N820" s="44"/>
      <c r="O820" s="95"/>
      <c r="P820" s="43"/>
      <c r="Q820" s="43"/>
      <c r="R820" s="43"/>
      <c r="S820" s="43"/>
      <c r="T820" s="43"/>
      <c r="U820" s="43"/>
      <c r="V820" s="43"/>
      <c r="W820" s="43"/>
      <c r="X820" s="94"/>
      <c r="Y820" s="42"/>
      <c r="Z820" s="43"/>
      <c r="AA820" s="43"/>
      <c r="AB820" s="43"/>
      <c r="AC820" s="43"/>
      <c r="AD820" s="44"/>
    </row>
    <row r="821" spans="2:30" ht="15.75" hidden="1" customHeight="1" x14ac:dyDescent="0.25">
      <c r="B821" s="42" t="str">
        <f>'[2]Asset Characteristics'!C821 &amp; ""</f>
        <v/>
      </c>
      <c r="C821" s="44" t="str">
        <f>'[2]Asset Characteristics'!E821 &amp; ""</f>
        <v/>
      </c>
      <c r="D821" s="42"/>
      <c r="E821" s="43"/>
      <c r="F821" s="43"/>
      <c r="G821" s="43"/>
      <c r="H821" s="43"/>
      <c r="I821" s="43"/>
      <c r="J821" s="43"/>
      <c r="K821" s="43"/>
      <c r="L821" s="43"/>
      <c r="M821" s="43"/>
      <c r="N821" s="44"/>
      <c r="O821" s="95"/>
      <c r="P821" s="43"/>
      <c r="Q821" s="43"/>
      <c r="R821" s="43"/>
      <c r="S821" s="43"/>
      <c r="T821" s="43"/>
      <c r="U821" s="43"/>
      <c r="V821" s="43"/>
      <c r="W821" s="43"/>
      <c r="X821" s="94"/>
      <c r="Y821" s="42"/>
      <c r="Z821" s="43"/>
      <c r="AA821" s="43"/>
      <c r="AB821" s="43"/>
      <c r="AC821" s="43"/>
      <c r="AD821" s="44"/>
    </row>
    <row r="822" spans="2:30" ht="15.75" hidden="1" customHeight="1" x14ac:dyDescent="0.25">
      <c r="B822" s="42" t="str">
        <f>'[2]Asset Characteristics'!C822 &amp; ""</f>
        <v/>
      </c>
      <c r="C822" s="44" t="str">
        <f>'[2]Asset Characteristics'!E822 &amp; ""</f>
        <v/>
      </c>
      <c r="D822" s="42"/>
      <c r="E822" s="43"/>
      <c r="F822" s="43"/>
      <c r="G822" s="43"/>
      <c r="H822" s="43"/>
      <c r="I822" s="43"/>
      <c r="J822" s="43"/>
      <c r="K822" s="43"/>
      <c r="L822" s="43"/>
      <c r="M822" s="43"/>
      <c r="N822" s="44"/>
      <c r="O822" s="95"/>
      <c r="P822" s="43"/>
      <c r="Q822" s="43"/>
      <c r="R822" s="43"/>
      <c r="S822" s="43"/>
      <c r="T822" s="43"/>
      <c r="U822" s="43"/>
      <c r="V822" s="43"/>
      <c r="W822" s="43"/>
      <c r="X822" s="94"/>
      <c r="Y822" s="42"/>
      <c r="Z822" s="43"/>
      <c r="AA822" s="43"/>
      <c r="AB822" s="43"/>
      <c r="AC822" s="43"/>
      <c r="AD822" s="44"/>
    </row>
    <row r="823" spans="2:30" ht="15.75" hidden="1" customHeight="1" x14ac:dyDescent="0.25">
      <c r="B823" s="42" t="str">
        <f>'[2]Asset Characteristics'!C823 &amp; ""</f>
        <v/>
      </c>
      <c r="C823" s="44" t="str">
        <f>'[2]Asset Characteristics'!E823 &amp; ""</f>
        <v/>
      </c>
      <c r="D823" s="42"/>
      <c r="E823" s="43"/>
      <c r="F823" s="43"/>
      <c r="G823" s="43"/>
      <c r="H823" s="43"/>
      <c r="I823" s="43"/>
      <c r="J823" s="43"/>
      <c r="K823" s="43"/>
      <c r="L823" s="43"/>
      <c r="M823" s="43"/>
      <c r="N823" s="44"/>
      <c r="O823" s="95"/>
      <c r="P823" s="43"/>
      <c r="Q823" s="43"/>
      <c r="R823" s="43"/>
      <c r="S823" s="43"/>
      <c r="T823" s="43"/>
      <c r="U823" s="43"/>
      <c r="V823" s="43"/>
      <c r="W823" s="43"/>
      <c r="X823" s="94"/>
      <c r="Y823" s="42"/>
      <c r="Z823" s="43"/>
      <c r="AA823" s="43"/>
      <c r="AB823" s="43"/>
      <c r="AC823" s="43"/>
      <c r="AD823" s="44"/>
    </row>
    <row r="824" spans="2:30" ht="15.75" hidden="1" customHeight="1" x14ac:dyDescent="0.25">
      <c r="B824" s="42" t="str">
        <f>'[2]Asset Characteristics'!C824 &amp; ""</f>
        <v/>
      </c>
      <c r="C824" s="44" t="str">
        <f>'[2]Asset Characteristics'!E824 &amp; ""</f>
        <v/>
      </c>
      <c r="D824" s="42"/>
      <c r="E824" s="43"/>
      <c r="F824" s="43"/>
      <c r="G824" s="43"/>
      <c r="H824" s="43"/>
      <c r="I824" s="43"/>
      <c r="J824" s="43"/>
      <c r="K824" s="43"/>
      <c r="L824" s="43"/>
      <c r="M824" s="43"/>
      <c r="N824" s="44"/>
      <c r="O824" s="95"/>
      <c r="P824" s="43"/>
      <c r="Q824" s="43"/>
      <c r="R824" s="43"/>
      <c r="S824" s="43"/>
      <c r="T824" s="43"/>
      <c r="U824" s="43"/>
      <c r="V824" s="43"/>
      <c r="W824" s="43"/>
      <c r="X824" s="94"/>
      <c r="Y824" s="42"/>
      <c r="Z824" s="43"/>
      <c r="AA824" s="43"/>
      <c r="AB824" s="43"/>
      <c r="AC824" s="43"/>
      <c r="AD824" s="44"/>
    </row>
    <row r="825" spans="2:30" ht="15.75" hidden="1" customHeight="1" x14ac:dyDescent="0.25">
      <c r="B825" s="42" t="str">
        <f>'[2]Asset Characteristics'!C825 &amp; ""</f>
        <v/>
      </c>
      <c r="C825" s="44" t="str">
        <f>'[2]Asset Characteristics'!E825 &amp; ""</f>
        <v/>
      </c>
      <c r="D825" s="42"/>
      <c r="E825" s="43"/>
      <c r="F825" s="43"/>
      <c r="G825" s="43"/>
      <c r="H825" s="43"/>
      <c r="I825" s="43"/>
      <c r="J825" s="43"/>
      <c r="K825" s="43"/>
      <c r="L825" s="43"/>
      <c r="M825" s="43"/>
      <c r="N825" s="44"/>
      <c r="O825" s="95"/>
      <c r="P825" s="43"/>
      <c r="Q825" s="43"/>
      <c r="R825" s="43"/>
      <c r="S825" s="43"/>
      <c r="T825" s="43"/>
      <c r="U825" s="43"/>
      <c r="V825" s="43"/>
      <c r="W825" s="43"/>
      <c r="X825" s="94"/>
      <c r="Y825" s="42"/>
      <c r="Z825" s="43"/>
      <c r="AA825" s="43"/>
      <c r="AB825" s="43"/>
      <c r="AC825" s="43"/>
      <c r="AD825" s="44"/>
    </row>
    <row r="826" spans="2:30" ht="15.75" hidden="1" customHeight="1" x14ac:dyDescent="0.25">
      <c r="B826" s="42" t="str">
        <f>'[2]Asset Characteristics'!C826 &amp; ""</f>
        <v/>
      </c>
      <c r="C826" s="44" t="str">
        <f>'[2]Asset Characteristics'!E826 &amp; ""</f>
        <v/>
      </c>
      <c r="D826" s="42"/>
      <c r="E826" s="43"/>
      <c r="F826" s="43"/>
      <c r="G826" s="43"/>
      <c r="H826" s="43"/>
      <c r="I826" s="43"/>
      <c r="J826" s="43"/>
      <c r="K826" s="43"/>
      <c r="L826" s="43"/>
      <c r="M826" s="43"/>
      <c r="N826" s="44"/>
      <c r="O826" s="95"/>
      <c r="P826" s="43"/>
      <c r="Q826" s="43"/>
      <c r="R826" s="43"/>
      <c r="S826" s="43"/>
      <c r="T826" s="43"/>
      <c r="U826" s="43"/>
      <c r="V826" s="43"/>
      <c r="W826" s="43"/>
      <c r="X826" s="94"/>
      <c r="Y826" s="42"/>
      <c r="Z826" s="43"/>
      <c r="AA826" s="43"/>
      <c r="AB826" s="43"/>
      <c r="AC826" s="43"/>
      <c r="AD826" s="44"/>
    </row>
    <row r="827" spans="2:30" ht="15.75" hidden="1" customHeight="1" x14ac:dyDescent="0.25">
      <c r="B827" s="42" t="str">
        <f>'[2]Asset Characteristics'!C827 &amp; ""</f>
        <v/>
      </c>
      <c r="C827" s="44" t="str">
        <f>'[2]Asset Characteristics'!E827 &amp; ""</f>
        <v/>
      </c>
      <c r="D827" s="42"/>
      <c r="E827" s="43"/>
      <c r="F827" s="43"/>
      <c r="G827" s="43"/>
      <c r="H827" s="43"/>
      <c r="I827" s="43"/>
      <c r="J827" s="43"/>
      <c r="K827" s="43"/>
      <c r="L827" s="43"/>
      <c r="M827" s="43"/>
      <c r="N827" s="44"/>
      <c r="O827" s="95"/>
      <c r="P827" s="43"/>
      <c r="Q827" s="43"/>
      <c r="R827" s="43"/>
      <c r="S827" s="43"/>
      <c r="T827" s="43"/>
      <c r="U827" s="43"/>
      <c r="V827" s="43"/>
      <c r="W827" s="43"/>
      <c r="X827" s="94"/>
      <c r="Y827" s="42"/>
      <c r="Z827" s="43"/>
      <c r="AA827" s="43"/>
      <c r="AB827" s="43"/>
      <c r="AC827" s="43"/>
      <c r="AD827" s="44"/>
    </row>
    <row r="828" spans="2:30" ht="15.75" hidden="1" customHeight="1" x14ac:dyDescent="0.25">
      <c r="B828" s="42" t="str">
        <f>'[2]Asset Characteristics'!C828 &amp; ""</f>
        <v/>
      </c>
      <c r="C828" s="44" t="str">
        <f>'[2]Asset Characteristics'!E828 &amp; ""</f>
        <v/>
      </c>
      <c r="D828" s="42"/>
      <c r="E828" s="43"/>
      <c r="F828" s="43"/>
      <c r="G828" s="43"/>
      <c r="H828" s="43"/>
      <c r="I828" s="43"/>
      <c r="J828" s="43"/>
      <c r="K828" s="43"/>
      <c r="L828" s="43"/>
      <c r="M828" s="43"/>
      <c r="N828" s="44"/>
      <c r="O828" s="95"/>
      <c r="P828" s="43"/>
      <c r="Q828" s="43"/>
      <c r="R828" s="43"/>
      <c r="S828" s="43"/>
      <c r="T828" s="43"/>
      <c r="U828" s="43"/>
      <c r="V828" s="43"/>
      <c r="W828" s="43"/>
      <c r="X828" s="94"/>
      <c r="Y828" s="42"/>
      <c r="Z828" s="43"/>
      <c r="AA828" s="43"/>
      <c r="AB828" s="43"/>
      <c r="AC828" s="43"/>
      <c r="AD828" s="44"/>
    </row>
    <row r="829" spans="2:30" ht="15.75" hidden="1" customHeight="1" x14ac:dyDescent="0.25">
      <c r="B829" s="42" t="str">
        <f>'[2]Asset Characteristics'!C829 &amp; ""</f>
        <v/>
      </c>
      <c r="C829" s="44" t="str">
        <f>'[2]Asset Characteristics'!E829 &amp; ""</f>
        <v/>
      </c>
      <c r="D829" s="42"/>
      <c r="E829" s="43"/>
      <c r="F829" s="43"/>
      <c r="G829" s="43"/>
      <c r="H829" s="43"/>
      <c r="I829" s="43"/>
      <c r="J829" s="43"/>
      <c r="K829" s="43"/>
      <c r="L829" s="43"/>
      <c r="M829" s="43"/>
      <c r="N829" s="44"/>
      <c r="O829" s="95"/>
      <c r="P829" s="43"/>
      <c r="Q829" s="43"/>
      <c r="R829" s="43"/>
      <c r="S829" s="43"/>
      <c r="T829" s="43"/>
      <c r="U829" s="43"/>
      <c r="V829" s="43"/>
      <c r="W829" s="43"/>
      <c r="X829" s="94"/>
      <c r="Y829" s="42"/>
      <c r="Z829" s="43"/>
      <c r="AA829" s="43"/>
      <c r="AB829" s="43"/>
      <c r="AC829" s="43"/>
      <c r="AD829" s="44"/>
    </row>
    <row r="830" spans="2:30" ht="15.75" hidden="1" customHeight="1" x14ac:dyDescent="0.25">
      <c r="B830" s="42" t="str">
        <f>'[2]Asset Characteristics'!C830 &amp; ""</f>
        <v/>
      </c>
      <c r="C830" s="44" t="str">
        <f>'[2]Asset Characteristics'!E830 &amp; ""</f>
        <v/>
      </c>
      <c r="D830" s="42"/>
      <c r="E830" s="43"/>
      <c r="F830" s="43"/>
      <c r="G830" s="43"/>
      <c r="H830" s="43"/>
      <c r="I830" s="43"/>
      <c r="J830" s="43"/>
      <c r="K830" s="43"/>
      <c r="L830" s="43"/>
      <c r="M830" s="43"/>
      <c r="N830" s="44"/>
      <c r="O830" s="95"/>
      <c r="P830" s="43"/>
      <c r="Q830" s="43"/>
      <c r="R830" s="43"/>
      <c r="S830" s="43"/>
      <c r="T830" s="43"/>
      <c r="U830" s="43"/>
      <c r="V830" s="43"/>
      <c r="W830" s="43"/>
      <c r="X830" s="94"/>
      <c r="Y830" s="42"/>
      <c r="Z830" s="43"/>
      <c r="AA830" s="43"/>
      <c r="AB830" s="43"/>
      <c r="AC830" s="43"/>
      <c r="AD830" s="44"/>
    </row>
    <row r="831" spans="2:30" ht="15.75" hidden="1" customHeight="1" x14ac:dyDescent="0.25">
      <c r="B831" s="42" t="str">
        <f>'[2]Asset Characteristics'!C831 &amp; ""</f>
        <v/>
      </c>
      <c r="C831" s="44" t="str">
        <f>'[2]Asset Characteristics'!E831 &amp; ""</f>
        <v/>
      </c>
      <c r="D831" s="42"/>
      <c r="E831" s="43"/>
      <c r="F831" s="43"/>
      <c r="G831" s="43"/>
      <c r="H831" s="43"/>
      <c r="I831" s="43"/>
      <c r="J831" s="43"/>
      <c r="K831" s="43"/>
      <c r="L831" s="43"/>
      <c r="M831" s="43"/>
      <c r="N831" s="44"/>
      <c r="O831" s="95"/>
      <c r="P831" s="43"/>
      <c r="Q831" s="43"/>
      <c r="R831" s="43"/>
      <c r="S831" s="43"/>
      <c r="T831" s="43"/>
      <c r="U831" s="43"/>
      <c r="V831" s="43"/>
      <c r="W831" s="43"/>
      <c r="X831" s="94"/>
      <c r="Y831" s="42"/>
      <c r="Z831" s="43"/>
      <c r="AA831" s="43"/>
      <c r="AB831" s="43"/>
      <c r="AC831" s="43"/>
      <c r="AD831" s="44"/>
    </row>
    <row r="832" spans="2:30" ht="15.75" hidden="1" customHeight="1" x14ac:dyDescent="0.25">
      <c r="B832" s="42" t="str">
        <f>'[2]Asset Characteristics'!C832 &amp; ""</f>
        <v/>
      </c>
      <c r="C832" s="44" t="str">
        <f>'[2]Asset Characteristics'!E832 &amp; ""</f>
        <v/>
      </c>
      <c r="D832" s="42"/>
      <c r="E832" s="43"/>
      <c r="F832" s="43"/>
      <c r="G832" s="43"/>
      <c r="H832" s="43"/>
      <c r="I832" s="43"/>
      <c r="J832" s="43"/>
      <c r="K832" s="43"/>
      <c r="L832" s="43"/>
      <c r="M832" s="43"/>
      <c r="N832" s="44"/>
      <c r="O832" s="95"/>
      <c r="P832" s="43"/>
      <c r="Q832" s="43"/>
      <c r="R832" s="43"/>
      <c r="S832" s="43"/>
      <c r="T832" s="43"/>
      <c r="U832" s="43"/>
      <c r="V832" s="43"/>
      <c r="W832" s="43"/>
      <c r="X832" s="94"/>
      <c r="Y832" s="42"/>
      <c r="Z832" s="43"/>
      <c r="AA832" s="43"/>
      <c r="AB832" s="43"/>
      <c r="AC832" s="43"/>
      <c r="AD832" s="44"/>
    </row>
    <row r="833" spans="2:30" ht="15.75" hidden="1" customHeight="1" x14ac:dyDescent="0.25">
      <c r="B833" s="42" t="str">
        <f>'[2]Asset Characteristics'!C833 &amp; ""</f>
        <v/>
      </c>
      <c r="C833" s="44" t="str">
        <f>'[2]Asset Characteristics'!E833 &amp; ""</f>
        <v/>
      </c>
      <c r="D833" s="42"/>
      <c r="E833" s="43"/>
      <c r="F833" s="43"/>
      <c r="G833" s="43"/>
      <c r="H833" s="43"/>
      <c r="I833" s="43"/>
      <c r="J833" s="43"/>
      <c r="K833" s="43"/>
      <c r="L833" s="43"/>
      <c r="M833" s="43"/>
      <c r="N833" s="44"/>
      <c r="O833" s="95"/>
      <c r="P833" s="43"/>
      <c r="Q833" s="43"/>
      <c r="R833" s="43"/>
      <c r="S833" s="43"/>
      <c r="T833" s="43"/>
      <c r="U833" s="43"/>
      <c r="V833" s="43"/>
      <c r="W833" s="43"/>
      <c r="X833" s="94"/>
      <c r="Y833" s="42"/>
      <c r="Z833" s="43"/>
      <c r="AA833" s="43"/>
      <c r="AB833" s="43"/>
      <c r="AC833" s="43"/>
      <c r="AD833" s="44"/>
    </row>
    <row r="834" spans="2:30" ht="15.75" hidden="1" customHeight="1" x14ac:dyDescent="0.25">
      <c r="B834" s="42" t="str">
        <f>'[2]Asset Characteristics'!C834 &amp; ""</f>
        <v/>
      </c>
      <c r="C834" s="44" t="str">
        <f>'[2]Asset Characteristics'!E834 &amp; ""</f>
        <v/>
      </c>
      <c r="D834" s="42"/>
      <c r="E834" s="43"/>
      <c r="F834" s="43"/>
      <c r="G834" s="43"/>
      <c r="H834" s="43"/>
      <c r="I834" s="43"/>
      <c r="J834" s="43"/>
      <c r="K834" s="43"/>
      <c r="L834" s="43"/>
      <c r="M834" s="43"/>
      <c r="N834" s="44"/>
      <c r="O834" s="95"/>
      <c r="P834" s="43"/>
      <c r="Q834" s="43"/>
      <c r="R834" s="43"/>
      <c r="S834" s="43"/>
      <c r="T834" s="43"/>
      <c r="U834" s="43"/>
      <c r="V834" s="43"/>
      <c r="W834" s="43"/>
      <c r="X834" s="94"/>
      <c r="Y834" s="42"/>
      <c r="Z834" s="43"/>
      <c r="AA834" s="43"/>
      <c r="AB834" s="43"/>
      <c r="AC834" s="43"/>
      <c r="AD834" s="44"/>
    </row>
    <row r="835" spans="2:30" ht="15.75" hidden="1" customHeight="1" x14ac:dyDescent="0.25">
      <c r="B835" s="42" t="str">
        <f>'[2]Asset Characteristics'!C835 &amp; ""</f>
        <v/>
      </c>
      <c r="C835" s="44" t="str">
        <f>'[2]Asset Characteristics'!E835 &amp; ""</f>
        <v/>
      </c>
      <c r="D835" s="42"/>
      <c r="E835" s="43"/>
      <c r="F835" s="43"/>
      <c r="G835" s="43"/>
      <c r="H835" s="43"/>
      <c r="I835" s="43"/>
      <c r="J835" s="43"/>
      <c r="K835" s="43"/>
      <c r="L835" s="43"/>
      <c r="M835" s="43"/>
      <c r="N835" s="44"/>
      <c r="O835" s="95"/>
      <c r="P835" s="43"/>
      <c r="Q835" s="43"/>
      <c r="R835" s="43"/>
      <c r="S835" s="43"/>
      <c r="T835" s="43"/>
      <c r="U835" s="43"/>
      <c r="V835" s="43"/>
      <c r="W835" s="43"/>
      <c r="X835" s="94"/>
      <c r="Y835" s="42"/>
      <c r="Z835" s="43"/>
      <c r="AA835" s="43"/>
      <c r="AB835" s="43"/>
      <c r="AC835" s="43"/>
      <c r="AD835" s="44"/>
    </row>
    <row r="836" spans="2:30" ht="15.75" hidden="1" customHeight="1" x14ac:dyDescent="0.25">
      <c r="B836" s="42" t="str">
        <f>'[2]Asset Characteristics'!C836 &amp; ""</f>
        <v/>
      </c>
      <c r="C836" s="44" t="str">
        <f>'[2]Asset Characteristics'!E836 &amp; ""</f>
        <v/>
      </c>
      <c r="D836" s="42"/>
      <c r="E836" s="43"/>
      <c r="F836" s="43"/>
      <c r="G836" s="43"/>
      <c r="H836" s="43"/>
      <c r="I836" s="43"/>
      <c r="J836" s="43"/>
      <c r="K836" s="43"/>
      <c r="L836" s="43"/>
      <c r="M836" s="43"/>
      <c r="N836" s="44"/>
      <c r="O836" s="95"/>
      <c r="P836" s="43"/>
      <c r="Q836" s="43"/>
      <c r="R836" s="43"/>
      <c r="S836" s="43"/>
      <c r="T836" s="43"/>
      <c r="U836" s="43"/>
      <c r="V836" s="43"/>
      <c r="W836" s="43"/>
      <c r="X836" s="94"/>
      <c r="Y836" s="42"/>
      <c r="Z836" s="43"/>
      <c r="AA836" s="43"/>
      <c r="AB836" s="43"/>
      <c r="AC836" s="43"/>
      <c r="AD836" s="44"/>
    </row>
    <row r="837" spans="2:30" ht="15.75" hidden="1" customHeight="1" x14ac:dyDescent="0.25">
      <c r="B837" s="42" t="str">
        <f>'[2]Asset Characteristics'!C837 &amp; ""</f>
        <v/>
      </c>
      <c r="C837" s="44" t="str">
        <f>'[2]Asset Characteristics'!E837 &amp; ""</f>
        <v/>
      </c>
      <c r="D837" s="42"/>
      <c r="E837" s="43"/>
      <c r="F837" s="43"/>
      <c r="G837" s="43"/>
      <c r="H837" s="43"/>
      <c r="I837" s="43"/>
      <c r="J837" s="43"/>
      <c r="K837" s="43"/>
      <c r="L837" s="43"/>
      <c r="M837" s="43"/>
      <c r="N837" s="44"/>
      <c r="O837" s="95"/>
      <c r="P837" s="43"/>
      <c r="Q837" s="43"/>
      <c r="R837" s="43"/>
      <c r="S837" s="43"/>
      <c r="T837" s="43"/>
      <c r="U837" s="43"/>
      <c r="V837" s="43"/>
      <c r="W837" s="43"/>
      <c r="X837" s="94"/>
      <c r="Y837" s="42"/>
      <c r="Z837" s="43"/>
      <c r="AA837" s="43"/>
      <c r="AB837" s="43"/>
      <c r="AC837" s="43"/>
      <c r="AD837" s="44"/>
    </row>
    <row r="838" spans="2:30" ht="15.75" hidden="1" customHeight="1" x14ac:dyDescent="0.25">
      <c r="B838" s="42" t="str">
        <f>'[2]Asset Characteristics'!C838 &amp; ""</f>
        <v/>
      </c>
      <c r="C838" s="44" t="str">
        <f>'[2]Asset Characteristics'!E838 &amp; ""</f>
        <v/>
      </c>
      <c r="D838" s="42"/>
      <c r="E838" s="43"/>
      <c r="F838" s="43"/>
      <c r="G838" s="43"/>
      <c r="H838" s="43"/>
      <c r="I838" s="43"/>
      <c r="J838" s="43"/>
      <c r="K838" s="43"/>
      <c r="L838" s="43"/>
      <c r="M838" s="43"/>
      <c r="N838" s="44"/>
      <c r="O838" s="95"/>
      <c r="P838" s="43"/>
      <c r="Q838" s="43"/>
      <c r="R838" s="43"/>
      <c r="S838" s="43"/>
      <c r="T838" s="43"/>
      <c r="U838" s="43"/>
      <c r="V838" s="43"/>
      <c r="W838" s="43"/>
      <c r="X838" s="94"/>
      <c r="Y838" s="42"/>
      <c r="Z838" s="43"/>
      <c r="AA838" s="43"/>
      <c r="AB838" s="43"/>
      <c r="AC838" s="43"/>
      <c r="AD838" s="44"/>
    </row>
    <row r="839" spans="2:30" ht="15.75" hidden="1" customHeight="1" x14ac:dyDescent="0.25">
      <c r="B839" s="42" t="str">
        <f>'[2]Asset Characteristics'!C839 &amp; ""</f>
        <v/>
      </c>
      <c r="C839" s="44" t="str">
        <f>'[2]Asset Characteristics'!E839 &amp; ""</f>
        <v/>
      </c>
      <c r="D839" s="42"/>
      <c r="E839" s="43"/>
      <c r="F839" s="43"/>
      <c r="G839" s="43"/>
      <c r="H839" s="43"/>
      <c r="I839" s="43"/>
      <c r="J839" s="43"/>
      <c r="K839" s="43"/>
      <c r="L839" s="43"/>
      <c r="M839" s="43"/>
      <c r="N839" s="44"/>
      <c r="O839" s="95"/>
      <c r="P839" s="43"/>
      <c r="Q839" s="43"/>
      <c r="R839" s="43"/>
      <c r="S839" s="43"/>
      <c r="T839" s="43"/>
      <c r="U839" s="43"/>
      <c r="V839" s="43"/>
      <c r="W839" s="43"/>
      <c r="X839" s="94"/>
      <c r="Y839" s="42"/>
      <c r="Z839" s="43"/>
      <c r="AA839" s="43"/>
      <c r="AB839" s="43"/>
      <c r="AC839" s="43"/>
      <c r="AD839" s="44"/>
    </row>
    <row r="840" spans="2:30" ht="15.75" hidden="1" customHeight="1" x14ac:dyDescent="0.25">
      <c r="B840" s="42" t="str">
        <f>'[2]Asset Characteristics'!C840 &amp; ""</f>
        <v/>
      </c>
      <c r="C840" s="44" t="str">
        <f>'[2]Asset Characteristics'!E840 &amp; ""</f>
        <v/>
      </c>
      <c r="D840" s="42"/>
      <c r="E840" s="43"/>
      <c r="F840" s="43"/>
      <c r="G840" s="43"/>
      <c r="H840" s="43"/>
      <c r="I840" s="43"/>
      <c r="J840" s="43"/>
      <c r="K840" s="43"/>
      <c r="L840" s="43"/>
      <c r="M840" s="43"/>
      <c r="N840" s="44"/>
      <c r="O840" s="95"/>
      <c r="P840" s="43"/>
      <c r="Q840" s="43"/>
      <c r="R840" s="43"/>
      <c r="S840" s="43"/>
      <c r="T840" s="43"/>
      <c r="U840" s="43"/>
      <c r="V840" s="43"/>
      <c r="W840" s="43"/>
      <c r="X840" s="94"/>
      <c r="Y840" s="42"/>
      <c r="Z840" s="43"/>
      <c r="AA840" s="43"/>
      <c r="AB840" s="43"/>
      <c r="AC840" s="43"/>
      <c r="AD840" s="44"/>
    </row>
    <row r="841" spans="2:30" ht="15.75" hidden="1" customHeight="1" x14ac:dyDescent="0.25">
      <c r="B841" s="42" t="str">
        <f>'[2]Asset Characteristics'!C841 &amp; ""</f>
        <v/>
      </c>
      <c r="C841" s="44" t="str">
        <f>'[2]Asset Characteristics'!E841 &amp; ""</f>
        <v/>
      </c>
      <c r="D841" s="42"/>
      <c r="E841" s="43"/>
      <c r="F841" s="43"/>
      <c r="G841" s="43"/>
      <c r="H841" s="43"/>
      <c r="I841" s="43"/>
      <c r="J841" s="43"/>
      <c r="K841" s="43"/>
      <c r="L841" s="43"/>
      <c r="M841" s="43"/>
      <c r="N841" s="44"/>
      <c r="O841" s="95"/>
      <c r="P841" s="43"/>
      <c r="Q841" s="43"/>
      <c r="R841" s="43"/>
      <c r="S841" s="43"/>
      <c r="T841" s="43"/>
      <c r="U841" s="43"/>
      <c r="V841" s="43"/>
      <c r="W841" s="43"/>
      <c r="X841" s="94"/>
      <c r="Y841" s="42"/>
      <c r="Z841" s="43"/>
      <c r="AA841" s="43"/>
      <c r="AB841" s="43"/>
      <c r="AC841" s="43"/>
      <c r="AD841" s="44"/>
    </row>
    <row r="842" spans="2:30" ht="15.75" hidden="1" customHeight="1" x14ac:dyDescent="0.25">
      <c r="B842" s="42" t="str">
        <f>'[2]Asset Characteristics'!C842 &amp; ""</f>
        <v/>
      </c>
      <c r="C842" s="44" t="str">
        <f>'[2]Asset Characteristics'!E842 &amp; ""</f>
        <v/>
      </c>
      <c r="D842" s="42"/>
      <c r="E842" s="43"/>
      <c r="F842" s="43"/>
      <c r="G842" s="43"/>
      <c r="H842" s="43"/>
      <c r="I842" s="43"/>
      <c r="J842" s="43"/>
      <c r="K842" s="43"/>
      <c r="L842" s="43"/>
      <c r="M842" s="43"/>
      <c r="N842" s="44"/>
      <c r="O842" s="95"/>
      <c r="P842" s="43"/>
      <c r="Q842" s="43"/>
      <c r="R842" s="43"/>
      <c r="S842" s="43"/>
      <c r="T842" s="43"/>
      <c r="U842" s="43"/>
      <c r="V842" s="43"/>
      <c r="W842" s="43"/>
      <c r="X842" s="94"/>
      <c r="Y842" s="42"/>
      <c r="Z842" s="43"/>
      <c r="AA842" s="43"/>
      <c r="AB842" s="43"/>
      <c r="AC842" s="43"/>
      <c r="AD842" s="44"/>
    </row>
    <row r="843" spans="2:30" ht="15.75" hidden="1" customHeight="1" x14ac:dyDescent="0.25">
      <c r="B843" s="42" t="str">
        <f>'[2]Asset Characteristics'!C843 &amp; ""</f>
        <v/>
      </c>
      <c r="C843" s="44" t="str">
        <f>'[2]Asset Characteristics'!E843 &amp; ""</f>
        <v/>
      </c>
      <c r="D843" s="42"/>
      <c r="E843" s="43"/>
      <c r="F843" s="43"/>
      <c r="G843" s="43"/>
      <c r="H843" s="43"/>
      <c r="I843" s="43"/>
      <c r="J843" s="43"/>
      <c r="K843" s="43"/>
      <c r="L843" s="43"/>
      <c r="M843" s="43"/>
      <c r="N843" s="44"/>
      <c r="O843" s="95"/>
      <c r="P843" s="43"/>
      <c r="Q843" s="43"/>
      <c r="R843" s="43"/>
      <c r="S843" s="43"/>
      <c r="T843" s="43"/>
      <c r="U843" s="43"/>
      <c r="V843" s="43"/>
      <c r="W843" s="43"/>
      <c r="X843" s="94"/>
      <c r="Y843" s="42"/>
      <c r="Z843" s="43"/>
      <c r="AA843" s="43"/>
      <c r="AB843" s="43"/>
      <c r="AC843" s="43"/>
      <c r="AD843" s="44"/>
    </row>
    <row r="844" spans="2:30" ht="15.75" hidden="1" customHeight="1" x14ac:dyDescent="0.25">
      <c r="B844" s="42" t="str">
        <f>'[2]Asset Characteristics'!C844 &amp; ""</f>
        <v/>
      </c>
      <c r="C844" s="44" t="str">
        <f>'[2]Asset Characteristics'!E844 &amp; ""</f>
        <v/>
      </c>
      <c r="D844" s="42"/>
      <c r="E844" s="43"/>
      <c r="F844" s="43"/>
      <c r="G844" s="43"/>
      <c r="H844" s="43"/>
      <c r="I844" s="43"/>
      <c r="J844" s="43"/>
      <c r="K844" s="43"/>
      <c r="L844" s="43"/>
      <c r="M844" s="43"/>
      <c r="N844" s="44"/>
      <c r="O844" s="95"/>
      <c r="P844" s="43"/>
      <c r="Q844" s="43"/>
      <c r="R844" s="43"/>
      <c r="S844" s="43"/>
      <c r="T844" s="43"/>
      <c r="U844" s="43"/>
      <c r="V844" s="43"/>
      <c r="W844" s="43"/>
      <c r="X844" s="94"/>
      <c r="Y844" s="42"/>
      <c r="Z844" s="43"/>
      <c r="AA844" s="43"/>
      <c r="AB844" s="43"/>
      <c r="AC844" s="43"/>
      <c r="AD844" s="44"/>
    </row>
    <row r="845" spans="2:30" ht="15.75" hidden="1" customHeight="1" x14ac:dyDescent="0.25">
      <c r="B845" s="42" t="str">
        <f>'[2]Asset Characteristics'!C845 &amp; ""</f>
        <v/>
      </c>
      <c r="C845" s="44" t="str">
        <f>'[2]Asset Characteristics'!E845 &amp; ""</f>
        <v/>
      </c>
      <c r="D845" s="42"/>
      <c r="E845" s="43"/>
      <c r="F845" s="43"/>
      <c r="G845" s="43"/>
      <c r="H845" s="43"/>
      <c r="I845" s="43"/>
      <c r="J845" s="43"/>
      <c r="K845" s="43"/>
      <c r="L845" s="43"/>
      <c r="M845" s="43"/>
      <c r="N845" s="44"/>
      <c r="O845" s="95"/>
      <c r="P845" s="43"/>
      <c r="Q845" s="43"/>
      <c r="R845" s="43"/>
      <c r="S845" s="43"/>
      <c r="T845" s="43"/>
      <c r="U845" s="43"/>
      <c r="V845" s="43"/>
      <c r="W845" s="43"/>
      <c r="X845" s="94"/>
      <c r="Y845" s="42"/>
      <c r="Z845" s="43"/>
      <c r="AA845" s="43"/>
      <c r="AB845" s="43"/>
      <c r="AC845" s="43"/>
      <c r="AD845" s="44"/>
    </row>
    <row r="846" spans="2:30" ht="15.75" hidden="1" customHeight="1" x14ac:dyDescent="0.25">
      <c r="B846" s="42" t="str">
        <f>'[2]Asset Characteristics'!C846 &amp; ""</f>
        <v/>
      </c>
      <c r="C846" s="44" t="str">
        <f>'[2]Asset Characteristics'!E846 &amp; ""</f>
        <v/>
      </c>
      <c r="D846" s="42"/>
      <c r="E846" s="43"/>
      <c r="F846" s="43"/>
      <c r="G846" s="43"/>
      <c r="H846" s="43"/>
      <c r="I846" s="43"/>
      <c r="J846" s="43"/>
      <c r="K846" s="43"/>
      <c r="L846" s="43"/>
      <c r="M846" s="43"/>
      <c r="N846" s="44"/>
      <c r="O846" s="95"/>
      <c r="P846" s="43"/>
      <c r="Q846" s="43"/>
      <c r="R846" s="43"/>
      <c r="S846" s="43"/>
      <c r="T846" s="43"/>
      <c r="U846" s="43"/>
      <c r="V846" s="43"/>
      <c r="W846" s="43"/>
      <c r="X846" s="94"/>
      <c r="Y846" s="42"/>
      <c r="Z846" s="43"/>
      <c r="AA846" s="43"/>
      <c r="AB846" s="43"/>
      <c r="AC846" s="43"/>
      <c r="AD846" s="44"/>
    </row>
    <row r="847" spans="2:30" ht="15.75" hidden="1" customHeight="1" x14ac:dyDescent="0.25">
      <c r="B847" s="42" t="str">
        <f>'[2]Asset Characteristics'!C847 &amp; ""</f>
        <v/>
      </c>
      <c r="C847" s="44" t="str">
        <f>'[2]Asset Characteristics'!E847 &amp; ""</f>
        <v/>
      </c>
      <c r="D847" s="42"/>
      <c r="E847" s="43"/>
      <c r="F847" s="43"/>
      <c r="G847" s="43"/>
      <c r="H847" s="43"/>
      <c r="I847" s="43"/>
      <c r="J847" s="43"/>
      <c r="K847" s="43"/>
      <c r="L847" s="43"/>
      <c r="M847" s="43"/>
      <c r="N847" s="44"/>
      <c r="O847" s="95"/>
      <c r="P847" s="43"/>
      <c r="Q847" s="43"/>
      <c r="R847" s="43"/>
      <c r="S847" s="43"/>
      <c r="T847" s="43"/>
      <c r="U847" s="43"/>
      <c r="V847" s="43"/>
      <c r="W847" s="43"/>
      <c r="X847" s="94"/>
      <c r="Y847" s="42"/>
      <c r="Z847" s="43"/>
      <c r="AA847" s="43"/>
      <c r="AB847" s="43"/>
      <c r="AC847" s="43"/>
      <c r="AD847" s="44"/>
    </row>
    <row r="848" spans="2:30" ht="15.75" hidden="1" customHeight="1" x14ac:dyDescent="0.25">
      <c r="B848" s="42" t="str">
        <f>'[2]Asset Characteristics'!C848 &amp; ""</f>
        <v/>
      </c>
      <c r="C848" s="44" t="str">
        <f>'[2]Asset Characteristics'!E848 &amp; ""</f>
        <v/>
      </c>
      <c r="D848" s="42"/>
      <c r="E848" s="43"/>
      <c r="F848" s="43"/>
      <c r="G848" s="43"/>
      <c r="H848" s="43"/>
      <c r="I848" s="43"/>
      <c r="J848" s="43"/>
      <c r="K848" s="43"/>
      <c r="L848" s="43"/>
      <c r="M848" s="43"/>
      <c r="N848" s="44"/>
      <c r="O848" s="95"/>
      <c r="P848" s="43"/>
      <c r="Q848" s="43"/>
      <c r="R848" s="43"/>
      <c r="S848" s="43"/>
      <c r="T848" s="43"/>
      <c r="U848" s="43"/>
      <c r="V848" s="43"/>
      <c r="W848" s="43"/>
      <c r="X848" s="94"/>
      <c r="Y848" s="42"/>
      <c r="Z848" s="43"/>
      <c r="AA848" s="43"/>
      <c r="AB848" s="43"/>
      <c r="AC848" s="43"/>
      <c r="AD848" s="44"/>
    </row>
    <row r="849" spans="2:30" ht="15.75" hidden="1" customHeight="1" x14ac:dyDescent="0.25">
      <c r="B849" s="42" t="str">
        <f>'[2]Asset Characteristics'!C849 &amp; ""</f>
        <v/>
      </c>
      <c r="C849" s="44" t="str">
        <f>'[2]Asset Characteristics'!E849 &amp; ""</f>
        <v/>
      </c>
      <c r="D849" s="42"/>
      <c r="E849" s="43"/>
      <c r="F849" s="43"/>
      <c r="G849" s="43"/>
      <c r="H849" s="43"/>
      <c r="I849" s="43"/>
      <c r="J849" s="43"/>
      <c r="K849" s="43"/>
      <c r="L849" s="43"/>
      <c r="M849" s="43"/>
      <c r="N849" s="44"/>
      <c r="O849" s="95"/>
      <c r="P849" s="43"/>
      <c r="Q849" s="43"/>
      <c r="R849" s="43"/>
      <c r="S849" s="43"/>
      <c r="T849" s="43"/>
      <c r="U849" s="43"/>
      <c r="V849" s="43"/>
      <c r="W849" s="43"/>
      <c r="X849" s="94"/>
      <c r="Y849" s="42"/>
      <c r="Z849" s="43"/>
      <c r="AA849" s="43"/>
      <c r="AB849" s="43"/>
      <c r="AC849" s="43"/>
      <c r="AD849" s="44"/>
    </row>
    <row r="850" spans="2:30" ht="15.75" hidden="1" customHeight="1" x14ac:dyDescent="0.25">
      <c r="B850" s="42" t="str">
        <f>'[2]Asset Characteristics'!C850 &amp; ""</f>
        <v/>
      </c>
      <c r="C850" s="44" t="str">
        <f>'[2]Asset Characteristics'!E850 &amp; ""</f>
        <v/>
      </c>
      <c r="D850" s="42"/>
      <c r="E850" s="43"/>
      <c r="F850" s="43"/>
      <c r="G850" s="43"/>
      <c r="H850" s="43"/>
      <c r="I850" s="43"/>
      <c r="J850" s="43"/>
      <c r="K850" s="43"/>
      <c r="L850" s="43"/>
      <c r="M850" s="43"/>
      <c r="N850" s="44"/>
      <c r="O850" s="95"/>
      <c r="P850" s="43"/>
      <c r="Q850" s="43"/>
      <c r="R850" s="43"/>
      <c r="S850" s="43"/>
      <c r="T850" s="43"/>
      <c r="U850" s="43"/>
      <c r="V850" s="43"/>
      <c r="W850" s="43"/>
      <c r="X850" s="94"/>
      <c r="Y850" s="42"/>
      <c r="Z850" s="43"/>
      <c r="AA850" s="43"/>
      <c r="AB850" s="43"/>
      <c r="AC850" s="43"/>
      <c r="AD850" s="44"/>
    </row>
    <row r="851" spans="2:30" ht="15.75" hidden="1" customHeight="1" x14ac:dyDescent="0.25">
      <c r="B851" s="42" t="str">
        <f>'[2]Asset Characteristics'!C851 &amp; ""</f>
        <v/>
      </c>
      <c r="C851" s="44" t="str">
        <f>'[2]Asset Characteristics'!E851 &amp; ""</f>
        <v/>
      </c>
      <c r="D851" s="42"/>
      <c r="E851" s="43"/>
      <c r="F851" s="43"/>
      <c r="G851" s="43"/>
      <c r="H851" s="43"/>
      <c r="I851" s="43"/>
      <c r="J851" s="43"/>
      <c r="K851" s="43"/>
      <c r="L851" s="43"/>
      <c r="M851" s="43"/>
      <c r="N851" s="44"/>
      <c r="O851" s="95"/>
      <c r="P851" s="43"/>
      <c r="Q851" s="43"/>
      <c r="R851" s="43"/>
      <c r="S851" s="43"/>
      <c r="T851" s="43"/>
      <c r="U851" s="43"/>
      <c r="V851" s="43"/>
      <c r="W851" s="43"/>
      <c r="X851" s="94"/>
      <c r="Y851" s="42"/>
      <c r="Z851" s="43"/>
      <c r="AA851" s="43"/>
      <c r="AB851" s="43"/>
      <c r="AC851" s="43"/>
      <c r="AD851" s="44"/>
    </row>
    <row r="852" spans="2:30" ht="15.75" hidden="1" customHeight="1" x14ac:dyDescent="0.25">
      <c r="B852" s="42" t="str">
        <f>'[2]Asset Characteristics'!C852 &amp; ""</f>
        <v/>
      </c>
      <c r="C852" s="44" t="str">
        <f>'[2]Asset Characteristics'!E852 &amp; ""</f>
        <v/>
      </c>
      <c r="D852" s="42"/>
      <c r="E852" s="43"/>
      <c r="F852" s="43"/>
      <c r="G852" s="43"/>
      <c r="H852" s="43"/>
      <c r="I852" s="43"/>
      <c r="J852" s="43"/>
      <c r="K852" s="43"/>
      <c r="L852" s="43"/>
      <c r="M852" s="43"/>
      <c r="N852" s="44"/>
      <c r="O852" s="95"/>
      <c r="P852" s="43"/>
      <c r="Q852" s="43"/>
      <c r="R852" s="43"/>
      <c r="S852" s="43"/>
      <c r="T852" s="43"/>
      <c r="U852" s="43"/>
      <c r="V852" s="43"/>
      <c r="W852" s="43"/>
      <c r="X852" s="94"/>
      <c r="Y852" s="42"/>
      <c r="Z852" s="43"/>
      <c r="AA852" s="43"/>
      <c r="AB852" s="43"/>
      <c r="AC852" s="43"/>
      <c r="AD852" s="44"/>
    </row>
    <row r="853" spans="2:30" ht="15.75" hidden="1" customHeight="1" x14ac:dyDescent="0.25">
      <c r="B853" s="42" t="str">
        <f>'[2]Asset Characteristics'!C853 &amp; ""</f>
        <v/>
      </c>
      <c r="C853" s="44" t="str">
        <f>'[2]Asset Characteristics'!E853 &amp; ""</f>
        <v/>
      </c>
      <c r="D853" s="42"/>
      <c r="E853" s="43"/>
      <c r="F853" s="43"/>
      <c r="G853" s="43"/>
      <c r="H853" s="43"/>
      <c r="I853" s="43"/>
      <c r="J853" s="43"/>
      <c r="K853" s="43"/>
      <c r="L853" s="43"/>
      <c r="M853" s="43"/>
      <c r="N853" s="44"/>
      <c r="O853" s="95"/>
      <c r="P853" s="43"/>
      <c r="Q853" s="43"/>
      <c r="R853" s="43"/>
      <c r="S853" s="43"/>
      <c r="T853" s="43"/>
      <c r="U853" s="43"/>
      <c r="V853" s="43"/>
      <c r="W853" s="43"/>
      <c r="X853" s="94"/>
      <c r="Y853" s="42"/>
      <c r="Z853" s="43"/>
      <c r="AA853" s="43"/>
      <c r="AB853" s="43"/>
      <c r="AC853" s="43"/>
      <c r="AD853" s="44"/>
    </row>
    <row r="854" spans="2:30" ht="15.75" hidden="1" customHeight="1" x14ac:dyDescent="0.25">
      <c r="B854" s="42" t="str">
        <f>'[2]Asset Characteristics'!C854 &amp; ""</f>
        <v/>
      </c>
      <c r="C854" s="44" t="str">
        <f>'[2]Asset Characteristics'!E854 &amp; ""</f>
        <v/>
      </c>
      <c r="D854" s="42"/>
      <c r="E854" s="43"/>
      <c r="F854" s="43"/>
      <c r="G854" s="43"/>
      <c r="H854" s="43"/>
      <c r="I854" s="43"/>
      <c r="J854" s="43"/>
      <c r="K854" s="43"/>
      <c r="L854" s="43"/>
      <c r="M854" s="43"/>
      <c r="N854" s="44"/>
      <c r="O854" s="95"/>
      <c r="P854" s="43"/>
      <c r="Q854" s="43"/>
      <c r="R854" s="43"/>
      <c r="S854" s="43"/>
      <c r="T854" s="43"/>
      <c r="U854" s="43"/>
      <c r="V854" s="43"/>
      <c r="W854" s="43"/>
      <c r="X854" s="94"/>
      <c r="Y854" s="42"/>
      <c r="Z854" s="43"/>
      <c r="AA854" s="43"/>
      <c r="AB854" s="43"/>
      <c r="AC854" s="43"/>
      <c r="AD854" s="44"/>
    </row>
    <row r="855" spans="2:30" ht="15.75" hidden="1" customHeight="1" x14ac:dyDescent="0.25">
      <c r="B855" s="42" t="str">
        <f>'[2]Asset Characteristics'!C855 &amp; ""</f>
        <v/>
      </c>
      <c r="C855" s="44" t="str">
        <f>'[2]Asset Characteristics'!E855 &amp; ""</f>
        <v/>
      </c>
      <c r="D855" s="42"/>
      <c r="E855" s="43"/>
      <c r="F855" s="43"/>
      <c r="G855" s="43"/>
      <c r="H855" s="43"/>
      <c r="I855" s="43"/>
      <c r="J855" s="43"/>
      <c r="K855" s="43"/>
      <c r="L855" s="43"/>
      <c r="M855" s="43"/>
      <c r="N855" s="44"/>
      <c r="O855" s="95"/>
      <c r="P855" s="43"/>
      <c r="Q855" s="43"/>
      <c r="R855" s="43"/>
      <c r="S855" s="43"/>
      <c r="T855" s="43"/>
      <c r="U855" s="43"/>
      <c r="V855" s="43"/>
      <c r="W855" s="43"/>
      <c r="X855" s="94"/>
      <c r="Y855" s="42"/>
      <c r="Z855" s="43"/>
      <c r="AA855" s="43"/>
      <c r="AB855" s="43"/>
      <c r="AC855" s="43"/>
      <c r="AD855" s="44"/>
    </row>
    <row r="856" spans="2:30" ht="15.75" hidden="1" customHeight="1" x14ac:dyDescent="0.25">
      <c r="B856" s="42" t="str">
        <f>'[2]Asset Characteristics'!C856 &amp; ""</f>
        <v/>
      </c>
      <c r="C856" s="44" t="str">
        <f>'[2]Asset Characteristics'!E856 &amp; ""</f>
        <v/>
      </c>
      <c r="D856" s="42"/>
      <c r="E856" s="43"/>
      <c r="F856" s="43"/>
      <c r="G856" s="43"/>
      <c r="H856" s="43"/>
      <c r="I856" s="43"/>
      <c r="J856" s="43"/>
      <c r="K856" s="43"/>
      <c r="L856" s="43"/>
      <c r="M856" s="43"/>
      <c r="N856" s="44"/>
      <c r="O856" s="95"/>
      <c r="P856" s="43"/>
      <c r="Q856" s="43"/>
      <c r="R856" s="43"/>
      <c r="S856" s="43"/>
      <c r="T856" s="43"/>
      <c r="U856" s="43"/>
      <c r="V856" s="43"/>
      <c r="W856" s="43"/>
      <c r="X856" s="94"/>
      <c r="Y856" s="42"/>
      <c r="Z856" s="43"/>
      <c r="AA856" s="43"/>
      <c r="AB856" s="43"/>
      <c r="AC856" s="43"/>
      <c r="AD856" s="44"/>
    </row>
    <row r="857" spans="2:30" ht="15.75" hidden="1" customHeight="1" x14ac:dyDescent="0.25">
      <c r="B857" s="42" t="str">
        <f>'[2]Asset Characteristics'!C857 &amp; ""</f>
        <v/>
      </c>
      <c r="C857" s="44" t="str">
        <f>'[2]Asset Characteristics'!E857 &amp; ""</f>
        <v/>
      </c>
      <c r="D857" s="42"/>
      <c r="E857" s="43"/>
      <c r="F857" s="43"/>
      <c r="G857" s="43"/>
      <c r="H857" s="43"/>
      <c r="I857" s="43"/>
      <c r="J857" s="43"/>
      <c r="K857" s="43"/>
      <c r="L857" s="43"/>
      <c r="M857" s="43"/>
      <c r="N857" s="44"/>
      <c r="O857" s="95"/>
      <c r="P857" s="43"/>
      <c r="Q857" s="43"/>
      <c r="R857" s="43"/>
      <c r="S857" s="43"/>
      <c r="T857" s="43"/>
      <c r="U857" s="43"/>
      <c r="V857" s="43"/>
      <c r="W857" s="43"/>
      <c r="X857" s="94"/>
      <c r="Y857" s="42"/>
      <c r="Z857" s="43"/>
      <c r="AA857" s="43"/>
      <c r="AB857" s="43"/>
      <c r="AC857" s="43"/>
      <c r="AD857" s="44"/>
    </row>
    <row r="858" spans="2:30" ht="15.75" hidden="1" customHeight="1" x14ac:dyDescent="0.25">
      <c r="B858" s="42" t="str">
        <f>'[2]Asset Characteristics'!C858 &amp; ""</f>
        <v/>
      </c>
      <c r="C858" s="44" t="str">
        <f>'[2]Asset Characteristics'!E858 &amp; ""</f>
        <v/>
      </c>
      <c r="D858" s="42"/>
      <c r="E858" s="43"/>
      <c r="F858" s="43"/>
      <c r="G858" s="43"/>
      <c r="H858" s="43"/>
      <c r="I858" s="43"/>
      <c r="J858" s="43"/>
      <c r="K858" s="43"/>
      <c r="L858" s="43"/>
      <c r="M858" s="43"/>
      <c r="N858" s="44"/>
      <c r="O858" s="95"/>
      <c r="P858" s="43"/>
      <c r="Q858" s="43"/>
      <c r="R858" s="43"/>
      <c r="S858" s="43"/>
      <c r="T858" s="43"/>
      <c r="U858" s="43"/>
      <c r="V858" s="43"/>
      <c r="W858" s="43"/>
      <c r="X858" s="94"/>
      <c r="Y858" s="42"/>
      <c r="Z858" s="43"/>
      <c r="AA858" s="43"/>
      <c r="AB858" s="43"/>
      <c r="AC858" s="43"/>
      <c r="AD858" s="44"/>
    </row>
    <row r="859" spans="2:30" ht="15.75" hidden="1" customHeight="1" x14ac:dyDescent="0.25">
      <c r="B859" s="42" t="str">
        <f>'[2]Asset Characteristics'!C859 &amp; ""</f>
        <v/>
      </c>
      <c r="C859" s="44" t="str">
        <f>'[2]Asset Characteristics'!E859 &amp; ""</f>
        <v/>
      </c>
      <c r="D859" s="42"/>
      <c r="E859" s="43"/>
      <c r="F859" s="43"/>
      <c r="G859" s="43"/>
      <c r="H859" s="43"/>
      <c r="I859" s="43"/>
      <c r="J859" s="43"/>
      <c r="K859" s="43"/>
      <c r="L859" s="43"/>
      <c r="M859" s="43"/>
      <c r="N859" s="44"/>
      <c r="O859" s="95"/>
      <c r="P859" s="43"/>
      <c r="Q859" s="43"/>
      <c r="R859" s="43"/>
      <c r="S859" s="43"/>
      <c r="T859" s="43"/>
      <c r="U859" s="43"/>
      <c r="V859" s="43"/>
      <c r="W859" s="43"/>
      <c r="X859" s="94"/>
      <c r="Y859" s="42"/>
      <c r="Z859" s="43"/>
      <c r="AA859" s="43"/>
      <c r="AB859" s="43"/>
      <c r="AC859" s="43"/>
      <c r="AD859" s="44"/>
    </row>
    <row r="860" spans="2:30" ht="15.75" hidden="1" customHeight="1" x14ac:dyDescent="0.25">
      <c r="B860" s="42" t="str">
        <f>'[2]Asset Characteristics'!C860 &amp; ""</f>
        <v/>
      </c>
      <c r="C860" s="44" t="str">
        <f>'[2]Asset Characteristics'!E860 &amp; ""</f>
        <v/>
      </c>
      <c r="D860" s="42"/>
      <c r="E860" s="43"/>
      <c r="F860" s="43"/>
      <c r="G860" s="43"/>
      <c r="H860" s="43"/>
      <c r="I860" s="43"/>
      <c r="J860" s="43"/>
      <c r="K860" s="43"/>
      <c r="L860" s="43"/>
      <c r="M860" s="43"/>
      <c r="N860" s="44"/>
      <c r="O860" s="95"/>
      <c r="P860" s="43"/>
      <c r="Q860" s="43"/>
      <c r="R860" s="43"/>
      <c r="S860" s="43"/>
      <c r="T860" s="43"/>
      <c r="U860" s="43"/>
      <c r="V860" s="43"/>
      <c r="W860" s="43"/>
      <c r="X860" s="94"/>
      <c r="Y860" s="42"/>
      <c r="Z860" s="43"/>
      <c r="AA860" s="43"/>
      <c r="AB860" s="43"/>
      <c r="AC860" s="43"/>
      <c r="AD860" s="44"/>
    </row>
    <row r="861" spans="2:30" ht="15.75" hidden="1" customHeight="1" x14ac:dyDescent="0.25">
      <c r="B861" s="42" t="str">
        <f>'[2]Asset Characteristics'!C861 &amp; ""</f>
        <v/>
      </c>
      <c r="C861" s="44" t="str">
        <f>'[2]Asset Characteristics'!E861 &amp; ""</f>
        <v/>
      </c>
      <c r="D861" s="42"/>
      <c r="E861" s="43"/>
      <c r="F861" s="43"/>
      <c r="G861" s="43"/>
      <c r="H861" s="43"/>
      <c r="I861" s="43"/>
      <c r="J861" s="43"/>
      <c r="K861" s="43"/>
      <c r="L861" s="43"/>
      <c r="M861" s="43"/>
      <c r="N861" s="44"/>
      <c r="O861" s="95"/>
      <c r="P861" s="43"/>
      <c r="Q861" s="43"/>
      <c r="R861" s="43"/>
      <c r="S861" s="43"/>
      <c r="T861" s="43"/>
      <c r="U861" s="43"/>
      <c r="V861" s="43"/>
      <c r="W861" s="43"/>
      <c r="X861" s="94"/>
      <c r="Y861" s="42"/>
      <c r="Z861" s="43"/>
      <c r="AA861" s="43"/>
      <c r="AB861" s="43"/>
      <c r="AC861" s="43"/>
      <c r="AD861" s="44"/>
    </row>
    <row r="862" spans="2:30" ht="15.75" hidden="1" customHeight="1" x14ac:dyDescent="0.25">
      <c r="B862" s="42" t="str">
        <f>'[2]Asset Characteristics'!C862 &amp; ""</f>
        <v/>
      </c>
      <c r="C862" s="44" t="str">
        <f>'[2]Asset Characteristics'!E862 &amp; ""</f>
        <v/>
      </c>
      <c r="D862" s="42"/>
      <c r="E862" s="43"/>
      <c r="F862" s="43"/>
      <c r="G862" s="43"/>
      <c r="H862" s="43"/>
      <c r="I862" s="43"/>
      <c r="J862" s="43"/>
      <c r="K862" s="43"/>
      <c r="L862" s="43"/>
      <c r="M862" s="43"/>
      <c r="N862" s="44"/>
      <c r="O862" s="95"/>
      <c r="P862" s="43"/>
      <c r="Q862" s="43"/>
      <c r="R862" s="43"/>
      <c r="S862" s="43"/>
      <c r="T862" s="43"/>
      <c r="U862" s="43"/>
      <c r="V862" s="43"/>
      <c r="W862" s="43"/>
      <c r="X862" s="94"/>
      <c r="Y862" s="42"/>
      <c r="Z862" s="43"/>
      <c r="AA862" s="43"/>
      <c r="AB862" s="43"/>
      <c r="AC862" s="43"/>
      <c r="AD862" s="44"/>
    </row>
    <row r="863" spans="2:30" ht="15.75" hidden="1" customHeight="1" x14ac:dyDescent="0.25">
      <c r="B863" s="42" t="str">
        <f>'[2]Asset Characteristics'!C863 &amp; ""</f>
        <v/>
      </c>
      <c r="C863" s="44" t="str">
        <f>'[2]Asset Characteristics'!E863 &amp; ""</f>
        <v/>
      </c>
      <c r="D863" s="42"/>
      <c r="E863" s="43"/>
      <c r="F863" s="43"/>
      <c r="G863" s="43"/>
      <c r="H863" s="43"/>
      <c r="I863" s="43"/>
      <c r="J863" s="43"/>
      <c r="K863" s="43"/>
      <c r="L863" s="43"/>
      <c r="M863" s="43"/>
      <c r="N863" s="44"/>
      <c r="O863" s="95"/>
      <c r="P863" s="43"/>
      <c r="Q863" s="43"/>
      <c r="R863" s="43"/>
      <c r="S863" s="43"/>
      <c r="T863" s="43"/>
      <c r="U863" s="43"/>
      <c r="V863" s="43"/>
      <c r="W863" s="43"/>
      <c r="X863" s="94"/>
      <c r="Y863" s="42"/>
      <c r="Z863" s="43"/>
      <c r="AA863" s="43"/>
      <c r="AB863" s="43"/>
      <c r="AC863" s="43"/>
      <c r="AD863" s="44"/>
    </row>
    <row r="864" spans="2:30" ht="15.75" hidden="1" customHeight="1" x14ac:dyDescent="0.25">
      <c r="B864" s="42" t="str">
        <f>'[2]Asset Characteristics'!C864 &amp; ""</f>
        <v/>
      </c>
      <c r="C864" s="44" t="str">
        <f>'[2]Asset Characteristics'!E864 &amp; ""</f>
        <v/>
      </c>
      <c r="D864" s="42"/>
      <c r="E864" s="43"/>
      <c r="F864" s="43"/>
      <c r="G864" s="43"/>
      <c r="H864" s="43"/>
      <c r="I864" s="43"/>
      <c r="J864" s="43"/>
      <c r="K864" s="43"/>
      <c r="L864" s="43"/>
      <c r="M864" s="43"/>
      <c r="N864" s="44"/>
      <c r="O864" s="95"/>
      <c r="P864" s="43"/>
      <c r="Q864" s="43"/>
      <c r="R864" s="43"/>
      <c r="S864" s="43"/>
      <c r="T864" s="43"/>
      <c r="U864" s="43"/>
      <c r="V864" s="43"/>
      <c r="W864" s="43"/>
      <c r="X864" s="94"/>
      <c r="Y864" s="42"/>
      <c r="Z864" s="43"/>
      <c r="AA864" s="43"/>
      <c r="AB864" s="43"/>
      <c r="AC864" s="43"/>
      <c r="AD864" s="44"/>
    </row>
    <row r="865" spans="2:30" ht="15.75" hidden="1" customHeight="1" x14ac:dyDescent="0.25">
      <c r="B865" s="42" t="str">
        <f>'[2]Asset Characteristics'!C865 &amp; ""</f>
        <v/>
      </c>
      <c r="C865" s="44" t="str">
        <f>'[2]Asset Characteristics'!E865 &amp; ""</f>
        <v/>
      </c>
      <c r="D865" s="42"/>
      <c r="E865" s="43"/>
      <c r="F865" s="43"/>
      <c r="G865" s="43"/>
      <c r="H865" s="43"/>
      <c r="I865" s="43"/>
      <c r="J865" s="43"/>
      <c r="K865" s="43"/>
      <c r="L865" s="43"/>
      <c r="M865" s="43"/>
      <c r="N865" s="44"/>
      <c r="O865" s="95"/>
      <c r="P865" s="43"/>
      <c r="Q865" s="43"/>
      <c r="R865" s="43"/>
      <c r="S865" s="43"/>
      <c r="T865" s="43"/>
      <c r="U865" s="43"/>
      <c r="V865" s="43"/>
      <c r="W865" s="43"/>
      <c r="X865" s="94"/>
      <c r="Y865" s="42"/>
      <c r="Z865" s="43"/>
      <c r="AA865" s="43"/>
      <c r="AB865" s="43"/>
      <c r="AC865" s="43"/>
      <c r="AD865" s="44"/>
    </row>
    <row r="866" spans="2:30" ht="15.75" hidden="1" customHeight="1" x14ac:dyDescent="0.25">
      <c r="B866" s="42" t="str">
        <f>'[2]Asset Characteristics'!C866 &amp; ""</f>
        <v/>
      </c>
      <c r="C866" s="44" t="str">
        <f>'[2]Asset Characteristics'!E866 &amp; ""</f>
        <v/>
      </c>
      <c r="D866" s="42"/>
      <c r="E866" s="43"/>
      <c r="F866" s="43"/>
      <c r="G866" s="43"/>
      <c r="H866" s="43"/>
      <c r="I866" s="43"/>
      <c r="J866" s="43"/>
      <c r="K866" s="43"/>
      <c r="L866" s="43"/>
      <c r="M866" s="43"/>
      <c r="N866" s="44"/>
      <c r="O866" s="95"/>
      <c r="P866" s="43"/>
      <c r="Q866" s="43"/>
      <c r="R866" s="43"/>
      <c r="S866" s="43"/>
      <c r="T866" s="43"/>
      <c r="U866" s="43"/>
      <c r="V866" s="43"/>
      <c r="W866" s="43"/>
      <c r="X866" s="94"/>
      <c r="Y866" s="42"/>
      <c r="Z866" s="43"/>
      <c r="AA866" s="43"/>
      <c r="AB866" s="43"/>
      <c r="AC866" s="43"/>
      <c r="AD866" s="44"/>
    </row>
    <row r="867" spans="2:30" ht="15.75" hidden="1" customHeight="1" x14ac:dyDescent="0.25">
      <c r="B867" s="42" t="str">
        <f>'[2]Asset Characteristics'!C867 &amp; ""</f>
        <v/>
      </c>
      <c r="C867" s="44" t="str">
        <f>'[2]Asset Characteristics'!E867 &amp; ""</f>
        <v/>
      </c>
      <c r="D867" s="42"/>
      <c r="E867" s="43"/>
      <c r="F867" s="43"/>
      <c r="G867" s="43"/>
      <c r="H867" s="43"/>
      <c r="I867" s="43"/>
      <c r="J867" s="43"/>
      <c r="K867" s="43"/>
      <c r="L867" s="43"/>
      <c r="M867" s="43"/>
      <c r="N867" s="44"/>
      <c r="O867" s="95"/>
      <c r="P867" s="43"/>
      <c r="Q867" s="43"/>
      <c r="R867" s="43"/>
      <c r="S867" s="43"/>
      <c r="T867" s="43"/>
      <c r="U867" s="43"/>
      <c r="V867" s="43"/>
      <c r="W867" s="43"/>
      <c r="X867" s="94"/>
      <c r="Y867" s="42"/>
      <c r="Z867" s="43"/>
      <c r="AA867" s="43"/>
      <c r="AB867" s="43"/>
      <c r="AC867" s="43"/>
      <c r="AD867" s="44"/>
    </row>
    <row r="868" spans="2:30" ht="15.75" hidden="1" customHeight="1" x14ac:dyDescent="0.25">
      <c r="B868" s="42" t="str">
        <f>'[2]Asset Characteristics'!C868 &amp; ""</f>
        <v/>
      </c>
      <c r="C868" s="44" t="str">
        <f>'[2]Asset Characteristics'!E868 &amp; ""</f>
        <v/>
      </c>
      <c r="D868" s="42"/>
      <c r="E868" s="43"/>
      <c r="F868" s="43"/>
      <c r="G868" s="43"/>
      <c r="H868" s="43"/>
      <c r="I868" s="43"/>
      <c r="J868" s="43"/>
      <c r="K868" s="43"/>
      <c r="L868" s="43"/>
      <c r="M868" s="43"/>
      <c r="N868" s="44"/>
      <c r="O868" s="95"/>
      <c r="P868" s="43"/>
      <c r="Q868" s="43"/>
      <c r="R868" s="43"/>
      <c r="S868" s="43"/>
      <c r="T868" s="43"/>
      <c r="U868" s="43"/>
      <c r="V868" s="43"/>
      <c r="W868" s="43"/>
      <c r="X868" s="94"/>
      <c r="Y868" s="42"/>
      <c r="Z868" s="43"/>
      <c r="AA868" s="43"/>
      <c r="AB868" s="43"/>
      <c r="AC868" s="43"/>
      <c r="AD868" s="44"/>
    </row>
    <row r="869" spans="2:30" ht="15.75" hidden="1" customHeight="1" x14ac:dyDescent="0.25">
      <c r="B869" s="42" t="str">
        <f>'[2]Asset Characteristics'!C869 &amp; ""</f>
        <v/>
      </c>
      <c r="C869" s="44" t="str">
        <f>'[2]Asset Characteristics'!E869 &amp; ""</f>
        <v/>
      </c>
      <c r="D869" s="42"/>
      <c r="E869" s="43"/>
      <c r="F869" s="43"/>
      <c r="G869" s="43"/>
      <c r="H869" s="43"/>
      <c r="I869" s="43"/>
      <c r="J869" s="43"/>
      <c r="K869" s="43"/>
      <c r="L869" s="43"/>
      <c r="M869" s="43"/>
      <c r="N869" s="44"/>
      <c r="O869" s="95"/>
      <c r="P869" s="43"/>
      <c r="Q869" s="43"/>
      <c r="R869" s="43"/>
      <c r="S869" s="43"/>
      <c r="T869" s="43"/>
      <c r="U869" s="43"/>
      <c r="V869" s="43"/>
      <c r="W869" s="43"/>
      <c r="X869" s="94"/>
      <c r="Y869" s="42"/>
      <c r="Z869" s="43"/>
      <c r="AA869" s="43"/>
      <c r="AB869" s="43"/>
      <c r="AC869" s="43"/>
      <c r="AD869" s="44"/>
    </row>
    <row r="870" spans="2:30" ht="15.75" hidden="1" customHeight="1" x14ac:dyDescent="0.25">
      <c r="B870" s="42" t="str">
        <f>'[2]Asset Characteristics'!C870 &amp; ""</f>
        <v/>
      </c>
      <c r="C870" s="44" t="str">
        <f>'[2]Asset Characteristics'!E870 &amp; ""</f>
        <v/>
      </c>
      <c r="D870" s="42"/>
      <c r="E870" s="43"/>
      <c r="F870" s="43"/>
      <c r="G870" s="43"/>
      <c r="H870" s="43"/>
      <c r="I870" s="43"/>
      <c r="J870" s="43"/>
      <c r="K870" s="43"/>
      <c r="L870" s="43"/>
      <c r="M870" s="43"/>
      <c r="N870" s="44"/>
      <c r="O870" s="95"/>
      <c r="P870" s="43"/>
      <c r="Q870" s="43"/>
      <c r="R870" s="43"/>
      <c r="S870" s="43"/>
      <c r="T870" s="43"/>
      <c r="U870" s="43"/>
      <c r="V870" s="43"/>
      <c r="W870" s="43"/>
      <c r="X870" s="94"/>
      <c r="Y870" s="42"/>
      <c r="Z870" s="43"/>
      <c r="AA870" s="43"/>
      <c r="AB870" s="43"/>
      <c r="AC870" s="43"/>
      <c r="AD870" s="44"/>
    </row>
    <row r="871" spans="2:30" ht="15.75" hidden="1" customHeight="1" x14ac:dyDescent="0.25">
      <c r="B871" s="42" t="str">
        <f>'[2]Asset Characteristics'!C871 &amp; ""</f>
        <v/>
      </c>
      <c r="C871" s="44" t="str">
        <f>'[2]Asset Characteristics'!E871 &amp; ""</f>
        <v/>
      </c>
      <c r="D871" s="42"/>
      <c r="E871" s="43"/>
      <c r="F871" s="43"/>
      <c r="G871" s="43"/>
      <c r="H871" s="43"/>
      <c r="I871" s="43"/>
      <c r="J871" s="43"/>
      <c r="K871" s="43"/>
      <c r="L871" s="43"/>
      <c r="M871" s="43"/>
      <c r="N871" s="44"/>
      <c r="O871" s="95"/>
      <c r="P871" s="43"/>
      <c r="Q871" s="43"/>
      <c r="R871" s="43"/>
      <c r="S871" s="43"/>
      <c r="T871" s="43"/>
      <c r="U871" s="43"/>
      <c r="V871" s="43"/>
      <c r="W871" s="43"/>
      <c r="X871" s="94"/>
      <c r="Y871" s="42"/>
      <c r="Z871" s="43"/>
      <c r="AA871" s="43"/>
      <c r="AB871" s="43"/>
      <c r="AC871" s="43"/>
      <c r="AD871" s="44"/>
    </row>
    <row r="872" spans="2:30" ht="15.75" hidden="1" customHeight="1" x14ac:dyDescent="0.25">
      <c r="B872" s="42" t="str">
        <f>'[2]Asset Characteristics'!C872 &amp; ""</f>
        <v/>
      </c>
      <c r="C872" s="44" t="str">
        <f>'[2]Asset Characteristics'!E872 &amp; ""</f>
        <v/>
      </c>
      <c r="D872" s="42"/>
      <c r="E872" s="43"/>
      <c r="F872" s="43"/>
      <c r="G872" s="43"/>
      <c r="H872" s="43"/>
      <c r="I872" s="43"/>
      <c r="J872" s="43"/>
      <c r="K872" s="43"/>
      <c r="L872" s="43"/>
      <c r="M872" s="43"/>
      <c r="N872" s="44"/>
      <c r="O872" s="95"/>
      <c r="P872" s="43"/>
      <c r="Q872" s="43"/>
      <c r="R872" s="43"/>
      <c r="S872" s="43"/>
      <c r="T872" s="43"/>
      <c r="U872" s="43"/>
      <c r="V872" s="43"/>
      <c r="W872" s="43"/>
      <c r="X872" s="94"/>
      <c r="Y872" s="42"/>
      <c r="Z872" s="43"/>
      <c r="AA872" s="43"/>
      <c r="AB872" s="43"/>
      <c r="AC872" s="43"/>
      <c r="AD872" s="44"/>
    </row>
    <row r="873" spans="2:30" ht="15.75" hidden="1" customHeight="1" x14ac:dyDescent="0.25">
      <c r="B873" s="42" t="str">
        <f>'[2]Asset Characteristics'!C873 &amp; ""</f>
        <v/>
      </c>
      <c r="C873" s="44" t="str">
        <f>'[2]Asset Characteristics'!E873 &amp; ""</f>
        <v/>
      </c>
      <c r="D873" s="42"/>
      <c r="E873" s="43"/>
      <c r="F873" s="43"/>
      <c r="G873" s="43"/>
      <c r="H873" s="43"/>
      <c r="I873" s="43"/>
      <c r="J873" s="43"/>
      <c r="K873" s="43"/>
      <c r="L873" s="43"/>
      <c r="M873" s="43"/>
      <c r="N873" s="44"/>
      <c r="O873" s="95"/>
      <c r="P873" s="43"/>
      <c r="Q873" s="43"/>
      <c r="R873" s="43"/>
      <c r="S873" s="43"/>
      <c r="T873" s="43"/>
      <c r="U873" s="43"/>
      <c r="V873" s="43"/>
      <c r="W873" s="43"/>
      <c r="X873" s="94"/>
      <c r="Y873" s="42"/>
      <c r="Z873" s="43"/>
      <c r="AA873" s="43"/>
      <c r="AB873" s="43"/>
      <c r="AC873" s="43"/>
      <c r="AD873" s="44"/>
    </row>
    <row r="874" spans="2:30" ht="15.75" hidden="1" customHeight="1" x14ac:dyDescent="0.25">
      <c r="B874" s="42" t="str">
        <f>'[2]Asset Characteristics'!C874 &amp; ""</f>
        <v/>
      </c>
      <c r="C874" s="44" t="str">
        <f>'[2]Asset Characteristics'!E874 &amp; ""</f>
        <v/>
      </c>
      <c r="D874" s="42"/>
      <c r="E874" s="43"/>
      <c r="F874" s="43"/>
      <c r="G874" s="43"/>
      <c r="H874" s="43"/>
      <c r="I874" s="43"/>
      <c r="J874" s="43"/>
      <c r="K874" s="43"/>
      <c r="L874" s="43"/>
      <c r="M874" s="43"/>
      <c r="N874" s="44"/>
      <c r="O874" s="95"/>
      <c r="P874" s="43"/>
      <c r="Q874" s="43"/>
      <c r="R874" s="43"/>
      <c r="S874" s="43"/>
      <c r="T874" s="43"/>
      <c r="U874" s="43"/>
      <c r="V874" s="43"/>
      <c r="W874" s="43"/>
      <c r="X874" s="94"/>
      <c r="Y874" s="42"/>
      <c r="Z874" s="43"/>
      <c r="AA874" s="43"/>
      <c r="AB874" s="43"/>
      <c r="AC874" s="43"/>
      <c r="AD874" s="44"/>
    </row>
    <row r="875" spans="2:30" ht="15.75" hidden="1" customHeight="1" x14ac:dyDescent="0.25">
      <c r="B875" s="42" t="str">
        <f>'[2]Asset Characteristics'!C875 &amp; ""</f>
        <v/>
      </c>
      <c r="C875" s="44" t="str">
        <f>'[2]Asset Characteristics'!E875 &amp; ""</f>
        <v/>
      </c>
      <c r="D875" s="42"/>
      <c r="E875" s="43"/>
      <c r="F875" s="43"/>
      <c r="G875" s="43"/>
      <c r="H875" s="43"/>
      <c r="I875" s="43"/>
      <c r="J875" s="43"/>
      <c r="K875" s="43"/>
      <c r="L875" s="43"/>
      <c r="M875" s="43"/>
      <c r="N875" s="44"/>
      <c r="O875" s="95"/>
      <c r="P875" s="43"/>
      <c r="Q875" s="43"/>
      <c r="R875" s="43"/>
      <c r="S875" s="43"/>
      <c r="T875" s="43"/>
      <c r="U875" s="43"/>
      <c r="V875" s="43"/>
      <c r="W875" s="43"/>
      <c r="X875" s="94"/>
      <c r="Y875" s="42"/>
      <c r="Z875" s="43"/>
      <c r="AA875" s="43"/>
      <c r="AB875" s="43"/>
      <c r="AC875" s="43"/>
      <c r="AD875" s="44"/>
    </row>
    <row r="876" spans="2:30" ht="15.75" hidden="1" customHeight="1" x14ac:dyDescent="0.25">
      <c r="B876" s="42" t="str">
        <f>'[2]Asset Characteristics'!C876 &amp; ""</f>
        <v/>
      </c>
      <c r="C876" s="44" t="str">
        <f>'[2]Asset Characteristics'!E876 &amp; ""</f>
        <v/>
      </c>
      <c r="D876" s="42"/>
      <c r="E876" s="43"/>
      <c r="F876" s="43"/>
      <c r="G876" s="43"/>
      <c r="H876" s="43"/>
      <c r="I876" s="43"/>
      <c r="J876" s="43"/>
      <c r="K876" s="43"/>
      <c r="L876" s="43"/>
      <c r="M876" s="43"/>
      <c r="N876" s="44"/>
      <c r="O876" s="95"/>
      <c r="P876" s="43"/>
      <c r="Q876" s="43"/>
      <c r="R876" s="43"/>
      <c r="S876" s="43"/>
      <c r="T876" s="43"/>
      <c r="U876" s="43"/>
      <c r="V876" s="43"/>
      <c r="W876" s="43"/>
      <c r="X876" s="94"/>
      <c r="Y876" s="42"/>
      <c r="Z876" s="43"/>
      <c r="AA876" s="43"/>
      <c r="AB876" s="43"/>
      <c r="AC876" s="43"/>
      <c r="AD876" s="44"/>
    </row>
    <row r="877" spans="2:30" ht="15.75" hidden="1" customHeight="1" x14ac:dyDescent="0.25">
      <c r="B877" s="42" t="str">
        <f>'[2]Asset Characteristics'!C877 &amp; ""</f>
        <v/>
      </c>
      <c r="C877" s="44" t="str">
        <f>'[2]Asset Characteristics'!E877 &amp; ""</f>
        <v/>
      </c>
      <c r="D877" s="42"/>
      <c r="E877" s="43"/>
      <c r="F877" s="43"/>
      <c r="G877" s="43"/>
      <c r="H877" s="43"/>
      <c r="I877" s="43"/>
      <c r="J877" s="43"/>
      <c r="K877" s="43"/>
      <c r="L877" s="43"/>
      <c r="M877" s="43"/>
      <c r="N877" s="44"/>
      <c r="O877" s="95"/>
      <c r="P877" s="43"/>
      <c r="Q877" s="43"/>
      <c r="R877" s="43"/>
      <c r="S877" s="43"/>
      <c r="T877" s="43"/>
      <c r="U877" s="43"/>
      <c r="V877" s="43"/>
      <c r="W877" s="43"/>
      <c r="X877" s="94"/>
      <c r="Y877" s="42"/>
      <c r="Z877" s="43"/>
      <c r="AA877" s="43"/>
      <c r="AB877" s="43"/>
      <c r="AC877" s="43"/>
      <c r="AD877" s="44"/>
    </row>
    <row r="878" spans="2:30" ht="15.75" hidden="1" customHeight="1" x14ac:dyDescent="0.25">
      <c r="B878" s="42" t="str">
        <f>'[2]Asset Characteristics'!C878 &amp; ""</f>
        <v/>
      </c>
      <c r="C878" s="44" t="str">
        <f>'[2]Asset Characteristics'!E878 &amp; ""</f>
        <v/>
      </c>
      <c r="D878" s="42"/>
      <c r="E878" s="43"/>
      <c r="F878" s="43"/>
      <c r="G878" s="43"/>
      <c r="H878" s="43"/>
      <c r="I878" s="43"/>
      <c r="J878" s="43"/>
      <c r="K878" s="43"/>
      <c r="L878" s="43"/>
      <c r="M878" s="43"/>
      <c r="N878" s="44"/>
      <c r="O878" s="95"/>
      <c r="P878" s="43"/>
      <c r="Q878" s="43"/>
      <c r="R878" s="43"/>
      <c r="S878" s="43"/>
      <c r="T878" s="43"/>
      <c r="U878" s="43"/>
      <c r="V878" s="43"/>
      <c r="W878" s="43"/>
      <c r="X878" s="94"/>
      <c r="Y878" s="42"/>
      <c r="Z878" s="43"/>
      <c r="AA878" s="43"/>
      <c r="AB878" s="43"/>
      <c r="AC878" s="43"/>
      <c r="AD878" s="44"/>
    </row>
    <row r="879" spans="2:30" ht="15.75" hidden="1" customHeight="1" x14ac:dyDescent="0.25">
      <c r="B879" s="42" t="str">
        <f>'[2]Asset Characteristics'!C879 &amp; ""</f>
        <v/>
      </c>
      <c r="C879" s="44" t="str">
        <f>'[2]Asset Characteristics'!E879 &amp; ""</f>
        <v/>
      </c>
      <c r="D879" s="42"/>
      <c r="E879" s="43"/>
      <c r="F879" s="43"/>
      <c r="G879" s="43"/>
      <c r="H879" s="43"/>
      <c r="I879" s="43"/>
      <c r="J879" s="43"/>
      <c r="K879" s="43"/>
      <c r="L879" s="43"/>
      <c r="M879" s="43"/>
      <c r="N879" s="44"/>
      <c r="O879" s="95"/>
      <c r="P879" s="43"/>
      <c r="Q879" s="43"/>
      <c r="R879" s="43"/>
      <c r="S879" s="43"/>
      <c r="T879" s="43"/>
      <c r="U879" s="43"/>
      <c r="V879" s="43"/>
      <c r="W879" s="43"/>
      <c r="X879" s="94"/>
      <c r="Y879" s="42"/>
      <c r="Z879" s="43"/>
      <c r="AA879" s="43"/>
      <c r="AB879" s="43"/>
      <c r="AC879" s="43"/>
      <c r="AD879" s="44"/>
    </row>
    <row r="880" spans="2:30" ht="15.75" hidden="1" customHeight="1" x14ac:dyDescent="0.25">
      <c r="B880" s="42" t="str">
        <f>'[2]Asset Characteristics'!C880 &amp; ""</f>
        <v/>
      </c>
      <c r="C880" s="44" t="str">
        <f>'[2]Asset Characteristics'!E880 &amp; ""</f>
        <v/>
      </c>
      <c r="D880" s="42"/>
      <c r="E880" s="43"/>
      <c r="F880" s="43"/>
      <c r="G880" s="43"/>
      <c r="H880" s="43"/>
      <c r="I880" s="43"/>
      <c r="J880" s="43"/>
      <c r="K880" s="43"/>
      <c r="L880" s="43"/>
      <c r="M880" s="43"/>
      <c r="N880" s="44"/>
      <c r="O880" s="95"/>
      <c r="P880" s="43"/>
      <c r="Q880" s="43"/>
      <c r="R880" s="43"/>
      <c r="S880" s="43"/>
      <c r="T880" s="43"/>
      <c r="U880" s="43"/>
      <c r="V880" s="43"/>
      <c r="W880" s="43"/>
      <c r="X880" s="94"/>
      <c r="Y880" s="42"/>
      <c r="Z880" s="43"/>
      <c r="AA880" s="43"/>
      <c r="AB880" s="43"/>
      <c r="AC880" s="43"/>
      <c r="AD880" s="44"/>
    </row>
    <row r="881" spans="2:30" ht="15.75" hidden="1" customHeight="1" x14ac:dyDescent="0.25">
      <c r="B881" s="42" t="str">
        <f>'[2]Asset Characteristics'!C881 &amp; ""</f>
        <v/>
      </c>
      <c r="C881" s="44" t="str">
        <f>'[2]Asset Characteristics'!E881 &amp; ""</f>
        <v/>
      </c>
      <c r="D881" s="42"/>
      <c r="E881" s="43"/>
      <c r="F881" s="43"/>
      <c r="G881" s="43"/>
      <c r="H881" s="43"/>
      <c r="I881" s="43"/>
      <c r="J881" s="43"/>
      <c r="K881" s="43"/>
      <c r="L881" s="43"/>
      <c r="M881" s="43"/>
      <c r="N881" s="44"/>
      <c r="O881" s="95"/>
      <c r="P881" s="43"/>
      <c r="Q881" s="43"/>
      <c r="R881" s="43"/>
      <c r="S881" s="43"/>
      <c r="T881" s="43"/>
      <c r="U881" s="43"/>
      <c r="V881" s="43"/>
      <c r="W881" s="43"/>
      <c r="X881" s="94"/>
      <c r="Y881" s="42"/>
      <c r="Z881" s="43"/>
      <c r="AA881" s="43"/>
      <c r="AB881" s="43"/>
      <c r="AC881" s="43"/>
      <c r="AD881" s="44"/>
    </row>
    <row r="882" spans="2:30" ht="15.75" hidden="1" customHeight="1" x14ac:dyDescent="0.25">
      <c r="B882" s="42" t="str">
        <f>'[2]Asset Characteristics'!C882 &amp; ""</f>
        <v/>
      </c>
      <c r="C882" s="44" t="str">
        <f>'[2]Asset Characteristics'!E882 &amp; ""</f>
        <v/>
      </c>
      <c r="D882" s="42"/>
      <c r="E882" s="43"/>
      <c r="F882" s="43"/>
      <c r="G882" s="43"/>
      <c r="H882" s="43"/>
      <c r="I882" s="43"/>
      <c r="J882" s="43"/>
      <c r="K882" s="43"/>
      <c r="L882" s="43"/>
      <c r="M882" s="43"/>
      <c r="N882" s="44"/>
      <c r="O882" s="95"/>
      <c r="P882" s="43"/>
      <c r="Q882" s="43"/>
      <c r="R882" s="43"/>
      <c r="S882" s="43"/>
      <c r="T882" s="43"/>
      <c r="U882" s="43"/>
      <c r="V882" s="43"/>
      <c r="W882" s="43"/>
      <c r="X882" s="94"/>
      <c r="Y882" s="42"/>
      <c r="Z882" s="43"/>
      <c r="AA882" s="43"/>
      <c r="AB882" s="43"/>
      <c r="AC882" s="43"/>
      <c r="AD882" s="44"/>
    </row>
    <row r="883" spans="2:30" ht="15.75" hidden="1" customHeight="1" x14ac:dyDescent="0.25">
      <c r="B883" s="42" t="str">
        <f>'[2]Asset Characteristics'!C883 &amp; ""</f>
        <v/>
      </c>
      <c r="C883" s="44" t="str">
        <f>'[2]Asset Characteristics'!E883 &amp; ""</f>
        <v/>
      </c>
      <c r="D883" s="42"/>
      <c r="E883" s="43"/>
      <c r="F883" s="43"/>
      <c r="G883" s="43"/>
      <c r="H883" s="43"/>
      <c r="I883" s="43"/>
      <c r="J883" s="43"/>
      <c r="K883" s="43"/>
      <c r="L883" s="43"/>
      <c r="M883" s="43"/>
      <c r="N883" s="44"/>
      <c r="O883" s="95"/>
      <c r="P883" s="43"/>
      <c r="Q883" s="43"/>
      <c r="R883" s="43"/>
      <c r="S883" s="43"/>
      <c r="T883" s="43"/>
      <c r="U883" s="43"/>
      <c r="V883" s="43"/>
      <c r="W883" s="43"/>
      <c r="X883" s="94"/>
      <c r="Y883" s="42"/>
      <c r="Z883" s="43"/>
      <c r="AA883" s="43"/>
      <c r="AB883" s="43"/>
      <c r="AC883" s="43"/>
      <c r="AD883" s="44"/>
    </row>
    <row r="884" spans="2:30" ht="15.75" hidden="1" customHeight="1" x14ac:dyDescent="0.25">
      <c r="B884" s="42" t="str">
        <f>'[2]Asset Characteristics'!C884 &amp; ""</f>
        <v/>
      </c>
      <c r="C884" s="44" t="str">
        <f>'[2]Asset Characteristics'!E884 &amp; ""</f>
        <v/>
      </c>
      <c r="D884" s="42"/>
      <c r="E884" s="43"/>
      <c r="F884" s="43"/>
      <c r="G884" s="43"/>
      <c r="H884" s="43"/>
      <c r="I884" s="43"/>
      <c r="J884" s="43"/>
      <c r="K884" s="43"/>
      <c r="L884" s="43"/>
      <c r="M884" s="43"/>
      <c r="N884" s="44"/>
      <c r="O884" s="95"/>
      <c r="P884" s="43"/>
      <c r="Q884" s="43"/>
      <c r="R884" s="43"/>
      <c r="S884" s="43"/>
      <c r="T884" s="43"/>
      <c r="U884" s="43"/>
      <c r="V884" s="43"/>
      <c r="W884" s="43"/>
      <c r="X884" s="94"/>
      <c r="Y884" s="42"/>
      <c r="Z884" s="43"/>
      <c r="AA884" s="43"/>
      <c r="AB884" s="43"/>
      <c r="AC884" s="43"/>
      <c r="AD884" s="44"/>
    </row>
    <row r="885" spans="2:30" ht="15.75" hidden="1" customHeight="1" x14ac:dyDescent="0.25">
      <c r="B885" s="42" t="str">
        <f>'[2]Asset Characteristics'!C885 &amp; ""</f>
        <v/>
      </c>
      <c r="C885" s="44" t="str">
        <f>'[2]Asset Characteristics'!E885 &amp; ""</f>
        <v/>
      </c>
      <c r="D885" s="42"/>
      <c r="E885" s="43"/>
      <c r="F885" s="43"/>
      <c r="G885" s="43"/>
      <c r="H885" s="43"/>
      <c r="I885" s="43"/>
      <c r="J885" s="43"/>
      <c r="K885" s="43"/>
      <c r="L885" s="43"/>
      <c r="M885" s="43"/>
      <c r="N885" s="44"/>
      <c r="O885" s="95"/>
      <c r="P885" s="43"/>
      <c r="Q885" s="43"/>
      <c r="R885" s="43"/>
      <c r="S885" s="43"/>
      <c r="T885" s="43"/>
      <c r="U885" s="43"/>
      <c r="V885" s="43"/>
      <c r="W885" s="43"/>
      <c r="X885" s="94"/>
      <c r="Y885" s="42"/>
      <c r="Z885" s="43"/>
      <c r="AA885" s="43"/>
      <c r="AB885" s="43"/>
      <c r="AC885" s="43"/>
      <c r="AD885" s="44"/>
    </row>
    <row r="886" spans="2:30" ht="15.75" hidden="1" customHeight="1" x14ac:dyDescent="0.25">
      <c r="B886" s="42" t="str">
        <f>'[2]Asset Characteristics'!C886 &amp; ""</f>
        <v/>
      </c>
      <c r="C886" s="44" t="str">
        <f>'[2]Asset Characteristics'!E886 &amp; ""</f>
        <v/>
      </c>
      <c r="D886" s="42"/>
      <c r="E886" s="43"/>
      <c r="F886" s="43"/>
      <c r="G886" s="43"/>
      <c r="H886" s="43"/>
      <c r="I886" s="43"/>
      <c r="J886" s="43"/>
      <c r="K886" s="43"/>
      <c r="L886" s="43"/>
      <c r="M886" s="43"/>
      <c r="N886" s="44"/>
      <c r="O886" s="95"/>
      <c r="P886" s="43"/>
      <c r="Q886" s="43"/>
      <c r="R886" s="43"/>
      <c r="S886" s="43"/>
      <c r="T886" s="43"/>
      <c r="U886" s="43"/>
      <c r="V886" s="43"/>
      <c r="W886" s="43"/>
      <c r="X886" s="94"/>
      <c r="Y886" s="42"/>
      <c r="Z886" s="43"/>
      <c r="AA886" s="43"/>
      <c r="AB886" s="43"/>
      <c r="AC886" s="43"/>
      <c r="AD886" s="44"/>
    </row>
    <row r="887" spans="2:30" ht="15.75" hidden="1" customHeight="1" x14ac:dyDescent="0.25">
      <c r="B887" s="42" t="str">
        <f>'[2]Asset Characteristics'!C887 &amp; ""</f>
        <v/>
      </c>
      <c r="C887" s="44" t="str">
        <f>'[2]Asset Characteristics'!E887 &amp; ""</f>
        <v/>
      </c>
      <c r="D887" s="42"/>
      <c r="E887" s="43"/>
      <c r="F887" s="43"/>
      <c r="G887" s="43"/>
      <c r="H887" s="43"/>
      <c r="I887" s="43"/>
      <c r="J887" s="43"/>
      <c r="K887" s="43"/>
      <c r="L887" s="43"/>
      <c r="M887" s="43"/>
      <c r="N887" s="44"/>
      <c r="O887" s="95"/>
      <c r="P887" s="43"/>
      <c r="Q887" s="43"/>
      <c r="R887" s="43"/>
      <c r="S887" s="43"/>
      <c r="T887" s="43"/>
      <c r="U887" s="43"/>
      <c r="V887" s="43"/>
      <c r="W887" s="43"/>
      <c r="X887" s="94"/>
      <c r="Y887" s="42"/>
      <c r="Z887" s="43"/>
      <c r="AA887" s="43"/>
      <c r="AB887" s="43"/>
      <c r="AC887" s="43"/>
      <c r="AD887" s="44"/>
    </row>
    <row r="888" spans="2:30" ht="15.75" hidden="1" customHeight="1" x14ac:dyDescent="0.25">
      <c r="B888" s="42" t="str">
        <f>'[2]Asset Characteristics'!C888 &amp; ""</f>
        <v/>
      </c>
      <c r="C888" s="44" t="str">
        <f>'[2]Asset Characteristics'!E888 &amp; ""</f>
        <v/>
      </c>
      <c r="D888" s="42"/>
      <c r="E888" s="43"/>
      <c r="F888" s="43"/>
      <c r="G888" s="43"/>
      <c r="H888" s="43"/>
      <c r="I888" s="43"/>
      <c r="J888" s="43"/>
      <c r="K888" s="43"/>
      <c r="L888" s="43"/>
      <c r="M888" s="43"/>
      <c r="N888" s="44"/>
      <c r="O888" s="95"/>
      <c r="P888" s="43"/>
      <c r="Q888" s="43"/>
      <c r="R888" s="43"/>
      <c r="S888" s="43"/>
      <c r="T888" s="43"/>
      <c r="U888" s="43"/>
      <c r="V888" s="43"/>
      <c r="W888" s="43"/>
      <c r="X888" s="94"/>
      <c r="Y888" s="42"/>
      <c r="Z888" s="43"/>
      <c r="AA888" s="43"/>
      <c r="AB888" s="43"/>
      <c r="AC888" s="43"/>
      <c r="AD888" s="44"/>
    </row>
    <row r="889" spans="2:30" ht="15.75" hidden="1" customHeight="1" x14ac:dyDescent="0.25">
      <c r="B889" s="42" t="str">
        <f>'[2]Asset Characteristics'!C889 &amp; ""</f>
        <v/>
      </c>
      <c r="C889" s="44" t="str">
        <f>'[2]Asset Characteristics'!E889 &amp; ""</f>
        <v/>
      </c>
      <c r="D889" s="42"/>
      <c r="E889" s="43"/>
      <c r="F889" s="43"/>
      <c r="G889" s="43"/>
      <c r="H889" s="43"/>
      <c r="I889" s="43"/>
      <c r="J889" s="43"/>
      <c r="K889" s="43"/>
      <c r="L889" s="43"/>
      <c r="M889" s="43"/>
      <c r="N889" s="44"/>
      <c r="O889" s="95"/>
      <c r="P889" s="43"/>
      <c r="Q889" s="43"/>
      <c r="R889" s="43"/>
      <c r="S889" s="43"/>
      <c r="T889" s="43"/>
      <c r="U889" s="43"/>
      <c r="V889" s="43"/>
      <c r="W889" s="43"/>
      <c r="X889" s="94"/>
      <c r="Y889" s="42"/>
      <c r="Z889" s="43"/>
      <c r="AA889" s="43"/>
      <c r="AB889" s="43"/>
      <c r="AC889" s="43"/>
      <c r="AD889" s="44"/>
    </row>
    <row r="890" spans="2:30" ht="15.75" hidden="1" customHeight="1" x14ac:dyDescent="0.25">
      <c r="B890" s="42" t="str">
        <f>'[2]Asset Characteristics'!C890 &amp; ""</f>
        <v/>
      </c>
      <c r="C890" s="44" t="str">
        <f>'[2]Asset Characteristics'!E890 &amp; ""</f>
        <v/>
      </c>
      <c r="D890" s="42"/>
      <c r="E890" s="43"/>
      <c r="F890" s="43"/>
      <c r="G890" s="43"/>
      <c r="H890" s="43"/>
      <c r="I890" s="43"/>
      <c r="J890" s="43"/>
      <c r="K890" s="43"/>
      <c r="L890" s="43"/>
      <c r="M890" s="43"/>
      <c r="N890" s="44"/>
      <c r="O890" s="95"/>
      <c r="P890" s="43"/>
      <c r="Q890" s="43"/>
      <c r="R890" s="43"/>
      <c r="S890" s="43"/>
      <c r="T890" s="43"/>
      <c r="U890" s="43"/>
      <c r="V890" s="43"/>
      <c r="W890" s="43"/>
      <c r="X890" s="94"/>
      <c r="Y890" s="42"/>
      <c r="Z890" s="43"/>
      <c r="AA890" s="43"/>
      <c r="AB890" s="43"/>
      <c r="AC890" s="43"/>
      <c r="AD890" s="44"/>
    </row>
    <row r="891" spans="2:30" ht="15.75" hidden="1" customHeight="1" x14ac:dyDescent="0.25">
      <c r="B891" s="42" t="str">
        <f>'[2]Asset Characteristics'!C891 &amp; ""</f>
        <v/>
      </c>
      <c r="C891" s="44" t="str">
        <f>'[2]Asset Characteristics'!E891 &amp; ""</f>
        <v/>
      </c>
      <c r="D891" s="42"/>
      <c r="E891" s="43"/>
      <c r="F891" s="43"/>
      <c r="G891" s="43"/>
      <c r="H891" s="43"/>
      <c r="I891" s="43"/>
      <c r="J891" s="43"/>
      <c r="K891" s="43"/>
      <c r="L891" s="43"/>
      <c r="M891" s="43"/>
      <c r="N891" s="44"/>
      <c r="O891" s="95"/>
      <c r="P891" s="43"/>
      <c r="Q891" s="43"/>
      <c r="R891" s="43"/>
      <c r="S891" s="43"/>
      <c r="T891" s="43"/>
      <c r="U891" s="43"/>
      <c r="V891" s="43"/>
      <c r="W891" s="43"/>
      <c r="X891" s="94"/>
      <c r="Y891" s="42"/>
      <c r="Z891" s="43"/>
      <c r="AA891" s="43"/>
      <c r="AB891" s="43"/>
      <c r="AC891" s="43"/>
      <c r="AD891" s="44"/>
    </row>
    <row r="892" spans="2:30" ht="15.75" hidden="1" customHeight="1" x14ac:dyDescent="0.25">
      <c r="B892" s="42" t="str">
        <f>'[2]Asset Characteristics'!C892 &amp; ""</f>
        <v/>
      </c>
      <c r="C892" s="44" t="str">
        <f>'[2]Asset Characteristics'!E892 &amp; ""</f>
        <v/>
      </c>
      <c r="D892" s="42"/>
      <c r="E892" s="43"/>
      <c r="F892" s="43"/>
      <c r="G892" s="43"/>
      <c r="H892" s="43"/>
      <c r="I892" s="43"/>
      <c r="J892" s="43"/>
      <c r="K892" s="43"/>
      <c r="L892" s="43"/>
      <c r="M892" s="43"/>
      <c r="N892" s="44"/>
      <c r="O892" s="95"/>
      <c r="P892" s="43"/>
      <c r="Q892" s="43"/>
      <c r="R892" s="43"/>
      <c r="S892" s="43"/>
      <c r="T892" s="43"/>
      <c r="U892" s="43"/>
      <c r="V892" s="43"/>
      <c r="W892" s="43"/>
      <c r="X892" s="94"/>
      <c r="Y892" s="42"/>
      <c r="Z892" s="43"/>
      <c r="AA892" s="43"/>
      <c r="AB892" s="43"/>
      <c r="AC892" s="43"/>
      <c r="AD892" s="44"/>
    </row>
    <row r="893" spans="2:30" ht="15.75" hidden="1" customHeight="1" x14ac:dyDescent="0.25">
      <c r="B893" s="42" t="str">
        <f>'[2]Asset Characteristics'!C893 &amp; ""</f>
        <v/>
      </c>
      <c r="C893" s="44" t="str">
        <f>'[2]Asset Characteristics'!E893 &amp; ""</f>
        <v/>
      </c>
      <c r="D893" s="42"/>
      <c r="E893" s="43"/>
      <c r="F893" s="43"/>
      <c r="G893" s="43"/>
      <c r="H893" s="43"/>
      <c r="I893" s="43"/>
      <c r="J893" s="43"/>
      <c r="K893" s="43"/>
      <c r="L893" s="43"/>
      <c r="M893" s="43"/>
      <c r="N893" s="44"/>
      <c r="O893" s="95"/>
      <c r="P893" s="43"/>
      <c r="Q893" s="43"/>
      <c r="R893" s="43"/>
      <c r="S893" s="43"/>
      <c r="T893" s="43"/>
      <c r="U893" s="43"/>
      <c r="V893" s="43"/>
      <c r="W893" s="43"/>
      <c r="X893" s="94"/>
      <c r="Y893" s="42"/>
      <c r="Z893" s="43"/>
      <c r="AA893" s="43"/>
      <c r="AB893" s="43"/>
      <c r="AC893" s="43"/>
      <c r="AD893" s="44"/>
    </row>
    <row r="894" spans="2:30" ht="15.75" hidden="1" customHeight="1" x14ac:dyDescent="0.25">
      <c r="B894" s="42" t="str">
        <f>'[2]Asset Characteristics'!C894 &amp; ""</f>
        <v/>
      </c>
      <c r="C894" s="44" t="str">
        <f>'[2]Asset Characteristics'!E894 &amp; ""</f>
        <v/>
      </c>
      <c r="D894" s="42"/>
      <c r="E894" s="43"/>
      <c r="F894" s="43"/>
      <c r="G894" s="43"/>
      <c r="H894" s="43"/>
      <c r="I894" s="43"/>
      <c r="J894" s="43"/>
      <c r="K894" s="43"/>
      <c r="L894" s="43"/>
      <c r="M894" s="43"/>
      <c r="N894" s="44"/>
      <c r="O894" s="95"/>
      <c r="P894" s="43"/>
      <c r="Q894" s="43"/>
      <c r="R894" s="43"/>
      <c r="S894" s="43"/>
      <c r="T894" s="43"/>
      <c r="U894" s="43"/>
      <c r="V894" s="43"/>
      <c r="W894" s="43"/>
      <c r="X894" s="94"/>
      <c r="Y894" s="42"/>
      <c r="Z894" s="43"/>
      <c r="AA894" s="43"/>
      <c r="AB894" s="43"/>
      <c r="AC894" s="43"/>
      <c r="AD894" s="44"/>
    </row>
    <row r="895" spans="2:30" ht="15.75" hidden="1" customHeight="1" x14ac:dyDescent="0.25">
      <c r="B895" s="42" t="str">
        <f>'[2]Asset Characteristics'!C895 &amp; ""</f>
        <v/>
      </c>
      <c r="C895" s="44" t="str">
        <f>'[2]Asset Characteristics'!E895 &amp; ""</f>
        <v/>
      </c>
      <c r="D895" s="42"/>
      <c r="E895" s="43"/>
      <c r="F895" s="43"/>
      <c r="G895" s="43"/>
      <c r="H895" s="43"/>
      <c r="I895" s="43"/>
      <c r="J895" s="43"/>
      <c r="K895" s="43"/>
      <c r="L895" s="43"/>
      <c r="M895" s="43"/>
      <c r="N895" s="44"/>
      <c r="O895" s="95"/>
      <c r="P895" s="43"/>
      <c r="Q895" s="43"/>
      <c r="R895" s="43"/>
      <c r="S895" s="43"/>
      <c r="T895" s="43"/>
      <c r="U895" s="43"/>
      <c r="V895" s="43"/>
      <c r="W895" s="43"/>
      <c r="X895" s="94"/>
      <c r="Y895" s="42"/>
      <c r="Z895" s="43"/>
      <c r="AA895" s="43"/>
      <c r="AB895" s="43"/>
      <c r="AC895" s="43"/>
      <c r="AD895" s="44"/>
    </row>
    <row r="896" spans="2:30" ht="15.75" hidden="1" customHeight="1" x14ac:dyDescent="0.25">
      <c r="B896" s="42" t="str">
        <f>'[2]Asset Characteristics'!C896 &amp; ""</f>
        <v/>
      </c>
      <c r="C896" s="44" t="str">
        <f>'[2]Asset Characteristics'!E896 &amp; ""</f>
        <v/>
      </c>
      <c r="D896" s="42"/>
      <c r="E896" s="43"/>
      <c r="F896" s="43"/>
      <c r="G896" s="43"/>
      <c r="H896" s="43"/>
      <c r="I896" s="43"/>
      <c r="J896" s="43"/>
      <c r="K896" s="43"/>
      <c r="L896" s="43"/>
      <c r="M896" s="43"/>
      <c r="N896" s="44"/>
      <c r="O896" s="95"/>
      <c r="P896" s="43"/>
      <c r="Q896" s="43"/>
      <c r="R896" s="43"/>
      <c r="S896" s="43"/>
      <c r="T896" s="43"/>
      <c r="U896" s="43"/>
      <c r="V896" s="43"/>
      <c r="W896" s="43"/>
      <c r="X896" s="94"/>
      <c r="Y896" s="42"/>
      <c r="Z896" s="43"/>
      <c r="AA896" s="43"/>
      <c r="AB896" s="43"/>
      <c r="AC896" s="43"/>
      <c r="AD896" s="44"/>
    </row>
    <row r="897" spans="2:30" ht="15.75" hidden="1" customHeight="1" x14ac:dyDescent="0.25">
      <c r="B897" s="42" t="str">
        <f>'[2]Asset Characteristics'!C897 &amp; ""</f>
        <v/>
      </c>
      <c r="C897" s="44" t="str">
        <f>'[2]Asset Characteristics'!E897 &amp; ""</f>
        <v/>
      </c>
      <c r="D897" s="42"/>
      <c r="E897" s="43"/>
      <c r="F897" s="43"/>
      <c r="G897" s="43"/>
      <c r="H897" s="43"/>
      <c r="I897" s="43"/>
      <c r="J897" s="43"/>
      <c r="K897" s="43"/>
      <c r="L897" s="43"/>
      <c r="M897" s="43"/>
      <c r="N897" s="44"/>
      <c r="O897" s="95"/>
      <c r="P897" s="43"/>
      <c r="Q897" s="43"/>
      <c r="R897" s="43"/>
      <c r="S897" s="43"/>
      <c r="T897" s="43"/>
      <c r="U897" s="43"/>
      <c r="V897" s="43"/>
      <c r="W897" s="43"/>
      <c r="X897" s="94"/>
      <c r="Y897" s="42"/>
      <c r="Z897" s="43"/>
      <c r="AA897" s="43"/>
      <c r="AB897" s="43"/>
      <c r="AC897" s="43"/>
      <c r="AD897" s="44"/>
    </row>
    <row r="898" spans="2:30" ht="15.75" hidden="1" customHeight="1" x14ac:dyDescent="0.25">
      <c r="B898" s="42" t="str">
        <f>'[2]Asset Characteristics'!C898 &amp; ""</f>
        <v/>
      </c>
      <c r="C898" s="44" t="str">
        <f>'[2]Asset Characteristics'!E898 &amp; ""</f>
        <v/>
      </c>
      <c r="D898" s="42"/>
      <c r="E898" s="43"/>
      <c r="F898" s="43"/>
      <c r="G898" s="43"/>
      <c r="H898" s="43"/>
      <c r="I898" s="43"/>
      <c r="J898" s="43"/>
      <c r="K898" s="43"/>
      <c r="L898" s="43"/>
      <c r="M898" s="43"/>
      <c r="N898" s="44"/>
      <c r="O898" s="95"/>
      <c r="P898" s="43"/>
      <c r="Q898" s="43"/>
      <c r="R898" s="43"/>
      <c r="S898" s="43"/>
      <c r="T898" s="43"/>
      <c r="U898" s="43"/>
      <c r="V898" s="43"/>
      <c r="W898" s="43"/>
      <c r="X898" s="94"/>
      <c r="Y898" s="42"/>
      <c r="Z898" s="43"/>
      <c r="AA898" s="43"/>
      <c r="AB898" s="43"/>
      <c r="AC898" s="43"/>
      <c r="AD898" s="44"/>
    </row>
    <row r="899" spans="2:30" ht="15.75" hidden="1" customHeight="1" x14ac:dyDescent="0.25">
      <c r="B899" s="42" t="str">
        <f>'[2]Asset Characteristics'!C899 &amp; ""</f>
        <v/>
      </c>
      <c r="C899" s="44" t="str">
        <f>'[2]Asset Characteristics'!E899 &amp; ""</f>
        <v/>
      </c>
      <c r="D899" s="42"/>
      <c r="E899" s="43"/>
      <c r="F899" s="43"/>
      <c r="G899" s="43"/>
      <c r="H899" s="43"/>
      <c r="I899" s="43"/>
      <c r="J899" s="43"/>
      <c r="K899" s="43"/>
      <c r="L899" s="43"/>
      <c r="M899" s="43"/>
      <c r="N899" s="44"/>
      <c r="O899" s="95"/>
      <c r="P899" s="43"/>
      <c r="Q899" s="43"/>
      <c r="R899" s="43"/>
      <c r="S899" s="43"/>
      <c r="T899" s="43"/>
      <c r="U899" s="43"/>
      <c r="V899" s="43"/>
      <c r="W899" s="43"/>
      <c r="X899" s="94"/>
      <c r="Y899" s="42"/>
      <c r="Z899" s="43"/>
      <c r="AA899" s="43"/>
      <c r="AB899" s="43"/>
      <c r="AC899" s="43"/>
      <c r="AD899" s="44"/>
    </row>
    <row r="900" spans="2:30" ht="15.75" hidden="1" customHeight="1" x14ac:dyDescent="0.25">
      <c r="B900" s="42" t="str">
        <f>'[2]Asset Characteristics'!C900 &amp; ""</f>
        <v/>
      </c>
      <c r="C900" s="44" t="str">
        <f>'[2]Asset Characteristics'!E900 &amp; ""</f>
        <v/>
      </c>
      <c r="D900" s="42"/>
      <c r="E900" s="43"/>
      <c r="F900" s="43"/>
      <c r="G900" s="43"/>
      <c r="H900" s="43"/>
      <c r="I900" s="43"/>
      <c r="J900" s="43"/>
      <c r="K900" s="43"/>
      <c r="L900" s="43"/>
      <c r="M900" s="43"/>
      <c r="N900" s="44"/>
      <c r="O900" s="95"/>
      <c r="P900" s="43"/>
      <c r="Q900" s="43"/>
      <c r="R900" s="43"/>
      <c r="S900" s="43"/>
      <c r="T900" s="43"/>
      <c r="U900" s="43"/>
      <c r="V900" s="43"/>
      <c r="W900" s="43"/>
      <c r="X900" s="94"/>
      <c r="Y900" s="42"/>
      <c r="Z900" s="43"/>
      <c r="AA900" s="43"/>
      <c r="AB900" s="43"/>
      <c r="AC900" s="43"/>
      <c r="AD900" s="44"/>
    </row>
    <row r="901" spans="2:30" ht="15.75" hidden="1" customHeight="1" x14ac:dyDescent="0.25">
      <c r="B901" s="42" t="str">
        <f>'[2]Asset Characteristics'!C901 &amp; ""</f>
        <v/>
      </c>
      <c r="C901" s="44" t="str">
        <f>'[2]Asset Characteristics'!E901 &amp; ""</f>
        <v/>
      </c>
      <c r="D901" s="42"/>
      <c r="E901" s="43"/>
      <c r="F901" s="43"/>
      <c r="G901" s="43"/>
      <c r="H901" s="43"/>
      <c r="I901" s="43"/>
      <c r="J901" s="43"/>
      <c r="K901" s="43"/>
      <c r="L901" s="43"/>
      <c r="M901" s="43"/>
      <c r="N901" s="44"/>
      <c r="O901" s="95"/>
      <c r="P901" s="43"/>
      <c r="Q901" s="43"/>
      <c r="R901" s="43"/>
      <c r="S901" s="43"/>
      <c r="T901" s="43"/>
      <c r="U901" s="43"/>
      <c r="V901" s="43"/>
      <c r="W901" s="43"/>
      <c r="X901" s="94"/>
      <c r="Y901" s="42"/>
      <c r="Z901" s="43"/>
      <c r="AA901" s="43"/>
      <c r="AB901" s="43"/>
      <c r="AC901" s="43"/>
      <c r="AD901" s="44"/>
    </row>
    <row r="902" spans="2:30" ht="15.75" hidden="1" customHeight="1" x14ac:dyDescent="0.25">
      <c r="B902" s="42" t="str">
        <f>'[2]Asset Characteristics'!C902 &amp; ""</f>
        <v/>
      </c>
      <c r="C902" s="44" t="str">
        <f>'[2]Asset Characteristics'!E902 &amp; ""</f>
        <v/>
      </c>
      <c r="D902" s="42"/>
      <c r="E902" s="43"/>
      <c r="F902" s="43"/>
      <c r="G902" s="43"/>
      <c r="H902" s="43"/>
      <c r="I902" s="43"/>
      <c r="J902" s="43"/>
      <c r="K902" s="43"/>
      <c r="L902" s="43"/>
      <c r="M902" s="43"/>
      <c r="N902" s="44"/>
      <c r="O902" s="95"/>
      <c r="P902" s="43"/>
      <c r="Q902" s="43"/>
      <c r="R902" s="43"/>
      <c r="S902" s="43"/>
      <c r="T902" s="43"/>
      <c r="U902" s="43"/>
      <c r="V902" s="43"/>
      <c r="W902" s="43"/>
      <c r="X902" s="94"/>
      <c r="Y902" s="42"/>
      <c r="Z902" s="43"/>
      <c r="AA902" s="43"/>
      <c r="AB902" s="43"/>
      <c r="AC902" s="43"/>
      <c r="AD902" s="44"/>
    </row>
    <row r="903" spans="2:30" ht="15.75" hidden="1" customHeight="1" x14ac:dyDescent="0.25">
      <c r="B903" s="42" t="str">
        <f>'[2]Asset Characteristics'!C903 &amp; ""</f>
        <v/>
      </c>
      <c r="C903" s="44" t="str">
        <f>'[2]Asset Characteristics'!E903 &amp; ""</f>
        <v/>
      </c>
      <c r="D903" s="42"/>
      <c r="E903" s="43"/>
      <c r="F903" s="43"/>
      <c r="G903" s="43"/>
      <c r="H903" s="43"/>
      <c r="I903" s="43"/>
      <c r="J903" s="43"/>
      <c r="K903" s="43"/>
      <c r="L903" s="43"/>
      <c r="M903" s="43"/>
      <c r="N903" s="44"/>
      <c r="O903" s="95"/>
      <c r="P903" s="43"/>
      <c r="Q903" s="43"/>
      <c r="R903" s="43"/>
      <c r="S903" s="43"/>
      <c r="T903" s="43"/>
      <c r="U903" s="43"/>
      <c r="V903" s="43"/>
      <c r="W903" s="43"/>
      <c r="X903" s="94"/>
      <c r="Y903" s="42"/>
      <c r="Z903" s="43"/>
      <c r="AA903" s="43"/>
      <c r="AB903" s="43"/>
      <c r="AC903" s="43"/>
      <c r="AD903" s="44"/>
    </row>
    <row r="904" spans="2:30" ht="15.75" hidden="1" customHeight="1" x14ac:dyDescent="0.25">
      <c r="B904" s="42" t="str">
        <f>'[2]Asset Characteristics'!C904 &amp; ""</f>
        <v/>
      </c>
      <c r="C904" s="44" t="str">
        <f>'[2]Asset Characteristics'!E904 &amp; ""</f>
        <v/>
      </c>
      <c r="D904" s="42"/>
      <c r="E904" s="43"/>
      <c r="F904" s="43"/>
      <c r="G904" s="43"/>
      <c r="H904" s="43"/>
      <c r="I904" s="43"/>
      <c r="J904" s="43"/>
      <c r="K904" s="43"/>
      <c r="L904" s="43"/>
      <c r="M904" s="43"/>
      <c r="N904" s="44"/>
      <c r="O904" s="95"/>
      <c r="P904" s="43"/>
      <c r="Q904" s="43"/>
      <c r="R904" s="43"/>
      <c r="S904" s="43"/>
      <c r="T904" s="43"/>
      <c r="U904" s="43"/>
      <c r="V904" s="43"/>
      <c r="W904" s="43"/>
      <c r="X904" s="94"/>
      <c r="Y904" s="42"/>
      <c r="Z904" s="43"/>
      <c r="AA904" s="43"/>
      <c r="AB904" s="43"/>
      <c r="AC904" s="43"/>
      <c r="AD904" s="44"/>
    </row>
    <row r="905" spans="2:30" ht="15.75" hidden="1" customHeight="1" x14ac:dyDescent="0.25">
      <c r="B905" s="42" t="str">
        <f>'[2]Asset Characteristics'!C905 &amp; ""</f>
        <v/>
      </c>
      <c r="C905" s="44" t="str">
        <f>'[2]Asset Characteristics'!E905 &amp; ""</f>
        <v/>
      </c>
      <c r="D905" s="42"/>
      <c r="E905" s="43"/>
      <c r="F905" s="43"/>
      <c r="G905" s="43"/>
      <c r="H905" s="43"/>
      <c r="I905" s="43"/>
      <c r="J905" s="43"/>
      <c r="K905" s="43"/>
      <c r="L905" s="43"/>
      <c r="M905" s="43"/>
      <c r="N905" s="44"/>
      <c r="O905" s="95"/>
      <c r="P905" s="43"/>
      <c r="Q905" s="43"/>
      <c r="R905" s="43"/>
      <c r="S905" s="43"/>
      <c r="T905" s="43"/>
      <c r="U905" s="43"/>
      <c r="V905" s="43"/>
      <c r="W905" s="43"/>
      <c r="X905" s="94"/>
      <c r="Y905" s="42"/>
      <c r="Z905" s="43"/>
      <c r="AA905" s="43"/>
      <c r="AB905" s="43"/>
      <c r="AC905" s="43"/>
      <c r="AD905" s="44"/>
    </row>
    <row r="906" spans="2:30" ht="15.75" hidden="1" customHeight="1" x14ac:dyDescent="0.25">
      <c r="B906" s="42" t="str">
        <f>'[2]Asset Characteristics'!C906 &amp; ""</f>
        <v/>
      </c>
      <c r="C906" s="44" t="str">
        <f>'[2]Asset Characteristics'!E906 &amp; ""</f>
        <v/>
      </c>
      <c r="D906" s="42"/>
      <c r="E906" s="43"/>
      <c r="F906" s="43"/>
      <c r="G906" s="43"/>
      <c r="H906" s="43"/>
      <c r="I906" s="43"/>
      <c r="J906" s="43"/>
      <c r="K906" s="43"/>
      <c r="L906" s="43"/>
      <c r="M906" s="43"/>
      <c r="N906" s="44"/>
      <c r="O906" s="95"/>
      <c r="P906" s="43"/>
      <c r="Q906" s="43"/>
      <c r="R906" s="43"/>
      <c r="S906" s="43"/>
      <c r="T906" s="43"/>
      <c r="U906" s="43"/>
      <c r="V906" s="43"/>
      <c r="W906" s="43"/>
      <c r="X906" s="94"/>
      <c r="Y906" s="42"/>
      <c r="Z906" s="43"/>
      <c r="AA906" s="43"/>
      <c r="AB906" s="43"/>
      <c r="AC906" s="43"/>
      <c r="AD906" s="44"/>
    </row>
    <row r="907" spans="2:30" ht="15.75" hidden="1" customHeight="1" x14ac:dyDescent="0.25">
      <c r="B907" s="42" t="str">
        <f>'[2]Asset Characteristics'!C907 &amp; ""</f>
        <v/>
      </c>
      <c r="C907" s="44" t="str">
        <f>'[2]Asset Characteristics'!E907 &amp; ""</f>
        <v/>
      </c>
      <c r="D907" s="42"/>
      <c r="E907" s="43"/>
      <c r="F907" s="43"/>
      <c r="G907" s="43"/>
      <c r="H907" s="43"/>
      <c r="I907" s="43"/>
      <c r="J907" s="43"/>
      <c r="K907" s="43"/>
      <c r="L907" s="43"/>
      <c r="M907" s="43"/>
      <c r="N907" s="44"/>
      <c r="O907" s="95"/>
      <c r="P907" s="43"/>
      <c r="Q907" s="43"/>
      <c r="R907" s="43"/>
      <c r="S907" s="43"/>
      <c r="T907" s="43"/>
      <c r="U907" s="43"/>
      <c r="V907" s="43"/>
      <c r="W907" s="43"/>
      <c r="X907" s="94"/>
      <c r="Y907" s="42"/>
      <c r="Z907" s="43"/>
      <c r="AA907" s="43"/>
      <c r="AB907" s="43"/>
      <c r="AC907" s="43"/>
      <c r="AD907" s="44"/>
    </row>
    <row r="908" spans="2:30" ht="15.75" hidden="1" customHeight="1" x14ac:dyDescent="0.25">
      <c r="B908" s="42" t="str">
        <f>'[2]Asset Characteristics'!C908 &amp; ""</f>
        <v/>
      </c>
      <c r="C908" s="44" t="str">
        <f>'[2]Asset Characteristics'!E908 &amp; ""</f>
        <v/>
      </c>
      <c r="D908" s="42"/>
      <c r="E908" s="43"/>
      <c r="F908" s="43"/>
      <c r="G908" s="43"/>
      <c r="H908" s="43"/>
      <c r="I908" s="43"/>
      <c r="J908" s="43"/>
      <c r="K908" s="43"/>
      <c r="L908" s="43"/>
      <c r="M908" s="43"/>
      <c r="N908" s="44"/>
      <c r="O908" s="95"/>
      <c r="P908" s="43"/>
      <c r="Q908" s="43"/>
      <c r="R908" s="43"/>
      <c r="S908" s="43"/>
      <c r="T908" s="43"/>
      <c r="U908" s="43"/>
      <c r="V908" s="43"/>
      <c r="W908" s="43"/>
      <c r="X908" s="94"/>
      <c r="Y908" s="42"/>
      <c r="Z908" s="43"/>
      <c r="AA908" s="43"/>
      <c r="AB908" s="43"/>
      <c r="AC908" s="43"/>
      <c r="AD908" s="44"/>
    </row>
    <row r="909" spans="2:30" ht="15.75" hidden="1" customHeight="1" x14ac:dyDescent="0.25">
      <c r="B909" s="42" t="str">
        <f>'[2]Asset Characteristics'!C909 &amp; ""</f>
        <v/>
      </c>
      <c r="C909" s="44" t="str">
        <f>'[2]Asset Characteristics'!E909 &amp; ""</f>
        <v/>
      </c>
      <c r="D909" s="42"/>
      <c r="E909" s="43"/>
      <c r="F909" s="43"/>
      <c r="G909" s="43"/>
      <c r="H909" s="43"/>
      <c r="I909" s="43"/>
      <c r="J909" s="43"/>
      <c r="K909" s="43"/>
      <c r="L909" s="43"/>
      <c r="M909" s="43"/>
      <c r="N909" s="44"/>
      <c r="O909" s="95"/>
      <c r="P909" s="43"/>
      <c r="Q909" s="43"/>
      <c r="R909" s="43"/>
      <c r="S909" s="43"/>
      <c r="T909" s="43"/>
      <c r="U909" s="43"/>
      <c r="V909" s="43"/>
      <c r="W909" s="43"/>
      <c r="X909" s="94"/>
      <c r="Y909" s="42"/>
      <c r="Z909" s="43"/>
      <c r="AA909" s="43"/>
      <c r="AB909" s="43"/>
      <c r="AC909" s="43"/>
      <c r="AD909" s="44"/>
    </row>
    <row r="910" spans="2:30" ht="15.75" hidden="1" customHeight="1" x14ac:dyDescent="0.25">
      <c r="B910" s="42" t="str">
        <f>'[2]Asset Characteristics'!C910 &amp; ""</f>
        <v/>
      </c>
      <c r="C910" s="44" t="str">
        <f>'[2]Asset Characteristics'!E910 &amp; ""</f>
        <v/>
      </c>
      <c r="D910" s="42"/>
      <c r="E910" s="43"/>
      <c r="F910" s="43"/>
      <c r="G910" s="43"/>
      <c r="H910" s="43"/>
      <c r="I910" s="43"/>
      <c r="J910" s="43"/>
      <c r="K910" s="43"/>
      <c r="L910" s="43"/>
      <c r="M910" s="43"/>
      <c r="N910" s="44"/>
      <c r="O910" s="95"/>
      <c r="P910" s="43"/>
      <c r="Q910" s="43"/>
      <c r="R910" s="43"/>
      <c r="S910" s="43"/>
      <c r="T910" s="43"/>
      <c r="U910" s="43"/>
      <c r="V910" s="43"/>
      <c r="W910" s="43"/>
      <c r="X910" s="94"/>
      <c r="Y910" s="42"/>
      <c r="Z910" s="43"/>
      <c r="AA910" s="43"/>
      <c r="AB910" s="43"/>
      <c r="AC910" s="43"/>
      <c r="AD910" s="44"/>
    </row>
    <row r="911" spans="2:30" ht="15.75" hidden="1" customHeight="1" x14ac:dyDescent="0.25">
      <c r="B911" s="42" t="str">
        <f>'[2]Asset Characteristics'!C911 &amp; ""</f>
        <v/>
      </c>
      <c r="C911" s="44" t="str">
        <f>'[2]Asset Characteristics'!E911 &amp; ""</f>
        <v/>
      </c>
      <c r="D911" s="42"/>
      <c r="E911" s="43"/>
      <c r="F911" s="43"/>
      <c r="G911" s="43"/>
      <c r="H911" s="43"/>
      <c r="I911" s="43"/>
      <c r="J911" s="43"/>
      <c r="K911" s="43"/>
      <c r="L911" s="43"/>
      <c r="M911" s="43"/>
      <c r="N911" s="44"/>
      <c r="O911" s="95"/>
      <c r="P911" s="43"/>
      <c r="Q911" s="43"/>
      <c r="R911" s="43"/>
      <c r="S911" s="43"/>
      <c r="T911" s="43"/>
      <c r="U911" s="43"/>
      <c r="V911" s="43"/>
      <c r="W911" s="43"/>
      <c r="X911" s="94"/>
      <c r="Y911" s="42"/>
      <c r="Z911" s="43"/>
      <c r="AA911" s="43"/>
      <c r="AB911" s="43"/>
      <c r="AC911" s="43"/>
      <c r="AD911" s="44"/>
    </row>
    <row r="912" spans="2:30" ht="15.75" hidden="1" customHeight="1" x14ac:dyDescent="0.25">
      <c r="B912" s="42" t="str">
        <f>'[2]Asset Characteristics'!C912 &amp; ""</f>
        <v/>
      </c>
      <c r="C912" s="44" t="str">
        <f>'[2]Asset Characteristics'!E912 &amp; ""</f>
        <v/>
      </c>
      <c r="D912" s="42"/>
      <c r="E912" s="43"/>
      <c r="F912" s="43"/>
      <c r="G912" s="43"/>
      <c r="H912" s="43"/>
      <c r="I912" s="43"/>
      <c r="J912" s="43"/>
      <c r="K912" s="43"/>
      <c r="L912" s="43"/>
      <c r="M912" s="43"/>
      <c r="N912" s="44"/>
      <c r="O912" s="95"/>
      <c r="P912" s="43"/>
      <c r="Q912" s="43"/>
      <c r="R912" s="43"/>
      <c r="S912" s="43"/>
      <c r="T912" s="43"/>
      <c r="U912" s="43"/>
      <c r="V912" s="43"/>
      <c r="W912" s="43"/>
      <c r="X912" s="94"/>
      <c r="Y912" s="42"/>
      <c r="Z912" s="43"/>
      <c r="AA912" s="43"/>
      <c r="AB912" s="43"/>
      <c r="AC912" s="43"/>
      <c r="AD912" s="44"/>
    </row>
    <row r="913" spans="2:30" ht="15.75" hidden="1" customHeight="1" x14ac:dyDescent="0.25">
      <c r="B913" s="42" t="str">
        <f>'[2]Asset Characteristics'!C913 &amp; ""</f>
        <v/>
      </c>
      <c r="C913" s="44" t="str">
        <f>'[2]Asset Characteristics'!E913 &amp; ""</f>
        <v/>
      </c>
      <c r="D913" s="42"/>
      <c r="E913" s="43"/>
      <c r="F913" s="43"/>
      <c r="G913" s="43"/>
      <c r="H913" s="43"/>
      <c r="I913" s="43"/>
      <c r="J913" s="43"/>
      <c r="K913" s="43"/>
      <c r="L913" s="43"/>
      <c r="M913" s="43"/>
      <c r="N913" s="44"/>
      <c r="O913" s="95"/>
      <c r="P913" s="43"/>
      <c r="Q913" s="43"/>
      <c r="R913" s="43"/>
      <c r="S913" s="43"/>
      <c r="T913" s="43"/>
      <c r="U913" s="43"/>
      <c r="V913" s="43"/>
      <c r="W913" s="43"/>
      <c r="X913" s="94"/>
      <c r="Y913" s="42"/>
      <c r="Z913" s="43"/>
      <c r="AA913" s="43"/>
      <c r="AB913" s="43"/>
      <c r="AC913" s="43"/>
      <c r="AD913" s="44"/>
    </row>
    <row r="914" spans="2:30" ht="15.75" hidden="1" customHeight="1" x14ac:dyDescent="0.25">
      <c r="B914" s="42" t="str">
        <f>'[2]Asset Characteristics'!C914 &amp; ""</f>
        <v/>
      </c>
      <c r="C914" s="44" t="str">
        <f>'[2]Asset Characteristics'!E914 &amp; ""</f>
        <v/>
      </c>
      <c r="D914" s="42"/>
      <c r="E914" s="43"/>
      <c r="F914" s="43"/>
      <c r="G914" s="43"/>
      <c r="H914" s="43"/>
      <c r="I914" s="43"/>
      <c r="J914" s="43"/>
      <c r="K914" s="43"/>
      <c r="L914" s="43"/>
      <c r="M914" s="43"/>
      <c r="N914" s="44"/>
      <c r="O914" s="95"/>
      <c r="P914" s="43"/>
      <c r="Q914" s="43"/>
      <c r="R914" s="43"/>
      <c r="S914" s="43"/>
      <c r="T914" s="43"/>
      <c r="U914" s="43"/>
      <c r="V914" s="43"/>
      <c r="W914" s="43"/>
      <c r="X914" s="94"/>
      <c r="Y914" s="42"/>
      <c r="Z914" s="43"/>
      <c r="AA914" s="43"/>
      <c r="AB914" s="43"/>
      <c r="AC914" s="43"/>
      <c r="AD914" s="44"/>
    </row>
    <row r="915" spans="2:30" ht="15.75" hidden="1" customHeight="1" x14ac:dyDescent="0.25">
      <c r="B915" s="42" t="str">
        <f>'[2]Asset Characteristics'!C915 &amp; ""</f>
        <v/>
      </c>
      <c r="C915" s="44" t="str">
        <f>'[2]Asset Characteristics'!E915 &amp; ""</f>
        <v/>
      </c>
      <c r="D915" s="42"/>
      <c r="E915" s="43"/>
      <c r="F915" s="43"/>
      <c r="G915" s="43"/>
      <c r="H915" s="43"/>
      <c r="I915" s="43"/>
      <c r="J915" s="43"/>
      <c r="K915" s="43"/>
      <c r="L915" s="43"/>
      <c r="M915" s="43"/>
      <c r="N915" s="44"/>
      <c r="O915" s="95"/>
      <c r="P915" s="43"/>
      <c r="Q915" s="43"/>
      <c r="R915" s="43"/>
      <c r="S915" s="43"/>
      <c r="T915" s="43"/>
      <c r="U915" s="43"/>
      <c r="V915" s="43"/>
      <c r="W915" s="43"/>
      <c r="X915" s="94"/>
      <c r="Y915" s="42"/>
      <c r="Z915" s="43"/>
      <c r="AA915" s="43"/>
      <c r="AB915" s="43"/>
      <c r="AC915" s="43"/>
      <c r="AD915" s="44"/>
    </row>
    <row r="916" spans="2:30" ht="15.75" hidden="1" customHeight="1" x14ac:dyDescent="0.25">
      <c r="B916" s="42" t="str">
        <f>'[2]Asset Characteristics'!C916 &amp; ""</f>
        <v/>
      </c>
      <c r="C916" s="44" t="str">
        <f>'[2]Asset Characteristics'!E916 &amp; ""</f>
        <v/>
      </c>
      <c r="D916" s="42"/>
      <c r="E916" s="43"/>
      <c r="F916" s="43"/>
      <c r="G916" s="43"/>
      <c r="H916" s="43"/>
      <c r="I916" s="43"/>
      <c r="J916" s="43"/>
      <c r="K916" s="43"/>
      <c r="L916" s="43"/>
      <c r="M916" s="43"/>
      <c r="N916" s="44"/>
      <c r="O916" s="95"/>
      <c r="P916" s="43"/>
      <c r="Q916" s="43"/>
      <c r="R916" s="43"/>
      <c r="S916" s="43"/>
      <c r="T916" s="43"/>
      <c r="U916" s="43"/>
      <c r="V916" s="43"/>
      <c r="W916" s="43"/>
      <c r="X916" s="94"/>
      <c r="Y916" s="42"/>
      <c r="Z916" s="43"/>
      <c r="AA916" s="43"/>
      <c r="AB916" s="43"/>
      <c r="AC916" s="43"/>
      <c r="AD916" s="44"/>
    </row>
    <row r="917" spans="2:30" ht="15.75" hidden="1" customHeight="1" x14ac:dyDescent="0.25">
      <c r="B917" s="42" t="str">
        <f>'[2]Asset Characteristics'!C917 &amp; ""</f>
        <v/>
      </c>
      <c r="C917" s="44" t="str">
        <f>'[2]Asset Characteristics'!E917 &amp; ""</f>
        <v/>
      </c>
      <c r="D917" s="42"/>
      <c r="E917" s="43"/>
      <c r="F917" s="43"/>
      <c r="G917" s="43"/>
      <c r="H917" s="43"/>
      <c r="I917" s="43"/>
      <c r="J917" s="43"/>
      <c r="K917" s="43"/>
      <c r="L917" s="43"/>
      <c r="M917" s="43"/>
      <c r="N917" s="44"/>
      <c r="O917" s="95"/>
      <c r="P917" s="43"/>
      <c r="Q917" s="43"/>
      <c r="R917" s="43"/>
      <c r="S917" s="43"/>
      <c r="T917" s="43"/>
      <c r="U917" s="43"/>
      <c r="V917" s="43"/>
      <c r="W917" s="43"/>
      <c r="X917" s="94"/>
      <c r="Y917" s="42"/>
      <c r="Z917" s="43"/>
      <c r="AA917" s="43"/>
      <c r="AB917" s="43"/>
      <c r="AC917" s="43"/>
      <c r="AD917" s="44"/>
    </row>
    <row r="918" spans="2:30" ht="15.75" hidden="1" customHeight="1" x14ac:dyDescent="0.25">
      <c r="B918" s="42" t="str">
        <f>'[2]Asset Characteristics'!C918 &amp; ""</f>
        <v/>
      </c>
      <c r="C918" s="44" t="str">
        <f>'[2]Asset Characteristics'!E918 &amp; ""</f>
        <v/>
      </c>
      <c r="D918" s="42"/>
      <c r="E918" s="43"/>
      <c r="F918" s="43"/>
      <c r="G918" s="43"/>
      <c r="H918" s="43"/>
      <c r="I918" s="43"/>
      <c r="J918" s="43"/>
      <c r="K918" s="43"/>
      <c r="L918" s="43"/>
      <c r="M918" s="43"/>
      <c r="N918" s="44"/>
      <c r="O918" s="95"/>
      <c r="P918" s="43"/>
      <c r="Q918" s="43"/>
      <c r="R918" s="43"/>
      <c r="S918" s="43"/>
      <c r="T918" s="43"/>
      <c r="U918" s="43"/>
      <c r="V918" s="43"/>
      <c r="W918" s="43"/>
      <c r="X918" s="94"/>
      <c r="Y918" s="42"/>
      <c r="Z918" s="43"/>
      <c r="AA918" s="43"/>
      <c r="AB918" s="43"/>
      <c r="AC918" s="43"/>
      <c r="AD918" s="44"/>
    </row>
    <row r="919" spans="2:30" ht="15.75" hidden="1" customHeight="1" x14ac:dyDescent="0.25">
      <c r="B919" s="42" t="str">
        <f>'[2]Asset Characteristics'!C919 &amp; ""</f>
        <v/>
      </c>
      <c r="C919" s="44" t="str">
        <f>'[2]Asset Characteristics'!E919 &amp; ""</f>
        <v/>
      </c>
      <c r="D919" s="42"/>
      <c r="E919" s="43"/>
      <c r="F919" s="43"/>
      <c r="G919" s="43"/>
      <c r="H919" s="43"/>
      <c r="I919" s="43"/>
      <c r="J919" s="43"/>
      <c r="K919" s="43"/>
      <c r="L919" s="43"/>
      <c r="M919" s="43"/>
      <c r="N919" s="44"/>
      <c r="O919" s="95"/>
      <c r="P919" s="43"/>
      <c r="Q919" s="43"/>
      <c r="R919" s="43"/>
      <c r="S919" s="43"/>
      <c r="T919" s="43"/>
      <c r="U919" s="43"/>
      <c r="V919" s="43"/>
      <c r="W919" s="43"/>
      <c r="X919" s="94"/>
      <c r="Y919" s="42"/>
      <c r="Z919" s="43"/>
      <c r="AA919" s="43"/>
      <c r="AB919" s="43"/>
      <c r="AC919" s="43"/>
      <c r="AD919" s="44"/>
    </row>
    <row r="920" spans="2:30" ht="15.75" hidden="1" customHeight="1" x14ac:dyDescent="0.25">
      <c r="B920" s="42" t="str">
        <f>'[2]Asset Characteristics'!C920 &amp; ""</f>
        <v/>
      </c>
      <c r="C920" s="44" t="str">
        <f>'[2]Asset Characteristics'!E920 &amp; ""</f>
        <v/>
      </c>
      <c r="D920" s="42"/>
      <c r="E920" s="43"/>
      <c r="F920" s="43"/>
      <c r="G920" s="43"/>
      <c r="H920" s="43"/>
      <c r="I920" s="43"/>
      <c r="J920" s="43"/>
      <c r="K920" s="43"/>
      <c r="L920" s="43"/>
      <c r="M920" s="43"/>
      <c r="N920" s="44"/>
      <c r="O920" s="95"/>
      <c r="P920" s="43"/>
      <c r="Q920" s="43"/>
      <c r="R920" s="43"/>
      <c r="S920" s="43"/>
      <c r="T920" s="43"/>
      <c r="U920" s="43"/>
      <c r="V920" s="43"/>
      <c r="W920" s="43"/>
      <c r="X920" s="94"/>
      <c r="Y920" s="42"/>
      <c r="Z920" s="43"/>
      <c r="AA920" s="43"/>
      <c r="AB920" s="43"/>
      <c r="AC920" s="43"/>
      <c r="AD920" s="44"/>
    </row>
    <row r="921" spans="2:30" ht="15.75" hidden="1" customHeight="1" x14ac:dyDescent="0.25">
      <c r="B921" s="42" t="str">
        <f>'[2]Asset Characteristics'!C921 &amp; ""</f>
        <v/>
      </c>
      <c r="C921" s="44" t="str">
        <f>'[2]Asset Characteristics'!E921 &amp; ""</f>
        <v/>
      </c>
      <c r="D921" s="42"/>
      <c r="E921" s="43"/>
      <c r="F921" s="43"/>
      <c r="G921" s="43"/>
      <c r="H921" s="43"/>
      <c r="I921" s="43"/>
      <c r="J921" s="43"/>
      <c r="K921" s="43"/>
      <c r="L921" s="43"/>
      <c r="M921" s="43"/>
      <c r="N921" s="44"/>
      <c r="O921" s="95"/>
      <c r="P921" s="43"/>
      <c r="Q921" s="43"/>
      <c r="R921" s="43"/>
      <c r="S921" s="43"/>
      <c r="T921" s="43"/>
      <c r="U921" s="43"/>
      <c r="V921" s="43"/>
      <c r="W921" s="43"/>
      <c r="X921" s="94"/>
      <c r="Y921" s="42"/>
      <c r="Z921" s="43"/>
      <c r="AA921" s="43"/>
      <c r="AB921" s="43"/>
      <c r="AC921" s="43"/>
      <c r="AD921" s="44"/>
    </row>
    <row r="922" spans="2:30" ht="15.75" hidden="1" customHeight="1" x14ac:dyDescent="0.25">
      <c r="B922" s="42" t="str">
        <f>'[2]Asset Characteristics'!C922 &amp; ""</f>
        <v/>
      </c>
      <c r="C922" s="44" t="str">
        <f>'[2]Asset Characteristics'!E922 &amp; ""</f>
        <v/>
      </c>
      <c r="D922" s="42"/>
      <c r="E922" s="43"/>
      <c r="F922" s="43"/>
      <c r="G922" s="43"/>
      <c r="H922" s="43"/>
      <c r="I922" s="43"/>
      <c r="J922" s="43"/>
      <c r="K922" s="43"/>
      <c r="L922" s="43"/>
      <c r="M922" s="43"/>
      <c r="N922" s="44"/>
      <c r="O922" s="95"/>
      <c r="P922" s="43"/>
      <c r="Q922" s="43"/>
      <c r="R922" s="43"/>
      <c r="S922" s="43"/>
      <c r="T922" s="43"/>
      <c r="U922" s="43"/>
      <c r="V922" s="43"/>
      <c r="W922" s="43"/>
      <c r="X922" s="94"/>
      <c r="Y922" s="42"/>
      <c r="Z922" s="43"/>
      <c r="AA922" s="43"/>
      <c r="AB922" s="43"/>
      <c r="AC922" s="43"/>
      <c r="AD922" s="44"/>
    </row>
    <row r="923" spans="2:30" ht="15.75" hidden="1" customHeight="1" x14ac:dyDescent="0.25">
      <c r="B923" s="42" t="str">
        <f>'[2]Asset Characteristics'!C923 &amp; ""</f>
        <v/>
      </c>
      <c r="C923" s="44" t="str">
        <f>'[2]Asset Characteristics'!E923 &amp; ""</f>
        <v/>
      </c>
      <c r="D923" s="42"/>
      <c r="E923" s="43"/>
      <c r="F923" s="43"/>
      <c r="G923" s="43"/>
      <c r="H923" s="43"/>
      <c r="I923" s="43"/>
      <c r="J923" s="43"/>
      <c r="K923" s="43"/>
      <c r="L923" s="43"/>
      <c r="M923" s="43"/>
      <c r="N923" s="44"/>
      <c r="O923" s="95"/>
      <c r="P923" s="43"/>
      <c r="Q923" s="43"/>
      <c r="R923" s="43"/>
      <c r="S923" s="43"/>
      <c r="T923" s="43"/>
      <c r="U923" s="43"/>
      <c r="V923" s="43"/>
      <c r="W923" s="43"/>
      <c r="X923" s="94"/>
      <c r="Y923" s="42"/>
      <c r="Z923" s="43"/>
      <c r="AA923" s="43"/>
      <c r="AB923" s="43"/>
      <c r="AC923" s="43"/>
      <c r="AD923" s="44"/>
    </row>
    <row r="924" spans="2:30" ht="15.75" hidden="1" customHeight="1" x14ac:dyDescent="0.25">
      <c r="B924" s="42" t="str">
        <f>'[2]Asset Characteristics'!C924 &amp; ""</f>
        <v/>
      </c>
      <c r="C924" s="44" t="str">
        <f>'[2]Asset Characteristics'!E924 &amp; ""</f>
        <v/>
      </c>
      <c r="D924" s="42"/>
      <c r="E924" s="43"/>
      <c r="F924" s="43"/>
      <c r="G924" s="43"/>
      <c r="H924" s="43"/>
      <c r="I924" s="43"/>
      <c r="J924" s="43"/>
      <c r="K924" s="43"/>
      <c r="L924" s="43"/>
      <c r="M924" s="43"/>
      <c r="N924" s="44"/>
      <c r="O924" s="95"/>
      <c r="P924" s="43"/>
      <c r="Q924" s="43"/>
      <c r="R924" s="43"/>
      <c r="S924" s="43"/>
      <c r="T924" s="43"/>
      <c r="U924" s="43"/>
      <c r="V924" s="43"/>
      <c r="W924" s="43"/>
      <c r="X924" s="94"/>
      <c r="Y924" s="42"/>
      <c r="Z924" s="43"/>
      <c r="AA924" s="43"/>
      <c r="AB924" s="43"/>
      <c r="AC924" s="43"/>
      <c r="AD924" s="44"/>
    </row>
    <row r="925" spans="2:30" ht="15.75" hidden="1" customHeight="1" x14ac:dyDescent="0.25">
      <c r="B925" s="42" t="str">
        <f>'[2]Asset Characteristics'!C925 &amp; ""</f>
        <v/>
      </c>
      <c r="C925" s="44" t="str">
        <f>'[2]Asset Characteristics'!E925 &amp; ""</f>
        <v/>
      </c>
      <c r="D925" s="42"/>
      <c r="E925" s="43"/>
      <c r="F925" s="43"/>
      <c r="G925" s="43"/>
      <c r="H925" s="43"/>
      <c r="I925" s="43"/>
      <c r="J925" s="43"/>
      <c r="K925" s="43"/>
      <c r="L925" s="43"/>
      <c r="M925" s="43"/>
      <c r="N925" s="44"/>
      <c r="O925" s="95"/>
      <c r="P925" s="43"/>
      <c r="Q925" s="43"/>
      <c r="R925" s="43"/>
      <c r="S925" s="43"/>
      <c r="T925" s="43"/>
      <c r="U925" s="43"/>
      <c r="V925" s="43"/>
      <c r="W925" s="43"/>
      <c r="X925" s="94"/>
      <c r="Y925" s="42"/>
      <c r="Z925" s="43"/>
      <c r="AA925" s="43"/>
      <c r="AB925" s="43"/>
      <c r="AC925" s="43"/>
      <c r="AD925" s="44"/>
    </row>
    <row r="926" spans="2:30" ht="15.75" hidden="1" customHeight="1" x14ac:dyDescent="0.25">
      <c r="B926" s="42" t="str">
        <f>'[2]Asset Characteristics'!C926 &amp; ""</f>
        <v/>
      </c>
      <c r="C926" s="44" t="str">
        <f>'[2]Asset Characteristics'!E926 &amp; ""</f>
        <v/>
      </c>
      <c r="D926" s="42"/>
      <c r="E926" s="43"/>
      <c r="F926" s="43"/>
      <c r="G926" s="43"/>
      <c r="H926" s="43"/>
      <c r="I926" s="43"/>
      <c r="J926" s="43"/>
      <c r="K926" s="43"/>
      <c r="L926" s="43"/>
      <c r="M926" s="43"/>
      <c r="N926" s="44"/>
      <c r="O926" s="95"/>
      <c r="P926" s="43"/>
      <c r="Q926" s="43"/>
      <c r="R926" s="43"/>
      <c r="S926" s="43"/>
      <c r="T926" s="43"/>
      <c r="U926" s="43"/>
      <c r="V926" s="43"/>
      <c r="W926" s="43"/>
      <c r="X926" s="94"/>
      <c r="Y926" s="42"/>
      <c r="Z926" s="43"/>
      <c r="AA926" s="43"/>
      <c r="AB926" s="43"/>
      <c r="AC926" s="43"/>
      <c r="AD926" s="44"/>
    </row>
    <row r="927" spans="2:30" ht="15.75" hidden="1" customHeight="1" x14ac:dyDescent="0.25">
      <c r="B927" s="42" t="str">
        <f>'[2]Asset Characteristics'!C927 &amp; ""</f>
        <v/>
      </c>
      <c r="C927" s="44" t="str">
        <f>'[2]Asset Characteristics'!E927 &amp; ""</f>
        <v/>
      </c>
      <c r="D927" s="42"/>
      <c r="E927" s="43"/>
      <c r="F927" s="43"/>
      <c r="G927" s="43"/>
      <c r="H927" s="43"/>
      <c r="I927" s="43"/>
      <c r="J927" s="43"/>
      <c r="K927" s="43"/>
      <c r="L927" s="43"/>
      <c r="M927" s="43"/>
      <c r="N927" s="44"/>
      <c r="O927" s="95"/>
      <c r="P927" s="43"/>
      <c r="Q927" s="43"/>
      <c r="R927" s="43"/>
      <c r="S927" s="43"/>
      <c r="T927" s="43"/>
      <c r="U927" s="43"/>
      <c r="V927" s="43"/>
      <c r="W927" s="43"/>
      <c r="X927" s="94"/>
      <c r="Y927" s="42"/>
      <c r="Z927" s="43"/>
      <c r="AA927" s="43"/>
      <c r="AB927" s="43"/>
      <c r="AC927" s="43"/>
      <c r="AD927" s="44"/>
    </row>
    <row r="928" spans="2:30" ht="15.75" hidden="1" customHeight="1" x14ac:dyDescent="0.25">
      <c r="B928" s="42" t="str">
        <f>'[2]Asset Characteristics'!C928 &amp; ""</f>
        <v/>
      </c>
      <c r="C928" s="44" t="str">
        <f>'[2]Asset Characteristics'!E928 &amp; ""</f>
        <v/>
      </c>
      <c r="D928" s="42"/>
      <c r="E928" s="43"/>
      <c r="F928" s="43"/>
      <c r="G928" s="43"/>
      <c r="H928" s="43"/>
      <c r="I928" s="43"/>
      <c r="J928" s="43"/>
      <c r="K928" s="43"/>
      <c r="L928" s="43"/>
      <c r="M928" s="43"/>
      <c r="N928" s="44"/>
      <c r="O928" s="95"/>
      <c r="P928" s="43"/>
      <c r="Q928" s="43"/>
      <c r="R928" s="43"/>
      <c r="S928" s="43"/>
      <c r="T928" s="43"/>
      <c r="U928" s="43"/>
      <c r="V928" s="43"/>
      <c r="W928" s="43"/>
      <c r="X928" s="94"/>
      <c r="Y928" s="42"/>
      <c r="Z928" s="43"/>
      <c r="AA928" s="43"/>
      <c r="AB928" s="43"/>
      <c r="AC928" s="43"/>
      <c r="AD928" s="44"/>
    </row>
    <row r="929" spans="2:30" ht="15.75" hidden="1" customHeight="1" x14ac:dyDescent="0.25">
      <c r="B929" s="42" t="str">
        <f>'[2]Asset Characteristics'!C929 &amp; ""</f>
        <v/>
      </c>
      <c r="C929" s="44" t="str">
        <f>'[2]Asset Characteristics'!E929 &amp; ""</f>
        <v/>
      </c>
      <c r="D929" s="42"/>
      <c r="E929" s="43"/>
      <c r="F929" s="43"/>
      <c r="G929" s="43"/>
      <c r="H929" s="43"/>
      <c r="I929" s="43"/>
      <c r="J929" s="43"/>
      <c r="K929" s="43"/>
      <c r="L929" s="43"/>
      <c r="M929" s="43"/>
      <c r="N929" s="44"/>
      <c r="O929" s="95"/>
      <c r="P929" s="43"/>
      <c r="Q929" s="43"/>
      <c r="R929" s="43"/>
      <c r="S929" s="43"/>
      <c r="T929" s="43"/>
      <c r="U929" s="43"/>
      <c r="V929" s="43"/>
      <c r="W929" s="43"/>
      <c r="X929" s="94"/>
      <c r="Y929" s="42"/>
      <c r="Z929" s="43"/>
      <c r="AA929" s="43"/>
      <c r="AB929" s="43"/>
      <c r="AC929" s="43"/>
      <c r="AD929" s="44"/>
    </row>
    <row r="930" spans="2:30" ht="15.75" hidden="1" customHeight="1" x14ac:dyDescent="0.25">
      <c r="B930" s="42" t="str">
        <f>'[2]Asset Characteristics'!C930 &amp; ""</f>
        <v/>
      </c>
      <c r="C930" s="44" t="str">
        <f>'[2]Asset Characteristics'!E930 &amp; ""</f>
        <v/>
      </c>
      <c r="D930" s="42"/>
      <c r="E930" s="43"/>
      <c r="F930" s="43"/>
      <c r="G930" s="43"/>
      <c r="H930" s="43"/>
      <c r="I930" s="43"/>
      <c r="J930" s="43"/>
      <c r="K930" s="43"/>
      <c r="L930" s="43"/>
      <c r="M930" s="43"/>
      <c r="N930" s="44"/>
      <c r="O930" s="95"/>
      <c r="P930" s="43"/>
      <c r="Q930" s="43"/>
      <c r="R930" s="43"/>
      <c r="S930" s="43"/>
      <c r="T930" s="43"/>
      <c r="U930" s="43"/>
      <c r="V930" s="43"/>
      <c r="W930" s="43"/>
      <c r="X930" s="94"/>
      <c r="Y930" s="42"/>
      <c r="Z930" s="43"/>
      <c r="AA930" s="43"/>
      <c r="AB930" s="43"/>
      <c r="AC930" s="43"/>
      <c r="AD930" s="44"/>
    </row>
    <row r="931" spans="2:30" ht="15.75" hidden="1" customHeight="1" x14ac:dyDescent="0.25">
      <c r="B931" s="42" t="str">
        <f>'[2]Asset Characteristics'!C931 &amp; ""</f>
        <v/>
      </c>
      <c r="C931" s="44" t="str">
        <f>'[2]Asset Characteristics'!E931 &amp; ""</f>
        <v/>
      </c>
      <c r="D931" s="42"/>
      <c r="E931" s="43"/>
      <c r="F931" s="43"/>
      <c r="G931" s="43"/>
      <c r="H931" s="43"/>
      <c r="I931" s="43"/>
      <c r="J931" s="43"/>
      <c r="K931" s="43"/>
      <c r="L931" s="43"/>
      <c r="M931" s="43"/>
      <c r="N931" s="44"/>
      <c r="O931" s="95"/>
      <c r="P931" s="43"/>
      <c r="Q931" s="43"/>
      <c r="R931" s="43"/>
      <c r="S931" s="43"/>
      <c r="T931" s="43"/>
      <c r="U931" s="43"/>
      <c r="V931" s="43"/>
      <c r="W931" s="43"/>
      <c r="X931" s="94"/>
      <c r="Y931" s="42"/>
      <c r="Z931" s="43"/>
      <c r="AA931" s="43"/>
      <c r="AB931" s="43"/>
      <c r="AC931" s="43"/>
      <c r="AD931" s="44"/>
    </row>
    <row r="932" spans="2:30" ht="15.75" hidden="1" customHeight="1" x14ac:dyDescent="0.25">
      <c r="B932" s="42" t="str">
        <f>'[2]Asset Characteristics'!C932 &amp; ""</f>
        <v/>
      </c>
      <c r="C932" s="44" t="str">
        <f>'[2]Asset Characteristics'!E932 &amp; ""</f>
        <v/>
      </c>
      <c r="D932" s="42"/>
      <c r="E932" s="43"/>
      <c r="F932" s="43"/>
      <c r="G932" s="43"/>
      <c r="H932" s="43"/>
      <c r="I932" s="43"/>
      <c r="J932" s="43"/>
      <c r="K932" s="43"/>
      <c r="L932" s="43"/>
      <c r="M932" s="43"/>
      <c r="N932" s="44"/>
      <c r="O932" s="95"/>
      <c r="P932" s="43"/>
      <c r="Q932" s="43"/>
      <c r="R932" s="43"/>
      <c r="S932" s="43"/>
      <c r="T932" s="43"/>
      <c r="U932" s="43"/>
      <c r="V932" s="43"/>
      <c r="W932" s="43"/>
      <c r="X932" s="94"/>
      <c r="Y932" s="42"/>
      <c r="Z932" s="43"/>
      <c r="AA932" s="43"/>
      <c r="AB932" s="43"/>
      <c r="AC932" s="43"/>
      <c r="AD932" s="44"/>
    </row>
    <row r="933" spans="2:30" ht="15.75" hidden="1" customHeight="1" x14ac:dyDescent="0.25">
      <c r="B933" s="42" t="str">
        <f>'[2]Asset Characteristics'!C933 &amp; ""</f>
        <v/>
      </c>
      <c r="C933" s="44" t="str">
        <f>'[2]Asset Characteristics'!E933 &amp; ""</f>
        <v/>
      </c>
      <c r="D933" s="42"/>
      <c r="E933" s="43"/>
      <c r="F933" s="43"/>
      <c r="G933" s="43"/>
      <c r="H933" s="43"/>
      <c r="I933" s="43"/>
      <c r="J933" s="43"/>
      <c r="K933" s="43"/>
      <c r="L933" s="43"/>
      <c r="M933" s="43"/>
      <c r="N933" s="44"/>
      <c r="O933" s="95"/>
      <c r="P933" s="43"/>
      <c r="Q933" s="43"/>
      <c r="R933" s="43"/>
      <c r="S933" s="43"/>
      <c r="T933" s="43"/>
      <c r="U933" s="43"/>
      <c r="V933" s="43"/>
      <c r="W933" s="43"/>
      <c r="X933" s="94"/>
      <c r="Y933" s="42"/>
      <c r="Z933" s="43"/>
      <c r="AA933" s="43"/>
      <c r="AB933" s="43"/>
      <c r="AC933" s="43"/>
      <c r="AD933" s="44"/>
    </row>
    <row r="934" spans="2:30" ht="15.75" hidden="1" customHeight="1" x14ac:dyDescent="0.25">
      <c r="B934" s="42" t="str">
        <f>'[2]Asset Characteristics'!C934 &amp; ""</f>
        <v/>
      </c>
      <c r="C934" s="44" t="str">
        <f>'[2]Asset Characteristics'!E934 &amp; ""</f>
        <v/>
      </c>
      <c r="D934" s="42"/>
      <c r="E934" s="43"/>
      <c r="F934" s="43"/>
      <c r="G934" s="43"/>
      <c r="H934" s="43"/>
      <c r="I934" s="43"/>
      <c r="J934" s="43"/>
      <c r="K934" s="43"/>
      <c r="L934" s="43"/>
      <c r="M934" s="43"/>
      <c r="N934" s="44"/>
      <c r="O934" s="95"/>
      <c r="P934" s="43"/>
      <c r="Q934" s="43"/>
      <c r="R934" s="43"/>
      <c r="S934" s="43"/>
      <c r="T934" s="43"/>
      <c r="U934" s="43"/>
      <c r="V934" s="43"/>
      <c r="W934" s="43"/>
      <c r="X934" s="94"/>
      <c r="Y934" s="42"/>
      <c r="Z934" s="43"/>
      <c r="AA934" s="43"/>
      <c r="AB934" s="43"/>
      <c r="AC934" s="43"/>
      <c r="AD934" s="44"/>
    </row>
    <row r="935" spans="2:30" ht="15.75" hidden="1" customHeight="1" x14ac:dyDescent="0.25">
      <c r="B935" s="42" t="str">
        <f>'[2]Asset Characteristics'!C935 &amp; ""</f>
        <v/>
      </c>
      <c r="C935" s="44" t="str">
        <f>'[2]Asset Characteristics'!E935 &amp; ""</f>
        <v/>
      </c>
      <c r="D935" s="42"/>
      <c r="E935" s="43"/>
      <c r="F935" s="43"/>
      <c r="G935" s="43"/>
      <c r="H935" s="43"/>
      <c r="I935" s="43"/>
      <c r="J935" s="43"/>
      <c r="K935" s="43"/>
      <c r="L935" s="43"/>
      <c r="M935" s="43"/>
      <c r="N935" s="44"/>
      <c r="O935" s="95"/>
      <c r="P935" s="43"/>
      <c r="Q935" s="43"/>
      <c r="R935" s="43"/>
      <c r="S935" s="43"/>
      <c r="T935" s="43"/>
      <c r="U935" s="43"/>
      <c r="V935" s="43"/>
      <c r="W935" s="43"/>
      <c r="X935" s="94"/>
      <c r="Y935" s="42"/>
      <c r="Z935" s="43"/>
      <c r="AA935" s="43"/>
      <c r="AB935" s="43"/>
      <c r="AC935" s="43"/>
      <c r="AD935" s="44"/>
    </row>
    <row r="936" spans="2:30" ht="15.75" hidden="1" customHeight="1" x14ac:dyDescent="0.25">
      <c r="B936" s="42" t="str">
        <f>'[2]Asset Characteristics'!C936 &amp; ""</f>
        <v/>
      </c>
      <c r="C936" s="44" t="str">
        <f>'[2]Asset Characteristics'!E936 &amp; ""</f>
        <v/>
      </c>
      <c r="D936" s="42"/>
      <c r="E936" s="43"/>
      <c r="F936" s="43"/>
      <c r="G936" s="43"/>
      <c r="H936" s="43"/>
      <c r="I936" s="43"/>
      <c r="J936" s="43"/>
      <c r="K936" s="43"/>
      <c r="L936" s="43"/>
      <c r="M936" s="43"/>
      <c r="N936" s="44"/>
      <c r="O936" s="95"/>
      <c r="P936" s="43"/>
      <c r="Q936" s="43"/>
      <c r="R936" s="43"/>
      <c r="S936" s="43"/>
      <c r="T936" s="43"/>
      <c r="U936" s="43"/>
      <c r="V936" s="43"/>
      <c r="W936" s="43"/>
      <c r="X936" s="94"/>
      <c r="Y936" s="42"/>
      <c r="Z936" s="43"/>
      <c r="AA936" s="43"/>
      <c r="AB936" s="43"/>
      <c r="AC936" s="43"/>
      <c r="AD936" s="44"/>
    </row>
    <row r="937" spans="2:30" ht="15.75" hidden="1" customHeight="1" x14ac:dyDescent="0.25">
      <c r="B937" s="42" t="str">
        <f>'[2]Asset Characteristics'!C937 &amp; ""</f>
        <v/>
      </c>
      <c r="C937" s="44" t="str">
        <f>'[2]Asset Characteristics'!E937 &amp; ""</f>
        <v/>
      </c>
      <c r="D937" s="42"/>
      <c r="E937" s="43"/>
      <c r="F937" s="43"/>
      <c r="G937" s="43"/>
      <c r="H937" s="43"/>
      <c r="I937" s="43"/>
      <c r="J937" s="43"/>
      <c r="K937" s="43"/>
      <c r="L937" s="43"/>
      <c r="M937" s="43"/>
      <c r="N937" s="44"/>
      <c r="O937" s="95"/>
      <c r="P937" s="43"/>
      <c r="Q937" s="43"/>
      <c r="R937" s="43"/>
      <c r="S937" s="43"/>
      <c r="T937" s="43"/>
      <c r="U937" s="43"/>
      <c r="V937" s="43"/>
      <c r="W937" s="43"/>
      <c r="X937" s="94"/>
      <c r="Y937" s="42"/>
      <c r="Z937" s="43"/>
      <c r="AA937" s="43"/>
      <c r="AB937" s="43"/>
      <c r="AC937" s="43"/>
      <c r="AD937" s="44"/>
    </row>
    <row r="938" spans="2:30" ht="15.75" hidden="1" customHeight="1" x14ac:dyDescent="0.25">
      <c r="B938" s="42" t="str">
        <f>'[2]Asset Characteristics'!C938 &amp; ""</f>
        <v/>
      </c>
      <c r="C938" s="44" t="str">
        <f>'[2]Asset Characteristics'!E938 &amp; ""</f>
        <v/>
      </c>
      <c r="D938" s="42"/>
      <c r="E938" s="43"/>
      <c r="F938" s="43"/>
      <c r="G938" s="43"/>
      <c r="H938" s="43"/>
      <c r="I938" s="43"/>
      <c r="J938" s="43"/>
      <c r="K938" s="43"/>
      <c r="L938" s="43"/>
      <c r="M938" s="43"/>
      <c r="N938" s="44"/>
      <c r="O938" s="95"/>
      <c r="P938" s="43"/>
      <c r="Q938" s="43"/>
      <c r="R938" s="43"/>
      <c r="S938" s="43"/>
      <c r="T938" s="43"/>
      <c r="U938" s="43"/>
      <c r="V938" s="43"/>
      <c r="W938" s="43"/>
      <c r="X938" s="94"/>
      <c r="Y938" s="42"/>
      <c r="Z938" s="43"/>
      <c r="AA938" s="43"/>
      <c r="AB938" s="43"/>
      <c r="AC938" s="43"/>
      <c r="AD938" s="44"/>
    </row>
    <row r="939" spans="2:30" ht="15.75" hidden="1" customHeight="1" x14ac:dyDescent="0.25">
      <c r="B939" s="42" t="str">
        <f>'[2]Asset Characteristics'!C939 &amp; ""</f>
        <v/>
      </c>
      <c r="C939" s="44" t="str">
        <f>'[2]Asset Characteristics'!E939 &amp; ""</f>
        <v/>
      </c>
      <c r="D939" s="42"/>
      <c r="E939" s="43"/>
      <c r="F939" s="43"/>
      <c r="G939" s="43"/>
      <c r="H939" s="43"/>
      <c r="I939" s="43"/>
      <c r="J939" s="43"/>
      <c r="K939" s="43"/>
      <c r="L939" s="43"/>
      <c r="M939" s="43"/>
      <c r="N939" s="44"/>
      <c r="O939" s="95"/>
      <c r="P939" s="43"/>
      <c r="Q939" s="43"/>
      <c r="R939" s="43"/>
      <c r="S939" s="43"/>
      <c r="T939" s="43"/>
      <c r="U939" s="43"/>
      <c r="V939" s="43"/>
      <c r="W939" s="43"/>
      <c r="X939" s="94"/>
      <c r="Y939" s="42"/>
      <c r="Z939" s="43"/>
      <c r="AA939" s="43"/>
      <c r="AB939" s="43"/>
      <c r="AC939" s="43"/>
      <c r="AD939" s="44"/>
    </row>
    <row r="940" spans="2:30" ht="15.75" hidden="1" customHeight="1" x14ac:dyDescent="0.25">
      <c r="B940" s="42" t="str">
        <f>'[2]Asset Characteristics'!C940 &amp; ""</f>
        <v/>
      </c>
      <c r="C940" s="44" t="str">
        <f>'[2]Asset Characteristics'!E940 &amp; ""</f>
        <v/>
      </c>
      <c r="D940" s="42"/>
      <c r="E940" s="43"/>
      <c r="F940" s="43"/>
      <c r="G940" s="43"/>
      <c r="H940" s="43"/>
      <c r="I940" s="43"/>
      <c r="J940" s="43"/>
      <c r="K940" s="43"/>
      <c r="L940" s="43"/>
      <c r="M940" s="43"/>
      <c r="N940" s="44"/>
      <c r="O940" s="95"/>
      <c r="P940" s="43"/>
      <c r="Q940" s="43"/>
      <c r="R940" s="43"/>
      <c r="S940" s="43"/>
      <c r="T940" s="43"/>
      <c r="U940" s="43"/>
      <c r="V940" s="43"/>
      <c r="W940" s="43"/>
      <c r="X940" s="94"/>
      <c r="Y940" s="42"/>
      <c r="Z940" s="43"/>
      <c r="AA940" s="43"/>
      <c r="AB940" s="43"/>
      <c r="AC940" s="43"/>
      <c r="AD940" s="44"/>
    </row>
    <row r="941" spans="2:30" ht="15.75" hidden="1" customHeight="1" x14ac:dyDescent="0.25">
      <c r="B941" s="42" t="str">
        <f>'[2]Asset Characteristics'!C941 &amp; ""</f>
        <v/>
      </c>
      <c r="C941" s="44" t="str">
        <f>'[2]Asset Characteristics'!E941 &amp; ""</f>
        <v/>
      </c>
      <c r="D941" s="42"/>
      <c r="E941" s="43"/>
      <c r="F941" s="43"/>
      <c r="G941" s="43"/>
      <c r="H941" s="43"/>
      <c r="I941" s="43"/>
      <c r="J941" s="43"/>
      <c r="K941" s="43"/>
      <c r="L941" s="43"/>
      <c r="M941" s="43"/>
      <c r="N941" s="44"/>
      <c r="O941" s="95"/>
      <c r="P941" s="43"/>
      <c r="Q941" s="43"/>
      <c r="R941" s="43"/>
      <c r="S941" s="43"/>
      <c r="T941" s="43"/>
      <c r="U941" s="43"/>
      <c r="V941" s="43"/>
      <c r="W941" s="43"/>
      <c r="X941" s="94"/>
      <c r="Y941" s="42"/>
      <c r="Z941" s="43"/>
      <c r="AA941" s="43"/>
      <c r="AB941" s="43"/>
      <c r="AC941" s="43"/>
      <c r="AD941" s="44"/>
    </row>
    <row r="942" spans="2:30" ht="15.75" hidden="1" customHeight="1" x14ac:dyDescent="0.25">
      <c r="B942" s="42" t="str">
        <f>'[2]Asset Characteristics'!C942 &amp; ""</f>
        <v/>
      </c>
      <c r="C942" s="44" t="str">
        <f>'[2]Asset Characteristics'!E942 &amp; ""</f>
        <v/>
      </c>
      <c r="D942" s="42"/>
      <c r="E942" s="43"/>
      <c r="F942" s="43"/>
      <c r="G942" s="43"/>
      <c r="H942" s="43"/>
      <c r="I942" s="43"/>
      <c r="J942" s="43"/>
      <c r="K942" s="43"/>
      <c r="L942" s="43"/>
      <c r="M942" s="43"/>
      <c r="N942" s="44"/>
      <c r="O942" s="95"/>
      <c r="P942" s="43"/>
      <c r="Q942" s="43"/>
      <c r="R942" s="43"/>
      <c r="S942" s="43"/>
      <c r="T942" s="43"/>
      <c r="U942" s="43"/>
      <c r="V942" s="43"/>
      <c r="W942" s="43"/>
      <c r="X942" s="94"/>
      <c r="Y942" s="42"/>
      <c r="Z942" s="43"/>
      <c r="AA942" s="43"/>
      <c r="AB942" s="43"/>
      <c r="AC942" s="43"/>
      <c r="AD942" s="44"/>
    </row>
    <row r="943" spans="2:30" ht="15.75" hidden="1" customHeight="1" x14ac:dyDescent="0.25">
      <c r="B943" s="42" t="str">
        <f>'[2]Asset Characteristics'!C943 &amp; ""</f>
        <v/>
      </c>
      <c r="C943" s="44" t="str">
        <f>'[2]Asset Characteristics'!E943 &amp; ""</f>
        <v/>
      </c>
      <c r="D943" s="42"/>
      <c r="E943" s="43"/>
      <c r="F943" s="43"/>
      <c r="G943" s="43"/>
      <c r="H943" s="43"/>
      <c r="I943" s="43"/>
      <c r="J943" s="43"/>
      <c r="K943" s="43"/>
      <c r="L943" s="43"/>
      <c r="M943" s="43"/>
      <c r="N943" s="44"/>
      <c r="O943" s="95"/>
      <c r="P943" s="43"/>
      <c r="Q943" s="43"/>
      <c r="R943" s="43"/>
      <c r="S943" s="43"/>
      <c r="T943" s="43"/>
      <c r="U943" s="43"/>
      <c r="V943" s="43"/>
      <c r="W943" s="43"/>
      <c r="X943" s="94"/>
      <c r="Y943" s="42"/>
      <c r="Z943" s="43"/>
      <c r="AA943" s="43"/>
      <c r="AB943" s="43"/>
      <c r="AC943" s="43"/>
      <c r="AD943" s="44"/>
    </row>
    <row r="944" spans="2:30" ht="15.75" hidden="1" customHeight="1" x14ac:dyDescent="0.25">
      <c r="B944" s="42" t="str">
        <f>'[2]Asset Characteristics'!C944 &amp; ""</f>
        <v/>
      </c>
      <c r="C944" s="44" t="str">
        <f>'[2]Asset Characteristics'!E944 &amp; ""</f>
        <v/>
      </c>
      <c r="D944" s="42"/>
      <c r="E944" s="43"/>
      <c r="F944" s="43"/>
      <c r="G944" s="43"/>
      <c r="H944" s="43"/>
      <c r="I944" s="43"/>
      <c r="J944" s="43"/>
      <c r="K944" s="43"/>
      <c r="L944" s="43"/>
      <c r="M944" s="43"/>
      <c r="N944" s="44"/>
      <c r="O944" s="95"/>
      <c r="P944" s="43"/>
      <c r="Q944" s="43"/>
      <c r="R944" s="43"/>
      <c r="S944" s="43"/>
      <c r="T944" s="43"/>
      <c r="U944" s="43"/>
      <c r="V944" s="43"/>
      <c r="W944" s="43"/>
      <c r="X944" s="94"/>
      <c r="Y944" s="42"/>
      <c r="Z944" s="43"/>
      <c r="AA944" s="43"/>
      <c r="AB944" s="43"/>
      <c r="AC944" s="43"/>
      <c r="AD944" s="44"/>
    </row>
    <row r="945" spans="2:30" ht="15.75" hidden="1" customHeight="1" x14ac:dyDescent="0.25">
      <c r="B945" s="42" t="str">
        <f>'[2]Asset Characteristics'!C945 &amp; ""</f>
        <v/>
      </c>
      <c r="C945" s="44" t="str">
        <f>'[2]Asset Characteristics'!E945 &amp; ""</f>
        <v/>
      </c>
      <c r="D945" s="42"/>
      <c r="E945" s="43"/>
      <c r="F945" s="43"/>
      <c r="G945" s="43"/>
      <c r="H945" s="43"/>
      <c r="I945" s="43"/>
      <c r="J945" s="43"/>
      <c r="K945" s="43"/>
      <c r="L945" s="43"/>
      <c r="M945" s="43"/>
      <c r="N945" s="44"/>
      <c r="O945" s="95"/>
      <c r="P945" s="43"/>
      <c r="Q945" s="43"/>
      <c r="R945" s="43"/>
      <c r="S945" s="43"/>
      <c r="T945" s="43"/>
      <c r="U945" s="43"/>
      <c r="V945" s="43"/>
      <c r="W945" s="43"/>
      <c r="X945" s="94"/>
      <c r="Y945" s="42"/>
      <c r="Z945" s="43"/>
      <c r="AA945" s="43"/>
      <c r="AB945" s="43"/>
      <c r="AC945" s="43"/>
      <c r="AD945" s="44"/>
    </row>
    <row r="946" spans="2:30" ht="15.75" hidden="1" customHeight="1" x14ac:dyDescent="0.25">
      <c r="B946" s="42" t="str">
        <f>'[2]Asset Characteristics'!C946 &amp; ""</f>
        <v/>
      </c>
      <c r="C946" s="44" t="str">
        <f>'[2]Asset Characteristics'!E946 &amp; ""</f>
        <v/>
      </c>
      <c r="D946" s="42"/>
      <c r="E946" s="43"/>
      <c r="F946" s="43"/>
      <c r="G946" s="43"/>
      <c r="H946" s="43"/>
      <c r="I946" s="43"/>
      <c r="J946" s="43"/>
      <c r="K946" s="43"/>
      <c r="L946" s="43"/>
      <c r="M946" s="43"/>
      <c r="N946" s="44"/>
      <c r="O946" s="95"/>
      <c r="P946" s="43"/>
      <c r="Q946" s="43"/>
      <c r="R946" s="43"/>
      <c r="S946" s="43"/>
      <c r="T946" s="43"/>
      <c r="U946" s="43"/>
      <c r="V946" s="43"/>
      <c r="W946" s="43"/>
      <c r="X946" s="94"/>
      <c r="Y946" s="42"/>
      <c r="Z946" s="43"/>
      <c r="AA946" s="43"/>
      <c r="AB946" s="43"/>
      <c r="AC946" s="43"/>
      <c r="AD946" s="44"/>
    </row>
    <row r="947" spans="2:30" ht="15.75" hidden="1" customHeight="1" x14ac:dyDescent="0.25">
      <c r="B947" s="42" t="str">
        <f>'[2]Asset Characteristics'!C947 &amp; ""</f>
        <v/>
      </c>
      <c r="C947" s="44" t="str">
        <f>'[2]Asset Characteristics'!E947 &amp; ""</f>
        <v/>
      </c>
      <c r="D947" s="42"/>
      <c r="E947" s="43"/>
      <c r="F947" s="43"/>
      <c r="G947" s="43"/>
      <c r="H947" s="43"/>
      <c r="I947" s="43"/>
      <c r="J947" s="43"/>
      <c r="K947" s="43"/>
      <c r="L947" s="43"/>
      <c r="M947" s="43"/>
      <c r="N947" s="44"/>
      <c r="O947" s="95"/>
      <c r="P947" s="43"/>
      <c r="Q947" s="43"/>
      <c r="R947" s="43"/>
      <c r="S947" s="43"/>
      <c r="T947" s="43"/>
      <c r="U947" s="43"/>
      <c r="V947" s="43"/>
      <c r="W947" s="43"/>
      <c r="X947" s="94"/>
      <c r="Y947" s="42"/>
      <c r="Z947" s="43"/>
      <c r="AA947" s="43"/>
      <c r="AB947" s="43"/>
      <c r="AC947" s="43"/>
      <c r="AD947" s="44"/>
    </row>
    <row r="948" spans="2:30" ht="15.75" hidden="1" customHeight="1" x14ac:dyDescent="0.25">
      <c r="B948" s="42" t="str">
        <f>'[2]Asset Characteristics'!C948 &amp; ""</f>
        <v/>
      </c>
      <c r="C948" s="44" t="str">
        <f>'[2]Asset Characteristics'!E948 &amp; ""</f>
        <v/>
      </c>
      <c r="D948" s="42"/>
      <c r="E948" s="43"/>
      <c r="F948" s="43"/>
      <c r="G948" s="43"/>
      <c r="H948" s="43"/>
      <c r="I948" s="43"/>
      <c r="J948" s="43"/>
      <c r="K948" s="43"/>
      <c r="L948" s="43"/>
      <c r="M948" s="43"/>
      <c r="N948" s="44"/>
      <c r="O948" s="95"/>
      <c r="P948" s="43"/>
      <c r="Q948" s="43"/>
      <c r="R948" s="43"/>
      <c r="S948" s="43"/>
      <c r="T948" s="43"/>
      <c r="U948" s="43"/>
      <c r="V948" s="43"/>
      <c r="W948" s="43"/>
      <c r="X948" s="94"/>
      <c r="Y948" s="42"/>
      <c r="Z948" s="43"/>
      <c r="AA948" s="43"/>
      <c r="AB948" s="43"/>
      <c r="AC948" s="43"/>
      <c r="AD948" s="44"/>
    </row>
    <row r="949" spans="2:30" ht="15.75" hidden="1" customHeight="1" x14ac:dyDescent="0.25">
      <c r="B949" s="42" t="str">
        <f>'[2]Asset Characteristics'!C949 &amp; ""</f>
        <v/>
      </c>
      <c r="C949" s="44" t="str">
        <f>'[2]Asset Characteristics'!E949 &amp; ""</f>
        <v/>
      </c>
      <c r="D949" s="42"/>
      <c r="E949" s="43"/>
      <c r="F949" s="43"/>
      <c r="G949" s="43"/>
      <c r="H949" s="43"/>
      <c r="I949" s="43"/>
      <c r="J949" s="43"/>
      <c r="K949" s="43"/>
      <c r="L949" s="43"/>
      <c r="M949" s="43"/>
      <c r="N949" s="44"/>
      <c r="O949" s="95"/>
      <c r="P949" s="43"/>
      <c r="Q949" s="43"/>
      <c r="R949" s="43"/>
      <c r="S949" s="43"/>
      <c r="T949" s="43"/>
      <c r="U949" s="43"/>
      <c r="V949" s="43"/>
      <c r="W949" s="43"/>
      <c r="X949" s="94"/>
      <c r="Y949" s="42"/>
      <c r="Z949" s="43"/>
      <c r="AA949" s="43"/>
      <c r="AB949" s="43"/>
      <c r="AC949" s="43"/>
      <c r="AD949" s="44"/>
    </row>
    <row r="950" spans="2:30" ht="15.75" hidden="1" customHeight="1" x14ac:dyDescent="0.25">
      <c r="B950" s="42" t="str">
        <f>'[2]Asset Characteristics'!C950 &amp; ""</f>
        <v/>
      </c>
      <c r="C950" s="44" t="str">
        <f>'[2]Asset Characteristics'!E950 &amp; ""</f>
        <v/>
      </c>
      <c r="D950" s="42"/>
      <c r="E950" s="43"/>
      <c r="F950" s="43"/>
      <c r="G950" s="43"/>
      <c r="H950" s="43"/>
      <c r="I950" s="43"/>
      <c r="J950" s="43"/>
      <c r="K950" s="43"/>
      <c r="L950" s="43"/>
      <c r="M950" s="43"/>
      <c r="N950" s="44"/>
      <c r="O950" s="95"/>
      <c r="P950" s="43"/>
      <c r="Q950" s="43"/>
      <c r="R950" s="43"/>
      <c r="S950" s="43"/>
      <c r="T950" s="43"/>
      <c r="U950" s="43"/>
      <c r="V950" s="43"/>
      <c r="W950" s="43"/>
      <c r="X950" s="94"/>
      <c r="Y950" s="42"/>
      <c r="Z950" s="43"/>
      <c r="AA950" s="43"/>
      <c r="AB950" s="43"/>
      <c r="AC950" s="43"/>
      <c r="AD950" s="44"/>
    </row>
    <row r="951" spans="2:30" ht="15.75" hidden="1" customHeight="1" x14ac:dyDescent="0.25">
      <c r="B951" s="42" t="str">
        <f>'[2]Asset Characteristics'!C951 &amp; ""</f>
        <v/>
      </c>
      <c r="C951" s="44" t="str">
        <f>'[2]Asset Characteristics'!E951 &amp; ""</f>
        <v/>
      </c>
      <c r="D951" s="42"/>
      <c r="E951" s="43"/>
      <c r="F951" s="43"/>
      <c r="G951" s="43"/>
      <c r="H951" s="43"/>
      <c r="I951" s="43"/>
      <c r="J951" s="43"/>
      <c r="K951" s="43"/>
      <c r="L951" s="43"/>
      <c r="M951" s="43"/>
      <c r="N951" s="44"/>
      <c r="O951" s="95"/>
      <c r="P951" s="43"/>
      <c r="Q951" s="43"/>
      <c r="R951" s="43"/>
      <c r="S951" s="43"/>
      <c r="T951" s="43"/>
      <c r="U951" s="43"/>
      <c r="V951" s="43"/>
      <c r="W951" s="43"/>
      <c r="X951" s="94"/>
      <c r="Y951" s="42"/>
      <c r="Z951" s="43"/>
      <c r="AA951" s="43"/>
      <c r="AB951" s="43"/>
      <c r="AC951" s="43"/>
      <c r="AD951" s="44"/>
    </row>
    <row r="952" spans="2:30" ht="15.75" hidden="1" customHeight="1" x14ac:dyDescent="0.25">
      <c r="B952" s="42" t="str">
        <f>'[2]Asset Characteristics'!C952 &amp; ""</f>
        <v/>
      </c>
      <c r="C952" s="44" t="str">
        <f>'[2]Asset Characteristics'!E952 &amp; ""</f>
        <v/>
      </c>
      <c r="D952" s="42"/>
      <c r="E952" s="43"/>
      <c r="F952" s="43"/>
      <c r="G952" s="43"/>
      <c r="H952" s="43"/>
      <c r="I952" s="43"/>
      <c r="J952" s="43"/>
      <c r="K952" s="43"/>
      <c r="L952" s="43"/>
      <c r="M952" s="43"/>
      <c r="N952" s="44"/>
      <c r="O952" s="95"/>
      <c r="P952" s="43"/>
      <c r="Q952" s="43"/>
      <c r="R952" s="43"/>
      <c r="S952" s="43"/>
      <c r="T952" s="43"/>
      <c r="U952" s="43"/>
      <c r="V952" s="43"/>
      <c r="W952" s="43"/>
      <c r="X952" s="94"/>
      <c r="Y952" s="42"/>
      <c r="Z952" s="43"/>
      <c r="AA952" s="43"/>
      <c r="AB952" s="43"/>
      <c r="AC952" s="43"/>
      <c r="AD952" s="44"/>
    </row>
    <row r="953" spans="2:30" ht="15.75" hidden="1" customHeight="1" x14ac:dyDescent="0.25">
      <c r="B953" s="42" t="str">
        <f>'[2]Asset Characteristics'!C953 &amp; ""</f>
        <v/>
      </c>
      <c r="C953" s="44" t="str">
        <f>'[2]Asset Characteristics'!E953 &amp; ""</f>
        <v/>
      </c>
      <c r="D953" s="42"/>
      <c r="E953" s="43"/>
      <c r="F953" s="43"/>
      <c r="G953" s="43"/>
      <c r="H953" s="43"/>
      <c r="I953" s="43"/>
      <c r="J953" s="43"/>
      <c r="K953" s="43"/>
      <c r="L953" s="43"/>
      <c r="M953" s="43"/>
      <c r="N953" s="44"/>
      <c r="O953" s="95"/>
      <c r="P953" s="43"/>
      <c r="Q953" s="43"/>
      <c r="R953" s="43"/>
      <c r="S953" s="43"/>
      <c r="T953" s="43"/>
      <c r="U953" s="43"/>
      <c r="V953" s="43"/>
      <c r="W953" s="43"/>
      <c r="X953" s="94"/>
      <c r="Y953" s="42"/>
      <c r="Z953" s="43"/>
      <c r="AA953" s="43"/>
      <c r="AB953" s="43"/>
      <c r="AC953" s="43"/>
      <c r="AD953" s="44"/>
    </row>
    <row r="954" spans="2:30" ht="15.75" hidden="1" customHeight="1" x14ac:dyDescent="0.25">
      <c r="B954" s="42" t="str">
        <f>'[2]Asset Characteristics'!C954 &amp; ""</f>
        <v/>
      </c>
      <c r="C954" s="44" t="str">
        <f>'[2]Asset Characteristics'!E954 &amp; ""</f>
        <v/>
      </c>
      <c r="D954" s="42"/>
      <c r="E954" s="43"/>
      <c r="F954" s="43"/>
      <c r="G954" s="43"/>
      <c r="H954" s="43"/>
      <c r="I954" s="43"/>
      <c r="J954" s="43"/>
      <c r="K954" s="43"/>
      <c r="L954" s="43"/>
      <c r="M954" s="43"/>
      <c r="N954" s="44"/>
      <c r="O954" s="95"/>
      <c r="P954" s="43"/>
      <c r="Q954" s="43"/>
      <c r="R954" s="43"/>
      <c r="S954" s="43"/>
      <c r="T954" s="43"/>
      <c r="U954" s="43"/>
      <c r="V954" s="43"/>
      <c r="W954" s="43"/>
      <c r="X954" s="94"/>
      <c r="Y954" s="42"/>
      <c r="Z954" s="43"/>
      <c r="AA954" s="43"/>
      <c r="AB954" s="43"/>
      <c r="AC954" s="43"/>
      <c r="AD954" s="44"/>
    </row>
    <row r="955" spans="2:30" ht="15.75" hidden="1" customHeight="1" x14ac:dyDescent="0.25">
      <c r="B955" s="42" t="str">
        <f>'[2]Asset Characteristics'!C955 &amp; ""</f>
        <v/>
      </c>
      <c r="C955" s="44" t="str">
        <f>'[2]Asset Characteristics'!E955 &amp; ""</f>
        <v/>
      </c>
      <c r="D955" s="42"/>
      <c r="E955" s="43"/>
      <c r="F955" s="43"/>
      <c r="G955" s="43"/>
      <c r="H955" s="43"/>
      <c r="I955" s="43"/>
      <c r="J955" s="43"/>
      <c r="K955" s="43"/>
      <c r="L955" s="43"/>
      <c r="M955" s="43"/>
      <c r="N955" s="44"/>
      <c r="O955" s="95"/>
      <c r="P955" s="43"/>
      <c r="Q955" s="43"/>
      <c r="R955" s="43"/>
      <c r="S955" s="43"/>
      <c r="T955" s="43"/>
      <c r="U955" s="43"/>
      <c r="V955" s="43"/>
      <c r="W955" s="43"/>
      <c r="X955" s="94"/>
      <c r="Y955" s="42"/>
      <c r="Z955" s="43"/>
      <c r="AA955" s="43"/>
      <c r="AB955" s="43"/>
      <c r="AC955" s="43"/>
      <c r="AD955" s="44"/>
    </row>
    <row r="956" spans="2:30" ht="15.75" hidden="1" customHeight="1" x14ac:dyDescent="0.25">
      <c r="B956" s="42" t="str">
        <f>'[2]Asset Characteristics'!C956 &amp; ""</f>
        <v/>
      </c>
      <c r="C956" s="44" t="str">
        <f>'[2]Asset Characteristics'!E956 &amp; ""</f>
        <v/>
      </c>
      <c r="D956" s="42"/>
      <c r="E956" s="43"/>
      <c r="F956" s="43"/>
      <c r="G956" s="43"/>
      <c r="H956" s="43"/>
      <c r="I956" s="43"/>
      <c r="J956" s="43"/>
      <c r="K956" s="43"/>
      <c r="L956" s="43"/>
      <c r="M956" s="43"/>
      <c r="N956" s="44"/>
      <c r="O956" s="95"/>
      <c r="P956" s="43"/>
      <c r="Q956" s="43"/>
      <c r="R956" s="43"/>
      <c r="S956" s="43"/>
      <c r="T956" s="43"/>
      <c r="U956" s="43"/>
      <c r="V956" s="43"/>
      <c r="W956" s="43"/>
      <c r="X956" s="94"/>
      <c r="Y956" s="42"/>
      <c r="Z956" s="43"/>
      <c r="AA956" s="43"/>
      <c r="AB956" s="43"/>
      <c r="AC956" s="43"/>
      <c r="AD956" s="44"/>
    </row>
    <row r="957" spans="2:30" ht="15.75" hidden="1" customHeight="1" x14ac:dyDescent="0.25">
      <c r="B957" s="42" t="str">
        <f>'[2]Asset Characteristics'!C957 &amp; ""</f>
        <v/>
      </c>
      <c r="C957" s="44" t="str">
        <f>'[2]Asset Characteristics'!E957 &amp; ""</f>
        <v/>
      </c>
      <c r="D957" s="42"/>
      <c r="E957" s="43"/>
      <c r="F957" s="43"/>
      <c r="G957" s="43"/>
      <c r="H957" s="43"/>
      <c r="I957" s="43"/>
      <c r="J957" s="43"/>
      <c r="K957" s="43"/>
      <c r="L957" s="43"/>
      <c r="M957" s="43"/>
      <c r="N957" s="44"/>
      <c r="O957" s="95"/>
      <c r="P957" s="43"/>
      <c r="Q957" s="43"/>
      <c r="R957" s="43"/>
      <c r="S957" s="43"/>
      <c r="T957" s="43"/>
      <c r="U957" s="43"/>
      <c r="V957" s="43"/>
      <c r="W957" s="43"/>
      <c r="X957" s="94"/>
      <c r="Y957" s="42"/>
      <c r="Z957" s="43"/>
      <c r="AA957" s="43"/>
      <c r="AB957" s="43"/>
      <c r="AC957" s="43"/>
      <c r="AD957" s="44"/>
    </row>
    <row r="958" spans="2:30" ht="15.75" hidden="1" customHeight="1" x14ac:dyDescent="0.25">
      <c r="B958" s="42" t="str">
        <f>'[2]Asset Characteristics'!C958 &amp; ""</f>
        <v/>
      </c>
      <c r="C958" s="44" t="str">
        <f>'[2]Asset Characteristics'!E958 &amp; ""</f>
        <v/>
      </c>
      <c r="D958" s="42"/>
      <c r="E958" s="43"/>
      <c r="F958" s="43"/>
      <c r="G958" s="43"/>
      <c r="H958" s="43"/>
      <c r="I958" s="43"/>
      <c r="J958" s="43"/>
      <c r="K958" s="43"/>
      <c r="L958" s="43"/>
      <c r="M958" s="43"/>
      <c r="N958" s="44"/>
      <c r="O958" s="95"/>
      <c r="P958" s="43"/>
      <c r="Q958" s="43"/>
      <c r="R958" s="43"/>
      <c r="S958" s="43"/>
      <c r="T958" s="43"/>
      <c r="U958" s="43"/>
      <c r="V958" s="43"/>
      <c r="W958" s="43"/>
      <c r="X958" s="94"/>
      <c r="Y958" s="42"/>
      <c r="Z958" s="43"/>
      <c r="AA958" s="43"/>
      <c r="AB958" s="43"/>
      <c r="AC958" s="43"/>
      <c r="AD958" s="44"/>
    </row>
    <row r="959" spans="2:30" ht="15.75" hidden="1" customHeight="1" x14ac:dyDescent="0.25">
      <c r="B959" s="42" t="str">
        <f>'[2]Asset Characteristics'!C959 &amp; ""</f>
        <v/>
      </c>
      <c r="C959" s="44" t="str">
        <f>'[2]Asset Characteristics'!E959 &amp; ""</f>
        <v/>
      </c>
      <c r="D959" s="42"/>
      <c r="E959" s="43"/>
      <c r="F959" s="43"/>
      <c r="G959" s="43"/>
      <c r="H959" s="43"/>
      <c r="I959" s="43"/>
      <c r="J959" s="43"/>
      <c r="K959" s="43"/>
      <c r="L959" s="43"/>
      <c r="M959" s="43"/>
      <c r="N959" s="44"/>
      <c r="O959" s="95"/>
      <c r="P959" s="43"/>
      <c r="Q959" s="43"/>
      <c r="R959" s="43"/>
      <c r="S959" s="43"/>
      <c r="T959" s="43"/>
      <c r="U959" s="43"/>
      <c r="V959" s="43"/>
      <c r="W959" s="43"/>
      <c r="X959" s="94"/>
      <c r="Y959" s="42"/>
      <c r="Z959" s="43"/>
      <c r="AA959" s="43"/>
      <c r="AB959" s="43"/>
      <c r="AC959" s="43"/>
      <c r="AD959" s="44"/>
    </row>
    <row r="960" spans="2:30" ht="15.75" hidden="1" customHeight="1" x14ac:dyDescent="0.25">
      <c r="B960" s="42" t="str">
        <f>'[2]Asset Characteristics'!C960 &amp; ""</f>
        <v/>
      </c>
      <c r="C960" s="44" t="str">
        <f>'[2]Asset Characteristics'!E960 &amp; ""</f>
        <v/>
      </c>
      <c r="D960" s="42"/>
      <c r="E960" s="43"/>
      <c r="F960" s="43"/>
      <c r="G960" s="43"/>
      <c r="H960" s="43"/>
      <c r="I960" s="43"/>
      <c r="J960" s="43"/>
      <c r="K960" s="43"/>
      <c r="L960" s="43"/>
      <c r="M960" s="43"/>
      <c r="N960" s="44"/>
      <c r="O960" s="95"/>
      <c r="P960" s="43"/>
      <c r="Q960" s="43"/>
      <c r="R960" s="43"/>
      <c r="S960" s="43"/>
      <c r="T960" s="43"/>
      <c r="U960" s="43"/>
      <c r="V960" s="43"/>
      <c r="W960" s="43"/>
      <c r="X960" s="94"/>
      <c r="Y960" s="42"/>
      <c r="Z960" s="43"/>
      <c r="AA960" s="43"/>
      <c r="AB960" s="43"/>
      <c r="AC960" s="43"/>
      <c r="AD960" s="44"/>
    </row>
    <row r="961" spans="2:30" ht="15.75" hidden="1" customHeight="1" x14ac:dyDescent="0.25">
      <c r="B961" s="42" t="str">
        <f>'[2]Asset Characteristics'!C961 &amp; ""</f>
        <v/>
      </c>
      <c r="C961" s="44" t="str">
        <f>'[2]Asset Characteristics'!E961 &amp; ""</f>
        <v/>
      </c>
      <c r="D961" s="42"/>
      <c r="E961" s="43"/>
      <c r="F961" s="43"/>
      <c r="G961" s="43"/>
      <c r="H961" s="43"/>
      <c r="I961" s="43"/>
      <c r="J961" s="43"/>
      <c r="K961" s="43"/>
      <c r="L961" s="43"/>
      <c r="M961" s="43"/>
      <c r="N961" s="44"/>
      <c r="O961" s="95"/>
      <c r="P961" s="43"/>
      <c r="Q961" s="43"/>
      <c r="R961" s="43"/>
      <c r="S961" s="43"/>
      <c r="T961" s="43"/>
      <c r="U961" s="43"/>
      <c r="V961" s="43"/>
      <c r="W961" s="43"/>
      <c r="X961" s="94"/>
      <c r="Y961" s="42"/>
      <c r="Z961" s="43"/>
      <c r="AA961" s="43"/>
      <c r="AB961" s="43"/>
      <c r="AC961" s="43"/>
      <c r="AD961" s="44"/>
    </row>
    <row r="962" spans="2:30" ht="15.75" hidden="1" customHeight="1" x14ac:dyDescent="0.25">
      <c r="B962" s="42" t="str">
        <f>'[2]Asset Characteristics'!C962 &amp; ""</f>
        <v/>
      </c>
      <c r="C962" s="44" t="str">
        <f>'[2]Asset Characteristics'!E962 &amp; ""</f>
        <v/>
      </c>
      <c r="D962" s="42"/>
      <c r="E962" s="43"/>
      <c r="F962" s="43"/>
      <c r="G962" s="43"/>
      <c r="H962" s="43"/>
      <c r="I962" s="43"/>
      <c r="J962" s="43"/>
      <c r="K962" s="43"/>
      <c r="L962" s="43"/>
      <c r="M962" s="43"/>
      <c r="N962" s="44"/>
      <c r="O962" s="95"/>
      <c r="P962" s="43"/>
      <c r="Q962" s="43"/>
      <c r="R962" s="43"/>
      <c r="S962" s="43"/>
      <c r="T962" s="43"/>
      <c r="U962" s="43"/>
      <c r="V962" s="43"/>
      <c r="W962" s="43"/>
      <c r="X962" s="94"/>
      <c r="Y962" s="42"/>
      <c r="Z962" s="43"/>
      <c r="AA962" s="43"/>
      <c r="AB962" s="43"/>
      <c r="AC962" s="43"/>
      <c r="AD962" s="44"/>
    </row>
    <row r="963" spans="2:30" ht="15.75" hidden="1" customHeight="1" x14ac:dyDescent="0.25">
      <c r="B963" s="42" t="str">
        <f>'[2]Asset Characteristics'!C963 &amp; ""</f>
        <v/>
      </c>
      <c r="C963" s="44" t="str">
        <f>'[2]Asset Characteristics'!E963 &amp; ""</f>
        <v/>
      </c>
      <c r="D963" s="42"/>
      <c r="E963" s="43"/>
      <c r="F963" s="43"/>
      <c r="G963" s="43"/>
      <c r="H963" s="43"/>
      <c r="I963" s="43"/>
      <c r="J963" s="43"/>
      <c r="K963" s="43"/>
      <c r="L963" s="43"/>
      <c r="M963" s="43"/>
      <c r="N963" s="44"/>
      <c r="O963" s="95"/>
      <c r="P963" s="43"/>
      <c r="Q963" s="43"/>
      <c r="R963" s="43"/>
      <c r="S963" s="43"/>
      <c r="T963" s="43"/>
      <c r="U963" s="43"/>
      <c r="V963" s="43"/>
      <c r="W963" s="43"/>
      <c r="X963" s="94"/>
      <c r="Y963" s="42"/>
      <c r="Z963" s="43"/>
      <c r="AA963" s="43"/>
      <c r="AB963" s="43"/>
      <c r="AC963" s="43"/>
      <c r="AD963" s="44"/>
    </row>
    <row r="964" spans="2:30" ht="15.75" hidden="1" customHeight="1" x14ac:dyDescent="0.25">
      <c r="B964" s="42" t="str">
        <f>'[2]Asset Characteristics'!C964 &amp; ""</f>
        <v/>
      </c>
      <c r="C964" s="44" t="str">
        <f>'[2]Asset Characteristics'!E964 &amp; ""</f>
        <v/>
      </c>
      <c r="D964" s="42"/>
      <c r="E964" s="43"/>
      <c r="F964" s="43"/>
      <c r="G964" s="43"/>
      <c r="H964" s="43"/>
      <c r="I964" s="43"/>
      <c r="J964" s="43"/>
      <c r="K964" s="43"/>
      <c r="L964" s="43"/>
      <c r="M964" s="43"/>
      <c r="N964" s="44"/>
      <c r="O964" s="95"/>
      <c r="P964" s="43"/>
      <c r="Q964" s="43"/>
      <c r="R964" s="43"/>
      <c r="S964" s="43"/>
      <c r="T964" s="43"/>
      <c r="U964" s="43"/>
      <c r="V964" s="43"/>
      <c r="W964" s="43"/>
      <c r="X964" s="94"/>
      <c r="Y964" s="42"/>
      <c r="Z964" s="43"/>
      <c r="AA964" s="43"/>
      <c r="AB964" s="43"/>
      <c r="AC964" s="43"/>
      <c r="AD964" s="44"/>
    </row>
    <row r="965" spans="2:30" ht="15.75" hidden="1" customHeight="1" x14ac:dyDescent="0.25">
      <c r="B965" s="42" t="str">
        <f>'[2]Asset Characteristics'!C965 &amp; ""</f>
        <v/>
      </c>
      <c r="C965" s="44" t="str">
        <f>'[2]Asset Characteristics'!E965 &amp; ""</f>
        <v/>
      </c>
      <c r="D965" s="42"/>
      <c r="E965" s="43"/>
      <c r="F965" s="43"/>
      <c r="G965" s="43"/>
      <c r="H965" s="43"/>
      <c r="I965" s="43"/>
      <c r="J965" s="43"/>
      <c r="K965" s="43"/>
      <c r="L965" s="43"/>
      <c r="M965" s="43"/>
      <c r="N965" s="44"/>
      <c r="O965" s="95"/>
      <c r="P965" s="43"/>
      <c r="Q965" s="43"/>
      <c r="R965" s="43"/>
      <c r="S965" s="43"/>
      <c r="T965" s="43"/>
      <c r="U965" s="43"/>
      <c r="V965" s="43"/>
      <c r="W965" s="43"/>
      <c r="X965" s="94"/>
      <c r="Y965" s="42"/>
      <c r="Z965" s="43"/>
      <c r="AA965" s="43"/>
      <c r="AB965" s="43"/>
      <c r="AC965" s="43"/>
      <c r="AD965" s="44"/>
    </row>
    <row r="966" spans="2:30" ht="15.75" hidden="1" customHeight="1" x14ac:dyDescent="0.25">
      <c r="B966" s="42" t="str">
        <f>'[2]Asset Characteristics'!C966 &amp; ""</f>
        <v/>
      </c>
      <c r="C966" s="44" t="str">
        <f>'[2]Asset Characteristics'!E966 &amp; ""</f>
        <v/>
      </c>
      <c r="D966" s="42"/>
      <c r="E966" s="43"/>
      <c r="F966" s="43"/>
      <c r="G966" s="43"/>
      <c r="H966" s="43"/>
      <c r="I966" s="43"/>
      <c r="J966" s="43"/>
      <c r="K966" s="43"/>
      <c r="L966" s="43"/>
      <c r="M966" s="43"/>
      <c r="N966" s="44"/>
      <c r="O966" s="95"/>
      <c r="P966" s="43"/>
      <c r="Q966" s="43"/>
      <c r="R966" s="43"/>
      <c r="S966" s="43"/>
      <c r="T966" s="43"/>
      <c r="U966" s="43"/>
      <c r="V966" s="43"/>
      <c r="W966" s="43"/>
      <c r="X966" s="94"/>
      <c r="Y966" s="42"/>
      <c r="Z966" s="43"/>
      <c r="AA966" s="43"/>
      <c r="AB966" s="43"/>
      <c r="AC966" s="43"/>
      <c r="AD966" s="44"/>
    </row>
    <row r="967" spans="2:30" ht="15.75" hidden="1" customHeight="1" x14ac:dyDescent="0.25">
      <c r="B967" s="42" t="str">
        <f>'[2]Asset Characteristics'!C967 &amp; ""</f>
        <v/>
      </c>
      <c r="C967" s="44" t="str">
        <f>'[2]Asset Characteristics'!E967 &amp; ""</f>
        <v/>
      </c>
      <c r="D967" s="42"/>
      <c r="E967" s="43"/>
      <c r="F967" s="43"/>
      <c r="G967" s="43"/>
      <c r="H967" s="43"/>
      <c r="I967" s="43"/>
      <c r="J967" s="43"/>
      <c r="K967" s="43"/>
      <c r="L967" s="43"/>
      <c r="M967" s="43"/>
      <c r="N967" s="44"/>
      <c r="O967" s="95"/>
      <c r="P967" s="43"/>
      <c r="Q967" s="43"/>
      <c r="R967" s="43"/>
      <c r="S967" s="43"/>
      <c r="T967" s="43"/>
      <c r="U967" s="43"/>
      <c r="V967" s="43"/>
      <c r="W967" s="43"/>
      <c r="X967" s="94"/>
      <c r="Y967" s="42"/>
      <c r="Z967" s="43"/>
      <c r="AA967" s="43"/>
      <c r="AB967" s="43"/>
      <c r="AC967" s="43"/>
      <c r="AD967" s="44"/>
    </row>
    <row r="968" spans="2:30" ht="15.75" hidden="1" customHeight="1" x14ac:dyDescent="0.25">
      <c r="B968" s="42" t="str">
        <f>'[2]Asset Characteristics'!C968 &amp; ""</f>
        <v/>
      </c>
      <c r="C968" s="44" t="str">
        <f>'[2]Asset Characteristics'!E968 &amp; ""</f>
        <v/>
      </c>
      <c r="D968" s="42"/>
      <c r="E968" s="43"/>
      <c r="F968" s="43"/>
      <c r="G968" s="43"/>
      <c r="H968" s="43"/>
      <c r="I968" s="43"/>
      <c r="J968" s="43"/>
      <c r="K968" s="43"/>
      <c r="L968" s="43"/>
      <c r="M968" s="43"/>
      <c r="N968" s="44"/>
      <c r="O968" s="95"/>
      <c r="P968" s="43"/>
      <c r="Q968" s="43"/>
      <c r="R968" s="43"/>
      <c r="S968" s="43"/>
      <c r="T968" s="43"/>
      <c r="U968" s="43"/>
      <c r="V968" s="43"/>
      <c r="W968" s="43"/>
      <c r="X968" s="94"/>
      <c r="Y968" s="42"/>
      <c r="Z968" s="43"/>
      <c r="AA968" s="43"/>
      <c r="AB968" s="43"/>
      <c r="AC968" s="43"/>
      <c r="AD968" s="44"/>
    </row>
    <row r="969" spans="2:30" ht="15.75" hidden="1" customHeight="1" x14ac:dyDescent="0.25">
      <c r="B969" s="42" t="str">
        <f>'[2]Asset Characteristics'!C969 &amp; ""</f>
        <v/>
      </c>
      <c r="C969" s="44" t="str">
        <f>'[2]Asset Characteristics'!E969 &amp; ""</f>
        <v/>
      </c>
      <c r="D969" s="42"/>
      <c r="E969" s="43"/>
      <c r="F969" s="43"/>
      <c r="G969" s="43"/>
      <c r="H969" s="43"/>
      <c r="I969" s="43"/>
      <c r="J969" s="43"/>
      <c r="K969" s="43"/>
      <c r="L969" s="43"/>
      <c r="M969" s="43"/>
      <c r="N969" s="44"/>
      <c r="O969" s="95"/>
      <c r="P969" s="43"/>
      <c r="Q969" s="43"/>
      <c r="R969" s="43"/>
      <c r="S969" s="43"/>
      <c r="T969" s="43"/>
      <c r="U969" s="43"/>
      <c r="V969" s="43"/>
      <c r="W969" s="43"/>
      <c r="X969" s="94"/>
      <c r="Y969" s="42"/>
      <c r="Z969" s="43"/>
      <c r="AA969" s="43"/>
      <c r="AB969" s="43"/>
      <c r="AC969" s="43"/>
      <c r="AD969" s="44"/>
    </row>
    <row r="970" spans="2:30" ht="15.75" hidden="1" customHeight="1" x14ac:dyDescent="0.25">
      <c r="B970" s="42" t="str">
        <f>'[2]Asset Characteristics'!C970 &amp; ""</f>
        <v/>
      </c>
      <c r="C970" s="44" t="str">
        <f>'[2]Asset Characteristics'!E970 &amp; ""</f>
        <v/>
      </c>
      <c r="D970" s="42"/>
      <c r="E970" s="43"/>
      <c r="F970" s="43"/>
      <c r="G970" s="43"/>
      <c r="H970" s="43"/>
      <c r="I970" s="43"/>
      <c r="J970" s="43"/>
      <c r="K970" s="43"/>
      <c r="L970" s="43"/>
      <c r="M970" s="43"/>
      <c r="N970" s="44"/>
      <c r="O970" s="95"/>
      <c r="P970" s="43"/>
      <c r="Q970" s="43"/>
      <c r="R970" s="43"/>
      <c r="S970" s="43"/>
      <c r="T970" s="43"/>
      <c r="U970" s="43"/>
      <c r="V970" s="43"/>
      <c r="W970" s="43"/>
      <c r="X970" s="94"/>
      <c r="Y970" s="42"/>
      <c r="Z970" s="43"/>
      <c r="AA970" s="43"/>
      <c r="AB970" s="43"/>
      <c r="AC970" s="43"/>
      <c r="AD970" s="44"/>
    </row>
    <row r="971" spans="2:30" ht="15.75" hidden="1" customHeight="1" x14ac:dyDescent="0.25">
      <c r="B971" s="42" t="str">
        <f>'[2]Asset Characteristics'!C971 &amp; ""</f>
        <v/>
      </c>
      <c r="C971" s="44" t="str">
        <f>'[2]Asset Characteristics'!E971 &amp; ""</f>
        <v/>
      </c>
      <c r="D971" s="42"/>
      <c r="E971" s="43"/>
      <c r="F971" s="43"/>
      <c r="G971" s="43"/>
      <c r="H971" s="43"/>
      <c r="I971" s="43"/>
      <c r="J971" s="43"/>
      <c r="K971" s="43"/>
      <c r="L971" s="43"/>
      <c r="M971" s="43"/>
      <c r="N971" s="44"/>
      <c r="O971" s="95"/>
      <c r="P971" s="43"/>
      <c r="Q971" s="43"/>
      <c r="R971" s="43"/>
      <c r="S971" s="43"/>
      <c r="T971" s="43"/>
      <c r="U971" s="43"/>
      <c r="V971" s="43"/>
      <c r="W971" s="43"/>
      <c r="X971" s="94"/>
      <c r="Y971" s="42"/>
      <c r="Z971" s="43"/>
      <c r="AA971" s="43"/>
      <c r="AB971" s="43"/>
      <c r="AC971" s="43"/>
      <c r="AD971" s="44"/>
    </row>
    <row r="972" spans="2:30" ht="15.75" hidden="1" customHeight="1" x14ac:dyDescent="0.25">
      <c r="B972" s="42" t="str">
        <f>'[2]Asset Characteristics'!C972 &amp; ""</f>
        <v/>
      </c>
      <c r="C972" s="44" t="str">
        <f>'[2]Asset Characteristics'!E972 &amp; ""</f>
        <v/>
      </c>
      <c r="D972" s="42"/>
      <c r="E972" s="43"/>
      <c r="F972" s="43"/>
      <c r="G972" s="43"/>
      <c r="H972" s="43"/>
      <c r="I972" s="43"/>
      <c r="J972" s="43"/>
      <c r="K972" s="43"/>
      <c r="L972" s="43"/>
      <c r="M972" s="43"/>
      <c r="N972" s="44"/>
      <c r="O972" s="95"/>
      <c r="P972" s="43"/>
      <c r="Q972" s="43"/>
      <c r="R972" s="43"/>
      <c r="S972" s="43"/>
      <c r="T972" s="43"/>
      <c r="U972" s="43"/>
      <c r="V972" s="43"/>
      <c r="W972" s="43"/>
      <c r="X972" s="94"/>
      <c r="Y972" s="42"/>
      <c r="Z972" s="43"/>
      <c r="AA972" s="43"/>
      <c r="AB972" s="43"/>
      <c r="AC972" s="43"/>
      <c r="AD972" s="44"/>
    </row>
    <row r="973" spans="2:30" ht="15.75" hidden="1" customHeight="1" x14ac:dyDescent="0.25">
      <c r="B973" s="42" t="str">
        <f>'[2]Asset Characteristics'!C973 &amp; ""</f>
        <v/>
      </c>
      <c r="C973" s="44" t="str">
        <f>'[2]Asset Characteristics'!E973 &amp; ""</f>
        <v/>
      </c>
      <c r="D973" s="42"/>
      <c r="E973" s="43"/>
      <c r="F973" s="43"/>
      <c r="G973" s="43"/>
      <c r="H973" s="43"/>
      <c r="I973" s="43"/>
      <c r="J973" s="43"/>
      <c r="K973" s="43"/>
      <c r="L973" s="43"/>
      <c r="M973" s="43"/>
      <c r="N973" s="44"/>
      <c r="O973" s="95"/>
      <c r="P973" s="43"/>
      <c r="Q973" s="43"/>
      <c r="R973" s="43"/>
      <c r="S973" s="43"/>
      <c r="T973" s="43"/>
      <c r="U973" s="43"/>
      <c r="V973" s="43"/>
      <c r="W973" s="43"/>
      <c r="X973" s="94"/>
      <c r="Y973" s="42"/>
      <c r="Z973" s="43"/>
      <c r="AA973" s="43"/>
      <c r="AB973" s="43"/>
      <c r="AC973" s="43"/>
      <c r="AD973" s="44"/>
    </row>
    <row r="974" spans="2:30" ht="15.75" hidden="1" customHeight="1" x14ac:dyDescent="0.25">
      <c r="B974" s="42" t="str">
        <f>'[2]Asset Characteristics'!C974 &amp; ""</f>
        <v/>
      </c>
      <c r="C974" s="44" t="str">
        <f>'[2]Asset Characteristics'!E974 &amp; ""</f>
        <v/>
      </c>
      <c r="D974" s="42"/>
      <c r="E974" s="43"/>
      <c r="F974" s="43"/>
      <c r="G974" s="43"/>
      <c r="H974" s="43"/>
      <c r="I974" s="43"/>
      <c r="J974" s="43"/>
      <c r="K974" s="43"/>
      <c r="L974" s="43"/>
      <c r="M974" s="43"/>
      <c r="N974" s="44"/>
      <c r="O974" s="95"/>
      <c r="P974" s="43"/>
      <c r="Q974" s="43"/>
      <c r="R974" s="43"/>
      <c r="S974" s="43"/>
      <c r="T974" s="43"/>
      <c r="U974" s="43"/>
      <c r="V974" s="43"/>
      <c r="W974" s="43"/>
      <c r="X974" s="94"/>
      <c r="Y974" s="42"/>
      <c r="Z974" s="43"/>
      <c r="AA974" s="43"/>
      <c r="AB974" s="43"/>
      <c r="AC974" s="43"/>
      <c r="AD974" s="44"/>
    </row>
    <row r="975" spans="2:30" ht="15.75" hidden="1" customHeight="1" x14ac:dyDescent="0.25">
      <c r="B975" s="42" t="str">
        <f>'[2]Asset Characteristics'!C975 &amp; ""</f>
        <v/>
      </c>
      <c r="C975" s="44" t="str">
        <f>'[2]Asset Characteristics'!E975 &amp; ""</f>
        <v/>
      </c>
      <c r="D975" s="42"/>
      <c r="E975" s="43"/>
      <c r="F975" s="43"/>
      <c r="G975" s="43"/>
      <c r="H975" s="43"/>
      <c r="I975" s="43"/>
      <c r="J975" s="43"/>
      <c r="K975" s="43"/>
      <c r="L975" s="43"/>
      <c r="M975" s="43"/>
      <c r="N975" s="44"/>
      <c r="O975" s="95"/>
      <c r="P975" s="43"/>
      <c r="Q975" s="43"/>
      <c r="R975" s="43"/>
      <c r="S975" s="43"/>
      <c r="T975" s="43"/>
      <c r="U975" s="43"/>
      <c r="V975" s="43"/>
      <c r="W975" s="43"/>
      <c r="X975" s="94"/>
      <c r="Y975" s="42"/>
      <c r="Z975" s="43"/>
      <c r="AA975" s="43"/>
      <c r="AB975" s="43"/>
      <c r="AC975" s="43"/>
      <c r="AD975" s="44"/>
    </row>
    <row r="976" spans="2:30" ht="15.75" hidden="1" customHeight="1" x14ac:dyDescent="0.25">
      <c r="B976" s="42" t="str">
        <f>'[2]Asset Characteristics'!C976 &amp; ""</f>
        <v/>
      </c>
      <c r="C976" s="44" t="str">
        <f>'[2]Asset Characteristics'!E976 &amp; ""</f>
        <v/>
      </c>
      <c r="D976" s="42"/>
      <c r="E976" s="43"/>
      <c r="F976" s="43"/>
      <c r="G976" s="43"/>
      <c r="H976" s="43"/>
      <c r="I976" s="43"/>
      <c r="J976" s="43"/>
      <c r="K976" s="43"/>
      <c r="L976" s="43"/>
      <c r="M976" s="43"/>
      <c r="N976" s="44"/>
      <c r="O976" s="95"/>
      <c r="P976" s="43"/>
      <c r="Q976" s="43"/>
      <c r="R976" s="43"/>
      <c r="S976" s="43"/>
      <c r="T976" s="43"/>
      <c r="U976" s="43"/>
      <c r="V976" s="43"/>
      <c r="W976" s="43"/>
      <c r="X976" s="94"/>
      <c r="Y976" s="42"/>
      <c r="Z976" s="43"/>
      <c r="AA976" s="43"/>
      <c r="AB976" s="43"/>
      <c r="AC976" s="43"/>
      <c r="AD976" s="44"/>
    </row>
    <row r="977" spans="2:30" ht="15.75" hidden="1" customHeight="1" x14ac:dyDescent="0.25">
      <c r="B977" s="42" t="str">
        <f>'[2]Asset Characteristics'!C977 &amp; ""</f>
        <v/>
      </c>
      <c r="C977" s="44" t="str">
        <f>'[2]Asset Characteristics'!E977 &amp; ""</f>
        <v/>
      </c>
      <c r="D977" s="42"/>
      <c r="E977" s="43"/>
      <c r="F977" s="43"/>
      <c r="G977" s="43"/>
      <c r="H977" s="43"/>
      <c r="I977" s="43"/>
      <c r="J977" s="43"/>
      <c r="K977" s="43"/>
      <c r="L977" s="43"/>
      <c r="M977" s="43"/>
      <c r="N977" s="44"/>
      <c r="O977" s="95"/>
      <c r="P977" s="43"/>
      <c r="Q977" s="43"/>
      <c r="R977" s="43"/>
      <c r="S977" s="43"/>
      <c r="T977" s="43"/>
      <c r="U977" s="43"/>
      <c r="V977" s="43"/>
      <c r="W977" s="43"/>
      <c r="X977" s="94"/>
      <c r="Y977" s="42"/>
      <c r="Z977" s="43"/>
      <c r="AA977" s="43"/>
      <c r="AB977" s="43"/>
      <c r="AC977" s="43"/>
      <c r="AD977" s="44"/>
    </row>
    <row r="978" spans="2:30" ht="15.75" hidden="1" customHeight="1" x14ac:dyDescent="0.25">
      <c r="B978" s="42" t="str">
        <f>'[2]Asset Characteristics'!C978 &amp; ""</f>
        <v/>
      </c>
      <c r="C978" s="44" t="str">
        <f>'[2]Asset Characteristics'!E978 &amp; ""</f>
        <v/>
      </c>
      <c r="D978" s="42"/>
      <c r="E978" s="43"/>
      <c r="F978" s="43"/>
      <c r="G978" s="43"/>
      <c r="H978" s="43"/>
      <c r="I978" s="43"/>
      <c r="J978" s="43"/>
      <c r="K978" s="43"/>
      <c r="L978" s="43"/>
      <c r="M978" s="43"/>
      <c r="N978" s="44"/>
      <c r="O978" s="95"/>
      <c r="P978" s="43"/>
      <c r="Q978" s="43"/>
      <c r="R978" s="43"/>
      <c r="S978" s="43"/>
      <c r="T978" s="43"/>
      <c r="U978" s="43"/>
      <c r="V978" s="43"/>
      <c r="W978" s="43"/>
      <c r="X978" s="94"/>
      <c r="Y978" s="42"/>
      <c r="Z978" s="43"/>
      <c r="AA978" s="43"/>
      <c r="AB978" s="43"/>
      <c r="AC978" s="43"/>
      <c r="AD978" s="44"/>
    </row>
    <row r="979" spans="2:30" ht="15.75" hidden="1" customHeight="1" x14ac:dyDescent="0.25">
      <c r="B979" s="42" t="str">
        <f>'[2]Asset Characteristics'!C979 &amp; ""</f>
        <v/>
      </c>
      <c r="C979" s="44" t="str">
        <f>'[2]Asset Characteristics'!E979 &amp; ""</f>
        <v/>
      </c>
      <c r="D979" s="42"/>
      <c r="E979" s="43"/>
      <c r="F979" s="43"/>
      <c r="G979" s="43"/>
      <c r="H979" s="43"/>
      <c r="I979" s="43"/>
      <c r="J979" s="43"/>
      <c r="K979" s="43"/>
      <c r="L979" s="43"/>
      <c r="M979" s="43"/>
      <c r="N979" s="44"/>
      <c r="O979" s="95"/>
      <c r="P979" s="43"/>
      <c r="Q979" s="43"/>
      <c r="R979" s="43"/>
      <c r="S979" s="43"/>
      <c r="T979" s="43"/>
      <c r="U979" s="43"/>
      <c r="V979" s="43"/>
      <c r="W979" s="43"/>
      <c r="X979" s="94"/>
      <c r="Y979" s="42"/>
      <c r="Z979" s="43"/>
      <c r="AA979" s="43"/>
      <c r="AB979" s="43"/>
      <c r="AC979" s="43"/>
      <c r="AD979" s="44"/>
    </row>
    <row r="980" spans="2:30" ht="15.75" hidden="1" customHeight="1" x14ac:dyDescent="0.25">
      <c r="B980" s="42" t="str">
        <f>'[2]Asset Characteristics'!C980 &amp; ""</f>
        <v/>
      </c>
      <c r="C980" s="44" t="str">
        <f>'[2]Asset Characteristics'!E980 &amp; ""</f>
        <v/>
      </c>
      <c r="D980" s="42"/>
      <c r="E980" s="43"/>
      <c r="F980" s="43"/>
      <c r="G980" s="43"/>
      <c r="H980" s="43"/>
      <c r="I980" s="43"/>
      <c r="J980" s="43"/>
      <c r="K980" s="43"/>
      <c r="L980" s="43"/>
      <c r="M980" s="43"/>
      <c r="N980" s="44"/>
      <c r="O980" s="95"/>
      <c r="P980" s="43"/>
      <c r="Q980" s="43"/>
      <c r="R980" s="43"/>
      <c r="S980" s="43"/>
      <c r="T980" s="43"/>
      <c r="U980" s="43"/>
      <c r="V980" s="43"/>
      <c r="W980" s="43"/>
      <c r="X980" s="94"/>
      <c r="Y980" s="42"/>
      <c r="Z980" s="43"/>
      <c r="AA980" s="43"/>
      <c r="AB980" s="43"/>
      <c r="AC980" s="43"/>
      <c r="AD980" s="44"/>
    </row>
    <row r="981" spans="2:30" ht="15.75" hidden="1" customHeight="1" x14ac:dyDescent="0.25">
      <c r="B981" s="42" t="str">
        <f>'[2]Asset Characteristics'!C981 &amp; ""</f>
        <v/>
      </c>
      <c r="C981" s="44" t="str">
        <f>'[2]Asset Characteristics'!E981 &amp; ""</f>
        <v/>
      </c>
      <c r="D981" s="42"/>
      <c r="E981" s="43"/>
      <c r="F981" s="43"/>
      <c r="G981" s="43"/>
      <c r="H981" s="43"/>
      <c r="I981" s="43"/>
      <c r="J981" s="43"/>
      <c r="K981" s="43"/>
      <c r="L981" s="43"/>
      <c r="M981" s="43"/>
      <c r="N981" s="44"/>
      <c r="O981" s="95"/>
      <c r="P981" s="43"/>
      <c r="Q981" s="43"/>
      <c r="R981" s="43"/>
      <c r="S981" s="43"/>
      <c r="T981" s="43"/>
      <c r="U981" s="43"/>
      <c r="V981" s="43"/>
      <c r="W981" s="43"/>
      <c r="X981" s="94"/>
      <c r="Y981" s="42"/>
      <c r="Z981" s="43"/>
      <c r="AA981" s="43"/>
      <c r="AB981" s="43"/>
      <c r="AC981" s="43"/>
      <c r="AD981" s="44"/>
    </row>
    <row r="982" spans="2:30" ht="15.75" hidden="1" customHeight="1" x14ac:dyDescent="0.25">
      <c r="B982" s="42" t="str">
        <f>'[2]Asset Characteristics'!C982 &amp; ""</f>
        <v/>
      </c>
      <c r="C982" s="44" t="str">
        <f>'[2]Asset Characteristics'!E982 &amp; ""</f>
        <v/>
      </c>
      <c r="D982" s="42"/>
      <c r="E982" s="43"/>
      <c r="F982" s="43"/>
      <c r="G982" s="43"/>
      <c r="H982" s="43"/>
      <c r="I982" s="43"/>
      <c r="J982" s="43"/>
      <c r="K982" s="43"/>
      <c r="L982" s="43"/>
      <c r="M982" s="43"/>
      <c r="N982" s="44"/>
      <c r="O982" s="95"/>
      <c r="P982" s="43"/>
      <c r="Q982" s="43"/>
      <c r="R982" s="43"/>
      <c r="S982" s="43"/>
      <c r="T982" s="43"/>
      <c r="U982" s="43"/>
      <c r="V982" s="43"/>
      <c r="W982" s="43"/>
      <c r="X982" s="94"/>
      <c r="Y982" s="42"/>
      <c r="Z982" s="43"/>
      <c r="AA982" s="43"/>
      <c r="AB982" s="43"/>
      <c r="AC982" s="43"/>
      <c r="AD982" s="44"/>
    </row>
    <row r="983" spans="2:30" ht="15.75" hidden="1" customHeight="1" x14ac:dyDescent="0.25">
      <c r="B983" s="42" t="str">
        <f>'[2]Asset Characteristics'!C983 &amp; ""</f>
        <v/>
      </c>
      <c r="C983" s="44" t="str">
        <f>'[2]Asset Characteristics'!E983 &amp; ""</f>
        <v/>
      </c>
      <c r="D983" s="42"/>
      <c r="E983" s="43"/>
      <c r="F983" s="43"/>
      <c r="G983" s="43"/>
      <c r="H983" s="43"/>
      <c r="I983" s="43"/>
      <c r="J983" s="43"/>
      <c r="K983" s="43"/>
      <c r="L983" s="43"/>
      <c r="M983" s="43"/>
      <c r="N983" s="44"/>
      <c r="O983" s="95"/>
      <c r="P983" s="43"/>
      <c r="Q983" s="43"/>
      <c r="R983" s="43"/>
      <c r="S983" s="43"/>
      <c r="T983" s="43"/>
      <c r="U983" s="43"/>
      <c r="V983" s="43"/>
      <c r="W983" s="43"/>
      <c r="X983" s="94"/>
      <c r="Y983" s="42"/>
      <c r="Z983" s="43"/>
      <c r="AA983" s="43"/>
      <c r="AB983" s="43"/>
      <c r="AC983" s="43"/>
      <c r="AD983" s="44"/>
    </row>
    <row r="984" spans="2:30" ht="15.75" hidden="1" customHeight="1" x14ac:dyDescent="0.25">
      <c r="B984" s="42" t="str">
        <f>'[2]Asset Characteristics'!C984 &amp; ""</f>
        <v/>
      </c>
      <c r="C984" s="44" t="str">
        <f>'[2]Asset Characteristics'!E984 &amp; ""</f>
        <v/>
      </c>
      <c r="D984" s="42"/>
      <c r="E984" s="43"/>
      <c r="F984" s="43"/>
      <c r="G984" s="43"/>
      <c r="H984" s="43"/>
      <c r="I984" s="43"/>
      <c r="J984" s="43"/>
      <c r="K984" s="43"/>
      <c r="L984" s="43"/>
      <c r="M984" s="43"/>
      <c r="N984" s="44"/>
      <c r="O984" s="95"/>
      <c r="P984" s="43"/>
      <c r="Q984" s="43"/>
      <c r="R984" s="43"/>
      <c r="S984" s="43"/>
      <c r="T984" s="43"/>
      <c r="U984" s="43"/>
      <c r="V984" s="43"/>
      <c r="W984" s="43"/>
      <c r="X984" s="94"/>
      <c r="Y984" s="42"/>
      <c r="Z984" s="43"/>
      <c r="AA984" s="43"/>
      <c r="AB984" s="43"/>
      <c r="AC984" s="43"/>
      <c r="AD984" s="44"/>
    </row>
    <row r="985" spans="2:30" ht="15.75" hidden="1" customHeight="1" x14ac:dyDescent="0.25">
      <c r="B985" s="42" t="str">
        <f>'[2]Asset Characteristics'!C985 &amp; ""</f>
        <v/>
      </c>
      <c r="C985" s="44" t="str">
        <f>'[2]Asset Characteristics'!E985 &amp; ""</f>
        <v/>
      </c>
      <c r="D985" s="42"/>
      <c r="E985" s="43"/>
      <c r="F985" s="43"/>
      <c r="G985" s="43"/>
      <c r="H985" s="43"/>
      <c r="I985" s="43"/>
      <c r="J985" s="43"/>
      <c r="K985" s="43"/>
      <c r="L985" s="43"/>
      <c r="M985" s="43"/>
      <c r="N985" s="44"/>
      <c r="O985" s="95"/>
      <c r="P985" s="43"/>
      <c r="Q985" s="43"/>
      <c r="R985" s="43"/>
      <c r="S985" s="43"/>
      <c r="T985" s="43"/>
      <c r="U985" s="43"/>
      <c r="V985" s="43"/>
      <c r="W985" s="43"/>
      <c r="X985" s="94"/>
      <c r="Y985" s="42"/>
      <c r="Z985" s="43"/>
      <c r="AA985" s="43"/>
      <c r="AB985" s="43"/>
      <c r="AC985" s="43"/>
      <c r="AD985" s="44"/>
    </row>
    <row r="986" spans="2:30" ht="15.75" hidden="1" customHeight="1" x14ac:dyDescent="0.25">
      <c r="B986" s="42" t="str">
        <f>'[2]Asset Characteristics'!C986 &amp; ""</f>
        <v/>
      </c>
      <c r="C986" s="44" t="str">
        <f>'[2]Asset Characteristics'!E986 &amp; ""</f>
        <v/>
      </c>
      <c r="D986" s="42"/>
      <c r="E986" s="43"/>
      <c r="F986" s="43"/>
      <c r="G986" s="43"/>
      <c r="H986" s="43"/>
      <c r="I986" s="43"/>
      <c r="J986" s="43"/>
      <c r="K986" s="43"/>
      <c r="L986" s="43"/>
      <c r="M986" s="43"/>
      <c r="N986" s="44"/>
      <c r="O986" s="95"/>
      <c r="P986" s="43"/>
      <c r="Q986" s="43"/>
      <c r="R986" s="43"/>
      <c r="S986" s="43"/>
      <c r="T986" s="43"/>
      <c r="U986" s="43"/>
      <c r="V986" s="43"/>
      <c r="W986" s="43"/>
      <c r="X986" s="94"/>
      <c r="Y986" s="42"/>
      <c r="Z986" s="43"/>
      <c r="AA986" s="43"/>
      <c r="AB986" s="43"/>
      <c r="AC986" s="43"/>
      <c r="AD986" s="44"/>
    </row>
    <row r="987" spans="2:30" ht="15.75" hidden="1" customHeight="1" x14ac:dyDescent="0.25">
      <c r="B987" s="42" t="str">
        <f>'[2]Asset Characteristics'!C987 &amp; ""</f>
        <v/>
      </c>
      <c r="C987" s="44" t="str">
        <f>'[2]Asset Characteristics'!E987 &amp; ""</f>
        <v/>
      </c>
      <c r="D987" s="42"/>
      <c r="E987" s="43"/>
      <c r="F987" s="43"/>
      <c r="G987" s="43"/>
      <c r="H987" s="43"/>
      <c r="I987" s="43"/>
      <c r="J987" s="43"/>
      <c r="K987" s="43"/>
      <c r="L987" s="43"/>
      <c r="M987" s="43"/>
      <c r="N987" s="44"/>
      <c r="O987" s="95"/>
      <c r="P987" s="43"/>
      <c r="Q987" s="43"/>
      <c r="R987" s="43"/>
      <c r="S987" s="43"/>
      <c r="T987" s="43"/>
      <c r="U987" s="43"/>
      <c r="V987" s="43"/>
      <c r="W987" s="43"/>
      <c r="X987" s="94"/>
      <c r="Y987" s="42"/>
      <c r="Z987" s="43"/>
      <c r="AA987" s="43"/>
      <c r="AB987" s="43"/>
      <c r="AC987" s="43"/>
      <c r="AD987" s="44"/>
    </row>
    <row r="988" spans="2:30" ht="15.75" hidden="1" customHeight="1" x14ac:dyDescent="0.25">
      <c r="B988" s="42" t="str">
        <f>'[2]Asset Characteristics'!C988 &amp; ""</f>
        <v/>
      </c>
      <c r="C988" s="44" t="str">
        <f>'[2]Asset Characteristics'!E988 &amp; ""</f>
        <v/>
      </c>
      <c r="D988" s="42"/>
      <c r="E988" s="43"/>
      <c r="F988" s="43"/>
      <c r="G988" s="43"/>
      <c r="H988" s="43"/>
      <c r="I988" s="43"/>
      <c r="J988" s="43"/>
      <c r="K988" s="43"/>
      <c r="L988" s="43"/>
      <c r="M988" s="43"/>
      <c r="N988" s="44"/>
      <c r="O988" s="95"/>
      <c r="P988" s="43"/>
      <c r="Q988" s="43"/>
      <c r="R988" s="43"/>
      <c r="S988" s="43"/>
      <c r="T988" s="43"/>
      <c r="U988" s="43"/>
      <c r="V988" s="43"/>
      <c r="W988" s="43"/>
      <c r="X988" s="94"/>
      <c r="Y988" s="42"/>
      <c r="Z988" s="43"/>
      <c r="AA988" s="43"/>
      <c r="AB988" s="43"/>
      <c r="AC988" s="43"/>
      <c r="AD988" s="44"/>
    </row>
    <row r="989" spans="2:30" ht="15.75" hidden="1" customHeight="1" x14ac:dyDescent="0.25">
      <c r="B989" s="42" t="str">
        <f>'[2]Asset Characteristics'!C989 &amp; ""</f>
        <v/>
      </c>
      <c r="C989" s="44" t="str">
        <f>'[2]Asset Characteristics'!E989 &amp; ""</f>
        <v/>
      </c>
      <c r="D989" s="42"/>
      <c r="E989" s="43"/>
      <c r="F989" s="43"/>
      <c r="G989" s="43"/>
      <c r="H989" s="43"/>
      <c r="I989" s="43"/>
      <c r="J989" s="43"/>
      <c r="K989" s="43"/>
      <c r="L989" s="43"/>
      <c r="M989" s="43"/>
      <c r="N989" s="44"/>
      <c r="O989" s="95"/>
      <c r="P989" s="43"/>
      <c r="Q989" s="43"/>
      <c r="R989" s="43"/>
      <c r="S989" s="43"/>
      <c r="T989" s="43"/>
      <c r="U989" s="43"/>
      <c r="V989" s="43"/>
      <c r="W989" s="43"/>
      <c r="X989" s="94"/>
      <c r="Y989" s="42"/>
      <c r="Z989" s="43"/>
      <c r="AA989" s="43"/>
      <c r="AB989" s="43"/>
      <c r="AC989" s="43"/>
      <c r="AD989" s="44"/>
    </row>
    <row r="990" spans="2:30" ht="15.75" hidden="1" customHeight="1" x14ac:dyDescent="0.25">
      <c r="B990" s="42" t="str">
        <f>'[2]Asset Characteristics'!C990 &amp; ""</f>
        <v/>
      </c>
      <c r="C990" s="44" t="str">
        <f>'[2]Asset Characteristics'!E990 &amp; ""</f>
        <v/>
      </c>
      <c r="D990" s="42"/>
      <c r="E990" s="43"/>
      <c r="F990" s="43"/>
      <c r="G990" s="43"/>
      <c r="H990" s="43"/>
      <c r="I990" s="43"/>
      <c r="J990" s="43"/>
      <c r="K990" s="43"/>
      <c r="L990" s="43"/>
      <c r="M990" s="43"/>
      <c r="N990" s="44"/>
      <c r="O990" s="95"/>
      <c r="P990" s="43"/>
      <c r="Q990" s="43"/>
      <c r="R990" s="43"/>
      <c r="S990" s="43"/>
      <c r="T990" s="43"/>
      <c r="U990" s="43"/>
      <c r="V990" s="43"/>
      <c r="W990" s="43"/>
      <c r="X990" s="94"/>
      <c r="Y990" s="42"/>
      <c r="Z990" s="43"/>
      <c r="AA990" s="43"/>
      <c r="AB990" s="43"/>
      <c r="AC990" s="43"/>
      <c r="AD990" s="44"/>
    </row>
    <row r="991" spans="2:30" ht="15.75" hidden="1" customHeight="1" x14ac:dyDescent="0.25">
      <c r="B991" s="42" t="str">
        <f>'[2]Asset Characteristics'!C991 &amp; ""</f>
        <v/>
      </c>
      <c r="C991" s="44" t="str">
        <f>'[2]Asset Characteristics'!E991 &amp; ""</f>
        <v/>
      </c>
      <c r="D991" s="42"/>
      <c r="E991" s="43"/>
      <c r="F991" s="43"/>
      <c r="G991" s="43"/>
      <c r="H991" s="43"/>
      <c r="I991" s="43"/>
      <c r="J991" s="43"/>
      <c r="K991" s="43"/>
      <c r="L991" s="43"/>
      <c r="M991" s="43"/>
      <c r="N991" s="44"/>
      <c r="O991" s="95"/>
      <c r="P991" s="43"/>
      <c r="Q991" s="43"/>
      <c r="R991" s="43"/>
      <c r="S991" s="43"/>
      <c r="T991" s="43"/>
      <c r="U991" s="43"/>
      <c r="V991" s="43"/>
      <c r="W991" s="43"/>
      <c r="X991" s="94"/>
      <c r="Y991" s="42"/>
      <c r="Z991" s="43"/>
      <c r="AA991" s="43"/>
      <c r="AB991" s="43"/>
      <c r="AC991" s="43"/>
      <c r="AD991" s="44"/>
    </row>
    <row r="992" spans="2:30" ht="15.75" hidden="1" customHeight="1" x14ac:dyDescent="0.25">
      <c r="B992" s="42" t="str">
        <f>'[2]Asset Characteristics'!C992 &amp; ""</f>
        <v/>
      </c>
      <c r="C992" s="44" t="str">
        <f>'[2]Asset Characteristics'!E992 &amp; ""</f>
        <v/>
      </c>
      <c r="D992" s="42"/>
      <c r="E992" s="43"/>
      <c r="F992" s="43"/>
      <c r="G992" s="43"/>
      <c r="H992" s="43"/>
      <c r="I992" s="43"/>
      <c r="J992" s="43"/>
      <c r="K992" s="43"/>
      <c r="L992" s="43"/>
      <c r="M992" s="43"/>
      <c r="N992" s="44"/>
      <c r="O992" s="95"/>
      <c r="P992" s="43"/>
      <c r="Q992" s="43"/>
      <c r="R992" s="43"/>
      <c r="S992" s="43"/>
      <c r="T992" s="43"/>
      <c r="U992" s="43"/>
      <c r="V992" s="43"/>
      <c r="W992" s="43"/>
      <c r="X992" s="94"/>
      <c r="Y992" s="42"/>
      <c r="Z992" s="43"/>
      <c r="AA992" s="43"/>
      <c r="AB992" s="43"/>
      <c r="AC992" s="43"/>
      <c r="AD992" s="44"/>
    </row>
    <row r="993" spans="2:30" ht="15.75" hidden="1" customHeight="1" x14ac:dyDescent="0.25">
      <c r="B993" s="42" t="str">
        <f>'[2]Asset Characteristics'!C993 &amp; ""</f>
        <v/>
      </c>
      <c r="C993" s="44" t="str">
        <f>'[2]Asset Characteristics'!E993 &amp; ""</f>
        <v/>
      </c>
      <c r="D993" s="42"/>
      <c r="E993" s="43"/>
      <c r="F993" s="43"/>
      <c r="G993" s="43"/>
      <c r="H993" s="43"/>
      <c r="I993" s="43"/>
      <c r="J993" s="43"/>
      <c r="K993" s="43"/>
      <c r="L993" s="43"/>
      <c r="M993" s="43"/>
      <c r="N993" s="44"/>
      <c r="O993" s="95"/>
      <c r="P993" s="43"/>
      <c r="Q993" s="43"/>
      <c r="R993" s="43"/>
      <c r="S993" s="43"/>
      <c r="T993" s="43"/>
      <c r="U993" s="43"/>
      <c r="V993" s="43"/>
      <c r="W993" s="43"/>
      <c r="X993" s="94"/>
      <c r="Y993" s="42"/>
      <c r="Z993" s="43"/>
      <c r="AA993" s="43"/>
      <c r="AB993" s="43"/>
      <c r="AC993" s="43"/>
      <c r="AD993" s="44"/>
    </row>
    <row r="994" spans="2:30" ht="15.75" hidden="1" customHeight="1" x14ac:dyDescent="0.25">
      <c r="B994" s="42" t="str">
        <f>'[2]Asset Characteristics'!C994 &amp; ""</f>
        <v/>
      </c>
      <c r="C994" s="44" t="str">
        <f>'[2]Asset Characteristics'!E994 &amp; ""</f>
        <v/>
      </c>
      <c r="D994" s="42"/>
      <c r="E994" s="43"/>
      <c r="F994" s="43"/>
      <c r="G994" s="43"/>
      <c r="H994" s="43"/>
      <c r="I994" s="43"/>
      <c r="J994" s="43"/>
      <c r="K994" s="43"/>
      <c r="L994" s="43"/>
      <c r="M994" s="43"/>
      <c r="N994" s="44"/>
      <c r="O994" s="95"/>
      <c r="P994" s="43"/>
      <c r="Q994" s="43"/>
      <c r="R994" s="43"/>
      <c r="S994" s="43"/>
      <c r="T994" s="43"/>
      <c r="U994" s="43"/>
      <c r="V994" s="43"/>
      <c r="W994" s="43"/>
      <c r="X994" s="94"/>
      <c r="Y994" s="42"/>
      <c r="Z994" s="43"/>
      <c r="AA994" s="43"/>
      <c r="AB994" s="43"/>
      <c r="AC994" s="43"/>
      <c r="AD994" s="44"/>
    </row>
    <row r="995" spans="2:30" ht="15.75" hidden="1" customHeight="1" x14ac:dyDescent="0.25">
      <c r="B995" s="42" t="str">
        <f>'[2]Asset Characteristics'!C995 &amp; ""</f>
        <v/>
      </c>
      <c r="C995" s="44" t="str">
        <f>'[2]Asset Characteristics'!E995 &amp; ""</f>
        <v/>
      </c>
      <c r="D995" s="42"/>
      <c r="E995" s="43"/>
      <c r="F995" s="43"/>
      <c r="G995" s="43"/>
      <c r="H995" s="43"/>
      <c r="I995" s="43"/>
      <c r="J995" s="43"/>
      <c r="K995" s="43"/>
      <c r="L995" s="43"/>
      <c r="M995" s="43"/>
      <c r="N995" s="44"/>
      <c r="O995" s="95"/>
      <c r="P995" s="43"/>
      <c r="Q995" s="43"/>
      <c r="R995" s="43"/>
      <c r="S995" s="43"/>
      <c r="T995" s="43"/>
      <c r="U995" s="43"/>
      <c r="V995" s="43"/>
      <c r="W995" s="43"/>
      <c r="X995" s="94"/>
      <c r="Y995" s="42"/>
      <c r="Z995" s="43"/>
      <c r="AA995" s="43"/>
      <c r="AB995" s="43"/>
      <c r="AC995" s="43"/>
      <c r="AD995" s="44"/>
    </row>
    <row r="996" spans="2:30" ht="15.75" hidden="1" customHeight="1" x14ac:dyDescent="0.25">
      <c r="B996" s="42" t="str">
        <f>'[2]Asset Characteristics'!C996 &amp; ""</f>
        <v/>
      </c>
      <c r="C996" s="44" t="str">
        <f>'[2]Asset Characteristics'!E996 &amp; ""</f>
        <v/>
      </c>
      <c r="D996" s="42"/>
      <c r="E996" s="43"/>
      <c r="F996" s="43"/>
      <c r="G996" s="43"/>
      <c r="H996" s="43"/>
      <c r="I996" s="43"/>
      <c r="J996" s="43"/>
      <c r="K996" s="43"/>
      <c r="L996" s="43"/>
      <c r="M996" s="43"/>
      <c r="N996" s="44"/>
      <c r="O996" s="95"/>
      <c r="P996" s="43"/>
      <c r="Q996" s="43"/>
      <c r="R996" s="43"/>
      <c r="S996" s="43"/>
      <c r="T996" s="43"/>
      <c r="U996" s="43"/>
      <c r="V996" s="43"/>
      <c r="W996" s="43"/>
      <c r="X996" s="94"/>
      <c r="Y996" s="42"/>
      <c r="Z996" s="43"/>
      <c r="AA996" s="43"/>
      <c r="AB996" s="43"/>
      <c r="AC996" s="43"/>
      <c r="AD996" s="44"/>
    </row>
    <row r="997" spans="2:30" ht="15.75" hidden="1" customHeight="1" x14ac:dyDescent="0.25">
      <c r="B997" s="42" t="str">
        <f>'[2]Asset Characteristics'!C997 &amp; ""</f>
        <v/>
      </c>
      <c r="C997" s="44" t="str">
        <f>'[2]Asset Characteristics'!E997 &amp; ""</f>
        <v/>
      </c>
      <c r="D997" s="42"/>
      <c r="E997" s="43"/>
      <c r="F997" s="43"/>
      <c r="G997" s="43"/>
      <c r="H997" s="43"/>
      <c r="I997" s="43"/>
      <c r="J997" s="43"/>
      <c r="K997" s="43"/>
      <c r="L997" s="43"/>
      <c r="M997" s="43"/>
      <c r="N997" s="44"/>
      <c r="O997" s="95"/>
      <c r="P997" s="43"/>
      <c r="Q997" s="43"/>
      <c r="R997" s="43"/>
      <c r="S997" s="43"/>
      <c r="T997" s="43"/>
      <c r="U997" s="43"/>
      <c r="V997" s="43"/>
      <c r="W997" s="43"/>
      <c r="X997" s="94"/>
      <c r="Y997" s="42"/>
      <c r="Z997" s="43"/>
      <c r="AA997" s="43"/>
      <c r="AB997" s="43"/>
      <c r="AC997" s="43"/>
      <c r="AD997" s="44"/>
    </row>
    <row r="998" spans="2:30" ht="15.75" hidden="1" customHeight="1" x14ac:dyDescent="0.25">
      <c r="B998" s="42" t="str">
        <f>'[2]Asset Characteristics'!C998 &amp; ""</f>
        <v/>
      </c>
      <c r="C998" s="44" t="str">
        <f>'[2]Asset Characteristics'!E998 &amp; ""</f>
        <v/>
      </c>
      <c r="D998" s="42"/>
      <c r="E998" s="43"/>
      <c r="F998" s="43"/>
      <c r="G998" s="43"/>
      <c r="H998" s="43"/>
      <c r="I998" s="43"/>
      <c r="J998" s="43"/>
      <c r="K998" s="43"/>
      <c r="L998" s="43"/>
      <c r="M998" s="43"/>
      <c r="N998" s="44"/>
      <c r="O998" s="95"/>
      <c r="P998" s="43"/>
      <c r="Q998" s="43"/>
      <c r="R998" s="43"/>
      <c r="S998" s="43"/>
      <c r="T998" s="43"/>
      <c r="U998" s="43"/>
      <c r="V998" s="43"/>
      <c r="W998" s="43"/>
      <c r="X998" s="94"/>
      <c r="Y998" s="42"/>
      <c r="Z998" s="43"/>
      <c r="AA998" s="43"/>
      <c r="AB998" s="43"/>
      <c r="AC998" s="43"/>
      <c r="AD998" s="44"/>
    </row>
    <row r="999" spans="2:30" ht="15.75" hidden="1" customHeight="1" x14ac:dyDescent="0.25">
      <c r="B999" s="42" t="str">
        <f>'[2]Asset Characteristics'!C999 &amp; ""</f>
        <v/>
      </c>
      <c r="C999" s="44" t="str">
        <f>'[2]Asset Characteristics'!E999 &amp; ""</f>
        <v/>
      </c>
      <c r="D999" s="42"/>
      <c r="E999" s="43"/>
      <c r="F999" s="43"/>
      <c r="G999" s="43"/>
      <c r="H999" s="43"/>
      <c r="I999" s="43"/>
      <c r="J999" s="43"/>
      <c r="K999" s="43"/>
      <c r="L999" s="43"/>
      <c r="M999" s="43"/>
      <c r="N999" s="44"/>
      <c r="O999" s="95"/>
      <c r="P999" s="43"/>
      <c r="Q999" s="43"/>
      <c r="R999" s="43"/>
      <c r="S999" s="43"/>
      <c r="T999" s="43"/>
      <c r="U999" s="43"/>
      <c r="V999" s="43"/>
      <c r="W999" s="43"/>
      <c r="X999" s="94"/>
      <c r="Y999" s="42"/>
      <c r="Z999" s="43"/>
      <c r="AA999" s="43"/>
      <c r="AB999" s="43"/>
      <c r="AC999" s="43"/>
      <c r="AD999" s="44"/>
    </row>
    <row r="1000" spans="2:30" ht="15.75" hidden="1" customHeight="1" thickBot="1" x14ac:dyDescent="0.3">
      <c r="B1000" s="45" t="str">
        <f>'[2]Asset Characteristics'!C1000 &amp; ""</f>
        <v/>
      </c>
      <c r="C1000" s="47" t="str">
        <f>'[2]Asset Characteristics'!E1000 &amp; ""</f>
        <v/>
      </c>
      <c r="D1000" s="45"/>
      <c r="E1000" s="46"/>
      <c r="F1000" s="46"/>
      <c r="G1000" s="46"/>
      <c r="H1000" s="46"/>
      <c r="I1000" s="46"/>
      <c r="J1000" s="46"/>
      <c r="K1000" s="46"/>
      <c r="L1000" s="46"/>
      <c r="M1000" s="46"/>
      <c r="N1000" s="47"/>
      <c r="O1000" s="96"/>
      <c r="P1000" s="46"/>
      <c r="Q1000" s="46"/>
      <c r="R1000" s="46"/>
      <c r="S1000" s="46"/>
      <c r="T1000" s="46"/>
      <c r="U1000" s="46"/>
      <c r="V1000" s="46"/>
      <c r="W1000" s="46"/>
      <c r="X1000" s="97"/>
      <c r="Y1000" s="45"/>
      <c r="Z1000" s="46"/>
      <c r="AA1000" s="46"/>
      <c r="AB1000" s="46"/>
      <c r="AC1000" s="46"/>
      <c r="AD1000" s="47"/>
    </row>
  </sheetData>
  <autoFilter ref="A7:AH1000" xr:uid="{00000000-0009-0000-0000-000008000000}">
    <filterColumn colId="4">
      <filters>
        <filter val="FALSE"/>
      </filters>
    </filterColumn>
  </autoFilter>
  <mergeCells count="7">
    <mergeCell ref="B4:C4"/>
    <mergeCell ref="D4:N4"/>
    <mergeCell ref="O4:X4"/>
    <mergeCell ref="Y4:AD4"/>
    <mergeCell ref="E5:N5"/>
    <mergeCell ref="P5:X5"/>
    <mergeCell ref="Z5:AD5"/>
  </mergeCells>
  <dataValidations count="1">
    <dataValidation type="list" allowBlank="1" showErrorMessage="1" sqref="D8:AD1000" xr:uid="{00000000-0002-0000-0800-000000000000}">
      <formula1>Boolean</formula1>
      <formula2>0</formula2>
    </dataValidation>
  </dataValidation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4A5359"/>
  </sheetPr>
  <dimension ref="A1:AM199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7" sqref="I7"/>
    </sheetView>
  </sheetViews>
  <sheetFormatPr defaultColWidth="12.140625" defaultRowHeight="15.75" x14ac:dyDescent="0.25"/>
  <cols>
    <col min="1" max="1" width="5.140625" style="16" customWidth="1"/>
    <col min="2" max="3" width="16.140625" style="16" customWidth="1"/>
    <col min="4" max="4" width="27.42578125" style="16" customWidth="1"/>
    <col min="5" max="8" width="11.85546875" style="16" customWidth="1"/>
    <col min="9" max="11" width="13.140625" style="16" customWidth="1"/>
    <col min="12" max="12" width="12.42578125" style="16" customWidth="1"/>
    <col min="13" max="13" width="23.42578125" style="16" customWidth="1"/>
    <col min="14" max="14" width="13.5703125" style="16" customWidth="1"/>
    <col min="15" max="18" width="11.85546875" style="16" customWidth="1"/>
    <col min="19" max="19" width="18.5703125" style="16" customWidth="1"/>
    <col min="20" max="28" width="11.85546875" style="16" customWidth="1"/>
    <col min="29" max="16384" width="12.140625" style="16"/>
  </cols>
  <sheetData>
    <row r="1" spans="1:39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335</v>
      </c>
      <c r="F1" s="13" t="s">
        <v>336</v>
      </c>
      <c r="G1" s="13" t="s">
        <v>337</v>
      </c>
      <c r="H1" s="13" t="s">
        <v>338</v>
      </c>
      <c r="I1" s="13" t="s">
        <v>339</v>
      </c>
      <c r="J1" s="13" t="s">
        <v>340</v>
      </c>
      <c r="K1" s="13" t="s">
        <v>341</v>
      </c>
      <c r="L1" s="13" t="s">
        <v>342</v>
      </c>
      <c r="M1" s="13" t="s">
        <v>343</v>
      </c>
      <c r="N1" s="13" t="s">
        <v>344</v>
      </c>
      <c r="O1" s="13" t="s">
        <v>345</v>
      </c>
      <c r="P1" s="13" t="s">
        <v>346</v>
      </c>
      <c r="Q1" s="13" t="s">
        <v>347</v>
      </c>
      <c r="R1" s="13" t="s">
        <v>348</v>
      </c>
      <c r="S1" s="13" t="s">
        <v>349</v>
      </c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</row>
    <row r="2" spans="1:39" ht="27" customHeight="1" x14ac:dyDescent="0.25">
      <c r="A2" s="17"/>
      <c r="B2" s="98" t="s">
        <v>350</v>
      </c>
      <c r="D2" s="99"/>
      <c r="E2" s="99"/>
      <c r="F2" s="99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99"/>
      <c r="AI2" s="99"/>
      <c r="AJ2" s="99"/>
      <c r="AK2" s="99"/>
      <c r="AL2" s="99"/>
      <c r="AM2" s="99"/>
    </row>
    <row r="3" spans="1:39" ht="15.75" customHeight="1" thickBot="1" x14ac:dyDescent="0.3">
      <c r="A3" s="17"/>
      <c r="B3" s="99"/>
      <c r="C3" s="99"/>
      <c r="D3" s="99"/>
      <c r="E3" s="99"/>
      <c r="F3" s="99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99"/>
      <c r="AI3" s="99"/>
      <c r="AJ3" s="99"/>
      <c r="AK3" s="99"/>
      <c r="AL3" s="99"/>
      <c r="AM3" s="99"/>
    </row>
    <row r="4" spans="1:39" ht="45" customHeight="1" x14ac:dyDescent="0.4">
      <c r="A4" s="100"/>
      <c r="B4" s="446" t="s">
        <v>32</v>
      </c>
      <c r="C4" s="446"/>
      <c r="D4" s="101" t="s">
        <v>296</v>
      </c>
      <c r="E4" s="467" t="s">
        <v>351</v>
      </c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1"/>
      <c r="U4" s="41"/>
      <c r="V4" s="41"/>
      <c r="W4" s="41"/>
      <c r="X4" s="41"/>
      <c r="Y4" s="41"/>
      <c r="Z4" s="41"/>
      <c r="AA4" s="41"/>
      <c r="AB4" s="41"/>
    </row>
    <row r="5" spans="1:39" ht="28.5" customHeight="1" x14ac:dyDescent="0.25">
      <c r="A5" s="154"/>
      <c r="B5" s="155" t="s">
        <v>34</v>
      </c>
      <c r="C5" s="156" t="s">
        <v>36</v>
      </c>
      <c r="D5" s="53" t="s">
        <v>304</v>
      </c>
      <c r="E5" s="468" t="s">
        <v>352</v>
      </c>
      <c r="F5" s="468"/>
      <c r="G5" s="468"/>
      <c r="H5" s="468"/>
      <c r="I5" s="469" t="s">
        <v>353</v>
      </c>
      <c r="J5" s="469"/>
      <c r="K5" s="469"/>
      <c r="L5" s="469"/>
      <c r="M5" s="469" t="s">
        <v>354</v>
      </c>
      <c r="N5" s="469"/>
      <c r="O5" s="469" t="s">
        <v>355</v>
      </c>
      <c r="P5" s="469"/>
      <c r="Q5" s="469"/>
      <c r="R5" s="469"/>
      <c r="S5" s="470" t="s">
        <v>356</v>
      </c>
      <c r="T5" s="41"/>
      <c r="U5" s="41"/>
      <c r="V5" s="41"/>
      <c r="W5" s="41"/>
      <c r="X5" s="41"/>
      <c r="Y5" s="41"/>
      <c r="Z5" s="41"/>
      <c r="AA5" s="41"/>
      <c r="AB5" s="41"/>
    </row>
    <row r="6" spans="1:39" ht="48.75" customHeight="1" x14ac:dyDescent="0.25">
      <c r="A6" s="112"/>
      <c r="B6" s="29" t="s">
        <v>152</v>
      </c>
      <c r="C6" s="31" t="s">
        <v>152</v>
      </c>
      <c r="D6" s="54" t="s">
        <v>152</v>
      </c>
      <c r="E6" s="471" t="s">
        <v>305</v>
      </c>
      <c r="F6" s="471"/>
      <c r="G6" s="471"/>
      <c r="H6" s="157" t="s">
        <v>357</v>
      </c>
      <c r="I6" s="472" t="s">
        <v>305</v>
      </c>
      <c r="J6" s="472"/>
      <c r="K6" s="472"/>
      <c r="L6" s="157" t="s">
        <v>357</v>
      </c>
      <c r="M6" s="158" t="s">
        <v>305</v>
      </c>
      <c r="N6" s="157" t="s">
        <v>358</v>
      </c>
      <c r="O6" s="472" t="s">
        <v>305</v>
      </c>
      <c r="P6" s="472"/>
      <c r="Q6" s="472"/>
      <c r="R6" s="157" t="s">
        <v>357</v>
      </c>
      <c r="S6" s="470"/>
      <c r="T6" s="41"/>
      <c r="U6" s="41"/>
      <c r="V6" s="41"/>
      <c r="W6" s="41"/>
      <c r="X6" s="41"/>
      <c r="Y6" s="41"/>
      <c r="Z6" s="41"/>
      <c r="AA6" s="41"/>
      <c r="AB6" s="41"/>
    </row>
    <row r="7" spans="1:39" ht="39.75" customHeight="1" thickBot="1" x14ac:dyDescent="0.3">
      <c r="A7" s="17"/>
      <c r="B7" s="79"/>
      <c r="C7" s="126"/>
      <c r="D7" s="80"/>
      <c r="E7" s="159" t="s">
        <v>359</v>
      </c>
      <c r="F7" s="160" t="s">
        <v>332</v>
      </c>
      <c r="G7" s="160" t="s">
        <v>333</v>
      </c>
      <c r="H7" s="160" t="s">
        <v>359</v>
      </c>
      <c r="I7" s="160" t="s">
        <v>359</v>
      </c>
      <c r="J7" s="160" t="s">
        <v>332</v>
      </c>
      <c r="K7" s="160" t="s">
        <v>333</v>
      </c>
      <c r="L7" s="160" t="s">
        <v>359</v>
      </c>
      <c r="M7" s="160" t="s">
        <v>359</v>
      </c>
      <c r="N7" s="160" t="s">
        <v>359</v>
      </c>
      <c r="O7" s="160" t="s">
        <v>359</v>
      </c>
      <c r="P7" s="160" t="s">
        <v>332</v>
      </c>
      <c r="Q7" s="160" t="s">
        <v>333</v>
      </c>
      <c r="R7" s="160" t="s">
        <v>359</v>
      </c>
      <c r="S7" s="161" t="s">
        <v>359</v>
      </c>
      <c r="T7" s="41"/>
      <c r="U7" s="41"/>
      <c r="V7" s="41"/>
      <c r="W7" s="41"/>
      <c r="X7" s="41"/>
      <c r="Y7" s="41"/>
      <c r="Z7" s="41"/>
      <c r="AA7" s="41"/>
      <c r="AB7" s="41"/>
    </row>
    <row r="8" spans="1:39" ht="15.75" customHeight="1" thickBot="1" x14ac:dyDescent="0.3">
      <c r="A8" s="162"/>
      <c r="B8" s="451" t="str">
        <f>'[2]Asset Characteristics'!$C8 &amp; ""</f>
        <v>Apotekaren 22</v>
      </c>
      <c r="C8" s="452" t="str">
        <f>'[2]Asset Characteristics'!$E8 &amp; ""</f>
        <v>Office: Other</v>
      </c>
      <c r="D8" s="40">
        <f>'[2]Reporting Characteristics'!$D8</f>
        <v>2018</v>
      </c>
      <c r="E8" s="163" t="s">
        <v>54</v>
      </c>
      <c r="F8" s="164" t="s">
        <v>54</v>
      </c>
      <c r="G8" s="164">
        <v>28345</v>
      </c>
      <c r="H8" s="164" t="s">
        <v>54</v>
      </c>
      <c r="I8" s="164">
        <v>177.47300000000001</v>
      </c>
      <c r="J8" s="164">
        <v>28345</v>
      </c>
      <c r="K8" s="164">
        <v>28345</v>
      </c>
      <c r="L8" s="164" t="s">
        <v>54</v>
      </c>
      <c r="M8" s="164" t="s">
        <v>54</v>
      </c>
      <c r="N8" s="164" t="s">
        <v>54</v>
      </c>
      <c r="O8" s="164" t="s">
        <v>54</v>
      </c>
      <c r="P8" s="164" t="s">
        <v>54</v>
      </c>
      <c r="Q8" s="164" t="s">
        <v>54</v>
      </c>
      <c r="R8" s="164" t="s">
        <v>54</v>
      </c>
      <c r="S8" s="165">
        <v>0</v>
      </c>
      <c r="T8" s="41"/>
      <c r="U8" s="41"/>
      <c r="V8" s="41"/>
      <c r="W8" s="41"/>
      <c r="X8" s="41"/>
      <c r="Y8" s="41"/>
      <c r="Z8" s="41"/>
      <c r="AA8" s="41"/>
      <c r="AB8" s="41"/>
    </row>
    <row r="9" spans="1:39" ht="15.75" customHeight="1" x14ac:dyDescent="0.25">
      <c r="A9" s="162"/>
      <c r="B9" s="451"/>
      <c r="C9" s="452"/>
      <c r="D9" s="44">
        <f>'[2]Reporting Characteristics'!$D9</f>
        <v>2019</v>
      </c>
      <c r="E9" s="166" t="s">
        <v>54</v>
      </c>
      <c r="F9" s="167" t="s">
        <v>54</v>
      </c>
      <c r="G9" s="167">
        <v>28345</v>
      </c>
      <c r="H9" s="167" t="s">
        <v>54</v>
      </c>
      <c r="I9" s="167">
        <v>127.92836699999999</v>
      </c>
      <c r="J9" s="167">
        <v>28345</v>
      </c>
      <c r="K9" s="167">
        <v>28345</v>
      </c>
      <c r="L9" s="167" t="s">
        <v>54</v>
      </c>
      <c r="M9" s="167" t="s">
        <v>54</v>
      </c>
      <c r="N9" s="167" t="s">
        <v>54</v>
      </c>
      <c r="O9" s="167" t="s">
        <v>54</v>
      </c>
      <c r="P9" s="167" t="s">
        <v>54</v>
      </c>
      <c r="Q9" s="167" t="s">
        <v>54</v>
      </c>
      <c r="R9" s="167" t="s">
        <v>54</v>
      </c>
      <c r="S9" s="168" t="s">
        <v>54</v>
      </c>
      <c r="T9" s="41"/>
      <c r="U9" s="41"/>
      <c r="V9" s="41"/>
      <c r="W9" s="41"/>
      <c r="X9" s="41"/>
      <c r="Y9" s="41"/>
      <c r="Z9" s="41"/>
      <c r="AA9" s="41"/>
      <c r="AB9" s="41"/>
    </row>
    <row r="10" spans="1:39" ht="15.75" customHeight="1" x14ac:dyDescent="0.25">
      <c r="A10" s="162"/>
      <c r="B10" s="421" t="str">
        <f>'[2]Asset Characteristics'!$C9 &amp; ""</f>
        <v>Barnhusväderkv. 36</v>
      </c>
      <c r="C10" s="422" t="str">
        <f>'[2]Asset Characteristics'!$E9 &amp; ""</f>
        <v>Office: Other</v>
      </c>
      <c r="D10" s="44">
        <f>'[2]Reporting Characteristics'!$D10</f>
        <v>2018</v>
      </c>
      <c r="E10" s="166" t="s">
        <v>54</v>
      </c>
      <c r="F10" s="167" t="s">
        <v>54</v>
      </c>
      <c r="G10" s="167">
        <v>25965</v>
      </c>
      <c r="H10" s="167" t="s">
        <v>54</v>
      </c>
      <c r="I10" s="167">
        <v>92.823999999999998</v>
      </c>
      <c r="J10" s="167">
        <v>25965</v>
      </c>
      <c r="K10" s="167">
        <v>25965</v>
      </c>
      <c r="L10" s="167" t="s">
        <v>54</v>
      </c>
      <c r="M10" s="167" t="s">
        <v>54</v>
      </c>
      <c r="N10" s="167" t="s">
        <v>54</v>
      </c>
      <c r="O10" s="167" t="s">
        <v>54</v>
      </c>
      <c r="P10" s="167" t="s">
        <v>54</v>
      </c>
      <c r="Q10" s="167" t="s">
        <v>54</v>
      </c>
      <c r="R10" s="167" t="s">
        <v>54</v>
      </c>
      <c r="S10" s="168">
        <v>0</v>
      </c>
      <c r="T10" s="41"/>
      <c r="U10" s="41"/>
      <c r="V10" s="41"/>
      <c r="W10" s="41"/>
      <c r="X10" s="41"/>
      <c r="Y10" s="41"/>
      <c r="Z10" s="41"/>
      <c r="AA10" s="41"/>
      <c r="AB10" s="41"/>
    </row>
    <row r="11" spans="1:39" ht="15.75" customHeight="1" x14ac:dyDescent="0.25">
      <c r="A11" s="162"/>
      <c r="B11" s="421"/>
      <c r="C11" s="422"/>
      <c r="D11" s="44">
        <f>'[2]Reporting Characteristics'!$D11</f>
        <v>2019</v>
      </c>
      <c r="E11" s="166" t="s">
        <v>54</v>
      </c>
      <c r="F11" s="167" t="s">
        <v>54</v>
      </c>
      <c r="G11" s="167">
        <v>25965</v>
      </c>
      <c r="H11" s="167" t="s">
        <v>54</v>
      </c>
      <c r="I11" s="167">
        <v>69.740853000000001</v>
      </c>
      <c r="J11" s="167">
        <v>25965</v>
      </c>
      <c r="K11" s="167">
        <v>25965</v>
      </c>
      <c r="L11" s="167" t="s">
        <v>54</v>
      </c>
      <c r="M11" s="167" t="s">
        <v>54</v>
      </c>
      <c r="N11" s="167" t="s">
        <v>54</v>
      </c>
      <c r="O11" s="167" t="s">
        <v>54</v>
      </c>
      <c r="P11" s="167" t="s">
        <v>54</v>
      </c>
      <c r="Q11" s="167" t="s">
        <v>54</v>
      </c>
      <c r="R11" s="167" t="s">
        <v>54</v>
      </c>
      <c r="S11" s="168" t="s">
        <v>54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39" ht="15.75" customHeight="1" x14ac:dyDescent="0.25">
      <c r="A12" s="162"/>
      <c r="B12" s="421" t="str">
        <f>'[2]Asset Characteristics'!$C10 &amp; ""</f>
        <v>Bocken 35</v>
      </c>
      <c r="C12" s="422" t="str">
        <f>'[2]Asset Characteristics'!$E10 &amp; ""</f>
        <v>Office: Other</v>
      </c>
      <c r="D12" s="44">
        <f>'[2]Reporting Characteristics'!$D12</f>
        <v>2018</v>
      </c>
      <c r="E12" s="166" t="s">
        <v>54</v>
      </c>
      <c r="F12" s="167" t="s">
        <v>54</v>
      </c>
      <c r="G12" s="167">
        <v>15106</v>
      </c>
      <c r="H12" s="167" t="s">
        <v>54</v>
      </c>
      <c r="I12" s="167">
        <v>54.594000000000001</v>
      </c>
      <c r="J12" s="167">
        <v>15106</v>
      </c>
      <c r="K12" s="167">
        <v>15106</v>
      </c>
      <c r="L12" s="167" t="s">
        <v>54</v>
      </c>
      <c r="M12" s="167" t="s">
        <v>54</v>
      </c>
      <c r="N12" s="167" t="s">
        <v>54</v>
      </c>
      <c r="O12" s="167" t="s">
        <v>54</v>
      </c>
      <c r="P12" s="167" t="s">
        <v>54</v>
      </c>
      <c r="Q12" s="167" t="s">
        <v>54</v>
      </c>
      <c r="R12" s="167" t="s">
        <v>54</v>
      </c>
      <c r="S12" s="168">
        <v>0</v>
      </c>
      <c r="T12" s="41"/>
      <c r="U12" s="41"/>
      <c r="V12" s="41"/>
      <c r="W12" s="41"/>
      <c r="X12" s="41"/>
      <c r="Y12" s="41"/>
      <c r="Z12" s="41"/>
      <c r="AA12" s="41"/>
      <c r="AB12" s="41"/>
    </row>
    <row r="13" spans="1:39" ht="15.75" customHeight="1" x14ac:dyDescent="0.25">
      <c r="A13" s="162"/>
      <c r="B13" s="421"/>
      <c r="C13" s="422"/>
      <c r="D13" s="44">
        <f>'[2]Reporting Characteristics'!$D13</f>
        <v>2019</v>
      </c>
      <c r="E13" s="166" t="s">
        <v>54</v>
      </c>
      <c r="F13" s="167" t="s">
        <v>54</v>
      </c>
      <c r="G13" s="167">
        <v>15106</v>
      </c>
      <c r="H13" s="167" t="s">
        <v>54</v>
      </c>
      <c r="I13" s="167">
        <v>37.0946772</v>
      </c>
      <c r="J13" s="167">
        <v>15106</v>
      </c>
      <c r="K13" s="167">
        <v>15106</v>
      </c>
      <c r="L13" s="167" t="s">
        <v>54</v>
      </c>
      <c r="M13" s="167" t="s">
        <v>54</v>
      </c>
      <c r="N13" s="167" t="s">
        <v>54</v>
      </c>
      <c r="O13" s="167" t="s">
        <v>54</v>
      </c>
      <c r="P13" s="167" t="s">
        <v>54</v>
      </c>
      <c r="Q13" s="167" t="s">
        <v>54</v>
      </c>
      <c r="R13" s="167" t="s">
        <v>54</v>
      </c>
      <c r="S13" s="168" t="s">
        <v>54</v>
      </c>
      <c r="T13" s="41"/>
      <c r="U13" s="41"/>
      <c r="V13" s="41"/>
      <c r="W13" s="41"/>
      <c r="X13" s="41"/>
      <c r="Y13" s="41"/>
      <c r="Z13" s="41"/>
      <c r="AA13" s="41"/>
      <c r="AB13" s="41"/>
    </row>
    <row r="14" spans="1:39" ht="15.75" customHeight="1" x14ac:dyDescent="0.25">
      <c r="A14" s="162"/>
      <c r="B14" s="421" t="str">
        <f>'[2]Asset Characteristics'!$C11 &amp; ""</f>
        <v>Bocken 39</v>
      </c>
      <c r="C14" s="422" t="str">
        <f>'[2]Asset Characteristics'!$E11 &amp; ""</f>
        <v>Office: Other</v>
      </c>
      <c r="D14" s="44">
        <f>'[2]Reporting Characteristics'!$D14</f>
        <v>2018</v>
      </c>
      <c r="E14" s="166" t="s">
        <v>54</v>
      </c>
      <c r="F14" s="167" t="s">
        <v>54</v>
      </c>
      <c r="G14" s="167">
        <v>20237</v>
      </c>
      <c r="H14" s="167" t="s">
        <v>54</v>
      </c>
      <c r="I14" s="167">
        <v>143.61699999999999</v>
      </c>
      <c r="J14" s="167">
        <v>20237</v>
      </c>
      <c r="K14" s="167">
        <v>20237</v>
      </c>
      <c r="L14" s="167" t="s">
        <v>54</v>
      </c>
      <c r="M14" s="167" t="s">
        <v>54</v>
      </c>
      <c r="N14" s="167" t="s">
        <v>54</v>
      </c>
      <c r="O14" s="167" t="s">
        <v>54</v>
      </c>
      <c r="P14" s="167" t="s">
        <v>54</v>
      </c>
      <c r="Q14" s="167" t="s">
        <v>54</v>
      </c>
      <c r="R14" s="167" t="s">
        <v>54</v>
      </c>
      <c r="S14" s="168">
        <v>0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39" ht="15.75" customHeight="1" x14ac:dyDescent="0.25">
      <c r="A15" s="162"/>
      <c r="B15" s="421"/>
      <c r="C15" s="422"/>
      <c r="D15" s="44">
        <f>'[2]Reporting Characteristics'!$D15</f>
        <v>2019</v>
      </c>
      <c r="E15" s="166" t="s">
        <v>54</v>
      </c>
      <c r="F15" s="167" t="s">
        <v>54</v>
      </c>
      <c r="G15" s="167">
        <v>20237</v>
      </c>
      <c r="H15" s="167" t="s">
        <v>54</v>
      </c>
      <c r="I15" s="167">
        <v>101.974614</v>
      </c>
      <c r="J15" s="167">
        <v>20237</v>
      </c>
      <c r="K15" s="167">
        <v>20237</v>
      </c>
      <c r="L15" s="167" t="s">
        <v>54</v>
      </c>
      <c r="M15" s="167" t="s">
        <v>54</v>
      </c>
      <c r="N15" s="167" t="s">
        <v>54</v>
      </c>
      <c r="O15" s="167" t="s">
        <v>54</v>
      </c>
      <c r="P15" s="167" t="s">
        <v>54</v>
      </c>
      <c r="Q15" s="167" t="s">
        <v>54</v>
      </c>
      <c r="R15" s="167" t="s">
        <v>54</v>
      </c>
      <c r="S15" s="168" t="s">
        <v>54</v>
      </c>
      <c r="T15" s="41"/>
      <c r="U15" s="41"/>
      <c r="V15" s="41"/>
      <c r="W15" s="41"/>
      <c r="X15" s="41"/>
      <c r="Y15" s="41"/>
      <c r="Z15" s="41"/>
      <c r="AA15" s="41"/>
      <c r="AB15" s="41"/>
    </row>
    <row r="16" spans="1:39" ht="15.75" customHeight="1" x14ac:dyDescent="0.25">
      <c r="A16" s="162"/>
      <c r="B16" s="421" t="str">
        <f>'[2]Asset Characteristics'!$C12 &amp; ""</f>
        <v>Bocken 47</v>
      </c>
      <c r="C16" s="422" t="str">
        <f>'[2]Asset Characteristics'!$E12 &amp; ""</f>
        <v>Office: Other</v>
      </c>
      <c r="D16" s="44">
        <f>'[2]Reporting Characteristics'!$D16</f>
        <v>2018</v>
      </c>
      <c r="E16" s="166" t="s">
        <v>54</v>
      </c>
      <c r="F16" s="167" t="s">
        <v>54</v>
      </c>
      <c r="G16" s="167">
        <v>1196</v>
      </c>
      <c r="H16" s="167" t="s">
        <v>54</v>
      </c>
      <c r="I16" s="167">
        <v>0</v>
      </c>
      <c r="J16" s="167">
        <v>1196</v>
      </c>
      <c r="K16" s="167">
        <v>1196</v>
      </c>
      <c r="L16" s="167" t="s">
        <v>54</v>
      </c>
      <c r="M16" s="167" t="s">
        <v>54</v>
      </c>
      <c r="N16" s="167" t="s">
        <v>54</v>
      </c>
      <c r="O16" s="167" t="s">
        <v>54</v>
      </c>
      <c r="P16" s="167" t="s">
        <v>54</v>
      </c>
      <c r="Q16" s="167" t="s">
        <v>54</v>
      </c>
      <c r="R16" s="167" t="s">
        <v>54</v>
      </c>
      <c r="S16" s="168">
        <v>0</v>
      </c>
      <c r="T16" s="41"/>
      <c r="U16" s="41"/>
      <c r="V16" s="41"/>
      <c r="W16" s="41"/>
      <c r="X16" s="41"/>
      <c r="Y16" s="41"/>
      <c r="Z16" s="41"/>
      <c r="AA16" s="41"/>
      <c r="AB16" s="41"/>
    </row>
    <row r="17" spans="1:28" ht="15.75" customHeight="1" x14ac:dyDescent="0.25">
      <c r="A17" s="162"/>
      <c r="B17" s="421"/>
      <c r="C17" s="422"/>
      <c r="D17" s="44">
        <f>'[2]Reporting Characteristics'!$D17</f>
        <v>2019</v>
      </c>
      <c r="E17" s="166" t="s">
        <v>54</v>
      </c>
      <c r="F17" s="167" t="s">
        <v>54</v>
      </c>
      <c r="G17" s="167">
        <v>1196</v>
      </c>
      <c r="H17" s="167" t="s">
        <v>54</v>
      </c>
      <c r="I17" s="167">
        <v>0</v>
      </c>
      <c r="J17" s="167">
        <v>1196</v>
      </c>
      <c r="K17" s="167">
        <v>1196</v>
      </c>
      <c r="L17" s="167" t="s">
        <v>54</v>
      </c>
      <c r="M17" s="167" t="s">
        <v>54</v>
      </c>
      <c r="N17" s="167" t="s">
        <v>54</v>
      </c>
      <c r="O17" s="167" t="s">
        <v>54</v>
      </c>
      <c r="P17" s="167" t="s">
        <v>54</v>
      </c>
      <c r="Q17" s="167" t="s">
        <v>54</v>
      </c>
      <c r="R17" s="167" t="s">
        <v>54</v>
      </c>
      <c r="S17" s="168" t="s">
        <v>54</v>
      </c>
      <c r="T17" s="41"/>
      <c r="U17" s="41"/>
      <c r="V17" s="41"/>
      <c r="W17" s="41"/>
      <c r="X17" s="41"/>
      <c r="Y17" s="41"/>
      <c r="Z17" s="41"/>
      <c r="AA17" s="41"/>
      <c r="AB17" s="41"/>
    </row>
    <row r="18" spans="1:28" ht="15.75" customHeight="1" x14ac:dyDescent="0.25">
      <c r="A18" s="162"/>
      <c r="B18" s="421" t="str">
        <f>'[2]Asset Characteristics'!$C13 &amp; ""</f>
        <v>Bocken 52</v>
      </c>
      <c r="C18" s="422" t="str">
        <f>'[2]Asset Characteristics'!$E13 &amp; ""</f>
        <v>Office: Other</v>
      </c>
      <c r="D18" s="44">
        <f>'[2]Reporting Characteristics'!$D18</f>
        <v>2018</v>
      </c>
      <c r="E18" s="166" t="s">
        <v>54</v>
      </c>
      <c r="F18" s="167" t="s">
        <v>54</v>
      </c>
      <c r="G18" s="167">
        <v>2359</v>
      </c>
      <c r="H18" s="167" t="s">
        <v>54</v>
      </c>
      <c r="I18" s="167">
        <v>19.100999999999999</v>
      </c>
      <c r="J18" s="167">
        <v>2359</v>
      </c>
      <c r="K18" s="167">
        <v>2359</v>
      </c>
      <c r="L18" s="167" t="s">
        <v>54</v>
      </c>
      <c r="M18" s="167" t="s">
        <v>54</v>
      </c>
      <c r="N18" s="167" t="s">
        <v>54</v>
      </c>
      <c r="O18" s="167" t="s">
        <v>54</v>
      </c>
      <c r="P18" s="167" t="s">
        <v>54</v>
      </c>
      <c r="Q18" s="167" t="s">
        <v>54</v>
      </c>
      <c r="R18" s="167" t="s">
        <v>54</v>
      </c>
      <c r="S18" s="168">
        <v>0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ht="15.75" customHeight="1" x14ac:dyDescent="0.25">
      <c r="A19" s="162"/>
      <c r="B19" s="421"/>
      <c r="C19" s="422"/>
      <c r="D19" s="44">
        <f>'[2]Reporting Characteristics'!$D19</f>
        <v>2019</v>
      </c>
      <c r="E19" s="166" t="s">
        <v>54</v>
      </c>
      <c r="F19" s="167" t="s">
        <v>54</v>
      </c>
      <c r="G19" s="167">
        <v>2359</v>
      </c>
      <c r="H19" s="167" t="s">
        <v>54</v>
      </c>
      <c r="I19" s="167">
        <v>15.670788</v>
      </c>
      <c r="J19" s="167">
        <v>2359</v>
      </c>
      <c r="K19" s="167">
        <v>2359</v>
      </c>
      <c r="L19" s="167" t="s">
        <v>54</v>
      </c>
      <c r="M19" s="167" t="s">
        <v>54</v>
      </c>
      <c r="N19" s="167" t="s">
        <v>54</v>
      </c>
      <c r="O19" s="167" t="s">
        <v>54</v>
      </c>
      <c r="P19" s="167" t="s">
        <v>54</v>
      </c>
      <c r="Q19" s="167" t="s">
        <v>54</v>
      </c>
      <c r="R19" s="167" t="s">
        <v>54</v>
      </c>
      <c r="S19" s="168" t="s">
        <v>54</v>
      </c>
      <c r="T19" s="41"/>
      <c r="U19" s="41"/>
      <c r="V19" s="41"/>
      <c r="W19" s="41"/>
      <c r="X19" s="41"/>
      <c r="Y19" s="41"/>
      <c r="Z19" s="41"/>
      <c r="AA19" s="41"/>
      <c r="AB19" s="41"/>
    </row>
    <row r="20" spans="1:28" ht="15.75" customHeight="1" x14ac:dyDescent="0.25">
      <c r="A20" s="162"/>
      <c r="B20" s="421" t="str">
        <f>'[2]Asset Characteristics'!$C14 &amp; ""</f>
        <v>Båtturen 2/Kajhusen</v>
      </c>
      <c r="C20" s="422" t="str">
        <f>'[2]Asset Characteristics'!$E14 &amp; ""</f>
        <v>Office: Other</v>
      </c>
      <c r="D20" s="44">
        <f>'[2]Reporting Characteristics'!$D20</f>
        <v>2018</v>
      </c>
      <c r="E20" s="166" t="s">
        <v>54</v>
      </c>
      <c r="F20" s="167" t="s">
        <v>54</v>
      </c>
      <c r="G20" s="167">
        <v>13316</v>
      </c>
      <c r="H20" s="167" t="s">
        <v>54</v>
      </c>
      <c r="I20" s="167">
        <v>62.744</v>
      </c>
      <c r="J20" s="167">
        <v>13316</v>
      </c>
      <c r="K20" s="167">
        <v>13316</v>
      </c>
      <c r="L20" s="167" t="s">
        <v>54</v>
      </c>
      <c r="M20" s="167" t="s">
        <v>54</v>
      </c>
      <c r="N20" s="167" t="s">
        <v>54</v>
      </c>
      <c r="O20" s="167" t="s">
        <v>54</v>
      </c>
      <c r="P20" s="167" t="s">
        <v>54</v>
      </c>
      <c r="Q20" s="167" t="s">
        <v>54</v>
      </c>
      <c r="R20" s="167" t="s">
        <v>54</v>
      </c>
      <c r="S20" s="168">
        <v>0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ht="15.75" customHeight="1" x14ac:dyDescent="0.25">
      <c r="A21" s="162"/>
      <c r="B21" s="421"/>
      <c r="C21" s="422"/>
      <c r="D21" s="44">
        <f>'[2]Reporting Characteristics'!$D21</f>
        <v>2019</v>
      </c>
      <c r="E21" s="166" t="s">
        <v>54</v>
      </c>
      <c r="F21" s="167" t="s">
        <v>54</v>
      </c>
      <c r="G21" s="167">
        <v>13316</v>
      </c>
      <c r="H21" s="167" t="s">
        <v>54</v>
      </c>
      <c r="I21" s="167">
        <v>45.266494979999997</v>
      </c>
      <c r="J21" s="167">
        <v>13316</v>
      </c>
      <c r="K21" s="167">
        <v>13316</v>
      </c>
      <c r="L21" s="167" t="s">
        <v>54</v>
      </c>
      <c r="M21" s="167" t="s">
        <v>54</v>
      </c>
      <c r="N21" s="167" t="s">
        <v>54</v>
      </c>
      <c r="O21" s="167" t="s">
        <v>54</v>
      </c>
      <c r="P21" s="167" t="s">
        <v>54</v>
      </c>
      <c r="Q21" s="167" t="s">
        <v>54</v>
      </c>
      <c r="R21" s="167" t="s">
        <v>54</v>
      </c>
      <c r="S21" s="168" t="s">
        <v>54</v>
      </c>
      <c r="T21" s="41"/>
      <c r="U21" s="41"/>
      <c r="V21" s="41"/>
      <c r="W21" s="41"/>
      <c r="X21" s="41"/>
      <c r="Y21" s="41"/>
      <c r="Z21" s="41"/>
      <c r="AA21" s="41"/>
      <c r="AB21" s="41"/>
    </row>
    <row r="22" spans="1:28" ht="15.75" customHeight="1" x14ac:dyDescent="0.25">
      <c r="A22" s="162"/>
      <c r="B22" s="421" t="str">
        <f>'[2]Asset Characteristics'!$C15 &amp; ""</f>
        <v>Distansen 6</v>
      </c>
      <c r="C22" s="422" t="str">
        <f>'[2]Asset Characteristics'!$E15 &amp; ""</f>
        <v>Office: Other</v>
      </c>
      <c r="D22" s="44">
        <f>'[2]Reporting Characteristics'!$D22</f>
        <v>2018</v>
      </c>
      <c r="E22" s="166" t="s">
        <v>54</v>
      </c>
      <c r="F22" s="167" t="s">
        <v>54</v>
      </c>
      <c r="G22" s="167">
        <v>20862</v>
      </c>
      <c r="H22" s="167" t="s">
        <v>54</v>
      </c>
      <c r="I22" s="167">
        <v>1.018</v>
      </c>
      <c r="J22" s="167">
        <v>20862</v>
      </c>
      <c r="K22" s="167">
        <v>20862</v>
      </c>
      <c r="L22" s="167" t="s">
        <v>54</v>
      </c>
      <c r="M22" s="167" t="s">
        <v>54</v>
      </c>
      <c r="N22" s="167" t="s">
        <v>54</v>
      </c>
      <c r="O22" s="167" t="s">
        <v>54</v>
      </c>
      <c r="P22" s="167" t="s">
        <v>54</v>
      </c>
      <c r="Q22" s="167" t="s">
        <v>54</v>
      </c>
      <c r="R22" s="167" t="s">
        <v>54</v>
      </c>
      <c r="S22" s="168">
        <v>0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75" customHeight="1" x14ac:dyDescent="0.25">
      <c r="A23" s="162"/>
      <c r="B23" s="421"/>
      <c r="C23" s="422"/>
      <c r="D23" s="44">
        <f>'[2]Reporting Characteristics'!$D23</f>
        <v>2019</v>
      </c>
      <c r="E23" s="166" t="s">
        <v>54</v>
      </c>
      <c r="F23" s="167" t="s">
        <v>54</v>
      </c>
      <c r="G23" s="167">
        <v>20862</v>
      </c>
      <c r="H23" s="167" t="s">
        <v>54</v>
      </c>
      <c r="I23" s="167">
        <v>0.73304579999999997</v>
      </c>
      <c r="J23" s="167">
        <v>20862</v>
      </c>
      <c r="K23" s="167">
        <v>20862</v>
      </c>
      <c r="L23" s="167" t="s">
        <v>54</v>
      </c>
      <c r="M23" s="167" t="s">
        <v>54</v>
      </c>
      <c r="N23" s="167" t="s">
        <v>54</v>
      </c>
      <c r="O23" s="167" t="s">
        <v>54</v>
      </c>
      <c r="P23" s="167" t="s">
        <v>54</v>
      </c>
      <c r="Q23" s="167" t="s">
        <v>54</v>
      </c>
      <c r="R23" s="167" t="s">
        <v>54</v>
      </c>
      <c r="S23" s="168" t="s">
        <v>54</v>
      </c>
      <c r="T23" s="41"/>
      <c r="U23" s="41"/>
      <c r="V23" s="41"/>
      <c r="W23" s="41"/>
      <c r="X23" s="41"/>
      <c r="Y23" s="41"/>
      <c r="Z23" s="41"/>
      <c r="AA23" s="41"/>
      <c r="AB23" s="41"/>
    </row>
    <row r="24" spans="1:28" ht="15.75" customHeight="1" x14ac:dyDescent="0.25">
      <c r="A24" s="162"/>
      <c r="B24" s="421" t="str">
        <f>'[2]Asset Characteristics'!$C16 &amp; ""</f>
        <v>Drabanten 3</v>
      </c>
      <c r="C24" s="422" t="str">
        <f>'[2]Asset Characteristics'!$E16 &amp; ""</f>
        <v>Office: Other</v>
      </c>
      <c r="D24" s="44">
        <f>'[2]Reporting Characteristics'!$D24</f>
        <v>2018</v>
      </c>
      <c r="E24" s="166" t="s">
        <v>54</v>
      </c>
      <c r="F24" s="167" t="s">
        <v>54</v>
      </c>
      <c r="G24" s="167">
        <v>6586</v>
      </c>
      <c r="H24" s="167" t="s">
        <v>54</v>
      </c>
      <c r="I24" s="167">
        <v>41.816000000000003</v>
      </c>
      <c r="J24" s="167">
        <v>6586</v>
      </c>
      <c r="K24" s="167">
        <v>6586</v>
      </c>
      <c r="L24" s="167" t="s">
        <v>54</v>
      </c>
      <c r="M24" s="167" t="s">
        <v>54</v>
      </c>
      <c r="N24" s="167" t="s">
        <v>54</v>
      </c>
      <c r="O24" s="167" t="s">
        <v>54</v>
      </c>
      <c r="P24" s="167" t="s">
        <v>54</v>
      </c>
      <c r="Q24" s="167" t="s">
        <v>54</v>
      </c>
      <c r="R24" s="167" t="s">
        <v>54</v>
      </c>
      <c r="S24" s="168">
        <v>0</v>
      </c>
      <c r="T24" s="41"/>
      <c r="U24" s="41"/>
      <c r="V24" s="41"/>
      <c r="W24" s="41"/>
      <c r="X24" s="41"/>
      <c r="Y24" s="41"/>
      <c r="Z24" s="41"/>
      <c r="AA24" s="41"/>
      <c r="AB24" s="41"/>
    </row>
    <row r="25" spans="1:28" ht="15.75" customHeight="1" x14ac:dyDescent="0.25">
      <c r="A25" s="162"/>
      <c r="B25" s="421"/>
      <c r="C25" s="422"/>
      <c r="D25" s="44">
        <f>'[2]Reporting Characteristics'!$D25</f>
        <v>2019</v>
      </c>
      <c r="E25" s="166" t="s">
        <v>54</v>
      </c>
      <c r="F25" s="167" t="s">
        <v>54</v>
      </c>
      <c r="G25" s="167">
        <v>6586</v>
      </c>
      <c r="H25" s="167" t="s">
        <v>54</v>
      </c>
      <c r="I25" s="167">
        <v>27.575885400000001</v>
      </c>
      <c r="J25" s="167">
        <v>6586</v>
      </c>
      <c r="K25" s="167">
        <v>6586</v>
      </c>
      <c r="L25" s="167" t="s">
        <v>54</v>
      </c>
      <c r="M25" s="167" t="s">
        <v>54</v>
      </c>
      <c r="N25" s="167" t="s">
        <v>54</v>
      </c>
      <c r="O25" s="167" t="s">
        <v>54</v>
      </c>
      <c r="P25" s="167" t="s">
        <v>54</v>
      </c>
      <c r="Q25" s="167" t="s">
        <v>54</v>
      </c>
      <c r="R25" s="167" t="s">
        <v>54</v>
      </c>
      <c r="S25" s="168" t="s">
        <v>54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ht="15.75" customHeight="1" x14ac:dyDescent="0.25">
      <c r="A26" s="162"/>
      <c r="B26" s="421" t="str">
        <f>'[2]Asset Characteristics'!$C17 &amp; ""</f>
        <v>Farao 15</v>
      </c>
      <c r="C26" s="422" t="str">
        <f>'[2]Asset Characteristics'!$E17 &amp; ""</f>
        <v>Office: Other</v>
      </c>
      <c r="D26" s="44">
        <f>'[2]Reporting Characteristics'!$D26</f>
        <v>2018</v>
      </c>
      <c r="E26" s="166" t="s">
        <v>54</v>
      </c>
      <c r="F26" s="167" t="s">
        <v>54</v>
      </c>
      <c r="G26" s="167">
        <v>8985</v>
      </c>
      <c r="H26" s="167" t="s">
        <v>54</v>
      </c>
      <c r="I26" s="167">
        <v>2.2730000000000001</v>
      </c>
      <c r="J26" s="167">
        <v>8985</v>
      </c>
      <c r="K26" s="167">
        <v>8985</v>
      </c>
      <c r="L26" s="167" t="s">
        <v>54</v>
      </c>
      <c r="M26" s="167" t="s">
        <v>54</v>
      </c>
      <c r="N26" s="167" t="s">
        <v>54</v>
      </c>
      <c r="O26" s="167" t="s">
        <v>54</v>
      </c>
      <c r="P26" s="167" t="s">
        <v>54</v>
      </c>
      <c r="Q26" s="167" t="s">
        <v>54</v>
      </c>
      <c r="R26" s="167" t="s">
        <v>54</v>
      </c>
      <c r="S26" s="168">
        <v>0</v>
      </c>
      <c r="T26" s="41"/>
      <c r="U26" s="41"/>
      <c r="V26" s="41"/>
      <c r="W26" s="41"/>
      <c r="X26" s="41"/>
      <c r="Y26" s="41"/>
      <c r="Z26" s="41"/>
      <c r="AA26" s="41"/>
      <c r="AB26" s="41"/>
    </row>
    <row r="27" spans="1:28" ht="15.75" customHeight="1" x14ac:dyDescent="0.25">
      <c r="A27" s="162"/>
      <c r="B27" s="421"/>
      <c r="C27" s="422"/>
      <c r="D27" s="44">
        <f>'[2]Reporting Characteristics'!$D27</f>
        <v>2019</v>
      </c>
      <c r="E27" s="166" t="s">
        <v>54</v>
      </c>
      <c r="F27" s="167" t="s">
        <v>54</v>
      </c>
      <c r="G27" s="167">
        <v>8985</v>
      </c>
      <c r="H27" s="167" t="s">
        <v>54</v>
      </c>
      <c r="I27" s="167">
        <v>0.92188800000000004</v>
      </c>
      <c r="J27" s="167">
        <v>8985</v>
      </c>
      <c r="K27" s="167">
        <v>8985</v>
      </c>
      <c r="L27" s="167" t="s">
        <v>54</v>
      </c>
      <c r="M27" s="167" t="s">
        <v>54</v>
      </c>
      <c r="N27" s="167" t="s">
        <v>54</v>
      </c>
      <c r="O27" s="167" t="s">
        <v>54</v>
      </c>
      <c r="P27" s="167" t="s">
        <v>54</v>
      </c>
      <c r="Q27" s="167" t="s">
        <v>54</v>
      </c>
      <c r="R27" s="167" t="s">
        <v>54</v>
      </c>
      <c r="S27" s="168" t="s">
        <v>54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ht="15.75" customHeight="1" x14ac:dyDescent="0.25">
      <c r="A28" s="162"/>
      <c r="B28" s="421" t="str">
        <f>'[2]Asset Characteristics'!$C18 &amp; ""</f>
        <v>Farao 16</v>
      </c>
      <c r="C28" s="422" t="str">
        <f>'[2]Asset Characteristics'!$E18 &amp; ""</f>
        <v>Office: Other</v>
      </c>
      <c r="D28" s="44">
        <f>'[2]Reporting Characteristics'!$D28</f>
        <v>2018</v>
      </c>
      <c r="E28" s="166" t="s">
        <v>54</v>
      </c>
      <c r="F28" s="167" t="s">
        <v>54</v>
      </c>
      <c r="G28" s="167">
        <v>6351</v>
      </c>
      <c r="H28" s="167" t="s">
        <v>54</v>
      </c>
      <c r="I28" s="167">
        <v>1.863</v>
      </c>
      <c r="J28" s="167">
        <v>6351</v>
      </c>
      <c r="K28" s="167">
        <v>6351</v>
      </c>
      <c r="L28" s="167" t="s">
        <v>54</v>
      </c>
      <c r="M28" s="167" t="s">
        <v>54</v>
      </c>
      <c r="N28" s="167" t="s">
        <v>54</v>
      </c>
      <c r="O28" s="167" t="s">
        <v>54</v>
      </c>
      <c r="P28" s="167" t="s">
        <v>54</v>
      </c>
      <c r="Q28" s="167" t="s">
        <v>54</v>
      </c>
      <c r="R28" s="167" t="s">
        <v>54</v>
      </c>
      <c r="S28" s="168">
        <v>0</v>
      </c>
      <c r="T28" s="41"/>
      <c r="U28" s="41"/>
      <c r="V28" s="41"/>
      <c r="W28" s="41"/>
      <c r="X28" s="41"/>
      <c r="Y28" s="41"/>
      <c r="Z28" s="41"/>
      <c r="AA28" s="41"/>
      <c r="AB28" s="41"/>
    </row>
    <row r="29" spans="1:28" ht="15.75" customHeight="1" x14ac:dyDescent="0.25">
      <c r="A29" s="162"/>
      <c r="B29" s="421"/>
      <c r="C29" s="422"/>
      <c r="D29" s="44">
        <f>'[2]Reporting Characteristics'!$D29</f>
        <v>2019</v>
      </c>
      <c r="E29" s="166" t="s">
        <v>54</v>
      </c>
      <c r="F29" s="167" t="s">
        <v>54</v>
      </c>
      <c r="G29" s="167">
        <v>6351</v>
      </c>
      <c r="H29" s="167" t="s">
        <v>54</v>
      </c>
      <c r="I29" s="167">
        <v>0.77014800000000005</v>
      </c>
      <c r="J29" s="167">
        <v>6351</v>
      </c>
      <c r="K29" s="167">
        <v>6351</v>
      </c>
      <c r="L29" s="167" t="s">
        <v>54</v>
      </c>
      <c r="M29" s="167" t="s">
        <v>54</v>
      </c>
      <c r="N29" s="167" t="s">
        <v>54</v>
      </c>
      <c r="O29" s="167" t="s">
        <v>54</v>
      </c>
      <c r="P29" s="167" t="s">
        <v>54</v>
      </c>
      <c r="Q29" s="167" t="s">
        <v>54</v>
      </c>
      <c r="R29" s="167" t="s">
        <v>54</v>
      </c>
      <c r="S29" s="168" t="s">
        <v>54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75" customHeight="1" x14ac:dyDescent="0.25">
      <c r="A30" s="162"/>
      <c r="B30" s="421" t="str">
        <f>'[2]Asset Characteristics'!$C19 &amp; ""</f>
        <v>Farao 17</v>
      </c>
      <c r="C30" s="422" t="str">
        <f>'[2]Asset Characteristics'!$E19 &amp; ""</f>
        <v>Office: Other</v>
      </c>
      <c r="D30" s="44">
        <f>'[2]Reporting Characteristics'!$D30</f>
        <v>2018</v>
      </c>
      <c r="E30" s="166" t="s">
        <v>54</v>
      </c>
      <c r="F30" s="167" t="s">
        <v>54</v>
      </c>
      <c r="G30" s="167">
        <v>5831</v>
      </c>
      <c r="H30" s="167" t="s">
        <v>54</v>
      </c>
      <c r="I30" s="167">
        <v>2.7480000000000002</v>
      </c>
      <c r="J30" s="167">
        <v>5831</v>
      </c>
      <c r="K30" s="167">
        <v>5831</v>
      </c>
      <c r="L30" s="167" t="s">
        <v>54</v>
      </c>
      <c r="M30" s="167" t="s">
        <v>54</v>
      </c>
      <c r="N30" s="167" t="s">
        <v>54</v>
      </c>
      <c r="O30" s="167" t="s">
        <v>54</v>
      </c>
      <c r="P30" s="167" t="s">
        <v>54</v>
      </c>
      <c r="Q30" s="167" t="s">
        <v>54</v>
      </c>
      <c r="R30" s="167" t="s">
        <v>54</v>
      </c>
      <c r="S30" s="168">
        <v>0</v>
      </c>
      <c r="T30" s="41"/>
      <c r="U30" s="41"/>
      <c r="V30" s="41"/>
      <c r="W30" s="41"/>
      <c r="X30" s="41"/>
      <c r="Y30" s="41"/>
      <c r="Z30" s="41"/>
      <c r="AA30" s="41"/>
      <c r="AB30" s="41"/>
    </row>
    <row r="31" spans="1:28" ht="15.75" customHeight="1" x14ac:dyDescent="0.25">
      <c r="A31" s="162"/>
      <c r="B31" s="421"/>
      <c r="C31" s="422"/>
      <c r="D31" s="44">
        <f>'[2]Reporting Characteristics'!$D31</f>
        <v>2019</v>
      </c>
      <c r="E31" s="166" t="s">
        <v>54</v>
      </c>
      <c r="F31" s="167" t="s">
        <v>54</v>
      </c>
      <c r="G31" s="167">
        <v>5831</v>
      </c>
      <c r="H31" s="167" t="s">
        <v>54</v>
      </c>
      <c r="I31" s="167">
        <v>0.64940399999999998</v>
      </c>
      <c r="J31" s="167">
        <v>5831</v>
      </c>
      <c r="K31" s="167">
        <v>5831</v>
      </c>
      <c r="L31" s="167" t="s">
        <v>54</v>
      </c>
      <c r="M31" s="167" t="s">
        <v>54</v>
      </c>
      <c r="N31" s="167" t="s">
        <v>54</v>
      </c>
      <c r="O31" s="167" t="s">
        <v>54</v>
      </c>
      <c r="P31" s="167" t="s">
        <v>54</v>
      </c>
      <c r="Q31" s="167" t="s">
        <v>54</v>
      </c>
      <c r="R31" s="167" t="s">
        <v>54</v>
      </c>
      <c r="S31" s="168" t="s">
        <v>54</v>
      </c>
      <c r="T31" s="41"/>
      <c r="U31" s="41"/>
      <c r="V31" s="41"/>
      <c r="W31" s="41"/>
      <c r="X31" s="41"/>
      <c r="Y31" s="41"/>
      <c r="Z31" s="41"/>
      <c r="AA31" s="41"/>
      <c r="AB31" s="41"/>
    </row>
    <row r="32" spans="1:28" ht="15.75" customHeight="1" x14ac:dyDescent="0.25">
      <c r="A32" s="162"/>
      <c r="B32" s="421" t="str">
        <f>'[2]Asset Characteristics'!$C20 &amp; ""</f>
        <v>Farao 20</v>
      </c>
      <c r="C32" s="422" t="str">
        <f>'[2]Asset Characteristics'!$E20 &amp; ""</f>
        <v>Office: Other</v>
      </c>
      <c r="D32" s="44">
        <f>'[2]Reporting Characteristics'!$D32</f>
        <v>2018</v>
      </c>
      <c r="E32" s="166" t="s">
        <v>54</v>
      </c>
      <c r="F32" s="167" t="s">
        <v>54</v>
      </c>
      <c r="G32" s="167">
        <v>7801</v>
      </c>
      <c r="H32" s="167" t="s">
        <v>54</v>
      </c>
      <c r="I32" s="167">
        <v>2.4089999999999998</v>
      </c>
      <c r="J32" s="167">
        <v>7801</v>
      </c>
      <c r="K32" s="167">
        <v>7801</v>
      </c>
      <c r="L32" s="167" t="s">
        <v>54</v>
      </c>
      <c r="M32" s="167" t="s">
        <v>54</v>
      </c>
      <c r="N32" s="167" t="s">
        <v>54</v>
      </c>
      <c r="O32" s="167" t="s">
        <v>54</v>
      </c>
      <c r="P32" s="167" t="s">
        <v>54</v>
      </c>
      <c r="Q32" s="167" t="s">
        <v>54</v>
      </c>
      <c r="R32" s="167" t="s">
        <v>54</v>
      </c>
      <c r="S32" s="168">
        <v>0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ht="15.75" customHeight="1" x14ac:dyDescent="0.25">
      <c r="A33" s="162"/>
      <c r="B33" s="421"/>
      <c r="C33" s="422"/>
      <c r="D33" s="44">
        <f>'[2]Reporting Characteristics'!$D33</f>
        <v>2019</v>
      </c>
      <c r="E33" s="166" t="s">
        <v>54</v>
      </c>
      <c r="F33" s="167" t="s">
        <v>54</v>
      </c>
      <c r="G33" s="167">
        <v>7801</v>
      </c>
      <c r="H33" s="167" t="s">
        <v>54</v>
      </c>
      <c r="I33" s="167">
        <v>0.48015000000000002</v>
      </c>
      <c r="J33" s="167">
        <v>7801</v>
      </c>
      <c r="K33" s="167">
        <v>7801</v>
      </c>
      <c r="L33" s="167" t="s">
        <v>54</v>
      </c>
      <c r="M33" s="167" t="s">
        <v>54</v>
      </c>
      <c r="N33" s="167" t="s">
        <v>54</v>
      </c>
      <c r="O33" s="167" t="s">
        <v>54</v>
      </c>
      <c r="P33" s="167" t="s">
        <v>54</v>
      </c>
      <c r="Q33" s="167" t="s">
        <v>54</v>
      </c>
      <c r="R33" s="167" t="s">
        <v>54</v>
      </c>
      <c r="S33" s="168" t="s">
        <v>54</v>
      </c>
      <c r="T33" s="41"/>
      <c r="U33" s="41"/>
      <c r="V33" s="41"/>
      <c r="W33" s="41"/>
      <c r="X33" s="41"/>
      <c r="Y33" s="41"/>
      <c r="Z33" s="41"/>
      <c r="AA33" s="41"/>
      <c r="AB33" s="41"/>
    </row>
    <row r="34" spans="1:28" ht="15.75" customHeight="1" x14ac:dyDescent="0.25">
      <c r="A34" s="162"/>
      <c r="B34" s="421" t="str">
        <f>'[2]Asset Characteristics'!$C21 &amp; ""</f>
        <v>Farao 8</v>
      </c>
      <c r="C34" s="422" t="str">
        <f>'[2]Asset Characteristics'!$E21 &amp; ""</f>
        <v>Office: Other</v>
      </c>
      <c r="D34" s="44">
        <f>'[2]Reporting Characteristics'!$D34</f>
        <v>2018</v>
      </c>
      <c r="E34" s="166" t="s">
        <v>54</v>
      </c>
      <c r="F34" s="167" t="s">
        <v>54</v>
      </c>
      <c r="G34" s="167">
        <v>6164</v>
      </c>
      <c r="H34" s="167" t="s">
        <v>54</v>
      </c>
      <c r="I34" s="167">
        <v>2.1150000000000002</v>
      </c>
      <c r="J34" s="167">
        <v>6164</v>
      </c>
      <c r="K34" s="167">
        <v>6164</v>
      </c>
      <c r="L34" s="167" t="s">
        <v>54</v>
      </c>
      <c r="M34" s="167" t="s">
        <v>54</v>
      </c>
      <c r="N34" s="167" t="s">
        <v>54</v>
      </c>
      <c r="O34" s="167" t="s">
        <v>54</v>
      </c>
      <c r="P34" s="167" t="s">
        <v>54</v>
      </c>
      <c r="Q34" s="167" t="s">
        <v>54</v>
      </c>
      <c r="R34" s="167" t="s">
        <v>54</v>
      </c>
      <c r="S34" s="168">
        <v>0</v>
      </c>
      <c r="T34" s="41"/>
      <c r="U34" s="41"/>
      <c r="V34" s="41"/>
      <c r="W34" s="41"/>
      <c r="X34" s="41"/>
      <c r="Y34" s="41"/>
      <c r="Z34" s="41"/>
      <c r="AA34" s="41"/>
      <c r="AB34" s="41"/>
    </row>
    <row r="35" spans="1:28" ht="15.75" customHeight="1" x14ac:dyDescent="0.25">
      <c r="A35" s="162"/>
      <c r="B35" s="421"/>
      <c r="C35" s="422"/>
      <c r="D35" s="44">
        <f>'[2]Reporting Characteristics'!$D35</f>
        <v>2019</v>
      </c>
      <c r="E35" s="166" t="s">
        <v>54</v>
      </c>
      <c r="F35" s="167" t="s">
        <v>54</v>
      </c>
      <c r="G35" s="167">
        <v>6164</v>
      </c>
      <c r="H35" s="167" t="s">
        <v>54</v>
      </c>
      <c r="I35" s="167" t="s">
        <v>54</v>
      </c>
      <c r="J35" s="167" t="s">
        <v>54</v>
      </c>
      <c r="K35" s="167">
        <v>6164</v>
      </c>
      <c r="L35" s="167" t="s">
        <v>54</v>
      </c>
      <c r="M35" s="167" t="s">
        <v>54</v>
      </c>
      <c r="N35" s="167" t="s">
        <v>54</v>
      </c>
      <c r="O35" s="167" t="s">
        <v>54</v>
      </c>
      <c r="P35" s="167" t="s">
        <v>54</v>
      </c>
      <c r="Q35" s="167" t="s">
        <v>54</v>
      </c>
      <c r="R35" s="167" t="s">
        <v>54</v>
      </c>
      <c r="S35" s="168" t="s">
        <v>54</v>
      </c>
      <c r="T35" s="41"/>
      <c r="U35" s="41"/>
      <c r="V35" s="41"/>
      <c r="W35" s="41"/>
      <c r="X35" s="41"/>
      <c r="Y35" s="41"/>
      <c r="Z35" s="41"/>
      <c r="AA35" s="41"/>
      <c r="AB35" s="41"/>
    </row>
    <row r="36" spans="1:28" ht="15.75" customHeight="1" x14ac:dyDescent="0.25">
      <c r="A36" s="162"/>
      <c r="B36" s="421" t="str">
        <f>'[2]Asset Characteristics'!$C22 &amp; ""</f>
        <v>Fartygstrafiken 2</v>
      </c>
      <c r="C36" s="422" t="str">
        <f>'[2]Asset Characteristics'!$E22 &amp; ""</f>
        <v>Office: Other</v>
      </c>
      <c r="D36" s="44">
        <f>'[2]Reporting Characteristics'!$D36</f>
        <v>2018</v>
      </c>
      <c r="E36" s="166" t="s">
        <v>54</v>
      </c>
      <c r="F36" s="167" t="s">
        <v>54</v>
      </c>
      <c r="G36" s="167">
        <v>8743</v>
      </c>
      <c r="H36" s="167" t="s">
        <v>54</v>
      </c>
      <c r="I36" s="167">
        <v>46.994</v>
      </c>
      <c r="J36" s="167">
        <v>8743</v>
      </c>
      <c r="K36" s="167">
        <v>8743</v>
      </c>
      <c r="L36" s="167" t="s">
        <v>54</v>
      </c>
      <c r="M36" s="167" t="s">
        <v>54</v>
      </c>
      <c r="N36" s="167" t="s">
        <v>54</v>
      </c>
      <c r="O36" s="167" t="s">
        <v>54</v>
      </c>
      <c r="P36" s="167" t="s">
        <v>54</v>
      </c>
      <c r="Q36" s="167" t="s">
        <v>54</v>
      </c>
      <c r="R36" s="167" t="s">
        <v>54</v>
      </c>
      <c r="S36" s="168">
        <v>0</v>
      </c>
      <c r="T36" s="41"/>
      <c r="U36" s="41"/>
      <c r="V36" s="41"/>
      <c r="W36" s="41"/>
      <c r="X36" s="41"/>
      <c r="Y36" s="41"/>
      <c r="Z36" s="41"/>
      <c r="AA36" s="41"/>
      <c r="AB36" s="41"/>
    </row>
    <row r="37" spans="1:28" ht="15.75" customHeight="1" x14ac:dyDescent="0.25">
      <c r="A37" s="162"/>
      <c r="B37" s="421"/>
      <c r="C37" s="422"/>
      <c r="D37" s="44">
        <f>'[2]Reporting Characteristics'!$D37</f>
        <v>2019</v>
      </c>
      <c r="E37" s="166" t="s">
        <v>54</v>
      </c>
      <c r="F37" s="167" t="s">
        <v>54</v>
      </c>
      <c r="G37" s="167">
        <v>8743</v>
      </c>
      <c r="H37" s="167" t="s">
        <v>54</v>
      </c>
      <c r="I37" s="167">
        <v>39.039945000000003</v>
      </c>
      <c r="J37" s="167">
        <v>8743</v>
      </c>
      <c r="K37" s="167">
        <v>8743</v>
      </c>
      <c r="L37" s="167" t="s">
        <v>54</v>
      </c>
      <c r="M37" s="167" t="s">
        <v>54</v>
      </c>
      <c r="N37" s="167" t="s">
        <v>54</v>
      </c>
      <c r="O37" s="167" t="s">
        <v>54</v>
      </c>
      <c r="P37" s="167" t="s">
        <v>54</v>
      </c>
      <c r="Q37" s="167" t="s">
        <v>54</v>
      </c>
      <c r="R37" s="167" t="s">
        <v>54</v>
      </c>
      <c r="S37" s="168" t="s">
        <v>54</v>
      </c>
      <c r="T37" s="41"/>
      <c r="U37" s="41"/>
      <c r="V37" s="41"/>
      <c r="W37" s="41"/>
      <c r="X37" s="41"/>
      <c r="Y37" s="41"/>
      <c r="Z37" s="41"/>
      <c r="AA37" s="41"/>
      <c r="AB37" s="41"/>
    </row>
    <row r="38" spans="1:28" ht="15.75" customHeight="1" x14ac:dyDescent="0.25">
      <c r="A38" s="162"/>
      <c r="B38" s="421" t="str">
        <f>'[2]Asset Characteristics'!$C23 &amp; ""</f>
        <v>Fenix 1</v>
      </c>
      <c r="C38" s="422" t="str">
        <f>'[2]Asset Characteristics'!$E23 &amp; ""</f>
        <v>Office: Other</v>
      </c>
      <c r="D38" s="44">
        <f>'[2]Reporting Characteristics'!$D38</f>
        <v>2018</v>
      </c>
      <c r="E38" s="166" t="s">
        <v>54</v>
      </c>
      <c r="F38" s="167" t="s">
        <v>54</v>
      </c>
      <c r="G38" s="167">
        <v>3756</v>
      </c>
      <c r="H38" s="167" t="s">
        <v>54</v>
      </c>
      <c r="I38" s="167">
        <v>40.795999999999999</v>
      </c>
      <c r="J38" s="167">
        <v>3756</v>
      </c>
      <c r="K38" s="167">
        <v>3756</v>
      </c>
      <c r="L38" s="167" t="s">
        <v>54</v>
      </c>
      <c r="M38" s="167" t="s">
        <v>54</v>
      </c>
      <c r="N38" s="167" t="s">
        <v>54</v>
      </c>
      <c r="O38" s="167" t="s">
        <v>54</v>
      </c>
      <c r="P38" s="167" t="s">
        <v>54</v>
      </c>
      <c r="Q38" s="167" t="s">
        <v>54</v>
      </c>
      <c r="R38" s="167" t="s">
        <v>54</v>
      </c>
      <c r="S38" s="168">
        <v>0</v>
      </c>
      <c r="T38" s="41"/>
      <c r="U38" s="41"/>
      <c r="V38" s="41"/>
      <c r="W38" s="41"/>
      <c r="X38" s="41"/>
      <c r="Y38" s="41"/>
      <c r="Z38" s="41"/>
      <c r="AA38" s="41"/>
      <c r="AB38" s="41"/>
    </row>
    <row r="39" spans="1:28" ht="15.75" customHeight="1" x14ac:dyDescent="0.25">
      <c r="A39" s="162"/>
      <c r="B39" s="421"/>
      <c r="C39" s="422"/>
      <c r="D39" s="44">
        <f>'[2]Reporting Characteristics'!$D39</f>
        <v>2019</v>
      </c>
      <c r="E39" s="166" t="s">
        <v>54</v>
      </c>
      <c r="F39" s="167" t="s">
        <v>54</v>
      </c>
      <c r="G39" s="167">
        <v>3756</v>
      </c>
      <c r="H39" s="167" t="s">
        <v>54</v>
      </c>
      <c r="I39" s="167">
        <v>27.535326000000001</v>
      </c>
      <c r="J39" s="167">
        <v>3756</v>
      </c>
      <c r="K39" s="167">
        <v>3756</v>
      </c>
      <c r="L39" s="167" t="s">
        <v>54</v>
      </c>
      <c r="M39" s="167" t="s">
        <v>54</v>
      </c>
      <c r="N39" s="167" t="s">
        <v>54</v>
      </c>
      <c r="O39" s="167" t="s">
        <v>54</v>
      </c>
      <c r="P39" s="167" t="s">
        <v>54</v>
      </c>
      <c r="Q39" s="167" t="s">
        <v>54</v>
      </c>
      <c r="R39" s="167" t="s">
        <v>54</v>
      </c>
      <c r="S39" s="168" t="s">
        <v>54</v>
      </c>
      <c r="T39" s="41"/>
      <c r="U39" s="41"/>
      <c r="V39" s="41"/>
      <c r="W39" s="41"/>
      <c r="X39" s="41"/>
      <c r="Y39" s="41"/>
      <c r="Z39" s="41"/>
      <c r="AA39" s="41"/>
      <c r="AB39" s="41"/>
    </row>
    <row r="40" spans="1:28" ht="15.75" customHeight="1" x14ac:dyDescent="0.25">
      <c r="A40" s="162"/>
      <c r="B40" s="421" t="str">
        <f>'[2]Asset Characteristics'!$C24 &amp; ""</f>
        <v>Fräsaren 10</v>
      </c>
      <c r="C40" s="422" t="str">
        <f>'[2]Asset Characteristics'!$E24 &amp; ""</f>
        <v>Office: Other</v>
      </c>
      <c r="D40" s="44">
        <f>'[2]Reporting Characteristics'!$D40</f>
        <v>2018</v>
      </c>
      <c r="E40" s="166" t="s">
        <v>54</v>
      </c>
      <c r="F40" s="167" t="s">
        <v>54</v>
      </c>
      <c r="G40" s="167">
        <v>11623</v>
      </c>
      <c r="H40" s="167" t="s">
        <v>54</v>
      </c>
      <c r="I40" s="167">
        <v>3.1190000000000002</v>
      </c>
      <c r="J40" s="167">
        <v>11623</v>
      </c>
      <c r="K40" s="167">
        <v>11623</v>
      </c>
      <c r="L40" s="167" t="s">
        <v>54</v>
      </c>
      <c r="M40" s="167" t="s">
        <v>54</v>
      </c>
      <c r="N40" s="167" t="s">
        <v>54</v>
      </c>
      <c r="O40" s="167" t="s">
        <v>54</v>
      </c>
      <c r="P40" s="167" t="s">
        <v>54</v>
      </c>
      <c r="Q40" s="167" t="s">
        <v>54</v>
      </c>
      <c r="R40" s="167" t="s">
        <v>54</v>
      </c>
      <c r="S40" s="168">
        <v>0</v>
      </c>
      <c r="T40" s="41"/>
      <c r="U40" s="41"/>
      <c r="V40" s="41"/>
      <c r="W40" s="41"/>
      <c r="X40" s="41"/>
      <c r="Y40" s="41"/>
      <c r="Z40" s="41"/>
      <c r="AA40" s="41"/>
      <c r="AB40" s="41"/>
    </row>
    <row r="41" spans="1:28" ht="15.75" customHeight="1" x14ac:dyDescent="0.25">
      <c r="A41" s="162"/>
      <c r="B41" s="421"/>
      <c r="C41" s="422"/>
      <c r="D41" s="44">
        <f>'[2]Reporting Characteristics'!$D41</f>
        <v>2019</v>
      </c>
      <c r="E41" s="166" t="s">
        <v>54</v>
      </c>
      <c r="F41" s="167" t="s">
        <v>54</v>
      </c>
      <c r="G41" s="167">
        <v>11623</v>
      </c>
      <c r="H41" s="167" t="s">
        <v>54</v>
      </c>
      <c r="I41" s="167">
        <v>0.67935599999999996</v>
      </c>
      <c r="J41" s="167">
        <v>11623</v>
      </c>
      <c r="K41" s="167">
        <v>11623</v>
      </c>
      <c r="L41" s="167" t="s">
        <v>54</v>
      </c>
      <c r="M41" s="167" t="s">
        <v>54</v>
      </c>
      <c r="N41" s="167" t="s">
        <v>54</v>
      </c>
      <c r="O41" s="167" t="s">
        <v>54</v>
      </c>
      <c r="P41" s="167" t="s">
        <v>54</v>
      </c>
      <c r="Q41" s="167" t="s">
        <v>54</v>
      </c>
      <c r="R41" s="167" t="s">
        <v>54</v>
      </c>
      <c r="S41" s="168" t="s">
        <v>54</v>
      </c>
      <c r="T41" s="41"/>
      <c r="U41" s="41"/>
      <c r="V41" s="41"/>
      <c r="W41" s="41"/>
      <c r="X41" s="41"/>
      <c r="Y41" s="41"/>
      <c r="Z41" s="41"/>
      <c r="AA41" s="41"/>
      <c r="AB41" s="41"/>
    </row>
    <row r="42" spans="1:28" ht="15.75" customHeight="1" x14ac:dyDescent="0.25">
      <c r="A42" s="162"/>
      <c r="B42" s="421" t="str">
        <f>'[2]Asset Characteristics'!$C25 &amp; ""</f>
        <v>Fräsaren 11</v>
      </c>
      <c r="C42" s="422" t="str">
        <f>'[2]Asset Characteristics'!$E25 &amp; ""</f>
        <v>Office: Other</v>
      </c>
      <c r="D42" s="44">
        <f>'[2]Reporting Characteristics'!$D42</f>
        <v>2018</v>
      </c>
      <c r="E42" s="166" t="s">
        <v>54</v>
      </c>
      <c r="F42" s="167" t="s">
        <v>54</v>
      </c>
      <c r="G42" s="167">
        <v>39253</v>
      </c>
      <c r="H42" s="167" t="s">
        <v>54</v>
      </c>
      <c r="I42" s="167">
        <v>11.789</v>
      </c>
      <c r="J42" s="167">
        <v>39253</v>
      </c>
      <c r="K42" s="167">
        <v>39253</v>
      </c>
      <c r="L42" s="167" t="s">
        <v>54</v>
      </c>
      <c r="M42" s="167" t="s">
        <v>54</v>
      </c>
      <c r="N42" s="167" t="s">
        <v>54</v>
      </c>
      <c r="O42" s="167" t="s">
        <v>54</v>
      </c>
      <c r="P42" s="167" t="s">
        <v>54</v>
      </c>
      <c r="Q42" s="167" t="s">
        <v>54</v>
      </c>
      <c r="R42" s="167" t="s">
        <v>54</v>
      </c>
      <c r="S42" s="168">
        <v>0</v>
      </c>
      <c r="T42" s="41"/>
      <c r="U42" s="41"/>
      <c r="V42" s="41"/>
      <c r="W42" s="41"/>
      <c r="X42" s="41"/>
      <c r="Y42" s="41"/>
      <c r="Z42" s="41"/>
      <c r="AA42" s="41"/>
      <c r="AB42" s="41"/>
    </row>
    <row r="43" spans="1:28" ht="15.75" customHeight="1" x14ac:dyDescent="0.25">
      <c r="A43" s="162"/>
      <c r="B43" s="421"/>
      <c r="C43" s="422"/>
      <c r="D43" s="44">
        <f>'[2]Reporting Characteristics'!$D43</f>
        <v>2019</v>
      </c>
      <c r="E43" s="166" t="s">
        <v>54</v>
      </c>
      <c r="F43" s="167" t="s">
        <v>54</v>
      </c>
      <c r="G43" s="167">
        <v>39253</v>
      </c>
      <c r="H43" s="167" t="s">
        <v>54</v>
      </c>
      <c r="I43" s="167">
        <v>3.9637380000000002</v>
      </c>
      <c r="J43" s="167">
        <v>39253</v>
      </c>
      <c r="K43" s="167">
        <v>39253</v>
      </c>
      <c r="L43" s="167" t="s">
        <v>54</v>
      </c>
      <c r="M43" s="167" t="s">
        <v>54</v>
      </c>
      <c r="N43" s="167" t="s">
        <v>54</v>
      </c>
      <c r="O43" s="167" t="s">
        <v>54</v>
      </c>
      <c r="P43" s="167" t="s">
        <v>54</v>
      </c>
      <c r="Q43" s="167" t="s">
        <v>54</v>
      </c>
      <c r="R43" s="167" t="s">
        <v>54</v>
      </c>
      <c r="S43" s="168" t="s">
        <v>54</v>
      </c>
      <c r="T43" s="41"/>
      <c r="U43" s="41"/>
      <c r="V43" s="41"/>
      <c r="W43" s="41"/>
      <c r="X43" s="41"/>
      <c r="Y43" s="41"/>
      <c r="Z43" s="41"/>
      <c r="AA43" s="41"/>
      <c r="AB43" s="41"/>
    </row>
    <row r="44" spans="1:28" ht="15.75" customHeight="1" x14ac:dyDescent="0.25">
      <c r="A44" s="162"/>
      <c r="B44" s="421" t="str">
        <f>'[2]Asset Characteristics'!$C26 &amp; ""</f>
        <v>Fräsaren 12</v>
      </c>
      <c r="C44" s="422" t="str">
        <f>'[2]Asset Characteristics'!$E26 &amp; ""</f>
        <v>Office: Other</v>
      </c>
      <c r="D44" s="44">
        <f>'[2]Reporting Characteristics'!$D44</f>
        <v>2018</v>
      </c>
      <c r="E44" s="166" t="s">
        <v>54</v>
      </c>
      <c r="F44" s="167" t="s">
        <v>54</v>
      </c>
      <c r="G44" s="167">
        <v>36986.5</v>
      </c>
      <c r="H44" s="167" t="s">
        <v>54</v>
      </c>
      <c r="I44" s="167">
        <v>15.78</v>
      </c>
      <c r="J44" s="167">
        <v>36986.5</v>
      </c>
      <c r="K44" s="167">
        <v>36986.5</v>
      </c>
      <c r="L44" s="167" t="s">
        <v>54</v>
      </c>
      <c r="M44" s="167" t="s">
        <v>54</v>
      </c>
      <c r="N44" s="167" t="s">
        <v>54</v>
      </c>
      <c r="O44" s="167" t="s">
        <v>54</v>
      </c>
      <c r="P44" s="167" t="s">
        <v>54</v>
      </c>
      <c r="Q44" s="167" t="s">
        <v>54</v>
      </c>
      <c r="R44" s="167" t="s">
        <v>54</v>
      </c>
      <c r="S44" s="168">
        <v>0</v>
      </c>
      <c r="T44" s="41"/>
      <c r="U44" s="41"/>
      <c r="V44" s="41"/>
      <c r="W44" s="41"/>
      <c r="X44" s="41"/>
      <c r="Y44" s="41"/>
      <c r="Z44" s="41"/>
      <c r="AA44" s="41"/>
      <c r="AB44" s="41"/>
    </row>
    <row r="45" spans="1:28" ht="15.75" customHeight="1" x14ac:dyDescent="0.25">
      <c r="A45" s="162"/>
      <c r="B45" s="421"/>
      <c r="C45" s="422"/>
      <c r="D45" s="44">
        <f>'[2]Reporting Characteristics'!$D45</f>
        <v>2019</v>
      </c>
      <c r="E45" s="166" t="s">
        <v>54</v>
      </c>
      <c r="F45" s="167" t="s">
        <v>54</v>
      </c>
      <c r="G45" s="167">
        <v>36986.5</v>
      </c>
      <c r="H45" s="167" t="s">
        <v>54</v>
      </c>
      <c r="I45" s="167">
        <v>4.4363272</v>
      </c>
      <c r="J45" s="167">
        <v>36986.5</v>
      </c>
      <c r="K45" s="167">
        <v>36986.5</v>
      </c>
      <c r="L45" s="167" t="s">
        <v>54</v>
      </c>
      <c r="M45" s="167" t="s">
        <v>54</v>
      </c>
      <c r="N45" s="167" t="s">
        <v>54</v>
      </c>
      <c r="O45" s="167" t="s">
        <v>54</v>
      </c>
      <c r="P45" s="167" t="s">
        <v>54</v>
      </c>
      <c r="Q45" s="167" t="s">
        <v>54</v>
      </c>
      <c r="R45" s="167" t="s">
        <v>54</v>
      </c>
      <c r="S45" s="168" t="s">
        <v>54</v>
      </c>
      <c r="T45" s="41"/>
      <c r="U45" s="41"/>
      <c r="V45" s="41"/>
      <c r="W45" s="41"/>
      <c r="X45" s="41"/>
      <c r="Y45" s="41"/>
      <c r="Z45" s="41"/>
      <c r="AA45" s="41"/>
      <c r="AB45" s="41"/>
    </row>
    <row r="46" spans="1:28" ht="15.75" customHeight="1" x14ac:dyDescent="0.25">
      <c r="A46" s="162"/>
      <c r="B46" s="421" t="str">
        <f>'[2]Asset Characteristics'!$C27 &amp; ""</f>
        <v>Getingen 13</v>
      </c>
      <c r="C46" s="422" t="str">
        <f>'[2]Asset Characteristics'!$E27 &amp; ""</f>
        <v>Office: Other</v>
      </c>
      <c r="D46" s="44">
        <f>'[2]Reporting Characteristics'!$D46</f>
        <v>2018</v>
      </c>
      <c r="E46" s="166" t="s">
        <v>54</v>
      </c>
      <c r="F46" s="167" t="s">
        <v>54</v>
      </c>
      <c r="G46" s="167">
        <v>16955.5</v>
      </c>
      <c r="H46" s="167" t="s">
        <v>54</v>
      </c>
      <c r="I46" s="167">
        <v>11.606999999999999</v>
      </c>
      <c r="J46" s="167">
        <v>16955.5</v>
      </c>
      <c r="K46" s="167">
        <v>16955.5</v>
      </c>
      <c r="L46" s="167" t="s">
        <v>54</v>
      </c>
      <c r="M46" s="167" t="s">
        <v>54</v>
      </c>
      <c r="N46" s="167" t="s">
        <v>54</v>
      </c>
      <c r="O46" s="167" t="s">
        <v>54</v>
      </c>
      <c r="P46" s="167" t="s">
        <v>54</v>
      </c>
      <c r="Q46" s="167" t="s">
        <v>54</v>
      </c>
      <c r="R46" s="167" t="s">
        <v>54</v>
      </c>
      <c r="S46" s="168">
        <v>0</v>
      </c>
      <c r="T46" s="41"/>
      <c r="U46" s="41"/>
      <c r="V46" s="41"/>
      <c r="W46" s="41"/>
      <c r="X46" s="41"/>
      <c r="Y46" s="41"/>
      <c r="Z46" s="41"/>
      <c r="AA46" s="41"/>
      <c r="AB46" s="41"/>
    </row>
    <row r="47" spans="1:28" ht="15.75" customHeight="1" x14ac:dyDescent="0.25">
      <c r="A47" s="162"/>
      <c r="B47" s="421"/>
      <c r="C47" s="422"/>
      <c r="D47" s="44">
        <f>'[2]Reporting Characteristics'!$D47</f>
        <v>2019</v>
      </c>
      <c r="E47" s="166" t="s">
        <v>54</v>
      </c>
      <c r="F47" s="167" t="s">
        <v>54</v>
      </c>
      <c r="G47" s="167">
        <v>16955.5</v>
      </c>
      <c r="H47" s="167" t="s">
        <v>54</v>
      </c>
      <c r="I47" s="167">
        <v>7.893249</v>
      </c>
      <c r="J47" s="167">
        <v>16955.5</v>
      </c>
      <c r="K47" s="167">
        <v>16955.5</v>
      </c>
      <c r="L47" s="167" t="s">
        <v>54</v>
      </c>
      <c r="M47" s="167" t="s">
        <v>54</v>
      </c>
      <c r="N47" s="167" t="s">
        <v>54</v>
      </c>
      <c r="O47" s="167" t="s">
        <v>54</v>
      </c>
      <c r="P47" s="167" t="s">
        <v>54</v>
      </c>
      <c r="Q47" s="167" t="s">
        <v>54</v>
      </c>
      <c r="R47" s="167" t="s">
        <v>54</v>
      </c>
      <c r="S47" s="168" t="s">
        <v>54</v>
      </c>
      <c r="T47" s="41"/>
      <c r="U47" s="41"/>
      <c r="V47" s="41"/>
      <c r="W47" s="41"/>
      <c r="X47" s="41"/>
      <c r="Y47" s="41"/>
      <c r="Z47" s="41"/>
      <c r="AA47" s="41"/>
      <c r="AB47" s="41"/>
    </row>
    <row r="48" spans="1:28" ht="15.75" customHeight="1" x14ac:dyDescent="0.25">
      <c r="A48" s="162"/>
      <c r="B48" s="421" t="str">
        <f>'[2]Asset Characteristics'!$C28 &amp; ""</f>
        <v>Getingen 14</v>
      </c>
      <c r="C48" s="422" t="str">
        <f>'[2]Asset Characteristics'!$E28 &amp; ""</f>
        <v>Office: Other</v>
      </c>
      <c r="D48" s="44">
        <f>'[2]Reporting Characteristics'!$D48</f>
        <v>2018</v>
      </c>
      <c r="E48" s="166" t="s">
        <v>54</v>
      </c>
      <c r="F48" s="167" t="s">
        <v>54</v>
      </c>
      <c r="G48" s="167">
        <v>12820</v>
      </c>
      <c r="H48" s="167" t="s">
        <v>54</v>
      </c>
      <c r="I48" s="167">
        <v>17.529</v>
      </c>
      <c r="J48" s="167">
        <v>12820</v>
      </c>
      <c r="K48" s="167">
        <v>12820</v>
      </c>
      <c r="L48" s="167" t="s">
        <v>54</v>
      </c>
      <c r="M48" s="167" t="s">
        <v>54</v>
      </c>
      <c r="N48" s="167" t="s">
        <v>54</v>
      </c>
      <c r="O48" s="167" t="s">
        <v>54</v>
      </c>
      <c r="P48" s="167" t="s">
        <v>54</v>
      </c>
      <c r="Q48" s="167" t="s">
        <v>54</v>
      </c>
      <c r="R48" s="167" t="s">
        <v>54</v>
      </c>
      <c r="S48" s="168">
        <v>0</v>
      </c>
      <c r="T48" s="41"/>
      <c r="U48" s="41"/>
      <c r="V48" s="41"/>
      <c r="W48" s="41"/>
      <c r="X48" s="41"/>
      <c r="Y48" s="41"/>
      <c r="Z48" s="41"/>
      <c r="AA48" s="41"/>
      <c r="AB48" s="41"/>
    </row>
    <row r="49" spans="1:28" ht="15.75" customHeight="1" x14ac:dyDescent="0.25">
      <c r="A49" s="162"/>
      <c r="B49" s="421"/>
      <c r="C49" s="422"/>
      <c r="D49" s="44">
        <f>'[2]Reporting Characteristics'!$D49</f>
        <v>2019</v>
      </c>
      <c r="E49" s="166" t="s">
        <v>54</v>
      </c>
      <c r="F49" s="167" t="s">
        <v>54</v>
      </c>
      <c r="G49" s="167">
        <v>12820</v>
      </c>
      <c r="H49" s="167" t="s">
        <v>54</v>
      </c>
      <c r="I49" s="167">
        <v>13.1749233</v>
      </c>
      <c r="J49" s="167">
        <v>12820</v>
      </c>
      <c r="K49" s="167">
        <v>12820</v>
      </c>
      <c r="L49" s="167" t="s">
        <v>54</v>
      </c>
      <c r="M49" s="167" t="s">
        <v>54</v>
      </c>
      <c r="N49" s="167" t="s">
        <v>54</v>
      </c>
      <c r="O49" s="167" t="s">
        <v>54</v>
      </c>
      <c r="P49" s="167" t="s">
        <v>54</v>
      </c>
      <c r="Q49" s="167" t="s">
        <v>54</v>
      </c>
      <c r="R49" s="167" t="s">
        <v>54</v>
      </c>
      <c r="S49" s="168" t="s">
        <v>54</v>
      </c>
      <c r="T49" s="41"/>
      <c r="U49" s="41"/>
      <c r="V49" s="41"/>
      <c r="W49" s="41"/>
      <c r="X49" s="41"/>
      <c r="Y49" s="41"/>
      <c r="Z49" s="41"/>
      <c r="AA49" s="41"/>
      <c r="AB49" s="41"/>
    </row>
    <row r="50" spans="1:28" ht="15.75" customHeight="1" x14ac:dyDescent="0.25">
      <c r="A50" s="162"/>
      <c r="B50" s="421" t="str">
        <f>'[2]Asset Characteristics'!$C29 &amp; ""</f>
        <v>Getingen 15</v>
      </c>
      <c r="C50" s="422" t="str">
        <f>'[2]Asset Characteristics'!$E29 &amp; ""</f>
        <v>Office: Other</v>
      </c>
      <c r="D50" s="44">
        <f>'[2]Reporting Characteristics'!$D50</f>
        <v>2018</v>
      </c>
      <c r="E50" s="166" t="s">
        <v>54</v>
      </c>
      <c r="F50" s="167" t="s">
        <v>54</v>
      </c>
      <c r="G50" s="167">
        <v>25968.5</v>
      </c>
      <c r="H50" s="167" t="s">
        <v>54</v>
      </c>
      <c r="I50" s="167">
        <v>52.457000000000001</v>
      </c>
      <c r="J50" s="167">
        <v>25968.5</v>
      </c>
      <c r="K50" s="167">
        <v>25968.5</v>
      </c>
      <c r="L50" s="167" t="s">
        <v>54</v>
      </c>
      <c r="M50" s="167" t="s">
        <v>54</v>
      </c>
      <c r="N50" s="167" t="s">
        <v>54</v>
      </c>
      <c r="O50" s="167" t="s">
        <v>54</v>
      </c>
      <c r="P50" s="167" t="s">
        <v>54</v>
      </c>
      <c r="Q50" s="167" t="s">
        <v>54</v>
      </c>
      <c r="R50" s="167" t="s">
        <v>54</v>
      </c>
      <c r="S50" s="168">
        <v>0</v>
      </c>
      <c r="T50" s="41"/>
      <c r="U50" s="41"/>
      <c r="V50" s="41"/>
      <c r="W50" s="41"/>
      <c r="X50" s="41"/>
      <c r="Y50" s="41"/>
      <c r="Z50" s="41"/>
      <c r="AA50" s="41"/>
      <c r="AB50" s="41"/>
    </row>
    <row r="51" spans="1:28" ht="15.75" customHeight="1" x14ac:dyDescent="0.25">
      <c r="A51" s="162"/>
      <c r="B51" s="421"/>
      <c r="C51" s="422"/>
      <c r="D51" s="44">
        <f>'[2]Reporting Characteristics'!$D51</f>
        <v>2019</v>
      </c>
      <c r="E51" s="166" t="s">
        <v>54</v>
      </c>
      <c r="F51" s="167" t="s">
        <v>54</v>
      </c>
      <c r="G51" s="167">
        <v>25968.5</v>
      </c>
      <c r="H51" s="167" t="s">
        <v>54</v>
      </c>
      <c r="I51" s="167">
        <v>37.362758999999997</v>
      </c>
      <c r="J51" s="167">
        <v>25968.5</v>
      </c>
      <c r="K51" s="167">
        <v>25968.5</v>
      </c>
      <c r="L51" s="167" t="s">
        <v>54</v>
      </c>
      <c r="M51" s="167" t="s">
        <v>54</v>
      </c>
      <c r="N51" s="167" t="s">
        <v>54</v>
      </c>
      <c r="O51" s="167" t="s">
        <v>54</v>
      </c>
      <c r="P51" s="167" t="s">
        <v>54</v>
      </c>
      <c r="Q51" s="167" t="s">
        <v>54</v>
      </c>
      <c r="R51" s="167" t="s">
        <v>54</v>
      </c>
      <c r="S51" s="168" t="s">
        <v>54</v>
      </c>
      <c r="T51" s="41"/>
      <c r="U51" s="41"/>
      <c r="V51" s="41"/>
      <c r="W51" s="41"/>
      <c r="X51" s="41"/>
      <c r="Y51" s="41"/>
      <c r="Z51" s="41"/>
      <c r="AA51" s="41"/>
      <c r="AB51" s="41"/>
    </row>
    <row r="52" spans="1:28" ht="15.75" customHeight="1" x14ac:dyDescent="0.25">
      <c r="A52" s="162"/>
      <c r="B52" s="421" t="str">
        <f>'[2]Asset Characteristics'!$C30 &amp; ""</f>
        <v>Glädjen 12</v>
      </c>
      <c r="C52" s="422" t="str">
        <f>'[2]Asset Characteristics'!$E30 &amp; ""</f>
        <v>Office: Other</v>
      </c>
      <c r="D52" s="44">
        <f>'[2]Reporting Characteristics'!$D52</f>
        <v>2018</v>
      </c>
      <c r="E52" s="166" t="s">
        <v>54</v>
      </c>
      <c r="F52" s="167" t="s">
        <v>54</v>
      </c>
      <c r="G52" s="167">
        <v>12487</v>
      </c>
      <c r="H52" s="167" t="s">
        <v>54</v>
      </c>
      <c r="I52" s="167">
        <v>60.496000000000002</v>
      </c>
      <c r="J52" s="167">
        <v>12487</v>
      </c>
      <c r="K52" s="167">
        <v>12487</v>
      </c>
      <c r="L52" s="167" t="s">
        <v>54</v>
      </c>
      <c r="M52" s="167" t="s">
        <v>54</v>
      </c>
      <c r="N52" s="167" t="s">
        <v>54</v>
      </c>
      <c r="O52" s="167" t="s">
        <v>54</v>
      </c>
      <c r="P52" s="167" t="s">
        <v>54</v>
      </c>
      <c r="Q52" s="167" t="s">
        <v>54</v>
      </c>
      <c r="R52" s="167" t="s">
        <v>54</v>
      </c>
      <c r="S52" s="168">
        <v>0</v>
      </c>
      <c r="T52" s="41"/>
      <c r="U52" s="41"/>
      <c r="V52" s="41"/>
      <c r="W52" s="41"/>
      <c r="X52" s="41"/>
      <c r="Y52" s="41"/>
      <c r="Z52" s="41"/>
      <c r="AA52" s="41"/>
      <c r="AB52" s="41"/>
    </row>
    <row r="53" spans="1:28" ht="15.75" customHeight="1" x14ac:dyDescent="0.25">
      <c r="A53" s="162"/>
      <c r="B53" s="421"/>
      <c r="C53" s="422"/>
      <c r="D53" s="44">
        <f>'[2]Reporting Characteristics'!$D53</f>
        <v>2019</v>
      </c>
      <c r="E53" s="166" t="s">
        <v>54</v>
      </c>
      <c r="F53" s="167" t="s">
        <v>54</v>
      </c>
      <c r="G53" s="167">
        <v>12487</v>
      </c>
      <c r="H53" s="167" t="s">
        <v>54</v>
      </c>
      <c r="I53" s="167">
        <v>49.807673999999999</v>
      </c>
      <c r="J53" s="167">
        <v>12487</v>
      </c>
      <c r="K53" s="167">
        <v>12487</v>
      </c>
      <c r="L53" s="167" t="s">
        <v>54</v>
      </c>
      <c r="M53" s="167" t="s">
        <v>54</v>
      </c>
      <c r="N53" s="167" t="s">
        <v>54</v>
      </c>
      <c r="O53" s="167" t="s">
        <v>54</v>
      </c>
      <c r="P53" s="167" t="s">
        <v>54</v>
      </c>
      <c r="Q53" s="167" t="s">
        <v>54</v>
      </c>
      <c r="R53" s="167" t="s">
        <v>54</v>
      </c>
      <c r="S53" s="168" t="s">
        <v>54</v>
      </c>
      <c r="T53" s="41"/>
      <c r="U53" s="41"/>
      <c r="V53" s="41"/>
      <c r="W53" s="41"/>
      <c r="X53" s="41"/>
      <c r="Y53" s="41"/>
      <c r="Z53" s="41"/>
      <c r="AA53" s="41"/>
      <c r="AB53" s="41"/>
    </row>
    <row r="54" spans="1:28" ht="15.75" customHeight="1" x14ac:dyDescent="0.25">
      <c r="A54" s="162"/>
      <c r="B54" s="421" t="str">
        <f>'[2]Asset Characteristics'!$C31 &amp; ""</f>
        <v>Hägern Mindre 7</v>
      </c>
      <c r="C54" s="422" t="str">
        <f>'[2]Asset Characteristics'!$E31 &amp; ""</f>
        <v>Office: Other</v>
      </c>
      <c r="D54" s="44">
        <f>'[2]Reporting Characteristics'!$D54</f>
        <v>2018</v>
      </c>
      <c r="E54" s="166" t="s">
        <v>54</v>
      </c>
      <c r="F54" s="167" t="s">
        <v>54</v>
      </c>
      <c r="G54" s="167">
        <v>13596</v>
      </c>
      <c r="H54" s="167" t="s">
        <v>54</v>
      </c>
      <c r="I54" s="167">
        <v>60.238</v>
      </c>
      <c r="J54" s="167">
        <v>13596</v>
      </c>
      <c r="K54" s="167">
        <v>13596</v>
      </c>
      <c r="L54" s="167" t="s">
        <v>54</v>
      </c>
      <c r="M54" s="167" t="s">
        <v>54</v>
      </c>
      <c r="N54" s="167" t="s">
        <v>54</v>
      </c>
      <c r="O54" s="167" t="s">
        <v>54</v>
      </c>
      <c r="P54" s="167" t="s">
        <v>54</v>
      </c>
      <c r="Q54" s="167" t="s">
        <v>54</v>
      </c>
      <c r="R54" s="167" t="s">
        <v>54</v>
      </c>
      <c r="S54" s="168">
        <v>0</v>
      </c>
      <c r="T54" s="41"/>
      <c r="U54" s="41"/>
      <c r="V54" s="41"/>
      <c r="W54" s="41"/>
      <c r="X54" s="41"/>
      <c r="Y54" s="41"/>
      <c r="Z54" s="41"/>
      <c r="AA54" s="41"/>
      <c r="AB54" s="41"/>
    </row>
    <row r="55" spans="1:28" ht="15.75" customHeight="1" x14ac:dyDescent="0.25">
      <c r="A55" s="162"/>
      <c r="B55" s="421"/>
      <c r="C55" s="422"/>
      <c r="D55" s="44">
        <f>'[2]Reporting Characteristics'!$D55</f>
        <v>2019</v>
      </c>
      <c r="E55" s="166" t="s">
        <v>54</v>
      </c>
      <c r="F55" s="167" t="s">
        <v>54</v>
      </c>
      <c r="G55" s="167">
        <v>13596</v>
      </c>
      <c r="H55" s="167" t="s">
        <v>54</v>
      </c>
      <c r="I55" s="167">
        <v>44.776724999999999</v>
      </c>
      <c r="J55" s="167">
        <v>13596</v>
      </c>
      <c r="K55" s="167">
        <v>13596</v>
      </c>
      <c r="L55" s="167" t="s">
        <v>54</v>
      </c>
      <c r="M55" s="167" t="s">
        <v>54</v>
      </c>
      <c r="N55" s="167" t="s">
        <v>54</v>
      </c>
      <c r="O55" s="167" t="s">
        <v>54</v>
      </c>
      <c r="P55" s="167" t="s">
        <v>54</v>
      </c>
      <c r="Q55" s="167" t="s">
        <v>54</v>
      </c>
      <c r="R55" s="167" t="s">
        <v>54</v>
      </c>
      <c r="S55" s="168" t="s">
        <v>54</v>
      </c>
      <c r="T55" s="41"/>
      <c r="U55" s="41"/>
      <c r="V55" s="41"/>
      <c r="W55" s="41"/>
      <c r="X55" s="41"/>
      <c r="Y55" s="41"/>
      <c r="Z55" s="41"/>
      <c r="AA55" s="41"/>
      <c r="AB55" s="41"/>
    </row>
    <row r="56" spans="1:28" ht="15.75" customHeight="1" x14ac:dyDescent="0.25">
      <c r="A56" s="162"/>
      <c r="B56" s="421" t="str">
        <f>'[2]Asset Characteristics'!$C32 &amp; ""</f>
        <v>Islandet 3</v>
      </c>
      <c r="C56" s="422" t="str">
        <f>'[2]Asset Characteristics'!$E32 &amp; ""</f>
        <v>Office: Other</v>
      </c>
      <c r="D56" s="44">
        <f>'[2]Reporting Characteristics'!$D56</f>
        <v>2018</v>
      </c>
      <c r="E56" s="166" t="s">
        <v>54</v>
      </c>
      <c r="F56" s="167" t="s">
        <v>54</v>
      </c>
      <c r="G56" s="167">
        <v>8582</v>
      </c>
      <c r="H56" s="167" t="s">
        <v>54</v>
      </c>
      <c r="I56" s="167">
        <v>45.920999999999999</v>
      </c>
      <c r="J56" s="167">
        <v>8582</v>
      </c>
      <c r="K56" s="167">
        <v>8582</v>
      </c>
      <c r="L56" s="167" t="s">
        <v>54</v>
      </c>
      <c r="M56" s="167" t="s">
        <v>54</v>
      </c>
      <c r="N56" s="167" t="s">
        <v>54</v>
      </c>
      <c r="O56" s="167" t="s">
        <v>54</v>
      </c>
      <c r="P56" s="167" t="s">
        <v>54</v>
      </c>
      <c r="Q56" s="167" t="s">
        <v>54</v>
      </c>
      <c r="R56" s="167" t="s">
        <v>54</v>
      </c>
      <c r="S56" s="168">
        <v>0</v>
      </c>
      <c r="T56" s="41"/>
      <c r="U56" s="41"/>
      <c r="V56" s="41"/>
      <c r="W56" s="41"/>
      <c r="X56" s="41"/>
      <c r="Y56" s="41"/>
      <c r="Z56" s="41"/>
      <c r="AA56" s="41"/>
      <c r="AB56" s="41"/>
    </row>
    <row r="57" spans="1:28" ht="15.75" customHeight="1" x14ac:dyDescent="0.25">
      <c r="A57" s="162"/>
      <c r="B57" s="421"/>
      <c r="C57" s="422"/>
      <c r="D57" s="44">
        <f>'[2]Reporting Characteristics'!$D57</f>
        <v>2019</v>
      </c>
      <c r="E57" s="166" t="s">
        <v>54</v>
      </c>
      <c r="F57" s="167" t="s">
        <v>54</v>
      </c>
      <c r="G57" s="167">
        <v>8582</v>
      </c>
      <c r="H57" s="167" t="s">
        <v>54</v>
      </c>
      <c r="I57" s="167">
        <v>43.211716799999998</v>
      </c>
      <c r="J57" s="167">
        <v>8582</v>
      </c>
      <c r="K57" s="167">
        <v>8582</v>
      </c>
      <c r="L57" s="167" t="s">
        <v>54</v>
      </c>
      <c r="M57" s="167" t="s">
        <v>54</v>
      </c>
      <c r="N57" s="167" t="s">
        <v>54</v>
      </c>
      <c r="O57" s="167" t="s">
        <v>54</v>
      </c>
      <c r="P57" s="167" t="s">
        <v>54</v>
      </c>
      <c r="Q57" s="167" t="s">
        <v>54</v>
      </c>
      <c r="R57" s="167" t="s">
        <v>54</v>
      </c>
      <c r="S57" s="168" t="s">
        <v>54</v>
      </c>
      <c r="T57" s="41"/>
      <c r="U57" s="41"/>
      <c r="V57" s="41"/>
      <c r="W57" s="41"/>
      <c r="X57" s="41"/>
      <c r="Y57" s="41"/>
      <c r="Z57" s="41"/>
      <c r="AA57" s="41"/>
      <c r="AB57" s="41"/>
    </row>
    <row r="58" spans="1:28" ht="15.75" customHeight="1" x14ac:dyDescent="0.25">
      <c r="A58" s="162"/>
      <c r="B58" s="421" t="str">
        <f>'[2]Asset Characteristics'!$C33 &amp; ""</f>
        <v>Järvakrogen 3   2051</v>
      </c>
      <c r="C58" s="422" t="str">
        <f>'[2]Asset Characteristics'!$E33 &amp; ""</f>
        <v>Office: Other</v>
      </c>
      <c r="D58" s="44">
        <f>'[2]Reporting Characteristics'!$D58</f>
        <v>2018</v>
      </c>
      <c r="E58" s="166" t="s">
        <v>54</v>
      </c>
      <c r="F58" s="167" t="s">
        <v>54</v>
      </c>
      <c r="G58" s="167">
        <v>7460</v>
      </c>
      <c r="H58" s="167" t="s">
        <v>54</v>
      </c>
      <c r="I58" s="167">
        <v>2.698</v>
      </c>
      <c r="J58" s="167">
        <v>7460</v>
      </c>
      <c r="K58" s="167">
        <v>7460</v>
      </c>
      <c r="L58" s="167" t="s">
        <v>54</v>
      </c>
      <c r="M58" s="167" t="s">
        <v>54</v>
      </c>
      <c r="N58" s="167" t="s">
        <v>54</v>
      </c>
      <c r="O58" s="167" t="s">
        <v>54</v>
      </c>
      <c r="P58" s="167" t="s">
        <v>54</v>
      </c>
      <c r="Q58" s="167" t="s">
        <v>54</v>
      </c>
      <c r="R58" s="167" t="s">
        <v>54</v>
      </c>
      <c r="S58" s="168">
        <v>0</v>
      </c>
      <c r="T58" s="41"/>
      <c r="U58" s="41"/>
      <c r="V58" s="41"/>
      <c r="W58" s="41"/>
      <c r="X58" s="41"/>
      <c r="Y58" s="41"/>
      <c r="Z58" s="41"/>
      <c r="AA58" s="41"/>
      <c r="AB58" s="41"/>
    </row>
    <row r="59" spans="1:28" ht="15.75" customHeight="1" x14ac:dyDescent="0.25">
      <c r="A59" s="162"/>
      <c r="B59" s="421"/>
      <c r="C59" s="422"/>
      <c r="D59" s="44">
        <f>'[2]Reporting Characteristics'!$D59</f>
        <v>2019</v>
      </c>
      <c r="E59" s="166" t="s">
        <v>54</v>
      </c>
      <c r="F59" s="167" t="s">
        <v>54</v>
      </c>
      <c r="G59" s="167">
        <v>7460</v>
      </c>
      <c r="H59" s="167" t="s">
        <v>54</v>
      </c>
      <c r="I59" s="167">
        <v>1.0664670000000001</v>
      </c>
      <c r="J59" s="167">
        <v>7460</v>
      </c>
      <c r="K59" s="167">
        <v>7460</v>
      </c>
      <c r="L59" s="167" t="s">
        <v>54</v>
      </c>
      <c r="M59" s="167" t="s">
        <v>54</v>
      </c>
      <c r="N59" s="167" t="s">
        <v>54</v>
      </c>
      <c r="O59" s="167" t="s">
        <v>54</v>
      </c>
      <c r="P59" s="167" t="s">
        <v>54</v>
      </c>
      <c r="Q59" s="167" t="s">
        <v>54</v>
      </c>
      <c r="R59" s="167" t="s">
        <v>54</v>
      </c>
      <c r="S59" s="168" t="s">
        <v>54</v>
      </c>
      <c r="T59" s="41"/>
      <c r="U59" s="41"/>
      <c r="V59" s="41"/>
      <c r="W59" s="41"/>
      <c r="X59" s="41"/>
      <c r="Y59" s="41"/>
      <c r="Z59" s="41"/>
      <c r="AA59" s="41"/>
      <c r="AB59" s="41"/>
    </row>
    <row r="60" spans="1:28" ht="15.75" customHeight="1" x14ac:dyDescent="0.25">
      <c r="A60" s="162"/>
      <c r="B60" s="421" t="str">
        <f>'[2]Asset Characteristics'!$C34 &amp; ""</f>
        <v>Kairo 1</v>
      </c>
      <c r="C60" s="422" t="str">
        <f>'[2]Asset Characteristics'!$E34 &amp; ""</f>
        <v>Office: Other</v>
      </c>
      <c r="D60" s="44">
        <f>'[2]Reporting Characteristics'!$D60</f>
        <v>2018</v>
      </c>
      <c r="E60" s="166" t="s">
        <v>54</v>
      </c>
      <c r="F60" s="167" t="s">
        <v>54</v>
      </c>
      <c r="G60" s="167">
        <v>10741</v>
      </c>
      <c r="H60" s="167" t="s">
        <v>54</v>
      </c>
      <c r="I60" s="167">
        <v>4.093</v>
      </c>
      <c r="J60" s="167">
        <v>10741</v>
      </c>
      <c r="K60" s="167">
        <v>10741</v>
      </c>
      <c r="L60" s="167" t="s">
        <v>54</v>
      </c>
      <c r="M60" s="167" t="s">
        <v>54</v>
      </c>
      <c r="N60" s="167" t="s">
        <v>54</v>
      </c>
      <c r="O60" s="167" t="s">
        <v>54</v>
      </c>
      <c r="P60" s="167" t="s">
        <v>54</v>
      </c>
      <c r="Q60" s="167" t="s">
        <v>54</v>
      </c>
      <c r="R60" s="167" t="s">
        <v>54</v>
      </c>
      <c r="S60" s="168">
        <v>0</v>
      </c>
      <c r="T60" s="41"/>
      <c r="U60" s="41"/>
      <c r="V60" s="41"/>
      <c r="W60" s="41"/>
      <c r="X60" s="41"/>
      <c r="Y60" s="41"/>
      <c r="Z60" s="41"/>
      <c r="AA60" s="41"/>
      <c r="AB60" s="41"/>
    </row>
    <row r="61" spans="1:28" ht="15.75" customHeight="1" x14ac:dyDescent="0.25">
      <c r="A61" s="162"/>
      <c r="B61" s="421"/>
      <c r="C61" s="422"/>
      <c r="D61" s="44">
        <f>'[2]Reporting Characteristics'!$D61</f>
        <v>2019</v>
      </c>
      <c r="E61" s="166" t="s">
        <v>54</v>
      </c>
      <c r="F61" s="167" t="s">
        <v>54</v>
      </c>
      <c r="G61" s="167">
        <v>10741</v>
      </c>
      <c r="H61" s="167" t="s">
        <v>54</v>
      </c>
      <c r="I61" s="167">
        <v>1.2359059999999999</v>
      </c>
      <c r="J61" s="167">
        <v>10741</v>
      </c>
      <c r="K61" s="167">
        <v>10741</v>
      </c>
      <c r="L61" s="167" t="s">
        <v>54</v>
      </c>
      <c r="M61" s="167" t="s">
        <v>54</v>
      </c>
      <c r="N61" s="167" t="s">
        <v>54</v>
      </c>
      <c r="O61" s="167" t="s">
        <v>54</v>
      </c>
      <c r="P61" s="167" t="s">
        <v>54</v>
      </c>
      <c r="Q61" s="167" t="s">
        <v>54</v>
      </c>
      <c r="R61" s="167" t="s">
        <v>54</v>
      </c>
      <c r="S61" s="168" t="s">
        <v>54</v>
      </c>
      <c r="T61" s="41"/>
      <c r="U61" s="41"/>
      <c r="V61" s="41"/>
      <c r="W61" s="41"/>
      <c r="X61" s="41"/>
      <c r="Y61" s="41"/>
      <c r="Z61" s="41"/>
      <c r="AA61" s="41"/>
      <c r="AB61" s="41"/>
    </row>
    <row r="62" spans="1:28" ht="15.75" customHeight="1" x14ac:dyDescent="0.25">
      <c r="A62" s="162"/>
      <c r="B62" s="421" t="str">
        <f>'[2]Asset Characteristics'!$C35 &amp; ""</f>
        <v>Korphoppet 1</v>
      </c>
      <c r="C62" s="422" t="str">
        <f>'[2]Asset Characteristics'!$E35 &amp; ""</f>
        <v>Office: Other</v>
      </c>
      <c r="D62" s="44">
        <f>'[2]Reporting Characteristics'!$D62</f>
        <v>2018</v>
      </c>
      <c r="E62" s="166" t="s">
        <v>54</v>
      </c>
      <c r="F62" s="167" t="s">
        <v>54</v>
      </c>
      <c r="G62" s="167">
        <v>14172</v>
      </c>
      <c r="H62" s="167" t="s">
        <v>54</v>
      </c>
      <c r="I62" s="167">
        <v>97.475999999999999</v>
      </c>
      <c r="J62" s="167">
        <v>14172</v>
      </c>
      <c r="K62" s="167">
        <v>14172</v>
      </c>
      <c r="L62" s="167" t="s">
        <v>54</v>
      </c>
      <c r="M62" s="167" t="s">
        <v>54</v>
      </c>
      <c r="N62" s="167" t="s">
        <v>54</v>
      </c>
      <c r="O62" s="167" t="s">
        <v>54</v>
      </c>
      <c r="P62" s="167" t="s">
        <v>54</v>
      </c>
      <c r="Q62" s="167" t="s">
        <v>54</v>
      </c>
      <c r="R62" s="167" t="s">
        <v>54</v>
      </c>
      <c r="S62" s="168">
        <v>0</v>
      </c>
      <c r="T62" s="41"/>
      <c r="U62" s="41"/>
      <c r="V62" s="41"/>
      <c r="W62" s="41"/>
      <c r="X62" s="41"/>
      <c r="Y62" s="41"/>
      <c r="Z62" s="41"/>
      <c r="AA62" s="41"/>
      <c r="AB62" s="41"/>
    </row>
    <row r="63" spans="1:28" ht="15.75" customHeight="1" x14ac:dyDescent="0.25">
      <c r="A63" s="162"/>
      <c r="B63" s="421"/>
      <c r="C63" s="422"/>
      <c r="D63" s="44">
        <f>'[2]Reporting Characteristics'!$D63</f>
        <v>2019</v>
      </c>
      <c r="E63" s="166" t="s">
        <v>54</v>
      </c>
      <c r="F63" s="167" t="s">
        <v>54</v>
      </c>
      <c r="G63" s="167">
        <v>14172</v>
      </c>
      <c r="H63" s="167" t="s">
        <v>54</v>
      </c>
      <c r="I63" s="167">
        <v>80.098725000000002</v>
      </c>
      <c r="J63" s="167">
        <v>14172</v>
      </c>
      <c r="K63" s="167">
        <v>14172</v>
      </c>
      <c r="L63" s="167" t="s">
        <v>54</v>
      </c>
      <c r="M63" s="167" t="s">
        <v>54</v>
      </c>
      <c r="N63" s="167" t="s">
        <v>54</v>
      </c>
      <c r="O63" s="167" t="s">
        <v>54</v>
      </c>
      <c r="P63" s="167" t="s">
        <v>54</v>
      </c>
      <c r="Q63" s="167" t="s">
        <v>54</v>
      </c>
      <c r="R63" s="167" t="s">
        <v>54</v>
      </c>
      <c r="S63" s="168" t="s">
        <v>54</v>
      </c>
      <c r="T63" s="41"/>
      <c r="U63" s="41"/>
      <c r="V63" s="41"/>
      <c r="W63" s="41"/>
      <c r="X63" s="41"/>
      <c r="Y63" s="41"/>
      <c r="Z63" s="41"/>
      <c r="AA63" s="41"/>
      <c r="AB63" s="41"/>
    </row>
    <row r="64" spans="1:28" ht="15.75" customHeight="1" x14ac:dyDescent="0.25">
      <c r="A64" s="162"/>
      <c r="B64" s="421" t="str">
        <f>'[2]Asset Characteristics'!$C36 &amp; ""</f>
        <v>Korphoppet 6</v>
      </c>
      <c r="C64" s="422" t="str">
        <f>'[2]Asset Characteristics'!$E36 &amp; ""</f>
        <v>Office: Other</v>
      </c>
      <c r="D64" s="44">
        <f>'[2]Reporting Characteristics'!$D64</f>
        <v>2018</v>
      </c>
      <c r="E64" s="166" t="s">
        <v>54</v>
      </c>
      <c r="F64" s="167" t="s">
        <v>54</v>
      </c>
      <c r="G64" s="167">
        <v>4682</v>
      </c>
      <c r="H64" s="167" t="s">
        <v>54</v>
      </c>
      <c r="I64" s="167">
        <v>23.867000000000001</v>
      </c>
      <c r="J64" s="167">
        <v>4682</v>
      </c>
      <c r="K64" s="167">
        <v>4682</v>
      </c>
      <c r="L64" s="167" t="s">
        <v>54</v>
      </c>
      <c r="M64" s="167" t="s">
        <v>54</v>
      </c>
      <c r="N64" s="167" t="s">
        <v>54</v>
      </c>
      <c r="O64" s="167" t="s">
        <v>54</v>
      </c>
      <c r="P64" s="167" t="s">
        <v>54</v>
      </c>
      <c r="Q64" s="167" t="s">
        <v>54</v>
      </c>
      <c r="R64" s="167" t="s">
        <v>54</v>
      </c>
      <c r="S64" s="168">
        <v>0</v>
      </c>
      <c r="T64" s="41"/>
      <c r="U64" s="41"/>
      <c r="V64" s="41"/>
      <c r="W64" s="41"/>
      <c r="X64" s="41"/>
      <c r="Y64" s="41"/>
      <c r="Z64" s="41"/>
      <c r="AA64" s="41"/>
      <c r="AB64" s="41"/>
    </row>
    <row r="65" spans="1:28" ht="15.75" customHeight="1" x14ac:dyDescent="0.25">
      <c r="A65" s="162"/>
      <c r="B65" s="421"/>
      <c r="C65" s="422"/>
      <c r="D65" s="44">
        <f>'[2]Reporting Characteristics'!$D65</f>
        <v>2019</v>
      </c>
      <c r="E65" s="166" t="s">
        <v>54</v>
      </c>
      <c r="F65" s="167" t="s">
        <v>54</v>
      </c>
      <c r="G65" s="167">
        <v>4682</v>
      </c>
      <c r="H65" s="167" t="s">
        <v>54</v>
      </c>
      <c r="I65" s="167">
        <v>16.2224811</v>
      </c>
      <c r="J65" s="167">
        <v>4682</v>
      </c>
      <c r="K65" s="167">
        <v>4682</v>
      </c>
      <c r="L65" s="167" t="s">
        <v>54</v>
      </c>
      <c r="M65" s="167" t="s">
        <v>54</v>
      </c>
      <c r="N65" s="167" t="s">
        <v>54</v>
      </c>
      <c r="O65" s="167" t="s">
        <v>54</v>
      </c>
      <c r="P65" s="167" t="s">
        <v>54</v>
      </c>
      <c r="Q65" s="167" t="s">
        <v>54</v>
      </c>
      <c r="R65" s="167" t="s">
        <v>54</v>
      </c>
      <c r="S65" s="168" t="s">
        <v>54</v>
      </c>
      <c r="T65" s="41"/>
      <c r="U65" s="41"/>
      <c r="V65" s="41"/>
      <c r="W65" s="41"/>
      <c r="X65" s="41"/>
      <c r="Y65" s="41"/>
      <c r="Z65" s="41"/>
      <c r="AA65" s="41"/>
      <c r="AB65" s="41"/>
    </row>
    <row r="66" spans="1:28" ht="15.75" customHeight="1" x14ac:dyDescent="0.25">
      <c r="A66" s="162"/>
      <c r="B66" s="421" t="str">
        <f>'[2]Asset Characteristics'!$C37 &amp; ""</f>
        <v>Luma 1</v>
      </c>
      <c r="C66" s="422" t="str">
        <f>'[2]Asset Characteristics'!$E37 &amp; ""</f>
        <v>Office: Other</v>
      </c>
      <c r="D66" s="44">
        <f>'[2]Reporting Characteristics'!$D66</f>
        <v>2018</v>
      </c>
      <c r="E66" s="166" t="s">
        <v>54</v>
      </c>
      <c r="F66" s="167" t="s">
        <v>54</v>
      </c>
      <c r="G66" s="167">
        <v>38330</v>
      </c>
      <c r="H66" s="167" t="s">
        <v>54</v>
      </c>
      <c r="I66" s="167">
        <v>241.107</v>
      </c>
      <c r="J66" s="167">
        <v>38330</v>
      </c>
      <c r="K66" s="167">
        <v>38330</v>
      </c>
      <c r="L66" s="167" t="s">
        <v>54</v>
      </c>
      <c r="M66" s="167" t="s">
        <v>54</v>
      </c>
      <c r="N66" s="167" t="s">
        <v>54</v>
      </c>
      <c r="O66" s="167" t="s">
        <v>54</v>
      </c>
      <c r="P66" s="167" t="s">
        <v>54</v>
      </c>
      <c r="Q66" s="167" t="s">
        <v>54</v>
      </c>
      <c r="R66" s="167" t="s">
        <v>54</v>
      </c>
      <c r="S66" s="168">
        <v>0</v>
      </c>
      <c r="T66" s="41"/>
      <c r="U66" s="41"/>
      <c r="V66" s="41"/>
      <c r="W66" s="41"/>
      <c r="X66" s="41"/>
      <c r="Y66" s="41"/>
      <c r="Z66" s="41"/>
      <c r="AA66" s="41"/>
      <c r="AB66" s="41"/>
    </row>
    <row r="67" spans="1:28" ht="15.75" customHeight="1" x14ac:dyDescent="0.25">
      <c r="A67" s="162"/>
      <c r="B67" s="421"/>
      <c r="C67" s="422"/>
      <c r="D67" s="44">
        <f>'[2]Reporting Characteristics'!$D67</f>
        <v>2019</v>
      </c>
      <c r="E67" s="166" t="s">
        <v>54</v>
      </c>
      <c r="F67" s="167" t="s">
        <v>54</v>
      </c>
      <c r="G67" s="167">
        <v>38330</v>
      </c>
      <c r="H67" s="167" t="s">
        <v>54</v>
      </c>
      <c r="I67" s="167">
        <v>176.92923780000001</v>
      </c>
      <c r="J67" s="167">
        <v>38330</v>
      </c>
      <c r="K67" s="167">
        <v>38330</v>
      </c>
      <c r="L67" s="167" t="s">
        <v>54</v>
      </c>
      <c r="M67" s="167" t="s">
        <v>54</v>
      </c>
      <c r="N67" s="167" t="s">
        <v>54</v>
      </c>
      <c r="O67" s="167" t="s">
        <v>54</v>
      </c>
      <c r="P67" s="167" t="s">
        <v>54</v>
      </c>
      <c r="Q67" s="167" t="s">
        <v>54</v>
      </c>
      <c r="R67" s="167" t="s">
        <v>54</v>
      </c>
      <c r="S67" s="168" t="s">
        <v>54</v>
      </c>
      <c r="T67" s="41"/>
      <c r="U67" s="41"/>
      <c r="V67" s="41"/>
      <c r="W67" s="41"/>
      <c r="X67" s="41"/>
      <c r="Y67" s="41"/>
      <c r="Z67" s="41"/>
      <c r="AA67" s="41"/>
      <c r="AB67" s="41"/>
    </row>
    <row r="68" spans="1:28" ht="15.75" customHeight="1" x14ac:dyDescent="0.25">
      <c r="A68" s="162"/>
      <c r="B68" s="421" t="str">
        <f>'[2]Asset Characteristics'!$C38 &amp; ""</f>
        <v>Läraren 13</v>
      </c>
      <c r="C68" s="422" t="str">
        <f>'[2]Asset Characteristics'!$E38 &amp; ""</f>
        <v>Office: Other</v>
      </c>
      <c r="D68" s="44">
        <f>'[2]Reporting Characteristics'!$D68</f>
        <v>2018</v>
      </c>
      <c r="E68" s="166" t="s">
        <v>54</v>
      </c>
      <c r="F68" s="167" t="s">
        <v>54</v>
      </c>
      <c r="G68" s="167">
        <v>6840</v>
      </c>
      <c r="H68" s="167" t="s">
        <v>54</v>
      </c>
      <c r="I68" s="167">
        <v>36.945</v>
      </c>
      <c r="J68" s="167">
        <v>6840</v>
      </c>
      <c r="K68" s="167">
        <v>6840</v>
      </c>
      <c r="L68" s="167" t="s">
        <v>54</v>
      </c>
      <c r="M68" s="167" t="s">
        <v>54</v>
      </c>
      <c r="N68" s="167" t="s">
        <v>54</v>
      </c>
      <c r="O68" s="167" t="s">
        <v>54</v>
      </c>
      <c r="P68" s="167" t="s">
        <v>54</v>
      </c>
      <c r="Q68" s="167" t="s">
        <v>54</v>
      </c>
      <c r="R68" s="167" t="s">
        <v>54</v>
      </c>
      <c r="S68" s="168">
        <v>0</v>
      </c>
      <c r="T68" s="41"/>
      <c r="U68" s="41"/>
      <c r="V68" s="41"/>
      <c r="W68" s="41"/>
      <c r="X68" s="41"/>
      <c r="Y68" s="41"/>
      <c r="Z68" s="41"/>
      <c r="AA68" s="41"/>
      <c r="AB68" s="41"/>
    </row>
    <row r="69" spans="1:28" ht="15.75" customHeight="1" x14ac:dyDescent="0.25">
      <c r="A69" s="162"/>
      <c r="B69" s="421"/>
      <c r="C69" s="422"/>
      <c r="D69" s="44">
        <f>'[2]Reporting Characteristics'!$D69</f>
        <v>2019</v>
      </c>
      <c r="E69" s="166" t="s">
        <v>54</v>
      </c>
      <c r="F69" s="167" t="s">
        <v>54</v>
      </c>
      <c r="G69" s="167">
        <v>6840</v>
      </c>
      <c r="H69" s="167" t="s">
        <v>54</v>
      </c>
      <c r="I69" s="167">
        <v>27.398301</v>
      </c>
      <c r="J69" s="167">
        <v>6840</v>
      </c>
      <c r="K69" s="167">
        <v>6840</v>
      </c>
      <c r="L69" s="167" t="s">
        <v>54</v>
      </c>
      <c r="M69" s="167" t="s">
        <v>54</v>
      </c>
      <c r="N69" s="167" t="s">
        <v>54</v>
      </c>
      <c r="O69" s="167" t="s">
        <v>54</v>
      </c>
      <c r="P69" s="167" t="s">
        <v>54</v>
      </c>
      <c r="Q69" s="167" t="s">
        <v>54</v>
      </c>
      <c r="R69" s="167" t="s">
        <v>54</v>
      </c>
      <c r="S69" s="168" t="s">
        <v>54</v>
      </c>
      <c r="T69" s="41"/>
      <c r="U69" s="41"/>
      <c r="V69" s="41"/>
      <c r="W69" s="41"/>
      <c r="X69" s="41"/>
      <c r="Y69" s="41"/>
      <c r="Z69" s="41"/>
      <c r="AA69" s="41"/>
      <c r="AB69" s="41"/>
    </row>
    <row r="70" spans="1:28" ht="15.75" customHeight="1" x14ac:dyDescent="0.25">
      <c r="A70" s="162"/>
      <c r="B70" s="421" t="str">
        <f>'[2]Asset Characteristics'!$C39 &amp; ""</f>
        <v>Mimer 5</v>
      </c>
      <c r="C70" s="422" t="str">
        <f>'[2]Asset Characteristics'!$E39 &amp; ""</f>
        <v>Office: Other</v>
      </c>
      <c r="D70" s="44">
        <f>'[2]Reporting Characteristics'!$D70</f>
        <v>2018</v>
      </c>
      <c r="E70" s="166" t="s">
        <v>54</v>
      </c>
      <c r="F70" s="167" t="s">
        <v>54</v>
      </c>
      <c r="G70" s="167">
        <v>11772</v>
      </c>
      <c r="H70" s="167" t="s">
        <v>54</v>
      </c>
      <c r="I70" s="167">
        <v>67.63</v>
      </c>
      <c r="J70" s="167">
        <v>11772</v>
      </c>
      <c r="K70" s="167">
        <v>11772</v>
      </c>
      <c r="L70" s="167" t="s">
        <v>54</v>
      </c>
      <c r="M70" s="167" t="s">
        <v>54</v>
      </c>
      <c r="N70" s="167" t="s">
        <v>54</v>
      </c>
      <c r="O70" s="167" t="s">
        <v>54</v>
      </c>
      <c r="P70" s="167" t="s">
        <v>54</v>
      </c>
      <c r="Q70" s="167" t="s">
        <v>54</v>
      </c>
      <c r="R70" s="167" t="s">
        <v>54</v>
      </c>
      <c r="S70" s="168">
        <v>0</v>
      </c>
      <c r="T70" s="41"/>
      <c r="U70" s="41"/>
      <c r="V70" s="41"/>
      <c r="W70" s="41"/>
      <c r="X70" s="41"/>
      <c r="Y70" s="41"/>
      <c r="Z70" s="41"/>
      <c r="AA70" s="41"/>
      <c r="AB70" s="41"/>
    </row>
    <row r="71" spans="1:28" ht="15.75" customHeight="1" x14ac:dyDescent="0.25">
      <c r="A71" s="162"/>
      <c r="B71" s="421"/>
      <c r="C71" s="422"/>
      <c r="D71" s="44">
        <f>'[2]Reporting Characteristics'!$D71</f>
        <v>2019</v>
      </c>
      <c r="E71" s="166" t="s">
        <v>54</v>
      </c>
      <c r="F71" s="167" t="s">
        <v>54</v>
      </c>
      <c r="G71" s="167">
        <v>11772</v>
      </c>
      <c r="H71" s="167" t="s">
        <v>54</v>
      </c>
      <c r="I71" s="167">
        <v>46.002642000000002</v>
      </c>
      <c r="J71" s="167">
        <v>11772</v>
      </c>
      <c r="K71" s="167">
        <v>11772</v>
      </c>
      <c r="L71" s="167" t="s">
        <v>54</v>
      </c>
      <c r="M71" s="167" t="s">
        <v>54</v>
      </c>
      <c r="N71" s="167" t="s">
        <v>54</v>
      </c>
      <c r="O71" s="167" t="s">
        <v>54</v>
      </c>
      <c r="P71" s="167" t="s">
        <v>54</v>
      </c>
      <c r="Q71" s="167" t="s">
        <v>54</v>
      </c>
      <c r="R71" s="167" t="s">
        <v>54</v>
      </c>
      <c r="S71" s="168" t="s">
        <v>54</v>
      </c>
      <c r="T71" s="41"/>
      <c r="U71" s="41"/>
      <c r="V71" s="41"/>
      <c r="W71" s="41"/>
      <c r="X71" s="41"/>
      <c r="Y71" s="41"/>
      <c r="Z71" s="41"/>
      <c r="AA71" s="41"/>
      <c r="AB71" s="41"/>
    </row>
    <row r="72" spans="1:28" ht="15.75" customHeight="1" x14ac:dyDescent="0.25">
      <c r="A72" s="162"/>
      <c r="B72" s="421" t="str">
        <f>'[2]Asset Characteristics'!$C40 &amp; ""</f>
        <v>Nationalarenan 5</v>
      </c>
      <c r="C72" s="422" t="str">
        <f>'[2]Asset Characteristics'!$E40 &amp; ""</f>
        <v>Office: Other</v>
      </c>
      <c r="D72" s="44">
        <f>'[2]Reporting Characteristics'!$D72</f>
        <v>2018</v>
      </c>
      <c r="E72" s="166" t="s">
        <v>54</v>
      </c>
      <c r="F72" s="167" t="s">
        <v>54</v>
      </c>
      <c r="G72" s="167">
        <v>25500</v>
      </c>
      <c r="H72" s="167" t="s">
        <v>54</v>
      </c>
      <c r="I72" s="167">
        <v>0.76100000000000001</v>
      </c>
      <c r="J72" s="167">
        <v>25500</v>
      </c>
      <c r="K72" s="167">
        <v>25500</v>
      </c>
      <c r="L72" s="167" t="s">
        <v>54</v>
      </c>
      <c r="M72" s="167" t="s">
        <v>54</v>
      </c>
      <c r="N72" s="167" t="s">
        <v>54</v>
      </c>
      <c r="O72" s="167" t="s">
        <v>54</v>
      </c>
      <c r="P72" s="167" t="s">
        <v>54</v>
      </c>
      <c r="Q72" s="167" t="s">
        <v>54</v>
      </c>
      <c r="R72" s="167" t="s">
        <v>54</v>
      </c>
      <c r="S72" s="168">
        <v>0</v>
      </c>
      <c r="T72" s="41"/>
      <c r="U72" s="41"/>
      <c r="V72" s="41"/>
      <c r="W72" s="41"/>
      <c r="X72" s="41"/>
      <c r="Y72" s="41"/>
      <c r="Z72" s="41"/>
      <c r="AA72" s="41"/>
      <c r="AB72" s="41"/>
    </row>
    <row r="73" spans="1:28" ht="15.75" customHeight="1" x14ac:dyDescent="0.25">
      <c r="A73" s="162"/>
      <c r="B73" s="421"/>
      <c r="C73" s="422"/>
      <c r="D73" s="44">
        <f>'[2]Reporting Characteristics'!$D73</f>
        <v>2019</v>
      </c>
      <c r="E73" s="166" t="s">
        <v>54</v>
      </c>
      <c r="F73" s="167" t="s">
        <v>54</v>
      </c>
      <c r="G73" s="167">
        <v>25500</v>
      </c>
      <c r="H73" s="167" t="s">
        <v>54</v>
      </c>
      <c r="I73" s="167">
        <v>0.25135020000000002</v>
      </c>
      <c r="J73" s="167">
        <v>25500</v>
      </c>
      <c r="K73" s="167">
        <v>25500</v>
      </c>
      <c r="L73" s="167" t="s">
        <v>54</v>
      </c>
      <c r="M73" s="167" t="s">
        <v>54</v>
      </c>
      <c r="N73" s="167" t="s">
        <v>54</v>
      </c>
      <c r="O73" s="167" t="s">
        <v>54</v>
      </c>
      <c r="P73" s="167" t="s">
        <v>54</v>
      </c>
      <c r="Q73" s="167" t="s">
        <v>54</v>
      </c>
      <c r="R73" s="167" t="s">
        <v>54</v>
      </c>
      <c r="S73" s="168" t="s">
        <v>54</v>
      </c>
      <c r="T73" s="41"/>
      <c r="U73" s="41"/>
      <c r="V73" s="41"/>
      <c r="W73" s="41"/>
      <c r="X73" s="41"/>
      <c r="Y73" s="41"/>
      <c r="Z73" s="41"/>
      <c r="AA73" s="41"/>
      <c r="AB73" s="41"/>
    </row>
    <row r="74" spans="1:28" ht="15.75" customHeight="1" x14ac:dyDescent="0.25">
      <c r="A74" s="162"/>
      <c r="B74" s="421" t="str">
        <f>'[2]Asset Characteristics'!$C41 &amp; ""</f>
        <v>Nationalarenan 8</v>
      </c>
      <c r="C74" s="422" t="str">
        <f>'[2]Asset Characteristics'!$E41 &amp; ""</f>
        <v>Office: Other</v>
      </c>
      <c r="D74" s="44">
        <f>'[2]Reporting Characteristics'!$D74</f>
        <v>2018</v>
      </c>
      <c r="E74" s="166" t="s">
        <v>54</v>
      </c>
      <c r="F74" s="167" t="s">
        <v>54</v>
      </c>
      <c r="G74" s="167">
        <v>46566</v>
      </c>
      <c r="H74" s="167" t="s">
        <v>54</v>
      </c>
      <c r="I74" s="167">
        <v>13.491</v>
      </c>
      <c r="J74" s="167">
        <v>46566</v>
      </c>
      <c r="K74" s="167">
        <v>46566</v>
      </c>
      <c r="L74" s="167" t="s">
        <v>54</v>
      </c>
      <c r="M74" s="167" t="s">
        <v>54</v>
      </c>
      <c r="N74" s="167" t="s">
        <v>54</v>
      </c>
      <c r="O74" s="167" t="s">
        <v>54</v>
      </c>
      <c r="P74" s="167" t="s">
        <v>54</v>
      </c>
      <c r="Q74" s="167" t="s">
        <v>54</v>
      </c>
      <c r="R74" s="167" t="s">
        <v>54</v>
      </c>
      <c r="S74" s="168">
        <v>0</v>
      </c>
      <c r="T74" s="41"/>
      <c r="U74" s="41"/>
      <c r="V74" s="41"/>
      <c r="W74" s="41"/>
      <c r="X74" s="41"/>
      <c r="Y74" s="41"/>
      <c r="Z74" s="41"/>
      <c r="AA74" s="41"/>
      <c r="AB74" s="41"/>
    </row>
    <row r="75" spans="1:28" ht="15.75" customHeight="1" x14ac:dyDescent="0.25">
      <c r="A75" s="162"/>
      <c r="B75" s="421"/>
      <c r="C75" s="422"/>
      <c r="D75" s="44">
        <f>'[2]Reporting Characteristics'!$D75</f>
        <v>2019</v>
      </c>
      <c r="E75" s="166" t="s">
        <v>54</v>
      </c>
      <c r="F75" s="167" t="s">
        <v>54</v>
      </c>
      <c r="G75" s="167">
        <v>46566</v>
      </c>
      <c r="H75" s="167" t="s">
        <v>54</v>
      </c>
      <c r="I75" s="167">
        <v>2.9869458</v>
      </c>
      <c r="J75" s="167">
        <v>46566</v>
      </c>
      <c r="K75" s="167">
        <v>46566</v>
      </c>
      <c r="L75" s="167" t="s">
        <v>54</v>
      </c>
      <c r="M75" s="167" t="s">
        <v>54</v>
      </c>
      <c r="N75" s="167" t="s">
        <v>54</v>
      </c>
      <c r="O75" s="167" t="s">
        <v>54</v>
      </c>
      <c r="P75" s="167" t="s">
        <v>54</v>
      </c>
      <c r="Q75" s="167" t="s">
        <v>54</v>
      </c>
      <c r="R75" s="167" t="s">
        <v>54</v>
      </c>
      <c r="S75" s="168" t="s">
        <v>54</v>
      </c>
      <c r="T75" s="41"/>
      <c r="U75" s="41"/>
      <c r="V75" s="41"/>
      <c r="W75" s="41"/>
      <c r="X75" s="41"/>
      <c r="Y75" s="41"/>
      <c r="Z75" s="41"/>
      <c r="AA75" s="41"/>
      <c r="AB75" s="41"/>
    </row>
    <row r="76" spans="1:28" ht="15.75" customHeight="1" x14ac:dyDescent="0.25">
      <c r="A76" s="162"/>
      <c r="B76" s="421" t="str">
        <f>'[2]Asset Characteristics'!$C42 &amp; ""</f>
        <v>Norrtälje 24</v>
      </c>
      <c r="C76" s="422" t="str">
        <f>'[2]Asset Characteristics'!$E42 &amp; ""</f>
        <v>Office: Other</v>
      </c>
      <c r="D76" s="44">
        <f>'[2]Reporting Characteristics'!$D76</f>
        <v>2018</v>
      </c>
      <c r="E76" s="166" t="s">
        <v>54</v>
      </c>
      <c r="F76" s="167" t="s">
        <v>54</v>
      </c>
      <c r="G76" s="167">
        <v>7066.5</v>
      </c>
      <c r="H76" s="167" t="s">
        <v>54</v>
      </c>
      <c r="I76" s="167">
        <v>39.840000000000003</v>
      </c>
      <c r="J76" s="167">
        <v>7066.5</v>
      </c>
      <c r="K76" s="167">
        <v>7066.5</v>
      </c>
      <c r="L76" s="167" t="s">
        <v>54</v>
      </c>
      <c r="M76" s="167" t="s">
        <v>54</v>
      </c>
      <c r="N76" s="167" t="s">
        <v>54</v>
      </c>
      <c r="O76" s="167" t="s">
        <v>54</v>
      </c>
      <c r="P76" s="167" t="s">
        <v>54</v>
      </c>
      <c r="Q76" s="167" t="s">
        <v>54</v>
      </c>
      <c r="R76" s="167" t="s">
        <v>54</v>
      </c>
      <c r="S76" s="168">
        <v>0</v>
      </c>
      <c r="T76" s="41"/>
      <c r="U76" s="41"/>
      <c r="V76" s="41"/>
      <c r="W76" s="41"/>
      <c r="X76" s="41"/>
      <c r="Y76" s="41"/>
      <c r="Z76" s="41"/>
      <c r="AA76" s="41"/>
      <c r="AB76" s="41"/>
    </row>
    <row r="77" spans="1:28" ht="15.75" customHeight="1" x14ac:dyDescent="0.25">
      <c r="A77" s="162"/>
      <c r="B77" s="421"/>
      <c r="C77" s="422"/>
      <c r="D77" s="44">
        <f>'[2]Reporting Characteristics'!$D77</f>
        <v>2019</v>
      </c>
      <c r="E77" s="166" t="s">
        <v>54</v>
      </c>
      <c r="F77" s="167" t="s">
        <v>54</v>
      </c>
      <c r="G77" s="167">
        <v>7066.5</v>
      </c>
      <c r="H77" s="167" t="s">
        <v>54</v>
      </c>
      <c r="I77" s="167">
        <v>28.363632989999999</v>
      </c>
      <c r="J77" s="167">
        <v>7066.5</v>
      </c>
      <c r="K77" s="167">
        <v>7066.5</v>
      </c>
      <c r="L77" s="167" t="s">
        <v>54</v>
      </c>
      <c r="M77" s="167" t="s">
        <v>54</v>
      </c>
      <c r="N77" s="167" t="s">
        <v>54</v>
      </c>
      <c r="O77" s="167" t="s">
        <v>54</v>
      </c>
      <c r="P77" s="167" t="s">
        <v>54</v>
      </c>
      <c r="Q77" s="167" t="s">
        <v>54</v>
      </c>
      <c r="R77" s="167" t="s">
        <v>54</v>
      </c>
      <c r="S77" s="168" t="s">
        <v>54</v>
      </c>
      <c r="T77" s="41"/>
      <c r="U77" s="41"/>
      <c r="V77" s="41"/>
      <c r="W77" s="41"/>
      <c r="X77" s="41"/>
      <c r="Y77" s="41"/>
      <c r="Z77" s="41"/>
      <c r="AA77" s="41"/>
      <c r="AB77" s="41"/>
    </row>
    <row r="78" spans="1:28" ht="15.75" customHeight="1" x14ac:dyDescent="0.25">
      <c r="A78" s="162"/>
      <c r="B78" s="421" t="str">
        <f>'[2]Asset Characteristics'!$C43 &amp; ""</f>
        <v>Nöten 4</v>
      </c>
      <c r="C78" s="422" t="str">
        <f>'[2]Asset Characteristics'!$E43 &amp; ""</f>
        <v>Office: Other</v>
      </c>
      <c r="D78" s="44">
        <f>'[2]Reporting Characteristics'!$D78</f>
        <v>2018</v>
      </c>
      <c r="E78" s="166" t="s">
        <v>54</v>
      </c>
      <c r="F78" s="167" t="s">
        <v>54</v>
      </c>
      <c r="G78" s="167">
        <v>60994.9</v>
      </c>
      <c r="H78" s="167" t="s">
        <v>54</v>
      </c>
      <c r="I78" s="167">
        <v>13.365</v>
      </c>
      <c r="J78" s="167">
        <v>60994.9</v>
      </c>
      <c r="K78" s="167">
        <v>60994.9</v>
      </c>
      <c r="L78" s="167" t="s">
        <v>54</v>
      </c>
      <c r="M78" s="167" t="s">
        <v>54</v>
      </c>
      <c r="N78" s="167" t="s">
        <v>54</v>
      </c>
      <c r="O78" s="167" t="s">
        <v>54</v>
      </c>
      <c r="P78" s="167" t="s">
        <v>54</v>
      </c>
      <c r="Q78" s="167" t="s">
        <v>54</v>
      </c>
      <c r="R78" s="167" t="s">
        <v>54</v>
      </c>
      <c r="S78" s="168">
        <v>0</v>
      </c>
      <c r="T78" s="41"/>
      <c r="U78" s="41"/>
      <c r="V78" s="41"/>
      <c r="W78" s="41"/>
      <c r="X78" s="41"/>
      <c r="Y78" s="41"/>
      <c r="Z78" s="41"/>
      <c r="AA78" s="41"/>
      <c r="AB78" s="41"/>
    </row>
    <row r="79" spans="1:28" ht="15.75" customHeight="1" x14ac:dyDescent="0.25">
      <c r="A79" s="162"/>
      <c r="B79" s="421"/>
      <c r="C79" s="422"/>
      <c r="D79" s="44">
        <f>'[2]Reporting Characteristics'!$D79</f>
        <v>2019</v>
      </c>
      <c r="E79" s="166" t="s">
        <v>54</v>
      </c>
      <c r="F79" s="167" t="s">
        <v>54</v>
      </c>
      <c r="G79" s="167">
        <v>60994.9</v>
      </c>
      <c r="H79" s="167" t="s">
        <v>54</v>
      </c>
      <c r="I79" s="167">
        <v>4.5630347999999996</v>
      </c>
      <c r="J79" s="167">
        <v>60994.9</v>
      </c>
      <c r="K79" s="167">
        <v>60994.9</v>
      </c>
      <c r="L79" s="167" t="s">
        <v>54</v>
      </c>
      <c r="M79" s="167" t="s">
        <v>54</v>
      </c>
      <c r="N79" s="167" t="s">
        <v>54</v>
      </c>
      <c r="O79" s="167" t="s">
        <v>54</v>
      </c>
      <c r="P79" s="167" t="s">
        <v>54</v>
      </c>
      <c r="Q79" s="167" t="s">
        <v>54</v>
      </c>
      <c r="R79" s="167" t="s">
        <v>54</v>
      </c>
      <c r="S79" s="168" t="s">
        <v>54</v>
      </c>
      <c r="T79" s="41"/>
      <c r="U79" s="41"/>
      <c r="V79" s="41"/>
      <c r="W79" s="41"/>
      <c r="X79" s="41"/>
      <c r="Y79" s="41"/>
      <c r="Z79" s="41"/>
      <c r="AA79" s="41"/>
      <c r="AB79" s="41"/>
    </row>
    <row r="80" spans="1:28" ht="15.75" customHeight="1" x14ac:dyDescent="0.25">
      <c r="A80" s="162"/>
      <c r="B80" s="421" t="str">
        <f>'[2]Asset Characteristics'!$C44 &amp; ""</f>
        <v>Ormträsket 10</v>
      </c>
      <c r="C80" s="422" t="str">
        <f>'[2]Asset Characteristics'!$E44 &amp; ""</f>
        <v>Office: Other</v>
      </c>
      <c r="D80" s="44">
        <f>'[2]Reporting Characteristics'!$D80</f>
        <v>2018</v>
      </c>
      <c r="E80" s="166" t="s">
        <v>54</v>
      </c>
      <c r="F80" s="167" t="s">
        <v>54</v>
      </c>
      <c r="G80" s="167">
        <v>19929</v>
      </c>
      <c r="H80" s="167" t="s">
        <v>54</v>
      </c>
      <c r="I80" s="167">
        <v>120.123</v>
      </c>
      <c r="J80" s="167">
        <v>19929</v>
      </c>
      <c r="K80" s="167">
        <v>19929</v>
      </c>
      <c r="L80" s="167" t="s">
        <v>54</v>
      </c>
      <c r="M80" s="167" t="s">
        <v>54</v>
      </c>
      <c r="N80" s="167" t="s">
        <v>54</v>
      </c>
      <c r="O80" s="167" t="s">
        <v>54</v>
      </c>
      <c r="P80" s="167" t="s">
        <v>54</v>
      </c>
      <c r="Q80" s="167" t="s">
        <v>54</v>
      </c>
      <c r="R80" s="167" t="s">
        <v>54</v>
      </c>
      <c r="S80" s="168">
        <v>0</v>
      </c>
      <c r="T80" s="41"/>
      <c r="U80" s="41"/>
      <c r="V80" s="41"/>
      <c r="W80" s="41"/>
      <c r="X80" s="41"/>
      <c r="Y80" s="41"/>
      <c r="Z80" s="41"/>
      <c r="AA80" s="41"/>
      <c r="AB80" s="41"/>
    </row>
    <row r="81" spans="1:28" ht="15.75" customHeight="1" x14ac:dyDescent="0.25">
      <c r="A81" s="162"/>
      <c r="B81" s="421"/>
      <c r="C81" s="422"/>
      <c r="D81" s="44">
        <f>'[2]Reporting Characteristics'!$D81</f>
        <v>2019</v>
      </c>
      <c r="E81" s="166" t="s">
        <v>54</v>
      </c>
      <c r="F81" s="167" t="s">
        <v>54</v>
      </c>
      <c r="G81" s="167">
        <v>19929</v>
      </c>
      <c r="H81" s="167" t="s">
        <v>54</v>
      </c>
      <c r="I81" s="167">
        <v>59.224640999999998</v>
      </c>
      <c r="J81" s="167">
        <v>19929</v>
      </c>
      <c r="K81" s="167">
        <v>19929</v>
      </c>
      <c r="L81" s="167" t="s">
        <v>54</v>
      </c>
      <c r="M81" s="167" t="s">
        <v>54</v>
      </c>
      <c r="N81" s="167" t="s">
        <v>54</v>
      </c>
      <c r="O81" s="167" t="s">
        <v>54</v>
      </c>
      <c r="P81" s="167" t="s">
        <v>54</v>
      </c>
      <c r="Q81" s="167" t="s">
        <v>54</v>
      </c>
      <c r="R81" s="167" t="s">
        <v>54</v>
      </c>
      <c r="S81" s="168" t="s">
        <v>54</v>
      </c>
      <c r="T81" s="41"/>
      <c r="U81" s="41"/>
      <c r="V81" s="41"/>
      <c r="W81" s="41"/>
      <c r="X81" s="41"/>
      <c r="Y81" s="41"/>
      <c r="Z81" s="41"/>
      <c r="AA81" s="41"/>
      <c r="AB81" s="41"/>
    </row>
    <row r="82" spans="1:28" ht="15.75" customHeight="1" x14ac:dyDescent="0.25">
      <c r="A82" s="162"/>
      <c r="B82" s="421" t="str">
        <f>'[2]Asset Characteristics'!$C45 &amp; ""</f>
        <v>Oxen Mindre 33</v>
      </c>
      <c r="C82" s="422" t="str">
        <f>'[2]Asset Characteristics'!$E45 &amp; ""</f>
        <v>Office: Other</v>
      </c>
      <c r="D82" s="44">
        <f>'[2]Reporting Characteristics'!$D82</f>
        <v>2018</v>
      </c>
      <c r="E82" s="166" t="s">
        <v>54</v>
      </c>
      <c r="F82" s="167" t="s">
        <v>54</v>
      </c>
      <c r="G82" s="167">
        <v>10208.5</v>
      </c>
      <c r="H82" s="167" t="s">
        <v>54</v>
      </c>
      <c r="I82" s="167">
        <v>46.061</v>
      </c>
      <c r="J82" s="167">
        <v>10208.5</v>
      </c>
      <c r="K82" s="167">
        <v>10208.5</v>
      </c>
      <c r="L82" s="167" t="s">
        <v>54</v>
      </c>
      <c r="M82" s="167" t="s">
        <v>54</v>
      </c>
      <c r="N82" s="167" t="s">
        <v>54</v>
      </c>
      <c r="O82" s="167" t="s">
        <v>54</v>
      </c>
      <c r="P82" s="167" t="s">
        <v>54</v>
      </c>
      <c r="Q82" s="167" t="s">
        <v>54</v>
      </c>
      <c r="R82" s="167" t="s">
        <v>54</v>
      </c>
      <c r="S82" s="168">
        <v>0</v>
      </c>
      <c r="T82" s="41"/>
      <c r="U82" s="41"/>
      <c r="V82" s="41"/>
      <c r="W82" s="41"/>
      <c r="X82" s="41"/>
      <c r="Y82" s="41"/>
      <c r="Z82" s="41"/>
      <c r="AA82" s="41"/>
      <c r="AB82" s="41"/>
    </row>
    <row r="83" spans="1:28" ht="15.75" customHeight="1" x14ac:dyDescent="0.25">
      <c r="A83" s="162"/>
      <c r="B83" s="421"/>
      <c r="C83" s="422"/>
      <c r="D83" s="44">
        <f>'[2]Reporting Characteristics'!$D83</f>
        <v>2019</v>
      </c>
      <c r="E83" s="166" t="s">
        <v>54</v>
      </c>
      <c r="F83" s="167" t="s">
        <v>54</v>
      </c>
      <c r="G83" s="167">
        <v>10208.5</v>
      </c>
      <c r="H83" s="167" t="s">
        <v>54</v>
      </c>
      <c r="I83" s="167">
        <v>19.208469000000001</v>
      </c>
      <c r="J83" s="167">
        <v>10208.5</v>
      </c>
      <c r="K83" s="167">
        <v>10208.5</v>
      </c>
      <c r="L83" s="167" t="s">
        <v>54</v>
      </c>
      <c r="M83" s="167" t="s">
        <v>54</v>
      </c>
      <c r="N83" s="167" t="s">
        <v>54</v>
      </c>
      <c r="O83" s="167" t="s">
        <v>54</v>
      </c>
      <c r="P83" s="167" t="s">
        <v>54</v>
      </c>
      <c r="Q83" s="167" t="s">
        <v>54</v>
      </c>
      <c r="R83" s="167" t="s">
        <v>54</v>
      </c>
      <c r="S83" s="168" t="s">
        <v>54</v>
      </c>
      <c r="T83" s="41"/>
      <c r="U83" s="41"/>
      <c r="V83" s="41"/>
      <c r="W83" s="41"/>
      <c r="X83" s="41"/>
      <c r="Y83" s="41"/>
      <c r="Z83" s="41"/>
      <c r="AA83" s="41"/>
      <c r="AB83" s="41"/>
    </row>
    <row r="84" spans="1:28" ht="15.75" customHeight="1" x14ac:dyDescent="0.25">
      <c r="A84" s="162"/>
      <c r="B84" s="421" t="str">
        <f>'[2]Asset Characteristics'!$C46 &amp; ""</f>
        <v>Oxen Mindre 38</v>
      </c>
      <c r="C84" s="422" t="str">
        <f>'[2]Asset Characteristics'!$E46 &amp; ""</f>
        <v>Office: Other</v>
      </c>
      <c r="D84" s="44">
        <f>'[2]Reporting Characteristics'!$D84</f>
        <v>2018</v>
      </c>
      <c r="E84" s="166" t="s">
        <v>54</v>
      </c>
      <c r="F84" s="167" t="s">
        <v>54</v>
      </c>
      <c r="G84" s="167">
        <v>2947</v>
      </c>
      <c r="H84" s="167" t="s">
        <v>54</v>
      </c>
      <c r="I84" s="167">
        <v>28.655000000000001</v>
      </c>
      <c r="J84" s="167">
        <v>2947</v>
      </c>
      <c r="K84" s="167">
        <v>2947</v>
      </c>
      <c r="L84" s="167" t="s">
        <v>54</v>
      </c>
      <c r="M84" s="167" t="s">
        <v>54</v>
      </c>
      <c r="N84" s="167" t="s">
        <v>54</v>
      </c>
      <c r="O84" s="167" t="s">
        <v>54</v>
      </c>
      <c r="P84" s="167" t="s">
        <v>54</v>
      </c>
      <c r="Q84" s="167" t="s">
        <v>54</v>
      </c>
      <c r="R84" s="167" t="s">
        <v>54</v>
      </c>
      <c r="S84" s="168">
        <v>0</v>
      </c>
      <c r="T84" s="41"/>
      <c r="U84" s="41"/>
      <c r="V84" s="41"/>
      <c r="W84" s="41"/>
      <c r="X84" s="41"/>
      <c r="Y84" s="41"/>
      <c r="Z84" s="41"/>
      <c r="AA84" s="41"/>
      <c r="AB84" s="41"/>
    </row>
    <row r="85" spans="1:28" ht="15.75" customHeight="1" x14ac:dyDescent="0.25">
      <c r="A85" s="162"/>
      <c r="B85" s="421"/>
      <c r="C85" s="422"/>
      <c r="D85" s="44">
        <f>'[2]Reporting Characteristics'!$D85</f>
        <v>2019</v>
      </c>
      <c r="E85" s="166" t="s">
        <v>54</v>
      </c>
      <c r="F85" s="167" t="s">
        <v>54</v>
      </c>
      <c r="G85" s="167">
        <v>2947</v>
      </c>
      <c r="H85" s="167" t="s">
        <v>54</v>
      </c>
      <c r="I85" s="167">
        <v>22.3202763</v>
      </c>
      <c r="J85" s="167">
        <v>2947</v>
      </c>
      <c r="K85" s="167">
        <v>2947</v>
      </c>
      <c r="L85" s="167" t="s">
        <v>54</v>
      </c>
      <c r="M85" s="167" t="s">
        <v>54</v>
      </c>
      <c r="N85" s="167" t="s">
        <v>54</v>
      </c>
      <c r="O85" s="167" t="s">
        <v>54</v>
      </c>
      <c r="P85" s="167" t="s">
        <v>54</v>
      </c>
      <c r="Q85" s="167" t="s">
        <v>54</v>
      </c>
      <c r="R85" s="167" t="s">
        <v>54</v>
      </c>
      <c r="S85" s="168" t="s">
        <v>54</v>
      </c>
      <c r="T85" s="41"/>
      <c r="U85" s="41"/>
      <c r="V85" s="41"/>
      <c r="W85" s="41"/>
      <c r="X85" s="41"/>
      <c r="Y85" s="41"/>
      <c r="Z85" s="41"/>
      <c r="AA85" s="41"/>
      <c r="AB85" s="41"/>
    </row>
    <row r="86" spans="1:28" ht="15.75" customHeight="1" x14ac:dyDescent="0.25">
      <c r="A86" s="162"/>
      <c r="B86" s="421" t="str">
        <f>'[2]Asset Characteristics'!$C47 &amp; ""</f>
        <v>Paradiset 27</v>
      </c>
      <c r="C86" s="422" t="str">
        <f>'[2]Asset Characteristics'!$E47 &amp; ""</f>
        <v>Office: Other</v>
      </c>
      <c r="D86" s="44">
        <f>'[2]Reporting Characteristics'!$D86</f>
        <v>2018</v>
      </c>
      <c r="E86" s="166" t="s">
        <v>54</v>
      </c>
      <c r="F86" s="167" t="s">
        <v>54</v>
      </c>
      <c r="G86" s="167">
        <v>26340</v>
      </c>
      <c r="H86" s="167" t="s">
        <v>54</v>
      </c>
      <c r="I86" s="167">
        <v>122.78700000000001</v>
      </c>
      <c r="J86" s="167">
        <v>26340</v>
      </c>
      <c r="K86" s="167">
        <v>26340</v>
      </c>
      <c r="L86" s="167" t="s">
        <v>54</v>
      </c>
      <c r="M86" s="167" t="s">
        <v>54</v>
      </c>
      <c r="N86" s="167" t="s">
        <v>54</v>
      </c>
      <c r="O86" s="167" t="s">
        <v>54</v>
      </c>
      <c r="P86" s="167" t="s">
        <v>54</v>
      </c>
      <c r="Q86" s="167" t="s">
        <v>54</v>
      </c>
      <c r="R86" s="167" t="s">
        <v>54</v>
      </c>
      <c r="S86" s="168">
        <v>0</v>
      </c>
      <c r="T86" s="41"/>
      <c r="U86" s="41"/>
      <c r="V86" s="41"/>
      <c r="W86" s="41"/>
      <c r="X86" s="41"/>
      <c r="Y86" s="41"/>
      <c r="Z86" s="41"/>
      <c r="AA86" s="41"/>
      <c r="AB86" s="41"/>
    </row>
    <row r="87" spans="1:28" ht="15.75" customHeight="1" x14ac:dyDescent="0.25">
      <c r="A87" s="162"/>
      <c r="B87" s="421"/>
      <c r="C87" s="422"/>
      <c r="D87" s="44">
        <f>'[2]Reporting Characteristics'!$D87</f>
        <v>2019</v>
      </c>
      <c r="E87" s="166" t="s">
        <v>54</v>
      </c>
      <c r="F87" s="167" t="s">
        <v>54</v>
      </c>
      <c r="G87" s="167">
        <v>26340</v>
      </c>
      <c r="H87" s="167" t="s">
        <v>54</v>
      </c>
      <c r="I87" s="167">
        <v>97.210407000000004</v>
      </c>
      <c r="J87" s="167">
        <v>26340</v>
      </c>
      <c r="K87" s="167">
        <v>26340</v>
      </c>
      <c r="L87" s="167" t="s">
        <v>54</v>
      </c>
      <c r="M87" s="167" t="s">
        <v>54</v>
      </c>
      <c r="N87" s="167" t="s">
        <v>54</v>
      </c>
      <c r="O87" s="167" t="s">
        <v>54</v>
      </c>
      <c r="P87" s="167" t="s">
        <v>54</v>
      </c>
      <c r="Q87" s="167" t="s">
        <v>54</v>
      </c>
      <c r="R87" s="167" t="s">
        <v>54</v>
      </c>
      <c r="S87" s="168" t="s">
        <v>54</v>
      </c>
      <c r="T87" s="41"/>
      <c r="U87" s="41"/>
      <c r="V87" s="41"/>
      <c r="W87" s="41"/>
      <c r="X87" s="41"/>
      <c r="Y87" s="41"/>
      <c r="Z87" s="41"/>
      <c r="AA87" s="41"/>
      <c r="AB87" s="41"/>
    </row>
    <row r="88" spans="1:28" ht="15.75" customHeight="1" x14ac:dyDescent="0.25">
      <c r="A88" s="162"/>
      <c r="B88" s="421" t="str">
        <f>'[2]Asset Characteristics'!$C48 &amp; ""</f>
        <v>Pilen 27</v>
      </c>
      <c r="C88" s="422" t="str">
        <f>'[2]Asset Characteristics'!$E48 &amp; ""</f>
        <v>Office: Other</v>
      </c>
      <c r="D88" s="44">
        <f>'[2]Reporting Characteristics'!$D88</f>
        <v>2018</v>
      </c>
      <c r="E88" s="166" t="s">
        <v>54</v>
      </c>
      <c r="F88" s="167" t="s">
        <v>54</v>
      </c>
      <c r="G88" s="167">
        <v>2080</v>
      </c>
      <c r="H88" s="167" t="s">
        <v>54</v>
      </c>
      <c r="I88" s="167">
        <v>19.902000000000001</v>
      </c>
      <c r="J88" s="167">
        <v>2080</v>
      </c>
      <c r="K88" s="167">
        <v>2080</v>
      </c>
      <c r="L88" s="167" t="s">
        <v>54</v>
      </c>
      <c r="M88" s="167" t="s">
        <v>54</v>
      </c>
      <c r="N88" s="167" t="s">
        <v>54</v>
      </c>
      <c r="O88" s="167" t="s">
        <v>54</v>
      </c>
      <c r="P88" s="167" t="s">
        <v>54</v>
      </c>
      <c r="Q88" s="167" t="s">
        <v>54</v>
      </c>
      <c r="R88" s="167" t="s">
        <v>54</v>
      </c>
      <c r="S88" s="168">
        <v>0</v>
      </c>
      <c r="T88" s="41"/>
      <c r="U88" s="41"/>
      <c r="V88" s="41"/>
      <c r="W88" s="41"/>
      <c r="X88" s="41"/>
      <c r="Y88" s="41"/>
      <c r="Z88" s="41"/>
      <c r="AA88" s="41"/>
      <c r="AB88" s="41"/>
    </row>
    <row r="89" spans="1:28" ht="15.75" customHeight="1" x14ac:dyDescent="0.25">
      <c r="A89" s="162"/>
      <c r="B89" s="421"/>
      <c r="C89" s="422"/>
      <c r="D89" s="44">
        <f>'[2]Reporting Characteristics'!$D89</f>
        <v>2019</v>
      </c>
      <c r="E89" s="166" t="s">
        <v>54</v>
      </c>
      <c r="F89" s="167" t="s">
        <v>54</v>
      </c>
      <c r="G89" s="167">
        <v>2080</v>
      </c>
      <c r="H89" s="167" t="s">
        <v>54</v>
      </c>
      <c r="I89" s="167">
        <v>15.795754799999999</v>
      </c>
      <c r="J89" s="167">
        <v>2080</v>
      </c>
      <c r="K89" s="167">
        <v>2080</v>
      </c>
      <c r="L89" s="167" t="s">
        <v>54</v>
      </c>
      <c r="M89" s="167" t="s">
        <v>54</v>
      </c>
      <c r="N89" s="167" t="s">
        <v>54</v>
      </c>
      <c r="O89" s="167" t="s">
        <v>54</v>
      </c>
      <c r="P89" s="167" t="s">
        <v>54</v>
      </c>
      <c r="Q89" s="167" t="s">
        <v>54</v>
      </c>
      <c r="R89" s="167" t="s">
        <v>54</v>
      </c>
      <c r="S89" s="168" t="s">
        <v>54</v>
      </c>
      <c r="T89" s="41"/>
      <c r="U89" s="41"/>
      <c r="V89" s="41"/>
      <c r="W89" s="41"/>
      <c r="X89" s="41"/>
      <c r="Y89" s="41"/>
      <c r="Z89" s="41"/>
      <c r="AA89" s="41"/>
      <c r="AB89" s="41"/>
    </row>
    <row r="90" spans="1:28" ht="15.75" customHeight="1" x14ac:dyDescent="0.25">
      <c r="A90" s="162"/>
      <c r="B90" s="421" t="str">
        <f>'[2]Asset Characteristics'!$C49 &amp; ""</f>
        <v>Pilen 31</v>
      </c>
      <c r="C90" s="422" t="str">
        <f>'[2]Asset Characteristics'!$E49 &amp; ""</f>
        <v>Office: Other</v>
      </c>
      <c r="D90" s="44">
        <f>'[2]Reporting Characteristics'!$D90</f>
        <v>2018</v>
      </c>
      <c r="E90" s="166" t="s">
        <v>54</v>
      </c>
      <c r="F90" s="167" t="s">
        <v>54</v>
      </c>
      <c r="G90" s="167">
        <v>9553</v>
      </c>
      <c r="H90" s="167" t="s">
        <v>54</v>
      </c>
      <c r="I90" s="167">
        <v>57.999000000000002</v>
      </c>
      <c r="J90" s="167">
        <v>9553</v>
      </c>
      <c r="K90" s="167">
        <v>9553</v>
      </c>
      <c r="L90" s="167" t="s">
        <v>54</v>
      </c>
      <c r="M90" s="167" t="s">
        <v>54</v>
      </c>
      <c r="N90" s="167" t="s">
        <v>54</v>
      </c>
      <c r="O90" s="167" t="s">
        <v>54</v>
      </c>
      <c r="P90" s="167" t="s">
        <v>54</v>
      </c>
      <c r="Q90" s="167" t="s">
        <v>54</v>
      </c>
      <c r="R90" s="167" t="s">
        <v>54</v>
      </c>
      <c r="S90" s="168">
        <v>0</v>
      </c>
      <c r="T90" s="41"/>
      <c r="U90" s="41"/>
      <c r="V90" s="41"/>
      <c r="W90" s="41"/>
      <c r="X90" s="41"/>
      <c r="Y90" s="41"/>
      <c r="Z90" s="41"/>
      <c r="AA90" s="41"/>
      <c r="AB90" s="41"/>
    </row>
    <row r="91" spans="1:28" ht="15.75" customHeight="1" x14ac:dyDescent="0.25">
      <c r="A91" s="162"/>
      <c r="B91" s="421"/>
      <c r="C91" s="422"/>
      <c r="D91" s="44">
        <f>'[2]Reporting Characteristics'!$D91</f>
        <v>2019</v>
      </c>
      <c r="E91" s="166" t="s">
        <v>54</v>
      </c>
      <c r="F91" s="167" t="s">
        <v>54</v>
      </c>
      <c r="G91" s="167">
        <v>9553</v>
      </c>
      <c r="H91" s="167" t="s">
        <v>54</v>
      </c>
      <c r="I91" s="167">
        <v>45.335787000000003</v>
      </c>
      <c r="J91" s="167">
        <v>9553</v>
      </c>
      <c r="K91" s="167">
        <v>9553</v>
      </c>
      <c r="L91" s="167" t="s">
        <v>54</v>
      </c>
      <c r="M91" s="167" t="s">
        <v>54</v>
      </c>
      <c r="N91" s="167" t="s">
        <v>54</v>
      </c>
      <c r="O91" s="167" t="s">
        <v>54</v>
      </c>
      <c r="P91" s="167" t="s">
        <v>54</v>
      </c>
      <c r="Q91" s="167" t="s">
        <v>54</v>
      </c>
      <c r="R91" s="167" t="s">
        <v>54</v>
      </c>
      <c r="S91" s="168" t="s">
        <v>54</v>
      </c>
      <c r="T91" s="41"/>
      <c r="U91" s="41"/>
      <c r="V91" s="41"/>
      <c r="W91" s="41"/>
      <c r="X91" s="41"/>
      <c r="Y91" s="41"/>
      <c r="Z91" s="41"/>
      <c r="AA91" s="41"/>
      <c r="AB91" s="41"/>
    </row>
    <row r="92" spans="1:28" ht="15.75" customHeight="1" x14ac:dyDescent="0.25">
      <c r="A92" s="162"/>
      <c r="B92" s="421" t="str">
        <f>'[2]Asset Characteristics'!$C50 &amp; ""</f>
        <v>Sadelplatsen 1</v>
      </c>
      <c r="C92" s="422" t="str">
        <f>'[2]Asset Characteristics'!$E50 &amp; ""</f>
        <v>Office: Other</v>
      </c>
      <c r="D92" s="44">
        <f>'[2]Reporting Characteristics'!$D92</f>
        <v>2018</v>
      </c>
      <c r="E92" s="166" t="s">
        <v>54</v>
      </c>
      <c r="F92" s="167" t="s">
        <v>54</v>
      </c>
      <c r="G92" s="167">
        <v>6368</v>
      </c>
      <c r="H92" s="167" t="s">
        <v>54</v>
      </c>
      <c r="I92" s="167">
        <v>3.823</v>
      </c>
      <c r="J92" s="167">
        <v>6368</v>
      </c>
      <c r="K92" s="167">
        <v>6368</v>
      </c>
      <c r="L92" s="167" t="s">
        <v>54</v>
      </c>
      <c r="M92" s="167" t="s">
        <v>54</v>
      </c>
      <c r="N92" s="167" t="s">
        <v>54</v>
      </c>
      <c r="O92" s="167" t="s">
        <v>54</v>
      </c>
      <c r="P92" s="167" t="s">
        <v>54</v>
      </c>
      <c r="Q92" s="167" t="s">
        <v>54</v>
      </c>
      <c r="R92" s="167" t="s">
        <v>54</v>
      </c>
      <c r="S92" s="168">
        <v>0</v>
      </c>
      <c r="T92" s="41"/>
      <c r="U92" s="41"/>
      <c r="V92" s="41"/>
      <c r="W92" s="41"/>
      <c r="X92" s="41"/>
      <c r="Y92" s="41"/>
      <c r="Z92" s="41"/>
      <c r="AA92" s="41"/>
      <c r="AB92" s="41"/>
    </row>
    <row r="93" spans="1:28" ht="15.75" customHeight="1" x14ac:dyDescent="0.25">
      <c r="A93" s="162"/>
      <c r="B93" s="421"/>
      <c r="C93" s="422"/>
      <c r="D93" s="44">
        <f>'[2]Reporting Characteristics'!$D93</f>
        <v>2019</v>
      </c>
      <c r="E93" s="166" t="s">
        <v>54</v>
      </c>
      <c r="F93" s="167" t="s">
        <v>54</v>
      </c>
      <c r="G93" s="167">
        <v>6368</v>
      </c>
      <c r="H93" s="167" t="s">
        <v>54</v>
      </c>
      <c r="I93" s="167">
        <v>1.0761959999999999</v>
      </c>
      <c r="J93" s="167">
        <v>6368</v>
      </c>
      <c r="K93" s="167">
        <v>6368</v>
      </c>
      <c r="L93" s="167" t="s">
        <v>54</v>
      </c>
      <c r="M93" s="167" t="s">
        <v>54</v>
      </c>
      <c r="N93" s="167" t="s">
        <v>54</v>
      </c>
      <c r="O93" s="167" t="s">
        <v>54</v>
      </c>
      <c r="P93" s="167" t="s">
        <v>54</v>
      </c>
      <c r="Q93" s="167" t="s">
        <v>54</v>
      </c>
      <c r="R93" s="167" t="s">
        <v>54</v>
      </c>
      <c r="S93" s="168" t="s">
        <v>54</v>
      </c>
      <c r="T93" s="41"/>
      <c r="U93" s="41"/>
      <c r="V93" s="41"/>
      <c r="W93" s="41"/>
      <c r="X93" s="41"/>
      <c r="Y93" s="41"/>
      <c r="Z93" s="41"/>
      <c r="AA93" s="41"/>
      <c r="AB93" s="41"/>
    </row>
    <row r="94" spans="1:28" ht="15.75" customHeight="1" x14ac:dyDescent="0.25">
      <c r="A94" s="162"/>
      <c r="B94" s="421" t="str">
        <f>'[2]Asset Characteristics'!$C51 &amp; ""</f>
        <v>Sliparen 1</v>
      </c>
      <c r="C94" s="422" t="str">
        <f>'[2]Asset Characteristics'!$E51 &amp; ""</f>
        <v>Office: Other</v>
      </c>
      <c r="D94" s="44">
        <f>'[2]Reporting Characteristics'!$D94</f>
        <v>2018</v>
      </c>
      <c r="E94" s="166" t="s">
        <v>54</v>
      </c>
      <c r="F94" s="167" t="s">
        <v>54</v>
      </c>
      <c r="G94" s="167">
        <v>4782</v>
      </c>
      <c r="H94" s="167" t="s">
        <v>54</v>
      </c>
      <c r="I94" s="167">
        <v>2.9580000000000002</v>
      </c>
      <c r="J94" s="167">
        <v>4782</v>
      </c>
      <c r="K94" s="167">
        <v>4782</v>
      </c>
      <c r="L94" s="167" t="s">
        <v>54</v>
      </c>
      <c r="M94" s="167" t="s">
        <v>54</v>
      </c>
      <c r="N94" s="167" t="s">
        <v>54</v>
      </c>
      <c r="O94" s="167" t="s">
        <v>54</v>
      </c>
      <c r="P94" s="167" t="s">
        <v>54</v>
      </c>
      <c r="Q94" s="167" t="s">
        <v>54</v>
      </c>
      <c r="R94" s="167" t="s">
        <v>54</v>
      </c>
      <c r="S94" s="168">
        <v>0</v>
      </c>
      <c r="T94" s="41"/>
      <c r="U94" s="41"/>
      <c r="V94" s="41"/>
      <c r="W94" s="41"/>
      <c r="X94" s="41"/>
      <c r="Y94" s="41"/>
      <c r="Z94" s="41"/>
      <c r="AA94" s="41"/>
      <c r="AB94" s="41"/>
    </row>
    <row r="95" spans="1:28" ht="15.75" customHeight="1" x14ac:dyDescent="0.25">
      <c r="A95" s="162"/>
      <c r="B95" s="421"/>
      <c r="C95" s="422"/>
      <c r="D95" s="44">
        <f>'[2]Reporting Characteristics'!$D95</f>
        <v>2019</v>
      </c>
      <c r="E95" s="166" t="s">
        <v>54</v>
      </c>
      <c r="F95" s="167" t="s">
        <v>54</v>
      </c>
      <c r="G95" s="167">
        <v>4782</v>
      </c>
      <c r="H95" s="167" t="s">
        <v>54</v>
      </c>
      <c r="I95" s="167">
        <v>0.96357599999999999</v>
      </c>
      <c r="J95" s="167">
        <v>4782</v>
      </c>
      <c r="K95" s="167">
        <v>4782</v>
      </c>
      <c r="L95" s="167" t="s">
        <v>54</v>
      </c>
      <c r="M95" s="167" t="s">
        <v>54</v>
      </c>
      <c r="N95" s="167" t="s">
        <v>54</v>
      </c>
      <c r="O95" s="167" t="s">
        <v>54</v>
      </c>
      <c r="P95" s="167" t="s">
        <v>54</v>
      </c>
      <c r="Q95" s="167" t="s">
        <v>54</v>
      </c>
      <c r="R95" s="167" t="s">
        <v>54</v>
      </c>
      <c r="S95" s="168" t="s">
        <v>54</v>
      </c>
      <c r="T95" s="41"/>
      <c r="U95" s="41"/>
      <c r="V95" s="41"/>
      <c r="W95" s="41"/>
      <c r="X95" s="41"/>
      <c r="Y95" s="41"/>
      <c r="Z95" s="41"/>
      <c r="AA95" s="41"/>
      <c r="AB95" s="41"/>
    </row>
    <row r="96" spans="1:28" ht="15.75" customHeight="1" x14ac:dyDescent="0.25">
      <c r="A96" s="162"/>
      <c r="B96" s="421" t="str">
        <f>'[2]Asset Characteristics'!$C52 &amp; ""</f>
        <v>Sliparen 2</v>
      </c>
      <c r="C96" s="422" t="str">
        <f>'[2]Asset Characteristics'!$E52 &amp; ""</f>
        <v>Office: Other</v>
      </c>
      <c r="D96" s="44">
        <f>'[2]Reporting Characteristics'!$D96</f>
        <v>2018</v>
      </c>
      <c r="E96" s="166" t="s">
        <v>54</v>
      </c>
      <c r="F96" s="167" t="s">
        <v>54</v>
      </c>
      <c r="G96" s="167">
        <v>22629</v>
      </c>
      <c r="H96" s="167" t="s">
        <v>54</v>
      </c>
      <c r="I96" s="167">
        <v>0.46600000000000003</v>
      </c>
      <c r="J96" s="167">
        <v>22629</v>
      </c>
      <c r="K96" s="167">
        <v>22629</v>
      </c>
      <c r="L96" s="167" t="s">
        <v>54</v>
      </c>
      <c r="M96" s="167" t="s">
        <v>54</v>
      </c>
      <c r="N96" s="167" t="s">
        <v>54</v>
      </c>
      <c r="O96" s="167" t="s">
        <v>54</v>
      </c>
      <c r="P96" s="167" t="s">
        <v>54</v>
      </c>
      <c r="Q96" s="167" t="s">
        <v>54</v>
      </c>
      <c r="R96" s="167" t="s">
        <v>54</v>
      </c>
      <c r="S96" s="168">
        <v>0</v>
      </c>
      <c r="T96" s="41"/>
      <c r="U96" s="41"/>
      <c r="V96" s="41"/>
      <c r="W96" s="41"/>
      <c r="X96" s="41"/>
      <c r="Y96" s="41"/>
      <c r="Z96" s="41"/>
      <c r="AA96" s="41"/>
      <c r="AB96" s="41"/>
    </row>
    <row r="97" spans="1:28" ht="15.75" customHeight="1" x14ac:dyDescent="0.25">
      <c r="A97" s="162"/>
      <c r="B97" s="421"/>
      <c r="C97" s="422"/>
      <c r="D97" s="44">
        <f>'[2]Reporting Characteristics'!$D97</f>
        <v>2019</v>
      </c>
      <c r="E97" s="166" t="s">
        <v>54</v>
      </c>
      <c r="F97" s="167" t="s">
        <v>54</v>
      </c>
      <c r="G97" s="167">
        <v>22629</v>
      </c>
      <c r="H97" s="167" t="s">
        <v>54</v>
      </c>
      <c r="I97" s="167">
        <v>0.14657400000000001</v>
      </c>
      <c r="J97" s="167">
        <v>22629</v>
      </c>
      <c r="K97" s="167">
        <v>22629</v>
      </c>
      <c r="L97" s="167" t="s">
        <v>54</v>
      </c>
      <c r="M97" s="167" t="s">
        <v>54</v>
      </c>
      <c r="N97" s="167" t="s">
        <v>54</v>
      </c>
      <c r="O97" s="167" t="s">
        <v>54</v>
      </c>
      <c r="P97" s="167" t="s">
        <v>54</v>
      </c>
      <c r="Q97" s="167" t="s">
        <v>54</v>
      </c>
      <c r="R97" s="167" t="s">
        <v>54</v>
      </c>
      <c r="S97" s="168" t="s">
        <v>54</v>
      </c>
      <c r="T97" s="41"/>
      <c r="U97" s="41"/>
      <c r="V97" s="41"/>
      <c r="W97" s="41"/>
      <c r="X97" s="41"/>
      <c r="Y97" s="41"/>
      <c r="Z97" s="41"/>
      <c r="AA97" s="41"/>
      <c r="AB97" s="41"/>
    </row>
    <row r="98" spans="1:28" ht="15.75" customHeight="1" x14ac:dyDescent="0.25">
      <c r="A98" s="162"/>
      <c r="B98" s="421" t="str">
        <f>'[2]Asset Characteristics'!$C53 &amp; ""</f>
        <v>Smeden 1</v>
      </c>
      <c r="C98" s="422" t="str">
        <f>'[2]Asset Characteristics'!$E53 &amp; ""</f>
        <v>Office: Other</v>
      </c>
      <c r="D98" s="44">
        <f>'[2]Reporting Characteristics'!$D98</f>
        <v>2018</v>
      </c>
      <c r="E98" s="166" t="s">
        <v>54</v>
      </c>
      <c r="F98" s="167" t="s">
        <v>54</v>
      </c>
      <c r="G98" s="167">
        <v>45012.6</v>
      </c>
      <c r="H98" s="167" t="s">
        <v>54</v>
      </c>
      <c r="I98" s="167">
        <v>19.821999999999999</v>
      </c>
      <c r="J98" s="167">
        <v>45012.6</v>
      </c>
      <c r="K98" s="167">
        <v>45012.6</v>
      </c>
      <c r="L98" s="167" t="s">
        <v>54</v>
      </c>
      <c r="M98" s="167" t="s">
        <v>54</v>
      </c>
      <c r="N98" s="167" t="s">
        <v>54</v>
      </c>
      <c r="O98" s="167" t="s">
        <v>54</v>
      </c>
      <c r="P98" s="167" t="s">
        <v>54</v>
      </c>
      <c r="Q98" s="167" t="s">
        <v>54</v>
      </c>
      <c r="R98" s="167" t="s">
        <v>54</v>
      </c>
      <c r="S98" s="168">
        <v>0</v>
      </c>
      <c r="T98" s="41"/>
      <c r="U98" s="41"/>
      <c r="V98" s="41"/>
      <c r="W98" s="41"/>
      <c r="X98" s="41"/>
      <c r="Y98" s="41"/>
      <c r="Z98" s="41"/>
      <c r="AA98" s="41"/>
      <c r="AB98" s="41"/>
    </row>
    <row r="99" spans="1:28" ht="15.75" customHeight="1" x14ac:dyDescent="0.25">
      <c r="A99" s="162"/>
      <c r="B99" s="421"/>
      <c r="C99" s="422"/>
      <c r="D99" s="44">
        <f>'[2]Reporting Characteristics'!$D99</f>
        <v>2019</v>
      </c>
      <c r="E99" s="166" t="s">
        <v>54</v>
      </c>
      <c r="F99" s="167" t="s">
        <v>54</v>
      </c>
      <c r="G99" s="167">
        <v>45012.6</v>
      </c>
      <c r="H99" s="167" t="s">
        <v>54</v>
      </c>
      <c r="I99" s="167">
        <v>4.1740012000000002</v>
      </c>
      <c r="J99" s="167">
        <v>45012.6</v>
      </c>
      <c r="K99" s="167">
        <v>45012.6</v>
      </c>
      <c r="L99" s="167" t="s">
        <v>54</v>
      </c>
      <c r="M99" s="167" t="s">
        <v>54</v>
      </c>
      <c r="N99" s="167" t="s">
        <v>54</v>
      </c>
      <c r="O99" s="167" t="s">
        <v>54</v>
      </c>
      <c r="P99" s="167" t="s">
        <v>54</v>
      </c>
      <c r="Q99" s="167" t="s">
        <v>54</v>
      </c>
      <c r="R99" s="167" t="s">
        <v>54</v>
      </c>
      <c r="S99" s="168" t="s">
        <v>54</v>
      </c>
      <c r="T99" s="41"/>
      <c r="U99" s="41"/>
      <c r="V99" s="41"/>
      <c r="W99" s="41"/>
      <c r="X99" s="41"/>
      <c r="Y99" s="41"/>
      <c r="Z99" s="41"/>
      <c r="AA99" s="41"/>
      <c r="AB99" s="41"/>
    </row>
    <row r="100" spans="1:28" ht="15.75" customHeight="1" x14ac:dyDescent="0.25">
      <c r="A100" s="162"/>
      <c r="B100" s="421" t="str">
        <f>'[2]Asset Characteristics'!$C54 &amp; ""</f>
        <v>Sparven 18</v>
      </c>
      <c r="C100" s="422" t="str">
        <f>'[2]Asset Characteristics'!$E54 &amp; ""</f>
        <v>Office: Other</v>
      </c>
      <c r="D100" s="44">
        <f>'[2]Reporting Characteristics'!$D100</f>
        <v>2018</v>
      </c>
      <c r="E100" s="166" t="s">
        <v>54</v>
      </c>
      <c r="F100" s="167" t="s">
        <v>54</v>
      </c>
      <c r="G100" s="167">
        <v>8676.5</v>
      </c>
      <c r="H100" s="167" t="s">
        <v>54</v>
      </c>
      <c r="I100" s="167">
        <v>66.188000000000002</v>
      </c>
      <c r="J100" s="167">
        <v>8676.5</v>
      </c>
      <c r="K100" s="167">
        <v>8676.5</v>
      </c>
      <c r="L100" s="167" t="s">
        <v>54</v>
      </c>
      <c r="M100" s="167" t="s">
        <v>54</v>
      </c>
      <c r="N100" s="167" t="s">
        <v>54</v>
      </c>
      <c r="O100" s="167" t="s">
        <v>54</v>
      </c>
      <c r="P100" s="167" t="s">
        <v>54</v>
      </c>
      <c r="Q100" s="167" t="s">
        <v>54</v>
      </c>
      <c r="R100" s="167" t="s">
        <v>54</v>
      </c>
      <c r="S100" s="168">
        <v>0</v>
      </c>
      <c r="T100" s="41"/>
      <c r="U100" s="41"/>
      <c r="V100" s="41"/>
      <c r="W100" s="41"/>
      <c r="X100" s="41"/>
      <c r="Y100" s="41"/>
      <c r="Z100" s="41"/>
      <c r="AA100" s="41"/>
      <c r="AB100" s="41"/>
    </row>
    <row r="101" spans="1:28" ht="15.75" customHeight="1" x14ac:dyDescent="0.25">
      <c r="A101" s="162"/>
      <c r="B101" s="421"/>
      <c r="C101" s="422"/>
      <c r="D101" s="44">
        <f>'[2]Reporting Characteristics'!$D101</f>
        <v>2019</v>
      </c>
      <c r="E101" s="166" t="s">
        <v>54</v>
      </c>
      <c r="F101" s="167" t="s">
        <v>54</v>
      </c>
      <c r="G101" s="167">
        <v>8676.5</v>
      </c>
      <c r="H101" s="167" t="s">
        <v>54</v>
      </c>
      <c r="I101" s="167">
        <v>47.713323000000003</v>
      </c>
      <c r="J101" s="167">
        <v>8676.5</v>
      </c>
      <c r="K101" s="167">
        <v>8676.5</v>
      </c>
      <c r="L101" s="167" t="s">
        <v>54</v>
      </c>
      <c r="M101" s="167" t="s">
        <v>54</v>
      </c>
      <c r="N101" s="167" t="s">
        <v>54</v>
      </c>
      <c r="O101" s="167" t="s">
        <v>54</v>
      </c>
      <c r="P101" s="167" t="s">
        <v>54</v>
      </c>
      <c r="Q101" s="167" t="s">
        <v>54</v>
      </c>
      <c r="R101" s="167" t="s">
        <v>54</v>
      </c>
      <c r="S101" s="168" t="s">
        <v>54</v>
      </c>
      <c r="T101" s="41"/>
      <c r="U101" s="41"/>
      <c r="V101" s="41"/>
      <c r="W101" s="41"/>
      <c r="X101" s="41"/>
      <c r="Y101" s="41"/>
      <c r="Z101" s="41"/>
      <c r="AA101" s="41"/>
      <c r="AB101" s="41"/>
    </row>
    <row r="102" spans="1:28" ht="15.75" customHeight="1" x14ac:dyDescent="0.25">
      <c r="A102" s="162"/>
      <c r="B102" s="421" t="str">
        <f>'[2]Asset Characteristics'!$C55 &amp; ""</f>
        <v>Stigbygeln 2</v>
      </c>
      <c r="C102" s="422" t="str">
        <f>'[2]Asset Characteristics'!$E55 &amp; ""</f>
        <v>Office: Other</v>
      </c>
      <c r="D102" s="44">
        <f>'[2]Reporting Characteristics'!$D102</f>
        <v>2018</v>
      </c>
      <c r="E102" s="166" t="s">
        <v>54</v>
      </c>
      <c r="F102" s="167" t="s">
        <v>54</v>
      </c>
      <c r="G102" s="167">
        <v>8898</v>
      </c>
      <c r="H102" s="167" t="s">
        <v>54</v>
      </c>
      <c r="I102" s="167">
        <v>3.26</v>
      </c>
      <c r="J102" s="167">
        <v>8898</v>
      </c>
      <c r="K102" s="167">
        <v>8898</v>
      </c>
      <c r="L102" s="167" t="s">
        <v>54</v>
      </c>
      <c r="M102" s="167" t="s">
        <v>54</v>
      </c>
      <c r="N102" s="167" t="s">
        <v>54</v>
      </c>
      <c r="O102" s="167" t="s">
        <v>54</v>
      </c>
      <c r="P102" s="167" t="s">
        <v>54</v>
      </c>
      <c r="Q102" s="167" t="s">
        <v>54</v>
      </c>
      <c r="R102" s="167" t="s">
        <v>54</v>
      </c>
      <c r="S102" s="168">
        <v>0</v>
      </c>
      <c r="T102" s="41"/>
      <c r="U102" s="41"/>
      <c r="V102" s="41"/>
      <c r="W102" s="41"/>
      <c r="X102" s="41"/>
      <c r="Y102" s="41"/>
      <c r="Z102" s="41"/>
      <c r="AA102" s="41"/>
      <c r="AB102" s="41"/>
    </row>
    <row r="103" spans="1:28" ht="15.75" customHeight="1" x14ac:dyDescent="0.25">
      <c r="A103" s="162"/>
      <c r="B103" s="421"/>
      <c r="C103" s="422"/>
      <c r="D103" s="44">
        <f>'[2]Reporting Characteristics'!$D103</f>
        <v>2019</v>
      </c>
      <c r="E103" s="166" t="s">
        <v>54</v>
      </c>
      <c r="F103" s="167" t="s">
        <v>54</v>
      </c>
      <c r="G103" s="167">
        <v>8898</v>
      </c>
      <c r="H103" s="167" t="s">
        <v>54</v>
      </c>
      <c r="I103" s="167">
        <v>0.93398080000000006</v>
      </c>
      <c r="J103" s="167">
        <v>8898</v>
      </c>
      <c r="K103" s="167">
        <v>8898</v>
      </c>
      <c r="L103" s="167" t="s">
        <v>54</v>
      </c>
      <c r="M103" s="167" t="s">
        <v>54</v>
      </c>
      <c r="N103" s="167" t="s">
        <v>54</v>
      </c>
      <c r="O103" s="167" t="s">
        <v>54</v>
      </c>
      <c r="P103" s="167" t="s">
        <v>54</v>
      </c>
      <c r="Q103" s="167" t="s">
        <v>54</v>
      </c>
      <c r="R103" s="167" t="s">
        <v>54</v>
      </c>
      <c r="S103" s="168" t="s">
        <v>54</v>
      </c>
      <c r="T103" s="41"/>
      <c r="U103" s="41"/>
      <c r="V103" s="41"/>
      <c r="W103" s="41"/>
      <c r="X103" s="41"/>
      <c r="Y103" s="41"/>
      <c r="Z103" s="41"/>
      <c r="AA103" s="41"/>
      <c r="AB103" s="41"/>
    </row>
    <row r="104" spans="1:28" ht="15.75" customHeight="1" x14ac:dyDescent="0.25">
      <c r="A104" s="162"/>
      <c r="B104" s="421" t="str">
        <f>'[2]Asset Characteristics'!$C56 &amp; ""</f>
        <v>Stigbygeln 3</v>
      </c>
      <c r="C104" s="422" t="str">
        <f>'[2]Asset Characteristics'!$E56 &amp; ""</f>
        <v>Office: Other</v>
      </c>
      <c r="D104" s="44">
        <f>'[2]Reporting Characteristics'!$D104</f>
        <v>2018</v>
      </c>
      <c r="E104" s="166" t="s">
        <v>54</v>
      </c>
      <c r="F104" s="167" t="s">
        <v>54</v>
      </c>
      <c r="G104" s="167">
        <v>5860</v>
      </c>
      <c r="H104" s="167" t="s">
        <v>54</v>
      </c>
      <c r="I104" s="167">
        <v>0.81200000000000006</v>
      </c>
      <c r="J104" s="167">
        <v>5860</v>
      </c>
      <c r="K104" s="167">
        <v>5860</v>
      </c>
      <c r="L104" s="167" t="s">
        <v>54</v>
      </c>
      <c r="M104" s="167" t="s">
        <v>54</v>
      </c>
      <c r="N104" s="167" t="s">
        <v>54</v>
      </c>
      <c r="O104" s="167" t="s">
        <v>54</v>
      </c>
      <c r="P104" s="167" t="s">
        <v>54</v>
      </c>
      <c r="Q104" s="167" t="s">
        <v>54</v>
      </c>
      <c r="R104" s="167" t="s">
        <v>54</v>
      </c>
      <c r="S104" s="168">
        <v>0</v>
      </c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15.75" customHeight="1" x14ac:dyDescent="0.25">
      <c r="A105" s="162"/>
      <c r="B105" s="421"/>
      <c r="C105" s="422"/>
      <c r="D105" s="44">
        <f>'[2]Reporting Characteristics'!$D105</f>
        <v>2019</v>
      </c>
      <c r="E105" s="166" t="s">
        <v>54</v>
      </c>
      <c r="F105" s="167" t="s">
        <v>54</v>
      </c>
      <c r="G105" s="167">
        <v>5860</v>
      </c>
      <c r="H105" s="167" t="s">
        <v>54</v>
      </c>
      <c r="I105" s="167">
        <v>0.41705639999999999</v>
      </c>
      <c r="J105" s="167">
        <v>5860</v>
      </c>
      <c r="K105" s="167">
        <v>5860</v>
      </c>
      <c r="L105" s="167" t="s">
        <v>54</v>
      </c>
      <c r="M105" s="167" t="s">
        <v>54</v>
      </c>
      <c r="N105" s="167" t="s">
        <v>54</v>
      </c>
      <c r="O105" s="167" t="s">
        <v>54</v>
      </c>
      <c r="P105" s="167" t="s">
        <v>54</v>
      </c>
      <c r="Q105" s="167" t="s">
        <v>54</v>
      </c>
      <c r="R105" s="167" t="s">
        <v>54</v>
      </c>
      <c r="S105" s="168" t="s">
        <v>54</v>
      </c>
      <c r="T105" s="41"/>
      <c r="U105" s="41"/>
      <c r="V105" s="41"/>
      <c r="W105" s="41"/>
      <c r="X105" s="41"/>
      <c r="Y105" s="41"/>
      <c r="Z105" s="41"/>
      <c r="AA105" s="41"/>
      <c r="AB105" s="41"/>
    </row>
    <row r="106" spans="1:28" ht="15.75" customHeight="1" x14ac:dyDescent="0.25">
      <c r="A106" s="162"/>
      <c r="B106" s="421" t="str">
        <f>'[2]Asset Characteristics'!$C57 &amp; ""</f>
        <v>Stigbygeln 5</v>
      </c>
      <c r="C106" s="422" t="str">
        <f>'[2]Asset Characteristics'!$E57 &amp; ""</f>
        <v>Office: Other</v>
      </c>
      <c r="D106" s="44">
        <f>'[2]Reporting Characteristics'!$D106</f>
        <v>2018</v>
      </c>
      <c r="E106" s="166" t="s">
        <v>54</v>
      </c>
      <c r="F106" s="167" t="s">
        <v>54</v>
      </c>
      <c r="G106" s="167">
        <v>7411</v>
      </c>
      <c r="H106" s="167" t="s">
        <v>54</v>
      </c>
      <c r="I106" s="167">
        <v>3.294</v>
      </c>
      <c r="J106" s="167">
        <v>7411</v>
      </c>
      <c r="K106" s="167">
        <v>7411</v>
      </c>
      <c r="L106" s="167" t="s">
        <v>54</v>
      </c>
      <c r="M106" s="167" t="s">
        <v>54</v>
      </c>
      <c r="N106" s="167" t="s">
        <v>54</v>
      </c>
      <c r="O106" s="167" t="s">
        <v>54</v>
      </c>
      <c r="P106" s="167" t="s">
        <v>54</v>
      </c>
      <c r="Q106" s="167" t="s">
        <v>54</v>
      </c>
      <c r="R106" s="167" t="s">
        <v>54</v>
      </c>
      <c r="S106" s="168">
        <v>0</v>
      </c>
      <c r="T106" s="41"/>
      <c r="U106" s="41"/>
      <c r="V106" s="41"/>
      <c r="W106" s="41"/>
      <c r="X106" s="41"/>
      <c r="Y106" s="41"/>
      <c r="Z106" s="41"/>
      <c r="AA106" s="41"/>
      <c r="AB106" s="41"/>
    </row>
    <row r="107" spans="1:28" ht="15.75" customHeight="1" x14ac:dyDescent="0.25">
      <c r="A107" s="162"/>
      <c r="B107" s="421"/>
      <c r="C107" s="422"/>
      <c r="D107" s="44">
        <f>'[2]Reporting Characteristics'!$D107</f>
        <v>2019</v>
      </c>
      <c r="E107" s="166" t="s">
        <v>54</v>
      </c>
      <c r="F107" s="167" t="s">
        <v>54</v>
      </c>
      <c r="G107" s="167">
        <v>7411</v>
      </c>
      <c r="H107" s="167" t="s">
        <v>54</v>
      </c>
      <c r="I107" s="167">
        <v>1.052916</v>
      </c>
      <c r="J107" s="167">
        <v>7411</v>
      </c>
      <c r="K107" s="167">
        <v>7411</v>
      </c>
      <c r="L107" s="167" t="s">
        <v>54</v>
      </c>
      <c r="M107" s="167" t="s">
        <v>54</v>
      </c>
      <c r="N107" s="167" t="s">
        <v>54</v>
      </c>
      <c r="O107" s="167" t="s">
        <v>54</v>
      </c>
      <c r="P107" s="167" t="s">
        <v>54</v>
      </c>
      <c r="Q107" s="167" t="s">
        <v>54</v>
      </c>
      <c r="R107" s="167" t="s">
        <v>54</v>
      </c>
      <c r="S107" s="168" t="s">
        <v>54</v>
      </c>
      <c r="T107" s="41"/>
      <c r="U107" s="41"/>
      <c r="V107" s="41"/>
      <c r="W107" s="41"/>
      <c r="X107" s="41"/>
      <c r="Y107" s="41"/>
      <c r="Z107" s="41"/>
      <c r="AA107" s="41"/>
      <c r="AB107" s="41"/>
    </row>
    <row r="108" spans="1:28" ht="15.75" customHeight="1" x14ac:dyDescent="0.25">
      <c r="A108" s="162"/>
      <c r="B108" s="421" t="str">
        <f>'[2]Asset Characteristics'!$C58 &amp; ""</f>
        <v>Stigbygeln 6</v>
      </c>
      <c r="C108" s="422" t="str">
        <f>'[2]Asset Characteristics'!$E58 &amp; ""</f>
        <v>Office: Other</v>
      </c>
      <c r="D108" s="44">
        <f>'[2]Reporting Characteristics'!$D108</f>
        <v>2018</v>
      </c>
      <c r="E108" s="166" t="s">
        <v>54</v>
      </c>
      <c r="F108" s="167" t="s">
        <v>54</v>
      </c>
      <c r="G108" s="167">
        <v>9897</v>
      </c>
      <c r="H108" s="167" t="s">
        <v>54</v>
      </c>
      <c r="I108" s="167">
        <v>4.2770000000000001</v>
      </c>
      <c r="J108" s="167">
        <v>9897</v>
      </c>
      <c r="K108" s="167">
        <v>9897</v>
      </c>
      <c r="L108" s="167" t="s">
        <v>54</v>
      </c>
      <c r="M108" s="167" t="s">
        <v>54</v>
      </c>
      <c r="N108" s="167" t="s">
        <v>54</v>
      </c>
      <c r="O108" s="167" t="s">
        <v>54</v>
      </c>
      <c r="P108" s="167" t="s">
        <v>54</v>
      </c>
      <c r="Q108" s="167" t="s">
        <v>54</v>
      </c>
      <c r="R108" s="167" t="s">
        <v>54</v>
      </c>
      <c r="S108" s="168">
        <v>0</v>
      </c>
      <c r="T108" s="41"/>
      <c r="U108" s="41"/>
      <c r="V108" s="41"/>
      <c r="W108" s="41"/>
      <c r="X108" s="41"/>
      <c r="Y108" s="41"/>
      <c r="Z108" s="41"/>
      <c r="AA108" s="41"/>
      <c r="AB108" s="41"/>
    </row>
    <row r="109" spans="1:28" ht="15.75" customHeight="1" x14ac:dyDescent="0.25">
      <c r="A109" s="162"/>
      <c r="B109" s="421"/>
      <c r="C109" s="422"/>
      <c r="D109" s="44">
        <f>'[2]Reporting Characteristics'!$D109</f>
        <v>2019</v>
      </c>
      <c r="E109" s="166" t="s">
        <v>54</v>
      </c>
      <c r="F109" s="167" t="s">
        <v>54</v>
      </c>
      <c r="G109" s="167">
        <v>9897</v>
      </c>
      <c r="H109" s="167" t="s">
        <v>54</v>
      </c>
      <c r="I109" s="167">
        <v>1.3286001000000001</v>
      </c>
      <c r="J109" s="167">
        <v>9897</v>
      </c>
      <c r="K109" s="167">
        <v>9897</v>
      </c>
      <c r="L109" s="167" t="s">
        <v>54</v>
      </c>
      <c r="M109" s="167" t="s">
        <v>54</v>
      </c>
      <c r="N109" s="167" t="s">
        <v>54</v>
      </c>
      <c r="O109" s="167" t="s">
        <v>54</v>
      </c>
      <c r="P109" s="167" t="s">
        <v>54</v>
      </c>
      <c r="Q109" s="167" t="s">
        <v>54</v>
      </c>
      <c r="R109" s="167" t="s">
        <v>54</v>
      </c>
      <c r="S109" s="168" t="s">
        <v>54</v>
      </c>
      <c r="T109" s="41"/>
      <c r="U109" s="41"/>
      <c r="V109" s="41"/>
      <c r="W109" s="41"/>
      <c r="X109" s="41"/>
      <c r="Y109" s="41"/>
      <c r="Z109" s="41"/>
      <c r="AA109" s="41"/>
      <c r="AB109" s="41"/>
    </row>
    <row r="110" spans="1:28" ht="15.75" customHeight="1" x14ac:dyDescent="0.25">
      <c r="A110" s="162"/>
      <c r="B110" s="421" t="str">
        <f>'[2]Asset Characteristics'!$C59 &amp; ""</f>
        <v>Svetsaren 1</v>
      </c>
      <c r="C110" s="422" t="str">
        <f>'[2]Asset Characteristics'!$E59 &amp; ""</f>
        <v>Office: Other</v>
      </c>
      <c r="D110" s="44">
        <f>'[2]Reporting Characteristics'!$D110</f>
        <v>2018</v>
      </c>
      <c r="E110" s="166" t="s">
        <v>54</v>
      </c>
      <c r="F110" s="167" t="s">
        <v>54</v>
      </c>
      <c r="G110" s="167">
        <v>15981</v>
      </c>
      <c r="H110" s="167" t="s">
        <v>54</v>
      </c>
      <c r="I110" s="167">
        <v>4.2469999999999999</v>
      </c>
      <c r="J110" s="167">
        <v>15981</v>
      </c>
      <c r="K110" s="167">
        <v>15981</v>
      </c>
      <c r="L110" s="167" t="s">
        <v>54</v>
      </c>
      <c r="M110" s="167" t="s">
        <v>54</v>
      </c>
      <c r="N110" s="167" t="s">
        <v>54</v>
      </c>
      <c r="O110" s="167" t="s">
        <v>54</v>
      </c>
      <c r="P110" s="167" t="s">
        <v>54</v>
      </c>
      <c r="Q110" s="167" t="s">
        <v>54</v>
      </c>
      <c r="R110" s="167" t="s">
        <v>54</v>
      </c>
      <c r="S110" s="168">
        <v>0</v>
      </c>
      <c r="T110" s="41"/>
      <c r="U110" s="41"/>
      <c r="V110" s="41"/>
      <c r="W110" s="41"/>
      <c r="X110" s="41"/>
      <c r="Y110" s="41"/>
      <c r="Z110" s="41"/>
      <c r="AA110" s="41"/>
      <c r="AB110" s="41"/>
    </row>
    <row r="111" spans="1:28" ht="15.75" customHeight="1" x14ac:dyDescent="0.25">
      <c r="A111" s="162"/>
      <c r="B111" s="421"/>
      <c r="C111" s="422"/>
      <c r="D111" s="44">
        <f>'[2]Reporting Characteristics'!$D111</f>
        <v>2019</v>
      </c>
      <c r="E111" s="166" t="s">
        <v>54</v>
      </c>
      <c r="F111" s="167" t="s">
        <v>54</v>
      </c>
      <c r="G111" s="167">
        <v>15981</v>
      </c>
      <c r="H111" s="167" t="s">
        <v>54</v>
      </c>
      <c r="I111" s="167">
        <v>1.4537097999999999</v>
      </c>
      <c r="J111" s="167">
        <v>15981</v>
      </c>
      <c r="K111" s="167">
        <v>15981</v>
      </c>
      <c r="L111" s="167" t="s">
        <v>54</v>
      </c>
      <c r="M111" s="167" t="s">
        <v>54</v>
      </c>
      <c r="N111" s="167" t="s">
        <v>54</v>
      </c>
      <c r="O111" s="167" t="s">
        <v>54</v>
      </c>
      <c r="P111" s="167" t="s">
        <v>54</v>
      </c>
      <c r="Q111" s="167" t="s">
        <v>54</v>
      </c>
      <c r="R111" s="167" t="s">
        <v>54</v>
      </c>
      <c r="S111" s="168" t="s">
        <v>54</v>
      </c>
      <c r="T111" s="41"/>
      <c r="U111" s="41"/>
      <c r="V111" s="41"/>
      <c r="W111" s="41"/>
      <c r="X111" s="41"/>
      <c r="Y111" s="41"/>
      <c r="Z111" s="41"/>
      <c r="AA111" s="41"/>
      <c r="AB111" s="41"/>
    </row>
    <row r="112" spans="1:28" ht="15.75" customHeight="1" x14ac:dyDescent="0.25">
      <c r="A112" s="162"/>
      <c r="B112" s="421" t="str">
        <f>'[2]Asset Characteristics'!$C60 &amp; ""</f>
        <v>Svetsaren 2 (inregl. i 1:an)</v>
      </c>
      <c r="C112" s="422" t="str">
        <f>'[2]Asset Characteristics'!$E60 &amp; ""</f>
        <v>Office: Other</v>
      </c>
      <c r="D112" s="44">
        <f>'[2]Reporting Characteristics'!$D112</f>
        <v>2018</v>
      </c>
      <c r="E112" s="166" t="s">
        <v>54</v>
      </c>
      <c r="F112" s="167" t="s">
        <v>54</v>
      </c>
      <c r="G112" s="167">
        <v>24158</v>
      </c>
      <c r="H112" s="167" t="s">
        <v>54</v>
      </c>
      <c r="I112" s="167">
        <v>9.5739999999999998</v>
      </c>
      <c r="J112" s="167">
        <v>24158</v>
      </c>
      <c r="K112" s="167">
        <v>24158</v>
      </c>
      <c r="L112" s="167" t="s">
        <v>54</v>
      </c>
      <c r="M112" s="167" t="s">
        <v>54</v>
      </c>
      <c r="N112" s="167" t="s">
        <v>54</v>
      </c>
      <c r="O112" s="167" t="s">
        <v>54</v>
      </c>
      <c r="P112" s="167" t="s">
        <v>54</v>
      </c>
      <c r="Q112" s="167" t="s">
        <v>54</v>
      </c>
      <c r="R112" s="167" t="s">
        <v>54</v>
      </c>
      <c r="S112" s="168">
        <v>0</v>
      </c>
      <c r="T112" s="41"/>
      <c r="U112" s="41"/>
      <c r="V112" s="41"/>
      <c r="W112" s="41"/>
      <c r="X112" s="41"/>
      <c r="Y112" s="41"/>
      <c r="Z112" s="41"/>
      <c r="AA112" s="41"/>
      <c r="AB112" s="41"/>
    </row>
    <row r="113" spans="1:28" ht="15.75" customHeight="1" x14ac:dyDescent="0.25">
      <c r="A113" s="162"/>
      <c r="B113" s="421"/>
      <c r="C113" s="422"/>
      <c r="D113" s="44">
        <f>'[2]Reporting Characteristics'!$D113</f>
        <v>2019</v>
      </c>
      <c r="E113" s="166" t="s">
        <v>54</v>
      </c>
      <c r="F113" s="167" t="s">
        <v>54</v>
      </c>
      <c r="G113" s="167">
        <v>24158</v>
      </c>
      <c r="H113" s="167" t="s">
        <v>54</v>
      </c>
      <c r="I113" s="167">
        <v>3.5269180000000002</v>
      </c>
      <c r="J113" s="167">
        <v>24158</v>
      </c>
      <c r="K113" s="167">
        <v>24158</v>
      </c>
      <c r="L113" s="167" t="s">
        <v>54</v>
      </c>
      <c r="M113" s="167" t="s">
        <v>54</v>
      </c>
      <c r="N113" s="167" t="s">
        <v>54</v>
      </c>
      <c r="O113" s="167" t="s">
        <v>54</v>
      </c>
      <c r="P113" s="167" t="s">
        <v>54</v>
      </c>
      <c r="Q113" s="167" t="s">
        <v>54</v>
      </c>
      <c r="R113" s="167" t="s">
        <v>54</v>
      </c>
      <c r="S113" s="168" t="s">
        <v>54</v>
      </c>
      <c r="T113" s="41"/>
      <c r="U113" s="41"/>
      <c r="V113" s="41"/>
      <c r="W113" s="41"/>
      <c r="X113" s="41"/>
      <c r="Y113" s="41"/>
      <c r="Z113" s="41"/>
      <c r="AA113" s="41"/>
      <c r="AB113" s="41"/>
    </row>
    <row r="114" spans="1:28" ht="15.75" customHeight="1" x14ac:dyDescent="0.25">
      <c r="A114" s="162"/>
      <c r="B114" s="421" t="str">
        <f>'[2]Asset Characteristics'!$C61 &amp; ""</f>
        <v>Trikåfabriken 4</v>
      </c>
      <c r="C114" s="422" t="str">
        <f>'[2]Asset Characteristics'!$E61 &amp; ""</f>
        <v>Office: Other</v>
      </c>
      <c r="D114" s="44">
        <f>'[2]Reporting Characteristics'!$D114</f>
        <v>2018</v>
      </c>
      <c r="E114" s="166" t="s">
        <v>54</v>
      </c>
      <c r="F114" s="167" t="s">
        <v>54</v>
      </c>
      <c r="G114" s="167">
        <v>10615</v>
      </c>
      <c r="H114" s="167" t="s">
        <v>54</v>
      </c>
      <c r="I114" s="167">
        <v>66.876000000000005</v>
      </c>
      <c r="J114" s="167">
        <v>10615</v>
      </c>
      <c r="K114" s="167">
        <v>10615</v>
      </c>
      <c r="L114" s="167" t="s">
        <v>54</v>
      </c>
      <c r="M114" s="167" t="s">
        <v>54</v>
      </c>
      <c r="N114" s="167" t="s">
        <v>54</v>
      </c>
      <c r="O114" s="167" t="s">
        <v>54</v>
      </c>
      <c r="P114" s="167" t="s">
        <v>54</v>
      </c>
      <c r="Q114" s="167" t="s">
        <v>54</v>
      </c>
      <c r="R114" s="167" t="s">
        <v>54</v>
      </c>
      <c r="S114" s="168">
        <v>0</v>
      </c>
      <c r="T114" s="41"/>
      <c r="U114" s="41"/>
      <c r="V114" s="41"/>
      <c r="W114" s="41"/>
      <c r="X114" s="41"/>
      <c r="Y114" s="41"/>
      <c r="Z114" s="41"/>
      <c r="AA114" s="41"/>
      <c r="AB114" s="41"/>
    </row>
    <row r="115" spans="1:28" ht="15.75" customHeight="1" x14ac:dyDescent="0.25">
      <c r="A115" s="162"/>
      <c r="B115" s="421"/>
      <c r="C115" s="422"/>
      <c r="D115" s="44">
        <f>'[2]Reporting Characteristics'!$D115</f>
        <v>2019</v>
      </c>
      <c r="E115" s="166" t="s">
        <v>54</v>
      </c>
      <c r="F115" s="167" t="s">
        <v>54</v>
      </c>
      <c r="G115" s="167">
        <v>10615</v>
      </c>
      <c r="H115" s="167" t="s">
        <v>54</v>
      </c>
      <c r="I115" s="167">
        <v>45.673782000000003</v>
      </c>
      <c r="J115" s="167">
        <v>10615</v>
      </c>
      <c r="K115" s="167">
        <v>10615</v>
      </c>
      <c r="L115" s="167" t="s">
        <v>54</v>
      </c>
      <c r="M115" s="167" t="s">
        <v>54</v>
      </c>
      <c r="N115" s="167" t="s">
        <v>54</v>
      </c>
      <c r="O115" s="167" t="s">
        <v>54</v>
      </c>
      <c r="P115" s="167" t="s">
        <v>54</v>
      </c>
      <c r="Q115" s="167" t="s">
        <v>54</v>
      </c>
      <c r="R115" s="167" t="s">
        <v>54</v>
      </c>
      <c r="S115" s="168" t="s">
        <v>54</v>
      </c>
      <c r="T115" s="41"/>
      <c r="U115" s="41"/>
      <c r="V115" s="41"/>
      <c r="W115" s="41"/>
      <c r="X115" s="41"/>
      <c r="Y115" s="41"/>
      <c r="Z115" s="41"/>
      <c r="AA115" s="41"/>
      <c r="AB115" s="41"/>
    </row>
    <row r="116" spans="1:28" ht="15.75" customHeight="1" x14ac:dyDescent="0.25">
      <c r="A116" s="162"/>
      <c r="B116" s="421" t="str">
        <f>'[2]Asset Characteristics'!$C62 &amp; ""</f>
        <v>Trikåfabriken 8</v>
      </c>
      <c r="C116" s="422" t="str">
        <f>'[2]Asset Characteristics'!$E62 &amp; ""</f>
        <v>Office: Other</v>
      </c>
      <c r="D116" s="44">
        <f>'[2]Reporting Characteristics'!$D116</f>
        <v>2018</v>
      </c>
      <c r="E116" s="166" t="s">
        <v>54</v>
      </c>
      <c r="F116" s="167" t="s">
        <v>54</v>
      </c>
      <c r="G116" s="167">
        <v>15364</v>
      </c>
      <c r="H116" s="167" t="s">
        <v>54</v>
      </c>
      <c r="I116" s="167">
        <v>91.143000000000001</v>
      </c>
      <c r="J116" s="167">
        <v>15364</v>
      </c>
      <c r="K116" s="167">
        <v>15364</v>
      </c>
      <c r="L116" s="167" t="s">
        <v>54</v>
      </c>
      <c r="M116" s="167" t="s">
        <v>54</v>
      </c>
      <c r="N116" s="167" t="s">
        <v>54</v>
      </c>
      <c r="O116" s="167" t="s">
        <v>54</v>
      </c>
      <c r="P116" s="167" t="s">
        <v>54</v>
      </c>
      <c r="Q116" s="167" t="s">
        <v>54</v>
      </c>
      <c r="R116" s="167" t="s">
        <v>54</v>
      </c>
      <c r="S116" s="168">
        <v>0</v>
      </c>
      <c r="T116" s="41"/>
      <c r="U116" s="41"/>
      <c r="V116" s="41"/>
      <c r="W116" s="41"/>
      <c r="X116" s="41"/>
      <c r="Y116" s="41"/>
      <c r="Z116" s="41"/>
      <c r="AA116" s="41"/>
      <c r="AB116" s="41"/>
    </row>
    <row r="117" spans="1:28" ht="15.75" customHeight="1" x14ac:dyDescent="0.25">
      <c r="A117" s="162"/>
      <c r="B117" s="421"/>
      <c r="C117" s="422"/>
      <c r="D117" s="44">
        <f>'[2]Reporting Characteristics'!$D117</f>
        <v>2019</v>
      </c>
      <c r="E117" s="166" t="s">
        <v>54</v>
      </c>
      <c r="F117" s="167" t="s">
        <v>54</v>
      </c>
      <c r="G117" s="167">
        <v>15364</v>
      </c>
      <c r="H117" s="167" t="s">
        <v>54</v>
      </c>
      <c r="I117" s="167">
        <v>70.766408999999996</v>
      </c>
      <c r="J117" s="167">
        <v>15364</v>
      </c>
      <c r="K117" s="167">
        <v>15364</v>
      </c>
      <c r="L117" s="167" t="s">
        <v>54</v>
      </c>
      <c r="M117" s="167" t="s">
        <v>54</v>
      </c>
      <c r="N117" s="167" t="s">
        <v>54</v>
      </c>
      <c r="O117" s="167" t="s">
        <v>54</v>
      </c>
      <c r="P117" s="167" t="s">
        <v>54</v>
      </c>
      <c r="Q117" s="167" t="s">
        <v>54</v>
      </c>
      <c r="R117" s="167" t="s">
        <v>54</v>
      </c>
      <c r="S117" s="168" t="s">
        <v>54</v>
      </c>
      <c r="T117" s="41"/>
      <c r="U117" s="41"/>
      <c r="V117" s="41"/>
      <c r="W117" s="41"/>
      <c r="X117" s="41"/>
      <c r="Y117" s="41"/>
      <c r="Z117" s="41"/>
      <c r="AA117" s="41"/>
      <c r="AB117" s="41"/>
    </row>
    <row r="118" spans="1:28" ht="15.75" customHeight="1" x14ac:dyDescent="0.25">
      <c r="A118" s="162"/>
      <c r="B118" s="421" t="str">
        <f>'[2]Asset Characteristics'!$C63 &amp; ""</f>
        <v>Trängkåren 7</v>
      </c>
      <c r="C118" s="422" t="str">
        <f>'[2]Asset Characteristics'!$E63 &amp; ""</f>
        <v>Office: Other</v>
      </c>
      <c r="D118" s="44">
        <f>'[2]Reporting Characteristics'!$D118</f>
        <v>2018</v>
      </c>
      <c r="E118" s="166" t="s">
        <v>54</v>
      </c>
      <c r="F118" s="167" t="s">
        <v>54</v>
      </c>
      <c r="G118" s="167">
        <v>77264</v>
      </c>
      <c r="H118" s="167" t="s">
        <v>54</v>
      </c>
      <c r="I118" s="167">
        <v>82.771000000000001</v>
      </c>
      <c r="J118" s="167">
        <v>77264</v>
      </c>
      <c r="K118" s="167">
        <v>77264</v>
      </c>
      <c r="L118" s="167" t="s">
        <v>54</v>
      </c>
      <c r="M118" s="167" t="s">
        <v>54</v>
      </c>
      <c r="N118" s="167" t="s">
        <v>54</v>
      </c>
      <c r="O118" s="167" t="s">
        <v>54</v>
      </c>
      <c r="P118" s="167" t="s">
        <v>54</v>
      </c>
      <c r="Q118" s="167" t="s">
        <v>54</v>
      </c>
      <c r="R118" s="167" t="s">
        <v>54</v>
      </c>
      <c r="S118" s="168">
        <v>0</v>
      </c>
      <c r="T118" s="41"/>
      <c r="U118" s="41"/>
      <c r="V118" s="41"/>
      <c r="W118" s="41"/>
      <c r="X118" s="41"/>
      <c r="Y118" s="41"/>
      <c r="Z118" s="41"/>
      <c r="AA118" s="41"/>
      <c r="AB118" s="41"/>
    </row>
    <row r="119" spans="1:28" ht="15.75" customHeight="1" x14ac:dyDescent="0.25">
      <c r="A119" s="162"/>
      <c r="B119" s="421"/>
      <c r="C119" s="422"/>
      <c r="D119" s="44">
        <f>'[2]Reporting Characteristics'!$D119</f>
        <v>2019</v>
      </c>
      <c r="E119" s="166" t="s">
        <v>54</v>
      </c>
      <c r="F119" s="167" t="s">
        <v>54</v>
      </c>
      <c r="G119" s="167">
        <v>77264</v>
      </c>
      <c r="H119" s="167" t="s">
        <v>54</v>
      </c>
      <c r="I119" s="167">
        <v>49.051904999999998</v>
      </c>
      <c r="J119" s="167">
        <v>77264</v>
      </c>
      <c r="K119" s="167">
        <v>77264</v>
      </c>
      <c r="L119" s="167" t="s">
        <v>54</v>
      </c>
      <c r="M119" s="167" t="s">
        <v>54</v>
      </c>
      <c r="N119" s="167" t="s">
        <v>54</v>
      </c>
      <c r="O119" s="167" t="s">
        <v>54</v>
      </c>
      <c r="P119" s="167" t="s">
        <v>54</v>
      </c>
      <c r="Q119" s="167" t="s">
        <v>54</v>
      </c>
      <c r="R119" s="167" t="s">
        <v>54</v>
      </c>
      <c r="S119" s="168" t="s">
        <v>54</v>
      </c>
      <c r="T119" s="41"/>
      <c r="U119" s="41"/>
      <c r="V119" s="41"/>
      <c r="W119" s="41"/>
      <c r="X119" s="41"/>
      <c r="Y119" s="41"/>
      <c r="Z119" s="41"/>
      <c r="AA119" s="41"/>
      <c r="AB119" s="41"/>
    </row>
    <row r="120" spans="1:28" ht="15.75" customHeight="1" x14ac:dyDescent="0.25">
      <c r="A120" s="162"/>
      <c r="B120" s="421" t="str">
        <f>'[2]Asset Characteristics'!$C64 &amp; ""</f>
        <v>Tygeln 3</v>
      </c>
      <c r="C120" s="422" t="str">
        <f>'[2]Asset Characteristics'!$E64 &amp; ""</f>
        <v>Office: Other</v>
      </c>
      <c r="D120" s="44">
        <f>'[2]Reporting Characteristics'!$D120</f>
        <v>2018</v>
      </c>
      <c r="E120" s="166" t="s">
        <v>54</v>
      </c>
      <c r="F120" s="167" t="s">
        <v>54</v>
      </c>
      <c r="G120" s="167">
        <v>9497</v>
      </c>
      <c r="H120" s="167" t="s">
        <v>54</v>
      </c>
      <c r="I120" s="167">
        <v>1.6379999999999999</v>
      </c>
      <c r="J120" s="167">
        <v>9497</v>
      </c>
      <c r="K120" s="167">
        <v>9497</v>
      </c>
      <c r="L120" s="167" t="s">
        <v>54</v>
      </c>
      <c r="M120" s="167" t="s">
        <v>54</v>
      </c>
      <c r="N120" s="167" t="s">
        <v>54</v>
      </c>
      <c r="O120" s="167" t="s">
        <v>54</v>
      </c>
      <c r="P120" s="167" t="s">
        <v>54</v>
      </c>
      <c r="Q120" s="167" t="s">
        <v>54</v>
      </c>
      <c r="R120" s="167" t="s">
        <v>54</v>
      </c>
      <c r="S120" s="168">
        <v>0</v>
      </c>
      <c r="T120" s="41"/>
      <c r="U120" s="41"/>
      <c r="V120" s="41"/>
      <c r="W120" s="41"/>
      <c r="X120" s="41"/>
      <c r="Y120" s="41"/>
      <c r="Z120" s="41"/>
      <c r="AA120" s="41"/>
      <c r="AB120" s="41"/>
    </row>
    <row r="121" spans="1:28" ht="15.75" customHeight="1" x14ac:dyDescent="0.25">
      <c r="A121" s="162"/>
      <c r="B121" s="421"/>
      <c r="C121" s="422"/>
      <c r="D121" s="44">
        <f>'[2]Reporting Characteristics'!$D121</f>
        <v>2019</v>
      </c>
      <c r="E121" s="166" t="s">
        <v>54</v>
      </c>
      <c r="F121" s="167" t="s">
        <v>54</v>
      </c>
      <c r="G121" s="167">
        <v>9497</v>
      </c>
      <c r="H121" s="167" t="s">
        <v>54</v>
      </c>
      <c r="I121" s="167">
        <v>0.47478989999999999</v>
      </c>
      <c r="J121" s="167">
        <v>9497</v>
      </c>
      <c r="K121" s="167">
        <v>9497</v>
      </c>
      <c r="L121" s="167" t="s">
        <v>54</v>
      </c>
      <c r="M121" s="167" t="s">
        <v>54</v>
      </c>
      <c r="N121" s="167" t="s">
        <v>54</v>
      </c>
      <c r="O121" s="167" t="s">
        <v>54</v>
      </c>
      <c r="P121" s="167" t="s">
        <v>54</v>
      </c>
      <c r="Q121" s="167" t="s">
        <v>54</v>
      </c>
      <c r="R121" s="167" t="s">
        <v>54</v>
      </c>
      <c r="S121" s="168" t="s">
        <v>54</v>
      </c>
      <c r="T121" s="41"/>
      <c r="U121" s="41"/>
      <c r="V121" s="41"/>
      <c r="W121" s="41"/>
      <c r="X121" s="41"/>
      <c r="Y121" s="41"/>
      <c r="Z121" s="41"/>
      <c r="AA121" s="41"/>
      <c r="AB121" s="41"/>
    </row>
    <row r="122" spans="1:28" ht="15.75" customHeight="1" x14ac:dyDescent="0.25">
      <c r="A122" s="162"/>
      <c r="B122" s="421" t="str">
        <f>'[2]Asset Characteristics'!$C65 &amp; ""</f>
        <v>Tömmen 1</v>
      </c>
      <c r="C122" s="422" t="str">
        <f>'[2]Asset Characteristics'!$E65 &amp; ""</f>
        <v>Office: Other</v>
      </c>
      <c r="D122" s="44">
        <f>'[2]Reporting Characteristics'!$D122</f>
        <v>2018</v>
      </c>
      <c r="E122" s="166" t="s">
        <v>54</v>
      </c>
      <c r="F122" s="167" t="s">
        <v>54</v>
      </c>
      <c r="G122" s="167">
        <v>9733.5</v>
      </c>
      <c r="H122" s="167" t="s">
        <v>54</v>
      </c>
      <c r="I122" s="167">
        <v>3.31</v>
      </c>
      <c r="J122" s="167">
        <v>9733.5</v>
      </c>
      <c r="K122" s="167">
        <v>9733.5</v>
      </c>
      <c r="L122" s="167" t="s">
        <v>54</v>
      </c>
      <c r="M122" s="167" t="s">
        <v>54</v>
      </c>
      <c r="N122" s="167" t="s">
        <v>54</v>
      </c>
      <c r="O122" s="167" t="s">
        <v>54</v>
      </c>
      <c r="P122" s="167" t="s">
        <v>54</v>
      </c>
      <c r="Q122" s="167" t="s">
        <v>54</v>
      </c>
      <c r="R122" s="167" t="s">
        <v>54</v>
      </c>
      <c r="S122" s="168">
        <v>0</v>
      </c>
      <c r="T122" s="41"/>
      <c r="U122" s="41"/>
      <c r="V122" s="41"/>
      <c r="W122" s="41"/>
      <c r="X122" s="41"/>
      <c r="Y122" s="41"/>
      <c r="Z122" s="41"/>
      <c r="AA122" s="41"/>
      <c r="AB122" s="41"/>
    </row>
    <row r="123" spans="1:28" ht="15.75" customHeight="1" x14ac:dyDescent="0.25">
      <c r="A123" s="162"/>
      <c r="B123" s="421"/>
      <c r="C123" s="422"/>
      <c r="D123" s="44">
        <f>'[2]Reporting Characteristics'!$D123</f>
        <v>2019</v>
      </c>
      <c r="E123" s="166" t="s">
        <v>54</v>
      </c>
      <c r="F123" s="167" t="s">
        <v>54</v>
      </c>
      <c r="G123" s="167">
        <v>9733.5</v>
      </c>
      <c r="H123" s="167" t="s">
        <v>54</v>
      </c>
      <c r="I123" s="167">
        <v>1.45242</v>
      </c>
      <c r="J123" s="167">
        <v>9733.5</v>
      </c>
      <c r="K123" s="167">
        <v>9733.5</v>
      </c>
      <c r="L123" s="167" t="s">
        <v>54</v>
      </c>
      <c r="M123" s="167" t="s">
        <v>54</v>
      </c>
      <c r="N123" s="167" t="s">
        <v>54</v>
      </c>
      <c r="O123" s="167" t="s">
        <v>54</v>
      </c>
      <c r="P123" s="167" t="s">
        <v>54</v>
      </c>
      <c r="Q123" s="167" t="s">
        <v>54</v>
      </c>
      <c r="R123" s="167" t="s">
        <v>54</v>
      </c>
      <c r="S123" s="168" t="s">
        <v>54</v>
      </c>
      <c r="T123" s="41"/>
      <c r="U123" s="41"/>
      <c r="V123" s="41"/>
      <c r="W123" s="41"/>
      <c r="X123" s="41"/>
      <c r="Y123" s="41"/>
      <c r="Z123" s="41"/>
      <c r="AA123" s="41"/>
      <c r="AB123" s="41"/>
    </row>
    <row r="124" spans="1:28" ht="15.75" customHeight="1" x14ac:dyDescent="0.25">
      <c r="A124" s="162"/>
      <c r="B124" s="421" t="str">
        <f>'[2]Asset Characteristics'!$C66 &amp; ""</f>
        <v>Uarda 1 (hus A)</v>
      </c>
      <c r="C124" s="422" t="str">
        <f>'[2]Asset Characteristics'!$E66 &amp; ""</f>
        <v>Office: Other</v>
      </c>
      <c r="D124" s="44">
        <f>'[2]Reporting Characteristics'!$D124</f>
        <v>2018</v>
      </c>
      <c r="E124" s="166" t="s">
        <v>54</v>
      </c>
      <c r="F124" s="167" t="s">
        <v>54</v>
      </c>
      <c r="G124" s="167">
        <v>24355</v>
      </c>
      <c r="H124" s="167" t="s">
        <v>54</v>
      </c>
      <c r="I124" s="167">
        <v>7.0670000000000002</v>
      </c>
      <c r="J124" s="167">
        <v>24355</v>
      </c>
      <c r="K124" s="167">
        <v>24355</v>
      </c>
      <c r="L124" s="167" t="s">
        <v>54</v>
      </c>
      <c r="M124" s="167" t="s">
        <v>54</v>
      </c>
      <c r="N124" s="167" t="s">
        <v>54</v>
      </c>
      <c r="O124" s="167" t="s">
        <v>54</v>
      </c>
      <c r="P124" s="167" t="s">
        <v>54</v>
      </c>
      <c r="Q124" s="167" t="s">
        <v>54</v>
      </c>
      <c r="R124" s="167" t="s">
        <v>54</v>
      </c>
      <c r="S124" s="168">
        <v>0</v>
      </c>
      <c r="T124" s="41"/>
      <c r="U124" s="41"/>
      <c r="V124" s="41"/>
      <c r="W124" s="41"/>
      <c r="X124" s="41"/>
      <c r="Y124" s="41"/>
      <c r="Z124" s="41"/>
      <c r="AA124" s="41"/>
      <c r="AB124" s="41"/>
    </row>
    <row r="125" spans="1:28" ht="15.75" customHeight="1" x14ac:dyDescent="0.25">
      <c r="A125" s="162"/>
      <c r="B125" s="421"/>
      <c r="C125" s="422"/>
      <c r="D125" s="44">
        <f>'[2]Reporting Characteristics'!$D125</f>
        <v>2019</v>
      </c>
      <c r="E125" s="166" t="s">
        <v>54</v>
      </c>
      <c r="F125" s="167" t="s">
        <v>54</v>
      </c>
      <c r="G125" s="167">
        <v>24355</v>
      </c>
      <c r="H125" s="167" t="s">
        <v>54</v>
      </c>
      <c r="I125" s="167">
        <v>2.0665939999999998</v>
      </c>
      <c r="J125" s="167">
        <v>24355</v>
      </c>
      <c r="K125" s="167">
        <v>24355</v>
      </c>
      <c r="L125" s="167" t="s">
        <v>54</v>
      </c>
      <c r="M125" s="167" t="s">
        <v>54</v>
      </c>
      <c r="N125" s="167" t="s">
        <v>54</v>
      </c>
      <c r="O125" s="167" t="s">
        <v>54</v>
      </c>
      <c r="P125" s="167" t="s">
        <v>54</v>
      </c>
      <c r="Q125" s="167" t="s">
        <v>54</v>
      </c>
      <c r="R125" s="167" t="s">
        <v>54</v>
      </c>
      <c r="S125" s="168" t="s">
        <v>54</v>
      </c>
      <c r="T125" s="41"/>
      <c r="U125" s="41"/>
      <c r="V125" s="41"/>
      <c r="W125" s="41"/>
      <c r="X125" s="41"/>
      <c r="Y125" s="41"/>
      <c r="Z125" s="41"/>
      <c r="AA125" s="41"/>
      <c r="AB125" s="41"/>
    </row>
    <row r="126" spans="1:28" ht="15.75" customHeight="1" x14ac:dyDescent="0.25">
      <c r="A126" s="162"/>
      <c r="B126" s="421" t="str">
        <f>'[2]Asset Characteristics'!$C67 &amp; ""</f>
        <v>Uarda 4</v>
      </c>
      <c r="C126" s="422" t="str">
        <f>'[2]Asset Characteristics'!$E67 &amp; ""</f>
        <v>Office: Other</v>
      </c>
      <c r="D126" s="44">
        <f>'[2]Reporting Characteristics'!$D126</f>
        <v>2018</v>
      </c>
      <c r="E126" s="166" t="s">
        <v>54</v>
      </c>
      <c r="F126" s="167" t="s">
        <v>54</v>
      </c>
      <c r="G126" s="167">
        <v>7978</v>
      </c>
      <c r="H126" s="167" t="s">
        <v>54</v>
      </c>
      <c r="I126" s="167">
        <v>1.3560000000000001</v>
      </c>
      <c r="J126" s="167">
        <v>7978</v>
      </c>
      <c r="K126" s="167">
        <v>7978</v>
      </c>
      <c r="L126" s="167" t="s">
        <v>54</v>
      </c>
      <c r="M126" s="167" t="s">
        <v>54</v>
      </c>
      <c r="N126" s="167" t="s">
        <v>54</v>
      </c>
      <c r="O126" s="167" t="s">
        <v>54</v>
      </c>
      <c r="P126" s="167" t="s">
        <v>54</v>
      </c>
      <c r="Q126" s="167" t="s">
        <v>54</v>
      </c>
      <c r="R126" s="167" t="s">
        <v>54</v>
      </c>
      <c r="S126" s="168">
        <v>0</v>
      </c>
      <c r="T126" s="41"/>
      <c r="U126" s="41"/>
      <c r="V126" s="41"/>
      <c r="W126" s="41"/>
      <c r="X126" s="41"/>
      <c r="Y126" s="41"/>
      <c r="Z126" s="41"/>
      <c r="AA126" s="41"/>
      <c r="AB126" s="41"/>
    </row>
    <row r="127" spans="1:28" ht="15.75" customHeight="1" x14ac:dyDescent="0.25">
      <c r="A127" s="162"/>
      <c r="B127" s="421"/>
      <c r="C127" s="422"/>
      <c r="D127" s="44">
        <f>'[2]Reporting Characteristics'!$D127</f>
        <v>2019</v>
      </c>
      <c r="E127" s="166" t="s">
        <v>54</v>
      </c>
      <c r="F127" s="167" t="s">
        <v>54</v>
      </c>
      <c r="G127" s="167">
        <v>7978</v>
      </c>
      <c r="H127" s="167" t="s">
        <v>54</v>
      </c>
      <c r="I127" s="167">
        <v>0.567828</v>
      </c>
      <c r="J127" s="167">
        <v>7978</v>
      </c>
      <c r="K127" s="167">
        <v>7978</v>
      </c>
      <c r="L127" s="167" t="s">
        <v>54</v>
      </c>
      <c r="M127" s="167" t="s">
        <v>54</v>
      </c>
      <c r="N127" s="167" t="s">
        <v>54</v>
      </c>
      <c r="O127" s="167" t="s">
        <v>54</v>
      </c>
      <c r="P127" s="167" t="s">
        <v>54</v>
      </c>
      <c r="Q127" s="167" t="s">
        <v>54</v>
      </c>
      <c r="R127" s="167" t="s">
        <v>54</v>
      </c>
      <c r="S127" s="168" t="s">
        <v>54</v>
      </c>
      <c r="T127" s="41"/>
      <c r="U127" s="41"/>
      <c r="V127" s="41"/>
      <c r="W127" s="41"/>
      <c r="X127" s="41"/>
      <c r="Y127" s="41"/>
      <c r="Z127" s="41"/>
      <c r="AA127" s="41"/>
      <c r="AB127" s="41"/>
    </row>
    <row r="128" spans="1:28" ht="15.75" customHeight="1" x14ac:dyDescent="0.25">
      <c r="A128" s="162"/>
      <c r="B128" s="421" t="str">
        <f>'[2]Asset Characteristics'!$C68 &amp; ""</f>
        <v>Ynglingen 10</v>
      </c>
      <c r="C128" s="422" t="str">
        <f>'[2]Asset Characteristics'!$E68 &amp; ""</f>
        <v>Office: Other</v>
      </c>
      <c r="D128" s="44">
        <f>'[2]Reporting Characteristics'!$D128</f>
        <v>2018</v>
      </c>
      <c r="E128" s="166" t="s">
        <v>54</v>
      </c>
      <c r="F128" s="167" t="s">
        <v>54</v>
      </c>
      <c r="G128" s="167">
        <v>11668.5</v>
      </c>
      <c r="H128" s="167" t="s">
        <v>54</v>
      </c>
      <c r="I128" s="167">
        <v>106.06</v>
      </c>
      <c r="J128" s="167">
        <v>11668.5</v>
      </c>
      <c r="K128" s="167">
        <v>11668.5</v>
      </c>
      <c r="L128" s="167" t="s">
        <v>54</v>
      </c>
      <c r="M128" s="167" t="s">
        <v>54</v>
      </c>
      <c r="N128" s="167" t="s">
        <v>54</v>
      </c>
      <c r="O128" s="167" t="s">
        <v>54</v>
      </c>
      <c r="P128" s="167" t="s">
        <v>54</v>
      </c>
      <c r="Q128" s="167" t="s">
        <v>54</v>
      </c>
      <c r="R128" s="167" t="s">
        <v>54</v>
      </c>
      <c r="S128" s="168">
        <v>0</v>
      </c>
      <c r="T128" s="41"/>
      <c r="U128" s="41"/>
      <c r="V128" s="41"/>
      <c r="W128" s="41"/>
      <c r="X128" s="41"/>
      <c r="Y128" s="41"/>
      <c r="Z128" s="41"/>
      <c r="AA128" s="41"/>
      <c r="AB128" s="41"/>
    </row>
    <row r="129" spans="1:28" ht="15.75" customHeight="1" x14ac:dyDescent="0.25">
      <c r="A129" s="162"/>
      <c r="B129" s="421"/>
      <c r="C129" s="422"/>
      <c r="D129" s="44">
        <f>'[2]Reporting Characteristics'!$D129</f>
        <v>2019</v>
      </c>
      <c r="E129" s="166" t="s">
        <v>54</v>
      </c>
      <c r="F129" s="167" t="s">
        <v>54</v>
      </c>
      <c r="G129" s="167">
        <v>11668.5</v>
      </c>
      <c r="H129" s="167" t="s">
        <v>54</v>
      </c>
      <c r="I129" s="167">
        <v>81.378782099999995</v>
      </c>
      <c r="J129" s="167">
        <v>11668.5</v>
      </c>
      <c r="K129" s="167">
        <v>11668.5</v>
      </c>
      <c r="L129" s="167" t="s">
        <v>54</v>
      </c>
      <c r="M129" s="167" t="s">
        <v>54</v>
      </c>
      <c r="N129" s="167" t="s">
        <v>54</v>
      </c>
      <c r="O129" s="167" t="s">
        <v>54</v>
      </c>
      <c r="P129" s="167" t="s">
        <v>54</v>
      </c>
      <c r="Q129" s="167" t="s">
        <v>54</v>
      </c>
      <c r="R129" s="167" t="s">
        <v>54</v>
      </c>
      <c r="S129" s="168" t="s">
        <v>54</v>
      </c>
      <c r="T129" s="41"/>
      <c r="U129" s="41"/>
      <c r="V129" s="41"/>
      <c r="W129" s="41"/>
      <c r="X129" s="41"/>
      <c r="Y129" s="41"/>
      <c r="Z129" s="41"/>
      <c r="AA129" s="41"/>
      <c r="AB129" s="41"/>
    </row>
    <row r="130" spans="1:28" ht="15.75" customHeight="1" x14ac:dyDescent="0.25">
      <c r="A130" s="162"/>
      <c r="B130" s="421" t="str">
        <f>'[2]Asset Characteristics'!$C69 &amp; ""</f>
        <v>Yrket 3</v>
      </c>
      <c r="C130" s="422" t="str">
        <f>'[2]Asset Characteristics'!$E69 &amp; ""</f>
        <v>Office: Other</v>
      </c>
      <c r="D130" s="44">
        <f>'[2]Reporting Characteristics'!$D130</f>
        <v>2018</v>
      </c>
      <c r="E130" s="166" t="s">
        <v>54</v>
      </c>
      <c r="F130" s="167" t="s">
        <v>54</v>
      </c>
      <c r="G130" s="167">
        <v>7410</v>
      </c>
      <c r="H130" s="167" t="s">
        <v>54</v>
      </c>
      <c r="I130" s="167">
        <v>2.427</v>
      </c>
      <c r="J130" s="167">
        <v>7410</v>
      </c>
      <c r="K130" s="167">
        <v>7410</v>
      </c>
      <c r="L130" s="167" t="s">
        <v>54</v>
      </c>
      <c r="M130" s="167" t="s">
        <v>54</v>
      </c>
      <c r="N130" s="167" t="s">
        <v>54</v>
      </c>
      <c r="O130" s="167" t="s">
        <v>54</v>
      </c>
      <c r="P130" s="167" t="s">
        <v>54</v>
      </c>
      <c r="Q130" s="167" t="s">
        <v>54</v>
      </c>
      <c r="R130" s="167" t="s">
        <v>54</v>
      </c>
      <c r="S130" s="168">
        <v>0</v>
      </c>
      <c r="T130" s="41"/>
      <c r="U130" s="41"/>
      <c r="V130" s="41"/>
      <c r="W130" s="41"/>
      <c r="X130" s="41"/>
      <c r="Y130" s="41"/>
      <c r="Z130" s="41"/>
      <c r="AA130" s="41"/>
      <c r="AB130" s="41"/>
    </row>
    <row r="131" spans="1:28" ht="15.75" customHeight="1" x14ac:dyDescent="0.25">
      <c r="A131" s="162"/>
      <c r="B131" s="421"/>
      <c r="C131" s="422"/>
      <c r="D131" s="44">
        <f>'[2]Reporting Characteristics'!$D131</f>
        <v>2019</v>
      </c>
      <c r="E131" s="166" t="s">
        <v>54</v>
      </c>
      <c r="F131" s="167" t="s">
        <v>54</v>
      </c>
      <c r="G131" s="167">
        <v>7410</v>
      </c>
      <c r="H131" s="167" t="s">
        <v>54</v>
      </c>
      <c r="I131" s="167">
        <v>0.95394400000000001</v>
      </c>
      <c r="J131" s="167">
        <v>7410</v>
      </c>
      <c r="K131" s="167">
        <v>7410</v>
      </c>
      <c r="L131" s="167" t="s">
        <v>54</v>
      </c>
      <c r="M131" s="167" t="s">
        <v>54</v>
      </c>
      <c r="N131" s="167" t="s">
        <v>54</v>
      </c>
      <c r="O131" s="167" t="s">
        <v>54</v>
      </c>
      <c r="P131" s="167" t="s">
        <v>54</v>
      </c>
      <c r="Q131" s="167" t="s">
        <v>54</v>
      </c>
      <c r="R131" s="167" t="s">
        <v>54</v>
      </c>
      <c r="S131" s="168" t="s">
        <v>54</v>
      </c>
      <c r="T131" s="41"/>
      <c r="U131" s="41"/>
      <c r="V131" s="41"/>
      <c r="W131" s="41"/>
      <c r="X131" s="41"/>
      <c r="Y131" s="41"/>
      <c r="Z131" s="41"/>
      <c r="AA131" s="41"/>
      <c r="AB131" s="41"/>
    </row>
    <row r="132" spans="1:28" ht="15.75" customHeight="1" x14ac:dyDescent="0.25">
      <c r="A132" s="162"/>
      <c r="B132" s="421" t="str">
        <f>'[2]Asset Characteristics'!$C70 &amp; ""</f>
        <v>Fräsaren 9</v>
      </c>
      <c r="C132" s="422" t="str">
        <f>'[2]Asset Characteristics'!$E70 &amp; ""</f>
        <v>Office: Other</v>
      </c>
      <c r="D132" s="44">
        <f>'[2]Reporting Characteristics'!$D132</f>
        <v>2018</v>
      </c>
      <c r="E132" s="166" t="s">
        <v>54</v>
      </c>
      <c r="F132" s="167" t="s">
        <v>54</v>
      </c>
      <c r="G132" s="167">
        <v>9539</v>
      </c>
      <c r="H132" s="167" t="s">
        <v>54</v>
      </c>
      <c r="I132" s="167" t="s">
        <v>54</v>
      </c>
      <c r="J132" s="167" t="s">
        <v>54</v>
      </c>
      <c r="K132" s="167">
        <v>9539</v>
      </c>
      <c r="L132" s="167" t="s">
        <v>54</v>
      </c>
      <c r="M132" s="167" t="s">
        <v>54</v>
      </c>
      <c r="N132" s="167" t="s">
        <v>54</v>
      </c>
      <c r="O132" s="167" t="s">
        <v>54</v>
      </c>
      <c r="P132" s="167" t="s">
        <v>54</v>
      </c>
      <c r="Q132" s="167" t="s">
        <v>54</v>
      </c>
      <c r="R132" s="167" t="s">
        <v>54</v>
      </c>
      <c r="S132" s="168">
        <v>0</v>
      </c>
      <c r="T132" s="41"/>
      <c r="U132" s="41"/>
      <c r="V132" s="41"/>
      <c r="W132" s="41"/>
      <c r="X132" s="41"/>
      <c r="Y132" s="41"/>
      <c r="Z132" s="41"/>
      <c r="AA132" s="41"/>
      <c r="AB132" s="41"/>
    </row>
    <row r="133" spans="1:28" ht="15.75" customHeight="1" x14ac:dyDescent="0.25">
      <c r="A133" s="162"/>
      <c r="B133" s="421"/>
      <c r="C133" s="422"/>
      <c r="D133" s="44">
        <f>'[2]Reporting Characteristics'!$D133</f>
        <v>2019</v>
      </c>
      <c r="E133" s="166" t="s">
        <v>54</v>
      </c>
      <c r="F133" s="167" t="s">
        <v>54</v>
      </c>
      <c r="G133" s="167">
        <v>9539</v>
      </c>
      <c r="H133" s="167" t="s">
        <v>54</v>
      </c>
      <c r="I133" s="167" t="s">
        <v>54</v>
      </c>
      <c r="J133" s="167" t="s">
        <v>54</v>
      </c>
      <c r="K133" s="167">
        <v>9539</v>
      </c>
      <c r="L133" s="167" t="s">
        <v>54</v>
      </c>
      <c r="M133" s="167" t="s">
        <v>54</v>
      </c>
      <c r="N133" s="167" t="s">
        <v>54</v>
      </c>
      <c r="O133" s="167" t="s">
        <v>54</v>
      </c>
      <c r="P133" s="167" t="s">
        <v>54</v>
      </c>
      <c r="Q133" s="167" t="s">
        <v>54</v>
      </c>
      <c r="R133" s="167" t="s">
        <v>54</v>
      </c>
      <c r="S133" s="168" t="s">
        <v>54</v>
      </c>
      <c r="T133" s="41"/>
      <c r="U133" s="41"/>
      <c r="V133" s="41"/>
      <c r="W133" s="41"/>
      <c r="X133" s="41"/>
      <c r="Y133" s="41"/>
      <c r="Z133" s="41"/>
      <c r="AA133" s="41"/>
      <c r="AB133" s="41"/>
    </row>
    <row r="134" spans="1:28" ht="15.75" customHeight="1" x14ac:dyDescent="0.25">
      <c r="A134" s="162"/>
      <c r="B134" s="421" t="str">
        <f>'[2]Asset Characteristics'!$C71 &amp; ""</f>
        <v>Batteriet 3</v>
      </c>
      <c r="C134" s="422" t="str">
        <f>'[2]Asset Characteristics'!$E71 &amp; ""</f>
        <v>Office: Other</v>
      </c>
      <c r="D134" s="44">
        <f>'[2]Reporting Characteristics'!$D134</f>
        <v>2018</v>
      </c>
      <c r="E134" s="166" t="s">
        <v>54</v>
      </c>
      <c r="F134" s="167" t="s">
        <v>54</v>
      </c>
      <c r="G134" s="167">
        <v>800</v>
      </c>
      <c r="H134" s="167" t="s">
        <v>54</v>
      </c>
      <c r="I134" s="167" t="s">
        <v>54</v>
      </c>
      <c r="J134" s="167" t="s">
        <v>54</v>
      </c>
      <c r="K134" s="167">
        <v>800</v>
      </c>
      <c r="L134" s="167" t="s">
        <v>54</v>
      </c>
      <c r="M134" s="167" t="s">
        <v>54</v>
      </c>
      <c r="N134" s="167" t="s">
        <v>54</v>
      </c>
      <c r="O134" s="167" t="s">
        <v>54</v>
      </c>
      <c r="P134" s="167" t="s">
        <v>54</v>
      </c>
      <c r="Q134" s="167" t="s">
        <v>54</v>
      </c>
      <c r="R134" s="167" t="s">
        <v>54</v>
      </c>
      <c r="S134" s="168">
        <v>0</v>
      </c>
      <c r="T134" s="41"/>
      <c r="U134" s="41"/>
      <c r="V134" s="41"/>
      <c r="W134" s="41"/>
      <c r="X134" s="41"/>
      <c r="Y134" s="41"/>
      <c r="Z134" s="41"/>
      <c r="AA134" s="41"/>
      <c r="AB134" s="41"/>
    </row>
    <row r="135" spans="1:28" ht="15.75" customHeight="1" x14ac:dyDescent="0.25">
      <c r="A135" s="162"/>
      <c r="B135" s="421"/>
      <c r="C135" s="422"/>
      <c r="D135" s="44">
        <f>'[2]Reporting Characteristics'!$D135</f>
        <v>2019</v>
      </c>
      <c r="E135" s="166" t="s">
        <v>54</v>
      </c>
      <c r="F135" s="167" t="s">
        <v>54</v>
      </c>
      <c r="G135" s="167">
        <v>800</v>
      </c>
      <c r="H135" s="167" t="s">
        <v>54</v>
      </c>
      <c r="I135" s="167" t="s">
        <v>54</v>
      </c>
      <c r="J135" s="167" t="s">
        <v>54</v>
      </c>
      <c r="K135" s="167">
        <v>800</v>
      </c>
      <c r="L135" s="167" t="s">
        <v>54</v>
      </c>
      <c r="M135" s="167" t="s">
        <v>54</v>
      </c>
      <c r="N135" s="167" t="s">
        <v>54</v>
      </c>
      <c r="O135" s="167" t="s">
        <v>54</v>
      </c>
      <c r="P135" s="167" t="s">
        <v>54</v>
      </c>
      <c r="Q135" s="167" t="s">
        <v>54</v>
      </c>
      <c r="R135" s="167" t="s">
        <v>54</v>
      </c>
      <c r="S135" s="168" t="s">
        <v>54</v>
      </c>
      <c r="T135" s="41"/>
      <c r="U135" s="41"/>
      <c r="V135" s="41"/>
      <c r="W135" s="41"/>
      <c r="X135" s="41"/>
      <c r="Y135" s="41"/>
      <c r="Z135" s="41"/>
      <c r="AA135" s="41"/>
      <c r="AB135" s="41"/>
    </row>
    <row r="136" spans="1:28" ht="15.75" customHeight="1" x14ac:dyDescent="0.25">
      <c r="A136" s="162"/>
      <c r="B136" s="421" t="str">
        <f>'[2]Asset Characteristics'!$C72 &amp; ""</f>
        <v>Regulatorn 1</v>
      </c>
      <c r="C136" s="422" t="str">
        <f>'[2]Asset Characteristics'!$E72 &amp; ""</f>
        <v>Office: Other</v>
      </c>
      <c r="D136" s="44">
        <f>'[2]Reporting Characteristics'!$D136</f>
        <v>2018</v>
      </c>
      <c r="E136" s="166" t="s">
        <v>54</v>
      </c>
      <c r="F136" s="167" t="s">
        <v>54</v>
      </c>
      <c r="G136" s="167">
        <v>24709</v>
      </c>
      <c r="H136" s="167" t="s">
        <v>54</v>
      </c>
      <c r="I136" s="167" t="s">
        <v>54</v>
      </c>
      <c r="J136" s="167" t="s">
        <v>54</v>
      </c>
      <c r="K136" s="167">
        <v>24709</v>
      </c>
      <c r="L136" s="167" t="s">
        <v>54</v>
      </c>
      <c r="M136" s="167" t="s">
        <v>54</v>
      </c>
      <c r="N136" s="167" t="s">
        <v>54</v>
      </c>
      <c r="O136" s="167" t="s">
        <v>54</v>
      </c>
      <c r="P136" s="167" t="s">
        <v>54</v>
      </c>
      <c r="Q136" s="167" t="s">
        <v>54</v>
      </c>
      <c r="R136" s="167" t="s">
        <v>54</v>
      </c>
      <c r="S136" s="168">
        <v>0</v>
      </c>
      <c r="T136" s="41"/>
      <c r="U136" s="41"/>
      <c r="V136" s="41"/>
      <c r="W136" s="41"/>
      <c r="X136" s="41"/>
      <c r="Y136" s="41"/>
      <c r="Z136" s="41"/>
      <c r="AA136" s="41"/>
      <c r="AB136" s="41"/>
    </row>
    <row r="137" spans="1:28" ht="15.75" customHeight="1" x14ac:dyDescent="0.25">
      <c r="A137" s="162"/>
      <c r="B137" s="421"/>
      <c r="C137" s="422"/>
      <c r="D137" s="44">
        <f>'[2]Reporting Characteristics'!$D137</f>
        <v>2019</v>
      </c>
      <c r="E137" s="166" t="s">
        <v>54</v>
      </c>
      <c r="F137" s="167" t="s">
        <v>54</v>
      </c>
      <c r="G137" s="167">
        <v>24709</v>
      </c>
      <c r="H137" s="167" t="s">
        <v>54</v>
      </c>
      <c r="I137" s="167" t="s">
        <v>54</v>
      </c>
      <c r="J137" s="167" t="s">
        <v>54</v>
      </c>
      <c r="K137" s="167">
        <v>24709</v>
      </c>
      <c r="L137" s="167" t="s">
        <v>54</v>
      </c>
      <c r="M137" s="167" t="s">
        <v>54</v>
      </c>
      <c r="N137" s="167" t="s">
        <v>54</v>
      </c>
      <c r="O137" s="167" t="s">
        <v>54</v>
      </c>
      <c r="P137" s="167" t="s">
        <v>54</v>
      </c>
      <c r="Q137" s="167" t="s">
        <v>54</v>
      </c>
      <c r="R137" s="167" t="s">
        <v>54</v>
      </c>
      <c r="S137" s="168" t="s">
        <v>54</v>
      </c>
      <c r="T137" s="41"/>
      <c r="U137" s="41"/>
      <c r="V137" s="41"/>
      <c r="W137" s="41"/>
      <c r="X137" s="41"/>
      <c r="Y137" s="41"/>
      <c r="Z137" s="41"/>
      <c r="AA137" s="41"/>
      <c r="AB137" s="41"/>
    </row>
    <row r="138" spans="1:28" ht="15.75" customHeight="1" x14ac:dyDescent="0.25">
      <c r="A138" s="162"/>
      <c r="B138" s="421" t="str">
        <f>'[2]Asset Characteristics'!$C73 &amp; ""</f>
        <v>Båtturen 2</v>
      </c>
      <c r="C138" s="422" t="str">
        <f>'[2]Asset Characteristics'!$E73 &amp; ""</f>
        <v>Office: Other</v>
      </c>
      <c r="D138" s="44">
        <f>'[2]Reporting Characteristics'!$D138</f>
        <v>2018</v>
      </c>
      <c r="E138" s="166" t="s">
        <v>54</v>
      </c>
      <c r="F138" s="167" t="s">
        <v>54</v>
      </c>
      <c r="G138" s="167">
        <v>5190</v>
      </c>
      <c r="H138" s="167" t="s">
        <v>54</v>
      </c>
      <c r="I138" s="167" t="s">
        <v>54</v>
      </c>
      <c r="J138" s="167" t="s">
        <v>54</v>
      </c>
      <c r="K138" s="167">
        <v>5190</v>
      </c>
      <c r="L138" s="167" t="s">
        <v>54</v>
      </c>
      <c r="M138" s="167" t="s">
        <v>54</v>
      </c>
      <c r="N138" s="167" t="s">
        <v>54</v>
      </c>
      <c r="O138" s="167" t="s">
        <v>54</v>
      </c>
      <c r="P138" s="167" t="s">
        <v>54</v>
      </c>
      <c r="Q138" s="167" t="s">
        <v>54</v>
      </c>
      <c r="R138" s="167" t="s">
        <v>54</v>
      </c>
      <c r="S138" s="168">
        <v>0</v>
      </c>
      <c r="T138" s="41"/>
      <c r="U138" s="41"/>
      <c r="V138" s="41"/>
      <c r="W138" s="41"/>
      <c r="X138" s="41"/>
      <c r="Y138" s="41"/>
      <c r="Z138" s="41"/>
      <c r="AA138" s="41"/>
      <c r="AB138" s="41"/>
    </row>
    <row r="139" spans="1:28" ht="15.75" customHeight="1" x14ac:dyDescent="0.25">
      <c r="A139" s="162"/>
      <c r="B139" s="421"/>
      <c r="C139" s="422"/>
      <c r="D139" s="44">
        <f>'[2]Reporting Characteristics'!$D139</f>
        <v>2019</v>
      </c>
      <c r="E139" s="166" t="s">
        <v>54</v>
      </c>
      <c r="F139" s="167" t="s">
        <v>54</v>
      </c>
      <c r="G139" s="167">
        <v>5190</v>
      </c>
      <c r="H139" s="167" t="s">
        <v>54</v>
      </c>
      <c r="I139" s="167" t="s">
        <v>54</v>
      </c>
      <c r="J139" s="167" t="s">
        <v>54</v>
      </c>
      <c r="K139" s="167">
        <v>5190</v>
      </c>
      <c r="L139" s="167" t="s">
        <v>54</v>
      </c>
      <c r="M139" s="167" t="s">
        <v>54</v>
      </c>
      <c r="N139" s="167" t="s">
        <v>54</v>
      </c>
      <c r="O139" s="167" t="s">
        <v>54</v>
      </c>
      <c r="P139" s="167" t="s">
        <v>54</v>
      </c>
      <c r="Q139" s="167" t="s">
        <v>54</v>
      </c>
      <c r="R139" s="167" t="s">
        <v>54</v>
      </c>
      <c r="S139" s="168" t="s">
        <v>54</v>
      </c>
      <c r="T139" s="41"/>
      <c r="U139" s="41"/>
      <c r="V139" s="41"/>
      <c r="W139" s="41"/>
      <c r="X139" s="41"/>
      <c r="Y139" s="41"/>
      <c r="Z139" s="41"/>
      <c r="AA139" s="41"/>
      <c r="AB139" s="41"/>
    </row>
    <row r="140" spans="1:28" ht="15.75" customHeight="1" x14ac:dyDescent="0.25">
      <c r="A140" s="162"/>
      <c r="B140" s="421" t="str">
        <f>'[2]Asset Characteristics'!$C74 &amp; ""</f>
        <v>Stora Frösunda</v>
      </c>
      <c r="C140" s="422" t="str">
        <f>'[2]Asset Characteristics'!$E74 &amp; ""</f>
        <v>Office: Other</v>
      </c>
      <c r="D140" s="44">
        <f>'[2]Reporting Characteristics'!$D140</f>
        <v>2018</v>
      </c>
      <c r="E140" s="166" t="s">
        <v>54</v>
      </c>
      <c r="F140" s="167" t="s">
        <v>54</v>
      </c>
      <c r="G140" s="167">
        <v>40723</v>
      </c>
      <c r="H140" s="167" t="s">
        <v>54</v>
      </c>
      <c r="I140" s="167" t="s">
        <v>54</v>
      </c>
      <c r="J140" s="167" t="s">
        <v>54</v>
      </c>
      <c r="K140" s="167">
        <v>40723</v>
      </c>
      <c r="L140" s="167" t="s">
        <v>54</v>
      </c>
      <c r="M140" s="167" t="s">
        <v>54</v>
      </c>
      <c r="N140" s="167" t="s">
        <v>54</v>
      </c>
      <c r="O140" s="167" t="s">
        <v>54</v>
      </c>
      <c r="P140" s="167" t="s">
        <v>54</v>
      </c>
      <c r="Q140" s="167" t="s">
        <v>54</v>
      </c>
      <c r="R140" s="167" t="s">
        <v>54</v>
      </c>
      <c r="S140" s="168">
        <v>0</v>
      </c>
      <c r="T140" s="41"/>
      <c r="U140" s="41"/>
      <c r="V140" s="41"/>
      <c r="W140" s="41"/>
      <c r="X140" s="41"/>
      <c r="Y140" s="41"/>
      <c r="Z140" s="41"/>
      <c r="AA140" s="41"/>
      <c r="AB140" s="41"/>
    </row>
    <row r="141" spans="1:28" ht="15.75" customHeight="1" x14ac:dyDescent="0.25">
      <c r="A141" s="162"/>
      <c r="B141" s="421"/>
      <c r="C141" s="422"/>
      <c r="D141" s="44">
        <f>'[2]Reporting Characteristics'!$D141</f>
        <v>2019</v>
      </c>
      <c r="E141" s="166" t="s">
        <v>54</v>
      </c>
      <c r="F141" s="167" t="s">
        <v>54</v>
      </c>
      <c r="G141" s="167">
        <v>40723</v>
      </c>
      <c r="H141" s="167" t="s">
        <v>54</v>
      </c>
      <c r="I141" s="167" t="s">
        <v>54</v>
      </c>
      <c r="J141" s="167" t="s">
        <v>54</v>
      </c>
      <c r="K141" s="167">
        <v>40723</v>
      </c>
      <c r="L141" s="167" t="s">
        <v>54</v>
      </c>
      <c r="M141" s="167" t="s">
        <v>54</v>
      </c>
      <c r="N141" s="167" t="s">
        <v>54</v>
      </c>
      <c r="O141" s="167" t="s">
        <v>54</v>
      </c>
      <c r="P141" s="167" t="s">
        <v>54</v>
      </c>
      <c r="Q141" s="167" t="s">
        <v>54</v>
      </c>
      <c r="R141" s="167" t="s">
        <v>54</v>
      </c>
      <c r="S141" s="168" t="s">
        <v>54</v>
      </c>
      <c r="T141" s="41"/>
      <c r="U141" s="41"/>
      <c r="V141" s="41"/>
      <c r="W141" s="41"/>
      <c r="X141" s="41"/>
      <c r="Y141" s="41"/>
      <c r="Z141" s="41"/>
      <c r="AA141" s="41"/>
      <c r="AB141" s="41"/>
    </row>
    <row r="142" spans="1:28" ht="15.75" customHeight="1" x14ac:dyDescent="0.25">
      <c r="A142" s="162"/>
      <c r="B142" s="421" t="str">
        <f>'[2]Asset Characteristics'!$C75 &amp; ""</f>
        <v>Nationalarenan 3</v>
      </c>
      <c r="C142" s="422" t="str">
        <f>'[2]Asset Characteristics'!$E75 &amp; ""</f>
        <v>Office: Other</v>
      </c>
      <c r="D142" s="44">
        <f>'[2]Reporting Characteristics'!$D142</f>
        <v>2018</v>
      </c>
      <c r="E142" s="166" t="s">
        <v>54</v>
      </c>
      <c r="F142" s="167" t="s">
        <v>54</v>
      </c>
      <c r="G142" s="167">
        <v>19100</v>
      </c>
      <c r="H142" s="167" t="s">
        <v>54</v>
      </c>
      <c r="I142" s="167" t="s">
        <v>54</v>
      </c>
      <c r="J142" s="167" t="s">
        <v>54</v>
      </c>
      <c r="K142" s="167">
        <v>19100</v>
      </c>
      <c r="L142" s="167" t="s">
        <v>54</v>
      </c>
      <c r="M142" s="167" t="s">
        <v>54</v>
      </c>
      <c r="N142" s="167" t="s">
        <v>54</v>
      </c>
      <c r="O142" s="167" t="s">
        <v>54</v>
      </c>
      <c r="P142" s="167" t="s">
        <v>54</v>
      </c>
      <c r="Q142" s="167" t="s">
        <v>54</v>
      </c>
      <c r="R142" s="167" t="s">
        <v>54</v>
      </c>
      <c r="S142" s="168">
        <v>0</v>
      </c>
      <c r="T142" s="41"/>
      <c r="U142" s="41"/>
      <c r="V142" s="41"/>
      <c r="W142" s="41"/>
      <c r="X142" s="41"/>
      <c r="Y142" s="41"/>
      <c r="Z142" s="41"/>
      <c r="AA142" s="41"/>
      <c r="AB142" s="41"/>
    </row>
    <row r="143" spans="1:28" ht="15.75" customHeight="1" x14ac:dyDescent="0.25">
      <c r="A143" s="162"/>
      <c r="B143" s="421"/>
      <c r="C143" s="422"/>
      <c r="D143" s="44">
        <f>'[2]Reporting Characteristics'!$D143</f>
        <v>2019</v>
      </c>
      <c r="E143" s="166" t="s">
        <v>54</v>
      </c>
      <c r="F143" s="167" t="s">
        <v>54</v>
      </c>
      <c r="G143" s="167">
        <v>19100</v>
      </c>
      <c r="H143" s="167" t="s">
        <v>54</v>
      </c>
      <c r="I143" s="167" t="s">
        <v>54</v>
      </c>
      <c r="J143" s="167" t="s">
        <v>54</v>
      </c>
      <c r="K143" s="167">
        <v>19100</v>
      </c>
      <c r="L143" s="167" t="s">
        <v>54</v>
      </c>
      <c r="M143" s="167" t="s">
        <v>54</v>
      </c>
      <c r="N143" s="167" t="s">
        <v>54</v>
      </c>
      <c r="O143" s="167" t="s">
        <v>54</v>
      </c>
      <c r="P143" s="167" t="s">
        <v>54</v>
      </c>
      <c r="Q143" s="167" t="s">
        <v>54</v>
      </c>
      <c r="R143" s="167" t="s">
        <v>54</v>
      </c>
      <c r="S143" s="168" t="s">
        <v>54</v>
      </c>
      <c r="T143" s="41"/>
      <c r="U143" s="41"/>
      <c r="V143" s="41"/>
      <c r="W143" s="41"/>
      <c r="X143" s="41"/>
      <c r="Y143" s="41"/>
      <c r="Z143" s="41"/>
      <c r="AA143" s="41"/>
      <c r="AB143" s="41"/>
    </row>
    <row r="144" spans="1:28" ht="15.75" customHeight="1" x14ac:dyDescent="0.25">
      <c r="A144" s="162"/>
      <c r="B144" s="421" t="str">
        <f>'[2]Asset Characteristics'!$C76 &amp; ""</f>
        <v>Hörnan 1</v>
      </c>
      <c r="C144" s="422" t="str">
        <f>'[2]Asset Characteristics'!$E76 &amp; ""</f>
        <v>Office: Other</v>
      </c>
      <c r="D144" s="44">
        <f>'[2]Reporting Characteristics'!$D144</f>
        <v>2018</v>
      </c>
      <c r="E144" s="166" t="s">
        <v>54</v>
      </c>
      <c r="F144" s="167" t="s">
        <v>54</v>
      </c>
      <c r="G144" s="167">
        <v>16460</v>
      </c>
      <c r="H144" s="167" t="s">
        <v>54</v>
      </c>
      <c r="I144" s="167" t="s">
        <v>54</v>
      </c>
      <c r="J144" s="167" t="s">
        <v>54</v>
      </c>
      <c r="K144" s="167">
        <v>16460</v>
      </c>
      <c r="L144" s="167" t="s">
        <v>54</v>
      </c>
      <c r="M144" s="167" t="s">
        <v>54</v>
      </c>
      <c r="N144" s="167" t="s">
        <v>54</v>
      </c>
      <c r="O144" s="167" t="s">
        <v>54</v>
      </c>
      <c r="P144" s="167" t="s">
        <v>54</v>
      </c>
      <c r="Q144" s="167" t="s">
        <v>54</v>
      </c>
      <c r="R144" s="167" t="s">
        <v>54</v>
      </c>
      <c r="S144" s="168">
        <v>0</v>
      </c>
      <c r="T144" s="41"/>
      <c r="U144" s="41"/>
      <c r="V144" s="41"/>
      <c r="W144" s="41"/>
      <c r="X144" s="41"/>
      <c r="Y144" s="41"/>
      <c r="Z144" s="41"/>
      <c r="AA144" s="41"/>
      <c r="AB144" s="41"/>
    </row>
    <row r="145" spans="1:28" ht="15.75" customHeight="1" x14ac:dyDescent="0.25">
      <c r="A145" s="162"/>
      <c r="B145" s="421"/>
      <c r="C145" s="422"/>
      <c r="D145" s="44">
        <f>'[2]Reporting Characteristics'!$D145</f>
        <v>2019</v>
      </c>
      <c r="E145" s="166" t="s">
        <v>54</v>
      </c>
      <c r="F145" s="167" t="s">
        <v>54</v>
      </c>
      <c r="G145" s="167">
        <v>16460</v>
      </c>
      <c r="H145" s="167" t="s">
        <v>54</v>
      </c>
      <c r="I145" s="167">
        <v>1.9965946000000001</v>
      </c>
      <c r="J145" s="167">
        <v>16460</v>
      </c>
      <c r="K145" s="167">
        <v>16460</v>
      </c>
      <c r="L145" s="167" t="s">
        <v>54</v>
      </c>
      <c r="M145" s="167" t="s">
        <v>54</v>
      </c>
      <c r="N145" s="167" t="s">
        <v>54</v>
      </c>
      <c r="O145" s="167" t="s">
        <v>54</v>
      </c>
      <c r="P145" s="167" t="s">
        <v>54</v>
      </c>
      <c r="Q145" s="167" t="s">
        <v>54</v>
      </c>
      <c r="R145" s="167" t="s">
        <v>54</v>
      </c>
      <c r="S145" s="168" t="s">
        <v>54</v>
      </c>
      <c r="T145" s="41"/>
      <c r="U145" s="41"/>
      <c r="V145" s="41"/>
      <c r="W145" s="41"/>
      <c r="X145" s="41"/>
      <c r="Y145" s="41"/>
      <c r="Z145" s="41"/>
      <c r="AA145" s="41"/>
      <c r="AB145" s="41"/>
    </row>
    <row r="146" spans="1:28" ht="15.75" customHeight="1" x14ac:dyDescent="0.25">
      <c r="A146" s="162"/>
      <c r="B146" s="421" t="str">
        <f>'[2]Asset Characteristics'!$C77 &amp; ""</f>
        <v>Pyramiden 4</v>
      </c>
      <c r="C146" s="422" t="str">
        <f>'[2]Asset Characteristics'!$E77 &amp; ""</f>
        <v>Office: Other</v>
      </c>
      <c r="D146" s="44">
        <f>'[2]Reporting Characteristics'!$D146</f>
        <v>2018</v>
      </c>
      <c r="E146" s="166" t="s">
        <v>54</v>
      </c>
      <c r="F146" s="167" t="s">
        <v>54</v>
      </c>
      <c r="G146" s="167">
        <v>72234</v>
      </c>
      <c r="H146" s="167" t="s">
        <v>54</v>
      </c>
      <c r="I146" s="167" t="s">
        <v>54</v>
      </c>
      <c r="J146" s="167" t="s">
        <v>54</v>
      </c>
      <c r="K146" s="167">
        <v>72234</v>
      </c>
      <c r="L146" s="167" t="s">
        <v>54</v>
      </c>
      <c r="M146" s="167" t="s">
        <v>54</v>
      </c>
      <c r="N146" s="167" t="s">
        <v>54</v>
      </c>
      <c r="O146" s="167" t="s">
        <v>54</v>
      </c>
      <c r="P146" s="167" t="s">
        <v>54</v>
      </c>
      <c r="Q146" s="167" t="s">
        <v>54</v>
      </c>
      <c r="R146" s="167" t="s">
        <v>54</v>
      </c>
      <c r="S146" s="168">
        <v>0</v>
      </c>
      <c r="T146" s="41"/>
      <c r="U146" s="41"/>
      <c r="V146" s="41"/>
      <c r="W146" s="41"/>
      <c r="X146" s="41"/>
      <c r="Y146" s="41"/>
      <c r="Z146" s="41"/>
      <c r="AA146" s="41"/>
      <c r="AB146" s="41"/>
    </row>
    <row r="147" spans="1:28" ht="15.75" customHeight="1" x14ac:dyDescent="0.25">
      <c r="A147" s="162"/>
      <c r="B147" s="421"/>
      <c r="C147" s="422"/>
      <c r="D147" s="44">
        <f>'[2]Reporting Characteristics'!$D147</f>
        <v>2019</v>
      </c>
      <c r="E147" s="166" t="s">
        <v>54</v>
      </c>
      <c r="F147" s="167" t="s">
        <v>54</v>
      </c>
      <c r="G147" s="167">
        <v>72234</v>
      </c>
      <c r="H147" s="167" t="s">
        <v>54</v>
      </c>
      <c r="I147" s="167">
        <v>4.9204784799999999</v>
      </c>
      <c r="J147" s="167">
        <v>72234</v>
      </c>
      <c r="K147" s="167">
        <v>72234</v>
      </c>
      <c r="L147" s="167" t="s">
        <v>54</v>
      </c>
      <c r="M147" s="167" t="s">
        <v>54</v>
      </c>
      <c r="N147" s="167" t="s">
        <v>54</v>
      </c>
      <c r="O147" s="167" t="s">
        <v>54</v>
      </c>
      <c r="P147" s="167" t="s">
        <v>54</v>
      </c>
      <c r="Q147" s="167" t="s">
        <v>54</v>
      </c>
      <c r="R147" s="167" t="s">
        <v>54</v>
      </c>
      <c r="S147" s="168" t="s">
        <v>54</v>
      </c>
      <c r="T147" s="41"/>
      <c r="U147" s="41"/>
      <c r="V147" s="41"/>
      <c r="W147" s="41"/>
      <c r="X147" s="41"/>
      <c r="Y147" s="41"/>
      <c r="Z147" s="41"/>
      <c r="AA147" s="41"/>
      <c r="AB147" s="41"/>
    </row>
    <row r="148" spans="1:28" ht="15.75" customHeight="1" x14ac:dyDescent="0.25">
      <c r="A148" s="162"/>
      <c r="B148" s="421" t="str">
        <f>'[2]Asset Characteristics'!$C78 &amp; ""</f>
        <v>Signalen 3</v>
      </c>
      <c r="C148" s="422" t="str">
        <f>'[2]Asset Characteristics'!$E78 &amp; ""</f>
        <v>Office: Other</v>
      </c>
      <c r="D148" s="44">
        <f>'[2]Reporting Characteristics'!$D148</f>
        <v>2018</v>
      </c>
      <c r="E148" s="166" t="s">
        <v>54</v>
      </c>
      <c r="F148" s="167" t="s">
        <v>54</v>
      </c>
      <c r="G148" s="167">
        <v>31492</v>
      </c>
      <c r="H148" s="167" t="s">
        <v>54</v>
      </c>
      <c r="I148" s="167" t="s">
        <v>54</v>
      </c>
      <c r="J148" s="167" t="s">
        <v>54</v>
      </c>
      <c r="K148" s="167">
        <v>31492</v>
      </c>
      <c r="L148" s="167" t="s">
        <v>54</v>
      </c>
      <c r="M148" s="167" t="s">
        <v>54</v>
      </c>
      <c r="N148" s="167" t="s">
        <v>54</v>
      </c>
      <c r="O148" s="167" t="s">
        <v>54</v>
      </c>
      <c r="P148" s="167" t="s">
        <v>54</v>
      </c>
      <c r="Q148" s="167" t="s">
        <v>54</v>
      </c>
      <c r="R148" s="167" t="s">
        <v>54</v>
      </c>
      <c r="S148" s="168">
        <v>0</v>
      </c>
      <c r="T148" s="41"/>
      <c r="U148" s="41"/>
      <c r="V148" s="41"/>
      <c r="W148" s="41"/>
      <c r="X148" s="41"/>
      <c r="Y148" s="41"/>
      <c r="Z148" s="41"/>
      <c r="AA148" s="41"/>
      <c r="AB148" s="41"/>
    </row>
    <row r="149" spans="1:28" ht="15.75" customHeight="1" x14ac:dyDescent="0.25">
      <c r="A149" s="162"/>
      <c r="B149" s="421"/>
      <c r="C149" s="422"/>
      <c r="D149" s="44">
        <f>'[2]Reporting Characteristics'!$D149</f>
        <v>2019</v>
      </c>
      <c r="E149" s="166" t="s">
        <v>54</v>
      </c>
      <c r="F149" s="167" t="s">
        <v>54</v>
      </c>
      <c r="G149" s="167">
        <v>31492</v>
      </c>
      <c r="H149" s="167" t="s">
        <v>54</v>
      </c>
      <c r="I149" s="167">
        <v>2.3060546</v>
      </c>
      <c r="J149" s="167">
        <v>31492</v>
      </c>
      <c r="K149" s="167">
        <v>31492</v>
      </c>
      <c r="L149" s="167" t="s">
        <v>54</v>
      </c>
      <c r="M149" s="167" t="s">
        <v>54</v>
      </c>
      <c r="N149" s="167" t="s">
        <v>54</v>
      </c>
      <c r="O149" s="167" t="s">
        <v>54</v>
      </c>
      <c r="P149" s="167" t="s">
        <v>54</v>
      </c>
      <c r="Q149" s="167" t="s">
        <v>54</v>
      </c>
      <c r="R149" s="167" t="s">
        <v>54</v>
      </c>
      <c r="S149" s="168" t="s">
        <v>54</v>
      </c>
      <c r="T149" s="41"/>
      <c r="U149" s="41"/>
      <c r="V149" s="41"/>
      <c r="W149" s="41"/>
      <c r="X149" s="41"/>
      <c r="Y149" s="41"/>
      <c r="Z149" s="41"/>
      <c r="AA149" s="41"/>
      <c r="AB149" s="41"/>
    </row>
    <row r="150" spans="1:28" ht="15.75" customHeight="1" x14ac:dyDescent="0.25">
      <c r="A150" s="162"/>
      <c r="B150" s="421" t="str">
        <f>'[2]Asset Characteristics'!$C79 &amp; ""</f>
        <v>Trikåfabriken 9</v>
      </c>
      <c r="C150" s="422" t="str">
        <f>'[2]Asset Characteristics'!$E79 &amp; ""</f>
        <v>Office: Other</v>
      </c>
      <c r="D150" s="44">
        <f>'[2]Reporting Characteristics'!$D150</f>
        <v>2018</v>
      </c>
      <c r="E150" s="166" t="s">
        <v>54</v>
      </c>
      <c r="F150" s="167" t="s">
        <v>54</v>
      </c>
      <c r="G150" s="167">
        <v>13760</v>
      </c>
      <c r="H150" s="167" t="s">
        <v>54</v>
      </c>
      <c r="I150" s="167" t="s">
        <v>54</v>
      </c>
      <c r="J150" s="167" t="s">
        <v>54</v>
      </c>
      <c r="K150" s="167">
        <v>13760</v>
      </c>
      <c r="L150" s="167" t="s">
        <v>54</v>
      </c>
      <c r="M150" s="167" t="s">
        <v>54</v>
      </c>
      <c r="N150" s="167" t="s">
        <v>54</v>
      </c>
      <c r="O150" s="167" t="s">
        <v>54</v>
      </c>
      <c r="P150" s="167" t="s">
        <v>54</v>
      </c>
      <c r="Q150" s="167" t="s">
        <v>54</v>
      </c>
      <c r="R150" s="167" t="s">
        <v>54</v>
      </c>
      <c r="S150" s="168">
        <v>0</v>
      </c>
      <c r="T150" s="41"/>
      <c r="U150" s="41"/>
      <c r="V150" s="41"/>
      <c r="W150" s="41"/>
      <c r="X150" s="41"/>
      <c r="Y150" s="41"/>
      <c r="Z150" s="41"/>
      <c r="AA150" s="41"/>
      <c r="AB150" s="41"/>
    </row>
    <row r="151" spans="1:28" ht="15.75" customHeight="1" x14ac:dyDescent="0.25">
      <c r="A151" s="162"/>
      <c r="B151" s="421"/>
      <c r="C151" s="422"/>
      <c r="D151" s="44">
        <f>'[2]Reporting Characteristics'!$D151</f>
        <v>2019</v>
      </c>
      <c r="E151" s="166" t="s">
        <v>54</v>
      </c>
      <c r="F151" s="167" t="s">
        <v>54</v>
      </c>
      <c r="G151" s="167">
        <v>13760</v>
      </c>
      <c r="H151" s="167" t="s">
        <v>54</v>
      </c>
      <c r="I151" s="167" t="s">
        <v>54</v>
      </c>
      <c r="J151" s="167" t="s">
        <v>54</v>
      </c>
      <c r="K151" s="167">
        <v>13760</v>
      </c>
      <c r="L151" s="167" t="s">
        <v>54</v>
      </c>
      <c r="M151" s="167" t="s">
        <v>54</v>
      </c>
      <c r="N151" s="167" t="s">
        <v>54</v>
      </c>
      <c r="O151" s="167" t="s">
        <v>54</v>
      </c>
      <c r="P151" s="167" t="s">
        <v>54</v>
      </c>
      <c r="Q151" s="167" t="s">
        <v>54</v>
      </c>
      <c r="R151" s="167" t="s">
        <v>54</v>
      </c>
      <c r="S151" s="168" t="s">
        <v>54</v>
      </c>
      <c r="T151" s="41"/>
      <c r="U151" s="41"/>
      <c r="V151" s="41"/>
      <c r="W151" s="41"/>
      <c r="X151" s="41"/>
      <c r="Y151" s="41"/>
      <c r="Z151" s="41"/>
      <c r="AA151" s="41"/>
      <c r="AB151" s="41"/>
    </row>
    <row r="152" spans="1:28" ht="15.75" customHeight="1" x14ac:dyDescent="0.25">
      <c r="A152" s="162"/>
      <c r="B152" s="421" t="str">
        <f>'[2]Asset Characteristics'!$C80 &amp; ""</f>
        <v>Paradiset 23</v>
      </c>
      <c r="C152" s="422" t="str">
        <f>'[2]Asset Characteristics'!$E80 &amp; ""</f>
        <v>Office: Other</v>
      </c>
      <c r="D152" s="44">
        <f>'[2]Reporting Characteristics'!$D152</f>
        <v>2018</v>
      </c>
      <c r="E152" s="166" t="s">
        <v>54</v>
      </c>
      <c r="F152" s="167" t="s">
        <v>54</v>
      </c>
      <c r="G152" s="167">
        <v>7200</v>
      </c>
      <c r="H152" s="167" t="s">
        <v>54</v>
      </c>
      <c r="I152" s="167" t="s">
        <v>54</v>
      </c>
      <c r="J152" s="167" t="s">
        <v>54</v>
      </c>
      <c r="K152" s="167">
        <v>7200</v>
      </c>
      <c r="L152" s="167" t="s">
        <v>54</v>
      </c>
      <c r="M152" s="167" t="s">
        <v>54</v>
      </c>
      <c r="N152" s="167" t="s">
        <v>54</v>
      </c>
      <c r="O152" s="167" t="s">
        <v>54</v>
      </c>
      <c r="P152" s="167" t="s">
        <v>54</v>
      </c>
      <c r="Q152" s="167" t="s">
        <v>54</v>
      </c>
      <c r="R152" s="167" t="s">
        <v>54</v>
      </c>
      <c r="S152" s="168">
        <v>0</v>
      </c>
      <c r="T152" s="41"/>
      <c r="U152" s="41"/>
      <c r="V152" s="41"/>
      <c r="W152" s="41"/>
      <c r="X152" s="41"/>
      <c r="Y152" s="41"/>
      <c r="Z152" s="41"/>
      <c r="AA152" s="41"/>
      <c r="AB152" s="41"/>
    </row>
    <row r="153" spans="1:28" ht="15.75" customHeight="1" x14ac:dyDescent="0.25">
      <c r="A153" s="162"/>
      <c r="B153" s="421"/>
      <c r="C153" s="422"/>
      <c r="D153" s="44">
        <f>'[2]Reporting Characteristics'!$D153</f>
        <v>2019</v>
      </c>
      <c r="E153" s="166" t="s">
        <v>54</v>
      </c>
      <c r="F153" s="167" t="s">
        <v>54</v>
      </c>
      <c r="G153" s="167">
        <v>7200</v>
      </c>
      <c r="H153" s="167" t="s">
        <v>54</v>
      </c>
      <c r="I153" s="167" t="s">
        <v>54</v>
      </c>
      <c r="J153" s="167" t="s">
        <v>54</v>
      </c>
      <c r="K153" s="167">
        <v>7200</v>
      </c>
      <c r="L153" s="167" t="s">
        <v>54</v>
      </c>
      <c r="M153" s="167" t="s">
        <v>54</v>
      </c>
      <c r="N153" s="167" t="s">
        <v>54</v>
      </c>
      <c r="O153" s="167" t="s">
        <v>54</v>
      </c>
      <c r="P153" s="167" t="s">
        <v>54</v>
      </c>
      <c r="Q153" s="167" t="s">
        <v>54</v>
      </c>
      <c r="R153" s="167" t="s">
        <v>54</v>
      </c>
      <c r="S153" s="168" t="s">
        <v>54</v>
      </c>
      <c r="T153" s="41"/>
      <c r="U153" s="41"/>
      <c r="V153" s="41"/>
      <c r="W153" s="41"/>
      <c r="X153" s="41"/>
      <c r="Y153" s="41"/>
      <c r="Z153" s="41"/>
      <c r="AA153" s="41"/>
      <c r="AB153" s="41"/>
    </row>
    <row r="154" spans="1:28" ht="15.75" customHeight="1" x14ac:dyDescent="0.25">
      <c r="A154" s="162"/>
      <c r="B154" s="421" t="str">
        <f>'[2]Asset Characteristics'!$C81 &amp; ""</f>
        <v>Fortet 2</v>
      </c>
      <c r="C154" s="422" t="str">
        <f>'[2]Asset Characteristics'!$E81 &amp; ""</f>
        <v>Office: Other</v>
      </c>
      <c r="D154" s="44">
        <f>'[2]Reporting Characteristics'!$D154</f>
        <v>2018</v>
      </c>
      <c r="E154" s="166" t="s">
        <v>54</v>
      </c>
      <c r="F154" s="167" t="s">
        <v>54</v>
      </c>
      <c r="G154" s="167">
        <v>7533</v>
      </c>
      <c r="H154" s="167" t="s">
        <v>54</v>
      </c>
      <c r="I154" s="167" t="s">
        <v>54</v>
      </c>
      <c r="J154" s="167" t="s">
        <v>54</v>
      </c>
      <c r="K154" s="167">
        <v>7533</v>
      </c>
      <c r="L154" s="167" t="s">
        <v>54</v>
      </c>
      <c r="M154" s="167" t="s">
        <v>54</v>
      </c>
      <c r="N154" s="167" t="s">
        <v>54</v>
      </c>
      <c r="O154" s="167" t="s">
        <v>54</v>
      </c>
      <c r="P154" s="167" t="s">
        <v>54</v>
      </c>
      <c r="Q154" s="167" t="s">
        <v>54</v>
      </c>
      <c r="R154" s="167" t="s">
        <v>54</v>
      </c>
      <c r="S154" s="168">
        <v>0</v>
      </c>
      <c r="T154" s="41"/>
      <c r="U154" s="41"/>
      <c r="V154" s="41"/>
      <c r="W154" s="41"/>
      <c r="X154" s="41"/>
      <c r="Y154" s="41"/>
      <c r="Z154" s="41"/>
      <c r="AA154" s="41"/>
      <c r="AB154" s="41"/>
    </row>
    <row r="155" spans="1:28" ht="15.75" customHeight="1" x14ac:dyDescent="0.25">
      <c r="A155" s="162"/>
      <c r="B155" s="421"/>
      <c r="C155" s="422"/>
      <c r="D155" s="44">
        <f>'[2]Reporting Characteristics'!$D155</f>
        <v>2019</v>
      </c>
      <c r="E155" s="166" t="s">
        <v>54</v>
      </c>
      <c r="F155" s="167" t="s">
        <v>54</v>
      </c>
      <c r="G155" s="167">
        <v>7533</v>
      </c>
      <c r="H155" s="167" t="s">
        <v>54</v>
      </c>
      <c r="I155" s="167" t="s">
        <v>54</v>
      </c>
      <c r="J155" s="167" t="s">
        <v>54</v>
      </c>
      <c r="K155" s="167">
        <v>7533</v>
      </c>
      <c r="L155" s="167" t="s">
        <v>54</v>
      </c>
      <c r="M155" s="167" t="s">
        <v>54</v>
      </c>
      <c r="N155" s="167" t="s">
        <v>54</v>
      </c>
      <c r="O155" s="167" t="s">
        <v>54</v>
      </c>
      <c r="P155" s="167" t="s">
        <v>54</v>
      </c>
      <c r="Q155" s="167" t="s">
        <v>54</v>
      </c>
      <c r="R155" s="167" t="s">
        <v>54</v>
      </c>
      <c r="S155" s="168" t="s">
        <v>54</v>
      </c>
      <c r="T155" s="41"/>
      <c r="U155" s="41"/>
      <c r="V155" s="41"/>
      <c r="W155" s="41"/>
      <c r="X155" s="41"/>
      <c r="Y155" s="41"/>
      <c r="Z155" s="41"/>
      <c r="AA155" s="41"/>
      <c r="AB155" s="41"/>
    </row>
    <row r="156" spans="1:28" ht="15.75" customHeight="1" x14ac:dyDescent="0.25">
      <c r="A156" s="162"/>
      <c r="B156" s="421" t="str">
        <f>'[2]Asset Characteristics'!$C82 &amp; ""</f>
        <v>Orgeln 7</v>
      </c>
      <c r="C156" s="422" t="str">
        <f>'[2]Asset Characteristics'!$E82 &amp; ""</f>
        <v>Office: Other</v>
      </c>
      <c r="D156" s="44">
        <f>'[2]Reporting Characteristics'!$D156</f>
        <v>2018</v>
      </c>
      <c r="E156" s="166" t="s">
        <v>54</v>
      </c>
      <c r="F156" s="167" t="s">
        <v>54</v>
      </c>
      <c r="G156" s="167">
        <v>37353</v>
      </c>
      <c r="H156" s="167" t="s">
        <v>54</v>
      </c>
      <c r="I156" s="167" t="s">
        <v>54</v>
      </c>
      <c r="J156" s="167" t="s">
        <v>54</v>
      </c>
      <c r="K156" s="167">
        <v>37353</v>
      </c>
      <c r="L156" s="167" t="s">
        <v>54</v>
      </c>
      <c r="M156" s="167" t="s">
        <v>54</v>
      </c>
      <c r="N156" s="167" t="s">
        <v>54</v>
      </c>
      <c r="O156" s="167" t="s">
        <v>54</v>
      </c>
      <c r="P156" s="167" t="s">
        <v>54</v>
      </c>
      <c r="Q156" s="167" t="s">
        <v>54</v>
      </c>
      <c r="R156" s="167" t="s">
        <v>54</v>
      </c>
      <c r="S156" s="168">
        <v>0</v>
      </c>
      <c r="T156" s="41"/>
      <c r="U156" s="41"/>
      <c r="V156" s="41"/>
      <c r="W156" s="41"/>
      <c r="X156" s="41"/>
      <c r="Y156" s="41"/>
      <c r="Z156" s="41"/>
      <c r="AA156" s="41"/>
      <c r="AB156" s="41"/>
    </row>
    <row r="157" spans="1:28" ht="15.75" customHeight="1" x14ac:dyDescent="0.25">
      <c r="A157" s="162"/>
      <c r="B157" s="421"/>
      <c r="C157" s="422"/>
      <c r="D157" s="44">
        <f>'[2]Reporting Characteristics'!$D157</f>
        <v>2019</v>
      </c>
      <c r="E157" s="166" t="s">
        <v>54</v>
      </c>
      <c r="F157" s="167" t="s">
        <v>54</v>
      </c>
      <c r="G157" s="167">
        <v>37353</v>
      </c>
      <c r="H157" s="167" t="s">
        <v>54</v>
      </c>
      <c r="I157" s="167">
        <v>2.48569</v>
      </c>
      <c r="J157" s="167">
        <v>37353</v>
      </c>
      <c r="K157" s="167">
        <v>37353</v>
      </c>
      <c r="L157" s="167" t="s">
        <v>54</v>
      </c>
      <c r="M157" s="167" t="s">
        <v>54</v>
      </c>
      <c r="N157" s="167" t="s">
        <v>54</v>
      </c>
      <c r="O157" s="167" t="s">
        <v>54</v>
      </c>
      <c r="P157" s="167" t="s">
        <v>54</v>
      </c>
      <c r="Q157" s="167" t="s">
        <v>54</v>
      </c>
      <c r="R157" s="167" t="s">
        <v>54</v>
      </c>
      <c r="S157" s="168" t="s">
        <v>54</v>
      </c>
      <c r="T157" s="41"/>
      <c r="U157" s="41"/>
      <c r="V157" s="41"/>
      <c r="W157" s="41"/>
      <c r="X157" s="41"/>
      <c r="Y157" s="41"/>
      <c r="Z157" s="41"/>
      <c r="AA157" s="41"/>
      <c r="AB157" s="41"/>
    </row>
    <row r="158" spans="1:28" ht="15.75" customHeight="1" x14ac:dyDescent="0.25">
      <c r="A158" s="162"/>
      <c r="B158" s="421" t="str">
        <f>'[2]Asset Characteristics'!$C83 &amp; ""</f>
        <v>Poolen</v>
      </c>
      <c r="C158" s="422" t="str">
        <f>'[2]Asset Characteristics'!$E83 &amp; ""</f>
        <v>Office: Other</v>
      </c>
      <c r="D158" s="44">
        <f>'[2]Reporting Characteristics'!$D158</f>
        <v>2018</v>
      </c>
      <c r="E158" s="166" t="s">
        <v>54</v>
      </c>
      <c r="F158" s="167" t="s">
        <v>54</v>
      </c>
      <c r="G158" s="167">
        <v>33308</v>
      </c>
      <c r="H158" s="167" t="s">
        <v>54</v>
      </c>
      <c r="I158" s="167" t="s">
        <v>54</v>
      </c>
      <c r="J158" s="167" t="s">
        <v>54</v>
      </c>
      <c r="K158" s="167">
        <v>33308</v>
      </c>
      <c r="L158" s="167" t="s">
        <v>54</v>
      </c>
      <c r="M158" s="167" t="s">
        <v>54</v>
      </c>
      <c r="N158" s="167" t="s">
        <v>54</v>
      </c>
      <c r="O158" s="167" t="s">
        <v>54</v>
      </c>
      <c r="P158" s="167" t="s">
        <v>54</v>
      </c>
      <c r="Q158" s="167" t="s">
        <v>54</v>
      </c>
      <c r="R158" s="167" t="s">
        <v>54</v>
      </c>
      <c r="S158" s="168">
        <v>0</v>
      </c>
      <c r="T158" s="41"/>
      <c r="U158" s="41"/>
      <c r="V158" s="41"/>
      <c r="W158" s="41"/>
      <c r="X158" s="41"/>
      <c r="Y158" s="41"/>
      <c r="Z158" s="41"/>
      <c r="AA158" s="41"/>
      <c r="AB158" s="41"/>
    </row>
    <row r="159" spans="1:28" ht="15.75" customHeight="1" x14ac:dyDescent="0.25">
      <c r="A159" s="162"/>
      <c r="B159" s="421"/>
      <c r="C159" s="422"/>
      <c r="D159" s="44">
        <f>'[2]Reporting Characteristics'!$D159</f>
        <v>2019</v>
      </c>
      <c r="E159" s="166" t="s">
        <v>54</v>
      </c>
      <c r="F159" s="167" t="s">
        <v>54</v>
      </c>
      <c r="G159" s="167">
        <v>33308</v>
      </c>
      <c r="H159" s="167" t="s">
        <v>54</v>
      </c>
      <c r="I159" s="167" t="s">
        <v>54</v>
      </c>
      <c r="J159" s="167" t="s">
        <v>54</v>
      </c>
      <c r="K159" s="167">
        <v>33308</v>
      </c>
      <c r="L159" s="167" t="s">
        <v>54</v>
      </c>
      <c r="M159" s="167" t="s">
        <v>54</v>
      </c>
      <c r="N159" s="167" t="s">
        <v>54</v>
      </c>
      <c r="O159" s="167" t="s">
        <v>54</v>
      </c>
      <c r="P159" s="167" t="s">
        <v>54</v>
      </c>
      <c r="Q159" s="167" t="s">
        <v>54</v>
      </c>
      <c r="R159" s="167" t="s">
        <v>54</v>
      </c>
      <c r="S159" s="168" t="s">
        <v>54</v>
      </c>
      <c r="T159" s="41"/>
      <c r="U159" s="41"/>
      <c r="V159" s="41"/>
      <c r="W159" s="41"/>
      <c r="X159" s="41"/>
      <c r="Y159" s="41"/>
      <c r="Z159" s="41"/>
      <c r="AA159" s="41"/>
      <c r="AB159" s="41"/>
    </row>
    <row r="160" spans="1:28" ht="15.75" customHeight="1" x14ac:dyDescent="0.25">
      <c r="A160" s="162"/>
      <c r="B160" s="421" t="str">
        <f>'[2]Asset Characteristics'!$C84 &amp; ""</f>
        <v/>
      </c>
      <c r="C160" s="422" t="str">
        <f>'[2]Asset Characteristics'!$E84 &amp; ""</f>
        <v/>
      </c>
      <c r="D160" s="44">
        <f>'[2]Reporting Characteristics'!$D160</f>
        <v>2018</v>
      </c>
      <c r="E160" s="166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8"/>
      <c r="T160" s="41"/>
      <c r="U160" s="41"/>
      <c r="V160" s="41"/>
      <c r="W160" s="41"/>
      <c r="X160" s="41"/>
      <c r="Y160" s="41"/>
      <c r="Z160" s="41"/>
      <c r="AA160" s="41"/>
      <c r="AB160" s="41"/>
    </row>
    <row r="161" spans="1:28" ht="15.75" customHeight="1" x14ac:dyDescent="0.25">
      <c r="A161" s="162"/>
      <c r="B161" s="421"/>
      <c r="C161" s="422"/>
      <c r="D161" s="44">
        <f>'[2]Reporting Characteristics'!$D161</f>
        <v>2019</v>
      </c>
      <c r="E161" s="166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8"/>
      <c r="T161" s="41"/>
      <c r="U161" s="41"/>
      <c r="V161" s="41"/>
      <c r="W161" s="41"/>
      <c r="X161" s="41"/>
      <c r="Y161" s="41"/>
      <c r="Z161" s="41"/>
      <c r="AA161" s="41"/>
      <c r="AB161" s="41"/>
    </row>
    <row r="162" spans="1:28" ht="15.75" customHeight="1" x14ac:dyDescent="0.25">
      <c r="A162" s="162"/>
      <c r="B162" s="421" t="str">
        <f>'[2]Asset Characteristics'!$C85 &amp; ""</f>
        <v/>
      </c>
      <c r="C162" s="422" t="str">
        <f>'[2]Asset Characteristics'!$E85 &amp; ""</f>
        <v/>
      </c>
      <c r="D162" s="44">
        <f>'[2]Reporting Characteristics'!$D162</f>
        <v>2018</v>
      </c>
      <c r="E162" s="166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8"/>
      <c r="T162" s="41"/>
      <c r="U162" s="41"/>
      <c r="V162" s="41"/>
      <c r="W162" s="41"/>
      <c r="X162" s="41"/>
      <c r="Y162" s="41"/>
      <c r="Z162" s="41"/>
      <c r="AA162" s="41"/>
      <c r="AB162" s="41"/>
    </row>
    <row r="163" spans="1:28" ht="15.75" customHeight="1" x14ac:dyDescent="0.25">
      <c r="A163" s="162"/>
      <c r="B163" s="421"/>
      <c r="C163" s="422"/>
      <c r="D163" s="44">
        <f>'[2]Reporting Characteristics'!$D163</f>
        <v>2019</v>
      </c>
      <c r="E163" s="166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8"/>
      <c r="T163" s="41"/>
      <c r="U163" s="41"/>
      <c r="V163" s="41"/>
      <c r="W163" s="41"/>
      <c r="X163" s="41"/>
      <c r="Y163" s="41"/>
      <c r="Z163" s="41"/>
      <c r="AA163" s="41"/>
      <c r="AB163" s="41"/>
    </row>
    <row r="164" spans="1:28" ht="15.75" customHeight="1" x14ac:dyDescent="0.25">
      <c r="A164" s="162"/>
      <c r="B164" s="421" t="str">
        <f>'[2]Asset Characteristics'!$C86 &amp; ""</f>
        <v/>
      </c>
      <c r="C164" s="422" t="str">
        <f>'[2]Asset Characteristics'!$E86 &amp; ""</f>
        <v/>
      </c>
      <c r="D164" s="44">
        <f>'[2]Reporting Characteristics'!$D164</f>
        <v>2018</v>
      </c>
      <c r="E164" s="166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8"/>
      <c r="T164" s="41"/>
      <c r="U164" s="41"/>
      <c r="V164" s="41"/>
      <c r="W164" s="41"/>
      <c r="X164" s="41"/>
      <c r="Y164" s="41"/>
      <c r="Z164" s="41"/>
      <c r="AA164" s="41"/>
      <c r="AB164" s="41"/>
    </row>
    <row r="165" spans="1:28" ht="15.75" customHeight="1" x14ac:dyDescent="0.25">
      <c r="A165" s="162"/>
      <c r="B165" s="421"/>
      <c r="C165" s="422"/>
      <c r="D165" s="44">
        <f>'[2]Reporting Characteristics'!$D165</f>
        <v>2019</v>
      </c>
      <c r="E165" s="166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8"/>
      <c r="T165" s="41"/>
      <c r="U165" s="41"/>
      <c r="V165" s="41"/>
      <c r="W165" s="41"/>
      <c r="X165" s="41"/>
      <c r="Y165" s="41"/>
      <c r="Z165" s="41"/>
      <c r="AA165" s="41"/>
      <c r="AB165" s="41"/>
    </row>
    <row r="166" spans="1:28" ht="15.75" customHeight="1" x14ac:dyDescent="0.25">
      <c r="A166" s="162"/>
      <c r="B166" s="421" t="str">
        <f>'[2]Asset Characteristics'!$C87 &amp; ""</f>
        <v/>
      </c>
      <c r="C166" s="422" t="str">
        <f>'[2]Asset Characteristics'!$E87 &amp; ""</f>
        <v/>
      </c>
      <c r="D166" s="44">
        <f>'[2]Reporting Characteristics'!$D166</f>
        <v>2018</v>
      </c>
      <c r="E166" s="166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8"/>
      <c r="T166" s="41"/>
      <c r="U166" s="41"/>
      <c r="V166" s="41"/>
      <c r="W166" s="41"/>
      <c r="X166" s="41"/>
      <c r="Y166" s="41"/>
      <c r="Z166" s="41"/>
      <c r="AA166" s="41"/>
      <c r="AB166" s="41"/>
    </row>
    <row r="167" spans="1:28" ht="15.75" customHeight="1" x14ac:dyDescent="0.25">
      <c r="A167" s="162"/>
      <c r="B167" s="421"/>
      <c r="C167" s="422"/>
      <c r="D167" s="44">
        <f>'[2]Reporting Characteristics'!$D167</f>
        <v>2019</v>
      </c>
      <c r="E167" s="166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8"/>
      <c r="T167" s="41"/>
      <c r="U167" s="41"/>
      <c r="V167" s="41"/>
      <c r="W167" s="41"/>
      <c r="X167" s="41"/>
      <c r="Y167" s="41"/>
      <c r="Z167" s="41"/>
      <c r="AA167" s="41"/>
      <c r="AB167" s="41"/>
    </row>
    <row r="168" spans="1:28" ht="15.75" customHeight="1" x14ac:dyDescent="0.25">
      <c r="A168" s="162"/>
      <c r="B168" s="421" t="str">
        <f>'[2]Asset Characteristics'!$C88 &amp; ""</f>
        <v/>
      </c>
      <c r="C168" s="422" t="str">
        <f>'[2]Asset Characteristics'!$E88 &amp; ""</f>
        <v/>
      </c>
      <c r="D168" s="44">
        <f>'[2]Reporting Characteristics'!$D168</f>
        <v>2018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8"/>
      <c r="T168" s="41"/>
      <c r="U168" s="41"/>
      <c r="V168" s="41"/>
      <c r="W168" s="41"/>
      <c r="X168" s="41"/>
      <c r="Y168" s="41"/>
      <c r="Z168" s="41"/>
      <c r="AA168" s="41"/>
      <c r="AB168" s="41"/>
    </row>
    <row r="169" spans="1:28" ht="15.75" customHeight="1" x14ac:dyDescent="0.25">
      <c r="A169" s="162"/>
      <c r="B169" s="421"/>
      <c r="C169" s="422"/>
      <c r="D169" s="44">
        <f>'[2]Reporting Characteristics'!$D169</f>
        <v>2019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8"/>
      <c r="T169" s="41"/>
      <c r="U169" s="41"/>
      <c r="V169" s="41"/>
      <c r="W169" s="41"/>
      <c r="X169" s="41"/>
      <c r="Y169" s="41"/>
      <c r="Z169" s="41"/>
      <c r="AA169" s="41"/>
      <c r="AB169" s="41"/>
    </row>
    <row r="170" spans="1:28" ht="15.75" customHeight="1" x14ac:dyDescent="0.25">
      <c r="A170" s="162"/>
      <c r="B170" s="421" t="str">
        <f>'[2]Asset Characteristics'!$C89 &amp; ""</f>
        <v/>
      </c>
      <c r="C170" s="422" t="str">
        <f>'[2]Asset Characteristics'!$E89 &amp; ""</f>
        <v/>
      </c>
      <c r="D170" s="44">
        <f>'[2]Reporting Characteristics'!$D170</f>
        <v>2018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8"/>
      <c r="T170" s="41"/>
      <c r="U170" s="41"/>
      <c r="V170" s="41"/>
      <c r="W170" s="41"/>
      <c r="X170" s="41"/>
      <c r="Y170" s="41"/>
      <c r="Z170" s="41"/>
      <c r="AA170" s="41"/>
      <c r="AB170" s="41"/>
    </row>
    <row r="171" spans="1:28" ht="15.75" customHeight="1" x14ac:dyDescent="0.25">
      <c r="A171" s="162"/>
      <c r="B171" s="421"/>
      <c r="C171" s="422"/>
      <c r="D171" s="44">
        <f>'[2]Reporting Characteristics'!$D171</f>
        <v>2019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8"/>
      <c r="T171" s="41"/>
      <c r="U171" s="41"/>
      <c r="V171" s="41"/>
      <c r="W171" s="41"/>
      <c r="X171" s="41"/>
      <c r="Y171" s="41"/>
      <c r="Z171" s="41"/>
      <c r="AA171" s="41"/>
      <c r="AB171" s="41"/>
    </row>
    <row r="172" spans="1:28" ht="15.75" customHeight="1" x14ac:dyDescent="0.25">
      <c r="A172" s="162"/>
      <c r="B172" s="421" t="str">
        <f>'[2]Asset Characteristics'!$C90 &amp; ""</f>
        <v/>
      </c>
      <c r="C172" s="422" t="str">
        <f>'[2]Asset Characteristics'!$E90 &amp; ""</f>
        <v/>
      </c>
      <c r="D172" s="44">
        <f>'[2]Reporting Characteristics'!$D172</f>
        <v>2018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8"/>
      <c r="T172" s="41"/>
      <c r="U172" s="41"/>
      <c r="V172" s="41"/>
      <c r="W172" s="41"/>
      <c r="X172" s="41"/>
      <c r="Y172" s="41"/>
      <c r="Z172" s="41"/>
      <c r="AA172" s="41"/>
      <c r="AB172" s="41"/>
    </row>
    <row r="173" spans="1:28" ht="15.75" customHeight="1" x14ac:dyDescent="0.25">
      <c r="A173" s="162"/>
      <c r="B173" s="421"/>
      <c r="C173" s="422"/>
      <c r="D173" s="44">
        <f>'[2]Reporting Characteristics'!$D173</f>
        <v>2019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8"/>
      <c r="T173" s="41"/>
      <c r="U173" s="41"/>
      <c r="V173" s="41"/>
      <c r="W173" s="41"/>
      <c r="X173" s="41"/>
      <c r="Y173" s="41"/>
      <c r="Z173" s="41"/>
      <c r="AA173" s="41"/>
      <c r="AB173" s="41"/>
    </row>
    <row r="174" spans="1:28" ht="15.75" customHeight="1" x14ac:dyDescent="0.25">
      <c r="A174" s="162"/>
      <c r="B174" s="421" t="str">
        <f>'[2]Asset Characteristics'!$C91 &amp; ""</f>
        <v/>
      </c>
      <c r="C174" s="422" t="str">
        <f>'[2]Asset Characteristics'!$E91 &amp; ""</f>
        <v/>
      </c>
      <c r="D174" s="44">
        <f>'[2]Reporting Characteristics'!$D174</f>
        <v>2018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8"/>
      <c r="T174" s="41"/>
      <c r="U174" s="41"/>
      <c r="V174" s="41"/>
      <c r="W174" s="41"/>
      <c r="X174" s="41"/>
      <c r="Y174" s="41"/>
      <c r="Z174" s="41"/>
      <c r="AA174" s="41"/>
      <c r="AB174" s="41"/>
    </row>
    <row r="175" spans="1:28" ht="15.75" customHeight="1" x14ac:dyDescent="0.25">
      <c r="A175" s="162"/>
      <c r="B175" s="421"/>
      <c r="C175" s="422"/>
      <c r="D175" s="44">
        <f>'[2]Reporting Characteristics'!$D175</f>
        <v>2019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8"/>
      <c r="T175" s="41"/>
      <c r="U175" s="41"/>
      <c r="V175" s="41"/>
      <c r="W175" s="41"/>
      <c r="X175" s="41"/>
      <c r="Y175" s="41"/>
      <c r="Z175" s="41"/>
      <c r="AA175" s="41"/>
      <c r="AB175" s="41"/>
    </row>
    <row r="176" spans="1:28" ht="15.75" customHeight="1" x14ac:dyDescent="0.25">
      <c r="A176" s="162"/>
      <c r="B176" s="421" t="str">
        <f>'[2]Asset Characteristics'!$C92 &amp; ""</f>
        <v/>
      </c>
      <c r="C176" s="422" t="str">
        <f>'[2]Asset Characteristics'!$E92 &amp; ""</f>
        <v/>
      </c>
      <c r="D176" s="44">
        <f>'[2]Reporting Characteristics'!$D176</f>
        <v>2018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8"/>
      <c r="T176" s="41"/>
      <c r="U176" s="41"/>
      <c r="V176" s="41"/>
      <c r="W176" s="41"/>
      <c r="X176" s="41"/>
      <c r="Y176" s="41"/>
      <c r="Z176" s="41"/>
      <c r="AA176" s="41"/>
      <c r="AB176" s="41"/>
    </row>
    <row r="177" spans="1:28" ht="15.75" customHeight="1" x14ac:dyDescent="0.25">
      <c r="A177" s="162"/>
      <c r="B177" s="421"/>
      <c r="C177" s="422"/>
      <c r="D177" s="44">
        <f>'[2]Reporting Characteristics'!$D177</f>
        <v>2019</v>
      </c>
      <c r="E177" s="166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8"/>
      <c r="T177" s="41"/>
      <c r="U177" s="41"/>
      <c r="V177" s="41"/>
      <c r="W177" s="41"/>
      <c r="X177" s="41"/>
      <c r="Y177" s="41"/>
      <c r="Z177" s="41"/>
      <c r="AA177" s="41"/>
      <c r="AB177" s="41"/>
    </row>
    <row r="178" spans="1:28" ht="15.75" customHeight="1" x14ac:dyDescent="0.25">
      <c r="A178" s="162"/>
      <c r="B178" s="421" t="str">
        <f>'[2]Asset Characteristics'!$C93 &amp; ""</f>
        <v/>
      </c>
      <c r="C178" s="422" t="str">
        <f>'[2]Asset Characteristics'!$E93 &amp; ""</f>
        <v/>
      </c>
      <c r="D178" s="44">
        <f>'[2]Reporting Characteristics'!$D178</f>
        <v>2018</v>
      </c>
      <c r="E178" s="166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8"/>
      <c r="T178" s="41"/>
      <c r="U178" s="41"/>
      <c r="V178" s="41"/>
      <c r="W178" s="41"/>
      <c r="X178" s="41"/>
      <c r="Y178" s="41"/>
      <c r="Z178" s="41"/>
      <c r="AA178" s="41"/>
      <c r="AB178" s="41"/>
    </row>
    <row r="179" spans="1:28" ht="15.75" customHeight="1" x14ac:dyDescent="0.25">
      <c r="A179" s="162"/>
      <c r="B179" s="421"/>
      <c r="C179" s="422"/>
      <c r="D179" s="44">
        <f>'[2]Reporting Characteristics'!$D179</f>
        <v>2019</v>
      </c>
      <c r="E179" s="166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8"/>
      <c r="T179" s="41"/>
      <c r="U179" s="41"/>
      <c r="V179" s="41"/>
      <c r="W179" s="41"/>
      <c r="X179" s="41"/>
      <c r="Y179" s="41"/>
      <c r="Z179" s="41"/>
      <c r="AA179" s="41"/>
      <c r="AB179" s="41"/>
    </row>
    <row r="180" spans="1:28" ht="15.75" customHeight="1" x14ac:dyDescent="0.25">
      <c r="A180" s="162"/>
      <c r="B180" s="421" t="str">
        <f>'[2]Asset Characteristics'!$C94 &amp; ""</f>
        <v/>
      </c>
      <c r="C180" s="422" t="str">
        <f>'[2]Asset Characteristics'!$E94 &amp; ""</f>
        <v/>
      </c>
      <c r="D180" s="44">
        <f>'[2]Reporting Characteristics'!$D180</f>
        <v>2018</v>
      </c>
      <c r="E180" s="166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8"/>
      <c r="T180" s="41"/>
      <c r="U180" s="41"/>
      <c r="V180" s="41"/>
      <c r="W180" s="41"/>
      <c r="X180" s="41"/>
      <c r="Y180" s="41"/>
      <c r="Z180" s="41"/>
      <c r="AA180" s="41"/>
      <c r="AB180" s="41"/>
    </row>
    <row r="181" spans="1:28" ht="15.75" customHeight="1" x14ac:dyDescent="0.25">
      <c r="A181" s="162"/>
      <c r="B181" s="421"/>
      <c r="C181" s="422"/>
      <c r="D181" s="44">
        <f>'[2]Reporting Characteristics'!$D181</f>
        <v>2019</v>
      </c>
      <c r="E181" s="166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8"/>
      <c r="T181" s="41"/>
      <c r="U181" s="41"/>
      <c r="V181" s="41"/>
      <c r="W181" s="41"/>
      <c r="X181" s="41"/>
      <c r="Y181" s="41"/>
      <c r="Z181" s="41"/>
      <c r="AA181" s="41"/>
      <c r="AB181" s="41"/>
    </row>
    <row r="182" spans="1:28" ht="15.75" customHeight="1" x14ac:dyDescent="0.25">
      <c r="A182" s="162"/>
      <c r="B182" s="421" t="str">
        <f>'[2]Asset Characteristics'!$C95 &amp; ""</f>
        <v/>
      </c>
      <c r="C182" s="422" t="str">
        <f>'[2]Asset Characteristics'!$E95 &amp; ""</f>
        <v/>
      </c>
      <c r="D182" s="44">
        <f>'[2]Reporting Characteristics'!$D182</f>
        <v>2018</v>
      </c>
      <c r="E182" s="166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8"/>
      <c r="T182" s="41"/>
      <c r="U182" s="41"/>
      <c r="V182" s="41"/>
      <c r="W182" s="41"/>
      <c r="X182" s="41"/>
      <c r="Y182" s="41"/>
      <c r="Z182" s="41"/>
      <c r="AA182" s="41"/>
      <c r="AB182" s="41"/>
    </row>
    <row r="183" spans="1:28" ht="15.75" customHeight="1" x14ac:dyDescent="0.25">
      <c r="A183" s="162"/>
      <c r="B183" s="421"/>
      <c r="C183" s="422"/>
      <c r="D183" s="44">
        <f>'[2]Reporting Characteristics'!$D183</f>
        <v>2019</v>
      </c>
      <c r="E183" s="166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8"/>
      <c r="T183" s="41"/>
      <c r="U183" s="41"/>
      <c r="V183" s="41"/>
      <c r="W183" s="41"/>
      <c r="X183" s="41"/>
      <c r="Y183" s="41"/>
      <c r="Z183" s="41"/>
      <c r="AA183" s="41"/>
      <c r="AB183" s="41"/>
    </row>
    <row r="184" spans="1:28" ht="15.75" customHeight="1" x14ac:dyDescent="0.25">
      <c r="A184" s="162"/>
      <c r="B184" s="421" t="str">
        <f>'[2]Asset Characteristics'!$C96 &amp; ""</f>
        <v/>
      </c>
      <c r="C184" s="422" t="str">
        <f>'[2]Asset Characteristics'!$E96 &amp; ""</f>
        <v/>
      </c>
      <c r="D184" s="44">
        <f>'[2]Reporting Characteristics'!$D184</f>
        <v>2018</v>
      </c>
      <c r="E184" s="166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8"/>
      <c r="T184" s="41"/>
      <c r="U184" s="41"/>
      <c r="V184" s="41"/>
      <c r="W184" s="41"/>
      <c r="X184" s="41"/>
      <c r="Y184" s="41"/>
      <c r="Z184" s="41"/>
      <c r="AA184" s="41"/>
      <c r="AB184" s="41"/>
    </row>
    <row r="185" spans="1:28" ht="15.75" customHeight="1" x14ac:dyDescent="0.25">
      <c r="A185" s="162"/>
      <c r="B185" s="421"/>
      <c r="C185" s="422"/>
      <c r="D185" s="44">
        <f>'[2]Reporting Characteristics'!$D185</f>
        <v>2019</v>
      </c>
      <c r="E185" s="166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8"/>
      <c r="T185" s="41"/>
      <c r="U185" s="41"/>
      <c r="V185" s="41"/>
      <c r="W185" s="41"/>
      <c r="X185" s="41"/>
      <c r="Y185" s="41"/>
      <c r="Z185" s="41"/>
      <c r="AA185" s="41"/>
      <c r="AB185" s="41"/>
    </row>
    <row r="186" spans="1:28" ht="15.75" customHeight="1" x14ac:dyDescent="0.25">
      <c r="A186" s="162"/>
      <c r="B186" s="421" t="str">
        <f>'[2]Asset Characteristics'!$C97 &amp; ""</f>
        <v/>
      </c>
      <c r="C186" s="422" t="str">
        <f>'[2]Asset Characteristics'!$E97 &amp; ""</f>
        <v/>
      </c>
      <c r="D186" s="44">
        <f>'[2]Reporting Characteristics'!$D186</f>
        <v>2018</v>
      </c>
      <c r="E186" s="166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8"/>
      <c r="T186" s="41"/>
      <c r="U186" s="41"/>
      <c r="V186" s="41"/>
      <c r="W186" s="41"/>
      <c r="X186" s="41"/>
      <c r="Y186" s="41"/>
      <c r="Z186" s="41"/>
      <c r="AA186" s="41"/>
      <c r="AB186" s="41"/>
    </row>
    <row r="187" spans="1:28" ht="15.75" customHeight="1" x14ac:dyDescent="0.25">
      <c r="A187" s="162"/>
      <c r="B187" s="421"/>
      <c r="C187" s="422"/>
      <c r="D187" s="44">
        <f>'[2]Reporting Characteristics'!$D187</f>
        <v>2019</v>
      </c>
      <c r="E187" s="166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8"/>
      <c r="T187" s="41"/>
      <c r="U187" s="41"/>
      <c r="V187" s="41"/>
      <c r="W187" s="41"/>
      <c r="X187" s="41"/>
      <c r="Y187" s="41"/>
      <c r="Z187" s="41"/>
      <c r="AA187" s="41"/>
      <c r="AB187" s="41"/>
    </row>
    <row r="188" spans="1:28" ht="15.75" customHeight="1" x14ac:dyDescent="0.25">
      <c r="A188" s="162"/>
      <c r="B188" s="421" t="str">
        <f>'[2]Asset Characteristics'!$C98 &amp; ""</f>
        <v/>
      </c>
      <c r="C188" s="422" t="str">
        <f>'[2]Asset Characteristics'!$E98 &amp; ""</f>
        <v/>
      </c>
      <c r="D188" s="44">
        <f>'[2]Reporting Characteristics'!$D188</f>
        <v>2018</v>
      </c>
      <c r="E188" s="166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8"/>
      <c r="T188" s="41"/>
      <c r="U188" s="41"/>
      <c r="V188" s="41"/>
      <c r="W188" s="41"/>
      <c r="X188" s="41"/>
      <c r="Y188" s="41"/>
      <c r="Z188" s="41"/>
      <c r="AA188" s="41"/>
      <c r="AB188" s="41"/>
    </row>
    <row r="189" spans="1:28" ht="15.75" customHeight="1" x14ac:dyDescent="0.25">
      <c r="A189" s="162"/>
      <c r="B189" s="421"/>
      <c r="C189" s="422"/>
      <c r="D189" s="44">
        <f>'[2]Reporting Characteristics'!$D189</f>
        <v>2019</v>
      </c>
      <c r="E189" s="166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8"/>
      <c r="T189" s="41"/>
      <c r="U189" s="41"/>
      <c r="V189" s="41"/>
      <c r="W189" s="41"/>
      <c r="X189" s="41"/>
      <c r="Y189" s="41"/>
      <c r="Z189" s="41"/>
      <c r="AA189" s="41"/>
      <c r="AB189" s="41"/>
    </row>
    <row r="190" spans="1:28" ht="15.75" customHeight="1" x14ac:dyDescent="0.25">
      <c r="A190" s="162"/>
      <c r="B190" s="421" t="str">
        <f>'[2]Asset Characteristics'!$C99 &amp; ""</f>
        <v/>
      </c>
      <c r="C190" s="422" t="str">
        <f>'[2]Asset Characteristics'!$E99 &amp; ""</f>
        <v/>
      </c>
      <c r="D190" s="44">
        <f>'[2]Reporting Characteristics'!$D190</f>
        <v>2018</v>
      </c>
      <c r="E190" s="166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8"/>
      <c r="T190" s="41"/>
      <c r="U190" s="41"/>
      <c r="V190" s="41"/>
      <c r="W190" s="41"/>
      <c r="X190" s="41"/>
      <c r="Y190" s="41"/>
      <c r="Z190" s="41"/>
      <c r="AA190" s="41"/>
      <c r="AB190" s="41"/>
    </row>
    <row r="191" spans="1:28" ht="15.75" customHeight="1" x14ac:dyDescent="0.25">
      <c r="A191" s="162"/>
      <c r="B191" s="421"/>
      <c r="C191" s="422"/>
      <c r="D191" s="44">
        <f>'[2]Reporting Characteristics'!$D191</f>
        <v>2019</v>
      </c>
      <c r="E191" s="166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8"/>
      <c r="T191" s="41"/>
      <c r="U191" s="41"/>
      <c r="V191" s="41"/>
      <c r="W191" s="41"/>
      <c r="X191" s="41"/>
      <c r="Y191" s="41"/>
      <c r="Z191" s="41"/>
      <c r="AA191" s="41"/>
      <c r="AB191" s="41"/>
    </row>
    <row r="192" spans="1:28" ht="15.75" customHeight="1" x14ac:dyDescent="0.25">
      <c r="A192" s="162"/>
      <c r="B192" s="421" t="str">
        <f>'[2]Asset Characteristics'!$C100 &amp; ""</f>
        <v/>
      </c>
      <c r="C192" s="422" t="str">
        <f>'[2]Asset Characteristics'!$E100 &amp; ""</f>
        <v/>
      </c>
      <c r="D192" s="44">
        <f>'[2]Reporting Characteristics'!$D192</f>
        <v>2018</v>
      </c>
      <c r="E192" s="166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8"/>
      <c r="T192" s="41"/>
      <c r="U192" s="41"/>
      <c r="V192" s="41"/>
      <c r="W192" s="41"/>
      <c r="X192" s="41"/>
      <c r="Y192" s="41"/>
      <c r="Z192" s="41"/>
      <c r="AA192" s="41"/>
      <c r="AB192" s="41"/>
    </row>
    <row r="193" spans="1:28" ht="15.75" customHeight="1" x14ac:dyDescent="0.25">
      <c r="A193" s="162"/>
      <c r="B193" s="421"/>
      <c r="C193" s="422"/>
      <c r="D193" s="44">
        <f>'[2]Reporting Characteristics'!$D193</f>
        <v>2019</v>
      </c>
      <c r="E193" s="166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8"/>
      <c r="T193" s="41"/>
      <c r="U193" s="41"/>
      <c r="V193" s="41"/>
      <c r="W193" s="41"/>
      <c r="X193" s="41"/>
      <c r="Y193" s="41"/>
      <c r="Z193" s="41"/>
      <c r="AA193" s="41"/>
      <c r="AB193" s="41"/>
    </row>
    <row r="194" spans="1:28" ht="15.75" customHeight="1" x14ac:dyDescent="0.25">
      <c r="A194" s="162"/>
      <c r="B194" s="421" t="str">
        <f>'[2]Asset Characteristics'!$C101 &amp; ""</f>
        <v/>
      </c>
      <c r="C194" s="422" t="str">
        <f>'[2]Asset Characteristics'!$E101 &amp; ""</f>
        <v/>
      </c>
      <c r="D194" s="44">
        <f>'[2]Reporting Characteristics'!$D194</f>
        <v>2018</v>
      </c>
      <c r="E194" s="166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8"/>
      <c r="T194" s="41"/>
      <c r="U194" s="41"/>
      <c r="V194" s="41"/>
      <c r="W194" s="41"/>
      <c r="X194" s="41"/>
      <c r="Y194" s="41"/>
      <c r="Z194" s="41"/>
      <c r="AA194" s="41"/>
      <c r="AB194" s="41"/>
    </row>
    <row r="195" spans="1:28" ht="15.75" customHeight="1" x14ac:dyDescent="0.25">
      <c r="A195" s="162"/>
      <c r="B195" s="421"/>
      <c r="C195" s="422"/>
      <c r="D195" s="44">
        <f>'[2]Reporting Characteristics'!$D195</f>
        <v>2019</v>
      </c>
      <c r="E195" s="166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8"/>
      <c r="T195" s="41"/>
      <c r="U195" s="41"/>
      <c r="V195" s="41"/>
      <c r="W195" s="41"/>
      <c r="X195" s="41"/>
      <c r="Y195" s="41"/>
      <c r="Z195" s="41"/>
      <c r="AA195" s="41"/>
      <c r="AB195" s="41"/>
    </row>
    <row r="196" spans="1:28" ht="15.75" customHeight="1" x14ac:dyDescent="0.25">
      <c r="A196" s="162"/>
      <c r="B196" s="421" t="str">
        <f>'[2]Asset Characteristics'!$C102 &amp; ""</f>
        <v/>
      </c>
      <c r="C196" s="422" t="str">
        <f>'[2]Asset Characteristics'!$E102 &amp; ""</f>
        <v/>
      </c>
      <c r="D196" s="44">
        <f>'[2]Reporting Characteristics'!$D196</f>
        <v>2018</v>
      </c>
      <c r="E196" s="166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8"/>
      <c r="T196" s="41"/>
      <c r="U196" s="41"/>
      <c r="V196" s="41"/>
      <c r="W196" s="41"/>
      <c r="X196" s="41"/>
      <c r="Y196" s="41"/>
      <c r="Z196" s="41"/>
      <c r="AA196" s="41"/>
      <c r="AB196" s="41"/>
    </row>
    <row r="197" spans="1:28" ht="15.75" customHeight="1" x14ac:dyDescent="0.25">
      <c r="A197" s="162"/>
      <c r="B197" s="421"/>
      <c r="C197" s="422"/>
      <c r="D197" s="44">
        <f>'[2]Reporting Characteristics'!$D197</f>
        <v>2019</v>
      </c>
      <c r="E197" s="166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8"/>
      <c r="T197" s="41"/>
      <c r="U197" s="41"/>
      <c r="V197" s="41"/>
      <c r="W197" s="41"/>
      <c r="X197" s="41"/>
      <c r="Y197" s="41"/>
      <c r="Z197" s="41"/>
      <c r="AA197" s="41"/>
      <c r="AB197" s="41"/>
    </row>
    <row r="198" spans="1:28" ht="15.75" customHeight="1" x14ac:dyDescent="0.25">
      <c r="A198" s="162"/>
      <c r="B198" s="421" t="str">
        <f>'[2]Asset Characteristics'!$C103 &amp; ""</f>
        <v/>
      </c>
      <c r="C198" s="422" t="str">
        <f>'[2]Asset Characteristics'!$E103 &amp; ""</f>
        <v/>
      </c>
      <c r="D198" s="44">
        <f>'[2]Reporting Characteristics'!$D198</f>
        <v>2018</v>
      </c>
      <c r="E198" s="166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8"/>
      <c r="T198" s="41"/>
      <c r="U198" s="41"/>
      <c r="V198" s="41"/>
      <c r="W198" s="41"/>
      <c r="X198" s="41"/>
      <c r="Y198" s="41"/>
      <c r="Z198" s="41"/>
      <c r="AA198" s="41"/>
      <c r="AB198" s="41"/>
    </row>
    <row r="199" spans="1:28" ht="15.75" customHeight="1" x14ac:dyDescent="0.25">
      <c r="A199" s="162"/>
      <c r="B199" s="421"/>
      <c r="C199" s="422"/>
      <c r="D199" s="44">
        <f>'[2]Reporting Characteristics'!$D199</f>
        <v>2019</v>
      </c>
      <c r="E199" s="166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8"/>
      <c r="T199" s="41"/>
      <c r="U199" s="41"/>
      <c r="V199" s="41"/>
      <c r="W199" s="41"/>
      <c r="X199" s="41"/>
      <c r="Y199" s="41"/>
      <c r="Z199" s="41"/>
      <c r="AA199" s="41"/>
      <c r="AB199" s="41"/>
    </row>
    <row r="200" spans="1:28" ht="15.75" customHeight="1" x14ac:dyDescent="0.25">
      <c r="A200" s="162"/>
      <c r="B200" s="421" t="str">
        <f>'[2]Asset Characteristics'!$C104 &amp; ""</f>
        <v/>
      </c>
      <c r="C200" s="422" t="str">
        <f>'[2]Asset Characteristics'!$E104 &amp; ""</f>
        <v/>
      </c>
      <c r="D200" s="44">
        <f>'[2]Reporting Characteristics'!$D200</f>
        <v>2018</v>
      </c>
      <c r="E200" s="166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8"/>
      <c r="T200" s="41"/>
      <c r="U200" s="41"/>
      <c r="V200" s="41"/>
      <c r="W200" s="41"/>
      <c r="X200" s="41"/>
      <c r="Y200" s="41"/>
      <c r="Z200" s="41"/>
      <c r="AA200" s="41"/>
      <c r="AB200" s="41"/>
    </row>
    <row r="201" spans="1:28" ht="15.75" customHeight="1" x14ac:dyDescent="0.25">
      <c r="A201" s="162"/>
      <c r="B201" s="421"/>
      <c r="C201" s="422"/>
      <c r="D201" s="44">
        <f>'[2]Reporting Characteristics'!$D201</f>
        <v>2019</v>
      </c>
      <c r="E201" s="166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8"/>
      <c r="T201" s="41"/>
      <c r="U201" s="41"/>
      <c r="V201" s="41"/>
      <c r="W201" s="41"/>
      <c r="X201" s="41"/>
      <c r="Y201" s="41"/>
      <c r="Z201" s="41"/>
      <c r="AA201" s="41"/>
      <c r="AB201" s="41"/>
    </row>
    <row r="202" spans="1:28" ht="15.75" customHeight="1" x14ac:dyDescent="0.25">
      <c r="A202" s="162"/>
      <c r="B202" s="421" t="str">
        <f>'[2]Asset Characteristics'!$C105 &amp; ""</f>
        <v/>
      </c>
      <c r="C202" s="422" t="str">
        <f>'[2]Asset Characteristics'!$E105 &amp; ""</f>
        <v/>
      </c>
      <c r="D202" s="44">
        <f>'[2]Reporting Characteristics'!$D202</f>
        <v>2018</v>
      </c>
      <c r="E202" s="166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8"/>
      <c r="T202" s="41"/>
      <c r="U202" s="41"/>
      <c r="V202" s="41"/>
      <c r="W202" s="41"/>
      <c r="X202" s="41"/>
      <c r="Y202" s="41"/>
      <c r="Z202" s="41"/>
      <c r="AA202" s="41"/>
      <c r="AB202" s="41"/>
    </row>
    <row r="203" spans="1:28" ht="15.75" customHeight="1" x14ac:dyDescent="0.25">
      <c r="A203" s="162"/>
      <c r="B203" s="421"/>
      <c r="C203" s="422"/>
      <c r="D203" s="44">
        <f>'[2]Reporting Characteristics'!$D203</f>
        <v>2019</v>
      </c>
      <c r="E203" s="166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8"/>
      <c r="T203" s="41"/>
      <c r="U203" s="41"/>
      <c r="V203" s="41"/>
      <c r="W203" s="41"/>
      <c r="X203" s="41"/>
      <c r="Y203" s="41"/>
      <c r="Z203" s="41"/>
      <c r="AA203" s="41"/>
      <c r="AB203" s="41"/>
    </row>
    <row r="204" spans="1:28" ht="15.75" customHeight="1" x14ac:dyDescent="0.25">
      <c r="A204" s="162"/>
      <c r="B204" s="421" t="str">
        <f>'[2]Asset Characteristics'!$C106 &amp; ""</f>
        <v/>
      </c>
      <c r="C204" s="422" t="str">
        <f>'[2]Asset Characteristics'!$E106 &amp; ""</f>
        <v/>
      </c>
      <c r="D204" s="44">
        <f>'[2]Reporting Characteristics'!$D204</f>
        <v>2018</v>
      </c>
      <c r="E204" s="166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8"/>
      <c r="T204" s="41"/>
      <c r="U204" s="41"/>
      <c r="V204" s="41"/>
      <c r="W204" s="41"/>
      <c r="X204" s="41"/>
      <c r="Y204" s="41"/>
      <c r="Z204" s="41"/>
      <c r="AA204" s="41"/>
      <c r="AB204" s="41"/>
    </row>
    <row r="205" spans="1:28" ht="15.75" customHeight="1" x14ac:dyDescent="0.25">
      <c r="A205" s="162"/>
      <c r="B205" s="421"/>
      <c r="C205" s="422"/>
      <c r="D205" s="44">
        <f>'[2]Reporting Characteristics'!$D205</f>
        <v>2019</v>
      </c>
      <c r="E205" s="166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8"/>
      <c r="T205" s="41"/>
      <c r="U205" s="41"/>
      <c r="V205" s="41"/>
      <c r="W205" s="41"/>
      <c r="X205" s="41"/>
      <c r="Y205" s="41"/>
      <c r="Z205" s="41"/>
      <c r="AA205" s="41"/>
      <c r="AB205" s="41"/>
    </row>
    <row r="206" spans="1:28" ht="15.75" customHeight="1" x14ac:dyDescent="0.25">
      <c r="A206" s="162"/>
      <c r="B206" s="421" t="str">
        <f>'[2]Asset Characteristics'!$C107 &amp; ""</f>
        <v/>
      </c>
      <c r="C206" s="422" t="str">
        <f>'[2]Asset Characteristics'!$E107 &amp; ""</f>
        <v/>
      </c>
      <c r="D206" s="44">
        <f>'[2]Reporting Characteristics'!$D206</f>
        <v>2018</v>
      </c>
      <c r="E206" s="166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8"/>
      <c r="T206" s="41"/>
      <c r="U206" s="41"/>
      <c r="V206" s="41"/>
      <c r="W206" s="41"/>
      <c r="X206" s="41"/>
      <c r="Y206" s="41"/>
      <c r="Z206" s="41"/>
      <c r="AA206" s="41"/>
      <c r="AB206" s="41"/>
    </row>
    <row r="207" spans="1:28" ht="15.75" customHeight="1" x14ac:dyDescent="0.25">
      <c r="A207" s="162"/>
      <c r="B207" s="421"/>
      <c r="C207" s="422"/>
      <c r="D207" s="44">
        <f>'[2]Reporting Characteristics'!$D207</f>
        <v>2019</v>
      </c>
      <c r="E207" s="166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8"/>
      <c r="T207" s="41"/>
      <c r="U207" s="41"/>
      <c r="V207" s="41"/>
      <c r="W207" s="41"/>
      <c r="X207" s="41"/>
      <c r="Y207" s="41"/>
      <c r="Z207" s="41"/>
      <c r="AA207" s="41"/>
      <c r="AB207" s="41"/>
    </row>
    <row r="208" spans="1:28" ht="15.75" customHeight="1" x14ac:dyDescent="0.25">
      <c r="A208" s="162"/>
      <c r="B208" s="421" t="str">
        <f>'[2]Asset Characteristics'!$C108 &amp; ""</f>
        <v/>
      </c>
      <c r="C208" s="422" t="str">
        <f>'[2]Asset Characteristics'!$E108 &amp; ""</f>
        <v/>
      </c>
      <c r="D208" s="44">
        <f>'[2]Reporting Characteristics'!$D208</f>
        <v>2018</v>
      </c>
      <c r="E208" s="166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8"/>
      <c r="T208" s="41"/>
      <c r="U208" s="41"/>
      <c r="V208" s="41"/>
      <c r="W208" s="41"/>
      <c r="X208" s="41"/>
      <c r="Y208" s="41"/>
      <c r="Z208" s="41"/>
      <c r="AA208" s="41"/>
      <c r="AB208" s="41"/>
    </row>
    <row r="209" spans="1:28" ht="15.75" customHeight="1" x14ac:dyDescent="0.25">
      <c r="A209" s="162"/>
      <c r="B209" s="421"/>
      <c r="C209" s="422"/>
      <c r="D209" s="44">
        <f>'[2]Reporting Characteristics'!$D209</f>
        <v>2019</v>
      </c>
      <c r="E209" s="166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8"/>
      <c r="T209" s="41"/>
      <c r="U209" s="41"/>
      <c r="V209" s="41"/>
      <c r="W209" s="41"/>
      <c r="X209" s="41"/>
      <c r="Y209" s="41"/>
      <c r="Z209" s="41"/>
      <c r="AA209" s="41"/>
      <c r="AB209" s="41"/>
    </row>
    <row r="210" spans="1:28" ht="15.75" customHeight="1" x14ac:dyDescent="0.25">
      <c r="A210" s="162"/>
      <c r="B210" s="421" t="str">
        <f>'[2]Asset Characteristics'!$C109 &amp; ""</f>
        <v/>
      </c>
      <c r="C210" s="422" t="str">
        <f>'[2]Asset Characteristics'!$E109 &amp; ""</f>
        <v/>
      </c>
      <c r="D210" s="44">
        <f>'[2]Reporting Characteristics'!$D210</f>
        <v>2018</v>
      </c>
      <c r="E210" s="166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8"/>
      <c r="T210" s="41"/>
      <c r="U210" s="41"/>
      <c r="V210" s="41"/>
      <c r="W210" s="41"/>
      <c r="X210" s="41"/>
      <c r="Y210" s="41"/>
      <c r="Z210" s="41"/>
      <c r="AA210" s="41"/>
      <c r="AB210" s="41"/>
    </row>
    <row r="211" spans="1:28" ht="15.75" customHeight="1" x14ac:dyDescent="0.25">
      <c r="A211" s="162"/>
      <c r="B211" s="421"/>
      <c r="C211" s="422"/>
      <c r="D211" s="44">
        <f>'[2]Reporting Characteristics'!$D211</f>
        <v>2019</v>
      </c>
      <c r="E211" s="166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8"/>
      <c r="T211" s="41"/>
      <c r="U211" s="41"/>
      <c r="V211" s="41"/>
      <c r="W211" s="41"/>
      <c r="X211" s="41"/>
      <c r="Y211" s="41"/>
      <c r="Z211" s="41"/>
      <c r="AA211" s="41"/>
      <c r="AB211" s="41"/>
    </row>
    <row r="212" spans="1:28" ht="15.75" customHeight="1" x14ac:dyDescent="0.25">
      <c r="A212" s="162"/>
      <c r="B212" s="421" t="str">
        <f>'[2]Asset Characteristics'!$C110 &amp; ""</f>
        <v/>
      </c>
      <c r="C212" s="422" t="str">
        <f>'[2]Asset Characteristics'!$E110 &amp; ""</f>
        <v/>
      </c>
      <c r="D212" s="44">
        <f>'[2]Reporting Characteristics'!$D212</f>
        <v>2018</v>
      </c>
      <c r="E212" s="166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8"/>
      <c r="T212" s="41"/>
      <c r="U212" s="41"/>
      <c r="V212" s="41"/>
      <c r="W212" s="41"/>
      <c r="X212" s="41"/>
      <c r="Y212" s="41"/>
      <c r="Z212" s="41"/>
      <c r="AA212" s="41"/>
      <c r="AB212" s="41"/>
    </row>
    <row r="213" spans="1:28" ht="15.75" customHeight="1" x14ac:dyDescent="0.25">
      <c r="A213" s="162"/>
      <c r="B213" s="421"/>
      <c r="C213" s="422"/>
      <c r="D213" s="44">
        <f>'[2]Reporting Characteristics'!$D213</f>
        <v>2019</v>
      </c>
      <c r="E213" s="166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8"/>
      <c r="T213" s="41"/>
      <c r="U213" s="41"/>
      <c r="V213" s="41"/>
      <c r="W213" s="41"/>
      <c r="X213" s="41"/>
      <c r="Y213" s="41"/>
      <c r="Z213" s="41"/>
      <c r="AA213" s="41"/>
      <c r="AB213" s="41"/>
    </row>
    <row r="214" spans="1:28" ht="15.75" customHeight="1" x14ac:dyDescent="0.25">
      <c r="A214" s="162"/>
      <c r="B214" s="421" t="str">
        <f>'[2]Asset Characteristics'!$C111 &amp; ""</f>
        <v/>
      </c>
      <c r="C214" s="422" t="str">
        <f>'[2]Asset Characteristics'!$E111 &amp; ""</f>
        <v/>
      </c>
      <c r="D214" s="44">
        <f>'[2]Reporting Characteristics'!$D214</f>
        <v>2018</v>
      </c>
      <c r="E214" s="166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8"/>
      <c r="T214" s="41"/>
      <c r="U214" s="41"/>
      <c r="V214" s="41"/>
      <c r="W214" s="41"/>
      <c r="X214" s="41"/>
      <c r="Y214" s="41"/>
      <c r="Z214" s="41"/>
      <c r="AA214" s="41"/>
      <c r="AB214" s="41"/>
    </row>
    <row r="215" spans="1:28" ht="15.75" customHeight="1" x14ac:dyDescent="0.25">
      <c r="A215" s="162"/>
      <c r="B215" s="421"/>
      <c r="C215" s="422"/>
      <c r="D215" s="44">
        <f>'[2]Reporting Characteristics'!$D215</f>
        <v>2019</v>
      </c>
      <c r="E215" s="166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8"/>
      <c r="T215" s="41"/>
      <c r="U215" s="41"/>
      <c r="V215" s="41"/>
      <c r="W215" s="41"/>
      <c r="X215" s="41"/>
      <c r="Y215" s="41"/>
      <c r="Z215" s="41"/>
      <c r="AA215" s="41"/>
      <c r="AB215" s="41"/>
    </row>
    <row r="216" spans="1:28" ht="15.75" customHeight="1" x14ac:dyDescent="0.25">
      <c r="A216" s="162"/>
      <c r="B216" s="421" t="str">
        <f>'[2]Asset Characteristics'!$C112 &amp; ""</f>
        <v/>
      </c>
      <c r="C216" s="422" t="str">
        <f>'[2]Asset Characteristics'!$E112 &amp; ""</f>
        <v/>
      </c>
      <c r="D216" s="44">
        <f>'[2]Reporting Characteristics'!$D216</f>
        <v>2018</v>
      </c>
      <c r="E216" s="166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8"/>
      <c r="T216" s="41"/>
      <c r="U216" s="41"/>
      <c r="V216" s="41"/>
      <c r="W216" s="41"/>
      <c r="X216" s="41"/>
      <c r="Y216" s="41"/>
      <c r="Z216" s="41"/>
      <c r="AA216" s="41"/>
      <c r="AB216" s="41"/>
    </row>
    <row r="217" spans="1:28" ht="15.75" customHeight="1" x14ac:dyDescent="0.25">
      <c r="A217" s="162"/>
      <c r="B217" s="421"/>
      <c r="C217" s="422"/>
      <c r="D217" s="44">
        <f>'[2]Reporting Characteristics'!$D217</f>
        <v>2019</v>
      </c>
      <c r="E217" s="166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8"/>
      <c r="T217" s="41"/>
      <c r="U217" s="41"/>
      <c r="V217" s="41"/>
      <c r="W217" s="41"/>
      <c r="X217" s="41"/>
      <c r="Y217" s="41"/>
      <c r="Z217" s="41"/>
      <c r="AA217" s="41"/>
      <c r="AB217" s="41"/>
    </row>
    <row r="218" spans="1:28" ht="15.75" customHeight="1" x14ac:dyDescent="0.25">
      <c r="A218" s="162"/>
      <c r="B218" s="421" t="str">
        <f>'[2]Asset Characteristics'!$C113 &amp; ""</f>
        <v/>
      </c>
      <c r="C218" s="422" t="str">
        <f>'[2]Asset Characteristics'!$E113 &amp; ""</f>
        <v/>
      </c>
      <c r="D218" s="44">
        <f>'[2]Reporting Characteristics'!$D218</f>
        <v>2018</v>
      </c>
      <c r="E218" s="166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8"/>
      <c r="T218" s="41"/>
      <c r="U218" s="41"/>
      <c r="V218" s="41"/>
      <c r="W218" s="41"/>
      <c r="X218" s="41"/>
      <c r="Y218" s="41"/>
      <c r="Z218" s="41"/>
      <c r="AA218" s="41"/>
      <c r="AB218" s="41"/>
    </row>
    <row r="219" spans="1:28" ht="15.75" customHeight="1" x14ac:dyDescent="0.25">
      <c r="A219" s="162"/>
      <c r="B219" s="421"/>
      <c r="C219" s="422"/>
      <c r="D219" s="44">
        <f>'[2]Reporting Characteristics'!$D219</f>
        <v>2019</v>
      </c>
      <c r="E219" s="166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8"/>
      <c r="T219" s="41"/>
      <c r="U219" s="41"/>
      <c r="V219" s="41"/>
      <c r="W219" s="41"/>
      <c r="X219" s="41"/>
      <c r="Y219" s="41"/>
      <c r="Z219" s="41"/>
      <c r="AA219" s="41"/>
      <c r="AB219" s="41"/>
    </row>
    <row r="220" spans="1:28" ht="15.75" customHeight="1" x14ac:dyDescent="0.25">
      <c r="A220" s="162"/>
      <c r="B220" s="421" t="str">
        <f>'[2]Asset Characteristics'!$C114 &amp; ""</f>
        <v/>
      </c>
      <c r="C220" s="422" t="str">
        <f>'[2]Asset Characteristics'!$E114 &amp; ""</f>
        <v/>
      </c>
      <c r="D220" s="44">
        <f>'[2]Reporting Characteristics'!$D220</f>
        <v>2018</v>
      </c>
      <c r="E220" s="166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8"/>
      <c r="T220" s="41"/>
      <c r="U220" s="41"/>
      <c r="V220" s="41"/>
      <c r="W220" s="41"/>
      <c r="X220" s="41"/>
      <c r="Y220" s="41"/>
      <c r="Z220" s="41"/>
      <c r="AA220" s="41"/>
      <c r="AB220" s="41"/>
    </row>
    <row r="221" spans="1:28" ht="15.75" customHeight="1" x14ac:dyDescent="0.25">
      <c r="A221" s="162"/>
      <c r="B221" s="421"/>
      <c r="C221" s="422"/>
      <c r="D221" s="44">
        <f>'[2]Reporting Characteristics'!$D221</f>
        <v>2019</v>
      </c>
      <c r="E221" s="166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8"/>
      <c r="T221" s="41"/>
      <c r="U221" s="41"/>
      <c r="V221" s="41"/>
      <c r="W221" s="41"/>
      <c r="X221" s="41"/>
      <c r="Y221" s="41"/>
      <c r="Z221" s="41"/>
      <c r="AA221" s="41"/>
      <c r="AB221" s="41"/>
    </row>
    <row r="222" spans="1:28" ht="15.75" customHeight="1" x14ac:dyDescent="0.25">
      <c r="A222" s="162"/>
      <c r="B222" s="421" t="str">
        <f>'[2]Asset Characteristics'!$C115 &amp; ""</f>
        <v/>
      </c>
      <c r="C222" s="422" t="str">
        <f>'[2]Asset Characteristics'!$E115 &amp; ""</f>
        <v/>
      </c>
      <c r="D222" s="44">
        <f>'[2]Reporting Characteristics'!$D222</f>
        <v>2018</v>
      </c>
      <c r="E222" s="166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8"/>
      <c r="T222" s="41"/>
      <c r="U222" s="41"/>
      <c r="V222" s="41"/>
      <c r="W222" s="41"/>
      <c r="X222" s="41"/>
      <c r="Y222" s="41"/>
      <c r="Z222" s="41"/>
      <c r="AA222" s="41"/>
      <c r="AB222" s="41"/>
    </row>
    <row r="223" spans="1:28" ht="15.75" customHeight="1" x14ac:dyDescent="0.25">
      <c r="A223" s="162"/>
      <c r="B223" s="421"/>
      <c r="C223" s="422"/>
      <c r="D223" s="44">
        <f>'[2]Reporting Characteristics'!$D223</f>
        <v>2019</v>
      </c>
      <c r="E223" s="166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8"/>
      <c r="T223" s="41"/>
      <c r="U223" s="41"/>
      <c r="V223" s="41"/>
      <c r="W223" s="41"/>
      <c r="X223" s="41"/>
      <c r="Y223" s="41"/>
      <c r="Z223" s="41"/>
      <c r="AA223" s="41"/>
      <c r="AB223" s="41"/>
    </row>
    <row r="224" spans="1:28" ht="15.75" customHeight="1" x14ac:dyDescent="0.25">
      <c r="A224" s="162"/>
      <c r="B224" s="421" t="str">
        <f>'[2]Asset Characteristics'!$C116 &amp; ""</f>
        <v/>
      </c>
      <c r="C224" s="422" t="str">
        <f>'[2]Asset Characteristics'!$E116 &amp; ""</f>
        <v/>
      </c>
      <c r="D224" s="44">
        <f>'[2]Reporting Characteristics'!$D224</f>
        <v>2018</v>
      </c>
      <c r="E224" s="166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8"/>
      <c r="T224" s="41"/>
      <c r="U224" s="41"/>
      <c r="V224" s="41"/>
      <c r="W224" s="41"/>
      <c r="X224" s="41"/>
      <c r="Y224" s="41"/>
      <c r="Z224" s="41"/>
      <c r="AA224" s="41"/>
      <c r="AB224" s="41"/>
    </row>
    <row r="225" spans="1:28" ht="15.75" customHeight="1" x14ac:dyDescent="0.25">
      <c r="A225" s="162"/>
      <c r="B225" s="421"/>
      <c r="C225" s="422"/>
      <c r="D225" s="44">
        <f>'[2]Reporting Characteristics'!$D225</f>
        <v>2019</v>
      </c>
      <c r="E225" s="166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8"/>
      <c r="T225" s="41"/>
      <c r="U225" s="41"/>
      <c r="V225" s="41"/>
      <c r="W225" s="41"/>
      <c r="X225" s="41"/>
      <c r="Y225" s="41"/>
      <c r="Z225" s="41"/>
      <c r="AA225" s="41"/>
      <c r="AB225" s="41"/>
    </row>
    <row r="226" spans="1:28" ht="15.75" customHeight="1" x14ac:dyDescent="0.25">
      <c r="A226" s="162"/>
      <c r="B226" s="421" t="str">
        <f>'[2]Asset Characteristics'!$C117 &amp; ""</f>
        <v/>
      </c>
      <c r="C226" s="422" t="str">
        <f>'[2]Asset Characteristics'!$E117 &amp; ""</f>
        <v/>
      </c>
      <c r="D226" s="44">
        <f>'[2]Reporting Characteristics'!$D226</f>
        <v>2018</v>
      </c>
      <c r="E226" s="166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8"/>
      <c r="T226" s="41"/>
      <c r="U226" s="41"/>
      <c r="V226" s="41"/>
      <c r="W226" s="41"/>
      <c r="X226" s="41"/>
      <c r="Y226" s="41"/>
      <c r="Z226" s="41"/>
      <c r="AA226" s="41"/>
      <c r="AB226" s="41"/>
    </row>
    <row r="227" spans="1:28" ht="15.75" customHeight="1" x14ac:dyDescent="0.25">
      <c r="A227" s="162"/>
      <c r="B227" s="421"/>
      <c r="C227" s="422"/>
      <c r="D227" s="44">
        <f>'[2]Reporting Characteristics'!$D227</f>
        <v>2019</v>
      </c>
      <c r="E227" s="166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8"/>
      <c r="T227" s="41"/>
      <c r="U227" s="41"/>
      <c r="V227" s="41"/>
      <c r="W227" s="41"/>
      <c r="X227" s="41"/>
      <c r="Y227" s="41"/>
      <c r="Z227" s="41"/>
      <c r="AA227" s="41"/>
      <c r="AB227" s="41"/>
    </row>
    <row r="228" spans="1:28" ht="15.75" customHeight="1" x14ac:dyDescent="0.25">
      <c r="A228" s="162"/>
      <c r="B228" s="421" t="str">
        <f>'[2]Asset Characteristics'!$C118 &amp; ""</f>
        <v/>
      </c>
      <c r="C228" s="422" t="str">
        <f>'[2]Asset Characteristics'!$E118 &amp; ""</f>
        <v/>
      </c>
      <c r="D228" s="44">
        <f>'[2]Reporting Characteristics'!$D228</f>
        <v>2018</v>
      </c>
      <c r="E228" s="166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8"/>
      <c r="T228" s="41"/>
      <c r="U228" s="41"/>
      <c r="V228" s="41"/>
      <c r="W228" s="41"/>
      <c r="X228" s="41"/>
      <c r="Y228" s="41"/>
      <c r="Z228" s="41"/>
      <c r="AA228" s="41"/>
      <c r="AB228" s="41"/>
    </row>
    <row r="229" spans="1:28" ht="15.75" customHeight="1" x14ac:dyDescent="0.25">
      <c r="A229" s="162"/>
      <c r="B229" s="421"/>
      <c r="C229" s="422"/>
      <c r="D229" s="44">
        <f>'[2]Reporting Characteristics'!$D229</f>
        <v>2019</v>
      </c>
      <c r="E229" s="166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8"/>
      <c r="T229" s="41"/>
      <c r="U229" s="41"/>
      <c r="V229" s="41"/>
      <c r="W229" s="41"/>
      <c r="X229" s="41"/>
      <c r="Y229" s="41"/>
      <c r="Z229" s="41"/>
      <c r="AA229" s="41"/>
      <c r="AB229" s="41"/>
    </row>
    <row r="230" spans="1:28" ht="15.75" customHeight="1" x14ac:dyDescent="0.25">
      <c r="A230" s="162"/>
      <c r="B230" s="421" t="str">
        <f>'[2]Asset Characteristics'!$C119 &amp; ""</f>
        <v/>
      </c>
      <c r="C230" s="422" t="str">
        <f>'[2]Asset Characteristics'!$E119 &amp; ""</f>
        <v/>
      </c>
      <c r="D230" s="44">
        <f>'[2]Reporting Characteristics'!$D230</f>
        <v>2018</v>
      </c>
      <c r="E230" s="166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8"/>
      <c r="T230" s="41"/>
      <c r="U230" s="41"/>
      <c r="V230" s="41"/>
      <c r="W230" s="41"/>
      <c r="X230" s="41"/>
      <c r="Y230" s="41"/>
      <c r="Z230" s="41"/>
      <c r="AA230" s="41"/>
      <c r="AB230" s="41"/>
    </row>
    <row r="231" spans="1:28" ht="15.75" customHeight="1" x14ac:dyDescent="0.25">
      <c r="A231" s="162"/>
      <c r="B231" s="421"/>
      <c r="C231" s="422"/>
      <c r="D231" s="44">
        <f>'[2]Reporting Characteristics'!$D231</f>
        <v>2019</v>
      </c>
      <c r="E231" s="166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8"/>
      <c r="T231" s="41"/>
      <c r="U231" s="41"/>
      <c r="V231" s="41"/>
      <c r="W231" s="41"/>
      <c r="X231" s="41"/>
      <c r="Y231" s="41"/>
      <c r="Z231" s="41"/>
      <c r="AA231" s="41"/>
      <c r="AB231" s="41"/>
    </row>
    <row r="232" spans="1:28" ht="15.75" customHeight="1" x14ac:dyDescent="0.25">
      <c r="A232" s="162"/>
      <c r="B232" s="421" t="str">
        <f>'[2]Asset Characteristics'!$C120 &amp; ""</f>
        <v/>
      </c>
      <c r="C232" s="422" t="str">
        <f>'[2]Asset Characteristics'!$E120 &amp; ""</f>
        <v/>
      </c>
      <c r="D232" s="44">
        <f>'[2]Reporting Characteristics'!$D232</f>
        <v>2018</v>
      </c>
      <c r="E232" s="166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8"/>
      <c r="T232" s="41"/>
      <c r="U232" s="41"/>
      <c r="V232" s="41"/>
      <c r="W232" s="41"/>
      <c r="X232" s="41"/>
      <c r="Y232" s="41"/>
      <c r="Z232" s="41"/>
      <c r="AA232" s="41"/>
      <c r="AB232" s="41"/>
    </row>
    <row r="233" spans="1:28" ht="15.75" customHeight="1" x14ac:dyDescent="0.25">
      <c r="A233" s="162"/>
      <c r="B233" s="421"/>
      <c r="C233" s="422"/>
      <c r="D233" s="44">
        <f>'[2]Reporting Characteristics'!$D233</f>
        <v>2019</v>
      </c>
      <c r="E233" s="166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8"/>
      <c r="T233" s="41"/>
      <c r="U233" s="41"/>
      <c r="V233" s="41"/>
      <c r="W233" s="41"/>
      <c r="X233" s="41"/>
      <c r="Y233" s="41"/>
      <c r="Z233" s="41"/>
      <c r="AA233" s="41"/>
      <c r="AB233" s="41"/>
    </row>
    <row r="234" spans="1:28" ht="15.75" customHeight="1" x14ac:dyDescent="0.25">
      <c r="A234" s="162"/>
      <c r="B234" s="421" t="str">
        <f>'[2]Asset Characteristics'!$C121 &amp; ""</f>
        <v/>
      </c>
      <c r="C234" s="422" t="str">
        <f>'[2]Asset Characteristics'!$E121 &amp; ""</f>
        <v/>
      </c>
      <c r="D234" s="44">
        <f>'[2]Reporting Characteristics'!$D234</f>
        <v>2018</v>
      </c>
      <c r="E234" s="166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8"/>
      <c r="T234" s="41"/>
      <c r="U234" s="41"/>
      <c r="V234" s="41"/>
      <c r="W234" s="41"/>
      <c r="X234" s="41"/>
      <c r="Y234" s="41"/>
      <c r="Z234" s="41"/>
      <c r="AA234" s="41"/>
      <c r="AB234" s="41"/>
    </row>
    <row r="235" spans="1:28" ht="15.75" customHeight="1" x14ac:dyDescent="0.25">
      <c r="A235" s="162"/>
      <c r="B235" s="421"/>
      <c r="C235" s="422"/>
      <c r="D235" s="44">
        <f>'[2]Reporting Characteristics'!$D235</f>
        <v>2019</v>
      </c>
      <c r="E235" s="166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8"/>
      <c r="T235" s="41"/>
      <c r="U235" s="41"/>
      <c r="V235" s="41"/>
      <c r="W235" s="41"/>
      <c r="X235" s="41"/>
      <c r="Y235" s="41"/>
      <c r="Z235" s="41"/>
      <c r="AA235" s="41"/>
      <c r="AB235" s="41"/>
    </row>
    <row r="236" spans="1:28" ht="15.75" customHeight="1" x14ac:dyDescent="0.25">
      <c r="A236" s="162"/>
      <c r="B236" s="421" t="str">
        <f>'[2]Asset Characteristics'!$C122 &amp; ""</f>
        <v/>
      </c>
      <c r="C236" s="422" t="str">
        <f>'[2]Asset Characteristics'!$E122 &amp; ""</f>
        <v/>
      </c>
      <c r="D236" s="44">
        <f>'[2]Reporting Characteristics'!$D236</f>
        <v>2018</v>
      </c>
      <c r="E236" s="166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8"/>
      <c r="T236" s="41"/>
      <c r="U236" s="41"/>
      <c r="V236" s="41"/>
      <c r="W236" s="41"/>
      <c r="X236" s="41"/>
      <c r="Y236" s="41"/>
      <c r="Z236" s="41"/>
      <c r="AA236" s="41"/>
      <c r="AB236" s="41"/>
    </row>
    <row r="237" spans="1:28" ht="15.75" customHeight="1" x14ac:dyDescent="0.25">
      <c r="A237" s="162"/>
      <c r="B237" s="421"/>
      <c r="C237" s="422"/>
      <c r="D237" s="44">
        <f>'[2]Reporting Characteristics'!$D237</f>
        <v>2019</v>
      </c>
      <c r="E237" s="166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8"/>
      <c r="T237" s="41"/>
      <c r="U237" s="41"/>
      <c r="V237" s="41"/>
      <c r="W237" s="41"/>
      <c r="X237" s="41"/>
      <c r="Y237" s="41"/>
      <c r="Z237" s="41"/>
      <c r="AA237" s="41"/>
      <c r="AB237" s="41"/>
    </row>
    <row r="238" spans="1:28" ht="15.75" customHeight="1" x14ac:dyDescent="0.25">
      <c r="A238" s="162"/>
      <c r="B238" s="421" t="str">
        <f>'[2]Asset Characteristics'!$C123 &amp; ""</f>
        <v/>
      </c>
      <c r="C238" s="422" t="str">
        <f>'[2]Asset Characteristics'!$E123 &amp; ""</f>
        <v/>
      </c>
      <c r="D238" s="44">
        <f>'[2]Reporting Characteristics'!$D238</f>
        <v>2018</v>
      </c>
      <c r="E238" s="166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8"/>
      <c r="T238" s="41"/>
      <c r="U238" s="41"/>
      <c r="V238" s="41"/>
      <c r="W238" s="41"/>
      <c r="X238" s="41"/>
      <c r="Y238" s="41"/>
      <c r="Z238" s="41"/>
      <c r="AA238" s="41"/>
      <c r="AB238" s="41"/>
    </row>
    <row r="239" spans="1:28" ht="15.75" customHeight="1" x14ac:dyDescent="0.25">
      <c r="A239" s="162"/>
      <c r="B239" s="421"/>
      <c r="C239" s="422"/>
      <c r="D239" s="44">
        <f>'[2]Reporting Characteristics'!$D239</f>
        <v>2019</v>
      </c>
      <c r="E239" s="166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8"/>
      <c r="T239" s="41"/>
      <c r="U239" s="41"/>
      <c r="V239" s="41"/>
      <c r="W239" s="41"/>
      <c r="X239" s="41"/>
      <c r="Y239" s="41"/>
      <c r="Z239" s="41"/>
      <c r="AA239" s="41"/>
      <c r="AB239" s="41"/>
    </row>
    <row r="240" spans="1:28" ht="15.75" customHeight="1" x14ac:dyDescent="0.25">
      <c r="A240" s="162"/>
      <c r="B240" s="421" t="str">
        <f>'[2]Asset Characteristics'!$C124 &amp; ""</f>
        <v/>
      </c>
      <c r="C240" s="422" t="str">
        <f>'[2]Asset Characteristics'!$E124 &amp; ""</f>
        <v/>
      </c>
      <c r="D240" s="44">
        <f>'[2]Reporting Characteristics'!$D240</f>
        <v>2018</v>
      </c>
      <c r="E240" s="166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8"/>
      <c r="T240" s="41"/>
      <c r="U240" s="41"/>
      <c r="V240" s="41"/>
      <c r="W240" s="41"/>
      <c r="X240" s="41"/>
      <c r="Y240" s="41"/>
      <c r="Z240" s="41"/>
      <c r="AA240" s="41"/>
      <c r="AB240" s="41"/>
    </row>
    <row r="241" spans="1:28" ht="15.75" customHeight="1" x14ac:dyDescent="0.25">
      <c r="A241" s="162"/>
      <c r="B241" s="421"/>
      <c r="C241" s="422"/>
      <c r="D241" s="44">
        <f>'[2]Reporting Characteristics'!$D241</f>
        <v>2019</v>
      </c>
      <c r="E241" s="166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8"/>
      <c r="T241" s="41"/>
      <c r="U241" s="41"/>
      <c r="V241" s="41"/>
      <c r="W241" s="41"/>
      <c r="X241" s="41"/>
      <c r="Y241" s="41"/>
      <c r="Z241" s="41"/>
      <c r="AA241" s="41"/>
      <c r="AB241" s="41"/>
    </row>
    <row r="242" spans="1:28" ht="15.75" customHeight="1" x14ac:dyDescent="0.25">
      <c r="A242" s="162"/>
      <c r="B242" s="421" t="str">
        <f>'[2]Asset Characteristics'!$C125 &amp; ""</f>
        <v/>
      </c>
      <c r="C242" s="422" t="str">
        <f>'[2]Asset Characteristics'!$E125 &amp; ""</f>
        <v/>
      </c>
      <c r="D242" s="44">
        <f>'[2]Reporting Characteristics'!$D242</f>
        <v>2018</v>
      </c>
      <c r="E242" s="166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8"/>
      <c r="T242" s="41"/>
      <c r="U242" s="41"/>
      <c r="V242" s="41"/>
      <c r="W242" s="41"/>
      <c r="X242" s="41"/>
      <c r="Y242" s="41"/>
      <c r="Z242" s="41"/>
      <c r="AA242" s="41"/>
      <c r="AB242" s="41"/>
    </row>
    <row r="243" spans="1:28" ht="15.75" customHeight="1" x14ac:dyDescent="0.25">
      <c r="A243" s="162"/>
      <c r="B243" s="421"/>
      <c r="C243" s="422"/>
      <c r="D243" s="44">
        <f>'[2]Reporting Characteristics'!$D243</f>
        <v>2019</v>
      </c>
      <c r="E243" s="166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8"/>
      <c r="T243" s="41"/>
      <c r="U243" s="41"/>
      <c r="V243" s="41"/>
      <c r="W243" s="41"/>
      <c r="X243" s="41"/>
      <c r="Y243" s="41"/>
      <c r="Z243" s="41"/>
      <c r="AA243" s="41"/>
      <c r="AB243" s="41"/>
    </row>
    <row r="244" spans="1:28" ht="15.75" customHeight="1" x14ac:dyDescent="0.25">
      <c r="A244" s="162"/>
      <c r="B244" s="421" t="str">
        <f>'[2]Asset Characteristics'!$C126 &amp; ""</f>
        <v/>
      </c>
      <c r="C244" s="422" t="str">
        <f>'[2]Asset Characteristics'!$E126 &amp; ""</f>
        <v/>
      </c>
      <c r="D244" s="44">
        <f>'[2]Reporting Characteristics'!$D244</f>
        <v>2018</v>
      </c>
      <c r="E244" s="166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8"/>
      <c r="T244" s="41"/>
      <c r="U244" s="41"/>
      <c r="V244" s="41"/>
      <c r="W244" s="41"/>
      <c r="X244" s="41"/>
      <c r="Y244" s="41"/>
      <c r="Z244" s="41"/>
      <c r="AA244" s="41"/>
      <c r="AB244" s="41"/>
    </row>
    <row r="245" spans="1:28" ht="15.75" customHeight="1" x14ac:dyDescent="0.25">
      <c r="A245" s="162"/>
      <c r="B245" s="421"/>
      <c r="C245" s="422"/>
      <c r="D245" s="44">
        <f>'[2]Reporting Characteristics'!$D245</f>
        <v>2019</v>
      </c>
      <c r="E245" s="166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8"/>
      <c r="T245" s="41"/>
      <c r="U245" s="41"/>
      <c r="V245" s="41"/>
      <c r="W245" s="41"/>
      <c r="X245" s="41"/>
      <c r="Y245" s="41"/>
      <c r="Z245" s="41"/>
      <c r="AA245" s="41"/>
      <c r="AB245" s="41"/>
    </row>
    <row r="246" spans="1:28" ht="15.75" customHeight="1" x14ac:dyDescent="0.25">
      <c r="A246" s="162"/>
      <c r="B246" s="421" t="str">
        <f>'[2]Asset Characteristics'!$C127 &amp; ""</f>
        <v/>
      </c>
      <c r="C246" s="422" t="str">
        <f>'[2]Asset Characteristics'!$E127 &amp; ""</f>
        <v/>
      </c>
      <c r="D246" s="44">
        <f>'[2]Reporting Characteristics'!$D246</f>
        <v>2018</v>
      </c>
      <c r="E246" s="166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8"/>
      <c r="T246" s="41"/>
      <c r="U246" s="41"/>
      <c r="V246" s="41"/>
      <c r="W246" s="41"/>
      <c r="X246" s="41"/>
      <c r="Y246" s="41"/>
      <c r="Z246" s="41"/>
      <c r="AA246" s="41"/>
      <c r="AB246" s="41"/>
    </row>
    <row r="247" spans="1:28" ht="15.75" customHeight="1" x14ac:dyDescent="0.25">
      <c r="A247" s="162"/>
      <c r="B247" s="421"/>
      <c r="C247" s="422"/>
      <c r="D247" s="44">
        <f>'[2]Reporting Characteristics'!$D247</f>
        <v>2019</v>
      </c>
      <c r="E247" s="166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8"/>
      <c r="T247" s="41"/>
      <c r="U247" s="41"/>
      <c r="V247" s="41"/>
      <c r="W247" s="41"/>
      <c r="X247" s="41"/>
      <c r="Y247" s="41"/>
      <c r="Z247" s="41"/>
      <c r="AA247" s="41"/>
      <c r="AB247" s="41"/>
    </row>
    <row r="248" spans="1:28" ht="15.75" customHeight="1" x14ac:dyDescent="0.25">
      <c r="A248" s="162"/>
      <c r="B248" s="421" t="str">
        <f>'[2]Asset Characteristics'!$C128 &amp; ""</f>
        <v/>
      </c>
      <c r="C248" s="422" t="str">
        <f>'[2]Asset Characteristics'!$E128 &amp; ""</f>
        <v/>
      </c>
      <c r="D248" s="44">
        <f>'[2]Reporting Characteristics'!$D248</f>
        <v>2018</v>
      </c>
      <c r="E248" s="166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8"/>
      <c r="T248" s="41"/>
      <c r="U248" s="41"/>
      <c r="V248" s="41"/>
      <c r="W248" s="41"/>
      <c r="X248" s="41"/>
      <c r="Y248" s="41"/>
      <c r="Z248" s="41"/>
      <c r="AA248" s="41"/>
      <c r="AB248" s="41"/>
    </row>
    <row r="249" spans="1:28" ht="15.75" customHeight="1" x14ac:dyDescent="0.25">
      <c r="A249" s="162"/>
      <c r="B249" s="421"/>
      <c r="C249" s="422"/>
      <c r="D249" s="44">
        <f>'[2]Reporting Characteristics'!$D249</f>
        <v>2019</v>
      </c>
      <c r="E249" s="166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8"/>
      <c r="T249" s="41"/>
      <c r="U249" s="41"/>
      <c r="V249" s="41"/>
      <c r="W249" s="41"/>
      <c r="X249" s="41"/>
      <c r="Y249" s="41"/>
      <c r="Z249" s="41"/>
      <c r="AA249" s="41"/>
      <c r="AB249" s="41"/>
    </row>
    <row r="250" spans="1:28" ht="15.75" customHeight="1" x14ac:dyDescent="0.25">
      <c r="A250" s="162"/>
      <c r="B250" s="421" t="str">
        <f>'[2]Asset Characteristics'!$C129 &amp; ""</f>
        <v/>
      </c>
      <c r="C250" s="422" t="str">
        <f>'[2]Asset Characteristics'!$E129 &amp; ""</f>
        <v/>
      </c>
      <c r="D250" s="44">
        <f>'[2]Reporting Characteristics'!$D250</f>
        <v>2018</v>
      </c>
      <c r="E250" s="166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8"/>
      <c r="T250" s="41"/>
      <c r="U250" s="41"/>
      <c r="V250" s="41"/>
      <c r="W250" s="41"/>
      <c r="X250" s="41"/>
      <c r="Y250" s="41"/>
      <c r="Z250" s="41"/>
      <c r="AA250" s="41"/>
      <c r="AB250" s="41"/>
    </row>
    <row r="251" spans="1:28" ht="15.75" customHeight="1" x14ac:dyDescent="0.25">
      <c r="A251" s="162"/>
      <c r="B251" s="421"/>
      <c r="C251" s="422"/>
      <c r="D251" s="44">
        <f>'[2]Reporting Characteristics'!$D251</f>
        <v>2019</v>
      </c>
      <c r="E251" s="166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8"/>
      <c r="T251" s="41"/>
      <c r="U251" s="41"/>
      <c r="V251" s="41"/>
      <c r="W251" s="41"/>
      <c r="X251" s="41"/>
      <c r="Y251" s="41"/>
      <c r="Z251" s="41"/>
      <c r="AA251" s="41"/>
      <c r="AB251" s="41"/>
    </row>
    <row r="252" spans="1:28" ht="15.75" customHeight="1" x14ac:dyDescent="0.25">
      <c r="A252" s="162"/>
      <c r="B252" s="421" t="str">
        <f>'[2]Asset Characteristics'!$C130 &amp; ""</f>
        <v/>
      </c>
      <c r="C252" s="422" t="str">
        <f>'[2]Asset Characteristics'!$E130 &amp; ""</f>
        <v/>
      </c>
      <c r="D252" s="44">
        <f>'[2]Reporting Characteristics'!$D252</f>
        <v>2018</v>
      </c>
      <c r="E252" s="166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8"/>
      <c r="T252" s="41"/>
      <c r="U252" s="41"/>
      <c r="V252" s="41"/>
      <c r="W252" s="41"/>
      <c r="X252" s="41"/>
      <c r="Y252" s="41"/>
      <c r="Z252" s="41"/>
      <c r="AA252" s="41"/>
      <c r="AB252" s="41"/>
    </row>
    <row r="253" spans="1:28" ht="15.75" customHeight="1" x14ac:dyDescent="0.25">
      <c r="A253" s="162"/>
      <c r="B253" s="421"/>
      <c r="C253" s="422"/>
      <c r="D253" s="44">
        <f>'[2]Reporting Characteristics'!$D253</f>
        <v>2019</v>
      </c>
      <c r="E253" s="166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8"/>
      <c r="T253" s="41"/>
      <c r="U253" s="41"/>
      <c r="V253" s="41"/>
      <c r="W253" s="41"/>
      <c r="X253" s="41"/>
      <c r="Y253" s="41"/>
      <c r="Z253" s="41"/>
      <c r="AA253" s="41"/>
      <c r="AB253" s="41"/>
    </row>
    <row r="254" spans="1:28" ht="15.75" customHeight="1" x14ac:dyDescent="0.25">
      <c r="A254" s="162"/>
      <c r="B254" s="421" t="str">
        <f>'[2]Asset Characteristics'!$C131 &amp; ""</f>
        <v/>
      </c>
      <c r="C254" s="422" t="str">
        <f>'[2]Asset Characteristics'!$E131 &amp; ""</f>
        <v/>
      </c>
      <c r="D254" s="44">
        <f>'[2]Reporting Characteristics'!$D254</f>
        <v>2018</v>
      </c>
      <c r="E254" s="166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8"/>
      <c r="T254" s="41"/>
      <c r="U254" s="41"/>
      <c r="V254" s="41"/>
      <c r="W254" s="41"/>
      <c r="X254" s="41"/>
      <c r="Y254" s="41"/>
      <c r="Z254" s="41"/>
      <c r="AA254" s="41"/>
      <c r="AB254" s="41"/>
    </row>
    <row r="255" spans="1:28" ht="15.75" customHeight="1" x14ac:dyDescent="0.25">
      <c r="A255" s="162"/>
      <c r="B255" s="421"/>
      <c r="C255" s="422"/>
      <c r="D255" s="44">
        <f>'[2]Reporting Characteristics'!$D255</f>
        <v>2019</v>
      </c>
      <c r="E255" s="166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8"/>
      <c r="T255" s="41"/>
      <c r="U255" s="41"/>
      <c r="V255" s="41"/>
      <c r="W255" s="41"/>
      <c r="X255" s="41"/>
      <c r="Y255" s="41"/>
      <c r="Z255" s="41"/>
      <c r="AA255" s="41"/>
      <c r="AB255" s="41"/>
    </row>
    <row r="256" spans="1:28" ht="15.75" customHeight="1" x14ac:dyDescent="0.25">
      <c r="A256" s="162"/>
      <c r="B256" s="421" t="str">
        <f>'[2]Asset Characteristics'!$C132 &amp; ""</f>
        <v/>
      </c>
      <c r="C256" s="422" t="str">
        <f>'[2]Asset Characteristics'!$E132 &amp; ""</f>
        <v/>
      </c>
      <c r="D256" s="44">
        <f>'[2]Reporting Characteristics'!$D256</f>
        <v>2018</v>
      </c>
      <c r="E256" s="166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8"/>
      <c r="T256" s="41"/>
      <c r="U256" s="41"/>
      <c r="V256" s="41"/>
      <c r="W256" s="41"/>
      <c r="X256" s="41"/>
      <c r="Y256" s="41"/>
      <c r="Z256" s="41"/>
      <c r="AA256" s="41"/>
      <c r="AB256" s="41"/>
    </row>
    <row r="257" spans="1:28" ht="15.75" customHeight="1" x14ac:dyDescent="0.25">
      <c r="A257" s="162"/>
      <c r="B257" s="421"/>
      <c r="C257" s="422"/>
      <c r="D257" s="44">
        <f>'[2]Reporting Characteristics'!$D257</f>
        <v>2019</v>
      </c>
      <c r="E257" s="166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8"/>
      <c r="T257" s="41"/>
      <c r="U257" s="41"/>
      <c r="V257" s="41"/>
      <c r="W257" s="41"/>
      <c r="X257" s="41"/>
      <c r="Y257" s="41"/>
      <c r="Z257" s="41"/>
      <c r="AA257" s="41"/>
      <c r="AB257" s="41"/>
    </row>
    <row r="258" spans="1:28" ht="15.75" customHeight="1" x14ac:dyDescent="0.25">
      <c r="A258" s="162"/>
      <c r="B258" s="421" t="str">
        <f>'[2]Asset Characteristics'!$C133 &amp; ""</f>
        <v/>
      </c>
      <c r="C258" s="422" t="str">
        <f>'[2]Asset Characteristics'!$E133 &amp; ""</f>
        <v/>
      </c>
      <c r="D258" s="44">
        <f>'[2]Reporting Characteristics'!$D258</f>
        <v>2018</v>
      </c>
      <c r="E258" s="166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8"/>
      <c r="T258" s="41"/>
      <c r="U258" s="41"/>
      <c r="V258" s="41"/>
      <c r="W258" s="41"/>
      <c r="X258" s="41"/>
      <c r="Y258" s="41"/>
      <c r="Z258" s="41"/>
      <c r="AA258" s="41"/>
      <c r="AB258" s="41"/>
    </row>
    <row r="259" spans="1:28" ht="15.75" customHeight="1" x14ac:dyDescent="0.25">
      <c r="A259" s="162"/>
      <c r="B259" s="421"/>
      <c r="C259" s="422"/>
      <c r="D259" s="44">
        <f>'[2]Reporting Characteristics'!$D259</f>
        <v>2019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8"/>
      <c r="T259" s="41"/>
      <c r="U259" s="41"/>
      <c r="V259" s="41"/>
      <c r="W259" s="41"/>
      <c r="X259" s="41"/>
      <c r="Y259" s="41"/>
      <c r="Z259" s="41"/>
      <c r="AA259" s="41"/>
      <c r="AB259" s="41"/>
    </row>
    <row r="260" spans="1:28" ht="15.75" customHeight="1" x14ac:dyDescent="0.25">
      <c r="A260" s="162"/>
      <c r="B260" s="421" t="str">
        <f>'[2]Asset Characteristics'!$C134 &amp; ""</f>
        <v/>
      </c>
      <c r="C260" s="422" t="str">
        <f>'[2]Asset Characteristics'!$E134 &amp; ""</f>
        <v/>
      </c>
      <c r="D260" s="44">
        <f>'[2]Reporting Characteristics'!$D260</f>
        <v>2018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8"/>
      <c r="T260" s="41"/>
      <c r="U260" s="41"/>
      <c r="V260" s="41"/>
      <c r="W260" s="41"/>
      <c r="X260" s="41"/>
      <c r="Y260" s="41"/>
      <c r="Z260" s="41"/>
      <c r="AA260" s="41"/>
      <c r="AB260" s="41"/>
    </row>
    <row r="261" spans="1:28" ht="15.75" customHeight="1" x14ac:dyDescent="0.25">
      <c r="A261" s="162"/>
      <c r="B261" s="421"/>
      <c r="C261" s="422"/>
      <c r="D261" s="44">
        <f>'[2]Reporting Characteristics'!$D261</f>
        <v>2019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8"/>
      <c r="T261" s="41"/>
      <c r="U261" s="41"/>
      <c r="V261" s="41"/>
      <c r="W261" s="41"/>
      <c r="X261" s="41"/>
      <c r="Y261" s="41"/>
      <c r="Z261" s="41"/>
      <c r="AA261" s="41"/>
      <c r="AB261" s="41"/>
    </row>
    <row r="262" spans="1:28" ht="15.75" customHeight="1" x14ac:dyDescent="0.25">
      <c r="A262" s="162"/>
      <c r="B262" s="421" t="str">
        <f>'[2]Asset Characteristics'!$C135 &amp; ""</f>
        <v/>
      </c>
      <c r="C262" s="422" t="str">
        <f>'[2]Asset Characteristics'!$E135 &amp; ""</f>
        <v/>
      </c>
      <c r="D262" s="44">
        <f>'[2]Reporting Characteristics'!$D262</f>
        <v>2018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8"/>
      <c r="T262" s="41"/>
      <c r="U262" s="41"/>
      <c r="V262" s="41"/>
      <c r="W262" s="41"/>
      <c r="X262" s="41"/>
      <c r="Y262" s="41"/>
      <c r="Z262" s="41"/>
      <c r="AA262" s="41"/>
      <c r="AB262" s="41"/>
    </row>
    <row r="263" spans="1:28" ht="15.75" customHeight="1" x14ac:dyDescent="0.25">
      <c r="A263" s="162"/>
      <c r="B263" s="421"/>
      <c r="C263" s="422"/>
      <c r="D263" s="44">
        <f>'[2]Reporting Characteristics'!$D263</f>
        <v>2019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8"/>
      <c r="T263" s="41"/>
      <c r="U263" s="41"/>
      <c r="V263" s="41"/>
      <c r="W263" s="41"/>
      <c r="X263" s="41"/>
      <c r="Y263" s="41"/>
      <c r="Z263" s="41"/>
      <c r="AA263" s="41"/>
      <c r="AB263" s="41"/>
    </row>
    <row r="264" spans="1:28" ht="15.75" customHeight="1" x14ac:dyDescent="0.25">
      <c r="A264" s="162"/>
      <c r="B264" s="421" t="str">
        <f>'[2]Asset Characteristics'!$C136 &amp; ""</f>
        <v/>
      </c>
      <c r="C264" s="422" t="str">
        <f>'[2]Asset Characteristics'!$E136 &amp; ""</f>
        <v/>
      </c>
      <c r="D264" s="44">
        <f>'[2]Reporting Characteristics'!$D264</f>
        <v>2018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8"/>
      <c r="T264" s="41"/>
      <c r="U264" s="41"/>
      <c r="V264" s="41"/>
      <c r="W264" s="41"/>
      <c r="X264" s="41"/>
      <c r="Y264" s="41"/>
      <c r="Z264" s="41"/>
      <c r="AA264" s="41"/>
      <c r="AB264" s="41"/>
    </row>
    <row r="265" spans="1:28" ht="15.75" customHeight="1" x14ac:dyDescent="0.25">
      <c r="A265" s="162"/>
      <c r="B265" s="421"/>
      <c r="C265" s="422"/>
      <c r="D265" s="44">
        <f>'[2]Reporting Characteristics'!$D265</f>
        <v>2019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8"/>
      <c r="T265" s="41"/>
      <c r="U265" s="41"/>
      <c r="V265" s="41"/>
      <c r="W265" s="41"/>
      <c r="X265" s="41"/>
      <c r="Y265" s="41"/>
      <c r="Z265" s="41"/>
      <c r="AA265" s="41"/>
      <c r="AB265" s="41"/>
    </row>
    <row r="266" spans="1:28" ht="15.75" customHeight="1" x14ac:dyDescent="0.25">
      <c r="A266" s="162"/>
      <c r="B266" s="421" t="str">
        <f>'[2]Asset Characteristics'!$C137 &amp; ""</f>
        <v/>
      </c>
      <c r="C266" s="422" t="str">
        <f>'[2]Asset Characteristics'!$E137 &amp; ""</f>
        <v/>
      </c>
      <c r="D266" s="44">
        <f>'[2]Reporting Characteristics'!$D266</f>
        <v>2018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8"/>
      <c r="T266" s="41"/>
      <c r="U266" s="41"/>
      <c r="V266" s="41"/>
      <c r="W266" s="41"/>
      <c r="X266" s="41"/>
      <c r="Y266" s="41"/>
      <c r="Z266" s="41"/>
      <c r="AA266" s="41"/>
      <c r="AB266" s="41"/>
    </row>
    <row r="267" spans="1:28" ht="15.75" customHeight="1" x14ac:dyDescent="0.25">
      <c r="A267" s="162"/>
      <c r="B267" s="421"/>
      <c r="C267" s="422"/>
      <c r="D267" s="44">
        <f>'[2]Reporting Characteristics'!$D267</f>
        <v>2019</v>
      </c>
      <c r="E267" s="166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8"/>
      <c r="T267" s="41"/>
      <c r="U267" s="41"/>
      <c r="V267" s="41"/>
      <c r="W267" s="41"/>
      <c r="X267" s="41"/>
      <c r="Y267" s="41"/>
      <c r="Z267" s="41"/>
      <c r="AA267" s="41"/>
      <c r="AB267" s="41"/>
    </row>
    <row r="268" spans="1:28" ht="15.75" customHeight="1" x14ac:dyDescent="0.25">
      <c r="A268" s="162"/>
      <c r="B268" s="421" t="str">
        <f>'[2]Asset Characteristics'!$C138 &amp; ""</f>
        <v/>
      </c>
      <c r="C268" s="422" t="str">
        <f>'[2]Asset Characteristics'!$E138 &amp; ""</f>
        <v/>
      </c>
      <c r="D268" s="44">
        <f>'[2]Reporting Characteristics'!$D268</f>
        <v>2018</v>
      </c>
      <c r="E268" s="166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8"/>
      <c r="T268" s="41"/>
      <c r="U268" s="41"/>
      <c r="V268" s="41"/>
      <c r="W268" s="41"/>
      <c r="X268" s="41"/>
      <c r="Y268" s="41"/>
      <c r="Z268" s="41"/>
      <c r="AA268" s="41"/>
      <c r="AB268" s="41"/>
    </row>
    <row r="269" spans="1:28" ht="15.75" customHeight="1" x14ac:dyDescent="0.25">
      <c r="A269" s="162"/>
      <c r="B269" s="421"/>
      <c r="C269" s="422"/>
      <c r="D269" s="44">
        <f>'[2]Reporting Characteristics'!$D269</f>
        <v>2019</v>
      </c>
      <c r="E269" s="166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8"/>
      <c r="T269" s="41"/>
      <c r="U269" s="41"/>
      <c r="V269" s="41"/>
      <c r="W269" s="41"/>
      <c r="X269" s="41"/>
      <c r="Y269" s="41"/>
      <c r="Z269" s="41"/>
      <c r="AA269" s="41"/>
      <c r="AB269" s="41"/>
    </row>
    <row r="270" spans="1:28" ht="15.75" customHeight="1" x14ac:dyDescent="0.25">
      <c r="A270" s="162"/>
      <c r="B270" s="421" t="str">
        <f>'[2]Asset Characteristics'!$C139 &amp; ""</f>
        <v/>
      </c>
      <c r="C270" s="422" t="str">
        <f>'[2]Asset Characteristics'!$E139 &amp; ""</f>
        <v/>
      </c>
      <c r="D270" s="44">
        <f>'[2]Reporting Characteristics'!$D270</f>
        <v>2018</v>
      </c>
      <c r="E270" s="166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8"/>
      <c r="T270" s="41"/>
      <c r="U270" s="41"/>
      <c r="V270" s="41"/>
      <c r="W270" s="41"/>
      <c r="X270" s="41"/>
      <c r="Y270" s="41"/>
      <c r="Z270" s="41"/>
      <c r="AA270" s="41"/>
      <c r="AB270" s="41"/>
    </row>
    <row r="271" spans="1:28" ht="15.75" customHeight="1" x14ac:dyDescent="0.25">
      <c r="A271" s="162"/>
      <c r="B271" s="421"/>
      <c r="C271" s="422"/>
      <c r="D271" s="44">
        <f>'[2]Reporting Characteristics'!$D271</f>
        <v>2019</v>
      </c>
      <c r="E271" s="166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8"/>
      <c r="T271" s="41"/>
      <c r="U271" s="41"/>
      <c r="V271" s="41"/>
      <c r="W271" s="41"/>
      <c r="X271" s="41"/>
      <c r="Y271" s="41"/>
      <c r="Z271" s="41"/>
      <c r="AA271" s="41"/>
      <c r="AB271" s="41"/>
    </row>
    <row r="272" spans="1:28" ht="15.75" customHeight="1" x14ac:dyDescent="0.25">
      <c r="A272" s="162"/>
      <c r="B272" s="421" t="str">
        <f>'[2]Asset Characteristics'!$C140 &amp; ""</f>
        <v/>
      </c>
      <c r="C272" s="422" t="str">
        <f>'[2]Asset Characteristics'!$E140 &amp; ""</f>
        <v/>
      </c>
      <c r="D272" s="44">
        <f>'[2]Reporting Characteristics'!$D272</f>
        <v>2018</v>
      </c>
      <c r="E272" s="166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8"/>
      <c r="T272" s="41"/>
      <c r="U272" s="41"/>
      <c r="V272" s="41"/>
      <c r="W272" s="41"/>
      <c r="X272" s="41"/>
      <c r="Y272" s="41"/>
      <c r="Z272" s="41"/>
      <c r="AA272" s="41"/>
      <c r="AB272" s="41"/>
    </row>
    <row r="273" spans="1:28" ht="15.75" customHeight="1" x14ac:dyDescent="0.25">
      <c r="A273" s="162"/>
      <c r="B273" s="421"/>
      <c r="C273" s="422"/>
      <c r="D273" s="44">
        <f>'[2]Reporting Characteristics'!$D273</f>
        <v>2019</v>
      </c>
      <c r="E273" s="166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8"/>
      <c r="T273" s="41"/>
      <c r="U273" s="41"/>
      <c r="V273" s="41"/>
      <c r="W273" s="41"/>
      <c r="X273" s="41"/>
      <c r="Y273" s="41"/>
      <c r="Z273" s="41"/>
      <c r="AA273" s="41"/>
      <c r="AB273" s="41"/>
    </row>
    <row r="274" spans="1:28" ht="15.75" customHeight="1" x14ac:dyDescent="0.25">
      <c r="A274" s="162"/>
      <c r="B274" s="421" t="str">
        <f>'[2]Asset Characteristics'!$C141 &amp; ""</f>
        <v/>
      </c>
      <c r="C274" s="422" t="str">
        <f>'[2]Asset Characteristics'!$E141 &amp; ""</f>
        <v/>
      </c>
      <c r="D274" s="44">
        <f>'[2]Reporting Characteristics'!$D274</f>
        <v>2018</v>
      </c>
      <c r="E274" s="166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8"/>
      <c r="T274" s="41"/>
      <c r="U274" s="41"/>
      <c r="V274" s="41"/>
      <c r="W274" s="41"/>
      <c r="X274" s="41"/>
      <c r="Y274" s="41"/>
      <c r="Z274" s="41"/>
      <c r="AA274" s="41"/>
      <c r="AB274" s="41"/>
    </row>
    <row r="275" spans="1:28" ht="15.75" customHeight="1" x14ac:dyDescent="0.25">
      <c r="A275" s="162"/>
      <c r="B275" s="421"/>
      <c r="C275" s="422"/>
      <c r="D275" s="44">
        <f>'[2]Reporting Characteristics'!$D275</f>
        <v>2019</v>
      </c>
      <c r="E275" s="166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8"/>
      <c r="T275" s="41"/>
      <c r="U275" s="41"/>
      <c r="V275" s="41"/>
      <c r="W275" s="41"/>
      <c r="X275" s="41"/>
      <c r="Y275" s="41"/>
      <c r="Z275" s="41"/>
      <c r="AA275" s="41"/>
      <c r="AB275" s="41"/>
    </row>
    <row r="276" spans="1:28" ht="15.75" customHeight="1" x14ac:dyDescent="0.25">
      <c r="A276" s="162"/>
      <c r="B276" s="421" t="str">
        <f>'[2]Asset Characteristics'!$C142 &amp; ""</f>
        <v/>
      </c>
      <c r="C276" s="422" t="str">
        <f>'[2]Asset Characteristics'!$E142 &amp; ""</f>
        <v/>
      </c>
      <c r="D276" s="44">
        <f>'[2]Reporting Characteristics'!$D276</f>
        <v>2018</v>
      </c>
      <c r="E276" s="166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8"/>
      <c r="T276" s="41"/>
      <c r="U276" s="41"/>
      <c r="V276" s="41"/>
      <c r="W276" s="41"/>
      <c r="X276" s="41"/>
      <c r="Y276" s="41"/>
      <c r="Z276" s="41"/>
      <c r="AA276" s="41"/>
      <c r="AB276" s="41"/>
    </row>
    <row r="277" spans="1:28" ht="15.75" customHeight="1" x14ac:dyDescent="0.25">
      <c r="A277" s="162"/>
      <c r="B277" s="421"/>
      <c r="C277" s="422"/>
      <c r="D277" s="44">
        <f>'[2]Reporting Characteristics'!$D277</f>
        <v>2019</v>
      </c>
      <c r="E277" s="166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8"/>
      <c r="T277" s="41"/>
      <c r="U277" s="41"/>
      <c r="V277" s="41"/>
      <c r="W277" s="41"/>
      <c r="X277" s="41"/>
      <c r="Y277" s="41"/>
      <c r="Z277" s="41"/>
      <c r="AA277" s="41"/>
      <c r="AB277" s="41"/>
    </row>
    <row r="278" spans="1:28" ht="15.75" customHeight="1" x14ac:dyDescent="0.25">
      <c r="A278" s="162"/>
      <c r="B278" s="421" t="str">
        <f>'[2]Asset Characteristics'!$C143 &amp; ""</f>
        <v/>
      </c>
      <c r="C278" s="422" t="str">
        <f>'[2]Asset Characteristics'!$E143 &amp; ""</f>
        <v/>
      </c>
      <c r="D278" s="44">
        <f>'[2]Reporting Characteristics'!$D278</f>
        <v>2018</v>
      </c>
      <c r="E278" s="166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8"/>
      <c r="T278" s="41"/>
      <c r="U278" s="41"/>
      <c r="V278" s="41"/>
      <c r="W278" s="41"/>
      <c r="X278" s="41"/>
      <c r="Y278" s="41"/>
      <c r="Z278" s="41"/>
      <c r="AA278" s="41"/>
      <c r="AB278" s="41"/>
    </row>
    <row r="279" spans="1:28" ht="15.75" customHeight="1" x14ac:dyDescent="0.25">
      <c r="A279" s="162"/>
      <c r="B279" s="421"/>
      <c r="C279" s="422"/>
      <c r="D279" s="44">
        <f>'[2]Reporting Characteristics'!$D279</f>
        <v>2019</v>
      </c>
      <c r="E279" s="166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8"/>
      <c r="T279" s="41"/>
      <c r="U279" s="41"/>
      <c r="V279" s="41"/>
      <c r="W279" s="41"/>
      <c r="X279" s="41"/>
      <c r="Y279" s="41"/>
      <c r="Z279" s="41"/>
      <c r="AA279" s="41"/>
      <c r="AB279" s="41"/>
    </row>
    <row r="280" spans="1:28" ht="15.75" customHeight="1" x14ac:dyDescent="0.25">
      <c r="A280" s="162"/>
      <c r="B280" s="421" t="str">
        <f>'[2]Asset Characteristics'!$C144 &amp; ""</f>
        <v/>
      </c>
      <c r="C280" s="422" t="str">
        <f>'[2]Asset Characteristics'!$E144 &amp; ""</f>
        <v/>
      </c>
      <c r="D280" s="44">
        <f>'[2]Reporting Characteristics'!$D280</f>
        <v>2018</v>
      </c>
      <c r="E280" s="166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8"/>
      <c r="T280" s="41"/>
      <c r="U280" s="41"/>
      <c r="V280" s="41"/>
      <c r="W280" s="41"/>
      <c r="X280" s="41"/>
      <c r="Y280" s="41"/>
      <c r="Z280" s="41"/>
      <c r="AA280" s="41"/>
      <c r="AB280" s="41"/>
    </row>
    <row r="281" spans="1:28" ht="15.75" customHeight="1" x14ac:dyDescent="0.25">
      <c r="A281" s="162"/>
      <c r="B281" s="421"/>
      <c r="C281" s="422"/>
      <c r="D281" s="44">
        <f>'[2]Reporting Characteristics'!$D281</f>
        <v>2019</v>
      </c>
      <c r="E281" s="166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8"/>
      <c r="T281" s="41"/>
      <c r="U281" s="41"/>
      <c r="V281" s="41"/>
      <c r="W281" s="41"/>
      <c r="X281" s="41"/>
      <c r="Y281" s="41"/>
      <c r="Z281" s="41"/>
      <c r="AA281" s="41"/>
      <c r="AB281" s="41"/>
    </row>
    <row r="282" spans="1:28" ht="15.75" customHeight="1" x14ac:dyDescent="0.25">
      <c r="A282" s="162"/>
      <c r="B282" s="421" t="str">
        <f>'[2]Asset Characteristics'!$C145 &amp; ""</f>
        <v/>
      </c>
      <c r="C282" s="422" t="str">
        <f>'[2]Asset Characteristics'!$E145 &amp; ""</f>
        <v/>
      </c>
      <c r="D282" s="44">
        <f>'[2]Reporting Characteristics'!$D282</f>
        <v>2018</v>
      </c>
      <c r="E282" s="166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8"/>
      <c r="T282" s="41"/>
      <c r="U282" s="41"/>
      <c r="V282" s="41"/>
      <c r="W282" s="41"/>
      <c r="X282" s="41"/>
      <c r="Y282" s="41"/>
      <c r="Z282" s="41"/>
      <c r="AA282" s="41"/>
      <c r="AB282" s="41"/>
    </row>
    <row r="283" spans="1:28" ht="15.75" customHeight="1" x14ac:dyDescent="0.25">
      <c r="A283" s="162"/>
      <c r="B283" s="421"/>
      <c r="C283" s="422"/>
      <c r="D283" s="44">
        <f>'[2]Reporting Characteristics'!$D283</f>
        <v>2019</v>
      </c>
      <c r="E283" s="166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8"/>
      <c r="T283" s="41"/>
      <c r="U283" s="41"/>
      <c r="V283" s="41"/>
      <c r="W283" s="41"/>
      <c r="X283" s="41"/>
      <c r="Y283" s="41"/>
      <c r="Z283" s="41"/>
      <c r="AA283" s="41"/>
      <c r="AB283" s="41"/>
    </row>
    <row r="284" spans="1:28" ht="15.75" customHeight="1" x14ac:dyDescent="0.25">
      <c r="A284" s="162"/>
      <c r="B284" s="421" t="str">
        <f>'[2]Asset Characteristics'!$C146 &amp; ""</f>
        <v/>
      </c>
      <c r="C284" s="422" t="str">
        <f>'[2]Asset Characteristics'!$E146 &amp; ""</f>
        <v/>
      </c>
      <c r="D284" s="44">
        <f>'[2]Reporting Characteristics'!$D284</f>
        <v>2018</v>
      </c>
      <c r="E284" s="166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8"/>
      <c r="T284" s="41"/>
      <c r="U284" s="41"/>
      <c r="V284" s="41"/>
      <c r="W284" s="41"/>
      <c r="X284" s="41"/>
      <c r="Y284" s="41"/>
      <c r="Z284" s="41"/>
      <c r="AA284" s="41"/>
      <c r="AB284" s="41"/>
    </row>
    <row r="285" spans="1:28" ht="15.75" customHeight="1" x14ac:dyDescent="0.25">
      <c r="A285" s="162"/>
      <c r="B285" s="421"/>
      <c r="C285" s="422"/>
      <c r="D285" s="44">
        <f>'[2]Reporting Characteristics'!$D285</f>
        <v>2019</v>
      </c>
      <c r="E285" s="166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8"/>
      <c r="T285" s="41"/>
      <c r="U285" s="41"/>
      <c r="V285" s="41"/>
      <c r="W285" s="41"/>
      <c r="X285" s="41"/>
      <c r="Y285" s="41"/>
      <c r="Z285" s="41"/>
      <c r="AA285" s="41"/>
      <c r="AB285" s="41"/>
    </row>
    <row r="286" spans="1:28" ht="15.75" customHeight="1" x14ac:dyDescent="0.25">
      <c r="A286" s="162"/>
      <c r="B286" s="421" t="str">
        <f>'[2]Asset Characteristics'!$C147 &amp; ""</f>
        <v/>
      </c>
      <c r="C286" s="422" t="str">
        <f>'[2]Asset Characteristics'!$E147 &amp; ""</f>
        <v/>
      </c>
      <c r="D286" s="44">
        <f>'[2]Reporting Characteristics'!$D286</f>
        <v>2018</v>
      </c>
      <c r="E286" s="166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8"/>
      <c r="T286" s="41"/>
      <c r="U286" s="41"/>
      <c r="V286" s="41"/>
      <c r="W286" s="41"/>
      <c r="X286" s="41"/>
      <c r="Y286" s="41"/>
      <c r="Z286" s="41"/>
      <c r="AA286" s="41"/>
      <c r="AB286" s="41"/>
    </row>
    <row r="287" spans="1:28" ht="15.75" customHeight="1" x14ac:dyDescent="0.25">
      <c r="A287" s="162"/>
      <c r="B287" s="421"/>
      <c r="C287" s="422"/>
      <c r="D287" s="44">
        <f>'[2]Reporting Characteristics'!$D287</f>
        <v>2019</v>
      </c>
      <c r="E287" s="166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8"/>
      <c r="T287" s="41"/>
      <c r="U287" s="41"/>
      <c r="V287" s="41"/>
      <c r="W287" s="41"/>
      <c r="X287" s="41"/>
      <c r="Y287" s="41"/>
      <c r="Z287" s="41"/>
      <c r="AA287" s="41"/>
      <c r="AB287" s="41"/>
    </row>
    <row r="288" spans="1:28" ht="15.75" customHeight="1" x14ac:dyDescent="0.25">
      <c r="A288" s="162"/>
      <c r="B288" s="421" t="str">
        <f>'[2]Asset Characteristics'!$C148 &amp; ""</f>
        <v/>
      </c>
      <c r="C288" s="422" t="str">
        <f>'[2]Asset Characteristics'!$E148 &amp; ""</f>
        <v/>
      </c>
      <c r="D288" s="44">
        <f>'[2]Reporting Characteristics'!$D288</f>
        <v>2018</v>
      </c>
      <c r="E288" s="166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8"/>
      <c r="T288" s="41"/>
      <c r="U288" s="41"/>
      <c r="V288" s="41"/>
      <c r="W288" s="41"/>
      <c r="X288" s="41"/>
      <c r="Y288" s="41"/>
      <c r="Z288" s="41"/>
      <c r="AA288" s="41"/>
      <c r="AB288" s="41"/>
    </row>
    <row r="289" spans="1:28" ht="15.75" customHeight="1" x14ac:dyDescent="0.25">
      <c r="A289" s="162"/>
      <c r="B289" s="421"/>
      <c r="C289" s="422"/>
      <c r="D289" s="44">
        <f>'[2]Reporting Characteristics'!$D289</f>
        <v>2019</v>
      </c>
      <c r="E289" s="166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8"/>
      <c r="T289" s="41"/>
      <c r="U289" s="41"/>
      <c r="V289" s="41"/>
      <c r="W289" s="41"/>
      <c r="X289" s="41"/>
      <c r="Y289" s="41"/>
      <c r="Z289" s="41"/>
      <c r="AA289" s="41"/>
      <c r="AB289" s="41"/>
    </row>
    <row r="290" spans="1:28" ht="15.75" customHeight="1" x14ac:dyDescent="0.25">
      <c r="A290" s="162"/>
      <c r="B290" s="421" t="str">
        <f>'[2]Asset Characteristics'!$C149 &amp; ""</f>
        <v/>
      </c>
      <c r="C290" s="422" t="str">
        <f>'[2]Asset Characteristics'!$E149 &amp; ""</f>
        <v/>
      </c>
      <c r="D290" s="44">
        <f>'[2]Reporting Characteristics'!$D290</f>
        <v>2018</v>
      </c>
      <c r="E290" s="166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8"/>
      <c r="T290" s="41"/>
      <c r="U290" s="41"/>
      <c r="V290" s="41"/>
      <c r="W290" s="41"/>
      <c r="X290" s="41"/>
      <c r="Y290" s="41"/>
      <c r="Z290" s="41"/>
      <c r="AA290" s="41"/>
      <c r="AB290" s="41"/>
    </row>
    <row r="291" spans="1:28" ht="15.75" customHeight="1" x14ac:dyDescent="0.25">
      <c r="A291" s="162"/>
      <c r="B291" s="421"/>
      <c r="C291" s="422"/>
      <c r="D291" s="44">
        <f>'[2]Reporting Characteristics'!$D291</f>
        <v>2019</v>
      </c>
      <c r="E291" s="166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8"/>
      <c r="T291" s="41"/>
      <c r="U291" s="41"/>
      <c r="V291" s="41"/>
      <c r="W291" s="41"/>
      <c r="X291" s="41"/>
      <c r="Y291" s="41"/>
      <c r="Z291" s="41"/>
      <c r="AA291" s="41"/>
      <c r="AB291" s="41"/>
    </row>
    <row r="292" spans="1:28" ht="15.75" customHeight="1" x14ac:dyDescent="0.25">
      <c r="A292" s="162"/>
      <c r="B292" s="421" t="str">
        <f>'[2]Asset Characteristics'!$C150 &amp; ""</f>
        <v/>
      </c>
      <c r="C292" s="422" t="str">
        <f>'[2]Asset Characteristics'!$E150 &amp; ""</f>
        <v/>
      </c>
      <c r="D292" s="44">
        <f>'[2]Reporting Characteristics'!$D292</f>
        <v>2018</v>
      </c>
      <c r="E292" s="166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8"/>
      <c r="T292" s="41"/>
      <c r="U292" s="41"/>
      <c r="V292" s="41"/>
      <c r="W292" s="41"/>
      <c r="X292" s="41"/>
      <c r="Y292" s="41"/>
      <c r="Z292" s="41"/>
      <c r="AA292" s="41"/>
      <c r="AB292" s="41"/>
    </row>
    <row r="293" spans="1:28" ht="15.75" customHeight="1" x14ac:dyDescent="0.25">
      <c r="A293" s="162"/>
      <c r="B293" s="421"/>
      <c r="C293" s="422"/>
      <c r="D293" s="44">
        <f>'[2]Reporting Characteristics'!$D293</f>
        <v>2019</v>
      </c>
      <c r="E293" s="166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8"/>
      <c r="T293" s="41"/>
      <c r="U293" s="41"/>
      <c r="V293" s="41"/>
      <c r="W293" s="41"/>
      <c r="X293" s="41"/>
      <c r="Y293" s="41"/>
      <c r="Z293" s="41"/>
      <c r="AA293" s="41"/>
      <c r="AB293" s="41"/>
    </row>
    <row r="294" spans="1:28" ht="15.75" customHeight="1" x14ac:dyDescent="0.25">
      <c r="A294" s="162"/>
      <c r="B294" s="421" t="str">
        <f>'[2]Asset Characteristics'!$C151 &amp; ""</f>
        <v/>
      </c>
      <c r="C294" s="422" t="str">
        <f>'[2]Asset Characteristics'!$E151 &amp; ""</f>
        <v/>
      </c>
      <c r="D294" s="44">
        <f>'[2]Reporting Characteristics'!$D294</f>
        <v>2018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8"/>
      <c r="T294" s="41"/>
      <c r="U294" s="41"/>
      <c r="V294" s="41"/>
      <c r="W294" s="41"/>
      <c r="X294" s="41"/>
      <c r="Y294" s="41"/>
      <c r="Z294" s="41"/>
      <c r="AA294" s="41"/>
      <c r="AB294" s="41"/>
    </row>
    <row r="295" spans="1:28" ht="15.75" customHeight="1" x14ac:dyDescent="0.25">
      <c r="A295" s="162"/>
      <c r="B295" s="421"/>
      <c r="C295" s="422"/>
      <c r="D295" s="44">
        <f>'[2]Reporting Characteristics'!$D295</f>
        <v>2019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8"/>
      <c r="T295" s="41"/>
      <c r="U295" s="41"/>
      <c r="V295" s="41"/>
      <c r="W295" s="41"/>
      <c r="X295" s="41"/>
      <c r="Y295" s="41"/>
      <c r="Z295" s="41"/>
      <c r="AA295" s="41"/>
      <c r="AB295" s="41"/>
    </row>
    <row r="296" spans="1:28" ht="15.75" customHeight="1" x14ac:dyDescent="0.25">
      <c r="A296" s="162"/>
      <c r="B296" s="421" t="str">
        <f>'[2]Asset Characteristics'!$C152 &amp; ""</f>
        <v/>
      </c>
      <c r="C296" s="422" t="str">
        <f>'[2]Asset Characteristics'!$E152 &amp; ""</f>
        <v/>
      </c>
      <c r="D296" s="44">
        <f>'[2]Reporting Characteristics'!$D296</f>
        <v>2018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8"/>
      <c r="T296" s="41"/>
      <c r="U296" s="41"/>
      <c r="V296" s="41"/>
      <c r="W296" s="41"/>
      <c r="X296" s="41"/>
      <c r="Y296" s="41"/>
      <c r="Z296" s="41"/>
      <c r="AA296" s="41"/>
      <c r="AB296" s="41"/>
    </row>
    <row r="297" spans="1:28" ht="15.75" customHeight="1" x14ac:dyDescent="0.25">
      <c r="A297" s="162"/>
      <c r="B297" s="421"/>
      <c r="C297" s="422"/>
      <c r="D297" s="44">
        <f>'[2]Reporting Characteristics'!$D297</f>
        <v>2019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8"/>
      <c r="T297" s="41"/>
      <c r="U297" s="41"/>
      <c r="V297" s="41"/>
      <c r="W297" s="41"/>
      <c r="X297" s="41"/>
      <c r="Y297" s="41"/>
      <c r="Z297" s="41"/>
      <c r="AA297" s="41"/>
      <c r="AB297" s="41"/>
    </row>
    <row r="298" spans="1:28" ht="15.75" customHeight="1" x14ac:dyDescent="0.25">
      <c r="A298" s="162"/>
      <c r="B298" s="421" t="str">
        <f>'[2]Asset Characteristics'!$C153 &amp; ""</f>
        <v/>
      </c>
      <c r="C298" s="422" t="str">
        <f>'[2]Asset Characteristics'!$E153 &amp; ""</f>
        <v/>
      </c>
      <c r="D298" s="44">
        <f>'[2]Reporting Characteristics'!$D298</f>
        <v>2018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8"/>
      <c r="T298" s="41"/>
      <c r="U298" s="41"/>
      <c r="V298" s="41"/>
      <c r="W298" s="41"/>
      <c r="X298" s="41"/>
      <c r="Y298" s="41"/>
      <c r="Z298" s="41"/>
      <c r="AA298" s="41"/>
      <c r="AB298" s="41"/>
    </row>
    <row r="299" spans="1:28" ht="15.75" customHeight="1" x14ac:dyDescent="0.25">
      <c r="A299" s="162"/>
      <c r="B299" s="421"/>
      <c r="C299" s="422"/>
      <c r="D299" s="44">
        <f>'[2]Reporting Characteristics'!$D299</f>
        <v>2019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8"/>
      <c r="T299" s="41"/>
      <c r="U299" s="41"/>
      <c r="V299" s="41"/>
      <c r="W299" s="41"/>
      <c r="X299" s="41"/>
      <c r="Y299" s="41"/>
      <c r="Z299" s="41"/>
      <c r="AA299" s="41"/>
      <c r="AB299" s="41"/>
    </row>
    <row r="300" spans="1:28" ht="15.75" customHeight="1" x14ac:dyDescent="0.25">
      <c r="A300" s="162"/>
      <c r="B300" s="421" t="str">
        <f>'[2]Asset Characteristics'!$C154 &amp; ""</f>
        <v/>
      </c>
      <c r="C300" s="422" t="str">
        <f>'[2]Asset Characteristics'!$E154 &amp; ""</f>
        <v/>
      </c>
      <c r="D300" s="44">
        <f>'[2]Reporting Characteristics'!$D300</f>
        <v>2018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8"/>
      <c r="T300" s="41"/>
      <c r="U300" s="41"/>
      <c r="V300" s="41"/>
      <c r="W300" s="41"/>
      <c r="X300" s="41"/>
      <c r="Y300" s="41"/>
      <c r="Z300" s="41"/>
      <c r="AA300" s="41"/>
      <c r="AB300" s="41"/>
    </row>
    <row r="301" spans="1:28" ht="15.75" customHeight="1" x14ac:dyDescent="0.25">
      <c r="A301" s="162"/>
      <c r="B301" s="421"/>
      <c r="C301" s="422"/>
      <c r="D301" s="44">
        <f>'[2]Reporting Characteristics'!$D301</f>
        <v>2019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8"/>
      <c r="T301" s="41"/>
      <c r="U301" s="41"/>
      <c r="V301" s="41"/>
      <c r="W301" s="41"/>
      <c r="X301" s="41"/>
      <c r="Y301" s="41"/>
      <c r="Z301" s="41"/>
      <c r="AA301" s="41"/>
      <c r="AB301" s="41"/>
    </row>
    <row r="302" spans="1:28" ht="15.75" customHeight="1" x14ac:dyDescent="0.25">
      <c r="A302" s="162"/>
      <c r="B302" s="421" t="str">
        <f>'[2]Asset Characteristics'!$C155 &amp; ""</f>
        <v/>
      </c>
      <c r="C302" s="422" t="str">
        <f>'[2]Asset Characteristics'!$E155 &amp; ""</f>
        <v/>
      </c>
      <c r="D302" s="44">
        <f>'[2]Reporting Characteristics'!$D302</f>
        <v>2018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8"/>
      <c r="T302" s="41"/>
      <c r="U302" s="41"/>
      <c r="V302" s="41"/>
      <c r="W302" s="41"/>
      <c r="X302" s="41"/>
      <c r="Y302" s="41"/>
      <c r="Z302" s="41"/>
      <c r="AA302" s="41"/>
      <c r="AB302" s="41"/>
    </row>
    <row r="303" spans="1:28" ht="15.75" customHeight="1" x14ac:dyDescent="0.25">
      <c r="A303" s="162"/>
      <c r="B303" s="421"/>
      <c r="C303" s="422"/>
      <c r="D303" s="44">
        <f>'[2]Reporting Characteristics'!$D303</f>
        <v>2019</v>
      </c>
      <c r="E303" s="166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8"/>
      <c r="T303" s="41"/>
      <c r="U303" s="41"/>
      <c r="V303" s="41"/>
      <c r="W303" s="41"/>
      <c r="X303" s="41"/>
      <c r="Y303" s="41"/>
      <c r="Z303" s="41"/>
      <c r="AA303" s="41"/>
      <c r="AB303" s="41"/>
    </row>
    <row r="304" spans="1:28" ht="15.75" customHeight="1" x14ac:dyDescent="0.25">
      <c r="A304" s="162"/>
      <c r="B304" s="421" t="str">
        <f>'[2]Asset Characteristics'!$C156 &amp; ""</f>
        <v/>
      </c>
      <c r="C304" s="422" t="str">
        <f>'[2]Asset Characteristics'!$E156 &amp; ""</f>
        <v/>
      </c>
      <c r="D304" s="44">
        <f>'[2]Reporting Characteristics'!$D304</f>
        <v>2018</v>
      </c>
      <c r="E304" s="166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8"/>
      <c r="T304" s="41"/>
      <c r="U304" s="41"/>
      <c r="V304" s="41"/>
      <c r="W304" s="41"/>
      <c r="X304" s="41"/>
      <c r="Y304" s="41"/>
      <c r="Z304" s="41"/>
      <c r="AA304" s="41"/>
      <c r="AB304" s="41"/>
    </row>
    <row r="305" spans="1:28" ht="15.75" customHeight="1" x14ac:dyDescent="0.25">
      <c r="A305" s="162"/>
      <c r="B305" s="421"/>
      <c r="C305" s="422"/>
      <c r="D305" s="44">
        <f>'[2]Reporting Characteristics'!$D305</f>
        <v>2019</v>
      </c>
      <c r="E305" s="166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8"/>
      <c r="T305" s="41"/>
      <c r="U305" s="41"/>
      <c r="V305" s="41"/>
      <c r="W305" s="41"/>
      <c r="X305" s="41"/>
      <c r="Y305" s="41"/>
      <c r="Z305" s="41"/>
      <c r="AA305" s="41"/>
      <c r="AB305" s="41"/>
    </row>
    <row r="306" spans="1:28" ht="15.75" customHeight="1" x14ac:dyDescent="0.25">
      <c r="A306" s="162"/>
      <c r="B306" s="421" t="str">
        <f>'[2]Asset Characteristics'!$C157 &amp; ""</f>
        <v/>
      </c>
      <c r="C306" s="422" t="str">
        <f>'[2]Asset Characteristics'!$E157 &amp; ""</f>
        <v/>
      </c>
      <c r="D306" s="44">
        <f>'[2]Reporting Characteristics'!$D306</f>
        <v>2018</v>
      </c>
      <c r="E306" s="166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8"/>
      <c r="T306" s="41"/>
      <c r="U306" s="41"/>
      <c r="V306" s="41"/>
      <c r="W306" s="41"/>
      <c r="X306" s="41"/>
      <c r="Y306" s="41"/>
      <c r="Z306" s="41"/>
      <c r="AA306" s="41"/>
      <c r="AB306" s="41"/>
    </row>
    <row r="307" spans="1:28" ht="15.75" customHeight="1" x14ac:dyDescent="0.25">
      <c r="A307" s="162"/>
      <c r="B307" s="421"/>
      <c r="C307" s="422"/>
      <c r="D307" s="44">
        <f>'[2]Reporting Characteristics'!$D307</f>
        <v>2019</v>
      </c>
      <c r="E307" s="166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8"/>
      <c r="T307" s="41"/>
      <c r="U307" s="41"/>
      <c r="V307" s="41"/>
      <c r="W307" s="41"/>
      <c r="X307" s="41"/>
      <c r="Y307" s="41"/>
      <c r="Z307" s="41"/>
      <c r="AA307" s="41"/>
      <c r="AB307" s="41"/>
    </row>
    <row r="308" spans="1:28" ht="15.75" customHeight="1" x14ac:dyDescent="0.25">
      <c r="A308" s="162"/>
      <c r="B308" s="421" t="str">
        <f>'[2]Asset Characteristics'!$C158 &amp; ""</f>
        <v/>
      </c>
      <c r="C308" s="422" t="str">
        <f>'[2]Asset Characteristics'!$E158 &amp; ""</f>
        <v/>
      </c>
      <c r="D308" s="44">
        <f>'[2]Reporting Characteristics'!$D308</f>
        <v>2018</v>
      </c>
      <c r="E308" s="166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8"/>
      <c r="T308" s="41"/>
      <c r="U308" s="41"/>
      <c r="V308" s="41"/>
      <c r="W308" s="41"/>
      <c r="X308" s="41"/>
      <c r="Y308" s="41"/>
      <c r="Z308" s="41"/>
      <c r="AA308" s="41"/>
      <c r="AB308" s="41"/>
    </row>
    <row r="309" spans="1:28" ht="15.75" customHeight="1" x14ac:dyDescent="0.25">
      <c r="A309" s="162"/>
      <c r="B309" s="421"/>
      <c r="C309" s="422"/>
      <c r="D309" s="44">
        <f>'[2]Reporting Characteristics'!$D309</f>
        <v>2019</v>
      </c>
      <c r="E309" s="166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8"/>
      <c r="T309" s="41"/>
      <c r="U309" s="41"/>
      <c r="V309" s="41"/>
      <c r="W309" s="41"/>
      <c r="X309" s="41"/>
      <c r="Y309" s="41"/>
      <c r="Z309" s="41"/>
      <c r="AA309" s="41"/>
      <c r="AB309" s="41"/>
    </row>
    <row r="310" spans="1:28" ht="15.75" customHeight="1" x14ac:dyDescent="0.25">
      <c r="A310" s="162"/>
      <c r="B310" s="421" t="str">
        <f>'[2]Asset Characteristics'!$C159 &amp; ""</f>
        <v/>
      </c>
      <c r="C310" s="422" t="str">
        <f>'[2]Asset Characteristics'!$E159 &amp; ""</f>
        <v/>
      </c>
      <c r="D310" s="44">
        <f>'[2]Reporting Characteristics'!$D310</f>
        <v>2018</v>
      </c>
      <c r="E310" s="166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8"/>
      <c r="T310" s="41"/>
      <c r="U310" s="41"/>
      <c r="V310" s="41"/>
      <c r="W310" s="41"/>
      <c r="X310" s="41"/>
      <c r="Y310" s="41"/>
      <c r="Z310" s="41"/>
      <c r="AA310" s="41"/>
      <c r="AB310" s="41"/>
    </row>
    <row r="311" spans="1:28" ht="15.75" customHeight="1" x14ac:dyDescent="0.25">
      <c r="A311" s="162"/>
      <c r="B311" s="421"/>
      <c r="C311" s="422"/>
      <c r="D311" s="44">
        <f>'[2]Reporting Characteristics'!$D311</f>
        <v>2019</v>
      </c>
      <c r="E311" s="166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8"/>
      <c r="T311" s="41"/>
      <c r="U311" s="41"/>
      <c r="V311" s="41"/>
      <c r="W311" s="41"/>
      <c r="X311" s="41"/>
      <c r="Y311" s="41"/>
      <c r="Z311" s="41"/>
      <c r="AA311" s="41"/>
      <c r="AB311" s="41"/>
    </row>
    <row r="312" spans="1:28" ht="15.75" customHeight="1" x14ac:dyDescent="0.25">
      <c r="A312" s="162"/>
      <c r="B312" s="421" t="str">
        <f>'[2]Asset Characteristics'!$C160 &amp; ""</f>
        <v/>
      </c>
      <c r="C312" s="422" t="str">
        <f>'[2]Asset Characteristics'!$E160 &amp; ""</f>
        <v/>
      </c>
      <c r="D312" s="44">
        <f>'[2]Reporting Characteristics'!$D312</f>
        <v>2018</v>
      </c>
      <c r="E312" s="166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8"/>
      <c r="T312" s="41"/>
      <c r="U312" s="41"/>
      <c r="V312" s="41"/>
      <c r="W312" s="41"/>
      <c r="X312" s="41"/>
      <c r="Y312" s="41"/>
      <c r="Z312" s="41"/>
      <c r="AA312" s="41"/>
      <c r="AB312" s="41"/>
    </row>
    <row r="313" spans="1:28" ht="15.75" customHeight="1" x14ac:dyDescent="0.25">
      <c r="A313" s="162"/>
      <c r="B313" s="421"/>
      <c r="C313" s="422"/>
      <c r="D313" s="44">
        <f>'[2]Reporting Characteristics'!$D313</f>
        <v>2019</v>
      </c>
      <c r="E313" s="166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8"/>
      <c r="T313" s="41"/>
      <c r="U313" s="41"/>
      <c r="V313" s="41"/>
      <c r="W313" s="41"/>
      <c r="X313" s="41"/>
      <c r="Y313" s="41"/>
      <c r="Z313" s="41"/>
      <c r="AA313" s="41"/>
      <c r="AB313" s="41"/>
    </row>
    <row r="314" spans="1:28" ht="15.75" customHeight="1" x14ac:dyDescent="0.25">
      <c r="A314" s="162"/>
      <c r="B314" s="421" t="str">
        <f>'[2]Asset Characteristics'!$C161 &amp; ""</f>
        <v/>
      </c>
      <c r="C314" s="422" t="str">
        <f>'[2]Asset Characteristics'!$E161 &amp; ""</f>
        <v/>
      </c>
      <c r="D314" s="44">
        <f>'[2]Reporting Characteristics'!$D314</f>
        <v>2018</v>
      </c>
      <c r="E314" s="166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8"/>
      <c r="T314" s="41"/>
      <c r="U314" s="41"/>
      <c r="V314" s="41"/>
      <c r="W314" s="41"/>
      <c r="X314" s="41"/>
      <c r="Y314" s="41"/>
      <c r="Z314" s="41"/>
      <c r="AA314" s="41"/>
      <c r="AB314" s="41"/>
    </row>
    <row r="315" spans="1:28" ht="15.75" customHeight="1" x14ac:dyDescent="0.25">
      <c r="A315" s="162"/>
      <c r="B315" s="421"/>
      <c r="C315" s="422"/>
      <c r="D315" s="44">
        <f>'[2]Reporting Characteristics'!$D315</f>
        <v>2019</v>
      </c>
      <c r="E315" s="166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8"/>
      <c r="T315" s="41"/>
      <c r="U315" s="41"/>
      <c r="V315" s="41"/>
      <c r="W315" s="41"/>
      <c r="X315" s="41"/>
      <c r="Y315" s="41"/>
      <c r="Z315" s="41"/>
      <c r="AA315" s="41"/>
      <c r="AB315" s="41"/>
    </row>
    <row r="316" spans="1:28" ht="15.75" customHeight="1" x14ac:dyDescent="0.25">
      <c r="A316" s="162"/>
      <c r="B316" s="421" t="str">
        <f>'[2]Asset Characteristics'!$C162 &amp; ""</f>
        <v/>
      </c>
      <c r="C316" s="422" t="str">
        <f>'[2]Asset Characteristics'!$E162 &amp; ""</f>
        <v/>
      </c>
      <c r="D316" s="44">
        <f>'[2]Reporting Characteristics'!$D316</f>
        <v>2018</v>
      </c>
      <c r="E316" s="166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8"/>
      <c r="T316" s="41"/>
      <c r="U316" s="41"/>
      <c r="V316" s="41"/>
      <c r="W316" s="41"/>
      <c r="X316" s="41"/>
      <c r="Y316" s="41"/>
      <c r="Z316" s="41"/>
      <c r="AA316" s="41"/>
      <c r="AB316" s="41"/>
    </row>
    <row r="317" spans="1:28" ht="15.75" customHeight="1" x14ac:dyDescent="0.25">
      <c r="A317" s="162"/>
      <c r="B317" s="421"/>
      <c r="C317" s="422"/>
      <c r="D317" s="44">
        <f>'[2]Reporting Characteristics'!$D317</f>
        <v>2019</v>
      </c>
      <c r="E317" s="166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8"/>
      <c r="T317" s="41"/>
      <c r="U317" s="41"/>
      <c r="V317" s="41"/>
      <c r="W317" s="41"/>
      <c r="X317" s="41"/>
      <c r="Y317" s="41"/>
      <c r="Z317" s="41"/>
      <c r="AA317" s="41"/>
      <c r="AB317" s="41"/>
    </row>
    <row r="318" spans="1:28" ht="15.75" customHeight="1" x14ac:dyDescent="0.25">
      <c r="A318" s="162"/>
      <c r="B318" s="421" t="str">
        <f>'[2]Asset Characteristics'!$C163 &amp; ""</f>
        <v/>
      </c>
      <c r="C318" s="422" t="str">
        <f>'[2]Asset Characteristics'!$E163 &amp; ""</f>
        <v/>
      </c>
      <c r="D318" s="44">
        <f>'[2]Reporting Characteristics'!$D318</f>
        <v>2018</v>
      </c>
      <c r="E318" s="166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8"/>
      <c r="T318" s="41"/>
      <c r="U318" s="41"/>
      <c r="V318" s="41"/>
      <c r="W318" s="41"/>
      <c r="X318" s="41"/>
      <c r="Y318" s="41"/>
      <c r="Z318" s="41"/>
      <c r="AA318" s="41"/>
      <c r="AB318" s="41"/>
    </row>
    <row r="319" spans="1:28" ht="15.75" customHeight="1" x14ac:dyDescent="0.25">
      <c r="A319" s="162"/>
      <c r="B319" s="421"/>
      <c r="C319" s="422"/>
      <c r="D319" s="44">
        <f>'[2]Reporting Characteristics'!$D319</f>
        <v>2019</v>
      </c>
      <c r="E319" s="166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8"/>
      <c r="T319" s="41"/>
      <c r="U319" s="41"/>
      <c r="V319" s="41"/>
      <c r="W319" s="41"/>
      <c r="X319" s="41"/>
      <c r="Y319" s="41"/>
      <c r="Z319" s="41"/>
      <c r="AA319" s="41"/>
      <c r="AB319" s="41"/>
    </row>
    <row r="320" spans="1:28" ht="15.75" customHeight="1" x14ac:dyDescent="0.25">
      <c r="A320" s="162"/>
      <c r="B320" s="421" t="str">
        <f>'[2]Asset Characteristics'!$C164 &amp; ""</f>
        <v/>
      </c>
      <c r="C320" s="422" t="str">
        <f>'[2]Asset Characteristics'!$E164 &amp; ""</f>
        <v/>
      </c>
      <c r="D320" s="44">
        <f>'[2]Reporting Characteristics'!$D320</f>
        <v>2018</v>
      </c>
      <c r="E320" s="166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8"/>
      <c r="T320" s="41"/>
      <c r="U320" s="41"/>
      <c r="V320" s="41"/>
      <c r="W320" s="41"/>
      <c r="X320" s="41"/>
      <c r="Y320" s="41"/>
      <c r="Z320" s="41"/>
      <c r="AA320" s="41"/>
      <c r="AB320" s="41"/>
    </row>
    <row r="321" spans="1:28" ht="15.75" customHeight="1" x14ac:dyDescent="0.25">
      <c r="A321" s="162"/>
      <c r="B321" s="421"/>
      <c r="C321" s="422"/>
      <c r="D321" s="44">
        <f>'[2]Reporting Characteristics'!$D321</f>
        <v>2019</v>
      </c>
      <c r="E321" s="166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8"/>
      <c r="T321" s="41"/>
      <c r="U321" s="41"/>
      <c r="V321" s="41"/>
      <c r="W321" s="41"/>
      <c r="X321" s="41"/>
      <c r="Y321" s="41"/>
      <c r="Z321" s="41"/>
      <c r="AA321" s="41"/>
      <c r="AB321" s="41"/>
    </row>
    <row r="322" spans="1:28" ht="15.75" customHeight="1" x14ac:dyDescent="0.25">
      <c r="A322" s="162"/>
      <c r="B322" s="421" t="str">
        <f>'[2]Asset Characteristics'!$C165 &amp; ""</f>
        <v/>
      </c>
      <c r="C322" s="422" t="str">
        <f>'[2]Asset Characteristics'!$E165 &amp; ""</f>
        <v/>
      </c>
      <c r="D322" s="44">
        <f>'[2]Reporting Characteristics'!$D322</f>
        <v>2018</v>
      </c>
      <c r="E322" s="166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8"/>
      <c r="T322" s="41"/>
      <c r="U322" s="41"/>
      <c r="V322" s="41"/>
      <c r="W322" s="41"/>
      <c r="X322" s="41"/>
      <c r="Y322" s="41"/>
      <c r="Z322" s="41"/>
      <c r="AA322" s="41"/>
      <c r="AB322" s="41"/>
    </row>
    <row r="323" spans="1:28" ht="15.75" customHeight="1" x14ac:dyDescent="0.25">
      <c r="A323" s="162"/>
      <c r="B323" s="421"/>
      <c r="C323" s="422"/>
      <c r="D323" s="44">
        <f>'[2]Reporting Characteristics'!$D323</f>
        <v>2019</v>
      </c>
      <c r="E323" s="166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8"/>
      <c r="T323" s="41"/>
      <c r="U323" s="41"/>
      <c r="V323" s="41"/>
      <c r="W323" s="41"/>
      <c r="X323" s="41"/>
      <c r="Y323" s="41"/>
      <c r="Z323" s="41"/>
      <c r="AA323" s="41"/>
      <c r="AB323" s="41"/>
    </row>
    <row r="324" spans="1:28" ht="15.75" customHeight="1" x14ac:dyDescent="0.25">
      <c r="A324" s="162"/>
      <c r="B324" s="421" t="str">
        <f>'[2]Asset Characteristics'!$C166 &amp; ""</f>
        <v/>
      </c>
      <c r="C324" s="422" t="str">
        <f>'[2]Asset Characteristics'!$E166 &amp; ""</f>
        <v/>
      </c>
      <c r="D324" s="44">
        <f>'[2]Reporting Characteristics'!$D324</f>
        <v>2018</v>
      </c>
      <c r="E324" s="166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8"/>
      <c r="T324" s="41"/>
      <c r="U324" s="41"/>
      <c r="V324" s="41"/>
      <c r="W324" s="41"/>
      <c r="X324" s="41"/>
      <c r="Y324" s="41"/>
      <c r="Z324" s="41"/>
      <c r="AA324" s="41"/>
      <c r="AB324" s="41"/>
    </row>
    <row r="325" spans="1:28" ht="15.75" customHeight="1" x14ac:dyDescent="0.25">
      <c r="A325" s="162"/>
      <c r="B325" s="421"/>
      <c r="C325" s="422"/>
      <c r="D325" s="44">
        <f>'[2]Reporting Characteristics'!$D325</f>
        <v>2019</v>
      </c>
      <c r="E325" s="166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8"/>
      <c r="T325" s="41"/>
      <c r="U325" s="41"/>
      <c r="V325" s="41"/>
      <c r="W325" s="41"/>
      <c r="X325" s="41"/>
      <c r="Y325" s="41"/>
      <c r="Z325" s="41"/>
      <c r="AA325" s="41"/>
      <c r="AB325" s="41"/>
    </row>
    <row r="326" spans="1:28" ht="15.75" customHeight="1" x14ac:dyDescent="0.25">
      <c r="A326" s="162"/>
      <c r="B326" s="421" t="str">
        <f>'[2]Asset Characteristics'!$C167 &amp; ""</f>
        <v/>
      </c>
      <c r="C326" s="422" t="str">
        <f>'[2]Asset Characteristics'!$E167 &amp; ""</f>
        <v/>
      </c>
      <c r="D326" s="44">
        <f>'[2]Reporting Characteristics'!$D326</f>
        <v>2018</v>
      </c>
      <c r="E326" s="166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8"/>
      <c r="T326" s="41"/>
      <c r="U326" s="41"/>
      <c r="V326" s="41"/>
      <c r="W326" s="41"/>
      <c r="X326" s="41"/>
      <c r="Y326" s="41"/>
      <c r="Z326" s="41"/>
      <c r="AA326" s="41"/>
      <c r="AB326" s="41"/>
    </row>
    <row r="327" spans="1:28" ht="15.75" customHeight="1" x14ac:dyDescent="0.25">
      <c r="A327" s="162"/>
      <c r="B327" s="421"/>
      <c r="C327" s="422"/>
      <c r="D327" s="44">
        <f>'[2]Reporting Characteristics'!$D327</f>
        <v>2019</v>
      </c>
      <c r="E327" s="166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8"/>
      <c r="T327" s="41"/>
      <c r="U327" s="41"/>
      <c r="V327" s="41"/>
      <c r="W327" s="41"/>
      <c r="X327" s="41"/>
      <c r="Y327" s="41"/>
      <c r="Z327" s="41"/>
      <c r="AA327" s="41"/>
      <c r="AB327" s="41"/>
    </row>
    <row r="328" spans="1:28" ht="15.75" customHeight="1" x14ac:dyDescent="0.25">
      <c r="A328" s="162"/>
      <c r="B328" s="421" t="str">
        <f>'[2]Asset Characteristics'!$C168 &amp; ""</f>
        <v/>
      </c>
      <c r="C328" s="422" t="str">
        <f>'[2]Asset Characteristics'!$E168 &amp; ""</f>
        <v/>
      </c>
      <c r="D328" s="44">
        <f>'[2]Reporting Characteristics'!$D328</f>
        <v>2018</v>
      </c>
      <c r="E328" s="166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8"/>
      <c r="T328" s="41"/>
      <c r="U328" s="41"/>
      <c r="V328" s="41"/>
      <c r="W328" s="41"/>
      <c r="X328" s="41"/>
      <c r="Y328" s="41"/>
      <c r="Z328" s="41"/>
      <c r="AA328" s="41"/>
      <c r="AB328" s="41"/>
    </row>
    <row r="329" spans="1:28" ht="15.75" customHeight="1" x14ac:dyDescent="0.25">
      <c r="A329" s="162"/>
      <c r="B329" s="421"/>
      <c r="C329" s="422"/>
      <c r="D329" s="44">
        <f>'[2]Reporting Characteristics'!$D329</f>
        <v>2019</v>
      </c>
      <c r="E329" s="166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8"/>
      <c r="T329" s="41"/>
      <c r="U329" s="41"/>
      <c r="V329" s="41"/>
      <c r="W329" s="41"/>
      <c r="X329" s="41"/>
      <c r="Y329" s="41"/>
      <c r="Z329" s="41"/>
      <c r="AA329" s="41"/>
      <c r="AB329" s="41"/>
    </row>
    <row r="330" spans="1:28" ht="15.75" customHeight="1" x14ac:dyDescent="0.25">
      <c r="A330" s="162"/>
      <c r="B330" s="421" t="str">
        <f>'[2]Asset Characteristics'!$C169 &amp; ""</f>
        <v/>
      </c>
      <c r="C330" s="422" t="str">
        <f>'[2]Asset Characteristics'!$E169 &amp; ""</f>
        <v/>
      </c>
      <c r="D330" s="44">
        <f>'[2]Reporting Characteristics'!$D330</f>
        <v>2018</v>
      </c>
      <c r="E330" s="166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8"/>
      <c r="T330" s="41"/>
      <c r="U330" s="41"/>
      <c r="V330" s="41"/>
      <c r="W330" s="41"/>
      <c r="X330" s="41"/>
      <c r="Y330" s="41"/>
      <c r="Z330" s="41"/>
      <c r="AA330" s="41"/>
      <c r="AB330" s="41"/>
    </row>
    <row r="331" spans="1:28" ht="15.75" customHeight="1" x14ac:dyDescent="0.25">
      <c r="A331" s="162"/>
      <c r="B331" s="421"/>
      <c r="C331" s="422"/>
      <c r="D331" s="44">
        <f>'[2]Reporting Characteristics'!$D331</f>
        <v>2019</v>
      </c>
      <c r="E331" s="166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8"/>
      <c r="T331" s="41"/>
      <c r="U331" s="41"/>
      <c r="V331" s="41"/>
      <c r="W331" s="41"/>
      <c r="X331" s="41"/>
      <c r="Y331" s="41"/>
      <c r="Z331" s="41"/>
      <c r="AA331" s="41"/>
      <c r="AB331" s="41"/>
    </row>
    <row r="332" spans="1:28" ht="15.75" customHeight="1" x14ac:dyDescent="0.25">
      <c r="A332" s="162"/>
      <c r="B332" s="421" t="str">
        <f>'[2]Asset Characteristics'!$C170 &amp; ""</f>
        <v/>
      </c>
      <c r="C332" s="422" t="str">
        <f>'[2]Asset Characteristics'!$E170 &amp; ""</f>
        <v/>
      </c>
      <c r="D332" s="44">
        <f>'[2]Reporting Characteristics'!$D332</f>
        <v>2018</v>
      </c>
      <c r="E332" s="166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8"/>
      <c r="T332" s="41"/>
      <c r="U332" s="41"/>
      <c r="V332" s="41"/>
      <c r="W332" s="41"/>
      <c r="X332" s="41"/>
      <c r="Y332" s="41"/>
      <c r="Z332" s="41"/>
      <c r="AA332" s="41"/>
      <c r="AB332" s="41"/>
    </row>
    <row r="333" spans="1:28" ht="15.75" customHeight="1" x14ac:dyDescent="0.25">
      <c r="A333" s="162"/>
      <c r="B333" s="421"/>
      <c r="C333" s="422"/>
      <c r="D333" s="44">
        <f>'[2]Reporting Characteristics'!$D333</f>
        <v>2019</v>
      </c>
      <c r="E333" s="166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8"/>
      <c r="T333" s="41"/>
      <c r="U333" s="41"/>
      <c r="V333" s="41"/>
      <c r="W333" s="41"/>
      <c r="X333" s="41"/>
      <c r="Y333" s="41"/>
      <c r="Z333" s="41"/>
      <c r="AA333" s="41"/>
      <c r="AB333" s="41"/>
    </row>
    <row r="334" spans="1:28" ht="15.75" customHeight="1" x14ac:dyDescent="0.25">
      <c r="A334" s="162"/>
      <c r="B334" s="421" t="str">
        <f>'[2]Asset Characteristics'!$C171 &amp; ""</f>
        <v/>
      </c>
      <c r="C334" s="422" t="str">
        <f>'[2]Asset Characteristics'!$E171 &amp; ""</f>
        <v/>
      </c>
      <c r="D334" s="44">
        <f>'[2]Reporting Characteristics'!$D334</f>
        <v>2018</v>
      </c>
      <c r="E334" s="166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8"/>
      <c r="T334" s="41"/>
      <c r="U334" s="41"/>
      <c r="V334" s="41"/>
      <c r="W334" s="41"/>
      <c r="X334" s="41"/>
      <c r="Y334" s="41"/>
      <c r="Z334" s="41"/>
      <c r="AA334" s="41"/>
      <c r="AB334" s="41"/>
    </row>
    <row r="335" spans="1:28" ht="15.75" customHeight="1" x14ac:dyDescent="0.25">
      <c r="A335" s="162"/>
      <c r="B335" s="421"/>
      <c r="C335" s="422"/>
      <c r="D335" s="44">
        <f>'[2]Reporting Characteristics'!$D335</f>
        <v>2019</v>
      </c>
      <c r="E335" s="166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8"/>
      <c r="T335" s="41"/>
      <c r="U335" s="41"/>
      <c r="V335" s="41"/>
      <c r="W335" s="41"/>
      <c r="X335" s="41"/>
      <c r="Y335" s="41"/>
      <c r="Z335" s="41"/>
      <c r="AA335" s="41"/>
      <c r="AB335" s="41"/>
    </row>
    <row r="336" spans="1:28" ht="15.75" customHeight="1" x14ac:dyDescent="0.25">
      <c r="A336" s="162"/>
      <c r="B336" s="421" t="str">
        <f>'[2]Asset Characteristics'!$C172 &amp; ""</f>
        <v/>
      </c>
      <c r="C336" s="422" t="str">
        <f>'[2]Asset Characteristics'!$E172 &amp; ""</f>
        <v/>
      </c>
      <c r="D336" s="44">
        <f>'[2]Reporting Characteristics'!$D336</f>
        <v>2018</v>
      </c>
      <c r="E336" s="166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8"/>
      <c r="T336" s="41"/>
      <c r="U336" s="41"/>
      <c r="V336" s="41"/>
      <c r="W336" s="41"/>
      <c r="X336" s="41"/>
      <c r="Y336" s="41"/>
      <c r="Z336" s="41"/>
      <c r="AA336" s="41"/>
      <c r="AB336" s="41"/>
    </row>
    <row r="337" spans="1:28" ht="15.75" customHeight="1" x14ac:dyDescent="0.25">
      <c r="A337" s="162"/>
      <c r="B337" s="421"/>
      <c r="C337" s="422"/>
      <c r="D337" s="44">
        <f>'[2]Reporting Characteristics'!$D337</f>
        <v>2019</v>
      </c>
      <c r="E337" s="166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8"/>
      <c r="T337" s="41"/>
      <c r="U337" s="41"/>
      <c r="V337" s="41"/>
      <c r="W337" s="41"/>
      <c r="X337" s="41"/>
      <c r="Y337" s="41"/>
      <c r="Z337" s="41"/>
      <c r="AA337" s="41"/>
      <c r="AB337" s="41"/>
    </row>
    <row r="338" spans="1:28" ht="15.75" customHeight="1" x14ac:dyDescent="0.25">
      <c r="A338" s="162"/>
      <c r="B338" s="421" t="str">
        <f>'[2]Asset Characteristics'!$C173 &amp; ""</f>
        <v/>
      </c>
      <c r="C338" s="422" t="str">
        <f>'[2]Asset Characteristics'!$E173 &amp; ""</f>
        <v/>
      </c>
      <c r="D338" s="44">
        <f>'[2]Reporting Characteristics'!$D338</f>
        <v>2018</v>
      </c>
      <c r="E338" s="166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8"/>
      <c r="T338" s="41"/>
      <c r="U338" s="41"/>
      <c r="V338" s="41"/>
      <c r="W338" s="41"/>
      <c r="X338" s="41"/>
      <c r="Y338" s="41"/>
      <c r="Z338" s="41"/>
      <c r="AA338" s="41"/>
      <c r="AB338" s="41"/>
    </row>
    <row r="339" spans="1:28" ht="15.75" customHeight="1" x14ac:dyDescent="0.25">
      <c r="A339" s="162"/>
      <c r="B339" s="421"/>
      <c r="C339" s="422"/>
      <c r="D339" s="44">
        <f>'[2]Reporting Characteristics'!$D339</f>
        <v>2019</v>
      </c>
      <c r="E339" s="166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8"/>
      <c r="T339" s="41"/>
      <c r="U339" s="41"/>
      <c r="V339" s="41"/>
      <c r="W339" s="41"/>
      <c r="X339" s="41"/>
      <c r="Y339" s="41"/>
      <c r="Z339" s="41"/>
      <c r="AA339" s="41"/>
      <c r="AB339" s="41"/>
    </row>
    <row r="340" spans="1:28" ht="15.75" customHeight="1" x14ac:dyDescent="0.25">
      <c r="A340" s="162"/>
      <c r="B340" s="421" t="str">
        <f>'[2]Asset Characteristics'!$C174 &amp; ""</f>
        <v/>
      </c>
      <c r="C340" s="422" t="str">
        <f>'[2]Asset Characteristics'!$E174 &amp; ""</f>
        <v/>
      </c>
      <c r="D340" s="44">
        <f>'[2]Reporting Characteristics'!$D340</f>
        <v>2018</v>
      </c>
      <c r="E340" s="166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8"/>
      <c r="T340" s="41"/>
      <c r="U340" s="41"/>
      <c r="V340" s="41"/>
      <c r="W340" s="41"/>
      <c r="X340" s="41"/>
      <c r="Y340" s="41"/>
      <c r="Z340" s="41"/>
      <c r="AA340" s="41"/>
      <c r="AB340" s="41"/>
    </row>
    <row r="341" spans="1:28" ht="15.75" customHeight="1" x14ac:dyDescent="0.25">
      <c r="A341" s="162"/>
      <c r="B341" s="421"/>
      <c r="C341" s="422"/>
      <c r="D341" s="44">
        <f>'[2]Reporting Characteristics'!$D341</f>
        <v>2019</v>
      </c>
      <c r="E341" s="166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8"/>
      <c r="T341" s="41"/>
      <c r="U341" s="41"/>
      <c r="V341" s="41"/>
      <c r="W341" s="41"/>
      <c r="X341" s="41"/>
      <c r="Y341" s="41"/>
      <c r="Z341" s="41"/>
      <c r="AA341" s="41"/>
      <c r="AB341" s="41"/>
    </row>
    <row r="342" spans="1:28" ht="15.75" customHeight="1" x14ac:dyDescent="0.25">
      <c r="A342" s="162"/>
      <c r="B342" s="421" t="str">
        <f>'[2]Asset Characteristics'!$C175 &amp; ""</f>
        <v/>
      </c>
      <c r="C342" s="422" t="str">
        <f>'[2]Asset Characteristics'!$E175 &amp; ""</f>
        <v/>
      </c>
      <c r="D342" s="44">
        <f>'[2]Reporting Characteristics'!$D342</f>
        <v>2018</v>
      </c>
      <c r="E342" s="166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8"/>
      <c r="T342" s="41"/>
      <c r="U342" s="41"/>
      <c r="V342" s="41"/>
      <c r="W342" s="41"/>
      <c r="X342" s="41"/>
      <c r="Y342" s="41"/>
      <c r="Z342" s="41"/>
      <c r="AA342" s="41"/>
      <c r="AB342" s="41"/>
    </row>
    <row r="343" spans="1:28" ht="15.75" customHeight="1" x14ac:dyDescent="0.25">
      <c r="A343" s="162"/>
      <c r="B343" s="421"/>
      <c r="C343" s="422"/>
      <c r="D343" s="44">
        <f>'[2]Reporting Characteristics'!$D343</f>
        <v>2019</v>
      </c>
      <c r="E343" s="166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8"/>
      <c r="T343" s="41"/>
      <c r="U343" s="41"/>
      <c r="V343" s="41"/>
      <c r="W343" s="41"/>
      <c r="X343" s="41"/>
      <c r="Y343" s="41"/>
      <c r="Z343" s="41"/>
      <c r="AA343" s="41"/>
      <c r="AB343" s="41"/>
    </row>
    <row r="344" spans="1:28" ht="15.75" customHeight="1" x14ac:dyDescent="0.25">
      <c r="A344" s="162"/>
      <c r="B344" s="421" t="str">
        <f>'[2]Asset Characteristics'!$C176 &amp; ""</f>
        <v/>
      </c>
      <c r="C344" s="422" t="str">
        <f>'[2]Asset Characteristics'!$E176 &amp; ""</f>
        <v/>
      </c>
      <c r="D344" s="44">
        <f>'[2]Reporting Characteristics'!$D344</f>
        <v>2018</v>
      </c>
      <c r="E344" s="166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8"/>
      <c r="T344" s="41"/>
      <c r="U344" s="41"/>
      <c r="V344" s="41"/>
      <c r="W344" s="41"/>
      <c r="X344" s="41"/>
      <c r="Y344" s="41"/>
      <c r="Z344" s="41"/>
      <c r="AA344" s="41"/>
      <c r="AB344" s="41"/>
    </row>
    <row r="345" spans="1:28" ht="15.75" customHeight="1" x14ac:dyDescent="0.25">
      <c r="A345" s="162"/>
      <c r="B345" s="421"/>
      <c r="C345" s="422"/>
      <c r="D345" s="44">
        <f>'[2]Reporting Characteristics'!$D345</f>
        <v>2019</v>
      </c>
      <c r="E345" s="166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8"/>
      <c r="T345" s="41"/>
      <c r="U345" s="41"/>
      <c r="V345" s="41"/>
      <c r="W345" s="41"/>
      <c r="X345" s="41"/>
      <c r="Y345" s="41"/>
      <c r="Z345" s="41"/>
      <c r="AA345" s="41"/>
      <c r="AB345" s="41"/>
    </row>
    <row r="346" spans="1:28" ht="15.75" customHeight="1" x14ac:dyDescent="0.25">
      <c r="A346" s="162"/>
      <c r="B346" s="421" t="str">
        <f>'[2]Asset Characteristics'!$C177 &amp; ""</f>
        <v/>
      </c>
      <c r="C346" s="422" t="str">
        <f>'[2]Asset Characteristics'!$E177 &amp; ""</f>
        <v/>
      </c>
      <c r="D346" s="44">
        <f>'[2]Reporting Characteristics'!$D346</f>
        <v>2018</v>
      </c>
      <c r="E346" s="166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8"/>
      <c r="T346" s="41"/>
      <c r="U346" s="41"/>
      <c r="V346" s="41"/>
      <c r="W346" s="41"/>
      <c r="X346" s="41"/>
      <c r="Y346" s="41"/>
      <c r="Z346" s="41"/>
      <c r="AA346" s="41"/>
      <c r="AB346" s="41"/>
    </row>
    <row r="347" spans="1:28" ht="15.75" customHeight="1" x14ac:dyDescent="0.25">
      <c r="A347" s="162"/>
      <c r="B347" s="421"/>
      <c r="C347" s="422"/>
      <c r="D347" s="44">
        <f>'[2]Reporting Characteristics'!$D347</f>
        <v>2019</v>
      </c>
      <c r="E347" s="166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8"/>
      <c r="T347" s="41"/>
      <c r="U347" s="41"/>
      <c r="V347" s="41"/>
      <c r="W347" s="41"/>
      <c r="X347" s="41"/>
      <c r="Y347" s="41"/>
      <c r="Z347" s="41"/>
      <c r="AA347" s="41"/>
      <c r="AB347" s="41"/>
    </row>
    <row r="348" spans="1:28" ht="15.75" customHeight="1" x14ac:dyDescent="0.25">
      <c r="A348" s="162"/>
      <c r="B348" s="421" t="str">
        <f>'[2]Asset Characteristics'!$C178 &amp; ""</f>
        <v/>
      </c>
      <c r="C348" s="422" t="str">
        <f>'[2]Asset Characteristics'!$E178 &amp; ""</f>
        <v/>
      </c>
      <c r="D348" s="44">
        <f>'[2]Reporting Characteristics'!$D348</f>
        <v>2018</v>
      </c>
      <c r="E348" s="166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8"/>
      <c r="T348" s="41"/>
      <c r="U348" s="41"/>
      <c r="V348" s="41"/>
      <c r="W348" s="41"/>
      <c r="X348" s="41"/>
      <c r="Y348" s="41"/>
      <c r="Z348" s="41"/>
      <c r="AA348" s="41"/>
      <c r="AB348" s="41"/>
    </row>
    <row r="349" spans="1:28" ht="15.75" customHeight="1" x14ac:dyDescent="0.25">
      <c r="A349" s="162"/>
      <c r="B349" s="421"/>
      <c r="C349" s="422"/>
      <c r="D349" s="44">
        <f>'[2]Reporting Characteristics'!$D349</f>
        <v>2019</v>
      </c>
      <c r="E349" s="166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8"/>
      <c r="T349" s="41"/>
      <c r="U349" s="41"/>
      <c r="V349" s="41"/>
      <c r="W349" s="41"/>
      <c r="X349" s="41"/>
      <c r="Y349" s="41"/>
      <c r="Z349" s="41"/>
      <c r="AA349" s="41"/>
      <c r="AB349" s="41"/>
    </row>
    <row r="350" spans="1:28" ht="15.75" customHeight="1" x14ac:dyDescent="0.25">
      <c r="A350" s="162"/>
      <c r="B350" s="421" t="str">
        <f>'[2]Asset Characteristics'!$C179 &amp; ""</f>
        <v/>
      </c>
      <c r="C350" s="422" t="str">
        <f>'[2]Asset Characteristics'!$E179 &amp; ""</f>
        <v/>
      </c>
      <c r="D350" s="44">
        <f>'[2]Reporting Characteristics'!$D350</f>
        <v>2018</v>
      </c>
      <c r="E350" s="166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8"/>
      <c r="T350" s="41"/>
      <c r="U350" s="41"/>
      <c r="V350" s="41"/>
      <c r="W350" s="41"/>
      <c r="X350" s="41"/>
      <c r="Y350" s="41"/>
      <c r="Z350" s="41"/>
      <c r="AA350" s="41"/>
      <c r="AB350" s="41"/>
    </row>
    <row r="351" spans="1:28" ht="15.75" customHeight="1" x14ac:dyDescent="0.25">
      <c r="A351" s="162"/>
      <c r="B351" s="421"/>
      <c r="C351" s="422"/>
      <c r="D351" s="44">
        <f>'[2]Reporting Characteristics'!$D351</f>
        <v>2019</v>
      </c>
      <c r="E351" s="166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8"/>
      <c r="T351" s="41"/>
      <c r="U351" s="41"/>
      <c r="V351" s="41"/>
      <c r="W351" s="41"/>
      <c r="X351" s="41"/>
      <c r="Y351" s="41"/>
      <c r="Z351" s="41"/>
      <c r="AA351" s="41"/>
      <c r="AB351" s="41"/>
    </row>
    <row r="352" spans="1:28" ht="15.75" customHeight="1" x14ac:dyDescent="0.25">
      <c r="A352" s="162"/>
      <c r="B352" s="421" t="str">
        <f>'[2]Asset Characteristics'!$C180 &amp; ""</f>
        <v/>
      </c>
      <c r="C352" s="422" t="str">
        <f>'[2]Asset Characteristics'!$E180 &amp; ""</f>
        <v/>
      </c>
      <c r="D352" s="44">
        <f>'[2]Reporting Characteristics'!$D352</f>
        <v>2018</v>
      </c>
      <c r="E352" s="166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8"/>
      <c r="T352" s="41"/>
      <c r="U352" s="41"/>
      <c r="V352" s="41"/>
      <c r="W352" s="41"/>
      <c r="X352" s="41"/>
      <c r="Y352" s="41"/>
      <c r="Z352" s="41"/>
      <c r="AA352" s="41"/>
      <c r="AB352" s="41"/>
    </row>
    <row r="353" spans="1:28" ht="15.75" customHeight="1" x14ac:dyDescent="0.25">
      <c r="A353" s="162"/>
      <c r="B353" s="421"/>
      <c r="C353" s="422"/>
      <c r="D353" s="44">
        <f>'[2]Reporting Characteristics'!$D353</f>
        <v>2019</v>
      </c>
      <c r="E353" s="166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8"/>
      <c r="T353" s="41"/>
      <c r="U353" s="41"/>
      <c r="V353" s="41"/>
      <c r="W353" s="41"/>
      <c r="X353" s="41"/>
      <c r="Y353" s="41"/>
      <c r="Z353" s="41"/>
      <c r="AA353" s="41"/>
      <c r="AB353" s="41"/>
    </row>
    <row r="354" spans="1:28" ht="15.75" customHeight="1" x14ac:dyDescent="0.25">
      <c r="A354" s="162"/>
      <c r="B354" s="421" t="str">
        <f>'[2]Asset Characteristics'!$C181 &amp; ""</f>
        <v/>
      </c>
      <c r="C354" s="422" t="str">
        <f>'[2]Asset Characteristics'!$E181 &amp; ""</f>
        <v/>
      </c>
      <c r="D354" s="44">
        <f>'[2]Reporting Characteristics'!$D354</f>
        <v>2018</v>
      </c>
      <c r="E354" s="166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8"/>
      <c r="T354" s="41"/>
      <c r="U354" s="41"/>
      <c r="V354" s="41"/>
      <c r="W354" s="41"/>
      <c r="X354" s="41"/>
      <c r="Y354" s="41"/>
      <c r="Z354" s="41"/>
      <c r="AA354" s="41"/>
      <c r="AB354" s="41"/>
    </row>
    <row r="355" spans="1:28" ht="15.75" customHeight="1" x14ac:dyDescent="0.25">
      <c r="A355" s="162"/>
      <c r="B355" s="421"/>
      <c r="C355" s="422"/>
      <c r="D355" s="44">
        <f>'[2]Reporting Characteristics'!$D355</f>
        <v>2019</v>
      </c>
      <c r="E355" s="166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8"/>
      <c r="T355" s="41"/>
      <c r="U355" s="41"/>
      <c r="V355" s="41"/>
      <c r="W355" s="41"/>
      <c r="X355" s="41"/>
      <c r="Y355" s="41"/>
      <c r="Z355" s="41"/>
      <c r="AA355" s="41"/>
      <c r="AB355" s="41"/>
    </row>
    <row r="356" spans="1:28" ht="15.75" customHeight="1" x14ac:dyDescent="0.25">
      <c r="A356" s="162"/>
      <c r="B356" s="421" t="str">
        <f>'[2]Asset Characteristics'!$C182 &amp; ""</f>
        <v/>
      </c>
      <c r="C356" s="422" t="str">
        <f>'[2]Asset Characteristics'!$E182 &amp; ""</f>
        <v/>
      </c>
      <c r="D356" s="44">
        <f>'[2]Reporting Characteristics'!$D356</f>
        <v>2018</v>
      </c>
      <c r="E356" s="166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8"/>
      <c r="T356" s="41"/>
      <c r="U356" s="41"/>
      <c r="V356" s="41"/>
      <c r="W356" s="41"/>
      <c r="X356" s="41"/>
      <c r="Y356" s="41"/>
      <c r="Z356" s="41"/>
      <c r="AA356" s="41"/>
      <c r="AB356" s="41"/>
    </row>
    <row r="357" spans="1:28" ht="15.75" customHeight="1" x14ac:dyDescent="0.25">
      <c r="A357" s="162"/>
      <c r="B357" s="421"/>
      <c r="C357" s="422"/>
      <c r="D357" s="44">
        <f>'[2]Reporting Characteristics'!$D357</f>
        <v>2019</v>
      </c>
      <c r="E357" s="166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8"/>
      <c r="T357" s="41"/>
      <c r="U357" s="41"/>
      <c r="V357" s="41"/>
      <c r="W357" s="41"/>
      <c r="X357" s="41"/>
      <c r="Y357" s="41"/>
      <c r="Z357" s="41"/>
      <c r="AA357" s="41"/>
      <c r="AB357" s="41"/>
    </row>
    <row r="358" spans="1:28" ht="15.75" customHeight="1" x14ac:dyDescent="0.25">
      <c r="A358" s="162"/>
      <c r="B358" s="421" t="str">
        <f>'[2]Asset Characteristics'!$C183 &amp; ""</f>
        <v/>
      </c>
      <c r="C358" s="422" t="str">
        <f>'[2]Asset Characteristics'!$E183 &amp; ""</f>
        <v/>
      </c>
      <c r="D358" s="44">
        <f>'[2]Reporting Characteristics'!$D358</f>
        <v>2018</v>
      </c>
      <c r="E358" s="166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8"/>
      <c r="T358" s="41"/>
      <c r="U358" s="41"/>
      <c r="V358" s="41"/>
      <c r="W358" s="41"/>
      <c r="X358" s="41"/>
      <c r="Y358" s="41"/>
      <c r="Z358" s="41"/>
      <c r="AA358" s="41"/>
      <c r="AB358" s="41"/>
    </row>
    <row r="359" spans="1:28" ht="15.75" customHeight="1" x14ac:dyDescent="0.25">
      <c r="A359" s="162"/>
      <c r="B359" s="421"/>
      <c r="C359" s="422"/>
      <c r="D359" s="44">
        <f>'[2]Reporting Characteristics'!$D359</f>
        <v>2019</v>
      </c>
      <c r="E359" s="166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8"/>
      <c r="T359" s="41"/>
      <c r="U359" s="41"/>
      <c r="V359" s="41"/>
      <c r="W359" s="41"/>
      <c r="X359" s="41"/>
      <c r="Y359" s="41"/>
      <c r="Z359" s="41"/>
      <c r="AA359" s="41"/>
      <c r="AB359" s="41"/>
    </row>
    <row r="360" spans="1:28" ht="15.75" customHeight="1" x14ac:dyDescent="0.25">
      <c r="A360" s="162"/>
      <c r="B360" s="421" t="str">
        <f>'[2]Asset Characteristics'!$C184 &amp; ""</f>
        <v/>
      </c>
      <c r="C360" s="422" t="str">
        <f>'[2]Asset Characteristics'!$E184 &amp; ""</f>
        <v/>
      </c>
      <c r="D360" s="44">
        <f>'[2]Reporting Characteristics'!$D360</f>
        <v>2018</v>
      </c>
      <c r="E360" s="166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8"/>
      <c r="T360" s="41"/>
      <c r="U360" s="41"/>
      <c r="V360" s="41"/>
      <c r="W360" s="41"/>
      <c r="X360" s="41"/>
      <c r="Y360" s="41"/>
      <c r="Z360" s="41"/>
      <c r="AA360" s="41"/>
      <c r="AB360" s="41"/>
    </row>
    <row r="361" spans="1:28" ht="15.75" customHeight="1" x14ac:dyDescent="0.25">
      <c r="A361" s="162"/>
      <c r="B361" s="421"/>
      <c r="C361" s="422"/>
      <c r="D361" s="44">
        <f>'[2]Reporting Characteristics'!$D361</f>
        <v>2019</v>
      </c>
      <c r="E361" s="166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8"/>
      <c r="T361" s="41"/>
      <c r="U361" s="41"/>
      <c r="V361" s="41"/>
      <c r="W361" s="41"/>
      <c r="X361" s="41"/>
      <c r="Y361" s="41"/>
      <c r="Z361" s="41"/>
      <c r="AA361" s="41"/>
      <c r="AB361" s="41"/>
    </row>
    <row r="362" spans="1:28" ht="15.75" customHeight="1" x14ac:dyDescent="0.25">
      <c r="A362" s="162"/>
      <c r="B362" s="421" t="str">
        <f>'[2]Asset Characteristics'!$C185 &amp; ""</f>
        <v/>
      </c>
      <c r="C362" s="422" t="str">
        <f>'[2]Asset Characteristics'!$E185 &amp; ""</f>
        <v/>
      </c>
      <c r="D362" s="44">
        <f>'[2]Reporting Characteristics'!$D362</f>
        <v>2018</v>
      </c>
      <c r="E362" s="166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8"/>
      <c r="T362" s="41"/>
      <c r="U362" s="41"/>
      <c r="V362" s="41"/>
      <c r="W362" s="41"/>
      <c r="X362" s="41"/>
      <c r="Y362" s="41"/>
      <c r="Z362" s="41"/>
      <c r="AA362" s="41"/>
      <c r="AB362" s="41"/>
    </row>
    <row r="363" spans="1:28" ht="15.75" customHeight="1" x14ac:dyDescent="0.25">
      <c r="A363" s="162"/>
      <c r="B363" s="421"/>
      <c r="C363" s="422"/>
      <c r="D363" s="44">
        <f>'[2]Reporting Characteristics'!$D363</f>
        <v>2019</v>
      </c>
      <c r="E363" s="166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8"/>
      <c r="T363" s="41"/>
      <c r="U363" s="41"/>
      <c r="V363" s="41"/>
      <c r="W363" s="41"/>
      <c r="X363" s="41"/>
      <c r="Y363" s="41"/>
      <c r="Z363" s="41"/>
      <c r="AA363" s="41"/>
      <c r="AB363" s="41"/>
    </row>
    <row r="364" spans="1:28" ht="15.75" customHeight="1" x14ac:dyDescent="0.25">
      <c r="A364" s="162"/>
      <c r="B364" s="421" t="str">
        <f>'[2]Asset Characteristics'!$C186 &amp; ""</f>
        <v/>
      </c>
      <c r="C364" s="422" t="str">
        <f>'[2]Asset Characteristics'!$E186 &amp; ""</f>
        <v/>
      </c>
      <c r="D364" s="44">
        <f>'[2]Reporting Characteristics'!$D364</f>
        <v>2018</v>
      </c>
      <c r="E364" s="166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8"/>
      <c r="T364" s="41"/>
      <c r="U364" s="41"/>
      <c r="V364" s="41"/>
      <c r="W364" s="41"/>
      <c r="X364" s="41"/>
      <c r="Y364" s="41"/>
      <c r="Z364" s="41"/>
      <c r="AA364" s="41"/>
      <c r="AB364" s="41"/>
    </row>
    <row r="365" spans="1:28" ht="15.75" customHeight="1" x14ac:dyDescent="0.25">
      <c r="A365" s="162"/>
      <c r="B365" s="421"/>
      <c r="C365" s="422"/>
      <c r="D365" s="44">
        <f>'[2]Reporting Characteristics'!$D365</f>
        <v>2019</v>
      </c>
      <c r="E365" s="166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8"/>
      <c r="T365" s="41"/>
      <c r="U365" s="41"/>
      <c r="V365" s="41"/>
      <c r="W365" s="41"/>
      <c r="X365" s="41"/>
      <c r="Y365" s="41"/>
      <c r="Z365" s="41"/>
      <c r="AA365" s="41"/>
      <c r="AB365" s="41"/>
    </row>
    <row r="366" spans="1:28" ht="15.75" customHeight="1" x14ac:dyDescent="0.25">
      <c r="A366" s="162"/>
      <c r="B366" s="421" t="str">
        <f>'[2]Asset Characteristics'!$C187 &amp; ""</f>
        <v/>
      </c>
      <c r="C366" s="422" t="str">
        <f>'[2]Asset Characteristics'!$E187 &amp; ""</f>
        <v/>
      </c>
      <c r="D366" s="44">
        <f>'[2]Reporting Characteristics'!$D366</f>
        <v>2018</v>
      </c>
      <c r="E366" s="166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8"/>
      <c r="T366" s="41"/>
      <c r="U366" s="41"/>
      <c r="V366" s="41"/>
      <c r="W366" s="41"/>
      <c r="X366" s="41"/>
      <c r="Y366" s="41"/>
      <c r="Z366" s="41"/>
      <c r="AA366" s="41"/>
      <c r="AB366" s="41"/>
    </row>
    <row r="367" spans="1:28" ht="15.75" customHeight="1" x14ac:dyDescent="0.25">
      <c r="A367" s="162"/>
      <c r="B367" s="421"/>
      <c r="C367" s="422"/>
      <c r="D367" s="44">
        <f>'[2]Reporting Characteristics'!$D367</f>
        <v>2019</v>
      </c>
      <c r="E367" s="166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8"/>
      <c r="T367" s="41"/>
      <c r="U367" s="41"/>
      <c r="V367" s="41"/>
      <c r="W367" s="41"/>
      <c r="X367" s="41"/>
      <c r="Y367" s="41"/>
      <c r="Z367" s="41"/>
      <c r="AA367" s="41"/>
      <c r="AB367" s="41"/>
    </row>
    <row r="368" spans="1:28" ht="15.75" customHeight="1" x14ac:dyDescent="0.25">
      <c r="A368" s="162"/>
      <c r="B368" s="421" t="str">
        <f>'[2]Asset Characteristics'!$C188 &amp; ""</f>
        <v/>
      </c>
      <c r="C368" s="422" t="str">
        <f>'[2]Asset Characteristics'!$E188 &amp; ""</f>
        <v/>
      </c>
      <c r="D368" s="44">
        <f>'[2]Reporting Characteristics'!$D368</f>
        <v>2018</v>
      </c>
      <c r="E368" s="166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8"/>
      <c r="T368" s="41"/>
      <c r="U368" s="41"/>
      <c r="V368" s="41"/>
      <c r="W368" s="41"/>
      <c r="X368" s="41"/>
      <c r="Y368" s="41"/>
      <c r="Z368" s="41"/>
      <c r="AA368" s="41"/>
      <c r="AB368" s="41"/>
    </row>
    <row r="369" spans="1:28" ht="15.75" customHeight="1" x14ac:dyDescent="0.25">
      <c r="A369" s="162"/>
      <c r="B369" s="421"/>
      <c r="C369" s="422"/>
      <c r="D369" s="44">
        <f>'[2]Reporting Characteristics'!$D369</f>
        <v>2019</v>
      </c>
      <c r="E369" s="166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8"/>
      <c r="T369" s="41"/>
      <c r="U369" s="41"/>
      <c r="V369" s="41"/>
      <c r="W369" s="41"/>
      <c r="X369" s="41"/>
      <c r="Y369" s="41"/>
      <c r="Z369" s="41"/>
      <c r="AA369" s="41"/>
      <c r="AB369" s="41"/>
    </row>
    <row r="370" spans="1:28" ht="15.75" customHeight="1" x14ac:dyDescent="0.25">
      <c r="A370" s="162"/>
      <c r="B370" s="421" t="str">
        <f>'[2]Asset Characteristics'!$C189 &amp; ""</f>
        <v/>
      </c>
      <c r="C370" s="422" t="str">
        <f>'[2]Asset Characteristics'!$E189 &amp; ""</f>
        <v/>
      </c>
      <c r="D370" s="44">
        <f>'[2]Reporting Characteristics'!$D370</f>
        <v>2018</v>
      </c>
      <c r="E370" s="166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8"/>
      <c r="T370" s="41"/>
      <c r="U370" s="41"/>
      <c r="V370" s="41"/>
      <c r="W370" s="41"/>
      <c r="X370" s="41"/>
      <c r="Y370" s="41"/>
      <c r="Z370" s="41"/>
      <c r="AA370" s="41"/>
      <c r="AB370" s="41"/>
    </row>
    <row r="371" spans="1:28" ht="15.75" customHeight="1" x14ac:dyDescent="0.25">
      <c r="A371" s="162"/>
      <c r="B371" s="421"/>
      <c r="C371" s="422"/>
      <c r="D371" s="44">
        <f>'[2]Reporting Characteristics'!$D371</f>
        <v>2019</v>
      </c>
      <c r="E371" s="166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8"/>
      <c r="T371" s="41"/>
      <c r="U371" s="41"/>
      <c r="V371" s="41"/>
      <c r="W371" s="41"/>
      <c r="X371" s="41"/>
      <c r="Y371" s="41"/>
      <c r="Z371" s="41"/>
      <c r="AA371" s="41"/>
      <c r="AB371" s="41"/>
    </row>
    <row r="372" spans="1:28" ht="15.75" customHeight="1" x14ac:dyDescent="0.25">
      <c r="A372" s="162"/>
      <c r="B372" s="421" t="str">
        <f>'[2]Asset Characteristics'!$C190 &amp; ""</f>
        <v/>
      </c>
      <c r="C372" s="422" t="str">
        <f>'[2]Asset Characteristics'!$E190 &amp; ""</f>
        <v/>
      </c>
      <c r="D372" s="44">
        <f>'[2]Reporting Characteristics'!$D372</f>
        <v>2018</v>
      </c>
      <c r="E372" s="166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8"/>
      <c r="T372" s="41"/>
      <c r="U372" s="41"/>
      <c r="V372" s="41"/>
      <c r="W372" s="41"/>
      <c r="X372" s="41"/>
      <c r="Y372" s="41"/>
      <c r="Z372" s="41"/>
      <c r="AA372" s="41"/>
      <c r="AB372" s="41"/>
    </row>
    <row r="373" spans="1:28" ht="15.75" customHeight="1" x14ac:dyDescent="0.25">
      <c r="A373" s="162"/>
      <c r="B373" s="421"/>
      <c r="C373" s="422"/>
      <c r="D373" s="44">
        <f>'[2]Reporting Characteristics'!$D373</f>
        <v>2019</v>
      </c>
      <c r="E373" s="166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8"/>
      <c r="T373" s="41"/>
      <c r="U373" s="41"/>
      <c r="V373" s="41"/>
      <c r="W373" s="41"/>
      <c r="X373" s="41"/>
      <c r="Y373" s="41"/>
      <c r="Z373" s="41"/>
      <c r="AA373" s="41"/>
      <c r="AB373" s="41"/>
    </row>
    <row r="374" spans="1:28" ht="15.75" customHeight="1" x14ac:dyDescent="0.25">
      <c r="A374" s="162"/>
      <c r="B374" s="421" t="str">
        <f>'[2]Asset Characteristics'!$C191 &amp; ""</f>
        <v/>
      </c>
      <c r="C374" s="422" t="str">
        <f>'[2]Asset Characteristics'!$E191 &amp; ""</f>
        <v/>
      </c>
      <c r="D374" s="44">
        <f>'[2]Reporting Characteristics'!$D374</f>
        <v>2018</v>
      </c>
      <c r="E374" s="166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8"/>
      <c r="T374" s="41"/>
      <c r="U374" s="41"/>
      <c r="V374" s="41"/>
      <c r="W374" s="41"/>
      <c r="X374" s="41"/>
      <c r="Y374" s="41"/>
      <c r="Z374" s="41"/>
      <c r="AA374" s="41"/>
      <c r="AB374" s="41"/>
    </row>
    <row r="375" spans="1:28" ht="15.75" customHeight="1" x14ac:dyDescent="0.25">
      <c r="A375" s="162"/>
      <c r="B375" s="421"/>
      <c r="C375" s="422"/>
      <c r="D375" s="44">
        <f>'[2]Reporting Characteristics'!$D375</f>
        <v>2019</v>
      </c>
      <c r="E375" s="166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8"/>
      <c r="T375" s="41"/>
      <c r="U375" s="41"/>
      <c r="V375" s="41"/>
      <c r="W375" s="41"/>
      <c r="X375" s="41"/>
      <c r="Y375" s="41"/>
      <c r="Z375" s="41"/>
      <c r="AA375" s="41"/>
      <c r="AB375" s="41"/>
    </row>
    <row r="376" spans="1:28" ht="15.75" customHeight="1" x14ac:dyDescent="0.25">
      <c r="A376" s="162"/>
      <c r="B376" s="421" t="str">
        <f>'[2]Asset Characteristics'!$C192 &amp; ""</f>
        <v/>
      </c>
      <c r="C376" s="422" t="str">
        <f>'[2]Asset Characteristics'!$E192 &amp; ""</f>
        <v/>
      </c>
      <c r="D376" s="44">
        <f>'[2]Reporting Characteristics'!$D376</f>
        <v>2018</v>
      </c>
      <c r="E376" s="166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8"/>
      <c r="T376" s="41"/>
      <c r="U376" s="41"/>
      <c r="V376" s="41"/>
      <c r="W376" s="41"/>
      <c r="X376" s="41"/>
      <c r="Y376" s="41"/>
      <c r="Z376" s="41"/>
      <c r="AA376" s="41"/>
      <c r="AB376" s="41"/>
    </row>
    <row r="377" spans="1:28" ht="15.75" customHeight="1" x14ac:dyDescent="0.25">
      <c r="A377" s="162"/>
      <c r="B377" s="421"/>
      <c r="C377" s="422"/>
      <c r="D377" s="44">
        <f>'[2]Reporting Characteristics'!$D377</f>
        <v>2019</v>
      </c>
      <c r="E377" s="166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8"/>
      <c r="T377" s="41"/>
      <c r="U377" s="41"/>
      <c r="V377" s="41"/>
      <c r="W377" s="41"/>
      <c r="X377" s="41"/>
      <c r="Y377" s="41"/>
      <c r="Z377" s="41"/>
      <c r="AA377" s="41"/>
      <c r="AB377" s="41"/>
    </row>
    <row r="378" spans="1:28" ht="15.75" customHeight="1" x14ac:dyDescent="0.25">
      <c r="A378" s="162"/>
      <c r="B378" s="421" t="str">
        <f>'[2]Asset Characteristics'!$C193 &amp; ""</f>
        <v/>
      </c>
      <c r="C378" s="422" t="str">
        <f>'[2]Asset Characteristics'!$E193 &amp; ""</f>
        <v/>
      </c>
      <c r="D378" s="44">
        <f>'[2]Reporting Characteristics'!$D378</f>
        <v>2018</v>
      </c>
      <c r="E378" s="166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8"/>
      <c r="T378" s="41"/>
      <c r="U378" s="41"/>
      <c r="V378" s="41"/>
      <c r="W378" s="41"/>
      <c r="X378" s="41"/>
      <c r="Y378" s="41"/>
      <c r="Z378" s="41"/>
      <c r="AA378" s="41"/>
      <c r="AB378" s="41"/>
    </row>
    <row r="379" spans="1:28" ht="15.75" customHeight="1" x14ac:dyDescent="0.25">
      <c r="A379" s="162"/>
      <c r="B379" s="421"/>
      <c r="C379" s="422"/>
      <c r="D379" s="44">
        <f>'[2]Reporting Characteristics'!$D379</f>
        <v>2019</v>
      </c>
      <c r="E379" s="166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8"/>
      <c r="T379" s="41"/>
      <c r="U379" s="41"/>
      <c r="V379" s="41"/>
      <c r="W379" s="41"/>
      <c r="X379" s="41"/>
      <c r="Y379" s="41"/>
      <c r="Z379" s="41"/>
      <c r="AA379" s="41"/>
      <c r="AB379" s="41"/>
    </row>
    <row r="380" spans="1:28" ht="15.75" customHeight="1" x14ac:dyDescent="0.25">
      <c r="A380" s="162"/>
      <c r="B380" s="421" t="str">
        <f>'[2]Asset Characteristics'!$C194 &amp; ""</f>
        <v/>
      </c>
      <c r="C380" s="422" t="str">
        <f>'[2]Asset Characteristics'!$E194 &amp; ""</f>
        <v/>
      </c>
      <c r="D380" s="44">
        <f>'[2]Reporting Characteristics'!$D380</f>
        <v>2018</v>
      </c>
      <c r="E380" s="166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8"/>
      <c r="T380" s="41"/>
      <c r="U380" s="41"/>
      <c r="V380" s="41"/>
      <c r="W380" s="41"/>
      <c r="X380" s="41"/>
      <c r="Y380" s="41"/>
      <c r="Z380" s="41"/>
      <c r="AA380" s="41"/>
      <c r="AB380" s="41"/>
    </row>
    <row r="381" spans="1:28" ht="15.75" customHeight="1" x14ac:dyDescent="0.25">
      <c r="A381" s="162"/>
      <c r="B381" s="421"/>
      <c r="C381" s="422"/>
      <c r="D381" s="44">
        <f>'[2]Reporting Characteristics'!$D381</f>
        <v>2019</v>
      </c>
      <c r="E381" s="166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8"/>
      <c r="T381" s="41"/>
      <c r="U381" s="41"/>
      <c r="V381" s="41"/>
      <c r="W381" s="41"/>
      <c r="X381" s="41"/>
      <c r="Y381" s="41"/>
      <c r="Z381" s="41"/>
      <c r="AA381" s="41"/>
      <c r="AB381" s="41"/>
    </row>
    <row r="382" spans="1:28" ht="15.75" customHeight="1" x14ac:dyDescent="0.25">
      <c r="A382" s="162"/>
      <c r="B382" s="421" t="str">
        <f>'[2]Asset Characteristics'!$C195 &amp; ""</f>
        <v/>
      </c>
      <c r="C382" s="422" t="str">
        <f>'[2]Asset Characteristics'!$E195 &amp; ""</f>
        <v/>
      </c>
      <c r="D382" s="44">
        <f>'[2]Reporting Characteristics'!$D382</f>
        <v>2018</v>
      </c>
      <c r="E382" s="166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8"/>
      <c r="T382" s="41"/>
      <c r="U382" s="41"/>
      <c r="V382" s="41"/>
      <c r="W382" s="41"/>
      <c r="X382" s="41"/>
      <c r="Y382" s="41"/>
      <c r="Z382" s="41"/>
      <c r="AA382" s="41"/>
      <c r="AB382" s="41"/>
    </row>
    <row r="383" spans="1:28" ht="15.75" customHeight="1" x14ac:dyDescent="0.25">
      <c r="A383" s="162"/>
      <c r="B383" s="421"/>
      <c r="C383" s="422"/>
      <c r="D383" s="44">
        <f>'[2]Reporting Characteristics'!$D383</f>
        <v>2019</v>
      </c>
      <c r="E383" s="166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8"/>
      <c r="T383" s="41"/>
      <c r="U383" s="41"/>
      <c r="V383" s="41"/>
      <c r="W383" s="41"/>
      <c r="X383" s="41"/>
      <c r="Y383" s="41"/>
      <c r="Z383" s="41"/>
      <c r="AA383" s="41"/>
      <c r="AB383" s="41"/>
    </row>
    <row r="384" spans="1:28" ht="15.75" customHeight="1" x14ac:dyDescent="0.25">
      <c r="A384" s="162"/>
      <c r="B384" s="421" t="str">
        <f>'[2]Asset Characteristics'!$C196 &amp; ""</f>
        <v/>
      </c>
      <c r="C384" s="422" t="str">
        <f>'[2]Asset Characteristics'!$E196 &amp; ""</f>
        <v/>
      </c>
      <c r="D384" s="44">
        <f>'[2]Reporting Characteristics'!$D384</f>
        <v>2018</v>
      </c>
      <c r="E384" s="166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8"/>
      <c r="T384" s="41"/>
      <c r="U384" s="41"/>
      <c r="V384" s="41"/>
      <c r="W384" s="41"/>
      <c r="X384" s="41"/>
      <c r="Y384" s="41"/>
      <c r="Z384" s="41"/>
      <c r="AA384" s="41"/>
      <c r="AB384" s="41"/>
    </row>
    <row r="385" spans="1:28" ht="15.75" customHeight="1" x14ac:dyDescent="0.25">
      <c r="A385" s="162"/>
      <c r="B385" s="421"/>
      <c r="C385" s="422"/>
      <c r="D385" s="44">
        <f>'[2]Reporting Characteristics'!$D385</f>
        <v>2019</v>
      </c>
      <c r="E385" s="166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8"/>
      <c r="T385" s="41"/>
      <c r="U385" s="41"/>
      <c r="V385" s="41"/>
      <c r="W385" s="41"/>
      <c r="X385" s="41"/>
      <c r="Y385" s="41"/>
      <c r="Z385" s="41"/>
      <c r="AA385" s="41"/>
      <c r="AB385" s="41"/>
    </row>
    <row r="386" spans="1:28" ht="15.75" customHeight="1" x14ac:dyDescent="0.25">
      <c r="A386" s="162"/>
      <c r="B386" s="421" t="str">
        <f>'[2]Asset Characteristics'!$C197 &amp; ""</f>
        <v/>
      </c>
      <c r="C386" s="422" t="str">
        <f>'[2]Asset Characteristics'!$E197 &amp; ""</f>
        <v/>
      </c>
      <c r="D386" s="44">
        <f>'[2]Reporting Characteristics'!$D386</f>
        <v>2018</v>
      </c>
      <c r="E386" s="166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8"/>
      <c r="T386" s="41"/>
      <c r="U386" s="41"/>
      <c r="V386" s="41"/>
      <c r="W386" s="41"/>
      <c r="X386" s="41"/>
      <c r="Y386" s="41"/>
      <c r="Z386" s="41"/>
      <c r="AA386" s="41"/>
      <c r="AB386" s="41"/>
    </row>
    <row r="387" spans="1:28" ht="15.75" customHeight="1" x14ac:dyDescent="0.25">
      <c r="A387" s="162"/>
      <c r="B387" s="421"/>
      <c r="C387" s="422"/>
      <c r="D387" s="44">
        <f>'[2]Reporting Characteristics'!$D387</f>
        <v>2019</v>
      </c>
      <c r="E387" s="166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8"/>
      <c r="T387" s="41"/>
      <c r="U387" s="41"/>
      <c r="V387" s="41"/>
      <c r="W387" s="41"/>
      <c r="X387" s="41"/>
      <c r="Y387" s="41"/>
      <c r="Z387" s="41"/>
      <c r="AA387" s="41"/>
      <c r="AB387" s="41"/>
    </row>
    <row r="388" spans="1:28" ht="15.75" customHeight="1" x14ac:dyDescent="0.25">
      <c r="A388" s="162"/>
      <c r="B388" s="421" t="str">
        <f>'[2]Asset Characteristics'!$C198 &amp; ""</f>
        <v/>
      </c>
      <c r="C388" s="422" t="str">
        <f>'[2]Asset Characteristics'!$E198 &amp; ""</f>
        <v/>
      </c>
      <c r="D388" s="44">
        <f>'[2]Reporting Characteristics'!$D388</f>
        <v>2018</v>
      </c>
      <c r="E388" s="166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8"/>
      <c r="T388" s="41"/>
      <c r="U388" s="41"/>
      <c r="V388" s="41"/>
      <c r="W388" s="41"/>
      <c r="X388" s="41"/>
      <c r="Y388" s="41"/>
      <c r="Z388" s="41"/>
      <c r="AA388" s="41"/>
      <c r="AB388" s="41"/>
    </row>
    <row r="389" spans="1:28" ht="15.75" customHeight="1" x14ac:dyDescent="0.25">
      <c r="A389" s="162"/>
      <c r="B389" s="421"/>
      <c r="C389" s="422"/>
      <c r="D389" s="44">
        <f>'[2]Reporting Characteristics'!$D389</f>
        <v>2019</v>
      </c>
      <c r="E389" s="166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8"/>
      <c r="T389" s="41"/>
      <c r="U389" s="41"/>
      <c r="V389" s="41"/>
      <c r="W389" s="41"/>
      <c r="X389" s="41"/>
      <c r="Y389" s="41"/>
      <c r="Z389" s="41"/>
      <c r="AA389" s="41"/>
      <c r="AB389" s="41"/>
    </row>
    <row r="390" spans="1:28" ht="15.75" customHeight="1" x14ac:dyDescent="0.25">
      <c r="A390" s="162"/>
      <c r="B390" s="421" t="str">
        <f>'[2]Asset Characteristics'!$C199 &amp; ""</f>
        <v/>
      </c>
      <c r="C390" s="422" t="str">
        <f>'[2]Asset Characteristics'!$E199 &amp; ""</f>
        <v/>
      </c>
      <c r="D390" s="44">
        <f>'[2]Reporting Characteristics'!$D390</f>
        <v>2018</v>
      </c>
      <c r="E390" s="166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8"/>
      <c r="T390" s="41"/>
      <c r="U390" s="41"/>
      <c r="V390" s="41"/>
      <c r="W390" s="41"/>
      <c r="X390" s="41"/>
      <c r="Y390" s="41"/>
      <c r="Z390" s="41"/>
      <c r="AA390" s="41"/>
      <c r="AB390" s="41"/>
    </row>
    <row r="391" spans="1:28" ht="15.75" customHeight="1" x14ac:dyDescent="0.25">
      <c r="A391" s="162"/>
      <c r="B391" s="421"/>
      <c r="C391" s="422"/>
      <c r="D391" s="44">
        <f>'[2]Reporting Characteristics'!$D391</f>
        <v>2019</v>
      </c>
      <c r="E391" s="166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8"/>
      <c r="T391" s="41"/>
      <c r="U391" s="41"/>
      <c r="V391" s="41"/>
      <c r="W391" s="41"/>
      <c r="X391" s="41"/>
      <c r="Y391" s="41"/>
      <c r="Z391" s="41"/>
      <c r="AA391" s="41"/>
      <c r="AB391" s="41"/>
    </row>
    <row r="392" spans="1:28" ht="15.75" customHeight="1" x14ac:dyDescent="0.25">
      <c r="A392" s="162"/>
      <c r="B392" s="421" t="str">
        <f>'[2]Asset Characteristics'!$C200 &amp; ""</f>
        <v/>
      </c>
      <c r="C392" s="422" t="str">
        <f>'[2]Asset Characteristics'!$E200 &amp; ""</f>
        <v/>
      </c>
      <c r="D392" s="44">
        <f>'[2]Reporting Characteristics'!$D392</f>
        <v>2018</v>
      </c>
      <c r="E392" s="166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8"/>
      <c r="T392" s="41"/>
      <c r="U392" s="41"/>
      <c r="V392" s="41"/>
      <c r="W392" s="41"/>
      <c r="X392" s="41"/>
      <c r="Y392" s="41"/>
      <c r="Z392" s="41"/>
      <c r="AA392" s="41"/>
      <c r="AB392" s="41"/>
    </row>
    <row r="393" spans="1:28" ht="15.75" customHeight="1" x14ac:dyDescent="0.25">
      <c r="A393" s="162"/>
      <c r="B393" s="421"/>
      <c r="C393" s="422"/>
      <c r="D393" s="44">
        <f>'[2]Reporting Characteristics'!$D393</f>
        <v>2019</v>
      </c>
      <c r="E393" s="166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8"/>
      <c r="T393" s="41"/>
      <c r="U393" s="41"/>
      <c r="V393" s="41"/>
      <c r="W393" s="41"/>
      <c r="X393" s="41"/>
      <c r="Y393" s="41"/>
      <c r="Z393" s="41"/>
      <c r="AA393" s="41"/>
      <c r="AB393" s="41"/>
    </row>
    <row r="394" spans="1:28" ht="15.75" customHeight="1" x14ac:dyDescent="0.25">
      <c r="A394" s="162"/>
      <c r="B394" s="421" t="str">
        <f>'[2]Asset Characteristics'!$C201 &amp; ""</f>
        <v/>
      </c>
      <c r="C394" s="422" t="str">
        <f>'[2]Asset Characteristics'!$E201 &amp; ""</f>
        <v/>
      </c>
      <c r="D394" s="44">
        <f>'[2]Reporting Characteristics'!$D394</f>
        <v>2018</v>
      </c>
      <c r="E394" s="166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8"/>
      <c r="T394" s="41"/>
      <c r="U394" s="41"/>
      <c r="V394" s="41"/>
      <c r="W394" s="41"/>
      <c r="X394" s="41"/>
      <c r="Y394" s="41"/>
      <c r="Z394" s="41"/>
      <c r="AA394" s="41"/>
      <c r="AB394" s="41"/>
    </row>
    <row r="395" spans="1:28" ht="15.75" customHeight="1" x14ac:dyDescent="0.25">
      <c r="A395" s="162"/>
      <c r="B395" s="421"/>
      <c r="C395" s="422"/>
      <c r="D395" s="44">
        <f>'[2]Reporting Characteristics'!$D395</f>
        <v>2019</v>
      </c>
      <c r="E395" s="166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8"/>
      <c r="T395" s="41"/>
      <c r="U395" s="41"/>
      <c r="V395" s="41"/>
      <c r="W395" s="41"/>
      <c r="X395" s="41"/>
      <c r="Y395" s="41"/>
      <c r="Z395" s="41"/>
      <c r="AA395" s="41"/>
      <c r="AB395" s="41"/>
    </row>
    <row r="396" spans="1:28" ht="15.75" customHeight="1" x14ac:dyDescent="0.25">
      <c r="A396" s="162"/>
      <c r="B396" s="421" t="str">
        <f>'[2]Asset Characteristics'!$C202 &amp; ""</f>
        <v/>
      </c>
      <c r="C396" s="422" t="str">
        <f>'[2]Asset Characteristics'!$E202 &amp; ""</f>
        <v/>
      </c>
      <c r="D396" s="44">
        <f>'[2]Reporting Characteristics'!$D396</f>
        <v>2018</v>
      </c>
      <c r="E396" s="166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8"/>
      <c r="T396" s="41"/>
      <c r="U396" s="41"/>
      <c r="V396" s="41"/>
      <c r="W396" s="41"/>
      <c r="X396" s="41"/>
      <c r="Y396" s="41"/>
      <c r="Z396" s="41"/>
      <c r="AA396" s="41"/>
      <c r="AB396" s="41"/>
    </row>
    <row r="397" spans="1:28" ht="15.75" customHeight="1" x14ac:dyDescent="0.25">
      <c r="A397" s="162"/>
      <c r="B397" s="421"/>
      <c r="C397" s="422"/>
      <c r="D397" s="44">
        <f>'[2]Reporting Characteristics'!$D397</f>
        <v>2019</v>
      </c>
      <c r="E397" s="166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8"/>
      <c r="T397" s="41"/>
      <c r="U397" s="41"/>
      <c r="V397" s="41"/>
      <c r="W397" s="41"/>
      <c r="X397" s="41"/>
      <c r="Y397" s="41"/>
      <c r="Z397" s="41"/>
      <c r="AA397" s="41"/>
      <c r="AB397" s="41"/>
    </row>
    <row r="398" spans="1:28" ht="15.75" customHeight="1" x14ac:dyDescent="0.25">
      <c r="A398" s="162"/>
      <c r="B398" s="421" t="str">
        <f>'[2]Asset Characteristics'!$C203 &amp; ""</f>
        <v/>
      </c>
      <c r="C398" s="422" t="str">
        <f>'[2]Asset Characteristics'!$E203 &amp; ""</f>
        <v/>
      </c>
      <c r="D398" s="44">
        <f>'[2]Reporting Characteristics'!$D398</f>
        <v>2018</v>
      </c>
      <c r="E398" s="166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8"/>
      <c r="T398" s="41"/>
      <c r="U398" s="41"/>
      <c r="V398" s="41"/>
      <c r="W398" s="41"/>
      <c r="X398" s="41"/>
      <c r="Y398" s="41"/>
      <c r="Z398" s="41"/>
      <c r="AA398" s="41"/>
      <c r="AB398" s="41"/>
    </row>
    <row r="399" spans="1:28" ht="15.75" customHeight="1" x14ac:dyDescent="0.25">
      <c r="A399" s="162"/>
      <c r="B399" s="421"/>
      <c r="C399" s="422"/>
      <c r="D399" s="44">
        <f>'[2]Reporting Characteristics'!$D399</f>
        <v>2019</v>
      </c>
      <c r="E399" s="166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8"/>
      <c r="T399" s="41"/>
      <c r="U399" s="41"/>
      <c r="V399" s="41"/>
      <c r="W399" s="41"/>
      <c r="X399" s="41"/>
      <c r="Y399" s="41"/>
      <c r="Z399" s="41"/>
      <c r="AA399" s="41"/>
      <c r="AB399" s="41"/>
    </row>
    <row r="400" spans="1:28" ht="15.75" customHeight="1" x14ac:dyDescent="0.25">
      <c r="A400" s="162"/>
      <c r="B400" s="421" t="str">
        <f>'[2]Asset Characteristics'!$C204 &amp; ""</f>
        <v/>
      </c>
      <c r="C400" s="422" t="str">
        <f>'[2]Asset Characteristics'!$E204 &amp; ""</f>
        <v/>
      </c>
      <c r="D400" s="44">
        <f>'[2]Reporting Characteristics'!$D400</f>
        <v>2018</v>
      </c>
      <c r="E400" s="166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8"/>
      <c r="T400" s="41"/>
      <c r="U400" s="41"/>
      <c r="V400" s="41"/>
      <c r="W400" s="41"/>
      <c r="X400" s="41"/>
      <c r="Y400" s="41"/>
      <c r="Z400" s="41"/>
      <c r="AA400" s="41"/>
      <c r="AB400" s="41"/>
    </row>
    <row r="401" spans="1:28" ht="15.75" customHeight="1" x14ac:dyDescent="0.25">
      <c r="A401" s="162"/>
      <c r="B401" s="421"/>
      <c r="C401" s="422"/>
      <c r="D401" s="44">
        <f>'[2]Reporting Characteristics'!$D401</f>
        <v>2019</v>
      </c>
      <c r="E401" s="166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8"/>
      <c r="T401" s="41"/>
      <c r="U401" s="41"/>
      <c r="V401" s="41"/>
      <c r="W401" s="41"/>
      <c r="X401" s="41"/>
      <c r="Y401" s="41"/>
      <c r="Z401" s="41"/>
      <c r="AA401" s="41"/>
      <c r="AB401" s="41"/>
    </row>
    <row r="402" spans="1:28" ht="15.75" customHeight="1" x14ac:dyDescent="0.25">
      <c r="A402" s="162"/>
      <c r="B402" s="421" t="str">
        <f>'[2]Asset Characteristics'!$C205 &amp; ""</f>
        <v/>
      </c>
      <c r="C402" s="422" t="str">
        <f>'[2]Asset Characteristics'!$E205 &amp; ""</f>
        <v/>
      </c>
      <c r="D402" s="44">
        <f>'[2]Reporting Characteristics'!$D402</f>
        <v>2018</v>
      </c>
      <c r="E402" s="166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8"/>
      <c r="T402" s="41"/>
      <c r="U402" s="41"/>
      <c r="V402" s="41"/>
      <c r="W402" s="41"/>
      <c r="X402" s="41"/>
      <c r="Y402" s="41"/>
      <c r="Z402" s="41"/>
      <c r="AA402" s="41"/>
      <c r="AB402" s="41"/>
    </row>
    <row r="403" spans="1:28" ht="15.75" customHeight="1" x14ac:dyDescent="0.25">
      <c r="A403" s="162"/>
      <c r="B403" s="421"/>
      <c r="C403" s="422"/>
      <c r="D403" s="44">
        <f>'[2]Reporting Characteristics'!$D403</f>
        <v>2019</v>
      </c>
      <c r="E403" s="166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8"/>
      <c r="T403" s="41"/>
      <c r="U403" s="41"/>
      <c r="V403" s="41"/>
      <c r="W403" s="41"/>
      <c r="X403" s="41"/>
      <c r="Y403" s="41"/>
      <c r="Z403" s="41"/>
      <c r="AA403" s="41"/>
      <c r="AB403" s="41"/>
    </row>
    <row r="404" spans="1:28" ht="15.75" customHeight="1" x14ac:dyDescent="0.25">
      <c r="A404" s="162"/>
      <c r="B404" s="421" t="str">
        <f>'[2]Asset Characteristics'!$C206 &amp; ""</f>
        <v/>
      </c>
      <c r="C404" s="422" t="str">
        <f>'[2]Asset Characteristics'!$E206 &amp; ""</f>
        <v/>
      </c>
      <c r="D404" s="44">
        <f>'[2]Reporting Characteristics'!$D404</f>
        <v>2018</v>
      </c>
      <c r="E404" s="166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8"/>
      <c r="T404" s="41"/>
      <c r="U404" s="41"/>
      <c r="V404" s="41"/>
      <c r="W404" s="41"/>
      <c r="X404" s="41"/>
      <c r="Y404" s="41"/>
      <c r="Z404" s="41"/>
      <c r="AA404" s="41"/>
      <c r="AB404" s="41"/>
    </row>
    <row r="405" spans="1:28" ht="15.75" customHeight="1" x14ac:dyDescent="0.25">
      <c r="A405" s="162"/>
      <c r="B405" s="421"/>
      <c r="C405" s="422"/>
      <c r="D405" s="44">
        <f>'[2]Reporting Characteristics'!$D405</f>
        <v>2019</v>
      </c>
      <c r="E405" s="166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8"/>
      <c r="T405" s="41"/>
      <c r="U405" s="41"/>
      <c r="V405" s="41"/>
      <c r="W405" s="41"/>
      <c r="X405" s="41"/>
      <c r="Y405" s="41"/>
      <c r="Z405" s="41"/>
      <c r="AA405" s="41"/>
      <c r="AB405" s="41"/>
    </row>
    <row r="406" spans="1:28" ht="15.75" customHeight="1" x14ac:dyDescent="0.25">
      <c r="A406" s="162"/>
      <c r="B406" s="421" t="str">
        <f>'[2]Asset Characteristics'!$C207 &amp; ""</f>
        <v/>
      </c>
      <c r="C406" s="422" t="str">
        <f>'[2]Asset Characteristics'!$E207 &amp; ""</f>
        <v/>
      </c>
      <c r="D406" s="44">
        <f>'[2]Reporting Characteristics'!$D406</f>
        <v>2018</v>
      </c>
      <c r="E406" s="166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8"/>
      <c r="T406" s="41"/>
      <c r="U406" s="41"/>
      <c r="V406" s="41"/>
      <c r="W406" s="41"/>
      <c r="X406" s="41"/>
      <c r="Y406" s="41"/>
      <c r="Z406" s="41"/>
      <c r="AA406" s="41"/>
      <c r="AB406" s="41"/>
    </row>
    <row r="407" spans="1:28" ht="15.75" customHeight="1" x14ac:dyDescent="0.25">
      <c r="A407" s="162"/>
      <c r="B407" s="421"/>
      <c r="C407" s="422"/>
      <c r="D407" s="44">
        <f>'[2]Reporting Characteristics'!$D407</f>
        <v>2019</v>
      </c>
      <c r="E407" s="166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8"/>
      <c r="T407" s="41"/>
      <c r="U407" s="41"/>
      <c r="V407" s="41"/>
      <c r="W407" s="41"/>
      <c r="X407" s="41"/>
      <c r="Y407" s="41"/>
      <c r="Z407" s="41"/>
      <c r="AA407" s="41"/>
      <c r="AB407" s="41"/>
    </row>
    <row r="408" spans="1:28" ht="15.75" customHeight="1" x14ac:dyDescent="0.25">
      <c r="A408" s="162"/>
      <c r="B408" s="421" t="str">
        <f>'[2]Asset Characteristics'!$C208 &amp; ""</f>
        <v/>
      </c>
      <c r="C408" s="422" t="str">
        <f>'[2]Asset Characteristics'!$E208 &amp; ""</f>
        <v/>
      </c>
      <c r="D408" s="44">
        <f>'[2]Reporting Characteristics'!$D408</f>
        <v>2018</v>
      </c>
      <c r="E408" s="166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8"/>
      <c r="T408" s="41"/>
      <c r="U408" s="41"/>
      <c r="V408" s="41"/>
      <c r="W408" s="41"/>
      <c r="X408" s="41"/>
      <c r="Y408" s="41"/>
      <c r="Z408" s="41"/>
      <c r="AA408" s="41"/>
      <c r="AB408" s="41"/>
    </row>
    <row r="409" spans="1:28" ht="15.75" customHeight="1" x14ac:dyDescent="0.25">
      <c r="A409" s="162"/>
      <c r="B409" s="421"/>
      <c r="C409" s="422"/>
      <c r="D409" s="44">
        <f>'[2]Reporting Characteristics'!$D409</f>
        <v>2019</v>
      </c>
      <c r="E409" s="166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8"/>
      <c r="T409" s="41"/>
      <c r="U409" s="41"/>
      <c r="V409" s="41"/>
      <c r="W409" s="41"/>
      <c r="X409" s="41"/>
      <c r="Y409" s="41"/>
      <c r="Z409" s="41"/>
      <c r="AA409" s="41"/>
      <c r="AB409" s="41"/>
    </row>
    <row r="410" spans="1:28" ht="15.75" customHeight="1" x14ac:dyDescent="0.25">
      <c r="A410" s="162"/>
      <c r="B410" s="421" t="str">
        <f>'[2]Asset Characteristics'!$C209 &amp; ""</f>
        <v/>
      </c>
      <c r="C410" s="422" t="str">
        <f>'[2]Asset Characteristics'!$E209 &amp; ""</f>
        <v/>
      </c>
      <c r="D410" s="44">
        <f>'[2]Reporting Characteristics'!$D410</f>
        <v>2018</v>
      </c>
      <c r="E410" s="166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8"/>
      <c r="T410" s="41"/>
      <c r="U410" s="41"/>
      <c r="V410" s="41"/>
      <c r="W410" s="41"/>
      <c r="X410" s="41"/>
      <c r="Y410" s="41"/>
      <c r="Z410" s="41"/>
      <c r="AA410" s="41"/>
      <c r="AB410" s="41"/>
    </row>
    <row r="411" spans="1:28" ht="15.75" customHeight="1" x14ac:dyDescent="0.25">
      <c r="A411" s="162"/>
      <c r="B411" s="421"/>
      <c r="C411" s="422"/>
      <c r="D411" s="44">
        <f>'[2]Reporting Characteristics'!$D411</f>
        <v>2019</v>
      </c>
      <c r="E411" s="166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8"/>
      <c r="T411" s="41"/>
      <c r="U411" s="41"/>
      <c r="V411" s="41"/>
      <c r="W411" s="41"/>
      <c r="X411" s="41"/>
      <c r="Y411" s="41"/>
      <c r="Z411" s="41"/>
      <c r="AA411" s="41"/>
      <c r="AB411" s="41"/>
    </row>
    <row r="412" spans="1:28" ht="15.75" customHeight="1" x14ac:dyDescent="0.25">
      <c r="A412" s="162"/>
      <c r="B412" s="421" t="str">
        <f>'[2]Asset Characteristics'!$C210 &amp; ""</f>
        <v/>
      </c>
      <c r="C412" s="422" t="str">
        <f>'[2]Asset Characteristics'!$E210 &amp; ""</f>
        <v/>
      </c>
      <c r="D412" s="44">
        <f>'[2]Reporting Characteristics'!$D412</f>
        <v>2018</v>
      </c>
      <c r="E412" s="166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8"/>
      <c r="T412" s="41"/>
      <c r="U412" s="41"/>
      <c r="V412" s="41"/>
      <c r="W412" s="41"/>
      <c r="X412" s="41"/>
      <c r="Y412" s="41"/>
      <c r="Z412" s="41"/>
      <c r="AA412" s="41"/>
      <c r="AB412" s="41"/>
    </row>
    <row r="413" spans="1:28" ht="15.75" customHeight="1" x14ac:dyDescent="0.25">
      <c r="A413" s="162"/>
      <c r="B413" s="421"/>
      <c r="C413" s="422"/>
      <c r="D413" s="44">
        <f>'[2]Reporting Characteristics'!$D413</f>
        <v>2019</v>
      </c>
      <c r="E413" s="166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8"/>
      <c r="T413" s="41"/>
      <c r="U413" s="41"/>
      <c r="V413" s="41"/>
      <c r="W413" s="41"/>
      <c r="X413" s="41"/>
      <c r="Y413" s="41"/>
      <c r="Z413" s="41"/>
      <c r="AA413" s="41"/>
      <c r="AB413" s="41"/>
    </row>
    <row r="414" spans="1:28" ht="15.75" customHeight="1" x14ac:dyDescent="0.25">
      <c r="A414" s="162"/>
      <c r="B414" s="421" t="str">
        <f>'[2]Asset Characteristics'!$C211 &amp; ""</f>
        <v/>
      </c>
      <c r="C414" s="422" t="str">
        <f>'[2]Asset Characteristics'!$E211 &amp; ""</f>
        <v/>
      </c>
      <c r="D414" s="44">
        <f>'[2]Reporting Characteristics'!$D414</f>
        <v>2018</v>
      </c>
      <c r="E414" s="166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8"/>
      <c r="T414" s="41"/>
      <c r="U414" s="41"/>
      <c r="V414" s="41"/>
      <c r="W414" s="41"/>
      <c r="X414" s="41"/>
      <c r="Y414" s="41"/>
      <c r="Z414" s="41"/>
      <c r="AA414" s="41"/>
      <c r="AB414" s="41"/>
    </row>
    <row r="415" spans="1:28" ht="15.75" customHeight="1" x14ac:dyDescent="0.25">
      <c r="A415" s="162"/>
      <c r="B415" s="421"/>
      <c r="C415" s="422"/>
      <c r="D415" s="44">
        <f>'[2]Reporting Characteristics'!$D415</f>
        <v>2019</v>
      </c>
      <c r="E415" s="166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8"/>
      <c r="T415" s="41"/>
      <c r="U415" s="41"/>
      <c r="V415" s="41"/>
      <c r="W415" s="41"/>
      <c r="X415" s="41"/>
      <c r="Y415" s="41"/>
      <c r="Z415" s="41"/>
      <c r="AA415" s="41"/>
      <c r="AB415" s="41"/>
    </row>
    <row r="416" spans="1:28" ht="15.75" customHeight="1" x14ac:dyDescent="0.25">
      <c r="A416" s="162"/>
      <c r="B416" s="421" t="str">
        <f>'[2]Asset Characteristics'!$C212 &amp; ""</f>
        <v/>
      </c>
      <c r="C416" s="422" t="str">
        <f>'[2]Asset Characteristics'!$E212 &amp; ""</f>
        <v/>
      </c>
      <c r="D416" s="44">
        <f>'[2]Reporting Characteristics'!$D416</f>
        <v>2018</v>
      </c>
      <c r="E416" s="166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8"/>
      <c r="T416" s="41"/>
      <c r="U416" s="41"/>
      <c r="V416" s="41"/>
      <c r="W416" s="41"/>
      <c r="X416" s="41"/>
      <c r="Y416" s="41"/>
      <c r="Z416" s="41"/>
      <c r="AA416" s="41"/>
      <c r="AB416" s="41"/>
    </row>
    <row r="417" spans="1:28" ht="15.75" customHeight="1" x14ac:dyDescent="0.25">
      <c r="A417" s="162"/>
      <c r="B417" s="421"/>
      <c r="C417" s="422"/>
      <c r="D417" s="44">
        <f>'[2]Reporting Characteristics'!$D417</f>
        <v>2019</v>
      </c>
      <c r="E417" s="166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8"/>
      <c r="T417" s="41"/>
      <c r="U417" s="41"/>
      <c r="V417" s="41"/>
      <c r="W417" s="41"/>
      <c r="X417" s="41"/>
      <c r="Y417" s="41"/>
      <c r="Z417" s="41"/>
      <c r="AA417" s="41"/>
      <c r="AB417" s="41"/>
    </row>
    <row r="418" spans="1:28" ht="15.75" customHeight="1" x14ac:dyDescent="0.25">
      <c r="A418" s="162"/>
      <c r="B418" s="421" t="str">
        <f>'[2]Asset Characteristics'!$C213 &amp; ""</f>
        <v/>
      </c>
      <c r="C418" s="422" t="str">
        <f>'[2]Asset Characteristics'!$E213 &amp; ""</f>
        <v/>
      </c>
      <c r="D418" s="44">
        <f>'[2]Reporting Characteristics'!$D418</f>
        <v>2018</v>
      </c>
      <c r="E418" s="166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8"/>
      <c r="T418" s="41"/>
      <c r="U418" s="41"/>
      <c r="V418" s="41"/>
      <c r="W418" s="41"/>
      <c r="X418" s="41"/>
      <c r="Y418" s="41"/>
      <c r="Z418" s="41"/>
      <c r="AA418" s="41"/>
      <c r="AB418" s="41"/>
    </row>
    <row r="419" spans="1:28" ht="15.75" customHeight="1" x14ac:dyDescent="0.25">
      <c r="A419" s="162"/>
      <c r="B419" s="421"/>
      <c r="C419" s="422"/>
      <c r="D419" s="44">
        <f>'[2]Reporting Characteristics'!$D419</f>
        <v>2019</v>
      </c>
      <c r="E419" s="166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8"/>
      <c r="T419" s="41"/>
      <c r="U419" s="41"/>
      <c r="V419" s="41"/>
      <c r="W419" s="41"/>
      <c r="X419" s="41"/>
      <c r="Y419" s="41"/>
      <c r="Z419" s="41"/>
      <c r="AA419" s="41"/>
      <c r="AB419" s="41"/>
    </row>
    <row r="420" spans="1:28" ht="15.75" customHeight="1" x14ac:dyDescent="0.25">
      <c r="A420" s="162"/>
      <c r="B420" s="421" t="str">
        <f>'[2]Asset Characteristics'!$C214 &amp; ""</f>
        <v/>
      </c>
      <c r="C420" s="422" t="str">
        <f>'[2]Asset Characteristics'!$E214 &amp; ""</f>
        <v/>
      </c>
      <c r="D420" s="44">
        <f>'[2]Reporting Characteristics'!$D420</f>
        <v>2018</v>
      </c>
      <c r="E420" s="166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8"/>
      <c r="T420" s="41"/>
      <c r="U420" s="41"/>
      <c r="V420" s="41"/>
      <c r="W420" s="41"/>
      <c r="X420" s="41"/>
      <c r="Y420" s="41"/>
      <c r="Z420" s="41"/>
      <c r="AA420" s="41"/>
      <c r="AB420" s="41"/>
    </row>
    <row r="421" spans="1:28" ht="15.75" customHeight="1" x14ac:dyDescent="0.25">
      <c r="A421" s="162"/>
      <c r="B421" s="421"/>
      <c r="C421" s="422"/>
      <c r="D421" s="44">
        <f>'[2]Reporting Characteristics'!$D421</f>
        <v>2019</v>
      </c>
      <c r="E421" s="166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8"/>
      <c r="T421" s="41"/>
      <c r="U421" s="41"/>
      <c r="V421" s="41"/>
      <c r="W421" s="41"/>
      <c r="X421" s="41"/>
      <c r="Y421" s="41"/>
      <c r="Z421" s="41"/>
      <c r="AA421" s="41"/>
      <c r="AB421" s="41"/>
    </row>
    <row r="422" spans="1:28" ht="15.75" customHeight="1" x14ac:dyDescent="0.25">
      <c r="A422" s="162"/>
      <c r="B422" s="421" t="str">
        <f>'[2]Asset Characteristics'!$C215 &amp; ""</f>
        <v/>
      </c>
      <c r="C422" s="422" t="str">
        <f>'[2]Asset Characteristics'!$E215 &amp; ""</f>
        <v/>
      </c>
      <c r="D422" s="44">
        <f>'[2]Reporting Characteristics'!$D422</f>
        <v>2018</v>
      </c>
      <c r="E422" s="166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8"/>
      <c r="T422" s="41"/>
      <c r="U422" s="41"/>
      <c r="V422" s="41"/>
      <c r="W422" s="41"/>
      <c r="X422" s="41"/>
      <c r="Y422" s="41"/>
      <c r="Z422" s="41"/>
      <c r="AA422" s="41"/>
      <c r="AB422" s="41"/>
    </row>
    <row r="423" spans="1:28" ht="15.75" customHeight="1" x14ac:dyDescent="0.25">
      <c r="A423" s="162"/>
      <c r="B423" s="421"/>
      <c r="C423" s="422"/>
      <c r="D423" s="44">
        <f>'[2]Reporting Characteristics'!$D423</f>
        <v>2019</v>
      </c>
      <c r="E423" s="166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8"/>
      <c r="T423" s="41"/>
      <c r="U423" s="41"/>
      <c r="V423" s="41"/>
      <c r="W423" s="41"/>
      <c r="X423" s="41"/>
      <c r="Y423" s="41"/>
      <c r="Z423" s="41"/>
      <c r="AA423" s="41"/>
      <c r="AB423" s="41"/>
    </row>
    <row r="424" spans="1:28" ht="15.75" customHeight="1" x14ac:dyDescent="0.25">
      <c r="A424" s="162"/>
      <c r="B424" s="421" t="str">
        <f>'[2]Asset Characteristics'!$C216 &amp; ""</f>
        <v/>
      </c>
      <c r="C424" s="422" t="str">
        <f>'[2]Asset Characteristics'!$E216 &amp; ""</f>
        <v/>
      </c>
      <c r="D424" s="44">
        <f>'[2]Reporting Characteristics'!$D424</f>
        <v>2018</v>
      </c>
      <c r="E424" s="166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8"/>
      <c r="T424" s="41"/>
      <c r="U424" s="41"/>
      <c r="V424" s="41"/>
      <c r="W424" s="41"/>
      <c r="X424" s="41"/>
      <c r="Y424" s="41"/>
      <c r="Z424" s="41"/>
      <c r="AA424" s="41"/>
      <c r="AB424" s="41"/>
    </row>
    <row r="425" spans="1:28" ht="15.75" customHeight="1" x14ac:dyDescent="0.25">
      <c r="A425" s="162"/>
      <c r="B425" s="421"/>
      <c r="C425" s="422"/>
      <c r="D425" s="44">
        <f>'[2]Reporting Characteristics'!$D425</f>
        <v>2019</v>
      </c>
      <c r="E425" s="166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8"/>
      <c r="T425" s="41"/>
      <c r="U425" s="41"/>
      <c r="V425" s="41"/>
      <c r="W425" s="41"/>
      <c r="X425" s="41"/>
      <c r="Y425" s="41"/>
      <c r="Z425" s="41"/>
      <c r="AA425" s="41"/>
      <c r="AB425" s="41"/>
    </row>
    <row r="426" spans="1:28" ht="15.75" customHeight="1" x14ac:dyDescent="0.25">
      <c r="A426" s="162"/>
      <c r="B426" s="421" t="str">
        <f>'[2]Asset Characteristics'!$C217 &amp; ""</f>
        <v/>
      </c>
      <c r="C426" s="422" t="str">
        <f>'[2]Asset Characteristics'!$E217 &amp; ""</f>
        <v/>
      </c>
      <c r="D426" s="44">
        <f>'[2]Reporting Characteristics'!$D426</f>
        <v>2018</v>
      </c>
      <c r="E426" s="166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8"/>
      <c r="T426" s="41"/>
      <c r="U426" s="41"/>
      <c r="V426" s="41"/>
      <c r="W426" s="41"/>
      <c r="X426" s="41"/>
      <c r="Y426" s="41"/>
      <c r="Z426" s="41"/>
      <c r="AA426" s="41"/>
      <c r="AB426" s="41"/>
    </row>
    <row r="427" spans="1:28" ht="15.75" customHeight="1" x14ac:dyDescent="0.25">
      <c r="A427" s="162"/>
      <c r="B427" s="421"/>
      <c r="C427" s="422"/>
      <c r="D427" s="44">
        <f>'[2]Reporting Characteristics'!$D427</f>
        <v>2019</v>
      </c>
      <c r="E427" s="166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8"/>
      <c r="T427" s="41"/>
      <c r="U427" s="41"/>
      <c r="V427" s="41"/>
      <c r="W427" s="41"/>
      <c r="X427" s="41"/>
      <c r="Y427" s="41"/>
      <c r="Z427" s="41"/>
      <c r="AA427" s="41"/>
      <c r="AB427" s="41"/>
    </row>
    <row r="428" spans="1:28" ht="15.75" customHeight="1" x14ac:dyDescent="0.25">
      <c r="A428" s="162"/>
      <c r="B428" s="421" t="str">
        <f>'[2]Asset Characteristics'!$C218 &amp; ""</f>
        <v/>
      </c>
      <c r="C428" s="422" t="str">
        <f>'[2]Asset Characteristics'!$E218 &amp; ""</f>
        <v/>
      </c>
      <c r="D428" s="44">
        <f>'[2]Reporting Characteristics'!$D428</f>
        <v>2018</v>
      </c>
      <c r="E428" s="166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8"/>
      <c r="T428" s="41"/>
      <c r="U428" s="41"/>
      <c r="V428" s="41"/>
      <c r="W428" s="41"/>
      <c r="X428" s="41"/>
      <c r="Y428" s="41"/>
      <c r="Z428" s="41"/>
      <c r="AA428" s="41"/>
      <c r="AB428" s="41"/>
    </row>
    <row r="429" spans="1:28" ht="15.75" customHeight="1" x14ac:dyDescent="0.25">
      <c r="A429" s="162"/>
      <c r="B429" s="421"/>
      <c r="C429" s="422"/>
      <c r="D429" s="44">
        <f>'[2]Reporting Characteristics'!$D429</f>
        <v>2019</v>
      </c>
      <c r="E429" s="166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8"/>
      <c r="T429" s="41"/>
      <c r="U429" s="41"/>
      <c r="V429" s="41"/>
      <c r="W429" s="41"/>
      <c r="X429" s="41"/>
      <c r="Y429" s="41"/>
      <c r="Z429" s="41"/>
      <c r="AA429" s="41"/>
      <c r="AB429" s="41"/>
    </row>
    <row r="430" spans="1:28" ht="15.75" customHeight="1" x14ac:dyDescent="0.25">
      <c r="A430" s="162"/>
      <c r="B430" s="421" t="str">
        <f>'[2]Asset Characteristics'!$C219 &amp; ""</f>
        <v/>
      </c>
      <c r="C430" s="422" t="str">
        <f>'[2]Asset Characteristics'!$E219 &amp; ""</f>
        <v/>
      </c>
      <c r="D430" s="44">
        <f>'[2]Reporting Characteristics'!$D430</f>
        <v>2018</v>
      </c>
      <c r="E430" s="166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8"/>
      <c r="T430" s="41"/>
      <c r="U430" s="41"/>
      <c r="V430" s="41"/>
      <c r="W430" s="41"/>
      <c r="X430" s="41"/>
      <c r="Y430" s="41"/>
      <c r="Z430" s="41"/>
      <c r="AA430" s="41"/>
      <c r="AB430" s="41"/>
    </row>
    <row r="431" spans="1:28" ht="15.75" customHeight="1" x14ac:dyDescent="0.25">
      <c r="A431" s="162"/>
      <c r="B431" s="421"/>
      <c r="C431" s="422"/>
      <c r="D431" s="44">
        <f>'[2]Reporting Characteristics'!$D431</f>
        <v>2019</v>
      </c>
      <c r="E431" s="166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8"/>
      <c r="T431" s="41"/>
      <c r="U431" s="41"/>
      <c r="V431" s="41"/>
      <c r="W431" s="41"/>
      <c r="X431" s="41"/>
      <c r="Y431" s="41"/>
      <c r="Z431" s="41"/>
      <c r="AA431" s="41"/>
      <c r="AB431" s="41"/>
    </row>
    <row r="432" spans="1:28" ht="15.75" customHeight="1" x14ac:dyDescent="0.25">
      <c r="A432" s="162"/>
      <c r="B432" s="421" t="str">
        <f>'[2]Asset Characteristics'!$C220 &amp; ""</f>
        <v/>
      </c>
      <c r="C432" s="422" t="str">
        <f>'[2]Asset Characteristics'!$E220 &amp; ""</f>
        <v/>
      </c>
      <c r="D432" s="44">
        <f>'[2]Reporting Characteristics'!$D432</f>
        <v>2018</v>
      </c>
      <c r="E432" s="166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8"/>
      <c r="T432" s="41"/>
      <c r="U432" s="41"/>
      <c r="V432" s="41"/>
      <c r="W432" s="41"/>
      <c r="X432" s="41"/>
      <c r="Y432" s="41"/>
      <c r="Z432" s="41"/>
      <c r="AA432" s="41"/>
      <c r="AB432" s="41"/>
    </row>
    <row r="433" spans="1:28" ht="15.75" customHeight="1" x14ac:dyDescent="0.25">
      <c r="A433" s="162"/>
      <c r="B433" s="421"/>
      <c r="C433" s="422"/>
      <c r="D433" s="44">
        <f>'[2]Reporting Characteristics'!$D433</f>
        <v>2019</v>
      </c>
      <c r="E433" s="166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8"/>
      <c r="T433" s="41"/>
      <c r="U433" s="41"/>
      <c r="V433" s="41"/>
      <c r="W433" s="41"/>
      <c r="X433" s="41"/>
      <c r="Y433" s="41"/>
      <c r="Z433" s="41"/>
      <c r="AA433" s="41"/>
      <c r="AB433" s="41"/>
    </row>
    <row r="434" spans="1:28" ht="15.75" customHeight="1" x14ac:dyDescent="0.25">
      <c r="A434" s="162"/>
      <c r="B434" s="421" t="str">
        <f>'[2]Asset Characteristics'!$C221 &amp; ""</f>
        <v/>
      </c>
      <c r="C434" s="422" t="str">
        <f>'[2]Asset Characteristics'!$E221 &amp; ""</f>
        <v/>
      </c>
      <c r="D434" s="44">
        <f>'[2]Reporting Characteristics'!$D434</f>
        <v>2018</v>
      </c>
      <c r="E434" s="166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8"/>
      <c r="T434" s="41"/>
      <c r="U434" s="41"/>
      <c r="V434" s="41"/>
      <c r="W434" s="41"/>
      <c r="X434" s="41"/>
      <c r="Y434" s="41"/>
      <c r="Z434" s="41"/>
      <c r="AA434" s="41"/>
      <c r="AB434" s="41"/>
    </row>
    <row r="435" spans="1:28" ht="15.75" customHeight="1" x14ac:dyDescent="0.25">
      <c r="A435" s="162"/>
      <c r="B435" s="421"/>
      <c r="C435" s="422"/>
      <c r="D435" s="44">
        <f>'[2]Reporting Characteristics'!$D435</f>
        <v>2019</v>
      </c>
      <c r="E435" s="166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8"/>
      <c r="T435" s="41"/>
      <c r="U435" s="41"/>
      <c r="V435" s="41"/>
      <c r="W435" s="41"/>
      <c r="X435" s="41"/>
      <c r="Y435" s="41"/>
      <c r="Z435" s="41"/>
      <c r="AA435" s="41"/>
      <c r="AB435" s="41"/>
    </row>
    <row r="436" spans="1:28" ht="15.75" customHeight="1" x14ac:dyDescent="0.25">
      <c r="A436" s="162"/>
      <c r="B436" s="421" t="str">
        <f>'[2]Asset Characteristics'!$C222 &amp; ""</f>
        <v/>
      </c>
      <c r="C436" s="422" t="str">
        <f>'[2]Asset Characteristics'!$E222 &amp; ""</f>
        <v/>
      </c>
      <c r="D436" s="44">
        <f>'[2]Reporting Characteristics'!$D436</f>
        <v>2018</v>
      </c>
      <c r="E436" s="166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8"/>
      <c r="T436" s="41"/>
      <c r="U436" s="41"/>
      <c r="V436" s="41"/>
      <c r="W436" s="41"/>
      <c r="X436" s="41"/>
      <c r="Y436" s="41"/>
      <c r="Z436" s="41"/>
      <c r="AA436" s="41"/>
      <c r="AB436" s="41"/>
    </row>
    <row r="437" spans="1:28" ht="15.75" customHeight="1" x14ac:dyDescent="0.25">
      <c r="A437" s="162"/>
      <c r="B437" s="421"/>
      <c r="C437" s="422"/>
      <c r="D437" s="44">
        <f>'[2]Reporting Characteristics'!$D437</f>
        <v>2019</v>
      </c>
      <c r="E437" s="166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8"/>
      <c r="T437" s="41"/>
      <c r="U437" s="41"/>
      <c r="V437" s="41"/>
      <c r="W437" s="41"/>
      <c r="X437" s="41"/>
      <c r="Y437" s="41"/>
      <c r="Z437" s="41"/>
      <c r="AA437" s="41"/>
      <c r="AB437" s="41"/>
    </row>
    <row r="438" spans="1:28" ht="15.75" customHeight="1" x14ac:dyDescent="0.25">
      <c r="A438" s="162"/>
      <c r="B438" s="421" t="str">
        <f>'[2]Asset Characteristics'!$C223 &amp; ""</f>
        <v/>
      </c>
      <c r="C438" s="422" t="str">
        <f>'[2]Asset Characteristics'!$E223 &amp; ""</f>
        <v/>
      </c>
      <c r="D438" s="44">
        <f>'[2]Reporting Characteristics'!$D438</f>
        <v>2018</v>
      </c>
      <c r="E438" s="166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8"/>
      <c r="T438" s="41"/>
      <c r="U438" s="41"/>
      <c r="V438" s="41"/>
      <c r="W438" s="41"/>
      <c r="X438" s="41"/>
      <c r="Y438" s="41"/>
      <c r="Z438" s="41"/>
      <c r="AA438" s="41"/>
      <c r="AB438" s="41"/>
    </row>
    <row r="439" spans="1:28" ht="15.75" customHeight="1" x14ac:dyDescent="0.25">
      <c r="A439" s="162"/>
      <c r="B439" s="421"/>
      <c r="C439" s="422"/>
      <c r="D439" s="44">
        <f>'[2]Reporting Characteristics'!$D439</f>
        <v>2019</v>
      </c>
      <c r="E439" s="166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8"/>
      <c r="T439" s="41"/>
      <c r="U439" s="41"/>
      <c r="V439" s="41"/>
      <c r="W439" s="41"/>
      <c r="X439" s="41"/>
      <c r="Y439" s="41"/>
      <c r="Z439" s="41"/>
      <c r="AA439" s="41"/>
      <c r="AB439" s="41"/>
    </row>
    <row r="440" spans="1:28" ht="15.75" customHeight="1" x14ac:dyDescent="0.25">
      <c r="A440" s="162"/>
      <c r="B440" s="421" t="str">
        <f>'[2]Asset Characteristics'!$C224 &amp; ""</f>
        <v/>
      </c>
      <c r="C440" s="422" t="str">
        <f>'[2]Asset Characteristics'!$E224 &amp; ""</f>
        <v/>
      </c>
      <c r="D440" s="44">
        <f>'[2]Reporting Characteristics'!$D440</f>
        <v>2018</v>
      </c>
      <c r="E440" s="166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8"/>
      <c r="T440" s="41"/>
      <c r="U440" s="41"/>
      <c r="V440" s="41"/>
      <c r="W440" s="41"/>
      <c r="X440" s="41"/>
      <c r="Y440" s="41"/>
      <c r="Z440" s="41"/>
      <c r="AA440" s="41"/>
      <c r="AB440" s="41"/>
    </row>
    <row r="441" spans="1:28" ht="15.75" customHeight="1" x14ac:dyDescent="0.25">
      <c r="A441" s="162"/>
      <c r="B441" s="421"/>
      <c r="C441" s="422"/>
      <c r="D441" s="44">
        <f>'[2]Reporting Characteristics'!$D441</f>
        <v>2019</v>
      </c>
      <c r="E441" s="166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8"/>
      <c r="T441" s="41"/>
      <c r="U441" s="41"/>
      <c r="V441" s="41"/>
      <c r="W441" s="41"/>
      <c r="X441" s="41"/>
      <c r="Y441" s="41"/>
      <c r="Z441" s="41"/>
      <c r="AA441" s="41"/>
      <c r="AB441" s="41"/>
    </row>
    <row r="442" spans="1:28" ht="15.75" customHeight="1" x14ac:dyDescent="0.25">
      <c r="A442" s="162"/>
      <c r="B442" s="421" t="str">
        <f>'[2]Asset Characteristics'!$C225 &amp; ""</f>
        <v/>
      </c>
      <c r="C442" s="422" t="str">
        <f>'[2]Asset Characteristics'!$E225 &amp; ""</f>
        <v/>
      </c>
      <c r="D442" s="44">
        <f>'[2]Reporting Characteristics'!$D442</f>
        <v>2018</v>
      </c>
      <c r="E442" s="166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8"/>
      <c r="T442" s="41"/>
      <c r="U442" s="41"/>
      <c r="V442" s="41"/>
      <c r="W442" s="41"/>
      <c r="X442" s="41"/>
      <c r="Y442" s="41"/>
      <c r="Z442" s="41"/>
      <c r="AA442" s="41"/>
      <c r="AB442" s="41"/>
    </row>
    <row r="443" spans="1:28" ht="15.75" customHeight="1" x14ac:dyDescent="0.25">
      <c r="A443" s="162"/>
      <c r="B443" s="421"/>
      <c r="C443" s="422"/>
      <c r="D443" s="44">
        <f>'[2]Reporting Characteristics'!$D443</f>
        <v>2019</v>
      </c>
      <c r="E443" s="166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8"/>
      <c r="T443" s="41"/>
      <c r="U443" s="41"/>
      <c r="V443" s="41"/>
      <c r="W443" s="41"/>
      <c r="X443" s="41"/>
      <c r="Y443" s="41"/>
      <c r="Z443" s="41"/>
      <c r="AA443" s="41"/>
      <c r="AB443" s="41"/>
    </row>
    <row r="444" spans="1:28" ht="15.75" customHeight="1" x14ac:dyDescent="0.25">
      <c r="A444" s="162"/>
      <c r="B444" s="421" t="str">
        <f>'[2]Asset Characteristics'!$C226 &amp; ""</f>
        <v/>
      </c>
      <c r="C444" s="422" t="str">
        <f>'[2]Asset Characteristics'!$E226 &amp; ""</f>
        <v/>
      </c>
      <c r="D444" s="44">
        <f>'[2]Reporting Characteristics'!$D444</f>
        <v>2018</v>
      </c>
      <c r="E444" s="166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8"/>
      <c r="T444" s="41"/>
      <c r="U444" s="41"/>
      <c r="V444" s="41"/>
      <c r="W444" s="41"/>
      <c r="X444" s="41"/>
      <c r="Y444" s="41"/>
      <c r="Z444" s="41"/>
      <c r="AA444" s="41"/>
      <c r="AB444" s="41"/>
    </row>
    <row r="445" spans="1:28" ht="15.75" customHeight="1" x14ac:dyDescent="0.25">
      <c r="A445" s="162"/>
      <c r="B445" s="421"/>
      <c r="C445" s="422"/>
      <c r="D445" s="44">
        <f>'[2]Reporting Characteristics'!$D445</f>
        <v>2019</v>
      </c>
      <c r="E445" s="166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8"/>
      <c r="T445" s="41"/>
      <c r="U445" s="41"/>
      <c r="V445" s="41"/>
      <c r="W445" s="41"/>
      <c r="X445" s="41"/>
      <c r="Y445" s="41"/>
      <c r="Z445" s="41"/>
      <c r="AA445" s="41"/>
      <c r="AB445" s="41"/>
    </row>
    <row r="446" spans="1:28" ht="15.75" customHeight="1" x14ac:dyDescent="0.25">
      <c r="A446" s="162"/>
      <c r="B446" s="421" t="str">
        <f>'[2]Asset Characteristics'!$C227 &amp; ""</f>
        <v/>
      </c>
      <c r="C446" s="422" t="str">
        <f>'[2]Asset Characteristics'!$E227 &amp; ""</f>
        <v/>
      </c>
      <c r="D446" s="44">
        <f>'[2]Reporting Characteristics'!$D446</f>
        <v>2018</v>
      </c>
      <c r="E446" s="166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8"/>
      <c r="T446" s="41"/>
      <c r="U446" s="41"/>
      <c r="V446" s="41"/>
      <c r="W446" s="41"/>
      <c r="X446" s="41"/>
      <c r="Y446" s="41"/>
      <c r="Z446" s="41"/>
      <c r="AA446" s="41"/>
      <c r="AB446" s="41"/>
    </row>
    <row r="447" spans="1:28" ht="15.75" customHeight="1" x14ac:dyDescent="0.25">
      <c r="A447" s="162"/>
      <c r="B447" s="421"/>
      <c r="C447" s="422"/>
      <c r="D447" s="44">
        <f>'[2]Reporting Characteristics'!$D447</f>
        <v>2019</v>
      </c>
      <c r="E447" s="166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8"/>
      <c r="T447" s="41"/>
      <c r="U447" s="41"/>
      <c r="V447" s="41"/>
      <c r="W447" s="41"/>
      <c r="X447" s="41"/>
      <c r="Y447" s="41"/>
      <c r="Z447" s="41"/>
      <c r="AA447" s="41"/>
      <c r="AB447" s="41"/>
    </row>
    <row r="448" spans="1:28" ht="15.75" customHeight="1" x14ac:dyDescent="0.25">
      <c r="A448" s="162"/>
      <c r="B448" s="421" t="str">
        <f>'[2]Asset Characteristics'!$C228 &amp; ""</f>
        <v/>
      </c>
      <c r="C448" s="422" t="str">
        <f>'[2]Asset Characteristics'!$E228 &amp; ""</f>
        <v/>
      </c>
      <c r="D448" s="44">
        <f>'[2]Reporting Characteristics'!$D448</f>
        <v>2018</v>
      </c>
      <c r="E448" s="166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8"/>
      <c r="T448" s="41"/>
      <c r="U448" s="41"/>
      <c r="V448" s="41"/>
      <c r="W448" s="41"/>
      <c r="X448" s="41"/>
      <c r="Y448" s="41"/>
      <c r="Z448" s="41"/>
      <c r="AA448" s="41"/>
      <c r="AB448" s="41"/>
    </row>
    <row r="449" spans="1:28" ht="15.75" customHeight="1" x14ac:dyDescent="0.25">
      <c r="A449" s="162"/>
      <c r="B449" s="421"/>
      <c r="C449" s="422"/>
      <c r="D449" s="44">
        <f>'[2]Reporting Characteristics'!$D449</f>
        <v>2019</v>
      </c>
      <c r="E449" s="166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8"/>
      <c r="T449" s="41"/>
      <c r="U449" s="41"/>
      <c r="V449" s="41"/>
      <c r="W449" s="41"/>
      <c r="X449" s="41"/>
      <c r="Y449" s="41"/>
      <c r="Z449" s="41"/>
      <c r="AA449" s="41"/>
      <c r="AB449" s="41"/>
    </row>
    <row r="450" spans="1:28" ht="15.75" customHeight="1" x14ac:dyDescent="0.25">
      <c r="A450" s="162"/>
      <c r="B450" s="421" t="str">
        <f>'[2]Asset Characteristics'!$C229 &amp; ""</f>
        <v/>
      </c>
      <c r="C450" s="422" t="str">
        <f>'[2]Asset Characteristics'!$E229 &amp; ""</f>
        <v/>
      </c>
      <c r="D450" s="44">
        <f>'[2]Reporting Characteristics'!$D450</f>
        <v>2018</v>
      </c>
      <c r="E450" s="166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8"/>
      <c r="T450" s="41"/>
      <c r="U450" s="41"/>
      <c r="V450" s="41"/>
      <c r="W450" s="41"/>
      <c r="X450" s="41"/>
      <c r="Y450" s="41"/>
      <c r="Z450" s="41"/>
      <c r="AA450" s="41"/>
      <c r="AB450" s="41"/>
    </row>
    <row r="451" spans="1:28" ht="15.75" customHeight="1" x14ac:dyDescent="0.25">
      <c r="A451" s="162"/>
      <c r="B451" s="421"/>
      <c r="C451" s="422"/>
      <c r="D451" s="44">
        <f>'[2]Reporting Characteristics'!$D451</f>
        <v>2019</v>
      </c>
      <c r="E451" s="166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8"/>
      <c r="T451" s="41"/>
      <c r="U451" s="41"/>
      <c r="V451" s="41"/>
      <c r="W451" s="41"/>
      <c r="X451" s="41"/>
      <c r="Y451" s="41"/>
      <c r="Z451" s="41"/>
      <c r="AA451" s="41"/>
      <c r="AB451" s="41"/>
    </row>
    <row r="452" spans="1:28" ht="15.75" customHeight="1" x14ac:dyDescent="0.25">
      <c r="A452" s="162"/>
      <c r="B452" s="421" t="str">
        <f>'[2]Asset Characteristics'!$C230 &amp; ""</f>
        <v/>
      </c>
      <c r="C452" s="422" t="str">
        <f>'[2]Asset Characteristics'!$E230 &amp; ""</f>
        <v/>
      </c>
      <c r="D452" s="44">
        <f>'[2]Reporting Characteristics'!$D452</f>
        <v>2018</v>
      </c>
      <c r="E452" s="166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8"/>
      <c r="T452" s="41"/>
      <c r="U452" s="41"/>
      <c r="V452" s="41"/>
      <c r="W452" s="41"/>
      <c r="X452" s="41"/>
      <c r="Y452" s="41"/>
      <c r="Z452" s="41"/>
      <c r="AA452" s="41"/>
      <c r="AB452" s="41"/>
    </row>
    <row r="453" spans="1:28" ht="15.75" customHeight="1" x14ac:dyDescent="0.25">
      <c r="A453" s="162"/>
      <c r="B453" s="421"/>
      <c r="C453" s="422"/>
      <c r="D453" s="44">
        <f>'[2]Reporting Characteristics'!$D453</f>
        <v>2019</v>
      </c>
      <c r="E453" s="166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8"/>
      <c r="T453" s="41"/>
      <c r="U453" s="41"/>
      <c r="V453" s="41"/>
      <c r="W453" s="41"/>
      <c r="X453" s="41"/>
      <c r="Y453" s="41"/>
      <c r="Z453" s="41"/>
      <c r="AA453" s="41"/>
      <c r="AB453" s="41"/>
    </row>
    <row r="454" spans="1:28" ht="15.75" customHeight="1" x14ac:dyDescent="0.25">
      <c r="A454" s="162"/>
      <c r="B454" s="421" t="str">
        <f>'[2]Asset Characteristics'!$C231 &amp; ""</f>
        <v/>
      </c>
      <c r="C454" s="422" t="str">
        <f>'[2]Asset Characteristics'!$E231 &amp; ""</f>
        <v/>
      </c>
      <c r="D454" s="44">
        <f>'[2]Reporting Characteristics'!$D454</f>
        <v>2018</v>
      </c>
      <c r="E454" s="166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8"/>
      <c r="T454" s="41"/>
      <c r="U454" s="41"/>
      <c r="V454" s="41"/>
      <c r="W454" s="41"/>
      <c r="X454" s="41"/>
      <c r="Y454" s="41"/>
      <c r="Z454" s="41"/>
      <c r="AA454" s="41"/>
      <c r="AB454" s="41"/>
    </row>
    <row r="455" spans="1:28" ht="15.75" customHeight="1" x14ac:dyDescent="0.25">
      <c r="A455" s="162"/>
      <c r="B455" s="421"/>
      <c r="C455" s="422"/>
      <c r="D455" s="44">
        <f>'[2]Reporting Characteristics'!$D455</f>
        <v>2019</v>
      </c>
      <c r="E455" s="166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8"/>
      <c r="T455" s="41"/>
      <c r="U455" s="41"/>
      <c r="V455" s="41"/>
      <c r="W455" s="41"/>
      <c r="X455" s="41"/>
      <c r="Y455" s="41"/>
      <c r="Z455" s="41"/>
      <c r="AA455" s="41"/>
      <c r="AB455" s="41"/>
    </row>
    <row r="456" spans="1:28" ht="15.75" customHeight="1" x14ac:dyDescent="0.25">
      <c r="A456" s="162"/>
      <c r="B456" s="421" t="str">
        <f>'[2]Asset Characteristics'!$C232 &amp; ""</f>
        <v/>
      </c>
      <c r="C456" s="422" t="str">
        <f>'[2]Asset Characteristics'!$E232 &amp; ""</f>
        <v/>
      </c>
      <c r="D456" s="44">
        <f>'[2]Reporting Characteristics'!$D456</f>
        <v>2018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8"/>
      <c r="T456" s="41"/>
      <c r="U456" s="41"/>
      <c r="V456" s="41"/>
      <c r="W456" s="41"/>
      <c r="X456" s="41"/>
      <c r="Y456" s="41"/>
      <c r="Z456" s="41"/>
      <c r="AA456" s="41"/>
      <c r="AB456" s="41"/>
    </row>
    <row r="457" spans="1:28" ht="15.75" customHeight="1" x14ac:dyDescent="0.25">
      <c r="A457" s="162"/>
      <c r="B457" s="421"/>
      <c r="C457" s="422"/>
      <c r="D457" s="44">
        <f>'[2]Reporting Characteristics'!$D457</f>
        <v>2019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8"/>
      <c r="T457" s="41"/>
      <c r="U457" s="41"/>
      <c r="V457" s="41"/>
      <c r="W457" s="41"/>
      <c r="X457" s="41"/>
      <c r="Y457" s="41"/>
      <c r="Z457" s="41"/>
      <c r="AA457" s="41"/>
      <c r="AB457" s="41"/>
    </row>
    <row r="458" spans="1:28" ht="15.75" customHeight="1" x14ac:dyDescent="0.25">
      <c r="A458" s="162"/>
      <c r="B458" s="421" t="str">
        <f>'[2]Asset Characteristics'!$C233 &amp; ""</f>
        <v/>
      </c>
      <c r="C458" s="422" t="str">
        <f>'[2]Asset Characteristics'!$E233 &amp; ""</f>
        <v/>
      </c>
      <c r="D458" s="44">
        <f>'[2]Reporting Characteristics'!$D458</f>
        <v>2018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8"/>
      <c r="T458" s="41"/>
      <c r="U458" s="41"/>
      <c r="V458" s="41"/>
      <c r="W458" s="41"/>
      <c r="X458" s="41"/>
      <c r="Y458" s="41"/>
      <c r="Z458" s="41"/>
      <c r="AA458" s="41"/>
      <c r="AB458" s="41"/>
    </row>
    <row r="459" spans="1:28" ht="15.75" customHeight="1" x14ac:dyDescent="0.25">
      <c r="A459" s="162"/>
      <c r="B459" s="421"/>
      <c r="C459" s="422"/>
      <c r="D459" s="44">
        <f>'[2]Reporting Characteristics'!$D459</f>
        <v>2019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8"/>
      <c r="T459" s="41"/>
      <c r="U459" s="41"/>
      <c r="V459" s="41"/>
      <c r="W459" s="41"/>
      <c r="X459" s="41"/>
      <c r="Y459" s="41"/>
      <c r="Z459" s="41"/>
      <c r="AA459" s="41"/>
      <c r="AB459" s="41"/>
    </row>
    <row r="460" spans="1:28" ht="15.75" customHeight="1" x14ac:dyDescent="0.25">
      <c r="A460" s="162"/>
      <c r="B460" s="421" t="str">
        <f>'[2]Asset Characteristics'!$C234 &amp; ""</f>
        <v/>
      </c>
      <c r="C460" s="422" t="str">
        <f>'[2]Asset Characteristics'!$E234 &amp; ""</f>
        <v/>
      </c>
      <c r="D460" s="44">
        <f>'[2]Reporting Characteristics'!$D460</f>
        <v>2018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8"/>
      <c r="T460" s="41"/>
      <c r="U460" s="41"/>
      <c r="V460" s="41"/>
      <c r="W460" s="41"/>
      <c r="X460" s="41"/>
      <c r="Y460" s="41"/>
      <c r="Z460" s="41"/>
      <c r="AA460" s="41"/>
      <c r="AB460" s="41"/>
    </row>
    <row r="461" spans="1:28" ht="15.75" customHeight="1" x14ac:dyDescent="0.25">
      <c r="A461" s="162"/>
      <c r="B461" s="421"/>
      <c r="C461" s="422"/>
      <c r="D461" s="44">
        <f>'[2]Reporting Characteristics'!$D461</f>
        <v>2019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8"/>
      <c r="T461" s="41"/>
      <c r="U461" s="41"/>
      <c r="V461" s="41"/>
      <c r="W461" s="41"/>
      <c r="X461" s="41"/>
      <c r="Y461" s="41"/>
      <c r="Z461" s="41"/>
      <c r="AA461" s="41"/>
      <c r="AB461" s="41"/>
    </row>
    <row r="462" spans="1:28" ht="15.75" customHeight="1" x14ac:dyDescent="0.25">
      <c r="A462" s="162"/>
      <c r="B462" s="421" t="str">
        <f>'[2]Asset Characteristics'!$C235 &amp; ""</f>
        <v/>
      </c>
      <c r="C462" s="422" t="str">
        <f>'[2]Asset Characteristics'!$E235 &amp; ""</f>
        <v/>
      </c>
      <c r="D462" s="44">
        <f>'[2]Reporting Characteristics'!$D462</f>
        <v>2018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8"/>
      <c r="T462" s="41"/>
      <c r="U462" s="41"/>
      <c r="V462" s="41"/>
      <c r="W462" s="41"/>
      <c r="X462" s="41"/>
      <c r="Y462" s="41"/>
      <c r="Z462" s="41"/>
      <c r="AA462" s="41"/>
      <c r="AB462" s="41"/>
    </row>
    <row r="463" spans="1:28" ht="15.75" customHeight="1" x14ac:dyDescent="0.25">
      <c r="A463" s="162"/>
      <c r="B463" s="421"/>
      <c r="C463" s="422"/>
      <c r="D463" s="44">
        <f>'[2]Reporting Characteristics'!$D463</f>
        <v>2019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8"/>
      <c r="T463" s="41"/>
      <c r="U463" s="41"/>
      <c r="V463" s="41"/>
      <c r="W463" s="41"/>
      <c r="X463" s="41"/>
      <c r="Y463" s="41"/>
      <c r="Z463" s="41"/>
      <c r="AA463" s="41"/>
      <c r="AB463" s="41"/>
    </row>
    <row r="464" spans="1:28" ht="15.75" customHeight="1" x14ac:dyDescent="0.25">
      <c r="A464" s="162"/>
      <c r="B464" s="421" t="str">
        <f>'[2]Asset Characteristics'!$C236 &amp; ""</f>
        <v/>
      </c>
      <c r="C464" s="422" t="str">
        <f>'[2]Asset Characteristics'!$E236 &amp; ""</f>
        <v/>
      </c>
      <c r="D464" s="44">
        <f>'[2]Reporting Characteristics'!$D464</f>
        <v>2018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8"/>
      <c r="T464" s="41"/>
      <c r="U464" s="41"/>
      <c r="V464" s="41"/>
      <c r="W464" s="41"/>
      <c r="X464" s="41"/>
      <c r="Y464" s="41"/>
      <c r="Z464" s="41"/>
      <c r="AA464" s="41"/>
      <c r="AB464" s="41"/>
    </row>
    <row r="465" spans="1:28" ht="15.75" customHeight="1" x14ac:dyDescent="0.25">
      <c r="A465" s="162"/>
      <c r="B465" s="421"/>
      <c r="C465" s="422"/>
      <c r="D465" s="44">
        <f>'[2]Reporting Characteristics'!$D465</f>
        <v>2019</v>
      </c>
      <c r="E465" s="166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8"/>
      <c r="T465" s="41"/>
      <c r="U465" s="41"/>
      <c r="V465" s="41"/>
      <c r="W465" s="41"/>
      <c r="X465" s="41"/>
      <c r="Y465" s="41"/>
      <c r="Z465" s="41"/>
      <c r="AA465" s="41"/>
      <c r="AB465" s="41"/>
    </row>
    <row r="466" spans="1:28" ht="15.75" customHeight="1" x14ac:dyDescent="0.25">
      <c r="A466" s="162"/>
      <c r="B466" s="421" t="str">
        <f>'[2]Asset Characteristics'!$C237 &amp; ""</f>
        <v/>
      </c>
      <c r="C466" s="422" t="str">
        <f>'[2]Asset Characteristics'!$E237 &amp; ""</f>
        <v/>
      </c>
      <c r="D466" s="44">
        <f>'[2]Reporting Characteristics'!$D466</f>
        <v>2018</v>
      </c>
      <c r="E466" s="166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8"/>
      <c r="T466" s="41"/>
      <c r="U466" s="41"/>
      <c r="V466" s="41"/>
      <c r="W466" s="41"/>
      <c r="X466" s="41"/>
      <c r="Y466" s="41"/>
      <c r="Z466" s="41"/>
      <c r="AA466" s="41"/>
      <c r="AB466" s="41"/>
    </row>
    <row r="467" spans="1:28" ht="15.75" customHeight="1" x14ac:dyDescent="0.25">
      <c r="A467" s="162"/>
      <c r="B467" s="421"/>
      <c r="C467" s="422"/>
      <c r="D467" s="44">
        <f>'[2]Reporting Characteristics'!$D467</f>
        <v>2019</v>
      </c>
      <c r="E467" s="166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8"/>
      <c r="T467" s="41"/>
      <c r="U467" s="41"/>
      <c r="V467" s="41"/>
      <c r="W467" s="41"/>
      <c r="X467" s="41"/>
      <c r="Y467" s="41"/>
      <c r="Z467" s="41"/>
      <c r="AA467" s="41"/>
      <c r="AB467" s="41"/>
    </row>
    <row r="468" spans="1:28" ht="15.75" customHeight="1" x14ac:dyDescent="0.25">
      <c r="A468" s="162"/>
      <c r="B468" s="421" t="str">
        <f>'[2]Asset Characteristics'!$C238 &amp; ""</f>
        <v/>
      </c>
      <c r="C468" s="422" t="str">
        <f>'[2]Asset Characteristics'!$E238 &amp; ""</f>
        <v/>
      </c>
      <c r="D468" s="44">
        <f>'[2]Reporting Characteristics'!$D468</f>
        <v>2018</v>
      </c>
      <c r="E468" s="166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8"/>
      <c r="T468" s="41"/>
      <c r="U468" s="41"/>
      <c r="V468" s="41"/>
      <c r="W468" s="41"/>
      <c r="X468" s="41"/>
      <c r="Y468" s="41"/>
      <c r="Z468" s="41"/>
      <c r="AA468" s="41"/>
      <c r="AB468" s="41"/>
    </row>
    <row r="469" spans="1:28" ht="15.75" customHeight="1" x14ac:dyDescent="0.25">
      <c r="A469" s="162"/>
      <c r="B469" s="421"/>
      <c r="C469" s="422"/>
      <c r="D469" s="44">
        <f>'[2]Reporting Characteristics'!$D469</f>
        <v>2019</v>
      </c>
      <c r="E469" s="166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8"/>
      <c r="T469" s="41"/>
      <c r="U469" s="41"/>
      <c r="V469" s="41"/>
      <c r="W469" s="41"/>
      <c r="X469" s="41"/>
      <c r="Y469" s="41"/>
      <c r="Z469" s="41"/>
      <c r="AA469" s="41"/>
      <c r="AB469" s="41"/>
    </row>
    <row r="470" spans="1:28" ht="15.75" customHeight="1" x14ac:dyDescent="0.25">
      <c r="A470" s="162"/>
      <c r="B470" s="421" t="str">
        <f>'[2]Asset Characteristics'!$C239 &amp; ""</f>
        <v/>
      </c>
      <c r="C470" s="422" t="str">
        <f>'[2]Asset Characteristics'!$E239 &amp; ""</f>
        <v/>
      </c>
      <c r="D470" s="44">
        <f>'[2]Reporting Characteristics'!$D470</f>
        <v>2018</v>
      </c>
      <c r="E470" s="166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8"/>
      <c r="T470" s="41"/>
      <c r="U470" s="41"/>
      <c r="V470" s="41"/>
      <c r="W470" s="41"/>
      <c r="X470" s="41"/>
      <c r="Y470" s="41"/>
      <c r="Z470" s="41"/>
      <c r="AA470" s="41"/>
      <c r="AB470" s="41"/>
    </row>
    <row r="471" spans="1:28" ht="15.75" customHeight="1" x14ac:dyDescent="0.25">
      <c r="A471" s="162"/>
      <c r="B471" s="421"/>
      <c r="C471" s="422"/>
      <c r="D471" s="44">
        <f>'[2]Reporting Characteristics'!$D471</f>
        <v>2019</v>
      </c>
      <c r="E471" s="166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8"/>
      <c r="T471" s="41"/>
      <c r="U471" s="41"/>
      <c r="V471" s="41"/>
      <c r="W471" s="41"/>
      <c r="X471" s="41"/>
      <c r="Y471" s="41"/>
      <c r="Z471" s="41"/>
      <c r="AA471" s="41"/>
      <c r="AB471" s="41"/>
    </row>
    <row r="472" spans="1:28" ht="15.75" customHeight="1" x14ac:dyDescent="0.25">
      <c r="A472" s="162"/>
      <c r="B472" s="421" t="str">
        <f>'[2]Asset Characteristics'!$C240 &amp; ""</f>
        <v/>
      </c>
      <c r="C472" s="422" t="str">
        <f>'[2]Asset Characteristics'!$E240 &amp; ""</f>
        <v/>
      </c>
      <c r="D472" s="44">
        <f>'[2]Reporting Characteristics'!$D472</f>
        <v>2018</v>
      </c>
      <c r="E472" s="166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8"/>
      <c r="T472" s="41"/>
      <c r="U472" s="41"/>
      <c r="V472" s="41"/>
      <c r="W472" s="41"/>
      <c r="X472" s="41"/>
      <c r="Y472" s="41"/>
      <c r="Z472" s="41"/>
      <c r="AA472" s="41"/>
      <c r="AB472" s="41"/>
    </row>
    <row r="473" spans="1:28" ht="15.75" customHeight="1" x14ac:dyDescent="0.25">
      <c r="A473" s="162"/>
      <c r="B473" s="421"/>
      <c r="C473" s="422"/>
      <c r="D473" s="44">
        <f>'[2]Reporting Characteristics'!$D473</f>
        <v>2019</v>
      </c>
      <c r="E473" s="166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8"/>
      <c r="T473" s="41"/>
      <c r="U473" s="41"/>
      <c r="V473" s="41"/>
      <c r="W473" s="41"/>
      <c r="X473" s="41"/>
      <c r="Y473" s="41"/>
      <c r="Z473" s="41"/>
      <c r="AA473" s="41"/>
      <c r="AB473" s="41"/>
    </row>
    <row r="474" spans="1:28" ht="15.75" customHeight="1" x14ac:dyDescent="0.25">
      <c r="A474" s="162"/>
      <c r="B474" s="421" t="str">
        <f>'[2]Asset Characteristics'!$C241 &amp; ""</f>
        <v/>
      </c>
      <c r="C474" s="422" t="str">
        <f>'[2]Asset Characteristics'!$E241 &amp; ""</f>
        <v/>
      </c>
      <c r="D474" s="44">
        <f>'[2]Reporting Characteristics'!$D474</f>
        <v>2018</v>
      </c>
      <c r="E474" s="166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8"/>
      <c r="T474" s="41"/>
      <c r="U474" s="41"/>
      <c r="V474" s="41"/>
      <c r="W474" s="41"/>
      <c r="X474" s="41"/>
      <c r="Y474" s="41"/>
      <c r="Z474" s="41"/>
      <c r="AA474" s="41"/>
      <c r="AB474" s="41"/>
    </row>
    <row r="475" spans="1:28" ht="15.75" customHeight="1" x14ac:dyDescent="0.25">
      <c r="A475" s="162"/>
      <c r="B475" s="421"/>
      <c r="C475" s="422"/>
      <c r="D475" s="44">
        <f>'[2]Reporting Characteristics'!$D475</f>
        <v>2019</v>
      </c>
      <c r="E475" s="166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8"/>
      <c r="T475" s="41"/>
      <c r="U475" s="41"/>
      <c r="V475" s="41"/>
      <c r="W475" s="41"/>
      <c r="X475" s="41"/>
      <c r="Y475" s="41"/>
      <c r="Z475" s="41"/>
      <c r="AA475" s="41"/>
      <c r="AB475" s="41"/>
    </row>
    <row r="476" spans="1:28" ht="15.75" customHeight="1" x14ac:dyDescent="0.25">
      <c r="A476" s="162"/>
      <c r="B476" s="421" t="str">
        <f>'[2]Asset Characteristics'!$C242 &amp; ""</f>
        <v/>
      </c>
      <c r="C476" s="422" t="str">
        <f>'[2]Asset Characteristics'!$E242 &amp; ""</f>
        <v/>
      </c>
      <c r="D476" s="44">
        <f>'[2]Reporting Characteristics'!$D476</f>
        <v>2018</v>
      </c>
      <c r="E476" s="166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8"/>
      <c r="T476" s="41"/>
      <c r="U476" s="41"/>
      <c r="V476" s="41"/>
      <c r="W476" s="41"/>
      <c r="X476" s="41"/>
      <c r="Y476" s="41"/>
      <c r="Z476" s="41"/>
      <c r="AA476" s="41"/>
      <c r="AB476" s="41"/>
    </row>
    <row r="477" spans="1:28" ht="15.75" customHeight="1" x14ac:dyDescent="0.25">
      <c r="A477" s="162"/>
      <c r="B477" s="421"/>
      <c r="C477" s="422"/>
      <c r="D477" s="44">
        <f>'[2]Reporting Characteristics'!$D477</f>
        <v>2019</v>
      </c>
      <c r="E477" s="166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8"/>
      <c r="T477" s="41"/>
      <c r="U477" s="41"/>
      <c r="V477" s="41"/>
      <c r="W477" s="41"/>
      <c r="X477" s="41"/>
      <c r="Y477" s="41"/>
      <c r="Z477" s="41"/>
      <c r="AA477" s="41"/>
      <c r="AB477" s="41"/>
    </row>
    <row r="478" spans="1:28" ht="15.75" customHeight="1" x14ac:dyDescent="0.25">
      <c r="A478" s="162"/>
      <c r="B478" s="421" t="str">
        <f>'[2]Asset Characteristics'!$C243 &amp; ""</f>
        <v/>
      </c>
      <c r="C478" s="422" t="str">
        <f>'[2]Asset Characteristics'!$E243 &amp; ""</f>
        <v/>
      </c>
      <c r="D478" s="44">
        <f>'[2]Reporting Characteristics'!$D478</f>
        <v>2018</v>
      </c>
      <c r="E478" s="166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8"/>
      <c r="T478" s="41"/>
      <c r="U478" s="41"/>
      <c r="V478" s="41"/>
      <c r="W478" s="41"/>
      <c r="X478" s="41"/>
      <c r="Y478" s="41"/>
      <c r="Z478" s="41"/>
      <c r="AA478" s="41"/>
      <c r="AB478" s="41"/>
    </row>
    <row r="479" spans="1:28" ht="15.75" customHeight="1" x14ac:dyDescent="0.25">
      <c r="A479" s="162"/>
      <c r="B479" s="421"/>
      <c r="C479" s="422"/>
      <c r="D479" s="44">
        <f>'[2]Reporting Characteristics'!$D479</f>
        <v>2019</v>
      </c>
      <c r="E479" s="166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8"/>
      <c r="T479" s="41"/>
      <c r="U479" s="41"/>
      <c r="V479" s="41"/>
      <c r="W479" s="41"/>
      <c r="X479" s="41"/>
      <c r="Y479" s="41"/>
      <c r="Z479" s="41"/>
      <c r="AA479" s="41"/>
      <c r="AB479" s="41"/>
    </row>
    <row r="480" spans="1:28" ht="15.75" customHeight="1" x14ac:dyDescent="0.25">
      <c r="A480" s="162"/>
      <c r="B480" s="421" t="str">
        <f>'[2]Asset Characteristics'!$C244 &amp; ""</f>
        <v/>
      </c>
      <c r="C480" s="422" t="str">
        <f>'[2]Asset Characteristics'!$E244 &amp; ""</f>
        <v/>
      </c>
      <c r="D480" s="44">
        <f>'[2]Reporting Characteristics'!$D480</f>
        <v>2018</v>
      </c>
      <c r="E480" s="166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8"/>
      <c r="T480" s="41"/>
      <c r="U480" s="41"/>
      <c r="V480" s="41"/>
      <c r="W480" s="41"/>
      <c r="X480" s="41"/>
      <c r="Y480" s="41"/>
      <c r="Z480" s="41"/>
      <c r="AA480" s="41"/>
      <c r="AB480" s="41"/>
    </row>
    <row r="481" spans="1:28" ht="15.75" customHeight="1" x14ac:dyDescent="0.25">
      <c r="A481" s="162"/>
      <c r="B481" s="421"/>
      <c r="C481" s="422"/>
      <c r="D481" s="44">
        <f>'[2]Reporting Characteristics'!$D481</f>
        <v>2019</v>
      </c>
      <c r="E481" s="166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8"/>
      <c r="T481" s="41"/>
      <c r="U481" s="41"/>
      <c r="V481" s="41"/>
      <c r="W481" s="41"/>
      <c r="X481" s="41"/>
      <c r="Y481" s="41"/>
      <c r="Z481" s="41"/>
      <c r="AA481" s="41"/>
      <c r="AB481" s="41"/>
    </row>
    <row r="482" spans="1:28" ht="15.75" customHeight="1" x14ac:dyDescent="0.25">
      <c r="A482" s="162"/>
      <c r="B482" s="421" t="str">
        <f>'[2]Asset Characteristics'!$C245 &amp; ""</f>
        <v/>
      </c>
      <c r="C482" s="422" t="str">
        <f>'[2]Asset Characteristics'!$E245 &amp; ""</f>
        <v/>
      </c>
      <c r="D482" s="44">
        <f>'[2]Reporting Characteristics'!$D482</f>
        <v>2018</v>
      </c>
      <c r="E482" s="166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8"/>
      <c r="T482" s="41"/>
      <c r="U482" s="41"/>
      <c r="V482" s="41"/>
      <c r="W482" s="41"/>
      <c r="X482" s="41"/>
      <c r="Y482" s="41"/>
      <c r="Z482" s="41"/>
      <c r="AA482" s="41"/>
      <c r="AB482" s="41"/>
    </row>
    <row r="483" spans="1:28" ht="15.75" customHeight="1" x14ac:dyDescent="0.25">
      <c r="A483" s="162"/>
      <c r="B483" s="421"/>
      <c r="C483" s="422"/>
      <c r="D483" s="44">
        <f>'[2]Reporting Characteristics'!$D483</f>
        <v>2019</v>
      </c>
      <c r="E483" s="166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8"/>
      <c r="T483" s="41"/>
      <c r="U483" s="41"/>
      <c r="V483" s="41"/>
      <c r="W483" s="41"/>
      <c r="X483" s="41"/>
      <c r="Y483" s="41"/>
      <c r="Z483" s="41"/>
      <c r="AA483" s="41"/>
      <c r="AB483" s="41"/>
    </row>
    <row r="484" spans="1:28" ht="15.75" customHeight="1" x14ac:dyDescent="0.25">
      <c r="A484" s="162"/>
      <c r="B484" s="421" t="str">
        <f>'[2]Asset Characteristics'!$C246 &amp; ""</f>
        <v/>
      </c>
      <c r="C484" s="422" t="str">
        <f>'[2]Asset Characteristics'!$E246 &amp; ""</f>
        <v/>
      </c>
      <c r="D484" s="44">
        <f>'[2]Reporting Characteristics'!$D484</f>
        <v>2018</v>
      </c>
      <c r="E484" s="166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8"/>
      <c r="T484" s="41"/>
      <c r="U484" s="41"/>
      <c r="V484" s="41"/>
      <c r="W484" s="41"/>
      <c r="X484" s="41"/>
      <c r="Y484" s="41"/>
      <c r="Z484" s="41"/>
      <c r="AA484" s="41"/>
      <c r="AB484" s="41"/>
    </row>
    <row r="485" spans="1:28" ht="15.75" customHeight="1" x14ac:dyDescent="0.25">
      <c r="A485" s="162"/>
      <c r="B485" s="421"/>
      <c r="C485" s="422"/>
      <c r="D485" s="44">
        <f>'[2]Reporting Characteristics'!$D485</f>
        <v>2019</v>
      </c>
      <c r="E485" s="166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8"/>
      <c r="T485" s="41"/>
      <c r="U485" s="41"/>
      <c r="V485" s="41"/>
      <c r="W485" s="41"/>
      <c r="X485" s="41"/>
      <c r="Y485" s="41"/>
      <c r="Z485" s="41"/>
      <c r="AA485" s="41"/>
      <c r="AB485" s="41"/>
    </row>
    <row r="486" spans="1:28" ht="15.75" customHeight="1" x14ac:dyDescent="0.25">
      <c r="A486" s="162"/>
      <c r="B486" s="421" t="str">
        <f>'[2]Asset Characteristics'!$C247 &amp; ""</f>
        <v/>
      </c>
      <c r="C486" s="422" t="str">
        <f>'[2]Asset Characteristics'!$E247 &amp; ""</f>
        <v/>
      </c>
      <c r="D486" s="44">
        <f>'[2]Reporting Characteristics'!$D486</f>
        <v>2018</v>
      </c>
      <c r="E486" s="166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8"/>
      <c r="T486" s="41"/>
      <c r="U486" s="41"/>
      <c r="V486" s="41"/>
      <c r="W486" s="41"/>
      <c r="X486" s="41"/>
      <c r="Y486" s="41"/>
      <c r="Z486" s="41"/>
      <c r="AA486" s="41"/>
      <c r="AB486" s="41"/>
    </row>
    <row r="487" spans="1:28" ht="15.75" customHeight="1" x14ac:dyDescent="0.25">
      <c r="A487" s="162"/>
      <c r="B487" s="421"/>
      <c r="C487" s="422"/>
      <c r="D487" s="44">
        <f>'[2]Reporting Characteristics'!$D487</f>
        <v>2019</v>
      </c>
      <c r="E487" s="166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8"/>
      <c r="T487" s="41"/>
      <c r="U487" s="41"/>
      <c r="V487" s="41"/>
      <c r="W487" s="41"/>
      <c r="X487" s="41"/>
      <c r="Y487" s="41"/>
      <c r="Z487" s="41"/>
      <c r="AA487" s="41"/>
      <c r="AB487" s="41"/>
    </row>
    <row r="488" spans="1:28" ht="15.75" customHeight="1" x14ac:dyDescent="0.25">
      <c r="A488" s="162"/>
      <c r="B488" s="421" t="str">
        <f>'[2]Asset Characteristics'!$C248 &amp; ""</f>
        <v/>
      </c>
      <c r="C488" s="422" t="str">
        <f>'[2]Asset Characteristics'!$E248 &amp; ""</f>
        <v/>
      </c>
      <c r="D488" s="44">
        <f>'[2]Reporting Characteristics'!$D488</f>
        <v>2018</v>
      </c>
      <c r="E488" s="166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8"/>
      <c r="T488" s="41"/>
      <c r="U488" s="41"/>
      <c r="V488" s="41"/>
      <c r="W488" s="41"/>
      <c r="X488" s="41"/>
      <c r="Y488" s="41"/>
      <c r="Z488" s="41"/>
      <c r="AA488" s="41"/>
      <c r="AB488" s="41"/>
    </row>
    <row r="489" spans="1:28" ht="15.75" customHeight="1" x14ac:dyDescent="0.25">
      <c r="A489" s="162"/>
      <c r="B489" s="421"/>
      <c r="C489" s="422"/>
      <c r="D489" s="44">
        <f>'[2]Reporting Characteristics'!$D489</f>
        <v>2019</v>
      </c>
      <c r="E489" s="166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8"/>
      <c r="T489" s="41"/>
      <c r="U489" s="41"/>
      <c r="V489" s="41"/>
      <c r="W489" s="41"/>
      <c r="X489" s="41"/>
      <c r="Y489" s="41"/>
      <c r="Z489" s="41"/>
      <c r="AA489" s="41"/>
      <c r="AB489" s="41"/>
    </row>
    <row r="490" spans="1:28" ht="15.75" customHeight="1" x14ac:dyDescent="0.25">
      <c r="A490" s="162"/>
      <c r="B490" s="421" t="str">
        <f>'[2]Asset Characteristics'!$C249 &amp; ""</f>
        <v/>
      </c>
      <c r="C490" s="422" t="str">
        <f>'[2]Asset Characteristics'!$E249 &amp; ""</f>
        <v/>
      </c>
      <c r="D490" s="44">
        <f>'[2]Reporting Characteristics'!$D490</f>
        <v>2018</v>
      </c>
      <c r="E490" s="166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8"/>
      <c r="T490" s="41"/>
      <c r="U490" s="41"/>
      <c r="V490" s="41"/>
      <c r="W490" s="41"/>
      <c r="X490" s="41"/>
      <c r="Y490" s="41"/>
      <c r="Z490" s="41"/>
      <c r="AA490" s="41"/>
      <c r="AB490" s="41"/>
    </row>
    <row r="491" spans="1:28" ht="15.75" customHeight="1" x14ac:dyDescent="0.25">
      <c r="A491" s="162"/>
      <c r="B491" s="421"/>
      <c r="C491" s="422"/>
      <c r="D491" s="44">
        <f>'[2]Reporting Characteristics'!$D491</f>
        <v>2019</v>
      </c>
      <c r="E491" s="166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8"/>
      <c r="T491" s="41"/>
      <c r="U491" s="41"/>
      <c r="V491" s="41"/>
      <c r="W491" s="41"/>
      <c r="X491" s="41"/>
      <c r="Y491" s="41"/>
      <c r="Z491" s="41"/>
      <c r="AA491" s="41"/>
      <c r="AB491" s="41"/>
    </row>
    <row r="492" spans="1:28" ht="15.75" customHeight="1" x14ac:dyDescent="0.25">
      <c r="A492" s="162"/>
      <c r="B492" s="421" t="str">
        <f>'[2]Asset Characteristics'!$C250 &amp; ""</f>
        <v/>
      </c>
      <c r="C492" s="422" t="str">
        <f>'[2]Asset Characteristics'!$E250 &amp; ""</f>
        <v/>
      </c>
      <c r="D492" s="44">
        <f>'[2]Reporting Characteristics'!$D492</f>
        <v>2018</v>
      </c>
      <c r="E492" s="166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8"/>
      <c r="T492" s="41"/>
      <c r="U492" s="41"/>
      <c r="V492" s="41"/>
      <c r="W492" s="41"/>
      <c r="X492" s="41"/>
      <c r="Y492" s="41"/>
      <c r="Z492" s="41"/>
      <c r="AA492" s="41"/>
      <c r="AB492" s="41"/>
    </row>
    <row r="493" spans="1:28" ht="15.75" customHeight="1" x14ac:dyDescent="0.25">
      <c r="A493" s="162"/>
      <c r="B493" s="421"/>
      <c r="C493" s="422"/>
      <c r="D493" s="44">
        <f>'[2]Reporting Characteristics'!$D493</f>
        <v>2019</v>
      </c>
      <c r="E493" s="166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8"/>
      <c r="T493" s="41"/>
      <c r="U493" s="41"/>
      <c r="V493" s="41"/>
      <c r="W493" s="41"/>
      <c r="X493" s="41"/>
      <c r="Y493" s="41"/>
      <c r="Z493" s="41"/>
      <c r="AA493" s="41"/>
      <c r="AB493" s="41"/>
    </row>
    <row r="494" spans="1:28" ht="15.75" customHeight="1" x14ac:dyDescent="0.25">
      <c r="A494" s="162"/>
      <c r="B494" s="421" t="str">
        <f>'[2]Asset Characteristics'!$C251 &amp; ""</f>
        <v/>
      </c>
      <c r="C494" s="422" t="str">
        <f>'[2]Asset Characteristics'!$E251 &amp; ""</f>
        <v/>
      </c>
      <c r="D494" s="44">
        <f>'[2]Reporting Characteristics'!$D494</f>
        <v>2018</v>
      </c>
      <c r="E494" s="166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8"/>
      <c r="T494" s="41"/>
      <c r="U494" s="41"/>
      <c r="V494" s="41"/>
      <c r="W494" s="41"/>
      <c r="X494" s="41"/>
      <c r="Y494" s="41"/>
      <c r="Z494" s="41"/>
      <c r="AA494" s="41"/>
      <c r="AB494" s="41"/>
    </row>
    <row r="495" spans="1:28" ht="15.75" customHeight="1" x14ac:dyDescent="0.25">
      <c r="A495" s="162"/>
      <c r="B495" s="421"/>
      <c r="C495" s="422"/>
      <c r="D495" s="44">
        <f>'[2]Reporting Characteristics'!$D495</f>
        <v>2019</v>
      </c>
      <c r="E495" s="166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8"/>
      <c r="T495" s="41"/>
      <c r="U495" s="41"/>
      <c r="V495" s="41"/>
      <c r="W495" s="41"/>
      <c r="X495" s="41"/>
      <c r="Y495" s="41"/>
      <c r="Z495" s="41"/>
      <c r="AA495" s="41"/>
      <c r="AB495" s="41"/>
    </row>
    <row r="496" spans="1:28" ht="15.75" customHeight="1" x14ac:dyDescent="0.25">
      <c r="A496" s="162"/>
      <c r="B496" s="421" t="str">
        <f>'[2]Asset Characteristics'!$C252 &amp; ""</f>
        <v/>
      </c>
      <c r="C496" s="422" t="str">
        <f>'[2]Asset Characteristics'!$E252 &amp; ""</f>
        <v/>
      </c>
      <c r="D496" s="44">
        <f>'[2]Reporting Characteristics'!$D496</f>
        <v>2018</v>
      </c>
      <c r="E496" s="166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8"/>
      <c r="T496" s="41"/>
      <c r="U496" s="41"/>
      <c r="V496" s="41"/>
      <c r="W496" s="41"/>
      <c r="X496" s="41"/>
      <c r="Y496" s="41"/>
      <c r="Z496" s="41"/>
      <c r="AA496" s="41"/>
      <c r="AB496" s="41"/>
    </row>
    <row r="497" spans="1:28" ht="15.75" customHeight="1" x14ac:dyDescent="0.25">
      <c r="A497" s="162"/>
      <c r="B497" s="421"/>
      <c r="C497" s="422"/>
      <c r="D497" s="44">
        <f>'[2]Reporting Characteristics'!$D497</f>
        <v>2019</v>
      </c>
      <c r="E497" s="166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8"/>
      <c r="T497" s="41"/>
      <c r="U497" s="41"/>
      <c r="V497" s="41"/>
      <c r="W497" s="41"/>
      <c r="X497" s="41"/>
      <c r="Y497" s="41"/>
      <c r="Z497" s="41"/>
      <c r="AA497" s="41"/>
      <c r="AB497" s="41"/>
    </row>
    <row r="498" spans="1:28" ht="15.75" customHeight="1" x14ac:dyDescent="0.25">
      <c r="A498" s="162"/>
      <c r="B498" s="421" t="str">
        <f>'[2]Asset Characteristics'!$C253 &amp; ""</f>
        <v/>
      </c>
      <c r="C498" s="422" t="str">
        <f>'[2]Asset Characteristics'!$E253 &amp; ""</f>
        <v/>
      </c>
      <c r="D498" s="44">
        <f>'[2]Reporting Characteristics'!$D498</f>
        <v>2018</v>
      </c>
      <c r="E498" s="166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8"/>
      <c r="T498" s="41"/>
      <c r="U498" s="41"/>
      <c r="V498" s="41"/>
      <c r="W498" s="41"/>
      <c r="X498" s="41"/>
      <c r="Y498" s="41"/>
      <c r="Z498" s="41"/>
      <c r="AA498" s="41"/>
      <c r="AB498" s="41"/>
    </row>
    <row r="499" spans="1:28" ht="15.75" customHeight="1" x14ac:dyDescent="0.25">
      <c r="A499" s="162"/>
      <c r="B499" s="421"/>
      <c r="C499" s="422"/>
      <c r="D499" s="44">
        <f>'[2]Reporting Characteristics'!$D499</f>
        <v>2019</v>
      </c>
      <c r="E499" s="166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8"/>
      <c r="T499" s="41"/>
      <c r="U499" s="41"/>
      <c r="V499" s="41"/>
      <c r="W499" s="41"/>
      <c r="X499" s="41"/>
      <c r="Y499" s="41"/>
      <c r="Z499" s="41"/>
      <c r="AA499" s="41"/>
      <c r="AB499" s="41"/>
    </row>
    <row r="500" spans="1:28" ht="15.75" customHeight="1" x14ac:dyDescent="0.25">
      <c r="A500" s="162"/>
      <c r="B500" s="421" t="str">
        <f>'[2]Asset Characteristics'!$C254 &amp; ""</f>
        <v/>
      </c>
      <c r="C500" s="422" t="str">
        <f>'[2]Asset Characteristics'!$E254 &amp; ""</f>
        <v/>
      </c>
      <c r="D500" s="44">
        <f>'[2]Reporting Characteristics'!$D500</f>
        <v>2018</v>
      </c>
      <c r="E500" s="166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8"/>
      <c r="T500" s="41"/>
      <c r="U500" s="41"/>
      <c r="V500" s="41"/>
      <c r="W500" s="41"/>
      <c r="X500" s="41"/>
      <c r="Y500" s="41"/>
      <c r="Z500" s="41"/>
      <c r="AA500" s="41"/>
      <c r="AB500" s="41"/>
    </row>
    <row r="501" spans="1:28" ht="15.75" customHeight="1" x14ac:dyDescent="0.25">
      <c r="A501" s="162"/>
      <c r="B501" s="421"/>
      <c r="C501" s="422"/>
      <c r="D501" s="44">
        <f>'[2]Reporting Characteristics'!$D501</f>
        <v>2019</v>
      </c>
      <c r="E501" s="166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8"/>
      <c r="T501" s="41"/>
      <c r="U501" s="41"/>
      <c r="V501" s="41"/>
      <c r="W501" s="41"/>
      <c r="X501" s="41"/>
      <c r="Y501" s="41"/>
      <c r="Z501" s="41"/>
      <c r="AA501" s="41"/>
      <c r="AB501" s="41"/>
    </row>
    <row r="502" spans="1:28" ht="15.75" customHeight="1" x14ac:dyDescent="0.25">
      <c r="A502" s="162"/>
      <c r="B502" s="421" t="str">
        <f>'[2]Asset Characteristics'!$C255 &amp; ""</f>
        <v/>
      </c>
      <c r="C502" s="422" t="str">
        <f>'[2]Asset Characteristics'!$E255 &amp; ""</f>
        <v/>
      </c>
      <c r="D502" s="44">
        <f>'[2]Reporting Characteristics'!$D502</f>
        <v>2018</v>
      </c>
      <c r="E502" s="166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8"/>
      <c r="T502" s="41"/>
      <c r="U502" s="41"/>
      <c r="V502" s="41"/>
      <c r="W502" s="41"/>
      <c r="X502" s="41"/>
      <c r="Y502" s="41"/>
      <c r="Z502" s="41"/>
      <c r="AA502" s="41"/>
      <c r="AB502" s="41"/>
    </row>
    <row r="503" spans="1:28" ht="15.75" customHeight="1" x14ac:dyDescent="0.25">
      <c r="A503" s="162"/>
      <c r="B503" s="421"/>
      <c r="C503" s="422"/>
      <c r="D503" s="44">
        <f>'[2]Reporting Characteristics'!$D503</f>
        <v>2019</v>
      </c>
      <c r="E503" s="166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8"/>
      <c r="T503" s="41"/>
      <c r="U503" s="41"/>
      <c r="V503" s="41"/>
      <c r="W503" s="41"/>
      <c r="X503" s="41"/>
      <c r="Y503" s="41"/>
      <c r="Z503" s="41"/>
      <c r="AA503" s="41"/>
      <c r="AB503" s="41"/>
    </row>
    <row r="504" spans="1:28" ht="15.75" customHeight="1" x14ac:dyDescent="0.25">
      <c r="A504" s="162"/>
      <c r="B504" s="421" t="str">
        <f>'[2]Asset Characteristics'!$C256 &amp; ""</f>
        <v/>
      </c>
      <c r="C504" s="422" t="str">
        <f>'[2]Asset Characteristics'!$E256 &amp; ""</f>
        <v/>
      </c>
      <c r="D504" s="44">
        <f>'[2]Reporting Characteristics'!$D504</f>
        <v>2018</v>
      </c>
      <c r="E504" s="166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8"/>
      <c r="T504" s="41"/>
      <c r="U504" s="41"/>
      <c r="V504" s="41"/>
      <c r="W504" s="41"/>
      <c r="X504" s="41"/>
      <c r="Y504" s="41"/>
      <c r="Z504" s="41"/>
      <c r="AA504" s="41"/>
      <c r="AB504" s="41"/>
    </row>
    <row r="505" spans="1:28" ht="15.75" customHeight="1" x14ac:dyDescent="0.25">
      <c r="A505" s="162"/>
      <c r="B505" s="421"/>
      <c r="C505" s="422"/>
      <c r="D505" s="44">
        <f>'[2]Reporting Characteristics'!$D505</f>
        <v>2019</v>
      </c>
      <c r="E505" s="166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8"/>
      <c r="T505" s="41"/>
      <c r="U505" s="41"/>
      <c r="V505" s="41"/>
      <c r="W505" s="41"/>
      <c r="X505" s="41"/>
      <c r="Y505" s="41"/>
      <c r="Z505" s="41"/>
      <c r="AA505" s="41"/>
      <c r="AB505" s="41"/>
    </row>
    <row r="506" spans="1:28" ht="15.75" customHeight="1" x14ac:dyDescent="0.25">
      <c r="A506" s="162"/>
      <c r="B506" s="421" t="str">
        <f>'[2]Asset Characteristics'!$C257 &amp; ""</f>
        <v/>
      </c>
      <c r="C506" s="422" t="str">
        <f>'[2]Asset Characteristics'!$E257 &amp; ""</f>
        <v/>
      </c>
      <c r="D506" s="44">
        <f>'[2]Reporting Characteristics'!$D506</f>
        <v>2018</v>
      </c>
      <c r="E506" s="166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8"/>
      <c r="T506" s="41"/>
      <c r="U506" s="41"/>
      <c r="V506" s="41"/>
      <c r="W506" s="41"/>
      <c r="X506" s="41"/>
      <c r="Y506" s="41"/>
      <c r="Z506" s="41"/>
      <c r="AA506" s="41"/>
      <c r="AB506" s="41"/>
    </row>
    <row r="507" spans="1:28" ht="15.75" customHeight="1" x14ac:dyDescent="0.25">
      <c r="A507" s="162"/>
      <c r="B507" s="421"/>
      <c r="C507" s="422"/>
      <c r="D507" s="44">
        <f>'[2]Reporting Characteristics'!$D507</f>
        <v>2019</v>
      </c>
      <c r="E507" s="166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8"/>
      <c r="T507" s="41"/>
      <c r="U507" s="41"/>
      <c r="V507" s="41"/>
      <c r="W507" s="41"/>
      <c r="X507" s="41"/>
      <c r="Y507" s="41"/>
      <c r="Z507" s="41"/>
      <c r="AA507" s="41"/>
      <c r="AB507" s="41"/>
    </row>
    <row r="508" spans="1:28" ht="15.75" customHeight="1" x14ac:dyDescent="0.25">
      <c r="A508" s="17"/>
      <c r="B508" s="421" t="str">
        <f>'[2]Asset Characteristics'!$C258 &amp; ""</f>
        <v/>
      </c>
      <c r="C508" s="422" t="str">
        <f>'[2]Asset Characteristics'!$E258 &amp; ""</f>
        <v/>
      </c>
      <c r="D508" s="44">
        <f>'[2]Reporting Characteristics'!$D508</f>
        <v>2018</v>
      </c>
      <c r="E508" s="166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8"/>
      <c r="T508" s="41"/>
      <c r="U508" s="41"/>
      <c r="V508" s="41"/>
      <c r="W508" s="41"/>
      <c r="X508" s="41"/>
      <c r="Y508" s="41"/>
      <c r="Z508" s="41"/>
      <c r="AA508" s="41"/>
      <c r="AB508" s="41"/>
    </row>
    <row r="509" spans="1:28" ht="15.75" customHeight="1" x14ac:dyDescent="0.25">
      <c r="A509" s="169"/>
      <c r="B509" s="421"/>
      <c r="C509" s="422"/>
      <c r="D509" s="44">
        <f>'[2]Reporting Characteristics'!$D509</f>
        <v>2019</v>
      </c>
      <c r="E509" s="166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8"/>
      <c r="T509" s="41"/>
      <c r="U509" s="41"/>
      <c r="V509" s="41"/>
      <c r="W509" s="41"/>
      <c r="X509" s="41"/>
      <c r="Y509" s="41"/>
      <c r="Z509" s="41"/>
      <c r="AA509" s="41"/>
      <c r="AB509" s="41"/>
    </row>
    <row r="510" spans="1:28" ht="15.75" customHeight="1" x14ac:dyDescent="0.25">
      <c r="A510" s="169"/>
      <c r="B510" s="421" t="str">
        <f>'[2]Asset Characteristics'!$C259 &amp; ""</f>
        <v/>
      </c>
      <c r="C510" s="422" t="str">
        <f>'[2]Asset Characteristics'!$E259 &amp; ""</f>
        <v/>
      </c>
      <c r="D510" s="44">
        <f>'[2]Reporting Characteristics'!$D510</f>
        <v>2018</v>
      </c>
      <c r="E510" s="166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8"/>
      <c r="T510" s="41"/>
      <c r="U510" s="41"/>
      <c r="V510" s="41"/>
      <c r="W510" s="41"/>
      <c r="X510" s="41"/>
      <c r="Y510" s="41"/>
      <c r="Z510" s="41"/>
      <c r="AA510" s="41"/>
      <c r="AB510" s="41"/>
    </row>
    <row r="511" spans="1:28" ht="15.75" customHeight="1" x14ac:dyDescent="0.25">
      <c r="A511" s="169"/>
      <c r="B511" s="421"/>
      <c r="C511" s="422"/>
      <c r="D511" s="44">
        <f>'[2]Reporting Characteristics'!$D511</f>
        <v>2019</v>
      </c>
      <c r="E511" s="166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8"/>
      <c r="T511" s="41"/>
      <c r="U511" s="41"/>
      <c r="V511" s="41"/>
      <c r="W511" s="41"/>
      <c r="X511" s="41"/>
      <c r="Y511" s="41"/>
      <c r="Z511" s="41"/>
      <c r="AA511" s="41"/>
      <c r="AB511" s="41"/>
    </row>
    <row r="512" spans="1:28" ht="15.75" customHeight="1" x14ac:dyDescent="0.25">
      <c r="A512" s="169"/>
      <c r="B512" s="421" t="str">
        <f>'[2]Asset Characteristics'!$C260 &amp; ""</f>
        <v/>
      </c>
      <c r="C512" s="422" t="str">
        <f>'[2]Asset Characteristics'!$E260 &amp; ""</f>
        <v/>
      </c>
      <c r="D512" s="44">
        <f>'[2]Reporting Characteristics'!$D512</f>
        <v>2018</v>
      </c>
      <c r="E512" s="166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8"/>
      <c r="T512" s="41"/>
      <c r="U512" s="41"/>
      <c r="V512" s="41"/>
      <c r="W512" s="41"/>
      <c r="X512" s="41"/>
      <c r="Y512" s="41"/>
      <c r="Z512" s="41"/>
      <c r="AA512" s="41"/>
      <c r="AB512" s="41"/>
    </row>
    <row r="513" spans="1:28" ht="15.75" customHeight="1" x14ac:dyDescent="0.25">
      <c r="A513" s="169"/>
      <c r="B513" s="421"/>
      <c r="C513" s="422"/>
      <c r="D513" s="44">
        <f>'[2]Reporting Characteristics'!$D513</f>
        <v>2019</v>
      </c>
      <c r="E513" s="166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8"/>
      <c r="T513" s="41"/>
      <c r="U513" s="41"/>
      <c r="V513" s="41"/>
      <c r="W513" s="41"/>
      <c r="X513" s="41"/>
      <c r="Y513" s="41"/>
      <c r="Z513" s="41"/>
      <c r="AA513" s="41"/>
      <c r="AB513" s="41"/>
    </row>
    <row r="514" spans="1:28" ht="15.75" customHeight="1" x14ac:dyDescent="0.25">
      <c r="A514" s="169"/>
      <c r="B514" s="421" t="str">
        <f>'[2]Asset Characteristics'!$C261 &amp; ""</f>
        <v/>
      </c>
      <c r="C514" s="422" t="str">
        <f>'[2]Asset Characteristics'!$E261 &amp; ""</f>
        <v/>
      </c>
      <c r="D514" s="44">
        <f>'[2]Reporting Characteristics'!$D514</f>
        <v>2018</v>
      </c>
      <c r="E514" s="166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8"/>
      <c r="T514" s="41"/>
      <c r="U514" s="41"/>
      <c r="V514" s="41"/>
      <c r="W514" s="41"/>
      <c r="X514" s="41"/>
      <c r="Y514" s="41"/>
      <c r="Z514" s="41"/>
      <c r="AA514" s="41"/>
      <c r="AB514" s="41"/>
    </row>
    <row r="515" spans="1:28" ht="15.75" customHeight="1" x14ac:dyDescent="0.25">
      <c r="A515" s="169"/>
      <c r="B515" s="421"/>
      <c r="C515" s="422"/>
      <c r="D515" s="44">
        <f>'[2]Reporting Characteristics'!$D515</f>
        <v>2019</v>
      </c>
      <c r="E515" s="166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8"/>
      <c r="T515" s="41"/>
      <c r="U515" s="41"/>
      <c r="V515" s="41"/>
      <c r="W515" s="41"/>
      <c r="X515" s="41"/>
      <c r="Y515" s="41"/>
      <c r="Z515" s="41"/>
      <c r="AA515" s="41"/>
      <c r="AB515" s="41"/>
    </row>
    <row r="516" spans="1:28" ht="15.75" customHeight="1" x14ac:dyDescent="0.25">
      <c r="A516" s="169"/>
      <c r="B516" s="421" t="str">
        <f>'[2]Asset Characteristics'!$C262 &amp; ""</f>
        <v/>
      </c>
      <c r="C516" s="422" t="str">
        <f>'[2]Asset Characteristics'!$E262 &amp; ""</f>
        <v/>
      </c>
      <c r="D516" s="44">
        <f>'[2]Reporting Characteristics'!$D516</f>
        <v>2018</v>
      </c>
      <c r="E516" s="166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8"/>
      <c r="T516" s="41"/>
      <c r="U516" s="41"/>
      <c r="V516" s="41"/>
      <c r="W516" s="41"/>
      <c r="X516" s="41"/>
      <c r="Y516" s="41"/>
      <c r="Z516" s="41"/>
      <c r="AA516" s="41"/>
      <c r="AB516" s="41"/>
    </row>
    <row r="517" spans="1:28" ht="15.75" customHeight="1" x14ac:dyDescent="0.25">
      <c r="A517" s="169"/>
      <c r="B517" s="421"/>
      <c r="C517" s="422"/>
      <c r="D517" s="44">
        <f>'[2]Reporting Characteristics'!$D517</f>
        <v>2019</v>
      </c>
      <c r="E517" s="166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8"/>
      <c r="T517" s="41"/>
      <c r="U517" s="41"/>
      <c r="V517" s="41"/>
      <c r="W517" s="41"/>
      <c r="X517" s="41"/>
      <c r="Y517" s="41"/>
      <c r="Z517" s="41"/>
      <c r="AA517" s="41"/>
      <c r="AB517" s="41"/>
    </row>
    <row r="518" spans="1:28" ht="15.75" customHeight="1" x14ac:dyDescent="0.25">
      <c r="A518" s="169"/>
      <c r="B518" s="421" t="str">
        <f>'[2]Asset Characteristics'!$C263 &amp; ""</f>
        <v/>
      </c>
      <c r="C518" s="422" t="str">
        <f>'[2]Asset Characteristics'!$E263 &amp; ""</f>
        <v/>
      </c>
      <c r="D518" s="44">
        <f>'[2]Reporting Characteristics'!$D518</f>
        <v>2018</v>
      </c>
      <c r="E518" s="166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8"/>
      <c r="T518" s="41"/>
      <c r="U518" s="41"/>
      <c r="V518" s="41"/>
      <c r="W518" s="41"/>
      <c r="X518" s="41"/>
      <c r="Y518" s="41"/>
      <c r="Z518" s="41"/>
      <c r="AA518" s="41"/>
      <c r="AB518" s="41"/>
    </row>
    <row r="519" spans="1:28" ht="15.75" customHeight="1" x14ac:dyDescent="0.25">
      <c r="A519" s="169"/>
      <c r="B519" s="421"/>
      <c r="C519" s="422"/>
      <c r="D519" s="44">
        <f>'[2]Reporting Characteristics'!$D519</f>
        <v>2019</v>
      </c>
      <c r="E519" s="166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8"/>
      <c r="T519" s="41"/>
      <c r="U519" s="41"/>
      <c r="V519" s="41"/>
      <c r="W519" s="41"/>
      <c r="X519" s="41"/>
      <c r="Y519" s="41"/>
      <c r="Z519" s="41"/>
      <c r="AA519" s="41"/>
      <c r="AB519" s="41"/>
    </row>
    <row r="520" spans="1:28" ht="15.75" customHeight="1" x14ac:dyDescent="0.25">
      <c r="A520" s="169"/>
      <c r="B520" s="421" t="str">
        <f>'[2]Asset Characteristics'!$C264 &amp; ""</f>
        <v/>
      </c>
      <c r="C520" s="422" t="str">
        <f>'[2]Asset Characteristics'!$E264 &amp; ""</f>
        <v/>
      </c>
      <c r="D520" s="44">
        <f>'[2]Reporting Characteristics'!$D520</f>
        <v>2018</v>
      </c>
      <c r="E520" s="166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8"/>
      <c r="T520" s="41"/>
      <c r="U520" s="41"/>
      <c r="V520" s="41"/>
      <c r="W520" s="41"/>
      <c r="X520" s="41"/>
      <c r="Y520" s="41"/>
      <c r="Z520" s="41"/>
      <c r="AA520" s="41"/>
      <c r="AB520" s="41"/>
    </row>
    <row r="521" spans="1:28" ht="15.75" customHeight="1" x14ac:dyDescent="0.25">
      <c r="A521" s="169"/>
      <c r="B521" s="421"/>
      <c r="C521" s="422"/>
      <c r="D521" s="44">
        <f>'[2]Reporting Characteristics'!$D521</f>
        <v>2019</v>
      </c>
      <c r="E521" s="166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8"/>
      <c r="T521" s="41"/>
      <c r="U521" s="41"/>
      <c r="V521" s="41"/>
      <c r="W521" s="41"/>
      <c r="X521" s="41"/>
      <c r="Y521" s="41"/>
      <c r="Z521" s="41"/>
      <c r="AA521" s="41"/>
      <c r="AB521" s="41"/>
    </row>
    <row r="522" spans="1:28" ht="15.75" customHeight="1" x14ac:dyDescent="0.25">
      <c r="A522" s="169"/>
      <c r="B522" s="421" t="str">
        <f>'[2]Asset Characteristics'!$C265 &amp; ""</f>
        <v/>
      </c>
      <c r="C522" s="422" t="str">
        <f>'[2]Asset Characteristics'!$E265 &amp; ""</f>
        <v/>
      </c>
      <c r="D522" s="44">
        <f>'[2]Reporting Characteristics'!$D522</f>
        <v>2018</v>
      </c>
      <c r="E522" s="166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8"/>
      <c r="T522" s="41"/>
      <c r="U522" s="41"/>
      <c r="V522" s="41"/>
      <c r="W522" s="41"/>
      <c r="X522" s="41"/>
      <c r="Y522" s="41"/>
      <c r="Z522" s="41"/>
      <c r="AA522" s="41"/>
      <c r="AB522" s="41"/>
    </row>
    <row r="523" spans="1:28" ht="15.75" customHeight="1" x14ac:dyDescent="0.25">
      <c r="A523" s="169"/>
      <c r="B523" s="421"/>
      <c r="C523" s="422"/>
      <c r="D523" s="44">
        <f>'[2]Reporting Characteristics'!$D523</f>
        <v>2019</v>
      </c>
      <c r="E523" s="166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8"/>
      <c r="T523" s="41"/>
      <c r="U523" s="41"/>
      <c r="V523" s="41"/>
      <c r="W523" s="41"/>
      <c r="X523" s="41"/>
      <c r="Y523" s="41"/>
      <c r="Z523" s="41"/>
      <c r="AA523" s="41"/>
      <c r="AB523" s="41"/>
    </row>
    <row r="524" spans="1:28" ht="15.75" customHeight="1" x14ac:dyDescent="0.25">
      <c r="A524" s="169"/>
      <c r="B524" s="421" t="str">
        <f>'[2]Asset Characteristics'!$C266 &amp; ""</f>
        <v/>
      </c>
      <c r="C524" s="422" t="str">
        <f>'[2]Asset Characteristics'!$E266 &amp; ""</f>
        <v/>
      </c>
      <c r="D524" s="44">
        <f>'[2]Reporting Characteristics'!$D524</f>
        <v>2018</v>
      </c>
      <c r="E524" s="166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8"/>
      <c r="T524" s="41"/>
      <c r="U524" s="41"/>
      <c r="V524" s="41"/>
      <c r="W524" s="41"/>
      <c r="X524" s="41"/>
      <c r="Y524" s="41"/>
      <c r="Z524" s="41"/>
      <c r="AA524" s="41"/>
      <c r="AB524" s="41"/>
    </row>
    <row r="525" spans="1:28" ht="15.75" customHeight="1" x14ac:dyDescent="0.25">
      <c r="A525" s="169"/>
      <c r="B525" s="421"/>
      <c r="C525" s="422"/>
      <c r="D525" s="44">
        <f>'[2]Reporting Characteristics'!$D525</f>
        <v>2019</v>
      </c>
      <c r="E525" s="166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8"/>
      <c r="T525" s="41"/>
      <c r="U525" s="41"/>
      <c r="V525" s="41"/>
      <c r="W525" s="41"/>
      <c r="X525" s="41"/>
      <c r="Y525" s="41"/>
      <c r="Z525" s="41"/>
      <c r="AA525" s="41"/>
      <c r="AB525" s="41"/>
    </row>
    <row r="526" spans="1:28" ht="15.75" customHeight="1" x14ac:dyDescent="0.25">
      <c r="A526" s="169"/>
      <c r="B526" s="421" t="str">
        <f>'[2]Asset Characteristics'!$C267 &amp; ""</f>
        <v/>
      </c>
      <c r="C526" s="422" t="str">
        <f>'[2]Asset Characteristics'!$E267 &amp; ""</f>
        <v/>
      </c>
      <c r="D526" s="44">
        <f>'[2]Reporting Characteristics'!$D526</f>
        <v>2018</v>
      </c>
      <c r="E526" s="166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8"/>
      <c r="T526" s="41"/>
      <c r="U526" s="41"/>
      <c r="V526" s="41"/>
      <c r="W526" s="41"/>
      <c r="X526" s="41"/>
      <c r="Y526" s="41"/>
      <c r="Z526" s="41"/>
      <c r="AA526" s="41"/>
      <c r="AB526" s="41"/>
    </row>
    <row r="527" spans="1:28" ht="15.75" customHeight="1" x14ac:dyDescent="0.25">
      <c r="A527" s="169"/>
      <c r="B527" s="421"/>
      <c r="C527" s="422"/>
      <c r="D527" s="44">
        <f>'[2]Reporting Characteristics'!$D527</f>
        <v>2019</v>
      </c>
      <c r="E527" s="166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8"/>
      <c r="T527" s="41"/>
      <c r="U527" s="41"/>
      <c r="V527" s="41"/>
      <c r="W527" s="41"/>
      <c r="X527" s="41"/>
      <c r="Y527" s="41"/>
      <c r="Z527" s="41"/>
      <c r="AA527" s="41"/>
      <c r="AB527" s="41"/>
    </row>
    <row r="528" spans="1:28" ht="15.75" customHeight="1" x14ac:dyDescent="0.25">
      <c r="A528" s="169"/>
      <c r="B528" s="421" t="str">
        <f>'[2]Asset Characteristics'!$C268 &amp; ""</f>
        <v/>
      </c>
      <c r="C528" s="422" t="str">
        <f>'[2]Asset Characteristics'!$E268 &amp; ""</f>
        <v/>
      </c>
      <c r="D528" s="44">
        <f>'[2]Reporting Characteristics'!$D528</f>
        <v>2018</v>
      </c>
      <c r="E528" s="166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8"/>
      <c r="T528" s="41"/>
      <c r="U528" s="41"/>
      <c r="V528" s="41"/>
      <c r="W528" s="41"/>
      <c r="X528" s="41"/>
      <c r="Y528" s="41"/>
      <c r="Z528" s="41"/>
      <c r="AA528" s="41"/>
      <c r="AB528" s="41"/>
    </row>
    <row r="529" spans="1:28" ht="15.75" customHeight="1" x14ac:dyDescent="0.25">
      <c r="A529" s="169"/>
      <c r="B529" s="421"/>
      <c r="C529" s="422"/>
      <c r="D529" s="44">
        <f>'[2]Reporting Characteristics'!$D529</f>
        <v>2019</v>
      </c>
      <c r="E529" s="166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8"/>
      <c r="T529" s="41"/>
      <c r="U529" s="41"/>
      <c r="V529" s="41"/>
      <c r="W529" s="41"/>
      <c r="X529" s="41"/>
      <c r="Y529" s="41"/>
      <c r="Z529" s="41"/>
      <c r="AA529" s="41"/>
      <c r="AB529" s="41"/>
    </row>
    <row r="530" spans="1:28" ht="15.75" customHeight="1" x14ac:dyDescent="0.25">
      <c r="A530" s="169"/>
      <c r="B530" s="421" t="str">
        <f>'[2]Asset Characteristics'!$C269 &amp; ""</f>
        <v/>
      </c>
      <c r="C530" s="422" t="str">
        <f>'[2]Asset Characteristics'!$E269 &amp; ""</f>
        <v/>
      </c>
      <c r="D530" s="44">
        <f>'[2]Reporting Characteristics'!$D530</f>
        <v>2018</v>
      </c>
      <c r="E530" s="166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8"/>
      <c r="T530" s="41"/>
      <c r="U530" s="41"/>
      <c r="V530" s="41"/>
      <c r="W530" s="41"/>
      <c r="X530" s="41"/>
      <c r="Y530" s="41"/>
      <c r="Z530" s="41"/>
      <c r="AA530" s="41"/>
      <c r="AB530" s="41"/>
    </row>
    <row r="531" spans="1:28" ht="15.75" customHeight="1" x14ac:dyDescent="0.25">
      <c r="A531" s="169"/>
      <c r="B531" s="421"/>
      <c r="C531" s="422"/>
      <c r="D531" s="44">
        <f>'[2]Reporting Characteristics'!$D531</f>
        <v>2019</v>
      </c>
      <c r="E531" s="166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8"/>
      <c r="T531" s="41"/>
      <c r="U531" s="41"/>
      <c r="V531" s="41"/>
      <c r="W531" s="41"/>
      <c r="X531" s="41"/>
      <c r="Y531" s="41"/>
      <c r="Z531" s="41"/>
      <c r="AA531" s="41"/>
      <c r="AB531" s="41"/>
    </row>
    <row r="532" spans="1:28" ht="15.75" customHeight="1" x14ac:dyDescent="0.25">
      <c r="A532" s="169"/>
      <c r="B532" s="421" t="str">
        <f>'[2]Asset Characteristics'!$C270 &amp; ""</f>
        <v/>
      </c>
      <c r="C532" s="422" t="str">
        <f>'[2]Asset Characteristics'!$E270 &amp; ""</f>
        <v/>
      </c>
      <c r="D532" s="44">
        <f>'[2]Reporting Characteristics'!$D532</f>
        <v>2018</v>
      </c>
      <c r="E532" s="166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8"/>
      <c r="T532" s="41"/>
      <c r="U532" s="41"/>
      <c r="V532" s="41"/>
      <c r="W532" s="41"/>
      <c r="X532" s="41"/>
      <c r="Y532" s="41"/>
      <c r="Z532" s="41"/>
      <c r="AA532" s="41"/>
      <c r="AB532" s="41"/>
    </row>
    <row r="533" spans="1:28" ht="15.75" customHeight="1" x14ac:dyDescent="0.25">
      <c r="A533" s="169"/>
      <c r="B533" s="421"/>
      <c r="C533" s="422"/>
      <c r="D533" s="44">
        <f>'[2]Reporting Characteristics'!$D533</f>
        <v>2019</v>
      </c>
      <c r="E533" s="166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8"/>
      <c r="T533" s="41"/>
      <c r="U533" s="41"/>
      <c r="V533" s="41"/>
      <c r="W533" s="41"/>
      <c r="X533" s="41"/>
      <c r="Y533" s="41"/>
      <c r="Z533" s="41"/>
      <c r="AA533" s="41"/>
      <c r="AB533" s="41"/>
    </row>
    <row r="534" spans="1:28" ht="15.75" customHeight="1" x14ac:dyDescent="0.25">
      <c r="A534" s="169"/>
      <c r="B534" s="421" t="str">
        <f>'[2]Asset Characteristics'!$C271 &amp; ""</f>
        <v/>
      </c>
      <c r="C534" s="422" t="str">
        <f>'[2]Asset Characteristics'!$E271 &amp; ""</f>
        <v/>
      </c>
      <c r="D534" s="44">
        <f>'[2]Reporting Characteristics'!$D534</f>
        <v>2018</v>
      </c>
      <c r="E534" s="166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8"/>
      <c r="T534" s="41"/>
      <c r="U534" s="41"/>
      <c r="V534" s="41"/>
      <c r="W534" s="41"/>
      <c r="X534" s="41"/>
      <c r="Y534" s="41"/>
      <c r="Z534" s="41"/>
      <c r="AA534" s="41"/>
      <c r="AB534" s="41"/>
    </row>
    <row r="535" spans="1:28" ht="15.75" customHeight="1" x14ac:dyDescent="0.25">
      <c r="A535" s="169"/>
      <c r="B535" s="421"/>
      <c r="C535" s="422"/>
      <c r="D535" s="44">
        <f>'[2]Reporting Characteristics'!$D535</f>
        <v>2019</v>
      </c>
      <c r="E535" s="166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8"/>
      <c r="T535" s="41"/>
      <c r="U535" s="41"/>
      <c r="V535" s="41"/>
      <c r="W535" s="41"/>
      <c r="X535" s="41"/>
      <c r="Y535" s="41"/>
      <c r="Z535" s="41"/>
      <c r="AA535" s="41"/>
      <c r="AB535" s="41"/>
    </row>
    <row r="536" spans="1:28" ht="15.75" customHeight="1" x14ac:dyDescent="0.25">
      <c r="A536" s="169"/>
      <c r="B536" s="421" t="str">
        <f>'[2]Asset Characteristics'!$C272 &amp; ""</f>
        <v/>
      </c>
      <c r="C536" s="422" t="str">
        <f>'[2]Asset Characteristics'!$E272 &amp; ""</f>
        <v/>
      </c>
      <c r="D536" s="44">
        <f>'[2]Reporting Characteristics'!$D536</f>
        <v>2018</v>
      </c>
      <c r="E536" s="166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8"/>
      <c r="T536" s="41"/>
      <c r="U536" s="41"/>
      <c r="V536" s="41"/>
      <c r="W536" s="41"/>
      <c r="X536" s="41"/>
      <c r="Y536" s="41"/>
      <c r="Z536" s="41"/>
      <c r="AA536" s="41"/>
      <c r="AB536" s="41"/>
    </row>
    <row r="537" spans="1:28" ht="15.75" customHeight="1" x14ac:dyDescent="0.25">
      <c r="A537" s="169"/>
      <c r="B537" s="421"/>
      <c r="C537" s="422"/>
      <c r="D537" s="44">
        <f>'[2]Reporting Characteristics'!$D537</f>
        <v>2019</v>
      </c>
      <c r="E537" s="166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8"/>
      <c r="T537" s="41"/>
      <c r="U537" s="41"/>
      <c r="V537" s="41"/>
      <c r="W537" s="41"/>
      <c r="X537" s="41"/>
      <c r="Y537" s="41"/>
      <c r="Z537" s="41"/>
      <c r="AA537" s="41"/>
      <c r="AB537" s="41"/>
    </row>
    <row r="538" spans="1:28" ht="15.75" customHeight="1" x14ac:dyDescent="0.25">
      <c r="A538" s="169"/>
      <c r="B538" s="421" t="str">
        <f>'[2]Asset Characteristics'!$C273 &amp; ""</f>
        <v/>
      </c>
      <c r="C538" s="422" t="str">
        <f>'[2]Asset Characteristics'!$E273 &amp; ""</f>
        <v/>
      </c>
      <c r="D538" s="44">
        <f>'[2]Reporting Characteristics'!$D538</f>
        <v>2018</v>
      </c>
      <c r="E538" s="166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8"/>
      <c r="T538" s="41"/>
      <c r="U538" s="41"/>
      <c r="V538" s="41"/>
      <c r="W538" s="41"/>
      <c r="X538" s="41"/>
      <c r="Y538" s="41"/>
      <c r="Z538" s="41"/>
      <c r="AA538" s="41"/>
      <c r="AB538" s="41"/>
    </row>
    <row r="539" spans="1:28" ht="15.75" customHeight="1" x14ac:dyDescent="0.25">
      <c r="A539" s="169"/>
      <c r="B539" s="421"/>
      <c r="C539" s="422"/>
      <c r="D539" s="44">
        <f>'[2]Reporting Characteristics'!$D539</f>
        <v>2019</v>
      </c>
      <c r="E539" s="166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8"/>
      <c r="T539" s="41"/>
      <c r="U539" s="41"/>
      <c r="V539" s="41"/>
      <c r="W539" s="41"/>
      <c r="X539" s="41"/>
      <c r="Y539" s="41"/>
      <c r="Z539" s="41"/>
      <c r="AA539" s="41"/>
      <c r="AB539" s="41"/>
    </row>
    <row r="540" spans="1:28" ht="15.75" customHeight="1" x14ac:dyDescent="0.25">
      <c r="A540" s="169"/>
      <c r="B540" s="421" t="str">
        <f>'[2]Asset Characteristics'!$C274 &amp; ""</f>
        <v/>
      </c>
      <c r="C540" s="422" t="str">
        <f>'[2]Asset Characteristics'!$E274 &amp; ""</f>
        <v/>
      </c>
      <c r="D540" s="44">
        <f>'[2]Reporting Characteristics'!$D540</f>
        <v>2018</v>
      </c>
      <c r="E540" s="166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8"/>
      <c r="T540" s="41"/>
      <c r="U540" s="41"/>
      <c r="V540" s="41"/>
      <c r="W540" s="41"/>
      <c r="X540" s="41"/>
      <c r="Y540" s="41"/>
      <c r="Z540" s="41"/>
      <c r="AA540" s="41"/>
      <c r="AB540" s="41"/>
    </row>
    <row r="541" spans="1:28" ht="15.75" customHeight="1" x14ac:dyDescent="0.25">
      <c r="A541" s="169"/>
      <c r="B541" s="421"/>
      <c r="C541" s="422"/>
      <c r="D541" s="44">
        <f>'[2]Reporting Characteristics'!$D541</f>
        <v>2019</v>
      </c>
      <c r="E541" s="166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8"/>
      <c r="T541" s="41"/>
      <c r="U541" s="41"/>
      <c r="V541" s="41"/>
      <c r="W541" s="41"/>
      <c r="X541" s="41"/>
      <c r="Y541" s="41"/>
      <c r="Z541" s="41"/>
      <c r="AA541" s="41"/>
      <c r="AB541" s="41"/>
    </row>
    <row r="542" spans="1:28" ht="15.75" customHeight="1" x14ac:dyDescent="0.25">
      <c r="A542" s="169"/>
      <c r="B542" s="421" t="str">
        <f>'[2]Asset Characteristics'!$C275 &amp; ""</f>
        <v/>
      </c>
      <c r="C542" s="422" t="str">
        <f>'[2]Asset Characteristics'!$E275 &amp; ""</f>
        <v/>
      </c>
      <c r="D542" s="44">
        <f>'[2]Reporting Characteristics'!$D542</f>
        <v>2018</v>
      </c>
      <c r="E542" s="166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8"/>
      <c r="T542" s="41"/>
      <c r="U542" s="41"/>
      <c r="V542" s="41"/>
      <c r="W542" s="41"/>
      <c r="X542" s="41"/>
      <c r="Y542" s="41"/>
      <c r="Z542" s="41"/>
      <c r="AA542" s="41"/>
      <c r="AB542" s="41"/>
    </row>
    <row r="543" spans="1:28" ht="15.75" customHeight="1" x14ac:dyDescent="0.25">
      <c r="A543" s="169"/>
      <c r="B543" s="421"/>
      <c r="C543" s="422"/>
      <c r="D543" s="44">
        <f>'[2]Reporting Characteristics'!$D543</f>
        <v>2019</v>
      </c>
      <c r="E543" s="166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8"/>
      <c r="T543" s="41"/>
      <c r="U543" s="41"/>
      <c r="V543" s="41"/>
      <c r="W543" s="41"/>
      <c r="X543" s="41"/>
      <c r="Y543" s="41"/>
      <c r="Z543" s="41"/>
      <c r="AA543" s="41"/>
      <c r="AB543" s="41"/>
    </row>
    <row r="544" spans="1:28" ht="15.75" customHeight="1" x14ac:dyDescent="0.25">
      <c r="A544" s="169"/>
      <c r="B544" s="421" t="str">
        <f>'[2]Asset Characteristics'!$C276 &amp; ""</f>
        <v/>
      </c>
      <c r="C544" s="422" t="str">
        <f>'[2]Asset Characteristics'!$E276 &amp; ""</f>
        <v/>
      </c>
      <c r="D544" s="44">
        <f>'[2]Reporting Characteristics'!$D544</f>
        <v>2018</v>
      </c>
      <c r="E544" s="166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8"/>
      <c r="T544" s="41"/>
      <c r="U544" s="41"/>
      <c r="V544" s="41"/>
      <c r="W544" s="41"/>
      <c r="X544" s="41"/>
      <c r="Y544" s="41"/>
      <c r="Z544" s="41"/>
      <c r="AA544" s="41"/>
      <c r="AB544" s="41"/>
    </row>
    <row r="545" spans="1:28" ht="15.75" customHeight="1" x14ac:dyDescent="0.25">
      <c r="A545" s="169"/>
      <c r="B545" s="421"/>
      <c r="C545" s="422"/>
      <c r="D545" s="44">
        <f>'[2]Reporting Characteristics'!$D545</f>
        <v>2019</v>
      </c>
      <c r="E545" s="166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8"/>
      <c r="T545" s="41"/>
      <c r="U545" s="41"/>
      <c r="V545" s="41"/>
      <c r="W545" s="41"/>
      <c r="X545" s="41"/>
      <c r="Y545" s="41"/>
      <c r="Z545" s="41"/>
      <c r="AA545" s="41"/>
      <c r="AB545" s="41"/>
    </row>
    <row r="546" spans="1:28" ht="15.75" customHeight="1" x14ac:dyDescent="0.25">
      <c r="A546" s="169"/>
      <c r="B546" s="421" t="str">
        <f>'[2]Asset Characteristics'!$C277 &amp; ""</f>
        <v/>
      </c>
      <c r="C546" s="422" t="str">
        <f>'[2]Asset Characteristics'!$E277 &amp; ""</f>
        <v/>
      </c>
      <c r="D546" s="44">
        <f>'[2]Reporting Characteristics'!$D546</f>
        <v>2018</v>
      </c>
      <c r="E546" s="166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8"/>
      <c r="T546" s="41"/>
      <c r="U546" s="41"/>
      <c r="V546" s="41"/>
      <c r="W546" s="41"/>
      <c r="X546" s="41"/>
      <c r="Y546" s="41"/>
      <c r="Z546" s="41"/>
      <c r="AA546" s="41"/>
      <c r="AB546" s="41"/>
    </row>
    <row r="547" spans="1:28" ht="15.75" customHeight="1" x14ac:dyDescent="0.25">
      <c r="A547" s="169"/>
      <c r="B547" s="421"/>
      <c r="C547" s="422"/>
      <c r="D547" s="44">
        <f>'[2]Reporting Characteristics'!$D547</f>
        <v>2019</v>
      </c>
      <c r="E547" s="166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8"/>
      <c r="T547" s="41"/>
      <c r="U547" s="41"/>
      <c r="V547" s="41"/>
      <c r="W547" s="41"/>
      <c r="X547" s="41"/>
      <c r="Y547" s="41"/>
      <c r="Z547" s="41"/>
      <c r="AA547" s="41"/>
      <c r="AB547" s="41"/>
    </row>
    <row r="548" spans="1:28" ht="15.75" customHeight="1" x14ac:dyDescent="0.25">
      <c r="A548" s="169"/>
      <c r="B548" s="421" t="str">
        <f>'[2]Asset Characteristics'!$C278 &amp; ""</f>
        <v/>
      </c>
      <c r="C548" s="422" t="str">
        <f>'[2]Asset Characteristics'!$E278 &amp; ""</f>
        <v/>
      </c>
      <c r="D548" s="44">
        <f>'[2]Reporting Characteristics'!$D548</f>
        <v>2018</v>
      </c>
      <c r="E548" s="166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8"/>
      <c r="T548" s="41"/>
      <c r="U548" s="41"/>
      <c r="V548" s="41"/>
      <c r="W548" s="41"/>
      <c r="X548" s="41"/>
      <c r="Y548" s="41"/>
      <c r="Z548" s="41"/>
      <c r="AA548" s="41"/>
      <c r="AB548" s="41"/>
    </row>
    <row r="549" spans="1:28" ht="15.75" customHeight="1" x14ac:dyDescent="0.25">
      <c r="A549" s="169"/>
      <c r="B549" s="421"/>
      <c r="C549" s="422"/>
      <c r="D549" s="44">
        <f>'[2]Reporting Characteristics'!$D549</f>
        <v>2019</v>
      </c>
      <c r="E549" s="166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8"/>
      <c r="T549" s="41"/>
      <c r="U549" s="41"/>
      <c r="V549" s="41"/>
      <c r="W549" s="41"/>
      <c r="X549" s="41"/>
      <c r="Y549" s="41"/>
      <c r="Z549" s="41"/>
      <c r="AA549" s="41"/>
      <c r="AB549" s="41"/>
    </row>
    <row r="550" spans="1:28" ht="15.75" customHeight="1" x14ac:dyDescent="0.25">
      <c r="A550" s="169"/>
      <c r="B550" s="421" t="str">
        <f>'[2]Asset Characteristics'!$C279 &amp; ""</f>
        <v/>
      </c>
      <c r="C550" s="422" t="str">
        <f>'[2]Asset Characteristics'!$E279 &amp; ""</f>
        <v/>
      </c>
      <c r="D550" s="44">
        <f>'[2]Reporting Characteristics'!$D550</f>
        <v>2018</v>
      </c>
      <c r="E550" s="166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8"/>
      <c r="T550" s="41"/>
      <c r="U550" s="41"/>
      <c r="V550" s="41"/>
      <c r="W550" s="41"/>
      <c r="X550" s="41"/>
      <c r="Y550" s="41"/>
      <c r="Z550" s="41"/>
      <c r="AA550" s="41"/>
      <c r="AB550" s="41"/>
    </row>
    <row r="551" spans="1:28" ht="15.75" customHeight="1" x14ac:dyDescent="0.25">
      <c r="A551" s="169"/>
      <c r="B551" s="421"/>
      <c r="C551" s="422"/>
      <c r="D551" s="44">
        <f>'[2]Reporting Characteristics'!$D551</f>
        <v>2019</v>
      </c>
      <c r="E551" s="166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8"/>
      <c r="T551" s="41"/>
      <c r="U551" s="41"/>
      <c r="V551" s="41"/>
      <c r="W551" s="41"/>
      <c r="X551" s="41"/>
      <c r="Y551" s="41"/>
      <c r="Z551" s="41"/>
      <c r="AA551" s="41"/>
      <c r="AB551" s="41"/>
    </row>
    <row r="552" spans="1:28" ht="15.75" customHeight="1" x14ac:dyDescent="0.25">
      <c r="A552" s="169"/>
      <c r="B552" s="421" t="str">
        <f>'[2]Asset Characteristics'!$C280 &amp; ""</f>
        <v/>
      </c>
      <c r="C552" s="422" t="str">
        <f>'[2]Asset Characteristics'!$E280 &amp; ""</f>
        <v/>
      </c>
      <c r="D552" s="44">
        <f>'[2]Reporting Characteristics'!$D552</f>
        <v>2018</v>
      </c>
      <c r="E552" s="166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8"/>
      <c r="T552" s="41"/>
      <c r="U552" s="41"/>
      <c r="V552" s="41"/>
      <c r="W552" s="41"/>
      <c r="X552" s="41"/>
      <c r="Y552" s="41"/>
      <c r="Z552" s="41"/>
      <c r="AA552" s="41"/>
      <c r="AB552" s="41"/>
    </row>
    <row r="553" spans="1:28" ht="15.75" customHeight="1" x14ac:dyDescent="0.25">
      <c r="A553" s="169"/>
      <c r="B553" s="421"/>
      <c r="C553" s="422"/>
      <c r="D553" s="44">
        <f>'[2]Reporting Characteristics'!$D553</f>
        <v>2019</v>
      </c>
      <c r="E553" s="166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8"/>
      <c r="T553" s="41"/>
      <c r="U553" s="41"/>
      <c r="V553" s="41"/>
      <c r="W553" s="41"/>
      <c r="X553" s="41"/>
      <c r="Y553" s="41"/>
      <c r="Z553" s="41"/>
      <c r="AA553" s="41"/>
      <c r="AB553" s="41"/>
    </row>
    <row r="554" spans="1:28" ht="15.75" customHeight="1" x14ac:dyDescent="0.25">
      <c r="A554" s="169"/>
      <c r="B554" s="421" t="str">
        <f>'[2]Asset Characteristics'!$C281 &amp; ""</f>
        <v/>
      </c>
      <c r="C554" s="422" t="str">
        <f>'[2]Asset Characteristics'!$E281 &amp; ""</f>
        <v/>
      </c>
      <c r="D554" s="44">
        <f>'[2]Reporting Characteristics'!$D554</f>
        <v>2018</v>
      </c>
      <c r="E554" s="166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8"/>
      <c r="T554" s="41"/>
      <c r="U554" s="41"/>
      <c r="V554" s="41"/>
      <c r="W554" s="41"/>
      <c r="X554" s="41"/>
      <c r="Y554" s="41"/>
      <c r="Z554" s="41"/>
      <c r="AA554" s="41"/>
      <c r="AB554" s="41"/>
    </row>
    <row r="555" spans="1:28" ht="15.75" customHeight="1" x14ac:dyDescent="0.25">
      <c r="A555" s="169"/>
      <c r="B555" s="421"/>
      <c r="C555" s="422"/>
      <c r="D555" s="44">
        <f>'[2]Reporting Characteristics'!$D555</f>
        <v>2019</v>
      </c>
      <c r="E555" s="166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8"/>
      <c r="T555" s="41"/>
      <c r="U555" s="41"/>
      <c r="V555" s="41"/>
      <c r="W555" s="41"/>
      <c r="X555" s="41"/>
      <c r="Y555" s="41"/>
      <c r="Z555" s="41"/>
      <c r="AA555" s="41"/>
      <c r="AB555" s="41"/>
    </row>
    <row r="556" spans="1:28" ht="15.75" customHeight="1" x14ac:dyDescent="0.25">
      <c r="A556" s="169"/>
      <c r="B556" s="421" t="str">
        <f>'[2]Asset Characteristics'!$C282 &amp; ""</f>
        <v/>
      </c>
      <c r="C556" s="422" t="str">
        <f>'[2]Asset Characteristics'!$E282 &amp; ""</f>
        <v/>
      </c>
      <c r="D556" s="44">
        <f>'[2]Reporting Characteristics'!$D556</f>
        <v>2018</v>
      </c>
      <c r="E556" s="166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8"/>
      <c r="T556" s="41"/>
      <c r="U556" s="41"/>
      <c r="V556" s="41"/>
      <c r="W556" s="41"/>
      <c r="X556" s="41"/>
      <c r="Y556" s="41"/>
      <c r="Z556" s="41"/>
      <c r="AA556" s="41"/>
      <c r="AB556" s="41"/>
    </row>
    <row r="557" spans="1:28" ht="15.75" customHeight="1" x14ac:dyDescent="0.25">
      <c r="A557" s="169"/>
      <c r="B557" s="421"/>
      <c r="C557" s="422"/>
      <c r="D557" s="44">
        <f>'[2]Reporting Characteristics'!$D557</f>
        <v>2019</v>
      </c>
      <c r="E557" s="166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8"/>
      <c r="T557" s="41"/>
      <c r="U557" s="41"/>
      <c r="V557" s="41"/>
      <c r="W557" s="41"/>
      <c r="X557" s="41"/>
      <c r="Y557" s="41"/>
      <c r="Z557" s="41"/>
      <c r="AA557" s="41"/>
      <c r="AB557" s="41"/>
    </row>
    <row r="558" spans="1:28" ht="15.75" customHeight="1" x14ac:dyDescent="0.25">
      <c r="A558" s="169"/>
      <c r="B558" s="421" t="str">
        <f>'[2]Asset Characteristics'!$C283 &amp; ""</f>
        <v/>
      </c>
      <c r="C558" s="422" t="str">
        <f>'[2]Asset Characteristics'!$E283 &amp; ""</f>
        <v/>
      </c>
      <c r="D558" s="44">
        <f>'[2]Reporting Characteristics'!$D558</f>
        <v>2018</v>
      </c>
      <c r="E558" s="166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8"/>
      <c r="T558" s="41"/>
      <c r="U558" s="41"/>
      <c r="V558" s="41"/>
      <c r="W558" s="41"/>
      <c r="X558" s="41"/>
      <c r="Y558" s="41"/>
      <c r="Z558" s="41"/>
      <c r="AA558" s="41"/>
      <c r="AB558" s="41"/>
    </row>
    <row r="559" spans="1:28" ht="15.75" customHeight="1" x14ac:dyDescent="0.25">
      <c r="A559" s="169"/>
      <c r="B559" s="421"/>
      <c r="C559" s="422"/>
      <c r="D559" s="44">
        <f>'[2]Reporting Characteristics'!$D559</f>
        <v>2019</v>
      </c>
      <c r="E559" s="166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8"/>
      <c r="T559" s="41"/>
      <c r="U559" s="41"/>
      <c r="V559" s="41"/>
      <c r="W559" s="41"/>
      <c r="X559" s="41"/>
      <c r="Y559" s="41"/>
      <c r="Z559" s="41"/>
      <c r="AA559" s="41"/>
      <c r="AB559" s="41"/>
    </row>
    <row r="560" spans="1:28" ht="15.75" customHeight="1" x14ac:dyDescent="0.25">
      <c r="A560" s="169"/>
      <c r="B560" s="421" t="str">
        <f>'[2]Asset Characteristics'!$C284 &amp; ""</f>
        <v/>
      </c>
      <c r="C560" s="422" t="str">
        <f>'[2]Asset Characteristics'!$E284 &amp; ""</f>
        <v/>
      </c>
      <c r="D560" s="44">
        <f>'[2]Reporting Characteristics'!$D560</f>
        <v>2018</v>
      </c>
      <c r="E560" s="166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8"/>
      <c r="T560" s="41"/>
      <c r="U560" s="41"/>
      <c r="V560" s="41"/>
      <c r="W560" s="41"/>
      <c r="X560" s="41"/>
      <c r="Y560" s="41"/>
      <c r="Z560" s="41"/>
      <c r="AA560" s="41"/>
      <c r="AB560" s="41"/>
    </row>
    <row r="561" spans="1:28" ht="15.75" customHeight="1" x14ac:dyDescent="0.25">
      <c r="A561" s="169"/>
      <c r="B561" s="421"/>
      <c r="C561" s="422"/>
      <c r="D561" s="44">
        <f>'[2]Reporting Characteristics'!$D561</f>
        <v>2019</v>
      </c>
      <c r="E561" s="166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8"/>
      <c r="T561" s="41"/>
      <c r="U561" s="41"/>
      <c r="V561" s="41"/>
      <c r="W561" s="41"/>
      <c r="X561" s="41"/>
      <c r="Y561" s="41"/>
      <c r="Z561" s="41"/>
      <c r="AA561" s="41"/>
      <c r="AB561" s="41"/>
    </row>
    <row r="562" spans="1:28" ht="15.75" customHeight="1" x14ac:dyDescent="0.25">
      <c r="A562" s="169"/>
      <c r="B562" s="421" t="str">
        <f>'[2]Asset Characteristics'!$C285 &amp; ""</f>
        <v/>
      </c>
      <c r="C562" s="422" t="str">
        <f>'[2]Asset Characteristics'!$E285 &amp; ""</f>
        <v/>
      </c>
      <c r="D562" s="44">
        <f>'[2]Reporting Characteristics'!$D562</f>
        <v>2018</v>
      </c>
      <c r="E562" s="166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8"/>
      <c r="T562" s="41"/>
      <c r="U562" s="41"/>
      <c r="V562" s="41"/>
      <c r="W562" s="41"/>
      <c r="X562" s="41"/>
      <c r="Y562" s="41"/>
      <c r="Z562" s="41"/>
      <c r="AA562" s="41"/>
      <c r="AB562" s="41"/>
    </row>
    <row r="563" spans="1:28" ht="15.75" customHeight="1" x14ac:dyDescent="0.25">
      <c r="A563" s="169"/>
      <c r="B563" s="421"/>
      <c r="C563" s="422"/>
      <c r="D563" s="44">
        <f>'[2]Reporting Characteristics'!$D563</f>
        <v>2019</v>
      </c>
      <c r="E563" s="166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8"/>
      <c r="T563" s="41"/>
      <c r="U563" s="41"/>
      <c r="V563" s="41"/>
      <c r="W563" s="41"/>
      <c r="X563" s="41"/>
      <c r="Y563" s="41"/>
      <c r="Z563" s="41"/>
      <c r="AA563" s="41"/>
      <c r="AB563" s="41"/>
    </row>
    <row r="564" spans="1:28" ht="15.75" customHeight="1" x14ac:dyDescent="0.25">
      <c r="A564" s="169"/>
      <c r="B564" s="421" t="str">
        <f>'[2]Asset Characteristics'!$C286 &amp; ""</f>
        <v/>
      </c>
      <c r="C564" s="422" t="str">
        <f>'[2]Asset Characteristics'!$E286 &amp; ""</f>
        <v/>
      </c>
      <c r="D564" s="44">
        <f>'[2]Reporting Characteristics'!$D564</f>
        <v>2018</v>
      </c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8"/>
      <c r="T564" s="41"/>
      <c r="U564" s="41"/>
      <c r="V564" s="41"/>
      <c r="W564" s="41"/>
      <c r="X564" s="41"/>
      <c r="Y564" s="41"/>
      <c r="Z564" s="41"/>
      <c r="AA564" s="41"/>
      <c r="AB564" s="41"/>
    </row>
    <row r="565" spans="1:28" ht="15.75" customHeight="1" x14ac:dyDescent="0.25">
      <c r="A565" s="169"/>
      <c r="B565" s="421"/>
      <c r="C565" s="422"/>
      <c r="D565" s="44">
        <f>'[2]Reporting Characteristics'!$D565</f>
        <v>2019</v>
      </c>
      <c r="E565" s="166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8"/>
      <c r="T565" s="41"/>
      <c r="U565" s="41"/>
      <c r="V565" s="41"/>
      <c r="W565" s="41"/>
      <c r="X565" s="41"/>
      <c r="Y565" s="41"/>
      <c r="Z565" s="41"/>
      <c r="AA565" s="41"/>
      <c r="AB565" s="41"/>
    </row>
    <row r="566" spans="1:28" ht="15.75" customHeight="1" x14ac:dyDescent="0.25">
      <c r="A566" s="169"/>
      <c r="B566" s="421" t="str">
        <f>'[2]Asset Characteristics'!$C287 &amp; ""</f>
        <v/>
      </c>
      <c r="C566" s="422" t="str">
        <f>'[2]Asset Characteristics'!$E287 &amp; ""</f>
        <v/>
      </c>
      <c r="D566" s="44">
        <f>'[2]Reporting Characteristics'!$D566</f>
        <v>2018</v>
      </c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8"/>
      <c r="T566" s="41"/>
      <c r="U566" s="41"/>
      <c r="V566" s="41"/>
      <c r="W566" s="41"/>
      <c r="X566" s="41"/>
      <c r="Y566" s="41"/>
      <c r="Z566" s="41"/>
      <c r="AA566" s="41"/>
      <c r="AB566" s="41"/>
    </row>
    <row r="567" spans="1:28" ht="15.75" customHeight="1" x14ac:dyDescent="0.25">
      <c r="A567" s="169"/>
      <c r="B567" s="421"/>
      <c r="C567" s="422"/>
      <c r="D567" s="44">
        <f>'[2]Reporting Characteristics'!$D567</f>
        <v>2019</v>
      </c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8"/>
      <c r="T567" s="41"/>
      <c r="U567" s="41"/>
      <c r="V567" s="41"/>
      <c r="W567" s="41"/>
      <c r="X567" s="41"/>
      <c r="Y567" s="41"/>
      <c r="Z567" s="41"/>
      <c r="AA567" s="41"/>
      <c r="AB567" s="41"/>
    </row>
    <row r="568" spans="1:28" ht="15.75" customHeight="1" x14ac:dyDescent="0.25">
      <c r="A568" s="169"/>
      <c r="B568" s="421" t="str">
        <f>'[2]Asset Characteristics'!$C288 &amp; ""</f>
        <v/>
      </c>
      <c r="C568" s="422" t="str">
        <f>'[2]Asset Characteristics'!$E288 &amp; ""</f>
        <v/>
      </c>
      <c r="D568" s="44">
        <f>'[2]Reporting Characteristics'!$D568</f>
        <v>2018</v>
      </c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8"/>
      <c r="T568" s="41"/>
      <c r="U568" s="41"/>
      <c r="V568" s="41"/>
      <c r="W568" s="41"/>
      <c r="X568" s="41"/>
      <c r="Y568" s="41"/>
      <c r="Z568" s="41"/>
      <c r="AA568" s="41"/>
      <c r="AB568" s="41"/>
    </row>
    <row r="569" spans="1:28" ht="15.75" customHeight="1" x14ac:dyDescent="0.25">
      <c r="A569" s="169"/>
      <c r="B569" s="421"/>
      <c r="C569" s="422"/>
      <c r="D569" s="44">
        <f>'[2]Reporting Characteristics'!$D569</f>
        <v>2019</v>
      </c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8"/>
      <c r="T569" s="41"/>
      <c r="U569" s="41"/>
      <c r="V569" s="41"/>
      <c r="W569" s="41"/>
      <c r="X569" s="41"/>
      <c r="Y569" s="41"/>
      <c r="Z569" s="41"/>
      <c r="AA569" s="41"/>
      <c r="AB569" s="41"/>
    </row>
    <row r="570" spans="1:28" ht="15.75" customHeight="1" x14ac:dyDescent="0.25">
      <c r="A570" s="169"/>
      <c r="B570" s="421" t="str">
        <f>'[2]Asset Characteristics'!$C289 &amp; ""</f>
        <v/>
      </c>
      <c r="C570" s="422" t="str">
        <f>'[2]Asset Characteristics'!$E289 &amp; ""</f>
        <v/>
      </c>
      <c r="D570" s="44">
        <f>'[2]Reporting Characteristics'!$D570</f>
        <v>2018</v>
      </c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8"/>
      <c r="T570" s="41"/>
      <c r="U570" s="41"/>
      <c r="V570" s="41"/>
      <c r="W570" s="41"/>
      <c r="X570" s="41"/>
      <c r="Y570" s="41"/>
      <c r="Z570" s="41"/>
      <c r="AA570" s="41"/>
      <c r="AB570" s="41"/>
    </row>
    <row r="571" spans="1:28" ht="15.75" customHeight="1" x14ac:dyDescent="0.25">
      <c r="A571" s="169"/>
      <c r="B571" s="421"/>
      <c r="C571" s="422"/>
      <c r="D571" s="44">
        <f>'[2]Reporting Characteristics'!$D571</f>
        <v>2019</v>
      </c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8"/>
      <c r="T571" s="41"/>
      <c r="U571" s="41"/>
      <c r="V571" s="41"/>
      <c r="W571" s="41"/>
      <c r="X571" s="41"/>
      <c r="Y571" s="41"/>
      <c r="Z571" s="41"/>
      <c r="AA571" s="41"/>
      <c r="AB571" s="41"/>
    </row>
    <row r="572" spans="1:28" ht="15.75" customHeight="1" x14ac:dyDescent="0.25">
      <c r="A572" s="169"/>
      <c r="B572" s="421" t="str">
        <f>'[2]Asset Characteristics'!$C290 &amp; ""</f>
        <v/>
      </c>
      <c r="C572" s="422" t="str">
        <f>'[2]Asset Characteristics'!$E290 &amp; ""</f>
        <v/>
      </c>
      <c r="D572" s="44">
        <f>'[2]Reporting Characteristics'!$D572</f>
        <v>2018</v>
      </c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8"/>
      <c r="T572" s="41"/>
      <c r="U572" s="41"/>
      <c r="V572" s="41"/>
      <c r="W572" s="41"/>
      <c r="X572" s="41"/>
      <c r="Y572" s="41"/>
      <c r="Z572" s="41"/>
      <c r="AA572" s="41"/>
      <c r="AB572" s="41"/>
    </row>
    <row r="573" spans="1:28" ht="15.75" customHeight="1" x14ac:dyDescent="0.25">
      <c r="A573" s="169"/>
      <c r="B573" s="421"/>
      <c r="C573" s="422"/>
      <c r="D573" s="44">
        <f>'[2]Reporting Characteristics'!$D573</f>
        <v>2019</v>
      </c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8"/>
      <c r="T573" s="41"/>
      <c r="U573" s="41"/>
      <c r="V573" s="41"/>
      <c r="W573" s="41"/>
      <c r="X573" s="41"/>
      <c r="Y573" s="41"/>
      <c r="Z573" s="41"/>
      <c r="AA573" s="41"/>
      <c r="AB573" s="41"/>
    </row>
    <row r="574" spans="1:28" ht="15.75" customHeight="1" x14ac:dyDescent="0.25">
      <c r="A574" s="169"/>
      <c r="B574" s="421" t="str">
        <f>'[2]Asset Characteristics'!$C291 &amp; ""</f>
        <v/>
      </c>
      <c r="C574" s="422" t="str">
        <f>'[2]Asset Characteristics'!$E291 &amp; ""</f>
        <v/>
      </c>
      <c r="D574" s="44">
        <f>'[2]Reporting Characteristics'!$D574</f>
        <v>2018</v>
      </c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8"/>
      <c r="T574" s="41"/>
      <c r="U574" s="41"/>
      <c r="V574" s="41"/>
      <c r="W574" s="41"/>
      <c r="X574" s="41"/>
      <c r="Y574" s="41"/>
      <c r="Z574" s="41"/>
      <c r="AA574" s="41"/>
      <c r="AB574" s="41"/>
    </row>
    <row r="575" spans="1:28" ht="15.75" customHeight="1" x14ac:dyDescent="0.25">
      <c r="A575" s="169"/>
      <c r="B575" s="421"/>
      <c r="C575" s="422"/>
      <c r="D575" s="44">
        <f>'[2]Reporting Characteristics'!$D575</f>
        <v>2019</v>
      </c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8"/>
      <c r="T575" s="41"/>
      <c r="U575" s="41"/>
      <c r="V575" s="41"/>
      <c r="W575" s="41"/>
      <c r="X575" s="41"/>
      <c r="Y575" s="41"/>
      <c r="Z575" s="41"/>
      <c r="AA575" s="41"/>
      <c r="AB575" s="41"/>
    </row>
    <row r="576" spans="1:28" ht="15.75" customHeight="1" x14ac:dyDescent="0.25">
      <c r="A576" s="169"/>
      <c r="B576" s="421" t="str">
        <f>'[2]Asset Characteristics'!$C292 &amp; ""</f>
        <v/>
      </c>
      <c r="C576" s="422" t="str">
        <f>'[2]Asset Characteristics'!$E292 &amp; ""</f>
        <v/>
      </c>
      <c r="D576" s="44">
        <f>'[2]Reporting Characteristics'!$D576</f>
        <v>2018</v>
      </c>
      <c r="E576" s="166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8"/>
      <c r="T576" s="41"/>
      <c r="U576" s="41"/>
      <c r="V576" s="41"/>
      <c r="W576" s="41"/>
      <c r="X576" s="41"/>
      <c r="Y576" s="41"/>
      <c r="Z576" s="41"/>
      <c r="AA576" s="41"/>
      <c r="AB576" s="41"/>
    </row>
    <row r="577" spans="1:28" ht="15.75" customHeight="1" x14ac:dyDescent="0.25">
      <c r="A577" s="169"/>
      <c r="B577" s="421"/>
      <c r="C577" s="422"/>
      <c r="D577" s="44">
        <f>'[2]Reporting Characteristics'!$D577</f>
        <v>2019</v>
      </c>
      <c r="E577" s="166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8"/>
      <c r="T577" s="41"/>
      <c r="U577" s="41"/>
      <c r="V577" s="41"/>
      <c r="W577" s="41"/>
      <c r="X577" s="41"/>
      <c r="Y577" s="41"/>
      <c r="Z577" s="41"/>
      <c r="AA577" s="41"/>
      <c r="AB577" s="41"/>
    </row>
    <row r="578" spans="1:28" ht="15.75" customHeight="1" x14ac:dyDescent="0.25">
      <c r="A578" s="169"/>
      <c r="B578" s="421" t="str">
        <f>'[2]Asset Characteristics'!$C293 &amp; ""</f>
        <v/>
      </c>
      <c r="C578" s="422" t="str">
        <f>'[2]Asset Characteristics'!$E293 &amp; ""</f>
        <v/>
      </c>
      <c r="D578" s="44">
        <f>'[2]Reporting Characteristics'!$D578</f>
        <v>2018</v>
      </c>
      <c r="E578" s="166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8"/>
      <c r="T578" s="41"/>
      <c r="U578" s="41"/>
      <c r="V578" s="41"/>
      <c r="W578" s="41"/>
      <c r="X578" s="41"/>
      <c r="Y578" s="41"/>
      <c r="Z578" s="41"/>
      <c r="AA578" s="41"/>
      <c r="AB578" s="41"/>
    </row>
    <row r="579" spans="1:28" ht="15.75" customHeight="1" x14ac:dyDescent="0.25">
      <c r="A579" s="169"/>
      <c r="B579" s="421"/>
      <c r="C579" s="422"/>
      <c r="D579" s="44">
        <f>'[2]Reporting Characteristics'!$D579</f>
        <v>2019</v>
      </c>
      <c r="E579" s="166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8"/>
      <c r="T579" s="41"/>
      <c r="U579" s="41"/>
      <c r="V579" s="41"/>
      <c r="W579" s="41"/>
      <c r="X579" s="41"/>
      <c r="Y579" s="41"/>
      <c r="Z579" s="41"/>
      <c r="AA579" s="41"/>
      <c r="AB579" s="41"/>
    </row>
    <row r="580" spans="1:28" ht="15.75" customHeight="1" x14ac:dyDescent="0.25">
      <c r="A580" s="169"/>
      <c r="B580" s="421" t="str">
        <f>'[2]Asset Characteristics'!$C294 &amp; ""</f>
        <v/>
      </c>
      <c r="C580" s="422" t="str">
        <f>'[2]Asset Characteristics'!$E294 &amp; ""</f>
        <v/>
      </c>
      <c r="D580" s="44">
        <f>'[2]Reporting Characteristics'!$D580</f>
        <v>2018</v>
      </c>
      <c r="E580" s="166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8"/>
      <c r="T580" s="41"/>
      <c r="U580" s="41"/>
      <c r="V580" s="41"/>
      <c r="W580" s="41"/>
      <c r="X580" s="41"/>
      <c r="Y580" s="41"/>
      <c r="Z580" s="41"/>
      <c r="AA580" s="41"/>
      <c r="AB580" s="41"/>
    </row>
    <row r="581" spans="1:28" ht="15.75" customHeight="1" x14ac:dyDescent="0.25">
      <c r="A581" s="169"/>
      <c r="B581" s="421"/>
      <c r="C581" s="422"/>
      <c r="D581" s="44">
        <f>'[2]Reporting Characteristics'!$D581</f>
        <v>2019</v>
      </c>
      <c r="E581" s="166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8"/>
      <c r="T581" s="41"/>
      <c r="U581" s="41"/>
      <c r="V581" s="41"/>
      <c r="W581" s="41"/>
      <c r="X581" s="41"/>
      <c r="Y581" s="41"/>
      <c r="Z581" s="41"/>
      <c r="AA581" s="41"/>
      <c r="AB581" s="41"/>
    </row>
    <row r="582" spans="1:28" ht="15.75" customHeight="1" x14ac:dyDescent="0.25">
      <c r="A582" s="169"/>
      <c r="B582" s="421" t="str">
        <f>'[2]Asset Characteristics'!$C295 &amp; ""</f>
        <v/>
      </c>
      <c r="C582" s="422" t="str">
        <f>'[2]Asset Characteristics'!$E295 &amp; ""</f>
        <v/>
      </c>
      <c r="D582" s="44">
        <f>'[2]Reporting Characteristics'!$D582</f>
        <v>2018</v>
      </c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8"/>
      <c r="T582" s="41"/>
      <c r="U582" s="41"/>
      <c r="V582" s="41"/>
      <c r="W582" s="41"/>
      <c r="X582" s="41"/>
      <c r="Y582" s="41"/>
      <c r="Z582" s="41"/>
      <c r="AA582" s="41"/>
      <c r="AB582" s="41"/>
    </row>
    <row r="583" spans="1:28" ht="15.75" customHeight="1" x14ac:dyDescent="0.25">
      <c r="A583" s="169"/>
      <c r="B583" s="421"/>
      <c r="C583" s="422"/>
      <c r="D583" s="44">
        <f>'[2]Reporting Characteristics'!$D583</f>
        <v>2019</v>
      </c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8"/>
      <c r="T583" s="41"/>
      <c r="U583" s="41"/>
      <c r="V583" s="41"/>
      <c r="W583" s="41"/>
      <c r="X583" s="41"/>
      <c r="Y583" s="41"/>
      <c r="Z583" s="41"/>
      <c r="AA583" s="41"/>
      <c r="AB583" s="41"/>
    </row>
    <row r="584" spans="1:28" ht="15.75" customHeight="1" x14ac:dyDescent="0.25">
      <c r="A584" s="169"/>
      <c r="B584" s="421" t="str">
        <f>'[2]Asset Characteristics'!$C296 &amp; ""</f>
        <v/>
      </c>
      <c r="C584" s="422" t="str">
        <f>'[2]Asset Characteristics'!$E296 &amp; ""</f>
        <v/>
      </c>
      <c r="D584" s="44">
        <f>'[2]Reporting Characteristics'!$D584</f>
        <v>2018</v>
      </c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8"/>
      <c r="T584" s="41"/>
      <c r="U584" s="41"/>
      <c r="V584" s="41"/>
      <c r="W584" s="41"/>
      <c r="X584" s="41"/>
      <c r="Y584" s="41"/>
      <c r="Z584" s="41"/>
      <c r="AA584" s="41"/>
      <c r="AB584" s="41"/>
    </row>
    <row r="585" spans="1:28" ht="15.75" customHeight="1" x14ac:dyDescent="0.25">
      <c r="A585" s="169"/>
      <c r="B585" s="421"/>
      <c r="C585" s="422"/>
      <c r="D585" s="44">
        <f>'[2]Reporting Characteristics'!$D585</f>
        <v>2019</v>
      </c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8"/>
      <c r="T585" s="41"/>
      <c r="U585" s="41"/>
      <c r="V585" s="41"/>
      <c r="W585" s="41"/>
      <c r="X585" s="41"/>
      <c r="Y585" s="41"/>
      <c r="Z585" s="41"/>
      <c r="AA585" s="41"/>
      <c r="AB585" s="41"/>
    </row>
    <row r="586" spans="1:28" ht="15.75" customHeight="1" x14ac:dyDescent="0.25">
      <c r="A586" s="169"/>
      <c r="B586" s="421" t="str">
        <f>'[2]Asset Characteristics'!$C297 &amp; ""</f>
        <v/>
      </c>
      <c r="C586" s="422" t="str">
        <f>'[2]Asset Characteristics'!$E297 &amp; ""</f>
        <v/>
      </c>
      <c r="D586" s="44">
        <f>'[2]Reporting Characteristics'!$D586</f>
        <v>2018</v>
      </c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8"/>
      <c r="T586" s="41"/>
      <c r="U586" s="41"/>
      <c r="V586" s="41"/>
      <c r="W586" s="41"/>
      <c r="X586" s="41"/>
      <c r="Y586" s="41"/>
      <c r="Z586" s="41"/>
      <c r="AA586" s="41"/>
      <c r="AB586" s="41"/>
    </row>
    <row r="587" spans="1:28" ht="15.75" customHeight="1" x14ac:dyDescent="0.25">
      <c r="A587" s="169"/>
      <c r="B587" s="421"/>
      <c r="C587" s="422"/>
      <c r="D587" s="44">
        <f>'[2]Reporting Characteristics'!$D587</f>
        <v>2019</v>
      </c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8"/>
      <c r="T587" s="41"/>
      <c r="U587" s="41"/>
      <c r="V587" s="41"/>
      <c r="W587" s="41"/>
      <c r="X587" s="41"/>
      <c r="Y587" s="41"/>
      <c r="Z587" s="41"/>
      <c r="AA587" s="41"/>
      <c r="AB587" s="41"/>
    </row>
    <row r="588" spans="1:28" ht="15.75" customHeight="1" x14ac:dyDescent="0.25">
      <c r="A588" s="169"/>
      <c r="B588" s="421" t="str">
        <f>'[2]Asset Characteristics'!$C298 &amp; ""</f>
        <v/>
      </c>
      <c r="C588" s="422" t="str">
        <f>'[2]Asset Characteristics'!$E298 &amp; ""</f>
        <v/>
      </c>
      <c r="D588" s="44">
        <f>'[2]Reporting Characteristics'!$D588</f>
        <v>2018</v>
      </c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8"/>
      <c r="T588" s="41"/>
      <c r="U588" s="41"/>
      <c r="V588" s="41"/>
      <c r="W588" s="41"/>
      <c r="X588" s="41"/>
      <c r="Y588" s="41"/>
      <c r="Z588" s="41"/>
      <c r="AA588" s="41"/>
      <c r="AB588" s="41"/>
    </row>
    <row r="589" spans="1:28" ht="15.75" customHeight="1" x14ac:dyDescent="0.25">
      <c r="A589" s="169"/>
      <c r="B589" s="421"/>
      <c r="C589" s="422"/>
      <c r="D589" s="44">
        <f>'[2]Reporting Characteristics'!$D589</f>
        <v>2019</v>
      </c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8"/>
      <c r="T589" s="41"/>
      <c r="U589" s="41"/>
      <c r="V589" s="41"/>
      <c r="W589" s="41"/>
      <c r="X589" s="41"/>
      <c r="Y589" s="41"/>
      <c r="Z589" s="41"/>
      <c r="AA589" s="41"/>
      <c r="AB589" s="41"/>
    </row>
    <row r="590" spans="1:28" ht="15.75" customHeight="1" x14ac:dyDescent="0.25">
      <c r="A590" s="169"/>
      <c r="B590" s="421" t="str">
        <f>'[2]Asset Characteristics'!$C299 &amp; ""</f>
        <v/>
      </c>
      <c r="C590" s="422" t="str">
        <f>'[2]Asset Characteristics'!$E299 &amp; ""</f>
        <v/>
      </c>
      <c r="D590" s="44">
        <f>'[2]Reporting Characteristics'!$D590</f>
        <v>2018</v>
      </c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8"/>
      <c r="T590" s="41"/>
      <c r="U590" s="41"/>
      <c r="V590" s="41"/>
      <c r="W590" s="41"/>
      <c r="X590" s="41"/>
      <c r="Y590" s="41"/>
      <c r="Z590" s="41"/>
      <c r="AA590" s="41"/>
      <c r="AB590" s="41"/>
    </row>
    <row r="591" spans="1:28" ht="15.75" customHeight="1" x14ac:dyDescent="0.25">
      <c r="A591" s="169"/>
      <c r="B591" s="421"/>
      <c r="C591" s="422"/>
      <c r="D591" s="44">
        <f>'[2]Reporting Characteristics'!$D591</f>
        <v>2019</v>
      </c>
      <c r="E591" s="166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8"/>
      <c r="T591" s="41"/>
      <c r="U591" s="41"/>
      <c r="V591" s="41"/>
      <c r="W591" s="41"/>
      <c r="X591" s="41"/>
      <c r="Y591" s="41"/>
      <c r="Z591" s="41"/>
      <c r="AA591" s="41"/>
      <c r="AB591" s="41"/>
    </row>
    <row r="592" spans="1:28" ht="15.75" customHeight="1" x14ac:dyDescent="0.25">
      <c r="A592" s="169"/>
      <c r="B592" s="421" t="str">
        <f>'[2]Asset Characteristics'!$C300 &amp; ""</f>
        <v/>
      </c>
      <c r="C592" s="422" t="str">
        <f>'[2]Asset Characteristics'!$E300 &amp; ""</f>
        <v/>
      </c>
      <c r="D592" s="44">
        <f>'[2]Reporting Characteristics'!$D592</f>
        <v>2018</v>
      </c>
      <c r="E592" s="166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8"/>
      <c r="T592" s="41"/>
      <c r="U592" s="41"/>
      <c r="V592" s="41"/>
      <c r="W592" s="41"/>
      <c r="X592" s="41"/>
      <c r="Y592" s="41"/>
      <c r="Z592" s="41"/>
      <c r="AA592" s="41"/>
      <c r="AB592" s="41"/>
    </row>
    <row r="593" spans="1:28" ht="15.75" customHeight="1" x14ac:dyDescent="0.25">
      <c r="A593" s="169"/>
      <c r="B593" s="421"/>
      <c r="C593" s="422"/>
      <c r="D593" s="44">
        <f>'[2]Reporting Characteristics'!$D593</f>
        <v>2019</v>
      </c>
      <c r="E593" s="166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8"/>
      <c r="T593" s="41"/>
      <c r="U593" s="41"/>
      <c r="V593" s="41"/>
      <c r="W593" s="41"/>
      <c r="X593" s="41"/>
      <c r="Y593" s="41"/>
      <c r="Z593" s="41"/>
      <c r="AA593" s="41"/>
      <c r="AB593" s="41"/>
    </row>
    <row r="594" spans="1:28" ht="15.75" customHeight="1" x14ac:dyDescent="0.25">
      <c r="A594" s="169"/>
      <c r="B594" s="421" t="str">
        <f>'[2]Asset Characteristics'!$C301 &amp; ""</f>
        <v/>
      </c>
      <c r="C594" s="422" t="str">
        <f>'[2]Asset Characteristics'!$E301 &amp; ""</f>
        <v/>
      </c>
      <c r="D594" s="44">
        <f>'[2]Reporting Characteristics'!$D594</f>
        <v>2018</v>
      </c>
      <c r="E594" s="166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8"/>
      <c r="T594" s="41"/>
      <c r="U594" s="41"/>
      <c r="V594" s="41"/>
      <c r="W594" s="41"/>
      <c r="X594" s="41"/>
      <c r="Y594" s="41"/>
      <c r="Z594" s="41"/>
      <c r="AA594" s="41"/>
      <c r="AB594" s="41"/>
    </row>
    <row r="595" spans="1:28" ht="15.75" customHeight="1" x14ac:dyDescent="0.25">
      <c r="A595" s="169"/>
      <c r="B595" s="421"/>
      <c r="C595" s="422"/>
      <c r="D595" s="44">
        <f>'[2]Reporting Characteristics'!$D595</f>
        <v>2019</v>
      </c>
      <c r="E595" s="166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8"/>
      <c r="T595" s="41"/>
      <c r="U595" s="41"/>
      <c r="V595" s="41"/>
      <c r="W595" s="41"/>
      <c r="X595" s="41"/>
      <c r="Y595" s="41"/>
      <c r="Z595" s="41"/>
      <c r="AA595" s="41"/>
      <c r="AB595" s="41"/>
    </row>
    <row r="596" spans="1:28" ht="15.75" customHeight="1" x14ac:dyDescent="0.25">
      <c r="A596" s="169"/>
      <c r="B596" s="421" t="str">
        <f>'[2]Asset Characteristics'!$C302 &amp; ""</f>
        <v/>
      </c>
      <c r="C596" s="422" t="str">
        <f>'[2]Asset Characteristics'!$E302 &amp; ""</f>
        <v/>
      </c>
      <c r="D596" s="44">
        <f>'[2]Reporting Characteristics'!$D596</f>
        <v>2018</v>
      </c>
      <c r="E596" s="166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8"/>
      <c r="T596" s="41"/>
      <c r="U596" s="41"/>
      <c r="V596" s="41"/>
      <c r="W596" s="41"/>
      <c r="X596" s="41"/>
      <c r="Y596" s="41"/>
      <c r="Z596" s="41"/>
      <c r="AA596" s="41"/>
      <c r="AB596" s="41"/>
    </row>
    <row r="597" spans="1:28" ht="15.75" customHeight="1" x14ac:dyDescent="0.25">
      <c r="A597" s="169"/>
      <c r="B597" s="421"/>
      <c r="C597" s="422"/>
      <c r="D597" s="44">
        <f>'[2]Reporting Characteristics'!$D597</f>
        <v>2019</v>
      </c>
      <c r="E597" s="166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8"/>
      <c r="T597" s="41"/>
      <c r="U597" s="41"/>
      <c r="V597" s="41"/>
      <c r="W597" s="41"/>
      <c r="X597" s="41"/>
      <c r="Y597" s="41"/>
      <c r="Z597" s="41"/>
      <c r="AA597" s="41"/>
      <c r="AB597" s="41"/>
    </row>
    <row r="598" spans="1:28" ht="15.75" customHeight="1" x14ac:dyDescent="0.25">
      <c r="A598" s="169"/>
      <c r="B598" s="421" t="str">
        <f>'[2]Asset Characteristics'!$C303 &amp; ""</f>
        <v/>
      </c>
      <c r="C598" s="422" t="str">
        <f>'[2]Asset Characteristics'!$E303 &amp; ""</f>
        <v/>
      </c>
      <c r="D598" s="44">
        <f>'[2]Reporting Characteristics'!$D598</f>
        <v>2018</v>
      </c>
      <c r="E598" s="166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8"/>
      <c r="T598" s="41"/>
      <c r="U598" s="41"/>
      <c r="V598" s="41"/>
      <c r="W598" s="41"/>
      <c r="X598" s="41"/>
      <c r="Y598" s="41"/>
      <c r="Z598" s="41"/>
      <c r="AA598" s="41"/>
      <c r="AB598" s="41"/>
    </row>
    <row r="599" spans="1:28" ht="15.75" customHeight="1" x14ac:dyDescent="0.25">
      <c r="A599" s="169"/>
      <c r="B599" s="421"/>
      <c r="C599" s="422"/>
      <c r="D599" s="44">
        <f>'[2]Reporting Characteristics'!$D599</f>
        <v>2019</v>
      </c>
      <c r="E599" s="166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8"/>
      <c r="T599" s="41"/>
      <c r="U599" s="41"/>
      <c r="V599" s="41"/>
      <c r="W599" s="41"/>
      <c r="X599" s="41"/>
      <c r="Y599" s="41"/>
      <c r="Z599" s="41"/>
      <c r="AA599" s="41"/>
      <c r="AB599" s="41"/>
    </row>
    <row r="600" spans="1:28" ht="15.75" customHeight="1" x14ac:dyDescent="0.25">
      <c r="A600" s="169"/>
      <c r="B600" s="421" t="str">
        <f>'[2]Asset Characteristics'!$C304 &amp; ""</f>
        <v/>
      </c>
      <c r="C600" s="422" t="str">
        <f>'[2]Asset Characteristics'!$E304 &amp; ""</f>
        <v/>
      </c>
      <c r="D600" s="44">
        <f>'[2]Reporting Characteristics'!$D600</f>
        <v>2018</v>
      </c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8"/>
      <c r="T600" s="41"/>
      <c r="U600" s="41"/>
      <c r="V600" s="41"/>
      <c r="W600" s="41"/>
      <c r="X600" s="41"/>
      <c r="Y600" s="41"/>
      <c r="Z600" s="41"/>
      <c r="AA600" s="41"/>
      <c r="AB600" s="41"/>
    </row>
    <row r="601" spans="1:28" ht="15.75" customHeight="1" x14ac:dyDescent="0.25">
      <c r="A601" s="169"/>
      <c r="B601" s="421"/>
      <c r="C601" s="422"/>
      <c r="D601" s="44">
        <f>'[2]Reporting Characteristics'!$D601</f>
        <v>2019</v>
      </c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8"/>
      <c r="T601" s="41"/>
      <c r="U601" s="41"/>
      <c r="V601" s="41"/>
      <c r="W601" s="41"/>
      <c r="X601" s="41"/>
      <c r="Y601" s="41"/>
      <c r="Z601" s="41"/>
      <c r="AA601" s="41"/>
      <c r="AB601" s="41"/>
    </row>
    <row r="602" spans="1:28" ht="15.75" customHeight="1" x14ac:dyDescent="0.25">
      <c r="A602" s="169"/>
      <c r="B602" s="421" t="str">
        <f>'[2]Asset Characteristics'!$C305 &amp; ""</f>
        <v/>
      </c>
      <c r="C602" s="422" t="str">
        <f>'[2]Asset Characteristics'!$E305 &amp; ""</f>
        <v/>
      </c>
      <c r="D602" s="44">
        <f>'[2]Reporting Characteristics'!$D602</f>
        <v>2018</v>
      </c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8"/>
      <c r="T602" s="41"/>
      <c r="U602" s="41"/>
      <c r="V602" s="41"/>
      <c r="W602" s="41"/>
      <c r="X602" s="41"/>
      <c r="Y602" s="41"/>
      <c r="Z602" s="41"/>
      <c r="AA602" s="41"/>
      <c r="AB602" s="41"/>
    </row>
    <row r="603" spans="1:28" ht="15.75" customHeight="1" x14ac:dyDescent="0.25">
      <c r="A603" s="169"/>
      <c r="B603" s="421"/>
      <c r="C603" s="422"/>
      <c r="D603" s="44">
        <f>'[2]Reporting Characteristics'!$D603</f>
        <v>2019</v>
      </c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8"/>
      <c r="T603" s="41"/>
      <c r="U603" s="41"/>
      <c r="V603" s="41"/>
      <c r="W603" s="41"/>
      <c r="X603" s="41"/>
      <c r="Y603" s="41"/>
      <c r="Z603" s="41"/>
      <c r="AA603" s="41"/>
      <c r="AB603" s="41"/>
    </row>
    <row r="604" spans="1:28" ht="15.75" customHeight="1" x14ac:dyDescent="0.25">
      <c r="A604" s="169"/>
      <c r="B604" s="421" t="str">
        <f>'[2]Asset Characteristics'!$C306 &amp; ""</f>
        <v/>
      </c>
      <c r="C604" s="422" t="str">
        <f>'[2]Asset Characteristics'!$E306 &amp; ""</f>
        <v/>
      </c>
      <c r="D604" s="44">
        <f>'[2]Reporting Characteristics'!$D604</f>
        <v>2018</v>
      </c>
      <c r="E604" s="166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8"/>
      <c r="T604" s="41"/>
      <c r="U604" s="41"/>
      <c r="V604" s="41"/>
      <c r="W604" s="41"/>
      <c r="X604" s="41"/>
      <c r="Y604" s="41"/>
      <c r="Z604" s="41"/>
      <c r="AA604" s="41"/>
      <c r="AB604" s="41"/>
    </row>
    <row r="605" spans="1:28" ht="15.75" customHeight="1" x14ac:dyDescent="0.25">
      <c r="A605" s="169"/>
      <c r="B605" s="421"/>
      <c r="C605" s="422"/>
      <c r="D605" s="44">
        <f>'[2]Reporting Characteristics'!$D605</f>
        <v>2019</v>
      </c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8"/>
      <c r="T605" s="41"/>
      <c r="U605" s="41"/>
      <c r="V605" s="41"/>
      <c r="W605" s="41"/>
      <c r="X605" s="41"/>
      <c r="Y605" s="41"/>
      <c r="Z605" s="41"/>
      <c r="AA605" s="41"/>
      <c r="AB605" s="41"/>
    </row>
    <row r="606" spans="1:28" ht="15.75" customHeight="1" x14ac:dyDescent="0.25">
      <c r="A606" s="169"/>
      <c r="B606" s="421" t="str">
        <f>'[2]Asset Characteristics'!$C307 &amp; ""</f>
        <v/>
      </c>
      <c r="C606" s="422" t="str">
        <f>'[2]Asset Characteristics'!$E307 &amp; ""</f>
        <v/>
      </c>
      <c r="D606" s="44">
        <f>'[2]Reporting Characteristics'!$D606</f>
        <v>2018</v>
      </c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8"/>
      <c r="T606" s="41"/>
      <c r="U606" s="41"/>
      <c r="V606" s="41"/>
      <c r="W606" s="41"/>
      <c r="X606" s="41"/>
      <c r="Y606" s="41"/>
      <c r="Z606" s="41"/>
      <c r="AA606" s="41"/>
      <c r="AB606" s="41"/>
    </row>
    <row r="607" spans="1:28" ht="15.75" customHeight="1" x14ac:dyDescent="0.25">
      <c r="A607" s="169"/>
      <c r="B607" s="421"/>
      <c r="C607" s="422"/>
      <c r="D607" s="44">
        <f>'[2]Reporting Characteristics'!$D607</f>
        <v>2019</v>
      </c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8"/>
      <c r="T607" s="41"/>
      <c r="U607" s="41"/>
      <c r="V607" s="41"/>
      <c r="W607" s="41"/>
      <c r="X607" s="41"/>
      <c r="Y607" s="41"/>
      <c r="Z607" s="41"/>
      <c r="AA607" s="41"/>
      <c r="AB607" s="41"/>
    </row>
    <row r="608" spans="1:28" ht="15.75" customHeight="1" x14ac:dyDescent="0.25">
      <c r="A608" s="169"/>
      <c r="B608" s="421" t="str">
        <f>'[2]Asset Characteristics'!$C308 &amp; ""</f>
        <v/>
      </c>
      <c r="C608" s="422" t="str">
        <f>'[2]Asset Characteristics'!$E308 &amp; ""</f>
        <v/>
      </c>
      <c r="D608" s="44">
        <f>'[2]Reporting Characteristics'!$D608</f>
        <v>2018</v>
      </c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8"/>
      <c r="T608" s="41"/>
      <c r="U608" s="41"/>
      <c r="V608" s="41"/>
      <c r="W608" s="41"/>
      <c r="X608" s="41"/>
      <c r="Y608" s="41"/>
      <c r="Z608" s="41"/>
      <c r="AA608" s="41"/>
      <c r="AB608" s="41"/>
    </row>
    <row r="609" spans="1:28" ht="15.75" customHeight="1" x14ac:dyDescent="0.25">
      <c r="A609" s="169"/>
      <c r="B609" s="421"/>
      <c r="C609" s="422"/>
      <c r="D609" s="44">
        <f>'[2]Reporting Characteristics'!$D609</f>
        <v>2019</v>
      </c>
      <c r="E609" s="166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8"/>
      <c r="T609" s="41"/>
      <c r="U609" s="41"/>
      <c r="V609" s="41"/>
      <c r="W609" s="41"/>
      <c r="X609" s="41"/>
      <c r="Y609" s="41"/>
      <c r="Z609" s="41"/>
      <c r="AA609" s="41"/>
      <c r="AB609" s="41"/>
    </row>
    <row r="610" spans="1:28" ht="15.75" customHeight="1" x14ac:dyDescent="0.25">
      <c r="A610" s="169"/>
      <c r="B610" s="421" t="str">
        <f>'[2]Asset Characteristics'!$C309 &amp; ""</f>
        <v/>
      </c>
      <c r="C610" s="422" t="str">
        <f>'[2]Asset Characteristics'!$E309 &amp; ""</f>
        <v/>
      </c>
      <c r="D610" s="44">
        <f>'[2]Reporting Characteristics'!$D610</f>
        <v>2018</v>
      </c>
      <c r="E610" s="166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8"/>
      <c r="T610" s="41"/>
      <c r="U610" s="41"/>
      <c r="V610" s="41"/>
      <c r="W610" s="41"/>
      <c r="X610" s="41"/>
      <c r="Y610" s="41"/>
      <c r="Z610" s="41"/>
      <c r="AA610" s="41"/>
      <c r="AB610" s="41"/>
    </row>
    <row r="611" spans="1:28" ht="15.75" customHeight="1" x14ac:dyDescent="0.25">
      <c r="A611" s="169"/>
      <c r="B611" s="421"/>
      <c r="C611" s="422"/>
      <c r="D611" s="44">
        <f>'[2]Reporting Characteristics'!$D611</f>
        <v>2019</v>
      </c>
      <c r="E611" s="166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8"/>
      <c r="T611" s="41"/>
      <c r="U611" s="41"/>
      <c r="V611" s="41"/>
      <c r="W611" s="41"/>
      <c r="X611" s="41"/>
      <c r="Y611" s="41"/>
      <c r="Z611" s="41"/>
      <c r="AA611" s="41"/>
      <c r="AB611" s="41"/>
    </row>
    <row r="612" spans="1:28" ht="15.75" customHeight="1" x14ac:dyDescent="0.25">
      <c r="A612" s="169"/>
      <c r="B612" s="421" t="str">
        <f>'[2]Asset Characteristics'!$C310 &amp; ""</f>
        <v/>
      </c>
      <c r="C612" s="422" t="str">
        <f>'[2]Asset Characteristics'!$E310 &amp; ""</f>
        <v/>
      </c>
      <c r="D612" s="44">
        <f>'[2]Reporting Characteristics'!$D612</f>
        <v>2018</v>
      </c>
      <c r="E612" s="166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8"/>
      <c r="T612" s="41"/>
      <c r="U612" s="41"/>
      <c r="V612" s="41"/>
      <c r="W612" s="41"/>
      <c r="X612" s="41"/>
      <c r="Y612" s="41"/>
      <c r="Z612" s="41"/>
      <c r="AA612" s="41"/>
      <c r="AB612" s="41"/>
    </row>
    <row r="613" spans="1:28" ht="15.75" customHeight="1" x14ac:dyDescent="0.25">
      <c r="A613" s="169"/>
      <c r="B613" s="421"/>
      <c r="C613" s="422"/>
      <c r="D613" s="44">
        <f>'[2]Reporting Characteristics'!$D613</f>
        <v>2019</v>
      </c>
      <c r="E613" s="166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8"/>
      <c r="T613" s="41"/>
      <c r="U613" s="41"/>
      <c r="V613" s="41"/>
      <c r="W613" s="41"/>
      <c r="X613" s="41"/>
      <c r="Y613" s="41"/>
      <c r="Z613" s="41"/>
      <c r="AA613" s="41"/>
      <c r="AB613" s="41"/>
    </row>
    <row r="614" spans="1:28" ht="15.75" customHeight="1" x14ac:dyDescent="0.25">
      <c r="A614" s="169"/>
      <c r="B614" s="421" t="str">
        <f>'[2]Asset Characteristics'!$C311 &amp; ""</f>
        <v/>
      </c>
      <c r="C614" s="422" t="str">
        <f>'[2]Asset Characteristics'!$E311 &amp; ""</f>
        <v/>
      </c>
      <c r="D614" s="44">
        <f>'[2]Reporting Characteristics'!$D614</f>
        <v>2018</v>
      </c>
      <c r="E614" s="166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8"/>
      <c r="T614" s="41"/>
      <c r="U614" s="41"/>
      <c r="V614" s="41"/>
      <c r="W614" s="41"/>
      <c r="X614" s="41"/>
      <c r="Y614" s="41"/>
      <c r="Z614" s="41"/>
      <c r="AA614" s="41"/>
      <c r="AB614" s="41"/>
    </row>
    <row r="615" spans="1:28" ht="15.75" customHeight="1" x14ac:dyDescent="0.25">
      <c r="A615" s="169"/>
      <c r="B615" s="421"/>
      <c r="C615" s="422"/>
      <c r="D615" s="44">
        <f>'[2]Reporting Characteristics'!$D615</f>
        <v>2019</v>
      </c>
      <c r="E615" s="166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8"/>
      <c r="T615" s="41"/>
      <c r="U615" s="41"/>
      <c r="V615" s="41"/>
      <c r="W615" s="41"/>
      <c r="X615" s="41"/>
      <c r="Y615" s="41"/>
      <c r="Z615" s="41"/>
      <c r="AA615" s="41"/>
      <c r="AB615" s="41"/>
    </row>
    <row r="616" spans="1:28" ht="15.75" customHeight="1" x14ac:dyDescent="0.25">
      <c r="A616" s="169"/>
      <c r="B616" s="421" t="str">
        <f>'[2]Asset Characteristics'!$C312 &amp; ""</f>
        <v/>
      </c>
      <c r="C616" s="422" t="str">
        <f>'[2]Asset Characteristics'!$E312 &amp; ""</f>
        <v/>
      </c>
      <c r="D616" s="44">
        <f>'[2]Reporting Characteristics'!$D616</f>
        <v>2018</v>
      </c>
      <c r="E616" s="166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8"/>
      <c r="T616" s="41"/>
      <c r="U616" s="41"/>
      <c r="V616" s="41"/>
      <c r="W616" s="41"/>
      <c r="X616" s="41"/>
      <c r="Y616" s="41"/>
      <c r="Z616" s="41"/>
      <c r="AA616" s="41"/>
      <c r="AB616" s="41"/>
    </row>
    <row r="617" spans="1:28" ht="15.75" customHeight="1" x14ac:dyDescent="0.25">
      <c r="A617" s="169"/>
      <c r="B617" s="421"/>
      <c r="C617" s="422"/>
      <c r="D617" s="44">
        <f>'[2]Reporting Characteristics'!$D617</f>
        <v>2019</v>
      </c>
      <c r="E617" s="166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8"/>
      <c r="T617" s="41"/>
      <c r="U617" s="41"/>
      <c r="V617" s="41"/>
      <c r="W617" s="41"/>
      <c r="X617" s="41"/>
      <c r="Y617" s="41"/>
      <c r="Z617" s="41"/>
      <c r="AA617" s="41"/>
      <c r="AB617" s="41"/>
    </row>
    <row r="618" spans="1:28" ht="15.75" customHeight="1" x14ac:dyDescent="0.25">
      <c r="A618" s="169"/>
      <c r="B618" s="421" t="str">
        <f>'[2]Asset Characteristics'!$C313 &amp; ""</f>
        <v/>
      </c>
      <c r="C618" s="422" t="str">
        <f>'[2]Asset Characteristics'!$E313 &amp; ""</f>
        <v/>
      </c>
      <c r="D618" s="44">
        <f>'[2]Reporting Characteristics'!$D618</f>
        <v>2018</v>
      </c>
      <c r="E618" s="166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8"/>
      <c r="T618" s="41"/>
      <c r="U618" s="41"/>
      <c r="V618" s="41"/>
      <c r="W618" s="41"/>
      <c r="X618" s="41"/>
      <c r="Y618" s="41"/>
      <c r="Z618" s="41"/>
      <c r="AA618" s="41"/>
      <c r="AB618" s="41"/>
    </row>
    <row r="619" spans="1:28" ht="15.75" customHeight="1" x14ac:dyDescent="0.25">
      <c r="A619" s="169"/>
      <c r="B619" s="421"/>
      <c r="C619" s="422"/>
      <c r="D619" s="44">
        <f>'[2]Reporting Characteristics'!$D619</f>
        <v>2019</v>
      </c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8"/>
      <c r="T619" s="41"/>
      <c r="U619" s="41"/>
      <c r="V619" s="41"/>
      <c r="W619" s="41"/>
      <c r="X619" s="41"/>
      <c r="Y619" s="41"/>
      <c r="Z619" s="41"/>
      <c r="AA619" s="41"/>
      <c r="AB619" s="41"/>
    </row>
    <row r="620" spans="1:28" ht="15.75" customHeight="1" x14ac:dyDescent="0.25">
      <c r="A620" s="169"/>
      <c r="B620" s="421" t="str">
        <f>'[2]Asset Characteristics'!$C314 &amp; ""</f>
        <v/>
      </c>
      <c r="C620" s="422" t="str">
        <f>'[2]Asset Characteristics'!$E314 &amp; ""</f>
        <v/>
      </c>
      <c r="D620" s="44">
        <f>'[2]Reporting Characteristics'!$D620</f>
        <v>2018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8"/>
      <c r="T620" s="41"/>
      <c r="U620" s="41"/>
      <c r="V620" s="41"/>
      <c r="W620" s="41"/>
      <c r="X620" s="41"/>
      <c r="Y620" s="41"/>
      <c r="Z620" s="41"/>
      <c r="AA620" s="41"/>
      <c r="AB620" s="41"/>
    </row>
    <row r="621" spans="1:28" ht="15.75" customHeight="1" x14ac:dyDescent="0.25">
      <c r="A621" s="169"/>
      <c r="B621" s="421"/>
      <c r="C621" s="422"/>
      <c r="D621" s="44">
        <f>'[2]Reporting Characteristics'!$D621</f>
        <v>2019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8"/>
      <c r="T621" s="41"/>
      <c r="U621" s="41"/>
      <c r="V621" s="41"/>
      <c r="W621" s="41"/>
      <c r="X621" s="41"/>
      <c r="Y621" s="41"/>
      <c r="Z621" s="41"/>
      <c r="AA621" s="41"/>
      <c r="AB621" s="41"/>
    </row>
    <row r="622" spans="1:28" ht="15.75" customHeight="1" x14ac:dyDescent="0.25">
      <c r="A622" s="169"/>
      <c r="B622" s="421" t="str">
        <f>'[2]Asset Characteristics'!$C315 &amp; ""</f>
        <v/>
      </c>
      <c r="C622" s="422" t="str">
        <f>'[2]Asset Characteristics'!$E315 &amp; ""</f>
        <v/>
      </c>
      <c r="D622" s="44">
        <f>'[2]Reporting Characteristics'!$D622</f>
        <v>2018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8"/>
      <c r="T622" s="41"/>
      <c r="U622" s="41"/>
      <c r="V622" s="41"/>
      <c r="W622" s="41"/>
      <c r="X622" s="41"/>
      <c r="Y622" s="41"/>
      <c r="Z622" s="41"/>
      <c r="AA622" s="41"/>
      <c r="AB622" s="41"/>
    </row>
    <row r="623" spans="1:28" ht="15.75" customHeight="1" x14ac:dyDescent="0.25">
      <c r="A623" s="169"/>
      <c r="B623" s="421"/>
      <c r="C623" s="422"/>
      <c r="D623" s="44">
        <f>'[2]Reporting Characteristics'!$D623</f>
        <v>2019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8"/>
      <c r="T623" s="41"/>
      <c r="U623" s="41"/>
      <c r="V623" s="41"/>
      <c r="W623" s="41"/>
      <c r="X623" s="41"/>
      <c r="Y623" s="41"/>
      <c r="Z623" s="41"/>
      <c r="AA623" s="41"/>
      <c r="AB623" s="41"/>
    </row>
    <row r="624" spans="1:28" ht="15.75" customHeight="1" x14ac:dyDescent="0.25">
      <c r="A624" s="169"/>
      <c r="B624" s="421" t="str">
        <f>'[2]Asset Characteristics'!$C316 &amp; ""</f>
        <v/>
      </c>
      <c r="C624" s="422" t="str">
        <f>'[2]Asset Characteristics'!$E316 &amp; ""</f>
        <v/>
      </c>
      <c r="D624" s="44">
        <f>'[2]Reporting Characteristics'!$D624</f>
        <v>2018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8"/>
      <c r="T624" s="41"/>
      <c r="U624" s="41"/>
      <c r="V624" s="41"/>
      <c r="W624" s="41"/>
      <c r="X624" s="41"/>
      <c r="Y624" s="41"/>
      <c r="Z624" s="41"/>
      <c r="AA624" s="41"/>
      <c r="AB624" s="41"/>
    </row>
    <row r="625" spans="1:28" ht="15.75" customHeight="1" x14ac:dyDescent="0.25">
      <c r="A625" s="169"/>
      <c r="B625" s="421"/>
      <c r="C625" s="422"/>
      <c r="D625" s="44">
        <f>'[2]Reporting Characteristics'!$D625</f>
        <v>2019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8"/>
      <c r="T625" s="41"/>
      <c r="U625" s="41"/>
      <c r="V625" s="41"/>
      <c r="W625" s="41"/>
      <c r="X625" s="41"/>
      <c r="Y625" s="41"/>
      <c r="Z625" s="41"/>
      <c r="AA625" s="41"/>
      <c r="AB625" s="41"/>
    </row>
    <row r="626" spans="1:28" ht="15.75" customHeight="1" x14ac:dyDescent="0.25">
      <c r="A626" s="169"/>
      <c r="B626" s="421" t="str">
        <f>'[2]Asset Characteristics'!$C317 &amp; ""</f>
        <v/>
      </c>
      <c r="C626" s="422" t="str">
        <f>'[2]Asset Characteristics'!$E317 &amp; ""</f>
        <v/>
      </c>
      <c r="D626" s="44">
        <f>'[2]Reporting Characteristics'!$D626</f>
        <v>2018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8"/>
      <c r="T626" s="41"/>
      <c r="U626" s="41"/>
      <c r="V626" s="41"/>
      <c r="W626" s="41"/>
      <c r="X626" s="41"/>
      <c r="Y626" s="41"/>
      <c r="Z626" s="41"/>
      <c r="AA626" s="41"/>
      <c r="AB626" s="41"/>
    </row>
    <row r="627" spans="1:28" ht="15.75" customHeight="1" x14ac:dyDescent="0.25">
      <c r="A627" s="169"/>
      <c r="B627" s="421"/>
      <c r="C627" s="422"/>
      <c r="D627" s="44">
        <f>'[2]Reporting Characteristics'!$D627</f>
        <v>2019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8"/>
      <c r="T627" s="41"/>
      <c r="U627" s="41"/>
      <c r="V627" s="41"/>
      <c r="W627" s="41"/>
      <c r="X627" s="41"/>
      <c r="Y627" s="41"/>
      <c r="Z627" s="41"/>
      <c r="AA627" s="41"/>
      <c r="AB627" s="41"/>
    </row>
    <row r="628" spans="1:28" ht="15.75" customHeight="1" x14ac:dyDescent="0.25">
      <c r="A628" s="169"/>
      <c r="B628" s="421" t="str">
        <f>'[2]Asset Characteristics'!$C318 &amp; ""</f>
        <v/>
      </c>
      <c r="C628" s="422" t="str">
        <f>'[2]Asset Characteristics'!$E318 &amp; ""</f>
        <v/>
      </c>
      <c r="D628" s="44">
        <f>'[2]Reporting Characteristics'!$D628</f>
        <v>2018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8"/>
      <c r="T628" s="41"/>
      <c r="U628" s="41"/>
      <c r="V628" s="41"/>
      <c r="W628" s="41"/>
      <c r="X628" s="41"/>
      <c r="Y628" s="41"/>
      <c r="Z628" s="41"/>
      <c r="AA628" s="41"/>
      <c r="AB628" s="41"/>
    </row>
    <row r="629" spans="1:28" ht="15.75" customHeight="1" x14ac:dyDescent="0.25">
      <c r="A629" s="169"/>
      <c r="B629" s="421"/>
      <c r="C629" s="422"/>
      <c r="D629" s="44">
        <f>'[2]Reporting Characteristics'!$D629</f>
        <v>2019</v>
      </c>
      <c r="E629" s="166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8"/>
      <c r="T629" s="41"/>
      <c r="U629" s="41"/>
      <c r="V629" s="41"/>
      <c r="W629" s="41"/>
      <c r="X629" s="41"/>
      <c r="Y629" s="41"/>
      <c r="Z629" s="41"/>
      <c r="AA629" s="41"/>
      <c r="AB629" s="41"/>
    </row>
    <row r="630" spans="1:28" ht="15.75" customHeight="1" x14ac:dyDescent="0.25">
      <c r="A630" s="169"/>
      <c r="B630" s="421" t="str">
        <f>'[2]Asset Characteristics'!$C319 &amp; ""</f>
        <v/>
      </c>
      <c r="C630" s="422" t="str">
        <f>'[2]Asset Characteristics'!$E319 &amp; ""</f>
        <v/>
      </c>
      <c r="D630" s="44">
        <f>'[2]Reporting Characteristics'!$D630</f>
        <v>2018</v>
      </c>
      <c r="E630" s="166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8"/>
      <c r="T630" s="41"/>
      <c r="U630" s="41"/>
      <c r="V630" s="41"/>
      <c r="W630" s="41"/>
      <c r="X630" s="41"/>
      <c r="Y630" s="41"/>
      <c r="Z630" s="41"/>
      <c r="AA630" s="41"/>
      <c r="AB630" s="41"/>
    </row>
    <row r="631" spans="1:28" ht="15.75" customHeight="1" x14ac:dyDescent="0.25">
      <c r="A631" s="169"/>
      <c r="B631" s="421"/>
      <c r="C631" s="422"/>
      <c r="D631" s="44">
        <f>'[2]Reporting Characteristics'!$D631</f>
        <v>2019</v>
      </c>
      <c r="E631" s="166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8"/>
      <c r="T631" s="41"/>
      <c r="U631" s="41"/>
      <c r="V631" s="41"/>
      <c r="W631" s="41"/>
      <c r="X631" s="41"/>
      <c r="Y631" s="41"/>
      <c r="Z631" s="41"/>
      <c r="AA631" s="41"/>
      <c r="AB631" s="41"/>
    </row>
    <row r="632" spans="1:28" ht="15.75" customHeight="1" x14ac:dyDescent="0.25">
      <c r="A632" s="169"/>
      <c r="B632" s="421" t="str">
        <f>'[2]Asset Characteristics'!$C320 &amp; ""</f>
        <v/>
      </c>
      <c r="C632" s="422" t="str">
        <f>'[2]Asset Characteristics'!$E320 &amp; ""</f>
        <v/>
      </c>
      <c r="D632" s="44">
        <f>'[2]Reporting Characteristics'!$D632</f>
        <v>2018</v>
      </c>
      <c r="E632" s="166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8"/>
      <c r="T632" s="41"/>
      <c r="U632" s="41"/>
      <c r="V632" s="41"/>
      <c r="W632" s="41"/>
      <c r="X632" s="41"/>
      <c r="Y632" s="41"/>
      <c r="Z632" s="41"/>
      <c r="AA632" s="41"/>
      <c r="AB632" s="41"/>
    </row>
    <row r="633" spans="1:28" ht="15.75" customHeight="1" x14ac:dyDescent="0.25">
      <c r="A633" s="169"/>
      <c r="B633" s="421"/>
      <c r="C633" s="422"/>
      <c r="D633" s="44">
        <f>'[2]Reporting Characteristics'!$D633</f>
        <v>2019</v>
      </c>
      <c r="E633" s="166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8"/>
      <c r="T633" s="41"/>
      <c r="U633" s="41"/>
      <c r="V633" s="41"/>
      <c r="W633" s="41"/>
      <c r="X633" s="41"/>
      <c r="Y633" s="41"/>
      <c r="Z633" s="41"/>
      <c r="AA633" s="41"/>
      <c r="AB633" s="41"/>
    </row>
    <row r="634" spans="1:28" ht="15.75" customHeight="1" x14ac:dyDescent="0.25">
      <c r="A634" s="169"/>
      <c r="B634" s="421" t="str">
        <f>'[2]Asset Characteristics'!$C321 &amp; ""</f>
        <v/>
      </c>
      <c r="C634" s="422" t="str">
        <f>'[2]Asset Characteristics'!$E321 &amp; ""</f>
        <v/>
      </c>
      <c r="D634" s="44">
        <f>'[2]Reporting Characteristics'!$D634</f>
        <v>2018</v>
      </c>
      <c r="E634" s="166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8"/>
      <c r="T634" s="41"/>
      <c r="U634" s="41"/>
      <c r="V634" s="41"/>
      <c r="W634" s="41"/>
      <c r="X634" s="41"/>
      <c r="Y634" s="41"/>
      <c r="Z634" s="41"/>
      <c r="AA634" s="41"/>
      <c r="AB634" s="41"/>
    </row>
    <row r="635" spans="1:28" ht="15.75" customHeight="1" x14ac:dyDescent="0.25">
      <c r="A635" s="169"/>
      <c r="B635" s="421"/>
      <c r="C635" s="422"/>
      <c r="D635" s="44">
        <f>'[2]Reporting Characteristics'!$D635</f>
        <v>2019</v>
      </c>
      <c r="E635" s="166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8"/>
      <c r="T635" s="41"/>
      <c r="U635" s="41"/>
      <c r="V635" s="41"/>
      <c r="W635" s="41"/>
      <c r="X635" s="41"/>
      <c r="Y635" s="41"/>
      <c r="Z635" s="41"/>
      <c r="AA635" s="41"/>
      <c r="AB635" s="41"/>
    </row>
    <row r="636" spans="1:28" ht="15.75" customHeight="1" x14ac:dyDescent="0.25">
      <c r="A636" s="169"/>
      <c r="B636" s="421" t="str">
        <f>'[2]Asset Characteristics'!$C322 &amp; ""</f>
        <v/>
      </c>
      <c r="C636" s="422" t="str">
        <f>'[2]Asset Characteristics'!$E322 &amp; ""</f>
        <v/>
      </c>
      <c r="D636" s="44">
        <f>'[2]Reporting Characteristics'!$D636</f>
        <v>2018</v>
      </c>
      <c r="E636" s="166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8"/>
      <c r="T636" s="41"/>
      <c r="U636" s="41"/>
      <c r="V636" s="41"/>
      <c r="W636" s="41"/>
      <c r="X636" s="41"/>
      <c r="Y636" s="41"/>
      <c r="Z636" s="41"/>
      <c r="AA636" s="41"/>
      <c r="AB636" s="41"/>
    </row>
    <row r="637" spans="1:28" ht="15.75" customHeight="1" x14ac:dyDescent="0.25">
      <c r="A637" s="169"/>
      <c r="B637" s="421"/>
      <c r="C637" s="422"/>
      <c r="D637" s="44">
        <f>'[2]Reporting Characteristics'!$D637</f>
        <v>2019</v>
      </c>
      <c r="E637" s="166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8"/>
      <c r="T637" s="41"/>
      <c r="U637" s="41"/>
      <c r="V637" s="41"/>
      <c r="W637" s="41"/>
      <c r="X637" s="41"/>
      <c r="Y637" s="41"/>
      <c r="Z637" s="41"/>
      <c r="AA637" s="41"/>
      <c r="AB637" s="41"/>
    </row>
    <row r="638" spans="1:28" ht="15.75" customHeight="1" x14ac:dyDescent="0.25">
      <c r="A638" s="169"/>
      <c r="B638" s="421" t="str">
        <f>'[2]Asset Characteristics'!$C323 &amp; ""</f>
        <v/>
      </c>
      <c r="C638" s="422" t="str">
        <f>'[2]Asset Characteristics'!$E323 &amp; ""</f>
        <v/>
      </c>
      <c r="D638" s="44">
        <f>'[2]Reporting Characteristics'!$D638</f>
        <v>2018</v>
      </c>
      <c r="E638" s="166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8"/>
      <c r="T638" s="41"/>
      <c r="U638" s="41"/>
      <c r="V638" s="41"/>
      <c r="W638" s="41"/>
      <c r="X638" s="41"/>
      <c r="Y638" s="41"/>
      <c r="Z638" s="41"/>
      <c r="AA638" s="41"/>
      <c r="AB638" s="41"/>
    </row>
    <row r="639" spans="1:28" ht="15.75" customHeight="1" x14ac:dyDescent="0.25">
      <c r="A639" s="169"/>
      <c r="B639" s="421"/>
      <c r="C639" s="422"/>
      <c r="D639" s="44">
        <f>'[2]Reporting Characteristics'!$D639</f>
        <v>2019</v>
      </c>
      <c r="E639" s="166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8"/>
      <c r="T639" s="41"/>
      <c r="U639" s="41"/>
      <c r="V639" s="41"/>
      <c r="W639" s="41"/>
      <c r="X639" s="41"/>
      <c r="Y639" s="41"/>
      <c r="Z639" s="41"/>
      <c r="AA639" s="41"/>
      <c r="AB639" s="41"/>
    </row>
    <row r="640" spans="1:28" ht="15.75" customHeight="1" x14ac:dyDescent="0.25">
      <c r="A640" s="169"/>
      <c r="B640" s="421" t="str">
        <f>'[2]Asset Characteristics'!$C324 &amp; ""</f>
        <v/>
      </c>
      <c r="C640" s="422" t="str">
        <f>'[2]Asset Characteristics'!$E324 &amp; ""</f>
        <v/>
      </c>
      <c r="D640" s="44">
        <f>'[2]Reporting Characteristics'!$D640</f>
        <v>2018</v>
      </c>
      <c r="E640" s="166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8"/>
      <c r="T640" s="41"/>
      <c r="U640" s="41"/>
      <c r="V640" s="41"/>
      <c r="W640" s="41"/>
      <c r="X640" s="41"/>
      <c r="Y640" s="41"/>
      <c r="Z640" s="41"/>
      <c r="AA640" s="41"/>
      <c r="AB640" s="41"/>
    </row>
    <row r="641" spans="1:28" ht="15.75" customHeight="1" x14ac:dyDescent="0.25">
      <c r="A641" s="169"/>
      <c r="B641" s="421"/>
      <c r="C641" s="422"/>
      <c r="D641" s="44">
        <f>'[2]Reporting Characteristics'!$D641</f>
        <v>2019</v>
      </c>
      <c r="E641" s="166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8"/>
      <c r="T641" s="41"/>
      <c r="U641" s="41"/>
      <c r="V641" s="41"/>
      <c r="W641" s="41"/>
      <c r="X641" s="41"/>
      <c r="Y641" s="41"/>
      <c r="Z641" s="41"/>
      <c r="AA641" s="41"/>
      <c r="AB641" s="41"/>
    </row>
    <row r="642" spans="1:28" ht="15.75" customHeight="1" x14ac:dyDescent="0.25">
      <c r="A642" s="169"/>
      <c r="B642" s="421" t="str">
        <f>'[2]Asset Characteristics'!$C325 &amp; ""</f>
        <v/>
      </c>
      <c r="C642" s="422" t="str">
        <f>'[2]Asset Characteristics'!$E325 &amp; ""</f>
        <v/>
      </c>
      <c r="D642" s="44">
        <f>'[2]Reporting Characteristics'!$D642</f>
        <v>2018</v>
      </c>
      <c r="E642" s="166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8"/>
      <c r="T642" s="41"/>
      <c r="U642" s="41"/>
      <c r="V642" s="41"/>
      <c r="W642" s="41"/>
      <c r="X642" s="41"/>
      <c r="Y642" s="41"/>
      <c r="Z642" s="41"/>
      <c r="AA642" s="41"/>
      <c r="AB642" s="41"/>
    </row>
    <row r="643" spans="1:28" ht="15.75" customHeight="1" x14ac:dyDescent="0.25">
      <c r="A643" s="169"/>
      <c r="B643" s="421"/>
      <c r="C643" s="422"/>
      <c r="D643" s="44">
        <f>'[2]Reporting Characteristics'!$D643</f>
        <v>2019</v>
      </c>
      <c r="E643" s="166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8"/>
      <c r="T643" s="41"/>
      <c r="U643" s="41"/>
      <c r="V643" s="41"/>
      <c r="W643" s="41"/>
      <c r="X643" s="41"/>
      <c r="Y643" s="41"/>
      <c r="Z643" s="41"/>
      <c r="AA643" s="41"/>
      <c r="AB643" s="41"/>
    </row>
    <row r="644" spans="1:28" ht="15.75" customHeight="1" x14ac:dyDescent="0.25">
      <c r="A644" s="169"/>
      <c r="B644" s="421" t="str">
        <f>'[2]Asset Characteristics'!$C326 &amp; ""</f>
        <v/>
      </c>
      <c r="C644" s="422" t="str">
        <f>'[2]Asset Characteristics'!$E326 &amp; ""</f>
        <v/>
      </c>
      <c r="D644" s="44">
        <f>'[2]Reporting Characteristics'!$D644</f>
        <v>2018</v>
      </c>
      <c r="E644" s="166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8"/>
      <c r="T644" s="41"/>
      <c r="U644" s="41"/>
      <c r="V644" s="41"/>
      <c r="W644" s="41"/>
      <c r="X644" s="41"/>
      <c r="Y644" s="41"/>
      <c r="Z644" s="41"/>
      <c r="AA644" s="41"/>
      <c r="AB644" s="41"/>
    </row>
    <row r="645" spans="1:28" ht="15.75" customHeight="1" x14ac:dyDescent="0.25">
      <c r="A645" s="169"/>
      <c r="B645" s="421"/>
      <c r="C645" s="422"/>
      <c r="D645" s="44">
        <f>'[2]Reporting Characteristics'!$D645</f>
        <v>2019</v>
      </c>
      <c r="E645" s="166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8"/>
      <c r="T645" s="41"/>
      <c r="U645" s="41"/>
      <c r="V645" s="41"/>
      <c r="W645" s="41"/>
      <c r="X645" s="41"/>
      <c r="Y645" s="41"/>
      <c r="Z645" s="41"/>
      <c r="AA645" s="41"/>
      <c r="AB645" s="41"/>
    </row>
    <row r="646" spans="1:28" ht="15.75" customHeight="1" x14ac:dyDescent="0.25">
      <c r="A646" s="169"/>
      <c r="B646" s="421" t="str">
        <f>'[2]Asset Characteristics'!$C327 &amp; ""</f>
        <v/>
      </c>
      <c r="C646" s="422" t="str">
        <f>'[2]Asset Characteristics'!$E327 &amp; ""</f>
        <v/>
      </c>
      <c r="D646" s="44">
        <f>'[2]Reporting Characteristics'!$D646</f>
        <v>2018</v>
      </c>
      <c r="E646" s="166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8"/>
      <c r="T646" s="41"/>
      <c r="U646" s="41"/>
      <c r="V646" s="41"/>
      <c r="W646" s="41"/>
      <c r="X646" s="41"/>
      <c r="Y646" s="41"/>
      <c r="Z646" s="41"/>
      <c r="AA646" s="41"/>
      <c r="AB646" s="41"/>
    </row>
    <row r="647" spans="1:28" ht="15.75" customHeight="1" x14ac:dyDescent="0.25">
      <c r="A647" s="169"/>
      <c r="B647" s="421"/>
      <c r="C647" s="422"/>
      <c r="D647" s="44">
        <f>'[2]Reporting Characteristics'!$D647</f>
        <v>2019</v>
      </c>
      <c r="E647" s="166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8"/>
      <c r="T647" s="41"/>
      <c r="U647" s="41"/>
      <c r="V647" s="41"/>
      <c r="W647" s="41"/>
      <c r="X647" s="41"/>
      <c r="Y647" s="41"/>
      <c r="Z647" s="41"/>
      <c r="AA647" s="41"/>
      <c r="AB647" s="41"/>
    </row>
    <row r="648" spans="1:28" ht="15.75" customHeight="1" x14ac:dyDescent="0.25">
      <c r="A648" s="169"/>
      <c r="B648" s="421" t="str">
        <f>'[2]Asset Characteristics'!$C328 &amp; ""</f>
        <v/>
      </c>
      <c r="C648" s="422" t="str">
        <f>'[2]Asset Characteristics'!$E328 &amp; ""</f>
        <v/>
      </c>
      <c r="D648" s="44">
        <f>'[2]Reporting Characteristics'!$D648</f>
        <v>2018</v>
      </c>
      <c r="E648" s="166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8"/>
      <c r="T648" s="41"/>
      <c r="U648" s="41"/>
      <c r="V648" s="41"/>
      <c r="W648" s="41"/>
      <c r="X648" s="41"/>
      <c r="Y648" s="41"/>
      <c r="Z648" s="41"/>
      <c r="AA648" s="41"/>
      <c r="AB648" s="41"/>
    </row>
    <row r="649" spans="1:28" ht="15.75" customHeight="1" x14ac:dyDescent="0.25">
      <c r="A649" s="169"/>
      <c r="B649" s="421"/>
      <c r="C649" s="422"/>
      <c r="D649" s="44">
        <f>'[2]Reporting Characteristics'!$D649</f>
        <v>2019</v>
      </c>
      <c r="E649" s="166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8"/>
      <c r="T649" s="41"/>
      <c r="U649" s="41"/>
      <c r="V649" s="41"/>
      <c r="W649" s="41"/>
      <c r="X649" s="41"/>
      <c r="Y649" s="41"/>
      <c r="Z649" s="41"/>
      <c r="AA649" s="41"/>
      <c r="AB649" s="41"/>
    </row>
    <row r="650" spans="1:28" ht="15.75" customHeight="1" x14ac:dyDescent="0.25">
      <c r="A650" s="169"/>
      <c r="B650" s="421" t="str">
        <f>'[2]Asset Characteristics'!$C329 &amp; ""</f>
        <v/>
      </c>
      <c r="C650" s="422" t="str">
        <f>'[2]Asset Characteristics'!$E329 &amp; ""</f>
        <v/>
      </c>
      <c r="D650" s="44">
        <f>'[2]Reporting Characteristics'!$D650</f>
        <v>2018</v>
      </c>
      <c r="E650" s="166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8"/>
      <c r="T650" s="41"/>
      <c r="U650" s="41"/>
      <c r="V650" s="41"/>
      <c r="W650" s="41"/>
      <c r="X650" s="41"/>
      <c r="Y650" s="41"/>
      <c r="Z650" s="41"/>
      <c r="AA650" s="41"/>
      <c r="AB650" s="41"/>
    </row>
    <row r="651" spans="1:28" ht="15.75" customHeight="1" x14ac:dyDescent="0.25">
      <c r="A651" s="169"/>
      <c r="B651" s="421"/>
      <c r="C651" s="422"/>
      <c r="D651" s="44">
        <f>'[2]Reporting Characteristics'!$D651</f>
        <v>2019</v>
      </c>
      <c r="E651" s="166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8"/>
      <c r="T651" s="41"/>
      <c r="U651" s="41"/>
      <c r="V651" s="41"/>
      <c r="W651" s="41"/>
      <c r="X651" s="41"/>
      <c r="Y651" s="41"/>
      <c r="Z651" s="41"/>
      <c r="AA651" s="41"/>
      <c r="AB651" s="41"/>
    </row>
    <row r="652" spans="1:28" ht="15.75" customHeight="1" x14ac:dyDescent="0.25">
      <c r="A652" s="169"/>
      <c r="B652" s="421" t="str">
        <f>'[2]Asset Characteristics'!$C330 &amp; ""</f>
        <v/>
      </c>
      <c r="C652" s="422" t="str">
        <f>'[2]Asset Characteristics'!$E330 &amp; ""</f>
        <v/>
      </c>
      <c r="D652" s="44">
        <f>'[2]Reporting Characteristics'!$D652</f>
        <v>2018</v>
      </c>
      <c r="E652" s="166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8"/>
      <c r="T652" s="41"/>
      <c r="U652" s="41"/>
      <c r="V652" s="41"/>
      <c r="W652" s="41"/>
      <c r="X652" s="41"/>
      <c r="Y652" s="41"/>
      <c r="Z652" s="41"/>
      <c r="AA652" s="41"/>
      <c r="AB652" s="41"/>
    </row>
    <row r="653" spans="1:28" ht="15.75" customHeight="1" x14ac:dyDescent="0.25">
      <c r="A653" s="169"/>
      <c r="B653" s="421"/>
      <c r="C653" s="422"/>
      <c r="D653" s="44">
        <f>'[2]Reporting Characteristics'!$D653</f>
        <v>2019</v>
      </c>
      <c r="E653" s="166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8"/>
      <c r="T653" s="41"/>
      <c r="U653" s="41"/>
      <c r="V653" s="41"/>
      <c r="W653" s="41"/>
      <c r="X653" s="41"/>
      <c r="Y653" s="41"/>
      <c r="Z653" s="41"/>
      <c r="AA653" s="41"/>
      <c r="AB653" s="41"/>
    </row>
    <row r="654" spans="1:28" ht="15.75" customHeight="1" x14ac:dyDescent="0.25">
      <c r="A654" s="169"/>
      <c r="B654" s="421" t="str">
        <f>'[2]Asset Characteristics'!$C331 &amp; ""</f>
        <v/>
      </c>
      <c r="C654" s="422" t="str">
        <f>'[2]Asset Characteristics'!$E331 &amp; ""</f>
        <v/>
      </c>
      <c r="D654" s="44">
        <f>'[2]Reporting Characteristics'!$D654</f>
        <v>2018</v>
      </c>
      <c r="E654" s="166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8"/>
      <c r="T654" s="41"/>
      <c r="U654" s="41"/>
      <c r="V654" s="41"/>
      <c r="W654" s="41"/>
      <c r="X654" s="41"/>
      <c r="Y654" s="41"/>
      <c r="Z654" s="41"/>
      <c r="AA654" s="41"/>
      <c r="AB654" s="41"/>
    </row>
    <row r="655" spans="1:28" ht="15.75" customHeight="1" x14ac:dyDescent="0.25">
      <c r="A655" s="169"/>
      <c r="B655" s="421"/>
      <c r="C655" s="422"/>
      <c r="D655" s="44">
        <f>'[2]Reporting Characteristics'!$D655</f>
        <v>2019</v>
      </c>
      <c r="E655" s="166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8"/>
      <c r="T655" s="41"/>
      <c r="U655" s="41"/>
      <c r="V655" s="41"/>
      <c r="W655" s="41"/>
      <c r="X655" s="41"/>
      <c r="Y655" s="41"/>
      <c r="Z655" s="41"/>
      <c r="AA655" s="41"/>
      <c r="AB655" s="41"/>
    </row>
    <row r="656" spans="1:28" ht="15.75" customHeight="1" x14ac:dyDescent="0.25">
      <c r="A656" s="169"/>
      <c r="B656" s="421" t="str">
        <f>'[2]Asset Characteristics'!$C332 &amp; ""</f>
        <v/>
      </c>
      <c r="C656" s="422" t="str">
        <f>'[2]Asset Characteristics'!$E332 &amp; ""</f>
        <v/>
      </c>
      <c r="D656" s="44">
        <f>'[2]Reporting Characteristics'!$D656</f>
        <v>2018</v>
      </c>
      <c r="E656" s="166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8"/>
      <c r="T656" s="41"/>
      <c r="U656" s="41"/>
      <c r="V656" s="41"/>
      <c r="W656" s="41"/>
      <c r="X656" s="41"/>
      <c r="Y656" s="41"/>
      <c r="Z656" s="41"/>
      <c r="AA656" s="41"/>
      <c r="AB656" s="41"/>
    </row>
    <row r="657" spans="1:28" ht="15.75" customHeight="1" x14ac:dyDescent="0.25">
      <c r="A657" s="169"/>
      <c r="B657" s="421"/>
      <c r="C657" s="422"/>
      <c r="D657" s="44">
        <f>'[2]Reporting Characteristics'!$D657</f>
        <v>2019</v>
      </c>
      <c r="E657" s="166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8"/>
      <c r="T657" s="41"/>
      <c r="U657" s="41"/>
      <c r="V657" s="41"/>
      <c r="W657" s="41"/>
      <c r="X657" s="41"/>
      <c r="Y657" s="41"/>
      <c r="Z657" s="41"/>
      <c r="AA657" s="41"/>
      <c r="AB657" s="41"/>
    </row>
    <row r="658" spans="1:28" ht="15.75" customHeight="1" x14ac:dyDescent="0.25">
      <c r="A658" s="169"/>
      <c r="B658" s="421" t="str">
        <f>'[2]Asset Characteristics'!$C333 &amp; ""</f>
        <v/>
      </c>
      <c r="C658" s="422" t="str">
        <f>'[2]Asset Characteristics'!$E333 &amp; ""</f>
        <v/>
      </c>
      <c r="D658" s="44">
        <f>'[2]Reporting Characteristics'!$D658</f>
        <v>2018</v>
      </c>
      <c r="E658" s="166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8"/>
      <c r="T658" s="41"/>
      <c r="U658" s="41"/>
      <c r="V658" s="41"/>
      <c r="W658" s="41"/>
      <c r="X658" s="41"/>
      <c r="Y658" s="41"/>
      <c r="Z658" s="41"/>
      <c r="AA658" s="41"/>
      <c r="AB658" s="41"/>
    </row>
    <row r="659" spans="1:28" ht="15.75" customHeight="1" x14ac:dyDescent="0.25">
      <c r="A659" s="169"/>
      <c r="B659" s="421"/>
      <c r="C659" s="422"/>
      <c r="D659" s="44">
        <f>'[2]Reporting Characteristics'!$D659</f>
        <v>2019</v>
      </c>
      <c r="E659" s="166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8"/>
      <c r="T659" s="41"/>
      <c r="U659" s="41"/>
      <c r="V659" s="41"/>
      <c r="W659" s="41"/>
      <c r="X659" s="41"/>
      <c r="Y659" s="41"/>
      <c r="Z659" s="41"/>
      <c r="AA659" s="41"/>
      <c r="AB659" s="41"/>
    </row>
    <row r="660" spans="1:28" ht="15.75" customHeight="1" x14ac:dyDescent="0.25">
      <c r="A660" s="169"/>
      <c r="B660" s="421" t="str">
        <f>'[2]Asset Characteristics'!$C334 &amp; ""</f>
        <v/>
      </c>
      <c r="C660" s="422" t="str">
        <f>'[2]Asset Characteristics'!$E334 &amp; ""</f>
        <v/>
      </c>
      <c r="D660" s="44">
        <f>'[2]Reporting Characteristics'!$D660</f>
        <v>2018</v>
      </c>
      <c r="E660" s="166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8"/>
      <c r="T660" s="41"/>
      <c r="U660" s="41"/>
      <c r="V660" s="41"/>
      <c r="W660" s="41"/>
      <c r="X660" s="41"/>
      <c r="Y660" s="41"/>
      <c r="Z660" s="41"/>
      <c r="AA660" s="41"/>
      <c r="AB660" s="41"/>
    </row>
    <row r="661" spans="1:28" ht="15.75" customHeight="1" x14ac:dyDescent="0.25">
      <c r="A661" s="169"/>
      <c r="B661" s="421"/>
      <c r="C661" s="422"/>
      <c r="D661" s="44">
        <f>'[2]Reporting Characteristics'!$D661</f>
        <v>2019</v>
      </c>
      <c r="E661" s="166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8"/>
      <c r="T661" s="41"/>
      <c r="U661" s="41"/>
      <c r="V661" s="41"/>
      <c r="W661" s="41"/>
      <c r="X661" s="41"/>
      <c r="Y661" s="41"/>
      <c r="Z661" s="41"/>
      <c r="AA661" s="41"/>
      <c r="AB661" s="41"/>
    </row>
    <row r="662" spans="1:28" ht="15.75" customHeight="1" x14ac:dyDescent="0.25">
      <c r="A662" s="169"/>
      <c r="B662" s="421" t="str">
        <f>'[2]Asset Characteristics'!$C335 &amp; ""</f>
        <v/>
      </c>
      <c r="C662" s="422" t="str">
        <f>'[2]Asset Characteristics'!$E335 &amp; ""</f>
        <v/>
      </c>
      <c r="D662" s="44">
        <f>'[2]Reporting Characteristics'!$D662</f>
        <v>2018</v>
      </c>
      <c r="E662" s="166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8"/>
      <c r="T662" s="41"/>
      <c r="U662" s="41"/>
      <c r="V662" s="41"/>
      <c r="W662" s="41"/>
      <c r="X662" s="41"/>
      <c r="Y662" s="41"/>
      <c r="Z662" s="41"/>
      <c r="AA662" s="41"/>
      <c r="AB662" s="41"/>
    </row>
    <row r="663" spans="1:28" ht="15.75" customHeight="1" x14ac:dyDescent="0.25">
      <c r="A663" s="169"/>
      <c r="B663" s="421"/>
      <c r="C663" s="422"/>
      <c r="D663" s="44">
        <f>'[2]Reporting Characteristics'!$D663</f>
        <v>2019</v>
      </c>
      <c r="E663" s="166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8"/>
      <c r="T663" s="41"/>
      <c r="U663" s="41"/>
      <c r="V663" s="41"/>
      <c r="W663" s="41"/>
      <c r="X663" s="41"/>
      <c r="Y663" s="41"/>
      <c r="Z663" s="41"/>
      <c r="AA663" s="41"/>
      <c r="AB663" s="41"/>
    </row>
    <row r="664" spans="1:28" ht="15.75" customHeight="1" x14ac:dyDescent="0.25">
      <c r="A664" s="169"/>
      <c r="B664" s="421" t="str">
        <f>'[2]Asset Characteristics'!$C336 &amp; ""</f>
        <v/>
      </c>
      <c r="C664" s="422" t="str">
        <f>'[2]Asset Characteristics'!$E336 &amp; ""</f>
        <v/>
      </c>
      <c r="D664" s="44">
        <f>'[2]Reporting Characteristics'!$D664</f>
        <v>2018</v>
      </c>
      <c r="E664" s="166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8"/>
      <c r="T664" s="41"/>
      <c r="U664" s="41"/>
      <c r="V664" s="41"/>
      <c r="W664" s="41"/>
      <c r="X664" s="41"/>
      <c r="Y664" s="41"/>
      <c r="Z664" s="41"/>
      <c r="AA664" s="41"/>
      <c r="AB664" s="41"/>
    </row>
    <row r="665" spans="1:28" ht="15.75" customHeight="1" x14ac:dyDescent="0.25">
      <c r="A665" s="169"/>
      <c r="B665" s="421"/>
      <c r="C665" s="422"/>
      <c r="D665" s="44">
        <f>'[2]Reporting Characteristics'!$D665</f>
        <v>2019</v>
      </c>
      <c r="E665" s="166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8"/>
      <c r="T665" s="41"/>
      <c r="U665" s="41"/>
      <c r="V665" s="41"/>
      <c r="W665" s="41"/>
      <c r="X665" s="41"/>
      <c r="Y665" s="41"/>
      <c r="Z665" s="41"/>
      <c r="AA665" s="41"/>
      <c r="AB665" s="41"/>
    </row>
    <row r="666" spans="1:28" ht="15.75" customHeight="1" x14ac:dyDescent="0.25">
      <c r="A666" s="169"/>
      <c r="B666" s="421" t="str">
        <f>'[2]Asset Characteristics'!$C337 &amp; ""</f>
        <v/>
      </c>
      <c r="C666" s="422" t="str">
        <f>'[2]Asset Characteristics'!$E337 &amp; ""</f>
        <v/>
      </c>
      <c r="D666" s="44">
        <f>'[2]Reporting Characteristics'!$D666</f>
        <v>2018</v>
      </c>
      <c r="E666" s="166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8"/>
      <c r="T666" s="41"/>
      <c r="U666" s="41"/>
      <c r="V666" s="41"/>
      <c r="W666" s="41"/>
      <c r="X666" s="41"/>
      <c r="Y666" s="41"/>
      <c r="Z666" s="41"/>
      <c r="AA666" s="41"/>
      <c r="AB666" s="41"/>
    </row>
    <row r="667" spans="1:28" ht="15.75" customHeight="1" x14ac:dyDescent="0.25">
      <c r="A667" s="169"/>
      <c r="B667" s="421"/>
      <c r="C667" s="422"/>
      <c r="D667" s="44">
        <f>'[2]Reporting Characteristics'!$D667</f>
        <v>2019</v>
      </c>
      <c r="E667" s="166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8"/>
      <c r="T667" s="41"/>
      <c r="U667" s="41"/>
      <c r="V667" s="41"/>
      <c r="W667" s="41"/>
      <c r="X667" s="41"/>
      <c r="Y667" s="41"/>
      <c r="Z667" s="41"/>
      <c r="AA667" s="41"/>
      <c r="AB667" s="41"/>
    </row>
    <row r="668" spans="1:28" ht="15.75" customHeight="1" x14ac:dyDescent="0.25">
      <c r="A668" s="169"/>
      <c r="B668" s="421" t="str">
        <f>'[2]Asset Characteristics'!$C338 &amp; ""</f>
        <v/>
      </c>
      <c r="C668" s="422" t="str">
        <f>'[2]Asset Characteristics'!$E338 &amp; ""</f>
        <v/>
      </c>
      <c r="D668" s="44">
        <f>'[2]Reporting Characteristics'!$D668</f>
        <v>2018</v>
      </c>
      <c r="E668" s="166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8"/>
      <c r="T668" s="41"/>
      <c r="U668" s="41"/>
      <c r="V668" s="41"/>
      <c r="W668" s="41"/>
      <c r="X668" s="41"/>
      <c r="Y668" s="41"/>
      <c r="Z668" s="41"/>
      <c r="AA668" s="41"/>
      <c r="AB668" s="41"/>
    </row>
    <row r="669" spans="1:28" ht="15.75" customHeight="1" x14ac:dyDescent="0.25">
      <c r="A669" s="169"/>
      <c r="B669" s="421"/>
      <c r="C669" s="422"/>
      <c r="D669" s="44">
        <f>'[2]Reporting Characteristics'!$D669</f>
        <v>2019</v>
      </c>
      <c r="E669" s="166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8"/>
      <c r="T669" s="41"/>
      <c r="U669" s="41"/>
      <c r="V669" s="41"/>
      <c r="W669" s="41"/>
      <c r="X669" s="41"/>
      <c r="Y669" s="41"/>
      <c r="Z669" s="41"/>
      <c r="AA669" s="41"/>
      <c r="AB669" s="41"/>
    </row>
    <row r="670" spans="1:28" ht="15.75" customHeight="1" x14ac:dyDescent="0.25">
      <c r="A670" s="169"/>
      <c r="B670" s="421" t="str">
        <f>'[2]Asset Characteristics'!$C339 &amp; ""</f>
        <v/>
      </c>
      <c r="C670" s="422" t="str">
        <f>'[2]Asset Characteristics'!$E339 &amp; ""</f>
        <v/>
      </c>
      <c r="D670" s="44">
        <f>'[2]Reporting Characteristics'!$D670</f>
        <v>2018</v>
      </c>
      <c r="E670" s="166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8"/>
      <c r="T670" s="41"/>
      <c r="U670" s="41"/>
      <c r="V670" s="41"/>
      <c r="W670" s="41"/>
      <c r="X670" s="41"/>
      <c r="Y670" s="41"/>
      <c r="Z670" s="41"/>
      <c r="AA670" s="41"/>
      <c r="AB670" s="41"/>
    </row>
    <row r="671" spans="1:28" ht="15.75" customHeight="1" x14ac:dyDescent="0.25">
      <c r="A671" s="169"/>
      <c r="B671" s="421"/>
      <c r="C671" s="422"/>
      <c r="D671" s="44">
        <f>'[2]Reporting Characteristics'!$D671</f>
        <v>2019</v>
      </c>
      <c r="E671" s="166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8"/>
      <c r="T671" s="41"/>
      <c r="U671" s="41"/>
      <c r="V671" s="41"/>
      <c r="W671" s="41"/>
      <c r="X671" s="41"/>
      <c r="Y671" s="41"/>
      <c r="Z671" s="41"/>
      <c r="AA671" s="41"/>
      <c r="AB671" s="41"/>
    </row>
    <row r="672" spans="1:28" ht="15.75" customHeight="1" x14ac:dyDescent="0.25">
      <c r="A672" s="169"/>
      <c r="B672" s="421" t="str">
        <f>'[2]Asset Characteristics'!$C340 &amp; ""</f>
        <v/>
      </c>
      <c r="C672" s="422" t="str">
        <f>'[2]Asset Characteristics'!$E340 &amp; ""</f>
        <v/>
      </c>
      <c r="D672" s="44">
        <f>'[2]Reporting Characteristics'!$D672</f>
        <v>2018</v>
      </c>
      <c r="E672" s="166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8"/>
      <c r="T672" s="41"/>
      <c r="U672" s="41"/>
      <c r="V672" s="41"/>
      <c r="W672" s="41"/>
      <c r="X672" s="41"/>
      <c r="Y672" s="41"/>
      <c r="Z672" s="41"/>
      <c r="AA672" s="41"/>
      <c r="AB672" s="41"/>
    </row>
    <row r="673" spans="1:28" ht="15.75" customHeight="1" x14ac:dyDescent="0.25">
      <c r="A673" s="169"/>
      <c r="B673" s="421"/>
      <c r="C673" s="422"/>
      <c r="D673" s="44">
        <f>'[2]Reporting Characteristics'!$D673</f>
        <v>2019</v>
      </c>
      <c r="E673" s="166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8"/>
      <c r="T673" s="41"/>
      <c r="U673" s="41"/>
      <c r="V673" s="41"/>
      <c r="W673" s="41"/>
      <c r="X673" s="41"/>
      <c r="Y673" s="41"/>
      <c r="Z673" s="41"/>
      <c r="AA673" s="41"/>
      <c r="AB673" s="41"/>
    </row>
    <row r="674" spans="1:28" ht="15.75" customHeight="1" x14ac:dyDescent="0.25">
      <c r="A674" s="169"/>
      <c r="B674" s="421" t="str">
        <f>'[2]Asset Characteristics'!$C341 &amp; ""</f>
        <v/>
      </c>
      <c r="C674" s="422" t="str">
        <f>'[2]Asset Characteristics'!$E341 &amp; ""</f>
        <v/>
      </c>
      <c r="D674" s="44">
        <f>'[2]Reporting Characteristics'!$D674</f>
        <v>2018</v>
      </c>
      <c r="E674" s="166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8"/>
      <c r="T674" s="41"/>
      <c r="U674" s="41"/>
      <c r="V674" s="41"/>
      <c r="W674" s="41"/>
      <c r="X674" s="41"/>
      <c r="Y674" s="41"/>
      <c r="Z674" s="41"/>
      <c r="AA674" s="41"/>
      <c r="AB674" s="41"/>
    </row>
    <row r="675" spans="1:28" ht="15.75" customHeight="1" x14ac:dyDescent="0.25">
      <c r="A675" s="169"/>
      <c r="B675" s="421"/>
      <c r="C675" s="422"/>
      <c r="D675" s="44">
        <f>'[2]Reporting Characteristics'!$D675</f>
        <v>2019</v>
      </c>
      <c r="E675" s="166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8"/>
      <c r="T675" s="41"/>
      <c r="U675" s="41"/>
      <c r="V675" s="41"/>
      <c r="W675" s="41"/>
      <c r="X675" s="41"/>
      <c r="Y675" s="41"/>
      <c r="Z675" s="41"/>
      <c r="AA675" s="41"/>
      <c r="AB675" s="41"/>
    </row>
    <row r="676" spans="1:28" ht="15.75" customHeight="1" x14ac:dyDescent="0.25">
      <c r="A676" s="169"/>
      <c r="B676" s="421" t="str">
        <f>'[2]Asset Characteristics'!$C342 &amp; ""</f>
        <v/>
      </c>
      <c r="C676" s="422" t="str">
        <f>'[2]Asset Characteristics'!$E342 &amp; ""</f>
        <v/>
      </c>
      <c r="D676" s="44">
        <f>'[2]Reporting Characteristics'!$D676</f>
        <v>2018</v>
      </c>
      <c r="E676" s="166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8"/>
      <c r="T676" s="41"/>
      <c r="U676" s="41"/>
      <c r="V676" s="41"/>
      <c r="W676" s="41"/>
      <c r="X676" s="41"/>
      <c r="Y676" s="41"/>
      <c r="Z676" s="41"/>
      <c r="AA676" s="41"/>
      <c r="AB676" s="41"/>
    </row>
    <row r="677" spans="1:28" ht="15.75" customHeight="1" x14ac:dyDescent="0.25">
      <c r="A677" s="169"/>
      <c r="B677" s="421"/>
      <c r="C677" s="422"/>
      <c r="D677" s="44">
        <f>'[2]Reporting Characteristics'!$D677</f>
        <v>2019</v>
      </c>
      <c r="E677" s="166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8"/>
      <c r="T677" s="41"/>
      <c r="U677" s="41"/>
      <c r="V677" s="41"/>
      <c r="W677" s="41"/>
      <c r="X677" s="41"/>
      <c r="Y677" s="41"/>
      <c r="Z677" s="41"/>
      <c r="AA677" s="41"/>
      <c r="AB677" s="41"/>
    </row>
    <row r="678" spans="1:28" ht="15.75" customHeight="1" x14ac:dyDescent="0.25">
      <c r="A678" s="169"/>
      <c r="B678" s="421" t="str">
        <f>'[2]Asset Characteristics'!$C343 &amp; ""</f>
        <v/>
      </c>
      <c r="C678" s="422" t="str">
        <f>'[2]Asset Characteristics'!$E343 &amp; ""</f>
        <v/>
      </c>
      <c r="D678" s="44">
        <f>'[2]Reporting Characteristics'!$D678</f>
        <v>2018</v>
      </c>
      <c r="E678" s="166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8"/>
      <c r="T678" s="41"/>
      <c r="U678" s="41"/>
      <c r="V678" s="41"/>
      <c r="W678" s="41"/>
      <c r="X678" s="41"/>
      <c r="Y678" s="41"/>
      <c r="Z678" s="41"/>
      <c r="AA678" s="41"/>
      <c r="AB678" s="41"/>
    </row>
    <row r="679" spans="1:28" ht="15.75" customHeight="1" x14ac:dyDescent="0.25">
      <c r="A679" s="169"/>
      <c r="B679" s="421"/>
      <c r="C679" s="422"/>
      <c r="D679" s="44">
        <f>'[2]Reporting Characteristics'!$D679</f>
        <v>2019</v>
      </c>
      <c r="E679" s="166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8"/>
      <c r="T679" s="41"/>
      <c r="U679" s="41"/>
      <c r="V679" s="41"/>
      <c r="W679" s="41"/>
      <c r="X679" s="41"/>
      <c r="Y679" s="41"/>
      <c r="Z679" s="41"/>
      <c r="AA679" s="41"/>
      <c r="AB679" s="41"/>
    </row>
    <row r="680" spans="1:28" ht="15.75" customHeight="1" x14ac:dyDescent="0.25">
      <c r="A680" s="169"/>
      <c r="B680" s="421" t="str">
        <f>'[2]Asset Characteristics'!$C344 &amp; ""</f>
        <v/>
      </c>
      <c r="C680" s="422" t="str">
        <f>'[2]Asset Characteristics'!$E344 &amp; ""</f>
        <v/>
      </c>
      <c r="D680" s="44">
        <f>'[2]Reporting Characteristics'!$D680</f>
        <v>2018</v>
      </c>
      <c r="E680" s="166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8"/>
      <c r="T680" s="41"/>
      <c r="U680" s="41"/>
      <c r="V680" s="41"/>
      <c r="W680" s="41"/>
      <c r="X680" s="41"/>
      <c r="Y680" s="41"/>
      <c r="Z680" s="41"/>
      <c r="AA680" s="41"/>
      <c r="AB680" s="41"/>
    </row>
    <row r="681" spans="1:28" ht="15.75" customHeight="1" x14ac:dyDescent="0.25">
      <c r="A681" s="169"/>
      <c r="B681" s="421"/>
      <c r="C681" s="422"/>
      <c r="D681" s="44">
        <f>'[2]Reporting Characteristics'!$D681</f>
        <v>2019</v>
      </c>
      <c r="E681" s="166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8"/>
      <c r="T681" s="41"/>
      <c r="U681" s="41"/>
      <c r="V681" s="41"/>
      <c r="W681" s="41"/>
      <c r="X681" s="41"/>
      <c r="Y681" s="41"/>
      <c r="Z681" s="41"/>
      <c r="AA681" s="41"/>
      <c r="AB681" s="41"/>
    </row>
    <row r="682" spans="1:28" ht="15.75" customHeight="1" x14ac:dyDescent="0.25">
      <c r="A682" s="169"/>
      <c r="B682" s="421" t="str">
        <f>'[2]Asset Characteristics'!$C345 &amp; ""</f>
        <v/>
      </c>
      <c r="C682" s="422" t="str">
        <f>'[2]Asset Characteristics'!$E345 &amp; ""</f>
        <v/>
      </c>
      <c r="D682" s="44">
        <f>'[2]Reporting Characteristics'!$D682</f>
        <v>2018</v>
      </c>
      <c r="E682" s="166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8"/>
      <c r="T682" s="41"/>
      <c r="U682" s="41"/>
      <c r="V682" s="41"/>
      <c r="W682" s="41"/>
      <c r="X682" s="41"/>
      <c r="Y682" s="41"/>
      <c r="Z682" s="41"/>
      <c r="AA682" s="41"/>
      <c r="AB682" s="41"/>
    </row>
    <row r="683" spans="1:28" ht="15.75" customHeight="1" x14ac:dyDescent="0.25">
      <c r="A683" s="169"/>
      <c r="B683" s="421"/>
      <c r="C683" s="422"/>
      <c r="D683" s="44">
        <f>'[2]Reporting Characteristics'!$D683</f>
        <v>2019</v>
      </c>
      <c r="E683" s="166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8"/>
      <c r="T683" s="41"/>
      <c r="U683" s="41"/>
      <c r="V683" s="41"/>
      <c r="W683" s="41"/>
      <c r="X683" s="41"/>
      <c r="Y683" s="41"/>
      <c r="Z683" s="41"/>
      <c r="AA683" s="41"/>
      <c r="AB683" s="41"/>
    </row>
    <row r="684" spans="1:28" ht="15.75" customHeight="1" x14ac:dyDescent="0.25">
      <c r="A684" s="169"/>
      <c r="B684" s="421" t="str">
        <f>'[2]Asset Characteristics'!$C346 &amp; ""</f>
        <v/>
      </c>
      <c r="C684" s="422" t="str">
        <f>'[2]Asset Characteristics'!$E346 &amp; ""</f>
        <v/>
      </c>
      <c r="D684" s="44">
        <f>'[2]Reporting Characteristics'!$D684</f>
        <v>2018</v>
      </c>
      <c r="E684" s="166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8"/>
      <c r="T684" s="41"/>
      <c r="U684" s="41"/>
      <c r="V684" s="41"/>
      <c r="W684" s="41"/>
      <c r="X684" s="41"/>
      <c r="Y684" s="41"/>
      <c r="Z684" s="41"/>
      <c r="AA684" s="41"/>
      <c r="AB684" s="41"/>
    </row>
    <row r="685" spans="1:28" ht="15.75" customHeight="1" x14ac:dyDescent="0.25">
      <c r="A685" s="169"/>
      <c r="B685" s="421"/>
      <c r="C685" s="422"/>
      <c r="D685" s="44">
        <f>'[2]Reporting Characteristics'!$D685</f>
        <v>2019</v>
      </c>
      <c r="E685" s="166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8"/>
      <c r="T685" s="41"/>
      <c r="U685" s="41"/>
      <c r="V685" s="41"/>
      <c r="W685" s="41"/>
      <c r="X685" s="41"/>
      <c r="Y685" s="41"/>
      <c r="Z685" s="41"/>
      <c r="AA685" s="41"/>
      <c r="AB685" s="41"/>
    </row>
    <row r="686" spans="1:28" ht="15.75" customHeight="1" x14ac:dyDescent="0.25">
      <c r="A686" s="169"/>
      <c r="B686" s="421" t="str">
        <f>'[2]Asset Characteristics'!$C347 &amp; ""</f>
        <v/>
      </c>
      <c r="C686" s="422" t="str">
        <f>'[2]Asset Characteristics'!$E347 &amp; ""</f>
        <v/>
      </c>
      <c r="D686" s="44">
        <f>'[2]Reporting Characteristics'!$D686</f>
        <v>2018</v>
      </c>
      <c r="E686" s="166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8"/>
      <c r="T686" s="41"/>
      <c r="U686" s="41"/>
      <c r="V686" s="41"/>
      <c r="W686" s="41"/>
      <c r="X686" s="41"/>
      <c r="Y686" s="41"/>
      <c r="Z686" s="41"/>
      <c r="AA686" s="41"/>
      <c r="AB686" s="41"/>
    </row>
    <row r="687" spans="1:28" ht="15.75" customHeight="1" x14ac:dyDescent="0.25">
      <c r="A687" s="169"/>
      <c r="B687" s="421"/>
      <c r="C687" s="422"/>
      <c r="D687" s="44">
        <f>'[2]Reporting Characteristics'!$D687</f>
        <v>2019</v>
      </c>
      <c r="E687" s="166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8"/>
      <c r="T687" s="41"/>
      <c r="U687" s="41"/>
      <c r="V687" s="41"/>
      <c r="W687" s="41"/>
      <c r="X687" s="41"/>
      <c r="Y687" s="41"/>
      <c r="Z687" s="41"/>
      <c r="AA687" s="41"/>
      <c r="AB687" s="41"/>
    </row>
    <row r="688" spans="1:28" ht="15.75" customHeight="1" x14ac:dyDescent="0.25">
      <c r="A688" s="169"/>
      <c r="B688" s="421" t="str">
        <f>'[2]Asset Characteristics'!$C348 &amp; ""</f>
        <v/>
      </c>
      <c r="C688" s="422" t="str">
        <f>'[2]Asset Characteristics'!$E348 &amp; ""</f>
        <v/>
      </c>
      <c r="D688" s="44">
        <f>'[2]Reporting Characteristics'!$D688</f>
        <v>2018</v>
      </c>
      <c r="E688" s="166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8"/>
      <c r="T688" s="41"/>
      <c r="U688" s="41"/>
      <c r="V688" s="41"/>
      <c r="W688" s="41"/>
      <c r="X688" s="41"/>
      <c r="Y688" s="41"/>
      <c r="Z688" s="41"/>
      <c r="AA688" s="41"/>
      <c r="AB688" s="41"/>
    </row>
    <row r="689" spans="1:28" ht="15.75" customHeight="1" x14ac:dyDescent="0.25">
      <c r="A689" s="169"/>
      <c r="B689" s="421"/>
      <c r="C689" s="422"/>
      <c r="D689" s="44">
        <f>'[2]Reporting Characteristics'!$D689</f>
        <v>2019</v>
      </c>
      <c r="E689" s="166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8"/>
      <c r="T689" s="41"/>
      <c r="U689" s="41"/>
      <c r="V689" s="41"/>
      <c r="W689" s="41"/>
      <c r="X689" s="41"/>
      <c r="Y689" s="41"/>
      <c r="Z689" s="41"/>
      <c r="AA689" s="41"/>
      <c r="AB689" s="41"/>
    </row>
    <row r="690" spans="1:28" ht="15.75" customHeight="1" x14ac:dyDescent="0.25">
      <c r="A690" s="169"/>
      <c r="B690" s="421" t="str">
        <f>'[2]Asset Characteristics'!$C349 &amp; ""</f>
        <v/>
      </c>
      <c r="C690" s="422" t="str">
        <f>'[2]Asset Characteristics'!$E349 &amp; ""</f>
        <v/>
      </c>
      <c r="D690" s="44">
        <f>'[2]Reporting Characteristics'!$D690</f>
        <v>2018</v>
      </c>
      <c r="E690" s="166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8"/>
      <c r="T690" s="41"/>
      <c r="U690" s="41"/>
      <c r="V690" s="41"/>
      <c r="W690" s="41"/>
      <c r="X690" s="41"/>
      <c r="Y690" s="41"/>
      <c r="Z690" s="41"/>
      <c r="AA690" s="41"/>
      <c r="AB690" s="41"/>
    </row>
    <row r="691" spans="1:28" ht="15.75" customHeight="1" x14ac:dyDescent="0.25">
      <c r="A691" s="169"/>
      <c r="B691" s="421"/>
      <c r="C691" s="422"/>
      <c r="D691" s="44">
        <f>'[2]Reporting Characteristics'!$D691</f>
        <v>2019</v>
      </c>
      <c r="E691" s="166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8"/>
      <c r="T691" s="41"/>
      <c r="U691" s="41"/>
      <c r="V691" s="41"/>
      <c r="W691" s="41"/>
      <c r="X691" s="41"/>
      <c r="Y691" s="41"/>
      <c r="Z691" s="41"/>
      <c r="AA691" s="41"/>
      <c r="AB691" s="41"/>
    </row>
    <row r="692" spans="1:28" ht="15.75" customHeight="1" x14ac:dyDescent="0.25">
      <c r="A692" s="169"/>
      <c r="B692" s="421" t="str">
        <f>'[2]Asset Characteristics'!$C350 &amp; ""</f>
        <v/>
      </c>
      <c r="C692" s="422" t="str">
        <f>'[2]Asset Characteristics'!$E350 &amp; ""</f>
        <v/>
      </c>
      <c r="D692" s="44">
        <f>'[2]Reporting Characteristics'!$D692</f>
        <v>2018</v>
      </c>
      <c r="E692" s="166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8"/>
      <c r="T692" s="41"/>
      <c r="U692" s="41"/>
      <c r="V692" s="41"/>
      <c r="W692" s="41"/>
      <c r="X692" s="41"/>
      <c r="Y692" s="41"/>
      <c r="Z692" s="41"/>
      <c r="AA692" s="41"/>
      <c r="AB692" s="41"/>
    </row>
    <row r="693" spans="1:28" ht="15.75" customHeight="1" x14ac:dyDescent="0.25">
      <c r="A693" s="169"/>
      <c r="B693" s="421"/>
      <c r="C693" s="422"/>
      <c r="D693" s="44">
        <f>'[2]Reporting Characteristics'!$D693</f>
        <v>2019</v>
      </c>
      <c r="E693" s="166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8"/>
      <c r="T693" s="41"/>
      <c r="U693" s="41"/>
      <c r="V693" s="41"/>
      <c r="W693" s="41"/>
      <c r="X693" s="41"/>
      <c r="Y693" s="41"/>
      <c r="Z693" s="41"/>
      <c r="AA693" s="41"/>
      <c r="AB693" s="41"/>
    </row>
    <row r="694" spans="1:28" ht="15.75" customHeight="1" x14ac:dyDescent="0.25">
      <c r="A694" s="169"/>
      <c r="B694" s="421" t="str">
        <f>'[2]Asset Characteristics'!$C351 &amp; ""</f>
        <v/>
      </c>
      <c r="C694" s="422" t="str">
        <f>'[2]Asset Characteristics'!$E351 &amp; ""</f>
        <v/>
      </c>
      <c r="D694" s="44">
        <f>'[2]Reporting Characteristics'!$D694</f>
        <v>2018</v>
      </c>
      <c r="E694" s="166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8"/>
      <c r="T694" s="41"/>
      <c r="U694" s="41"/>
      <c r="V694" s="41"/>
      <c r="W694" s="41"/>
      <c r="X694" s="41"/>
      <c r="Y694" s="41"/>
      <c r="Z694" s="41"/>
      <c r="AA694" s="41"/>
      <c r="AB694" s="41"/>
    </row>
    <row r="695" spans="1:28" ht="15.75" customHeight="1" x14ac:dyDescent="0.25">
      <c r="A695" s="169"/>
      <c r="B695" s="421"/>
      <c r="C695" s="422"/>
      <c r="D695" s="44">
        <f>'[2]Reporting Characteristics'!$D695</f>
        <v>2019</v>
      </c>
      <c r="E695" s="166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8"/>
      <c r="T695" s="41"/>
      <c r="U695" s="41"/>
      <c r="V695" s="41"/>
      <c r="W695" s="41"/>
      <c r="X695" s="41"/>
      <c r="Y695" s="41"/>
      <c r="Z695" s="41"/>
      <c r="AA695" s="41"/>
      <c r="AB695" s="41"/>
    </row>
    <row r="696" spans="1:28" ht="15.75" customHeight="1" x14ac:dyDescent="0.25">
      <c r="A696" s="169"/>
      <c r="B696" s="421" t="str">
        <f>'[2]Asset Characteristics'!$C352 &amp; ""</f>
        <v/>
      </c>
      <c r="C696" s="422" t="str">
        <f>'[2]Asset Characteristics'!$E352 &amp; ""</f>
        <v/>
      </c>
      <c r="D696" s="44">
        <f>'[2]Reporting Characteristics'!$D696</f>
        <v>2018</v>
      </c>
      <c r="E696" s="166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8"/>
      <c r="T696" s="41"/>
      <c r="U696" s="41"/>
      <c r="V696" s="41"/>
      <c r="W696" s="41"/>
      <c r="X696" s="41"/>
      <c r="Y696" s="41"/>
      <c r="Z696" s="41"/>
      <c r="AA696" s="41"/>
      <c r="AB696" s="41"/>
    </row>
    <row r="697" spans="1:28" ht="15.75" customHeight="1" x14ac:dyDescent="0.25">
      <c r="A697" s="169"/>
      <c r="B697" s="421"/>
      <c r="C697" s="422"/>
      <c r="D697" s="44">
        <f>'[2]Reporting Characteristics'!$D697</f>
        <v>2019</v>
      </c>
      <c r="E697" s="166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8"/>
      <c r="T697" s="41"/>
      <c r="U697" s="41"/>
      <c r="V697" s="41"/>
      <c r="W697" s="41"/>
      <c r="X697" s="41"/>
      <c r="Y697" s="41"/>
      <c r="Z697" s="41"/>
      <c r="AA697" s="41"/>
      <c r="AB697" s="41"/>
    </row>
    <row r="698" spans="1:28" ht="15.75" customHeight="1" x14ac:dyDescent="0.25">
      <c r="A698" s="169"/>
      <c r="B698" s="421" t="str">
        <f>'[2]Asset Characteristics'!$C353 &amp; ""</f>
        <v/>
      </c>
      <c r="C698" s="422" t="str">
        <f>'[2]Asset Characteristics'!$E353 &amp; ""</f>
        <v/>
      </c>
      <c r="D698" s="44">
        <f>'[2]Reporting Characteristics'!$D698</f>
        <v>2018</v>
      </c>
      <c r="E698" s="166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8"/>
      <c r="T698" s="41"/>
      <c r="U698" s="41"/>
      <c r="V698" s="41"/>
      <c r="W698" s="41"/>
      <c r="X698" s="41"/>
      <c r="Y698" s="41"/>
      <c r="Z698" s="41"/>
      <c r="AA698" s="41"/>
      <c r="AB698" s="41"/>
    </row>
    <row r="699" spans="1:28" ht="15.75" customHeight="1" x14ac:dyDescent="0.25">
      <c r="A699" s="169"/>
      <c r="B699" s="421"/>
      <c r="C699" s="422"/>
      <c r="D699" s="44">
        <f>'[2]Reporting Characteristics'!$D699</f>
        <v>2019</v>
      </c>
      <c r="E699" s="166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8"/>
      <c r="T699" s="41"/>
      <c r="U699" s="41"/>
      <c r="V699" s="41"/>
      <c r="W699" s="41"/>
      <c r="X699" s="41"/>
      <c r="Y699" s="41"/>
      <c r="Z699" s="41"/>
      <c r="AA699" s="41"/>
      <c r="AB699" s="41"/>
    </row>
    <row r="700" spans="1:28" ht="15.75" customHeight="1" x14ac:dyDescent="0.25">
      <c r="A700" s="169"/>
      <c r="B700" s="421" t="str">
        <f>'[2]Asset Characteristics'!$C354 &amp; ""</f>
        <v/>
      </c>
      <c r="C700" s="422" t="str">
        <f>'[2]Asset Characteristics'!$E354 &amp; ""</f>
        <v/>
      </c>
      <c r="D700" s="44">
        <f>'[2]Reporting Characteristics'!$D700</f>
        <v>2018</v>
      </c>
      <c r="E700" s="166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8"/>
      <c r="T700" s="41"/>
      <c r="U700" s="41"/>
      <c r="V700" s="41"/>
      <c r="W700" s="41"/>
      <c r="X700" s="41"/>
      <c r="Y700" s="41"/>
      <c r="Z700" s="41"/>
      <c r="AA700" s="41"/>
      <c r="AB700" s="41"/>
    </row>
    <row r="701" spans="1:28" ht="15.75" customHeight="1" x14ac:dyDescent="0.25">
      <c r="A701" s="169"/>
      <c r="B701" s="421"/>
      <c r="C701" s="422"/>
      <c r="D701" s="44">
        <f>'[2]Reporting Characteristics'!$D701</f>
        <v>2019</v>
      </c>
      <c r="E701" s="166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8"/>
      <c r="T701" s="41"/>
      <c r="U701" s="41"/>
      <c r="V701" s="41"/>
      <c r="W701" s="41"/>
      <c r="X701" s="41"/>
      <c r="Y701" s="41"/>
      <c r="Z701" s="41"/>
      <c r="AA701" s="41"/>
      <c r="AB701" s="41"/>
    </row>
    <row r="702" spans="1:28" ht="15.75" customHeight="1" x14ac:dyDescent="0.25">
      <c r="A702" s="169"/>
      <c r="B702" s="421" t="str">
        <f>'[2]Asset Characteristics'!$C355 &amp; ""</f>
        <v/>
      </c>
      <c r="C702" s="422" t="str">
        <f>'[2]Asset Characteristics'!$E355 &amp; ""</f>
        <v/>
      </c>
      <c r="D702" s="44">
        <f>'[2]Reporting Characteristics'!$D702</f>
        <v>2018</v>
      </c>
      <c r="E702" s="166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8"/>
      <c r="T702" s="41"/>
      <c r="U702" s="41"/>
      <c r="V702" s="41"/>
      <c r="W702" s="41"/>
      <c r="X702" s="41"/>
      <c r="Y702" s="41"/>
      <c r="Z702" s="41"/>
      <c r="AA702" s="41"/>
      <c r="AB702" s="41"/>
    </row>
    <row r="703" spans="1:28" ht="15.75" customHeight="1" x14ac:dyDescent="0.25">
      <c r="A703" s="169"/>
      <c r="B703" s="421"/>
      <c r="C703" s="422"/>
      <c r="D703" s="44">
        <f>'[2]Reporting Characteristics'!$D703</f>
        <v>2019</v>
      </c>
      <c r="E703" s="166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8"/>
      <c r="T703" s="41"/>
      <c r="U703" s="41"/>
      <c r="V703" s="41"/>
      <c r="W703" s="41"/>
      <c r="X703" s="41"/>
      <c r="Y703" s="41"/>
      <c r="Z703" s="41"/>
      <c r="AA703" s="41"/>
      <c r="AB703" s="41"/>
    </row>
    <row r="704" spans="1:28" ht="15.75" customHeight="1" x14ac:dyDescent="0.25">
      <c r="A704" s="169"/>
      <c r="B704" s="421" t="str">
        <f>'[2]Asset Characteristics'!$C356 &amp; ""</f>
        <v/>
      </c>
      <c r="C704" s="422" t="str">
        <f>'[2]Asset Characteristics'!$E356 &amp; ""</f>
        <v/>
      </c>
      <c r="D704" s="44">
        <f>'[2]Reporting Characteristics'!$D704</f>
        <v>2018</v>
      </c>
      <c r="E704" s="166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8"/>
      <c r="T704" s="41"/>
      <c r="U704" s="41"/>
      <c r="V704" s="41"/>
      <c r="W704" s="41"/>
      <c r="X704" s="41"/>
      <c r="Y704" s="41"/>
      <c r="Z704" s="41"/>
      <c r="AA704" s="41"/>
      <c r="AB704" s="41"/>
    </row>
    <row r="705" spans="1:28" ht="15.75" customHeight="1" x14ac:dyDescent="0.25">
      <c r="A705" s="169"/>
      <c r="B705" s="421"/>
      <c r="C705" s="422"/>
      <c r="D705" s="44">
        <f>'[2]Reporting Characteristics'!$D705</f>
        <v>2019</v>
      </c>
      <c r="E705" s="166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8"/>
      <c r="T705" s="41"/>
      <c r="U705" s="41"/>
      <c r="V705" s="41"/>
      <c r="W705" s="41"/>
      <c r="X705" s="41"/>
      <c r="Y705" s="41"/>
      <c r="Z705" s="41"/>
      <c r="AA705" s="41"/>
      <c r="AB705" s="41"/>
    </row>
    <row r="706" spans="1:28" ht="15.75" customHeight="1" x14ac:dyDescent="0.25">
      <c r="A706" s="169"/>
      <c r="B706" s="421" t="str">
        <f>'[2]Asset Characteristics'!$C357 &amp; ""</f>
        <v/>
      </c>
      <c r="C706" s="422" t="str">
        <f>'[2]Asset Characteristics'!$E357 &amp; ""</f>
        <v/>
      </c>
      <c r="D706" s="44">
        <f>'[2]Reporting Characteristics'!$D706</f>
        <v>2018</v>
      </c>
      <c r="E706" s="166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8"/>
      <c r="T706" s="41"/>
      <c r="U706" s="41"/>
      <c r="V706" s="41"/>
      <c r="W706" s="41"/>
      <c r="X706" s="41"/>
      <c r="Y706" s="41"/>
      <c r="Z706" s="41"/>
      <c r="AA706" s="41"/>
      <c r="AB706" s="41"/>
    </row>
    <row r="707" spans="1:28" ht="15.75" customHeight="1" x14ac:dyDescent="0.25">
      <c r="A707" s="169"/>
      <c r="B707" s="421"/>
      <c r="C707" s="422"/>
      <c r="D707" s="44">
        <f>'[2]Reporting Characteristics'!$D707</f>
        <v>2019</v>
      </c>
      <c r="E707" s="166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8"/>
      <c r="T707" s="41"/>
      <c r="U707" s="41"/>
      <c r="V707" s="41"/>
      <c r="W707" s="41"/>
      <c r="X707" s="41"/>
      <c r="Y707" s="41"/>
      <c r="Z707" s="41"/>
      <c r="AA707" s="41"/>
      <c r="AB707" s="41"/>
    </row>
    <row r="708" spans="1:28" ht="15.75" customHeight="1" x14ac:dyDescent="0.25">
      <c r="A708" s="169"/>
      <c r="B708" s="421" t="str">
        <f>'[2]Asset Characteristics'!$C358 &amp; ""</f>
        <v/>
      </c>
      <c r="C708" s="422" t="str">
        <f>'[2]Asset Characteristics'!$E358 &amp; ""</f>
        <v/>
      </c>
      <c r="D708" s="44">
        <f>'[2]Reporting Characteristics'!$D708</f>
        <v>2018</v>
      </c>
      <c r="E708" s="166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8"/>
      <c r="T708" s="41"/>
      <c r="U708" s="41"/>
      <c r="V708" s="41"/>
      <c r="W708" s="41"/>
      <c r="X708" s="41"/>
      <c r="Y708" s="41"/>
      <c r="Z708" s="41"/>
      <c r="AA708" s="41"/>
      <c r="AB708" s="41"/>
    </row>
    <row r="709" spans="1:28" ht="15.75" customHeight="1" x14ac:dyDescent="0.25">
      <c r="A709" s="169"/>
      <c r="B709" s="421"/>
      <c r="C709" s="422"/>
      <c r="D709" s="44">
        <f>'[2]Reporting Characteristics'!$D709</f>
        <v>2019</v>
      </c>
      <c r="E709" s="166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8"/>
      <c r="T709" s="41"/>
      <c r="U709" s="41"/>
      <c r="V709" s="41"/>
      <c r="W709" s="41"/>
      <c r="X709" s="41"/>
      <c r="Y709" s="41"/>
      <c r="Z709" s="41"/>
      <c r="AA709" s="41"/>
      <c r="AB709" s="41"/>
    </row>
    <row r="710" spans="1:28" ht="15.75" customHeight="1" x14ac:dyDescent="0.25">
      <c r="A710" s="169"/>
      <c r="B710" s="421" t="str">
        <f>'[2]Asset Characteristics'!$C359 &amp; ""</f>
        <v/>
      </c>
      <c r="C710" s="422" t="str">
        <f>'[2]Asset Characteristics'!$E359 &amp; ""</f>
        <v/>
      </c>
      <c r="D710" s="44">
        <f>'[2]Reporting Characteristics'!$D710</f>
        <v>2018</v>
      </c>
      <c r="E710" s="166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8"/>
      <c r="T710" s="41"/>
      <c r="U710" s="41"/>
      <c r="V710" s="41"/>
      <c r="W710" s="41"/>
      <c r="X710" s="41"/>
      <c r="Y710" s="41"/>
      <c r="Z710" s="41"/>
      <c r="AA710" s="41"/>
      <c r="AB710" s="41"/>
    </row>
    <row r="711" spans="1:28" ht="15.75" customHeight="1" x14ac:dyDescent="0.25">
      <c r="A711" s="169"/>
      <c r="B711" s="421"/>
      <c r="C711" s="422"/>
      <c r="D711" s="44">
        <f>'[2]Reporting Characteristics'!$D711</f>
        <v>2019</v>
      </c>
      <c r="E711" s="166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8"/>
      <c r="T711" s="41"/>
      <c r="U711" s="41"/>
      <c r="V711" s="41"/>
      <c r="W711" s="41"/>
      <c r="X711" s="41"/>
      <c r="Y711" s="41"/>
      <c r="Z711" s="41"/>
      <c r="AA711" s="41"/>
      <c r="AB711" s="41"/>
    </row>
    <row r="712" spans="1:28" ht="15.75" customHeight="1" x14ac:dyDescent="0.25">
      <c r="A712" s="169"/>
      <c r="B712" s="421" t="str">
        <f>'[2]Asset Characteristics'!$C360 &amp; ""</f>
        <v/>
      </c>
      <c r="C712" s="422" t="str">
        <f>'[2]Asset Characteristics'!$E360 &amp; ""</f>
        <v/>
      </c>
      <c r="D712" s="44">
        <f>'[2]Reporting Characteristics'!$D712</f>
        <v>2018</v>
      </c>
      <c r="E712" s="166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8"/>
      <c r="T712" s="41"/>
      <c r="U712" s="41"/>
      <c r="V712" s="41"/>
      <c r="W712" s="41"/>
      <c r="X712" s="41"/>
      <c r="Y712" s="41"/>
      <c r="Z712" s="41"/>
      <c r="AA712" s="41"/>
      <c r="AB712" s="41"/>
    </row>
    <row r="713" spans="1:28" ht="15.75" customHeight="1" x14ac:dyDescent="0.25">
      <c r="A713" s="169"/>
      <c r="B713" s="421"/>
      <c r="C713" s="422"/>
      <c r="D713" s="44">
        <f>'[2]Reporting Characteristics'!$D713</f>
        <v>2019</v>
      </c>
      <c r="E713" s="166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8"/>
      <c r="T713" s="41"/>
      <c r="U713" s="41"/>
      <c r="V713" s="41"/>
      <c r="W713" s="41"/>
      <c r="X713" s="41"/>
      <c r="Y713" s="41"/>
      <c r="Z713" s="41"/>
      <c r="AA713" s="41"/>
      <c r="AB713" s="41"/>
    </row>
    <row r="714" spans="1:28" ht="15.75" customHeight="1" x14ac:dyDescent="0.25">
      <c r="A714" s="169"/>
      <c r="B714" s="421" t="str">
        <f>'[2]Asset Characteristics'!$C361 &amp; ""</f>
        <v/>
      </c>
      <c r="C714" s="422" t="str">
        <f>'[2]Asset Characteristics'!$E361 &amp; ""</f>
        <v/>
      </c>
      <c r="D714" s="44">
        <f>'[2]Reporting Characteristics'!$D714</f>
        <v>2018</v>
      </c>
      <c r="E714" s="166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8"/>
      <c r="T714" s="41"/>
      <c r="U714" s="41"/>
      <c r="V714" s="41"/>
      <c r="W714" s="41"/>
      <c r="X714" s="41"/>
      <c r="Y714" s="41"/>
      <c r="Z714" s="41"/>
      <c r="AA714" s="41"/>
      <c r="AB714" s="41"/>
    </row>
    <row r="715" spans="1:28" ht="15.75" customHeight="1" x14ac:dyDescent="0.25">
      <c r="A715" s="169"/>
      <c r="B715" s="421"/>
      <c r="C715" s="422"/>
      <c r="D715" s="44">
        <f>'[2]Reporting Characteristics'!$D715</f>
        <v>2019</v>
      </c>
      <c r="E715" s="166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8"/>
      <c r="T715" s="41"/>
      <c r="U715" s="41"/>
      <c r="V715" s="41"/>
      <c r="W715" s="41"/>
      <c r="X715" s="41"/>
      <c r="Y715" s="41"/>
      <c r="Z715" s="41"/>
      <c r="AA715" s="41"/>
      <c r="AB715" s="41"/>
    </row>
    <row r="716" spans="1:28" ht="15.75" customHeight="1" x14ac:dyDescent="0.25">
      <c r="A716" s="169"/>
      <c r="B716" s="421" t="str">
        <f>'[2]Asset Characteristics'!$C362 &amp; ""</f>
        <v/>
      </c>
      <c r="C716" s="422" t="str">
        <f>'[2]Asset Characteristics'!$E362 &amp; ""</f>
        <v/>
      </c>
      <c r="D716" s="44">
        <f>'[2]Reporting Characteristics'!$D716</f>
        <v>2018</v>
      </c>
      <c r="E716" s="166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8"/>
      <c r="T716" s="41"/>
      <c r="U716" s="41"/>
      <c r="V716" s="41"/>
      <c r="W716" s="41"/>
      <c r="X716" s="41"/>
      <c r="Y716" s="41"/>
      <c r="Z716" s="41"/>
      <c r="AA716" s="41"/>
      <c r="AB716" s="41"/>
    </row>
    <row r="717" spans="1:28" ht="15.75" customHeight="1" x14ac:dyDescent="0.25">
      <c r="A717" s="169"/>
      <c r="B717" s="421"/>
      <c r="C717" s="422"/>
      <c r="D717" s="44">
        <f>'[2]Reporting Characteristics'!$D717</f>
        <v>2019</v>
      </c>
      <c r="E717" s="166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8"/>
      <c r="T717" s="41"/>
      <c r="U717" s="41"/>
      <c r="V717" s="41"/>
      <c r="W717" s="41"/>
      <c r="X717" s="41"/>
      <c r="Y717" s="41"/>
      <c r="Z717" s="41"/>
      <c r="AA717" s="41"/>
      <c r="AB717" s="41"/>
    </row>
    <row r="718" spans="1:28" ht="15.75" customHeight="1" x14ac:dyDescent="0.25">
      <c r="A718" s="169"/>
      <c r="B718" s="421" t="str">
        <f>'[2]Asset Characteristics'!$C363 &amp; ""</f>
        <v/>
      </c>
      <c r="C718" s="422" t="str">
        <f>'[2]Asset Characteristics'!$E363 &amp; ""</f>
        <v/>
      </c>
      <c r="D718" s="44">
        <f>'[2]Reporting Characteristics'!$D718</f>
        <v>2018</v>
      </c>
      <c r="E718" s="166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8"/>
      <c r="T718" s="41"/>
      <c r="U718" s="41"/>
      <c r="V718" s="41"/>
      <c r="W718" s="41"/>
      <c r="X718" s="41"/>
      <c r="Y718" s="41"/>
      <c r="Z718" s="41"/>
      <c r="AA718" s="41"/>
      <c r="AB718" s="41"/>
    </row>
    <row r="719" spans="1:28" ht="15.75" customHeight="1" x14ac:dyDescent="0.25">
      <c r="A719" s="169"/>
      <c r="B719" s="421"/>
      <c r="C719" s="422"/>
      <c r="D719" s="44">
        <f>'[2]Reporting Characteristics'!$D719</f>
        <v>2019</v>
      </c>
      <c r="E719" s="166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8"/>
      <c r="T719" s="41"/>
      <c r="U719" s="41"/>
      <c r="V719" s="41"/>
      <c r="W719" s="41"/>
      <c r="X719" s="41"/>
      <c r="Y719" s="41"/>
      <c r="Z719" s="41"/>
      <c r="AA719" s="41"/>
      <c r="AB719" s="41"/>
    </row>
    <row r="720" spans="1:28" ht="15.75" customHeight="1" x14ac:dyDescent="0.25">
      <c r="A720" s="169"/>
      <c r="B720" s="421" t="str">
        <f>'[2]Asset Characteristics'!$C364 &amp; ""</f>
        <v/>
      </c>
      <c r="C720" s="422" t="str">
        <f>'[2]Asset Characteristics'!$E364 &amp; ""</f>
        <v/>
      </c>
      <c r="D720" s="44">
        <f>'[2]Reporting Characteristics'!$D720</f>
        <v>2018</v>
      </c>
      <c r="E720" s="166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8"/>
      <c r="T720" s="41"/>
      <c r="U720" s="41"/>
      <c r="V720" s="41"/>
      <c r="W720" s="41"/>
      <c r="X720" s="41"/>
      <c r="Y720" s="41"/>
      <c r="Z720" s="41"/>
      <c r="AA720" s="41"/>
      <c r="AB720" s="41"/>
    </row>
    <row r="721" spans="1:28" ht="15.75" customHeight="1" x14ac:dyDescent="0.25">
      <c r="A721" s="169"/>
      <c r="B721" s="421"/>
      <c r="C721" s="422"/>
      <c r="D721" s="44">
        <f>'[2]Reporting Characteristics'!$D721</f>
        <v>2019</v>
      </c>
      <c r="E721" s="166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8"/>
      <c r="T721" s="41"/>
      <c r="U721" s="41"/>
      <c r="V721" s="41"/>
      <c r="W721" s="41"/>
      <c r="X721" s="41"/>
      <c r="Y721" s="41"/>
      <c r="Z721" s="41"/>
      <c r="AA721" s="41"/>
      <c r="AB721" s="41"/>
    </row>
    <row r="722" spans="1:28" ht="15.75" customHeight="1" x14ac:dyDescent="0.25">
      <c r="A722" s="169"/>
      <c r="B722" s="421" t="str">
        <f>'[2]Asset Characteristics'!$C365 &amp; ""</f>
        <v/>
      </c>
      <c r="C722" s="422" t="str">
        <f>'[2]Asset Characteristics'!$E365 &amp; ""</f>
        <v/>
      </c>
      <c r="D722" s="44">
        <f>'[2]Reporting Characteristics'!$D722</f>
        <v>2018</v>
      </c>
      <c r="E722" s="166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8"/>
      <c r="T722" s="41"/>
      <c r="U722" s="41"/>
      <c r="V722" s="41"/>
      <c r="W722" s="41"/>
      <c r="X722" s="41"/>
      <c r="Y722" s="41"/>
      <c r="Z722" s="41"/>
      <c r="AA722" s="41"/>
      <c r="AB722" s="41"/>
    </row>
    <row r="723" spans="1:28" ht="15.75" customHeight="1" x14ac:dyDescent="0.25">
      <c r="A723" s="169"/>
      <c r="B723" s="421"/>
      <c r="C723" s="422"/>
      <c r="D723" s="44">
        <f>'[2]Reporting Characteristics'!$D723</f>
        <v>2019</v>
      </c>
      <c r="E723" s="166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8"/>
      <c r="T723" s="41"/>
      <c r="U723" s="41"/>
      <c r="V723" s="41"/>
      <c r="W723" s="41"/>
      <c r="X723" s="41"/>
      <c r="Y723" s="41"/>
      <c r="Z723" s="41"/>
      <c r="AA723" s="41"/>
      <c r="AB723" s="41"/>
    </row>
    <row r="724" spans="1:28" ht="15.75" customHeight="1" x14ac:dyDescent="0.25">
      <c r="A724" s="169"/>
      <c r="B724" s="421" t="str">
        <f>'[2]Asset Characteristics'!$C366 &amp; ""</f>
        <v/>
      </c>
      <c r="C724" s="422" t="str">
        <f>'[2]Asset Characteristics'!$E366 &amp; ""</f>
        <v/>
      </c>
      <c r="D724" s="44">
        <f>'[2]Reporting Characteristics'!$D724</f>
        <v>2018</v>
      </c>
      <c r="E724" s="166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8"/>
      <c r="T724" s="41"/>
      <c r="U724" s="41"/>
      <c r="V724" s="41"/>
      <c r="W724" s="41"/>
      <c r="X724" s="41"/>
      <c r="Y724" s="41"/>
      <c r="Z724" s="41"/>
      <c r="AA724" s="41"/>
      <c r="AB724" s="41"/>
    </row>
    <row r="725" spans="1:28" ht="15.75" customHeight="1" x14ac:dyDescent="0.25">
      <c r="A725" s="169"/>
      <c r="B725" s="421"/>
      <c r="C725" s="422"/>
      <c r="D725" s="44">
        <f>'[2]Reporting Characteristics'!$D725</f>
        <v>2019</v>
      </c>
      <c r="E725" s="166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8"/>
      <c r="T725" s="41"/>
      <c r="U725" s="41"/>
      <c r="V725" s="41"/>
      <c r="W725" s="41"/>
      <c r="X725" s="41"/>
      <c r="Y725" s="41"/>
      <c r="Z725" s="41"/>
      <c r="AA725" s="41"/>
      <c r="AB725" s="41"/>
    </row>
    <row r="726" spans="1:28" ht="15.75" customHeight="1" x14ac:dyDescent="0.25">
      <c r="A726" s="169"/>
      <c r="B726" s="421" t="str">
        <f>'[2]Asset Characteristics'!$C367 &amp; ""</f>
        <v/>
      </c>
      <c r="C726" s="422" t="str">
        <f>'[2]Asset Characteristics'!$E367 &amp; ""</f>
        <v/>
      </c>
      <c r="D726" s="44">
        <f>'[2]Reporting Characteristics'!$D726</f>
        <v>2018</v>
      </c>
      <c r="E726" s="166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8"/>
      <c r="T726" s="41"/>
      <c r="U726" s="41"/>
      <c r="V726" s="41"/>
      <c r="W726" s="41"/>
      <c r="X726" s="41"/>
      <c r="Y726" s="41"/>
      <c r="Z726" s="41"/>
      <c r="AA726" s="41"/>
      <c r="AB726" s="41"/>
    </row>
    <row r="727" spans="1:28" ht="15.75" customHeight="1" x14ac:dyDescent="0.25">
      <c r="A727" s="169"/>
      <c r="B727" s="421"/>
      <c r="C727" s="422"/>
      <c r="D727" s="44">
        <f>'[2]Reporting Characteristics'!$D727</f>
        <v>2019</v>
      </c>
      <c r="E727" s="166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8"/>
      <c r="T727" s="41"/>
      <c r="U727" s="41"/>
      <c r="V727" s="41"/>
      <c r="W727" s="41"/>
      <c r="X727" s="41"/>
      <c r="Y727" s="41"/>
      <c r="Z727" s="41"/>
      <c r="AA727" s="41"/>
      <c r="AB727" s="41"/>
    </row>
    <row r="728" spans="1:28" ht="15.75" customHeight="1" x14ac:dyDescent="0.25">
      <c r="A728" s="169"/>
      <c r="B728" s="421" t="str">
        <f>'[2]Asset Characteristics'!$C368 &amp; ""</f>
        <v/>
      </c>
      <c r="C728" s="422" t="str">
        <f>'[2]Asset Characteristics'!$E368 &amp; ""</f>
        <v/>
      </c>
      <c r="D728" s="44">
        <f>'[2]Reporting Characteristics'!$D728</f>
        <v>2018</v>
      </c>
      <c r="E728" s="166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8"/>
      <c r="T728" s="41"/>
      <c r="U728" s="41"/>
      <c r="V728" s="41"/>
      <c r="W728" s="41"/>
      <c r="X728" s="41"/>
      <c r="Y728" s="41"/>
      <c r="Z728" s="41"/>
      <c r="AA728" s="41"/>
      <c r="AB728" s="41"/>
    </row>
    <row r="729" spans="1:28" ht="15.75" customHeight="1" x14ac:dyDescent="0.25">
      <c r="A729" s="169"/>
      <c r="B729" s="421"/>
      <c r="C729" s="422"/>
      <c r="D729" s="44">
        <f>'[2]Reporting Characteristics'!$D729</f>
        <v>2019</v>
      </c>
      <c r="E729" s="166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8"/>
      <c r="T729" s="41"/>
      <c r="U729" s="41"/>
      <c r="V729" s="41"/>
      <c r="W729" s="41"/>
      <c r="X729" s="41"/>
      <c r="Y729" s="41"/>
      <c r="Z729" s="41"/>
      <c r="AA729" s="41"/>
      <c r="AB729" s="41"/>
    </row>
    <row r="730" spans="1:28" ht="15.75" customHeight="1" x14ac:dyDescent="0.25">
      <c r="A730" s="169"/>
      <c r="B730" s="421" t="str">
        <f>'[2]Asset Characteristics'!$C369 &amp; ""</f>
        <v/>
      </c>
      <c r="C730" s="422" t="str">
        <f>'[2]Asset Characteristics'!$E369 &amp; ""</f>
        <v/>
      </c>
      <c r="D730" s="44">
        <f>'[2]Reporting Characteristics'!$D730</f>
        <v>2018</v>
      </c>
      <c r="E730" s="166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8"/>
      <c r="T730" s="41"/>
      <c r="U730" s="41"/>
      <c r="V730" s="41"/>
      <c r="W730" s="41"/>
      <c r="X730" s="41"/>
      <c r="Y730" s="41"/>
      <c r="Z730" s="41"/>
      <c r="AA730" s="41"/>
      <c r="AB730" s="41"/>
    </row>
    <row r="731" spans="1:28" ht="15.75" customHeight="1" x14ac:dyDescent="0.25">
      <c r="A731" s="169"/>
      <c r="B731" s="421"/>
      <c r="C731" s="422"/>
      <c r="D731" s="44">
        <f>'[2]Reporting Characteristics'!$D731</f>
        <v>2019</v>
      </c>
      <c r="E731" s="166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8"/>
      <c r="T731" s="41"/>
      <c r="U731" s="41"/>
      <c r="V731" s="41"/>
      <c r="W731" s="41"/>
      <c r="X731" s="41"/>
      <c r="Y731" s="41"/>
      <c r="Z731" s="41"/>
      <c r="AA731" s="41"/>
      <c r="AB731" s="41"/>
    </row>
    <row r="732" spans="1:28" ht="15.75" customHeight="1" x14ac:dyDescent="0.25">
      <c r="A732" s="169"/>
      <c r="B732" s="421" t="str">
        <f>'[2]Asset Characteristics'!$C370 &amp; ""</f>
        <v/>
      </c>
      <c r="C732" s="422" t="str">
        <f>'[2]Asset Characteristics'!$E370 &amp; ""</f>
        <v/>
      </c>
      <c r="D732" s="44">
        <f>'[2]Reporting Characteristics'!$D732</f>
        <v>2018</v>
      </c>
      <c r="E732" s="166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8"/>
      <c r="T732" s="41"/>
      <c r="U732" s="41"/>
      <c r="V732" s="41"/>
      <c r="W732" s="41"/>
      <c r="X732" s="41"/>
      <c r="Y732" s="41"/>
      <c r="Z732" s="41"/>
      <c r="AA732" s="41"/>
      <c r="AB732" s="41"/>
    </row>
    <row r="733" spans="1:28" ht="15.75" customHeight="1" x14ac:dyDescent="0.25">
      <c r="A733" s="169"/>
      <c r="B733" s="421"/>
      <c r="C733" s="422"/>
      <c r="D733" s="44">
        <f>'[2]Reporting Characteristics'!$D733</f>
        <v>2019</v>
      </c>
      <c r="E733" s="166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8"/>
      <c r="T733" s="41"/>
      <c r="U733" s="41"/>
      <c r="V733" s="41"/>
      <c r="W733" s="41"/>
      <c r="X733" s="41"/>
      <c r="Y733" s="41"/>
      <c r="Z733" s="41"/>
      <c r="AA733" s="41"/>
      <c r="AB733" s="41"/>
    </row>
    <row r="734" spans="1:28" ht="15.75" customHeight="1" x14ac:dyDescent="0.25">
      <c r="A734" s="169"/>
      <c r="B734" s="421" t="str">
        <f>'[2]Asset Characteristics'!$C371 &amp; ""</f>
        <v/>
      </c>
      <c r="C734" s="422" t="str">
        <f>'[2]Asset Characteristics'!$E371 &amp; ""</f>
        <v/>
      </c>
      <c r="D734" s="44">
        <f>'[2]Reporting Characteristics'!$D734</f>
        <v>2018</v>
      </c>
      <c r="E734" s="166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8"/>
      <c r="T734" s="41"/>
      <c r="U734" s="41"/>
      <c r="V734" s="41"/>
      <c r="W734" s="41"/>
      <c r="X734" s="41"/>
      <c r="Y734" s="41"/>
      <c r="Z734" s="41"/>
      <c r="AA734" s="41"/>
      <c r="AB734" s="41"/>
    </row>
    <row r="735" spans="1:28" ht="15.75" customHeight="1" x14ac:dyDescent="0.25">
      <c r="A735" s="169"/>
      <c r="B735" s="421"/>
      <c r="C735" s="422"/>
      <c r="D735" s="44">
        <f>'[2]Reporting Characteristics'!$D735</f>
        <v>2019</v>
      </c>
      <c r="E735" s="166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8"/>
      <c r="T735" s="41"/>
      <c r="U735" s="41"/>
      <c r="V735" s="41"/>
      <c r="W735" s="41"/>
      <c r="X735" s="41"/>
      <c r="Y735" s="41"/>
      <c r="Z735" s="41"/>
      <c r="AA735" s="41"/>
      <c r="AB735" s="41"/>
    </row>
    <row r="736" spans="1:28" ht="15.75" customHeight="1" x14ac:dyDescent="0.25">
      <c r="A736" s="169"/>
      <c r="B736" s="421" t="str">
        <f>'[2]Asset Characteristics'!$C372 &amp; ""</f>
        <v/>
      </c>
      <c r="C736" s="422" t="str">
        <f>'[2]Asset Characteristics'!$E372 &amp; ""</f>
        <v/>
      </c>
      <c r="D736" s="44">
        <f>'[2]Reporting Characteristics'!$D736</f>
        <v>2018</v>
      </c>
      <c r="E736" s="166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8"/>
      <c r="T736" s="41"/>
      <c r="U736" s="41"/>
      <c r="V736" s="41"/>
      <c r="W736" s="41"/>
      <c r="X736" s="41"/>
      <c r="Y736" s="41"/>
      <c r="Z736" s="41"/>
      <c r="AA736" s="41"/>
      <c r="AB736" s="41"/>
    </row>
    <row r="737" spans="1:28" ht="15.75" customHeight="1" x14ac:dyDescent="0.25">
      <c r="A737" s="169"/>
      <c r="B737" s="421"/>
      <c r="C737" s="422"/>
      <c r="D737" s="44">
        <f>'[2]Reporting Characteristics'!$D737</f>
        <v>2019</v>
      </c>
      <c r="E737" s="166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8"/>
      <c r="T737" s="41"/>
      <c r="U737" s="41"/>
      <c r="V737" s="41"/>
      <c r="W737" s="41"/>
      <c r="X737" s="41"/>
      <c r="Y737" s="41"/>
      <c r="Z737" s="41"/>
      <c r="AA737" s="41"/>
      <c r="AB737" s="41"/>
    </row>
    <row r="738" spans="1:28" ht="15.75" customHeight="1" x14ac:dyDescent="0.25">
      <c r="A738" s="169"/>
      <c r="B738" s="421" t="str">
        <f>'[2]Asset Characteristics'!$C373 &amp; ""</f>
        <v/>
      </c>
      <c r="C738" s="422" t="str">
        <f>'[2]Asset Characteristics'!$E373 &amp; ""</f>
        <v/>
      </c>
      <c r="D738" s="44">
        <f>'[2]Reporting Characteristics'!$D738</f>
        <v>2018</v>
      </c>
      <c r="E738" s="166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8"/>
      <c r="T738" s="41"/>
      <c r="U738" s="41"/>
      <c r="V738" s="41"/>
      <c r="W738" s="41"/>
      <c r="X738" s="41"/>
      <c r="Y738" s="41"/>
      <c r="Z738" s="41"/>
      <c r="AA738" s="41"/>
      <c r="AB738" s="41"/>
    </row>
    <row r="739" spans="1:28" ht="15.75" customHeight="1" x14ac:dyDescent="0.25">
      <c r="A739" s="169"/>
      <c r="B739" s="421"/>
      <c r="C739" s="422"/>
      <c r="D739" s="44">
        <f>'[2]Reporting Characteristics'!$D739</f>
        <v>2019</v>
      </c>
      <c r="E739" s="166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8"/>
      <c r="T739" s="41"/>
      <c r="U739" s="41"/>
      <c r="V739" s="41"/>
      <c r="W739" s="41"/>
      <c r="X739" s="41"/>
      <c r="Y739" s="41"/>
      <c r="Z739" s="41"/>
      <c r="AA739" s="41"/>
      <c r="AB739" s="41"/>
    </row>
    <row r="740" spans="1:28" ht="15.75" customHeight="1" x14ac:dyDescent="0.25">
      <c r="A740" s="169"/>
      <c r="B740" s="421" t="str">
        <f>'[2]Asset Characteristics'!$C374 &amp; ""</f>
        <v/>
      </c>
      <c r="C740" s="422" t="str">
        <f>'[2]Asset Characteristics'!$E374 &amp; ""</f>
        <v/>
      </c>
      <c r="D740" s="44">
        <f>'[2]Reporting Characteristics'!$D740</f>
        <v>2018</v>
      </c>
      <c r="E740" s="166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8"/>
      <c r="T740" s="41"/>
      <c r="U740" s="41"/>
      <c r="V740" s="41"/>
      <c r="W740" s="41"/>
      <c r="X740" s="41"/>
      <c r="Y740" s="41"/>
      <c r="Z740" s="41"/>
      <c r="AA740" s="41"/>
      <c r="AB740" s="41"/>
    </row>
    <row r="741" spans="1:28" ht="15.75" customHeight="1" x14ac:dyDescent="0.25">
      <c r="A741" s="169"/>
      <c r="B741" s="421"/>
      <c r="C741" s="422"/>
      <c r="D741" s="44">
        <f>'[2]Reporting Characteristics'!$D741</f>
        <v>2019</v>
      </c>
      <c r="E741" s="166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8"/>
      <c r="T741" s="41"/>
      <c r="U741" s="41"/>
      <c r="V741" s="41"/>
      <c r="W741" s="41"/>
      <c r="X741" s="41"/>
      <c r="Y741" s="41"/>
      <c r="Z741" s="41"/>
      <c r="AA741" s="41"/>
      <c r="AB741" s="41"/>
    </row>
    <row r="742" spans="1:28" ht="15.75" customHeight="1" x14ac:dyDescent="0.25">
      <c r="A742" s="169"/>
      <c r="B742" s="421" t="str">
        <f>'[2]Asset Characteristics'!$C375 &amp; ""</f>
        <v/>
      </c>
      <c r="C742" s="422" t="str">
        <f>'[2]Asset Characteristics'!$E375 &amp; ""</f>
        <v/>
      </c>
      <c r="D742" s="44">
        <f>'[2]Reporting Characteristics'!$D742</f>
        <v>2018</v>
      </c>
      <c r="E742" s="166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8"/>
      <c r="T742" s="41"/>
      <c r="U742" s="41"/>
      <c r="V742" s="41"/>
      <c r="W742" s="41"/>
      <c r="X742" s="41"/>
      <c r="Y742" s="41"/>
      <c r="Z742" s="41"/>
      <c r="AA742" s="41"/>
      <c r="AB742" s="41"/>
    </row>
    <row r="743" spans="1:28" ht="15.75" customHeight="1" x14ac:dyDescent="0.25">
      <c r="A743" s="169"/>
      <c r="B743" s="421"/>
      <c r="C743" s="422"/>
      <c r="D743" s="44">
        <f>'[2]Reporting Characteristics'!$D743</f>
        <v>2019</v>
      </c>
      <c r="E743" s="166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8"/>
      <c r="T743" s="41"/>
      <c r="U743" s="41"/>
      <c r="V743" s="41"/>
      <c r="W743" s="41"/>
      <c r="X743" s="41"/>
      <c r="Y743" s="41"/>
      <c r="Z743" s="41"/>
      <c r="AA743" s="41"/>
      <c r="AB743" s="41"/>
    </row>
    <row r="744" spans="1:28" ht="15.75" customHeight="1" x14ac:dyDescent="0.25">
      <c r="A744" s="169"/>
      <c r="B744" s="421" t="str">
        <f>'[2]Asset Characteristics'!$C376 &amp; ""</f>
        <v/>
      </c>
      <c r="C744" s="422" t="str">
        <f>'[2]Asset Characteristics'!$E376 &amp; ""</f>
        <v/>
      </c>
      <c r="D744" s="44">
        <f>'[2]Reporting Characteristics'!$D744</f>
        <v>2018</v>
      </c>
      <c r="E744" s="166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8"/>
      <c r="T744" s="41"/>
      <c r="U744" s="41"/>
      <c r="V744" s="41"/>
      <c r="W744" s="41"/>
      <c r="X744" s="41"/>
      <c r="Y744" s="41"/>
      <c r="Z744" s="41"/>
      <c r="AA744" s="41"/>
      <c r="AB744" s="41"/>
    </row>
    <row r="745" spans="1:28" ht="15.75" customHeight="1" x14ac:dyDescent="0.25">
      <c r="A745" s="169"/>
      <c r="B745" s="421"/>
      <c r="C745" s="422"/>
      <c r="D745" s="44">
        <f>'[2]Reporting Characteristics'!$D745</f>
        <v>2019</v>
      </c>
      <c r="E745" s="166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8"/>
      <c r="T745" s="41"/>
      <c r="U745" s="41"/>
      <c r="V745" s="41"/>
      <c r="W745" s="41"/>
      <c r="X745" s="41"/>
      <c r="Y745" s="41"/>
      <c r="Z745" s="41"/>
      <c r="AA745" s="41"/>
      <c r="AB745" s="41"/>
    </row>
    <row r="746" spans="1:28" ht="15.75" customHeight="1" x14ac:dyDescent="0.25">
      <c r="A746" s="169"/>
      <c r="B746" s="421" t="str">
        <f>'[2]Asset Characteristics'!$C377 &amp; ""</f>
        <v/>
      </c>
      <c r="C746" s="422" t="str">
        <f>'[2]Asset Characteristics'!$E377 &amp; ""</f>
        <v/>
      </c>
      <c r="D746" s="44">
        <f>'[2]Reporting Characteristics'!$D746</f>
        <v>2018</v>
      </c>
      <c r="E746" s="166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8"/>
      <c r="T746" s="41"/>
      <c r="U746" s="41"/>
      <c r="V746" s="41"/>
      <c r="W746" s="41"/>
      <c r="X746" s="41"/>
      <c r="Y746" s="41"/>
      <c r="Z746" s="41"/>
      <c r="AA746" s="41"/>
      <c r="AB746" s="41"/>
    </row>
    <row r="747" spans="1:28" ht="15.75" customHeight="1" x14ac:dyDescent="0.25">
      <c r="A747" s="169"/>
      <c r="B747" s="421"/>
      <c r="C747" s="422"/>
      <c r="D747" s="44">
        <f>'[2]Reporting Characteristics'!$D747</f>
        <v>2019</v>
      </c>
      <c r="E747" s="166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8"/>
      <c r="T747" s="41"/>
      <c r="U747" s="41"/>
      <c r="V747" s="41"/>
      <c r="W747" s="41"/>
      <c r="X747" s="41"/>
      <c r="Y747" s="41"/>
      <c r="Z747" s="41"/>
      <c r="AA747" s="41"/>
      <c r="AB747" s="41"/>
    </row>
    <row r="748" spans="1:28" ht="15.75" customHeight="1" x14ac:dyDescent="0.25">
      <c r="A748" s="169"/>
      <c r="B748" s="421" t="str">
        <f>'[2]Asset Characteristics'!$C378 &amp; ""</f>
        <v/>
      </c>
      <c r="C748" s="422" t="str">
        <f>'[2]Asset Characteristics'!$E378 &amp; ""</f>
        <v/>
      </c>
      <c r="D748" s="44">
        <f>'[2]Reporting Characteristics'!$D748</f>
        <v>2018</v>
      </c>
      <c r="E748" s="166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8"/>
      <c r="T748" s="41"/>
      <c r="U748" s="41"/>
      <c r="V748" s="41"/>
      <c r="W748" s="41"/>
      <c r="X748" s="41"/>
      <c r="Y748" s="41"/>
      <c r="Z748" s="41"/>
      <c r="AA748" s="41"/>
      <c r="AB748" s="41"/>
    </row>
    <row r="749" spans="1:28" ht="15.75" customHeight="1" x14ac:dyDescent="0.25">
      <c r="A749" s="169"/>
      <c r="B749" s="421"/>
      <c r="C749" s="422"/>
      <c r="D749" s="44">
        <f>'[2]Reporting Characteristics'!$D749</f>
        <v>2019</v>
      </c>
      <c r="E749" s="166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8"/>
      <c r="T749" s="41"/>
      <c r="U749" s="41"/>
      <c r="V749" s="41"/>
      <c r="W749" s="41"/>
      <c r="X749" s="41"/>
      <c r="Y749" s="41"/>
      <c r="Z749" s="41"/>
      <c r="AA749" s="41"/>
      <c r="AB749" s="41"/>
    </row>
    <row r="750" spans="1:28" ht="15.75" customHeight="1" x14ac:dyDescent="0.25">
      <c r="A750" s="169"/>
      <c r="B750" s="421" t="str">
        <f>'[2]Asset Characteristics'!$C379 &amp; ""</f>
        <v/>
      </c>
      <c r="C750" s="422" t="str">
        <f>'[2]Asset Characteristics'!$E379 &amp; ""</f>
        <v/>
      </c>
      <c r="D750" s="44">
        <f>'[2]Reporting Characteristics'!$D750</f>
        <v>2018</v>
      </c>
      <c r="E750" s="166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8"/>
      <c r="T750" s="41"/>
      <c r="U750" s="41"/>
      <c r="V750" s="41"/>
      <c r="W750" s="41"/>
      <c r="X750" s="41"/>
      <c r="Y750" s="41"/>
      <c r="Z750" s="41"/>
      <c r="AA750" s="41"/>
      <c r="AB750" s="41"/>
    </row>
    <row r="751" spans="1:28" ht="15.75" customHeight="1" x14ac:dyDescent="0.25">
      <c r="A751" s="169"/>
      <c r="B751" s="421"/>
      <c r="C751" s="422"/>
      <c r="D751" s="44">
        <f>'[2]Reporting Characteristics'!$D751</f>
        <v>2019</v>
      </c>
      <c r="E751" s="166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8"/>
      <c r="T751" s="41"/>
      <c r="U751" s="41"/>
      <c r="V751" s="41"/>
      <c r="W751" s="41"/>
      <c r="X751" s="41"/>
      <c r="Y751" s="41"/>
      <c r="Z751" s="41"/>
      <c r="AA751" s="41"/>
      <c r="AB751" s="41"/>
    </row>
    <row r="752" spans="1:28" ht="15.75" customHeight="1" x14ac:dyDescent="0.25">
      <c r="A752" s="169"/>
      <c r="B752" s="421" t="str">
        <f>'[2]Asset Characteristics'!$C380 &amp; ""</f>
        <v/>
      </c>
      <c r="C752" s="422" t="str">
        <f>'[2]Asset Characteristics'!$E380 &amp; ""</f>
        <v/>
      </c>
      <c r="D752" s="44">
        <f>'[2]Reporting Characteristics'!$D752</f>
        <v>2018</v>
      </c>
      <c r="E752" s="166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8"/>
      <c r="T752" s="41"/>
      <c r="U752" s="41"/>
      <c r="V752" s="41"/>
      <c r="W752" s="41"/>
      <c r="X752" s="41"/>
      <c r="Y752" s="41"/>
      <c r="Z752" s="41"/>
      <c r="AA752" s="41"/>
      <c r="AB752" s="41"/>
    </row>
    <row r="753" spans="1:28" ht="15.75" customHeight="1" x14ac:dyDescent="0.25">
      <c r="A753" s="169"/>
      <c r="B753" s="421"/>
      <c r="C753" s="422"/>
      <c r="D753" s="44">
        <f>'[2]Reporting Characteristics'!$D753</f>
        <v>2019</v>
      </c>
      <c r="E753" s="166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8"/>
      <c r="T753" s="41"/>
      <c r="U753" s="41"/>
      <c r="V753" s="41"/>
      <c r="W753" s="41"/>
      <c r="X753" s="41"/>
      <c r="Y753" s="41"/>
      <c r="Z753" s="41"/>
      <c r="AA753" s="41"/>
      <c r="AB753" s="41"/>
    </row>
    <row r="754" spans="1:28" ht="15.75" customHeight="1" x14ac:dyDescent="0.25">
      <c r="A754" s="169"/>
      <c r="B754" s="421" t="str">
        <f>'[2]Asset Characteristics'!$C381 &amp; ""</f>
        <v/>
      </c>
      <c r="C754" s="422" t="str">
        <f>'[2]Asset Characteristics'!$E381 &amp; ""</f>
        <v/>
      </c>
      <c r="D754" s="44">
        <f>'[2]Reporting Characteristics'!$D754</f>
        <v>2018</v>
      </c>
      <c r="E754" s="166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8"/>
      <c r="T754" s="41"/>
      <c r="U754" s="41"/>
      <c r="V754" s="41"/>
      <c r="W754" s="41"/>
      <c r="X754" s="41"/>
      <c r="Y754" s="41"/>
      <c r="Z754" s="41"/>
      <c r="AA754" s="41"/>
      <c r="AB754" s="41"/>
    </row>
    <row r="755" spans="1:28" ht="15.75" customHeight="1" x14ac:dyDescent="0.25">
      <c r="A755" s="169"/>
      <c r="B755" s="421"/>
      <c r="C755" s="422"/>
      <c r="D755" s="44">
        <f>'[2]Reporting Characteristics'!$D755</f>
        <v>2019</v>
      </c>
      <c r="E755" s="166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8"/>
      <c r="T755" s="41"/>
      <c r="U755" s="41"/>
      <c r="V755" s="41"/>
      <c r="W755" s="41"/>
      <c r="X755" s="41"/>
      <c r="Y755" s="41"/>
      <c r="Z755" s="41"/>
      <c r="AA755" s="41"/>
      <c r="AB755" s="41"/>
    </row>
    <row r="756" spans="1:28" ht="15.75" customHeight="1" x14ac:dyDescent="0.25">
      <c r="A756" s="169"/>
      <c r="B756" s="421" t="str">
        <f>'[2]Asset Characteristics'!$C382 &amp; ""</f>
        <v/>
      </c>
      <c r="C756" s="422" t="str">
        <f>'[2]Asset Characteristics'!$E382 &amp; ""</f>
        <v/>
      </c>
      <c r="D756" s="44">
        <f>'[2]Reporting Characteristics'!$D756</f>
        <v>2018</v>
      </c>
      <c r="E756" s="166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8"/>
      <c r="T756" s="41"/>
      <c r="U756" s="41"/>
      <c r="V756" s="41"/>
      <c r="W756" s="41"/>
      <c r="X756" s="41"/>
      <c r="Y756" s="41"/>
      <c r="Z756" s="41"/>
      <c r="AA756" s="41"/>
      <c r="AB756" s="41"/>
    </row>
    <row r="757" spans="1:28" ht="15.75" customHeight="1" x14ac:dyDescent="0.25">
      <c r="A757" s="169"/>
      <c r="B757" s="421"/>
      <c r="C757" s="422"/>
      <c r="D757" s="44">
        <f>'[2]Reporting Characteristics'!$D757</f>
        <v>2019</v>
      </c>
      <c r="E757" s="166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8"/>
      <c r="T757" s="41"/>
      <c r="U757" s="41"/>
      <c r="V757" s="41"/>
      <c r="W757" s="41"/>
      <c r="X757" s="41"/>
      <c r="Y757" s="41"/>
      <c r="Z757" s="41"/>
      <c r="AA757" s="41"/>
      <c r="AB757" s="41"/>
    </row>
    <row r="758" spans="1:28" ht="15.75" customHeight="1" x14ac:dyDescent="0.25">
      <c r="A758" s="169"/>
      <c r="B758" s="421" t="str">
        <f>'[2]Asset Characteristics'!$C383 &amp; ""</f>
        <v/>
      </c>
      <c r="C758" s="422" t="str">
        <f>'[2]Asset Characteristics'!$E383 &amp; ""</f>
        <v/>
      </c>
      <c r="D758" s="44">
        <f>'[2]Reporting Characteristics'!$D758</f>
        <v>2018</v>
      </c>
      <c r="E758" s="166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8"/>
      <c r="T758" s="41"/>
      <c r="U758" s="41"/>
      <c r="V758" s="41"/>
      <c r="W758" s="41"/>
      <c r="X758" s="41"/>
      <c r="Y758" s="41"/>
      <c r="Z758" s="41"/>
      <c r="AA758" s="41"/>
      <c r="AB758" s="41"/>
    </row>
    <row r="759" spans="1:28" ht="15.75" customHeight="1" x14ac:dyDescent="0.25">
      <c r="A759" s="169"/>
      <c r="B759" s="421"/>
      <c r="C759" s="422"/>
      <c r="D759" s="44">
        <f>'[2]Reporting Characteristics'!$D759</f>
        <v>2019</v>
      </c>
      <c r="E759" s="166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8"/>
      <c r="T759" s="41"/>
      <c r="U759" s="41"/>
      <c r="V759" s="41"/>
      <c r="W759" s="41"/>
      <c r="X759" s="41"/>
      <c r="Y759" s="41"/>
      <c r="Z759" s="41"/>
      <c r="AA759" s="41"/>
      <c r="AB759" s="41"/>
    </row>
    <row r="760" spans="1:28" ht="15.75" customHeight="1" x14ac:dyDescent="0.25">
      <c r="A760" s="169"/>
      <c r="B760" s="421" t="str">
        <f>'[2]Asset Characteristics'!$C384 &amp; ""</f>
        <v/>
      </c>
      <c r="C760" s="422" t="str">
        <f>'[2]Asset Characteristics'!$E384 &amp; ""</f>
        <v/>
      </c>
      <c r="D760" s="44">
        <f>'[2]Reporting Characteristics'!$D760</f>
        <v>2018</v>
      </c>
      <c r="E760" s="166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8"/>
      <c r="T760" s="41"/>
      <c r="U760" s="41"/>
      <c r="V760" s="41"/>
      <c r="W760" s="41"/>
      <c r="X760" s="41"/>
      <c r="Y760" s="41"/>
      <c r="Z760" s="41"/>
      <c r="AA760" s="41"/>
      <c r="AB760" s="41"/>
    </row>
    <row r="761" spans="1:28" ht="15.75" customHeight="1" x14ac:dyDescent="0.25">
      <c r="A761" s="169"/>
      <c r="B761" s="421"/>
      <c r="C761" s="422"/>
      <c r="D761" s="44">
        <f>'[2]Reporting Characteristics'!$D761</f>
        <v>2019</v>
      </c>
      <c r="E761" s="166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8"/>
      <c r="T761" s="41"/>
      <c r="U761" s="41"/>
      <c r="V761" s="41"/>
      <c r="W761" s="41"/>
      <c r="X761" s="41"/>
      <c r="Y761" s="41"/>
      <c r="Z761" s="41"/>
      <c r="AA761" s="41"/>
      <c r="AB761" s="41"/>
    </row>
    <row r="762" spans="1:28" ht="15.75" customHeight="1" x14ac:dyDescent="0.25">
      <c r="A762" s="169"/>
      <c r="B762" s="421" t="str">
        <f>'[2]Asset Characteristics'!$C385 &amp; ""</f>
        <v/>
      </c>
      <c r="C762" s="422" t="str">
        <f>'[2]Asset Characteristics'!$E385 &amp; ""</f>
        <v/>
      </c>
      <c r="D762" s="44">
        <f>'[2]Reporting Characteristics'!$D762</f>
        <v>2018</v>
      </c>
      <c r="E762" s="166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8"/>
      <c r="T762" s="41"/>
      <c r="U762" s="41"/>
      <c r="V762" s="41"/>
      <c r="W762" s="41"/>
      <c r="X762" s="41"/>
      <c r="Y762" s="41"/>
      <c r="Z762" s="41"/>
      <c r="AA762" s="41"/>
      <c r="AB762" s="41"/>
    </row>
    <row r="763" spans="1:28" ht="15.75" customHeight="1" x14ac:dyDescent="0.25">
      <c r="A763" s="169"/>
      <c r="B763" s="421"/>
      <c r="C763" s="422"/>
      <c r="D763" s="44">
        <f>'[2]Reporting Characteristics'!$D763</f>
        <v>2019</v>
      </c>
      <c r="E763" s="166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8"/>
      <c r="T763" s="41"/>
      <c r="U763" s="41"/>
      <c r="V763" s="41"/>
      <c r="W763" s="41"/>
      <c r="X763" s="41"/>
      <c r="Y763" s="41"/>
      <c r="Z763" s="41"/>
      <c r="AA763" s="41"/>
      <c r="AB763" s="41"/>
    </row>
    <row r="764" spans="1:28" ht="15.75" customHeight="1" x14ac:dyDescent="0.25">
      <c r="A764" s="169"/>
      <c r="B764" s="421" t="str">
        <f>'[2]Asset Characteristics'!$C386 &amp; ""</f>
        <v/>
      </c>
      <c r="C764" s="422" t="str">
        <f>'[2]Asset Characteristics'!$E386 &amp; ""</f>
        <v/>
      </c>
      <c r="D764" s="44">
        <f>'[2]Reporting Characteristics'!$D764</f>
        <v>2018</v>
      </c>
      <c r="E764" s="166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8"/>
      <c r="T764" s="41"/>
      <c r="U764" s="41"/>
      <c r="V764" s="41"/>
      <c r="W764" s="41"/>
      <c r="X764" s="41"/>
      <c r="Y764" s="41"/>
      <c r="Z764" s="41"/>
      <c r="AA764" s="41"/>
      <c r="AB764" s="41"/>
    </row>
    <row r="765" spans="1:28" ht="15.75" customHeight="1" x14ac:dyDescent="0.25">
      <c r="A765" s="169"/>
      <c r="B765" s="421"/>
      <c r="C765" s="422"/>
      <c r="D765" s="44">
        <f>'[2]Reporting Characteristics'!$D765</f>
        <v>2019</v>
      </c>
      <c r="E765" s="166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8"/>
      <c r="T765" s="41"/>
      <c r="U765" s="41"/>
      <c r="V765" s="41"/>
      <c r="W765" s="41"/>
      <c r="X765" s="41"/>
      <c r="Y765" s="41"/>
      <c r="Z765" s="41"/>
      <c r="AA765" s="41"/>
      <c r="AB765" s="41"/>
    </row>
    <row r="766" spans="1:28" ht="15.75" customHeight="1" x14ac:dyDescent="0.25">
      <c r="A766" s="169"/>
      <c r="B766" s="421" t="str">
        <f>'[2]Asset Characteristics'!$C387 &amp; ""</f>
        <v/>
      </c>
      <c r="C766" s="422" t="str">
        <f>'[2]Asset Characteristics'!$E387 &amp; ""</f>
        <v/>
      </c>
      <c r="D766" s="44">
        <f>'[2]Reporting Characteristics'!$D766</f>
        <v>2018</v>
      </c>
      <c r="E766" s="166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8"/>
      <c r="T766" s="41"/>
      <c r="U766" s="41"/>
      <c r="V766" s="41"/>
      <c r="W766" s="41"/>
      <c r="X766" s="41"/>
      <c r="Y766" s="41"/>
      <c r="Z766" s="41"/>
      <c r="AA766" s="41"/>
      <c r="AB766" s="41"/>
    </row>
    <row r="767" spans="1:28" ht="15.75" customHeight="1" x14ac:dyDescent="0.25">
      <c r="A767" s="169"/>
      <c r="B767" s="421"/>
      <c r="C767" s="422"/>
      <c r="D767" s="44">
        <f>'[2]Reporting Characteristics'!$D767</f>
        <v>2019</v>
      </c>
      <c r="E767" s="166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8"/>
      <c r="T767" s="41"/>
      <c r="U767" s="41"/>
      <c r="V767" s="41"/>
      <c r="W767" s="41"/>
      <c r="X767" s="41"/>
      <c r="Y767" s="41"/>
      <c r="Z767" s="41"/>
      <c r="AA767" s="41"/>
      <c r="AB767" s="41"/>
    </row>
    <row r="768" spans="1:28" ht="15.75" customHeight="1" x14ac:dyDescent="0.25">
      <c r="A768" s="169"/>
      <c r="B768" s="421" t="str">
        <f>'[2]Asset Characteristics'!$C388 &amp; ""</f>
        <v/>
      </c>
      <c r="C768" s="422" t="str">
        <f>'[2]Asset Characteristics'!$E388 &amp; ""</f>
        <v/>
      </c>
      <c r="D768" s="44">
        <f>'[2]Reporting Characteristics'!$D768</f>
        <v>2018</v>
      </c>
      <c r="E768" s="166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8"/>
      <c r="T768" s="41"/>
      <c r="U768" s="41"/>
      <c r="V768" s="41"/>
      <c r="W768" s="41"/>
      <c r="X768" s="41"/>
      <c r="Y768" s="41"/>
      <c r="Z768" s="41"/>
      <c r="AA768" s="41"/>
      <c r="AB768" s="41"/>
    </row>
    <row r="769" spans="1:28" ht="15.75" customHeight="1" x14ac:dyDescent="0.25">
      <c r="A769" s="169"/>
      <c r="B769" s="421"/>
      <c r="C769" s="422"/>
      <c r="D769" s="44">
        <f>'[2]Reporting Characteristics'!$D769</f>
        <v>2019</v>
      </c>
      <c r="E769" s="166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8"/>
      <c r="T769" s="41"/>
      <c r="U769" s="41"/>
      <c r="V769" s="41"/>
      <c r="W769" s="41"/>
      <c r="X769" s="41"/>
      <c r="Y769" s="41"/>
      <c r="Z769" s="41"/>
      <c r="AA769" s="41"/>
      <c r="AB769" s="41"/>
    </row>
    <row r="770" spans="1:28" ht="15.75" customHeight="1" x14ac:dyDescent="0.25">
      <c r="A770" s="169"/>
      <c r="B770" s="421" t="str">
        <f>'[2]Asset Characteristics'!$C389 &amp; ""</f>
        <v/>
      </c>
      <c r="C770" s="422" t="str">
        <f>'[2]Asset Characteristics'!$E389 &amp; ""</f>
        <v/>
      </c>
      <c r="D770" s="44">
        <f>'[2]Reporting Characteristics'!$D770</f>
        <v>2018</v>
      </c>
      <c r="E770" s="166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8"/>
      <c r="T770" s="41"/>
      <c r="U770" s="41"/>
      <c r="V770" s="41"/>
      <c r="W770" s="41"/>
      <c r="X770" s="41"/>
      <c r="Y770" s="41"/>
      <c r="Z770" s="41"/>
      <c r="AA770" s="41"/>
      <c r="AB770" s="41"/>
    </row>
    <row r="771" spans="1:28" ht="15.75" customHeight="1" x14ac:dyDescent="0.25">
      <c r="A771" s="169"/>
      <c r="B771" s="421"/>
      <c r="C771" s="422"/>
      <c r="D771" s="44">
        <f>'[2]Reporting Characteristics'!$D771</f>
        <v>2019</v>
      </c>
      <c r="E771" s="166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8"/>
      <c r="T771" s="41"/>
      <c r="U771" s="41"/>
      <c r="V771" s="41"/>
      <c r="W771" s="41"/>
      <c r="X771" s="41"/>
      <c r="Y771" s="41"/>
      <c r="Z771" s="41"/>
      <c r="AA771" s="41"/>
      <c r="AB771" s="41"/>
    </row>
    <row r="772" spans="1:28" ht="15.75" customHeight="1" x14ac:dyDescent="0.25">
      <c r="A772" s="169"/>
      <c r="B772" s="421" t="str">
        <f>'[2]Asset Characteristics'!$C390 &amp; ""</f>
        <v/>
      </c>
      <c r="C772" s="422" t="str">
        <f>'[2]Asset Characteristics'!$E390 &amp; ""</f>
        <v/>
      </c>
      <c r="D772" s="44">
        <f>'[2]Reporting Characteristics'!$D772</f>
        <v>2018</v>
      </c>
      <c r="E772" s="166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8"/>
      <c r="T772" s="41"/>
      <c r="U772" s="41"/>
      <c r="V772" s="41"/>
      <c r="W772" s="41"/>
      <c r="X772" s="41"/>
      <c r="Y772" s="41"/>
      <c r="Z772" s="41"/>
      <c r="AA772" s="41"/>
      <c r="AB772" s="41"/>
    </row>
    <row r="773" spans="1:28" ht="15.75" customHeight="1" x14ac:dyDescent="0.25">
      <c r="A773" s="169"/>
      <c r="B773" s="421"/>
      <c r="C773" s="422"/>
      <c r="D773" s="44">
        <f>'[2]Reporting Characteristics'!$D773</f>
        <v>2019</v>
      </c>
      <c r="E773" s="166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8"/>
      <c r="T773" s="41"/>
      <c r="U773" s="41"/>
      <c r="V773" s="41"/>
      <c r="W773" s="41"/>
      <c r="X773" s="41"/>
      <c r="Y773" s="41"/>
      <c r="Z773" s="41"/>
      <c r="AA773" s="41"/>
      <c r="AB773" s="41"/>
    </row>
    <row r="774" spans="1:28" ht="15.75" customHeight="1" x14ac:dyDescent="0.25">
      <c r="A774" s="169"/>
      <c r="B774" s="421" t="str">
        <f>'[2]Asset Characteristics'!$C391 &amp; ""</f>
        <v/>
      </c>
      <c r="C774" s="422" t="str">
        <f>'[2]Asset Characteristics'!$E391 &amp; ""</f>
        <v/>
      </c>
      <c r="D774" s="44">
        <f>'[2]Reporting Characteristics'!$D774</f>
        <v>2018</v>
      </c>
      <c r="E774" s="166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8"/>
      <c r="T774" s="41"/>
      <c r="U774" s="41"/>
      <c r="V774" s="41"/>
      <c r="W774" s="41"/>
      <c r="X774" s="41"/>
      <c r="Y774" s="41"/>
      <c r="Z774" s="41"/>
      <c r="AA774" s="41"/>
      <c r="AB774" s="41"/>
    </row>
    <row r="775" spans="1:28" ht="15.75" customHeight="1" x14ac:dyDescent="0.25">
      <c r="A775" s="169"/>
      <c r="B775" s="421"/>
      <c r="C775" s="422"/>
      <c r="D775" s="44">
        <f>'[2]Reporting Characteristics'!$D775</f>
        <v>2019</v>
      </c>
      <c r="E775" s="166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8"/>
      <c r="T775" s="41"/>
      <c r="U775" s="41"/>
      <c r="V775" s="41"/>
      <c r="W775" s="41"/>
      <c r="X775" s="41"/>
      <c r="Y775" s="41"/>
      <c r="Z775" s="41"/>
      <c r="AA775" s="41"/>
      <c r="AB775" s="41"/>
    </row>
    <row r="776" spans="1:28" ht="15.75" customHeight="1" x14ac:dyDescent="0.25">
      <c r="A776" s="169"/>
      <c r="B776" s="421" t="str">
        <f>'[2]Asset Characteristics'!$C392 &amp; ""</f>
        <v/>
      </c>
      <c r="C776" s="422" t="str">
        <f>'[2]Asset Characteristics'!$E392 &amp; ""</f>
        <v/>
      </c>
      <c r="D776" s="44">
        <f>'[2]Reporting Characteristics'!$D776</f>
        <v>2018</v>
      </c>
      <c r="E776" s="166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8"/>
      <c r="T776" s="41"/>
      <c r="U776" s="41"/>
      <c r="V776" s="41"/>
      <c r="W776" s="41"/>
      <c r="X776" s="41"/>
      <c r="Y776" s="41"/>
      <c r="Z776" s="41"/>
      <c r="AA776" s="41"/>
      <c r="AB776" s="41"/>
    </row>
    <row r="777" spans="1:28" ht="15.75" customHeight="1" x14ac:dyDescent="0.25">
      <c r="A777" s="169"/>
      <c r="B777" s="421"/>
      <c r="C777" s="422"/>
      <c r="D777" s="44">
        <f>'[2]Reporting Characteristics'!$D777</f>
        <v>2019</v>
      </c>
      <c r="E777" s="166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8"/>
      <c r="T777" s="41"/>
      <c r="U777" s="41"/>
      <c r="V777" s="41"/>
      <c r="W777" s="41"/>
      <c r="X777" s="41"/>
      <c r="Y777" s="41"/>
      <c r="Z777" s="41"/>
      <c r="AA777" s="41"/>
      <c r="AB777" s="41"/>
    </row>
    <row r="778" spans="1:28" ht="15.75" customHeight="1" x14ac:dyDescent="0.25">
      <c r="A778" s="169"/>
      <c r="B778" s="421" t="str">
        <f>'[2]Asset Characteristics'!$C393 &amp; ""</f>
        <v/>
      </c>
      <c r="C778" s="422" t="str">
        <f>'[2]Asset Characteristics'!$E393 &amp; ""</f>
        <v/>
      </c>
      <c r="D778" s="44">
        <f>'[2]Reporting Characteristics'!$D778</f>
        <v>2018</v>
      </c>
      <c r="E778" s="166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8"/>
      <c r="T778" s="41"/>
      <c r="U778" s="41"/>
      <c r="V778" s="41"/>
      <c r="W778" s="41"/>
      <c r="X778" s="41"/>
      <c r="Y778" s="41"/>
      <c r="Z778" s="41"/>
      <c r="AA778" s="41"/>
      <c r="AB778" s="41"/>
    </row>
    <row r="779" spans="1:28" ht="15.75" customHeight="1" x14ac:dyDescent="0.25">
      <c r="A779" s="169"/>
      <c r="B779" s="421"/>
      <c r="C779" s="422"/>
      <c r="D779" s="44">
        <f>'[2]Reporting Characteristics'!$D779</f>
        <v>2019</v>
      </c>
      <c r="E779" s="166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8"/>
      <c r="T779" s="41"/>
      <c r="U779" s="41"/>
      <c r="V779" s="41"/>
      <c r="W779" s="41"/>
      <c r="X779" s="41"/>
      <c r="Y779" s="41"/>
      <c r="Z779" s="41"/>
      <c r="AA779" s="41"/>
      <c r="AB779" s="41"/>
    </row>
    <row r="780" spans="1:28" ht="15.75" customHeight="1" x14ac:dyDescent="0.25">
      <c r="A780" s="169"/>
      <c r="B780" s="421" t="str">
        <f>'[2]Asset Characteristics'!$C394 &amp; ""</f>
        <v/>
      </c>
      <c r="C780" s="422" t="str">
        <f>'[2]Asset Characteristics'!$E394 &amp; ""</f>
        <v/>
      </c>
      <c r="D780" s="44">
        <f>'[2]Reporting Characteristics'!$D780</f>
        <v>2018</v>
      </c>
      <c r="E780" s="166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8"/>
      <c r="T780" s="41"/>
      <c r="U780" s="41"/>
      <c r="V780" s="41"/>
      <c r="W780" s="41"/>
      <c r="X780" s="41"/>
      <c r="Y780" s="41"/>
      <c r="Z780" s="41"/>
      <c r="AA780" s="41"/>
      <c r="AB780" s="41"/>
    </row>
    <row r="781" spans="1:28" ht="15.75" customHeight="1" x14ac:dyDescent="0.25">
      <c r="A781" s="169"/>
      <c r="B781" s="421"/>
      <c r="C781" s="422"/>
      <c r="D781" s="44">
        <f>'[2]Reporting Characteristics'!$D781</f>
        <v>2019</v>
      </c>
      <c r="E781" s="166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8"/>
      <c r="T781" s="41"/>
      <c r="U781" s="41"/>
      <c r="V781" s="41"/>
      <c r="W781" s="41"/>
      <c r="X781" s="41"/>
      <c r="Y781" s="41"/>
      <c r="Z781" s="41"/>
      <c r="AA781" s="41"/>
      <c r="AB781" s="41"/>
    </row>
    <row r="782" spans="1:28" ht="15.75" customHeight="1" x14ac:dyDescent="0.25">
      <c r="A782" s="169"/>
      <c r="B782" s="421" t="str">
        <f>'[2]Asset Characteristics'!$C395 &amp; ""</f>
        <v/>
      </c>
      <c r="C782" s="422" t="str">
        <f>'[2]Asset Characteristics'!$E395 &amp; ""</f>
        <v/>
      </c>
      <c r="D782" s="44">
        <f>'[2]Reporting Characteristics'!$D782</f>
        <v>2018</v>
      </c>
      <c r="E782" s="166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8"/>
      <c r="T782" s="41"/>
      <c r="U782" s="41"/>
      <c r="V782" s="41"/>
      <c r="W782" s="41"/>
      <c r="X782" s="41"/>
      <c r="Y782" s="41"/>
      <c r="Z782" s="41"/>
      <c r="AA782" s="41"/>
      <c r="AB782" s="41"/>
    </row>
    <row r="783" spans="1:28" ht="15.75" customHeight="1" x14ac:dyDescent="0.25">
      <c r="A783" s="169"/>
      <c r="B783" s="421"/>
      <c r="C783" s="422"/>
      <c r="D783" s="44">
        <f>'[2]Reporting Characteristics'!$D783</f>
        <v>2019</v>
      </c>
      <c r="E783" s="166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8"/>
      <c r="T783" s="41"/>
      <c r="U783" s="41"/>
      <c r="V783" s="41"/>
      <c r="W783" s="41"/>
      <c r="X783" s="41"/>
      <c r="Y783" s="41"/>
      <c r="Z783" s="41"/>
      <c r="AA783" s="41"/>
      <c r="AB783" s="41"/>
    </row>
    <row r="784" spans="1:28" ht="15.75" customHeight="1" x14ac:dyDescent="0.25">
      <c r="A784" s="169"/>
      <c r="B784" s="421" t="str">
        <f>'[2]Asset Characteristics'!$C396 &amp; ""</f>
        <v/>
      </c>
      <c r="C784" s="422" t="str">
        <f>'[2]Asset Characteristics'!$E396 &amp; ""</f>
        <v/>
      </c>
      <c r="D784" s="44">
        <f>'[2]Reporting Characteristics'!$D784</f>
        <v>2018</v>
      </c>
      <c r="E784" s="166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8"/>
      <c r="T784" s="41"/>
      <c r="U784" s="41"/>
      <c r="V784" s="41"/>
      <c r="W784" s="41"/>
      <c r="X784" s="41"/>
      <c r="Y784" s="41"/>
      <c r="Z784" s="41"/>
      <c r="AA784" s="41"/>
      <c r="AB784" s="41"/>
    </row>
    <row r="785" spans="1:28" ht="15.75" customHeight="1" x14ac:dyDescent="0.25">
      <c r="A785" s="169"/>
      <c r="B785" s="421"/>
      <c r="C785" s="422"/>
      <c r="D785" s="44">
        <f>'[2]Reporting Characteristics'!$D785</f>
        <v>2019</v>
      </c>
      <c r="E785" s="166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8"/>
      <c r="T785" s="41"/>
      <c r="U785" s="41"/>
      <c r="V785" s="41"/>
      <c r="W785" s="41"/>
      <c r="X785" s="41"/>
      <c r="Y785" s="41"/>
      <c r="Z785" s="41"/>
      <c r="AA785" s="41"/>
      <c r="AB785" s="41"/>
    </row>
    <row r="786" spans="1:28" ht="15.75" customHeight="1" x14ac:dyDescent="0.25">
      <c r="A786" s="169"/>
      <c r="B786" s="421" t="str">
        <f>'[2]Asset Characteristics'!$C397 &amp; ""</f>
        <v/>
      </c>
      <c r="C786" s="422" t="str">
        <f>'[2]Asset Characteristics'!$E397 &amp; ""</f>
        <v/>
      </c>
      <c r="D786" s="44">
        <f>'[2]Reporting Characteristics'!$D786</f>
        <v>2018</v>
      </c>
      <c r="E786" s="166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8"/>
      <c r="T786" s="41"/>
      <c r="U786" s="41"/>
      <c r="V786" s="41"/>
      <c r="W786" s="41"/>
      <c r="X786" s="41"/>
      <c r="Y786" s="41"/>
      <c r="Z786" s="41"/>
      <c r="AA786" s="41"/>
      <c r="AB786" s="41"/>
    </row>
    <row r="787" spans="1:28" ht="15.75" customHeight="1" x14ac:dyDescent="0.25">
      <c r="A787" s="169"/>
      <c r="B787" s="421"/>
      <c r="C787" s="422"/>
      <c r="D787" s="44">
        <f>'[2]Reporting Characteristics'!$D787</f>
        <v>2019</v>
      </c>
      <c r="E787" s="166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8"/>
      <c r="T787" s="41"/>
      <c r="U787" s="41"/>
      <c r="V787" s="41"/>
      <c r="W787" s="41"/>
      <c r="X787" s="41"/>
      <c r="Y787" s="41"/>
      <c r="Z787" s="41"/>
      <c r="AA787" s="41"/>
      <c r="AB787" s="41"/>
    </row>
    <row r="788" spans="1:28" ht="15.75" customHeight="1" x14ac:dyDescent="0.25">
      <c r="A788" s="169"/>
      <c r="B788" s="421" t="str">
        <f>'[2]Asset Characteristics'!$C398 &amp; ""</f>
        <v/>
      </c>
      <c r="C788" s="422" t="str">
        <f>'[2]Asset Characteristics'!$E398 &amp; ""</f>
        <v/>
      </c>
      <c r="D788" s="44">
        <f>'[2]Reporting Characteristics'!$D788</f>
        <v>2018</v>
      </c>
      <c r="E788" s="166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8"/>
      <c r="T788" s="41"/>
      <c r="U788" s="41"/>
      <c r="V788" s="41"/>
      <c r="W788" s="41"/>
      <c r="X788" s="41"/>
      <c r="Y788" s="41"/>
      <c r="Z788" s="41"/>
      <c r="AA788" s="41"/>
      <c r="AB788" s="41"/>
    </row>
    <row r="789" spans="1:28" ht="15.75" customHeight="1" x14ac:dyDescent="0.25">
      <c r="A789" s="169"/>
      <c r="B789" s="421"/>
      <c r="C789" s="422"/>
      <c r="D789" s="44">
        <f>'[2]Reporting Characteristics'!$D789</f>
        <v>2019</v>
      </c>
      <c r="E789" s="166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8"/>
      <c r="T789" s="41"/>
      <c r="U789" s="41"/>
      <c r="V789" s="41"/>
      <c r="W789" s="41"/>
      <c r="X789" s="41"/>
      <c r="Y789" s="41"/>
      <c r="Z789" s="41"/>
      <c r="AA789" s="41"/>
      <c r="AB789" s="41"/>
    </row>
    <row r="790" spans="1:28" ht="15.75" customHeight="1" x14ac:dyDescent="0.25">
      <c r="A790" s="169"/>
      <c r="B790" s="421" t="str">
        <f>'[2]Asset Characteristics'!$C399 &amp; ""</f>
        <v/>
      </c>
      <c r="C790" s="422" t="str">
        <f>'[2]Asset Characteristics'!$E399 &amp; ""</f>
        <v/>
      </c>
      <c r="D790" s="44">
        <f>'[2]Reporting Characteristics'!$D790</f>
        <v>2018</v>
      </c>
      <c r="E790" s="166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8"/>
      <c r="T790" s="41"/>
      <c r="U790" s="41"/>
      <c r="V790" s="41"/>
      <c r="W790" s="41"/>
      <c r="X790" s="41"/>
      <c r="Y790" s="41"/>
      <c r="Z790" s="41"/>
      <c r="AA790" s="41"/>
      <c r="AB790" s="41"/>
    </row>
    <row r="791" spans="1:28" ht="15.75" customHeight="1" x14ac:dyDescent="0.25">
      <c r="A791" s="169"/>
      <c r="B791" s="421"/>
      <c r="C791" s="422"/>
      <c r="D791" s="44">
        <f>'[2]Reporting Characteristics'!$D791</f>
        <v>2019</v>
      </c>
      <c r="E791" s="166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8"/>
      <c r="T791" s="41"/>
      <c r="U791" s="41"/>
      <c r="V791" s="41"/>
      <c r="W791" s="41"/>
      <c r="X791" s="41"/>
      <c r="Y791" s="41"/>
      <c r="Z791" s="41"/>
      <c r="AA791" s="41"/>
      <c r="AB791" s="41"/>
    </row>
    <row r="792" spans="1:28" ht="15.75" customHeight="1" x14ac:dyDescent="0.25">
      <c r="A792" s="169"/>
      <c r="B792" s="421" t="str">
        <f>'[2]Asset Characteristics'!$C400 &amp; ""</f>
        <v/>
      </c>
      <c r="C792" s="422" t="str">
        <f>'[2]Asset Characteristics'!$E400 &amp; ""</f>
        <v/>
      </c>
      <c r="D792" s="44">
        <f>'[2]Reporting Characteristics'!$D792</f>
        <v>2018</v>
      </c>
      <c r="E792" s="166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8"/>
      <c r="T792" s="41"/>
      <c r="U792" s="41"/>
      <c r="V792" s="41"/>
      <c r="W792" s="41"/>
      <c r="X792" s="41"/>
      <c r="Y792" s="41"/>
      <c r="Z792" s="41"/>
      <c r="AA792" s="41"/>
      <c r="AB792" s="41"/>
    </row>
    <row r="793" spans="1:28" ht="15.75" customHeight="1" x14ac:dyDescent="0.25">
      <c r="A793" s="169"/>
      <c r="B793" s="421"/>
      <c r="C793" s="422"/>
      <c r="D793" s="44">
        <f>'[2]Reporting Characteristics'!$D793</f>
        <v>2019</v>
      </c>
      <c r="E793" s="166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8"/>
      <c r="T793" s="41"/>
      <c r="U793" s="41"/>
      <c r="V793" s="41"/>
      <c r="W793" s="41"/>
      <c r="X793" s="41"/>
      <c r="Y793" s="41"/>
      <c r="Z793" s="41"/>
      <c r="AA793" s="41"/>
      <c r="AB793" s="41"/>
    </row>
    <row r="794" spans="1:28" ht="15.75" customHeight="1" x14ac:dyDescent="0.25">
      <c r="A794" s="169"/>
      <c r="B794" s="421" t="str">
        <f>'[2]Asset Characteristics'!$C401 &amp; ""</f>
        <v/>
      </c>
      <c r="C794" s="422" t="str">
        <f>'[2]Asset Characteristics'!$E401 &amp; ""</f>
        <v/>
      </c>
      <c r="D794" s="44">
        <f>'[2]Reporting Characteristics'!$D794</f>
        <v>2018</v>
      </c>
      <c r="E794" s="166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8"/>
      <c r="T794" s="41"/>
      <c r="U794" s="41"/>
      <c r="V794" s="41"/>
      <c r="W794" s="41"/>
      <c r="X794" s="41"/>
      <c r="Y794" s="41"/>
      <c r="Z794" s="41"/>
      <c r="AA794" s="41"/>
      <c r="AB794" s="41"/>
    </row>
    <row r="795" spans="1:28" ht="15.75" customHeight="1" x14ac:dyDescent="0.25">
      <c r="A795" s="169"/>
      <c r="B795" s="421"/>
      <c r="C795" s="422"/>
      <c r="D795" s="44">
        <f>'[2]Reporting Characteristics'!$D795</f>
        <v>2019</v>
      </c>
      <c r="E795" s="166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8"/>
      <c r="T795" s="41"/>
      <c r="U795" s="41"/>
      <c r="V795" s="41"/>
      <c r="W795" s="41"/>
      <c r="X795" s="41"/>
      <c r="Y795" s="41"/>
      <c r="Z795" s="41"/>
      <c r="AA795" s="41"/>
      <c r="AB795" s="41"/>
    </row>
    <row r="796" spans="1:28" ht="15.75" customHeight="1" x14ac:dyDescent="0.25">
      <c r="A796" s="169"/>
      <c r="B796" s="421" t="str">
        <f>'[2]Asset Characteristics'!$C402 &amp; ""</f>
        <v/>
      </c>
      <c r="C796" s="422" t="str">
        <f>'[2]Asset Characteristics'!$E402 &amp; ""</f>
        <v/>
      </c>
      <c r="D796" s="44">
        <f>'[2]Reporting Characteristics'!$D796</f>
        <v>2018</v>
      </c>
      <c r="E796" s="166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8"/>
      <c r="T796" s="41"/>
      <c r="U796" s="41"/>
      <c r="V796" s="41"/>
      <c r="W796" s="41"/>
      <c r="X796" s="41"/>
      <c r="Y796" s="41"/>
      <c r="Z796" s="41"/>
      <c r="AA796" s="41"/>
      <c r="AB796" s="41"/>
    </row>
    <row r="797" spans="1:28" ht="15.75" customHeight="1" x14ac:dyDescent="0.25">
      <c r="A797" s="169"/>
      <c r="B797" s="421"/>
      <c r="C797" s="422"/>
      <c r="D797" s="44">
        <f>'[2]Reporting Characteristics'!$D797</f>
        <v>2019</v>
      </c>
      <c r="E797" s="166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8"/>
      <c r="T797" s="41"/>
      <c r="U797" s="41"/>
      <c r="V797" s="41"/>
      <c r="W797" s="41"/>
      <c r="X797" s="41"/>
      <c r="Y797" s="41"/>
      <c r="Z797" s="41"/>
      <c r="AA797" s="41"/>
      <c r="AB797" s="41"/>
    </row>
    <row r="798" spans="1:28" ht="15.75" customHeight="1" x14ac:dyDescent="0.25">
      <c r="A798" s="169"/>
      <c r="B798" s="421" t="str">
        <f>'[2]Asset Characteristics'!$C403 &amp; ""</f>
        <v/>
      </c>
      <c r="C798" s="422" t="str">
        <f>'[2]Asset Characteristics'!$E403 &amp; ""</f>
        <v/>
      </c>
      <c r="D798" s="44">
        <f>'[2]Reporting Characteristics'!$D798</f>
        <v>2018</v>
      </c>
      <c r="E798" s="166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8"/>
      <c r="T798" s="41"/>
      <c r="U798" s="41"/>
      <c r="V798" s="41"/>
      <c r="W798" s="41"/>
      <c r="X798" s="41"/>
      <c r="Y798" s="41"/>
      <c r="Z798" s="41"/>
      <c r="AA798" s="41"/>
      <c r="AB798" s="41"/>
    </row>
    <row r="799" spans="1:28" ht="15.75" customHeight="1" x14ac:dyDescent="0.25">
      <c r="A799" s="169"/>
      <c r="B799" s="421"/>
      <c r="C799" s="422"/>
      <c r="D799" s="44">
        <f>'[2]Reporting Characteristics'!$D799</f>
        <v>2019</v>
      </c>
      <c r="E799" s="166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8"/>
      <c r="T799" s="41"/>
      <c r="U799" s="41"/>
      <c r="V799" s="41"/>
      <c r="W799" s="41"/>
      <c r="X799" s="41"/>
      <c r="Y799" s="41"/>
      <c r="Z799" s="41"/>
      <c r="AA799" s="41"/>
      <c r="AB799" s="41"/>
    </row>
    <row r="800" spans="1:28" ht="15.75" customHeight="1" x14ac:dyDescent="0.25">
      <c r="A800" s="169"/>
      <c r="B800" s="421" t="str">
        <f>'[2]Asset Characteristics'!$C404 &amp; ""</f>
        <v/>
      </c>
      <c r="C800" s="422" t="str">
        <f>'[2]Asset Characteristics'!$E404 &amp; ""</f>
        <v/>
      </c>
      <c r="D800" s="44">
        <f>'[2]Reporting Characteristics'!$D800</f>
        <v>2018</v>
      </c>
      <c r="E800" s="166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8"/>
      <c r="T800" s="41"/>
      <c r="U800" s="41"/>
      <c r="V800" s="41"/>
      <c r="W800" s="41"/>
      <c r="X800" s="41"/>
      <c r="Y800" s="41"/>
      <c r="Z800" s="41"/>
      <c r="AA800" s="41"/>
      <c r="AB800" s="41"/>
    </row>
    <row r="801" spans="1:28" ht="15.75" customHeight="1" x14ac:dyDescent="0.25">
      <c r="A801" s="169"/>
      <c r="B801" s="421"/>
      <c r="C801" s="422"/>
      <c r="D801" s="44">
        <f>'[2]Reporting Characteristics'!$D801</f>
        <v>2019</v>
      </c>
      <c r="E801" s="166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8"/>
      <c r="T801" s="41"/>
      <c r="U801" s="41"/>
      <c r="V801" s="41"/>
      <c r="W801" s="41"/>
      <c r="X801" s="41"/>
      <c r="Y801" s="41"/>
      <c r="Z801" s="41"/>
      <c r="AA801" s="41"/>
      <c r="AB801" s="41"/>
    </row>
    <row r="802" spans="1:28" ht="15.75" customHeight="1" x14ac:dyDescent="0.25">
      <c r="A802" s="169"/>
      <c r="B802" s="421" t="str">
        <f>'[2]Asset Characteristics'!$C405 &amp; ""</f>
        <v/>
      </c>
      <c r="C802" s="422" t="str">
        <f>'[2]Asset Characteristics'!$E405 &amp; ""</f>
        <v/>
      </c>
      <c r="D802" s="44">
        <f>'[2]Reporting Characteristics'!$D802</f>
        <v>2018</v>
      </c>
      <c r="E802" s="166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8"/>
      <c r="T802" s="41"/>
      <c r="U802" s="41"/>
      <c r="V802" s="41"/>
      <c r="W802" s="41"/>
      <c r="X802" s="41"/>
      <c r="Y802" s="41"/>
      <c r="Z802" s="41"/>
      <c r="AA802" s="41"/>
      <c r="AB802" s="41"/>
    </row>
    <row r="803" spans="1:28" ht="15.75" customHeight="1" x14ac:dyDescent="0.25">
      <c r="A803" s="169"/>
      <c r="B803" s="421"/>
      <c r="C803" s="422"/>
      <c r="D803" s="44">
        <f>'[2]Reporting Characteristics'!$D803</f>
        <v>2019</v>
      </c>
      <c r="E803" s="166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8"/>
      <c r="T803" s="41"/>
      <c r="U803" s="41"/>
      <c r="V803" s="41"/>
      <c r="W803" s="41"/>
      <c r="X803" s="41"/>
      <c r="Y803" s="41"/>
      <c r="Z803" s="41"/>
      <c r="AA803" s="41"/>
      <c r="AB803" s="41"/>
    </row>
    <row r="804" spans="1:28" ht="15.75" customHeight="1" x14ac:dyDescent="0.25">
      <c r="A804" s="169"/>
      <c r="B804" s="421" t="str">
        <f>'[2]Asset Characteristics'!$C406 &amp; ""</f>
        <v/>
      </c>
      <c r="C804" s="422" t="str">
        <f>'[2]Asset Characteristics'!$E406 &amp; ""</f>
        <v/>
      </c>
      <c r="D804" s="44">
        <f>'[2]Reporting Characteristics'!$D804</f>
        <v>2018</v>
      </c>
      <c r="E804" s="166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8"/>
      <c r="T804" s="41"/>
      <c r="U804" s="41"/>
      <c r="V804" s="41"/>
      <c r="W804" s="41"/>
      <c r="X804" s="41"/>
      <c r="Y804" s="41"/>
      <c r="Z804" s="41"/>
      <c r="AA804" s="41"/>
      <c r="AB804" s="41"/>
    </row>
    <row r="805" spans="1:28" ht="15.75" customHeight="1" x14ac:dyDescent="0.25">
      <c r="A805" s="169"/>
      <c r="B805" s="421"/>
      <c r="C805" s="422"/>
      <c r="D805" s="44">
        <f>'[2]Reporting Characteristics'!$D805</f>
        <v>2019</v>
      </c>
      <c r="E805" s="166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8"/>
      <c r="T805" s="41"/>
      <c r="U805" s="41"/>
      <c r="V805" s="41"/>
      <c r="W805" s="41"/>
      <c r="X805" s="41"/>
      <c r="Y805" s="41"/>
      <c r="Z805" s="41"/>
      <c r="AA805" s="41"/>
      <c r="AB805" s="41"/>
    </row>
    <row r="806" spans="1:28" ht="15.75" customHeight="1" x14ac:dyDescent="0.25">
      <c r="A806" s="169"/>
      <c r="B806" s="421" t="str">
        <f>'[2]Asset Characteristics'!$C407 &amp; ""</f>
        <v/>
      </c>
      <c r="C806" s="422" t="str">
        <f>'[2]Asset Characteristics'!$E407 &amp; ""</f>
        <v/>
      </c>
      <c r="D806" s="44">
        <f>'[2]Reporting Characteristics'!$D806</f>
        <v>2018</v>
      </c>
      <c r="E806" s="166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8"/>
      <c r="T806" s="41"/>
      <c r="U806" s="41"/>
      <c r="V806" s="41"/>
      <c r="W806" s="41"/>
      <c r="X806" s="41"/>
      <c r="Y806" s="41"/>
      <c r="Z806" s="41"/>
      <c r="AA806" s="41"/>
      <c r="AB806" s="41"/>
    </row>
    <row r="807" spans="1:28" ht="15.75" customHeight="1" x14ac:dyDescent="0.25">
      <c r="A807" s="169"/>
      <c r="B807" s="421"/>
      <c r="C807" s="422"/>
      <c r="D807" s="44">
        <f>'[2]Reporting Characteristics'!$D807</f>
        <v>2019</v>
      </c>
      <c r="E807" s="166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8"/>
      <c r="T807" s="41"/>
      <c r="U807" s="41"/>
      <c r="V807" s="41"/>
      <c r="W807" s="41"/>
      <c r="X807" s="41"/>
      <c r="Y807" s="41"/>
      <c r="Z807" s="41"/>
      <c r="AA807" s="41"/>
      <c r="AB807" s="41"/>
    </row>
    <row r="808" spans="1:28" ht="15.75" customHeight="1" x14ac:dyDescent="0.25">
      <c r="A808" s="169"/>
      <c r="B808" s="421" t="str">
        <f>'[2]Asset Characteristics'!$C408 &amp; ""</f>
        <v/>
      </c>
      <c r="C808" s="422" t="str">
        <f>'[2]Asset Characteristics'!$E408 &amp; ""</f>
        <v/>
      </c>
      <c r="D808" s="44">
        <f>'[2]Reporting Characteristics'!$D808</f>
        <v>2018</v>
      </c>
      <c r="E808" s="166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8"/>
      <c r="T808" s="41"/>
      <c r="U808" s="41"/>
      <c r="V808" s="41"/>
      <c r="W808" s="41"/>
      <c r="X808" s="41"/>
      <c r="Y808" s="41"/>
      <c r="Z808" s="41"/>
      <c r="AA808" s="41"/>
      <c r="AB808" s="41"/>
    </row>
    <row r="809" spans="1:28" ht="15.75" customHeight="1" x14ac:dyDescent="0.25">
      <c r="A809" s="169"/>
      <c r="B809" s="421"/>
      <c r="C809" s="422"/>
      <c r="D809" s="44">
        <f>'[2]Reporting Characteristics'!$D809</f>
        <v>2019</v>
      </c>
      <c r="E809" s="166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8"/>
      <c r="T809" s="41"/>
      <c r="U809" s="41"/>
      <c r="V809" s="41"/>
      <c r="W809" s="41"/>
      <c r="X809" s="41"/>
      <c r="Y809" s="41"/>
      <c r="Z809" s="41"/>
      <c r="AA809" s="41"/>
      <c r="AB809" s="41"/>
    </row>
    <row r="810" spans="1:28" ht="15.75" customHeight="1" x14ac:dyDescent="0.25">
      <c r="A810" s="169"/>
      <c r="B810" s="421" t="str">
        <f>'[2]Asset Characteristics'!$C409 &amp; ""</f>
        <v/>
      </c>
      <c r="C810" s="422" t="str">
        <f>'[2]Asset Characteristics'!$E409 &amp; ""</f>
        <v/>
      </c>
      <c r="D810" s="44">
        <f>'[2]Reporting Characteristics'!$D810</f>
        <v>2018</v>
      </c>
      <c r="E810" s="166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8"/>
      <c r="T810" s="41"/>
      <c r="U810" s="41"/>
      <c r="V810" s="41"/>
      <c r="W810" s="41"/>
      <c r="X810" s="41"/>
      <c r="Y810" s="41"/>
      <c r="Z810" s="41"/>
      <c r="AA810" s="41"/>
      <c r="AB810" s="41"/>
    </row>
    <row r="811" spans="1:28" ht="15.75" customHeight="1" x14ac:dyDescent="0.25">
      <c r="A811" s="169"/>
      <c r="B811" s="421"/>
      <c r="C811" s="422"/>
      <c r="D811" s="44">
        <f>'[2]Reporting Characteristics'!$D811</f>
        <v>2019</v>
      </c>
      <c r="E811" s="166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8"/>
      <c r="T811" s="41"/>
      <c r="U811" s="41"/>
      <c r="V811" s="41"/>
      <c r="W811" s="41"/>
      <c r="X811" s="41"/>
      <c r="Y811" s="41"/>
      <c r="Z811" s="41"/>
      <c r="AA811" s="41"/>
      <c r="AB811" s="41"/>
    </row>
    <row r="812" spans="1:28" ht="15.75" customHeight="1" x14ac:dyDescent="0.25">
      <c r="A812" s="169"/>
      <c r="B812" s="421" t="str">
        <f>'[2]Asset Characteristics'!$C410 &amp; ""</f>
        <v/>
      </c>
      <c r="C812" s="422" t="str">
        <f>'[2]Asset Characteristics'!$E410 &amp; ""</f>
        <v/>
      </c>
      <c r="D812" s="44">
        <f>'[2]Reporting Characteristics'!$D812</f>
        <v>2018</v>
      </c>
      <c r="E812" s="166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8"/>
      <c r="T812" s="41"/>
      <c r="U812" s="41"/>
      <c r="V812" s="41"/>
      <c r="W812" s="41"/>
      <c r="X812" s="41"/>
      <c r="Y812" s="41"/>
      <c r="Z812" s="41"/>
      <c r="AA812" s="41"/>
      <c r="AB812" s="41"/>
    </row>
    <row r="813" spans="1:28" ht="15.75" customHeight="1" x14ac:dyDescent="0.25">
      <c r="A813" s="169"/>
      <c r="B813" s="421"/>
      <c r="C813" s="422"/>
      <c r="D813" s="44">
        <f>'[2]Reporting Characteristics'!$D813</f>
        <v>2019</v>
      </c>
      <c r="E813" s="166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8"/>
      <c r="T813" s="41"/>
      <c r="U813" s="41"/>
      <c r="V813" s="41"/>
      <c r="W813" s="41"/>
      <c r="X813" s="41"/>
      <c r="Y813" s="41"/>
      <c r="Z813" s="41"/>
      <c r="AA813" s="41"/>
      <c r="AB813" s="41"/>
    </row>
    <row r="814" spans="1:28" ht="15.75" customHeight="1" x14ac:dyDescent="0.25">
      <c r="A814" s="169"/>
      <c r="B814" s="421" t="str">
        <f>'[2]Asset Characteristics'!$C411 &amp; ""</f>
        <v/>
      </c>
      <c r="C814" s="422" t="str">
        <f>'[2]Asset Characteristics'!$E411 &amp; ""</f>
        <v/>
      </c>
      <c r="D814" s="44">
        <f>'[2]Reporting Characteristics'!$D814</f>
        <v>2018</v>
      </c>
      <c r="E814" s="166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8"/>
      <c r="T814" s="41"/>
      <c r="U814" s="41"/>
      <c r="V814" s="41"/>
      <c r="W814" s="41"/>
      <c r="X814" s="41"/>
      <c r="Y814" s="41"/>
      <c r="Z814" s="41"/>
      <c r="AA814" s="41"/>
      <c r="AB814" s="41"/>
    </row>
    <row r="815" spans="1:28" ht="15.75" customHeight="1" x14ac:dyDescent="0.25">
      <c r="A815" s="169"/>
      <c r="B815" s="421"/>
      <c r="C815" s="422"/>
      <c r="D815" s="44">
        <f>'[2]Reporting Characteristics'!$D815</f>
        <v>2019</v>
      </c>
      <c r="E815" s="166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8"/>
      <c r="T815" s="41"/>
      <c r="U815" s="41"/>
      <c r="V815" s="41"/>
      <c r="W815" s="41"/>
      <c r="X815" s="41"/>
      <c r="Y815" s="41"/>
      <c r="Z815" s="41"/>
      <c r="AA815" s="41"/>
      <c r="AB815" s="41"/>
    </row>
    <row r="816" spans="1:28" ht="15.75" customHeight="1" x14ac:dyDescent="0.25">
      <c r="A816" s="169"/>
      <c r="B816" s="421" t="str">
        <f>'[2]Asset Characteristics'!$C412 &amp; ""</f>
        <v/>
      </c>
      <c r="C816" s="422" t="str">
        <f>'[2]Asset Characteristics'!$E412 &amp; ""</f>
        <v/>
      </c>
      <c r="D816" s="44">
        <f>'[2]Reporting Characteristics'!$D816</f>
        <v>2018</v>
      </c>
      <c r="E816" s="166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8"/>
      <c r="T816" s="41"/>
      <c r="U816" s="41"/>
      <c r="V816" s="41"/>
      <c r="W816" s="41"/>
      <c r="X816" s="41"/>
      <c r="Y816" s="41"/>
      <c r="Z816" s="41"/>
      <c r="AA816" s="41"/>
      <c r="AB816" s="41"/>
    </row>
    <row r="817" spans="1:28" ht="15.75" customHeight="1" x14ac:dyDescent="0.25">
      <c r="A817" s="169"/>
      <c r="B817" s="421"/>
      <c r="C817" s="422"/>
      <c r="D817" s="44">
        <f>'[2]Reporting Characteristics'!$D817</f>
        <v>2019</v>
      </c>
      <c r="E817" s="166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8"/>
      <c r="T817" s="41"/>
      <c r="U817" s="41"/>
      <c r="V817" s="41"/>
      <c r="W817" s="41"/>
      <c r="X817" s="41"/>
      <c r="Y817" s="41"/>
      <c r="Z817" s="41"/>
      <c r="AA817" s="41"/>
      <c r="AB817" s="41"/>
    </row>
    <row r="818" spans="1:28" ht="15.75" customHeight="1" x14ac:dyDescent="0.25">
      <c r="A818" s="169"/>
      <c r="B818" s="421" t="str">
        <f>'[2]Asset Characteristics'!$C413 &amp; ""</f>
        <v/>
      </c>
      <c r="C818" s="422" t="str">
        <f>'[2]Asset Characteristics'!$E413 &amp; ""</f>
        <v/>
      </c>
      <c r="D818" s="44">
        <f>'[2]Reporting Characteristics'!$D818</f>
        <v>2018</v>
      </c>
      <c r="E818" s="166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8"/>
      <c r="T818" s="41"/>
      <c r="U818" s="41"/>
      <c r="V818" s="41"/>
      <c r="W818" s="41"/>
      <c r="X818" s="41"/>
      <c r="Y818" s="41"/>
      <c r="Z818" s="41"/>
      <c r="AA818" s="41"/>
      <c r="AB818" s="41"/>
    </row>
    <row r="819" spans="1:28" ht="15.75" customHeight="1" x14ac:dyDescent="0.25">
      <c r="A819" s="169"/>
      <c r="B819" s="421"/>
      <c r="C819" s="422"/>
      <c r="D819" s="44">
        <f>'[2]Reporting Characteristics'!$D819</f>
        <v>2019</v>
      </c>
      <c r="E819" s="166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8"/>
      <c r="T819" s="41"/>
      <c r="U819" s="41"/>
      <c r="V819" s="41"/>
      <c r="W819" s="41"/>
      <c r="X819" s="41"/>
      <c r="Y819" s="41"/>
      <c r="Z819" s="41"/>
      <c r="AA819" s="41"/>
      <c r="AB819" s="41"/>
    </row>
    <row r="820" spans="1:28" ht="15.75" customHeight="1" x14ac:dyDescent="0.25">
      <c r="A820" s="169"/>
      <c r="B820" s="421" t="str">
        <f>'[2]Asset Characteristics'!$C414 &amp; ""</f>
        <v/>
      </c>
      <c r="C820" s="422" t="str">
        <f>'[2]Asset Characteristics'!$E414 &amp; ""</f>
        <v/>
      </c>
      <c r="D820" s="44">
        <f>'[2]Reporting Characteristics'!$D820</f>
        <v>2018</v>
      </c>
      <c r="E820" s="166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8"/>
      <c r="T820" s="41"/>
      <c r="U820" s="41"/>
      <c r="V820" s="41"/>
      <c r="W820" s="41"/>
      <c r="X820" s="41"/>
      <c r="Y820" s="41"/>
      <c r="Z820" s="41"/>
      <c r="AA820" s="41"/>
      <c r="AB820" s="41"/>
    </row>
    <row r="821" spans="1:28" ht="15.75" customHeight="1" x14ac:dyDescent="0.25">
      <c r="A821" s="169"/>
      <c r="B821" s="421"/>
      <c r="C821" s="422"/>
      <c r="D821" s="44">
        <f>'[2]Reporting Characteristics'!$D821</f>
        <v>2019</v>
      </c>
      <c r="E821" s="166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8"/>
      <c r="T821" s="41"/>
      <c r="U821" s="41"/>
      <c r="V821" s="41"/>
      <c r="W821" s="41"/>
      <c r="X821" s="41"/>
      <c r="Y821" s="41"/>
      <c r="Z821" s="41"/>
      <c r="AA821" s="41"/>
      <c r="AB821" s="41"/>
    </row>
    <row r="822" spans="1:28" ht="15.75" customHeight="1" x14ac:dyDescent="0.25">
      <c r="A822" s="169"/>
      <c r="B822" s="421" t="str">
        <f>'[2]Asset Characteristics'!$C415 &amp; ""</f>
        <v/>
      </c>
      <c r="C822" s="422" t="str">
        <f>'[2]Asset Characteristics'!$E415 &amp; ""</f>
        <v/>
      </c>
      <c r="D822" s="44">
        <f>'[2]Reporting Characteristics'!$D822</f>
        <v>2018</v>
      </c>
      <c r="E822" s="166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8"/>
      <c r="T822" s="41"/>
      <c r="U822" s="41"/>
      <c r="V822" s="41"/>
      <c r="W822" s="41"/>
      <c r="X822" s="41"/>
      <c r="Y822" s="41"/>
      <c r="Z822" s="41"/>
      <c r="AA822" s="41"/>
      <c r="AB822" s="41"/>
    </row>
    <row r="823" spans="1:28" ht="15.75" customHeight="1" x14ac:dyDescent="0.25">
      <c r="A823" s="169"/>
      <c r="B823" s="421"/>
      <c r="C823" s="422"/>
      <c r="D823" s="44">
        <f>'[2]Reporting Characteristics'!$D823</f>
        <v>2019</v>
      </c>
      <c r="E823" s="166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8"/>
      <c r="T823" s="41"/>
      <c r="U823" s="41"/>
      <c r="V823" s="41"/>
      <c r="W823" s="41"/>
      <c r="X823" s="41"/>
      <c r="Y823" s="41"/>
      <c r="Z823" s="41"/>
      <c r="AA823" s="41"/>
      <c r="AB823" s="41"/>
    </row>
    <row r="824" spans="1:28" ht="15.75" customHeight="1" x14ac:dyDescent="0.25">
      <c r="A824" s="169"/>
      <c r="B824" s="421" t="str">
        <f>'[2]Asset Characteristics'!$C416 &amp; ""</f>
        <v/>
      </c>
      <c r="C824" s="422" t="str">
        <f>'[2]Asset Characteristics'!$E416 &amp; ""</f>
        <v/>
      </c>
      <c r="D824" s="44">
        <f>'[2]Reporting Characteristics'!$D824</f>
        <v>2018</v>
      </c>
      <c r="E824" s="166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8"/>
      <c r="T824" s="41"/>
      <c r="U824" s="41"/>
      <c r="V824" s="41"/>
      <c r="W824" s="41"/>
      <c r="X824" s="41"/>
      <c r="Y824" s="41"/>
      <c r="Z824" s="41"/>
      <c r="AA824" s="41"/>
      <c r="AB824" s="41"/>
    </row>
    <row r="825" spans="1:28" ht="15.75" customHeight="1" x14ac:dyDescent="0.25">
      <c r="A825" s="169"/>
      <c r="B825" s="421"/>
      <c r="C825" s="422"/>
      <c r="D825" s="44">
        <f>'[2]Reporting Characteristics'!$D825</f>
        <v>2019</v>
      </c>
      <c r="E825" s="166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8"/>
      <c r="T825" s="41"/>
      <c r="U825" s="41"/>
      <c r="V825" s="41"/>
      <c r="W825" s="41"/>
      <c r="X825" s="41"/>
      <c r="Y825" s="41"/>
      <c r="Z825" s="41"/>
      <c r="AA825" s="41"/>
      <c r="AB825" s="41"/>
    </row>
    <row r="826" spans="1:28" ht="15.75" customHeight="1" x14ac:dyDescent="0.25">
      <c r="A826" s="169"/>
      <c r="B826" s="421" t="str">
        <f>'[2]Asset Characteristics'!$C417 &amp; ""</f>
        <v/>
      </c>
      <c r="C826" s="422" t="str">
        <f>'[2]Asset Characteristics'!$E417 &amp; ""</f>
        <v/>
      </c>
      <c r="D826" s="44">
        <f>'[2]Reporting Characteristics'!$D826</f>
        <v>2018</v>
      </c>
      <c r="E826" s="166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8"/>
      <c r="T826" s="41"/>
      <c r="U826" s="41"/>
      <c r="V826" s="41"/>
      <c r="W826" s="41"/>
      <c r="X826" s="41"/>
      <c r="Y826" s="41"/>
      <c r="Z826" s="41"/>
      <c r="AA826" s="41"/>
      <c r="AB826" s="41"/>
    </row>
    <row r="827" spans="1:28" ht="15.75" customHeight="1" x14ac:dyDescent="0.25">
      <c r="A827" s="169"/>
      <c r="B827" s="421"/>
      <c r="C827" s="422"/>
      <c r="D827" s="44">
        <f>'[2]Reporting Characteristics'!$D827</f>
        <v>2019</v>
      </c>
      <c r="E827" s="166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8"/>
      <c r="T827" s="41"/>
      <c r="U827" s="41"/>
      <c r="V827" s="41"/>
      <c r="W827" s="41"/>
      <c r="X827" s="41"/>
      <c r="Y827" s="41"/>
      <c r="Z827" s="41"/>
      <c r="AA827" s="41"/>
      <c r="AB827" s="41"/>
    </row>
    <row r="828" spans="1:28" ht="15.75" customHeight="1" x14ac:dyDescent="0.25">
      <c r="A828" s="169"/>
      <c r="B828" s="421" t="str">
        <f>'[2]Asset Characteristics'!$C418 &amp; ""</f>
        <v/>
      </c>
      <c r="C828" s="422" t="str">
        <f>'[2]Asset Characteristics'!$E418 &amp; ""</f>
        <v/>
      </c>
      <c r="D828" s="44">
        <f>'[2]Reporting Characteristics'!$D828</f>
        <v>2018</v>
      </c>
      <c r="E828" s="166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8"/>
      <c r="T828" s="41"/>
      <c r="U828" s="41"/>
      <c r="V828" s="41"/>
      <c r="W828" s="41"/>
      <c r="X828" s="41"/>
      <c r="Y828" s="41"/>
      <c r="Z828" s="41"/>
      <c r="AA828" s="41"/>
      <c r="AB828" s="41"/>
    </row>
    <row r="829" spans="1:28" ht="15.75" customHeight="1" x14ac:dyDescent="0.25">
      <c r="A829" s="169"/>
      <c r="B829" s="421"/>
      <c r="C829" s="422"/>
      <c r="D829" s="44">
        <f>'[2]Reporting Characteristics'!$D829</f>
        <v>2019</v>
      </c>
      <c r="E829" s="166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8"/>
      <c r="T829" s="41"/>
      <c r="U829" s="41"/>
      <c r="V829" s="41"/>
      <c r="W829" s="41"/>
      <c r="X829" s="41"/>
      <c r="Y829" s="41"/>
      <c r="Z829" s="41"/>
      <c r="AA829" s="41"/>
      <c r="AB829" s="41"/>
    </row>
    <row r="830" spans="1:28" ht="15.75" customHeight="1" x14ac:dyDescent="0.25">
      <c r="A830" s="169"/>
      <c r="B830" s="421" t="str">
        <f>'[2]Asset Characteristics'!$C419 &amp; ""</f>
        <v/>
      </c>
      <c r="C830" s="422" t="str">
        <f>'[2]Asset Characteristics'!$E419 &amp; ""</f>
        <v/>
      </c>
      <c r="D830" s="44">
        <f>'[2]Reporting Characteristics'!$D830</f>
        <v>2018</v>
      </c>
      <c r="E830" s="166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8"/>
      <c r="T830" s="41"/>
      <c r="U830" s="41"/>
      <c r="V830" s="41"/>
      <c r="W830" s="41"/>
      <c r="X830" s="41"/>
      <c r="Y830" s="41"/>
      <c r="Z830" s="41"/>
      <c r="AA830" s="41"/>
      <c r="AB830" s="41"/>
    </row>
    <row r="831" spans="1:28" ht="15.75" customHeight="1" x14ac:dyDescent="0.25">
      <c r="A831" s="169"/>
      <c r="B831" s="421"/>
      <c r="C831" s="422"/>
      <c r="D831" s="44">
        <f>'[2]Reporting Characteristics'!$D831</f>
        <v>2019</v>
      </c>
      <c r="E831" s="166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8"/>
      <c r="T831" s="41"/>
      <c r="U831" s="41"/>
      <c r="V831" s="41"/>
      <c r="W831" s="41"/>
      <c r="X831" s="41"/>
      <c r="Y831" s="41"/>
      <c r="Z831" s="41"/>
      <c r="AA831" s="41"/>
      <c r="AB831" s="41"/>
    </row>
    <row r="832" spans="1:28" ht="15.75" customHeight="1" x14ac:dyDescent="0.25">
      <c r="A832" s="169"/>
      <c r="B832" s="421" t="str">
        <f>'[2]Asset Characteristics'!$C420 &amp; ""</f>
        <v/>
      </c>
      <c r="C832" s="422" t="str">
        <f>'[2]Asset Characteristics'!$E420 &amp; ""</f>
        <v/>
      </c>
      <c r="D832" s="44">
        <f>'[2]Reporting Characteristics'!$D832</f>
        <v>2018</v>
      </c>
      <c r="E832" s="166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8"/>
      <c r="T832" s="41"/>
      <c r="U832" s="41"/>
      <c r="V832" s="41"/>
      <c r="W832" s="41"/>
      <c r="X832" s="41"/>
      <c r="Y832" s="41"/>
      <c r="Z832" s="41"/>
      <c r="AA832" s="41"/>
      <c r="AB832" s="41"/>
    </row>
    <row r="833" spans="1:28" ht="15.75" customHeight="1" x14ac:dyDescent="0.25">
      <c r="A833" s="169"/>
      <c r="B833" s="421"/>
      <c r="C833" s="422"/>
      <c r="D833" s="44">
        <f>'[2]Reporting Characteristics'!$D833</f>
        <v>2019</v>
      </c>
      <c r="E833" s="166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8"/>
      <c r="T833" s="41"/>
      <c r="U833" s="41"/>
      <c r="V833" s="41"/>
      <c r="W833" s="41"/>
      <c r="X833" s="41"/>
      <c r="Y833" s="41"/>
      <c r="Z833" s="41"/>
      <c r="AA833" s="41"/>
      <c r="AB833" s="41"/>
    </row>
    <row r="834" spans="1:28" ht="15.75" customHeight="1" x14ac:dyDescent="0.25">
      <c r="A834" s="169"/>
      <c r="B834" s="421" t="str">
        <f>'[2]Asset Characteristics'!$C421 &amp; ""</f>
        <v/>
      </c>
      <c r="C834" s="422" t="str">
        <f>'[2]Asset Characteristics'!$E421 &amp; ""</f>
        <v/>
      </c>
      <c r="D834" s="44">
        <f>'[2]Reporting Characteristics'!$D834</f>
        <v>2018</v>
      </c>
      <c r="E834" s="166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8"/>
      <c r="T834" s="41"/>
      <c r="U834" s="41"/>
      <c r="V834" s="41"/>
      <c r="W834" s="41"/>
      <c r="X834" s="41"/>
      <c r="Y834" s="41"/>
      <c r="Z834" s="41"/>
      <c r="AA834" s="41"/>
      <c r="AB834" s="41"/>
    </row>
    <row r="835" spans="1:28" ht="15.75" customHeight="1" x14ac:dyDescent="0.25">
      <c r="A835" s="169"/>
      <c r="B835" s="421"/>
      <c r="C835" s="422"/>
      <c r="D835" s="44">
        <f>'[2]Reporting Characteristics'!$D835</f>
        <v>2019</v>
      </c>
      <c r="E835" s="166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8"/>
      <c r="T835" s="41"/>
      <c r="U835" s="41"/>
      <c r="V835" s="41"/>
      <c r="W835" s="41"/>
      <c r="X835" s="41"/>
      <c r="Y835" s="41"/>
      <c r="Z835" s="41"/>
      <c r="AA835" s="41"/>
      <c r="AB835" s="41"/>
    </row>
    <row r="836" spans="1:28" ht="15.75" customHeight="1" x14ac:dyDescent="0.25">
      <c r="A836" s="169"/>
      <c r="B836" s="421" t="str">
        <f>'[2]Asset Characteristics'!$C422 &amp; ""</f>
        <v/>
      </c>
      <c r="C836" s="422" t="str">
        <f>'[2]Asset Characteristics'!$E422 &amp; ""</f>
        <v/>
      </c>
      <c r="D836" s="44">
        <f>'[2]Reporting Characteristics'!$D836</f>
        <v>2018</v>
      </c>
      <c r="E836" s="166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8"/>
      <c r="T836" s="41"/>
      <c r="U836" s="41"/>
      <c r="V836" s="41"/>
      <c r="W836" s="41"/>
      <c r="X836" s="41"/>
      <c r="Y836" s="41"/>
      <c r="Z836" s="41"/>
      <c r="AA836" s="41"/>
      <c r="AB836" s="41"/>
    </row>
    <row r="837" spans="1:28" ht="15.75" customHeight="1" x14ac:dyDescent="0.25">
      <c r="A837" s="169"/>
      <c r="B837" s="421"/>
      <c r="C837" s="422"/>
      <c r="D837" s="44">
        <f>'[2]Reporting Characteristics'!$D837</f>
        <v>2019</v>
      </c>
      <c r="E837" s="166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8"/>
      <c r="T837" s="41"/>
      <c r="U837" s="41"/>
      <c r="V837" s="41"/>
      <c r="W837" s="41"/>
      <c r="X837" s="41"/>
      <c r="Y837" s="41"/>
      <c r="Z837" s="41"/>
      <c r="AA837" s="41"/>
      <c r="AB837" s="41"/>
    </row>
    <row r="838" spans="1:28" ht="15.75" customHeight="1" x14ac:dyDescent="0.25">
      <c r="A838" s="169"/>
      <c r="B838" s="421" t="str">
        <f>'[2]Asset Characteristics'!$C423 &amp; ""</f>
        <v/>
      </c>
      <c r="C838" s="422" t="str">
        <f>'[2]Asset Characteristics'!$E423 &amp; ""</f>
        <v/>
      </c>
      <c r="D838" s="44">
        <f>'[2]Reporting Characteristics'!$D838</f>
        <v>2018</v>
      </c>
      <c r="E838" s="166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8"/>
      <c r="T838" s="41"/>
      <c r="U838" s="41"/>
      <c r="V838" s="41"/>
      <c r="W838" s="41"/>
      <c r="X838" s="41"/>
      <c r="Y838" s="41"/>
      <c r="Z838" s="41"/>
      <c r="AA838" s="41"/>
      <c r="AB838" s="41"/>
    </row>
    <row r="839" spans="1:28" ht="15.75" customHeight="1" x14ac:dyDescent="0.25">
      <c r="A839" s="169"/>
      <c r="B839" s="421"/>
      <c r="C839" s="422"/>
      <c r="D839" s="44">
        <f>'[2]Reporting Characteristics'!$D839</f>
        <v>2019</v>
      </c>
      <c r="E839" s="166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8"/>
      <c r="T839" s="41"/>
      <c r="U839" s="41"/>
      <c r="V839" s="41"/>
      <c r="W839" s="41"/>
      <c r="X839" s="41"/>
      <c r="Y839" s="41"/>
      <c r="Z839" s="41"/>
      <c r="AA839" s="41"/>
      <c r="AB839" s="41"/>
    </row>
    <row r="840" spans="1:28" ht="15.75" customHeight="1" x14ac:dyDescent="0.25">
      <c r="A840" s="169"/>
      <c r="B840" s="421" t="str">
        <f>'[2]Asset Characteristics'!$C424 &amp; ""</f>
        <v/>
      </c>
      <c r="C840" s="422" t="str">
        <f>'[2]Asset Characteristics'!$E424 &amp; ""</f>
        <v/>
      </c>
      <c r="D840" s="44">
        <f>'[2]Reporting Characteristics'!$D840</f>
        <v>2018</v>
      </c>
      <c r="E840" s="166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8"/>
      <c r="T840" s="41"/>
      <c r="U840" s="41"/>
      <c r="V840" s="41"/>
      <c r="W840" s="41"/>
      <c r="X840" s="41"/>
      <c r="Y840" s="41"/>
      <c r="Z840" s="41"/>
      <c r="AA840" s="41"/>
      <c r="AB840" s="41"/>
    </row>
    <row r="841" spans="1:28" ht="15.75" customHeight="1" x14ac:dyDescent="0.25">
      <c r="A841" s="169"/>
      <c r="B841" s="421"/>
      <c r="C841" s="422"/>
      <c r="D841" s="44">
        <f>'[2]Reporting Characteristics'!$D841</f>
        <v>2019</v>
      </c>
      <c r="E841" s="166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8"/>
      <c r="T841" s="41"/>
      <c r="U841" s="41"/>
      <c r="V841" s="41"/>
      <c r="W841" s="41"/>
      <c r="X841" s="41"/>
      <c r="Y841" s="41"/>
      <c r="Z841" s="41"/>
      <c r="AA841" s="41"/>
      <c r="AB841" s="41"/>
    </row>
    <row r="842" spans="1:28" ht="15.75" customHeight="1" x14ac:dyDescent="0.25">
      <c r="A842" s="169"/>
      <c r="B842" s="421" t="str">
        <f>'[2]Asset Characteristics'!$C425 &amp; ""</f>
        <v/>
      </c>
      <c r="C842" s="422" t="str">
        <f>'[2]Asset Characteristics'!$E425 &amp; ""</f>
        <v/>
      </c>
      <c r="D842" s="44">
        <f>'[2]Reporting Characteristics'!$D842</f>
        <v>2018</v>
      </c>
      <c r="E842" s="166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8"/>
      <c r="T842" s="41"/>
      <c r="U842" s="41"/>
      <c r="V842" s="41"/>
      <c r="W842" s="41"/>
      <c r="X842" s="41"/>
      <c r="Y842" s="41"/>
      <c r="Z842" s="41"/>
      <c r="AA842" s="41"/>
      <c r="AB842" s="41"/>
    </row>
    <row r="843" spans="1:28" ht="15.75" customHeight="1" x14ac:dyDescent="0.25">
      <c r="A843" s="169"/>
      <c r="B843" s="421"/>
      <c r="C843" s="422"/>
      <c r="D843" s="44">
        <f>'[2]Reporting Characteristics'!$D843</f>
        <v>2019</v>
      </c>
      <c r="E843" s="166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8"/>
      <c r="T843" s="41"/>
      <c r="U843" s="41"/>
      <c r="V843" s="41"/>
      <c r="W843" s="41"/>
      <c r="X843" s="41"/>
      <c r="Y843" s="41"/>
      <c r="Z843" s="41"/>
      <c r="AA843" s="41"/>
      <c r="AB843" s="41"/>
    </row>
    <row r="844" spans="1:28" ht="15.75" customHeight="1" x14ac:dyDescent="0.25">
      <c r="A844" s="169"/>
      <c r="B844" s="421" t="str">
        <f>'[2]Asset Characteristics'!$C426 &amp; ""</f>
        <v/>
      </c>
      <c r="C844" s="422" t="str">
        <f>'[2]Asset Characteristics'!$E426 &amp; ""</f>
        <v/>
      </c>
      <c r="D844" s="44">
        <f>'[2]Reporting Characteristics'!$D844</f>
        <v>2018</v>
      </c>
      <c r="E844" s="166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8"/>
      <c r="T844" s="41"/>
      <c r="U844" s="41"/>
      <c r="V844" s="41"/>
      <c r="W844" s="41"/>
      <c r="X844" s="41"/>
      <c r="Y844" s="41"/>
      <c r="Z844" s="41"/>
      <c r="AA844" s="41"/>
      <c r="AB844" s="41"/>
    </row>
    <row r="845" spans="1:28" ht="15.75" customHeight="1" x14ac:dyDescent="0.25">
      <c r="A845" s="169"/>
      <c r="B845" s="421"/>
      <c r="C845" s="422"/>
      <c r="D845" s="44">
        <f>'[2]Reporting Characteristics'!$D845</f>
        <v>2019</v>
      </c>
      <c r="E845" s="166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8"/>
      <c r="T845" s="41"/>
      <c r="U845" s="41"/>
      <c r="V845" s="41"/>
      <c r="W845" s="41"/>
      <c r="X845" s="41"/>
      <c r="Y845" s="41"/>
      <c r="Z845" s="41"/>
      <c r="AA845" s="41"/>
      <c r="AB845" s="41"/>
    </row>
    <row r="846" spans="1:28" ht="15.75" customHeight="1" x14ac:dyDescent="0.25">
      <c r="A846" s="169"/>
      <c r="B846" s="421" t="str">
        <f>'[2]Asset Characteristics'!$C427 &amp; ""</f>
        <v/>
      </c>
      <c r="C846" s="422" t="str">
        <f>'[2]Asset Characteristics'!$E427 &amp; ""</f>
        <v/>
      </c>
      <c r="D846" s="44">
        <f>'[2]Reporting Characteristics'!$D846</f>
        <v>2018</v>
      </c>
      <c r="E846" s="166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8"/>
      <c r="T846" s="41"/>
      <c r="U846" s="41"/>
      <c r="V846" s="41"/>
      <c r="W846" s="41"/>
      <c r="X846" s="41"/>
      <c r="Y846" s="41"/>
      <c r="Z846" s="41"/>
      <c r="AA846" s="41"/>
      <c r="AB846" s="41"/>
    </row>
    <row r="847" spans="1:28" ht="15.75" customHeight="1" x14ac:dyDescent="0.25">
      <c r="A847" s="169"/>
      <c r="B847" s="421"/>
      <c r="C847" s="422"/>
      <c r="D847" s="44">
        <f>'[2]Reporting Characteristics'!$D847</f>
        <v>2019</v>
      </c>
      <c r="E847" s="166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8"/>
      <c r="T847" s="41"/>
      <c r="U847" s="41"/>
      <c r="V847" s="41"/>
      <c r="W847" s="41"/>
      <c r="X847" s="41"/>
      <c r="Y847" s="41"/>
      <c r="Z847" s="41"/>
      <c r="AA847" s="41"/>
      <c r="AB847" s="41"/>
    </row>
    <row r="848" spans="1:28" ht="15.75" customHeight="1" x14ac:dyDescent="0.25">
      <c r="A848" s="169"/>
      <c r="B848" s="421" t="str">
        <f>'[2]Asset Characteristics'!$C428 &amp; ""</f>
        <v/>
      </c>
      <c r="C848" s="422" t="str">
        <f>'[2]Asset Characteristics'!$E428 &amp; ""</f>
        <v/>
      </c>
      <c r="D848" s="44">
        <f>'[2]Reporting Characteristics'!$D848</f>
        <v>2018</v>
      </c>
      <c r="E848" s="166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8"/>
      <c r="T848" s="41"/>
      <c r="U848" s="41"/>
      <c r="V848" s="41"/>
      <c r="W848" s="41"/>
      <c r="X848" s="41"/>
      <c r="Y848" s="41"/>
      <c r="Z848" s="41"/>
      <c r="AA848" s="41"/>
      <c r="AB848" s="41"/>
    </row>
    <row r="849" spans="1:28" ht="15.75" customHeight="1" x14ac:dyDescent="0.25">
      <c r="A849" s="169"/>
      <c r="B849" s="421"/>
      <c r="C849" s="422"/>
      <c r="D849" s="44">
        <f>'[2]Reporting Characteristics'!$D849</f>
        <v>2019</v>
      </c>
      <c r="E849" s="166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8"/>
      <c r="T849" s="41"/>
      <c r="U849" s="41"/>
      <c r="V849" s="41"/>
      <c r="W849" s="41"/>
      <c r="X849" s="41"/>
      <c r="Y849" s="41"/>
      <c r="Z849" s="41"/>
      <c r="AA849" s="41"/>
      <c r="AB849" s="41"/>
    </row>
    <row r="850" spans="1:28" ht="15.75" customHeight="1" x14ac:dyDescent="0.25">
      <c r="A850" s="169"/>
      <c r="B850" s="421" t="str">
        <f>'[2]Asset Characteristics'!$C429 &amp; ""</f>
        <v/>
      </c>
      <c r="C850" s="422" t="str">
        <f>'[2]Asset Characteristics'!$E429 &amp; ""</f>
        <v/>
      </c>
      <c r="D850" s="44">
        <f>'[2]Reporting Characteristics'!$D850</f>
        <v>2018</v>
      </c>
      <c r="E850" s="166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8"/>
      <c r="T850" s="41"/>
      <c r="U850" s="41"/>
      <c r="V850" s="41"/>
      <c r="W850" s="41"/>
      <c r="X850" s="41"/>
      <c r="Y850" s="41"/>
      <c r="Z850" s="41"/>
      <c r="AA850" s="41"/>
      <c r="AB850" s="41"/>
    </row>
    <row r="851" spans="1:28" ht="15.75" customHeight="1" x14ac:dyDescent="0.25">
      <c r="A851" s="169"/>
      <c r="B851" s="421"/>
      <c r="C851" s="422"/>
      <c r="D851" s="44">
        <f>'[2]Reporting Characteristics'!$D851</f>
        <v>2019</v>
      </c>
      <c r="E851" s="166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8"/>
      <c r="T851" s="41"/>
      <c r="U851" s="41"/>
      <c r="V851" s="41"/>
      <c r="W851" s="41"/>
      <c r="X851" s="41"/>
      <c r="Y851" s="41"/>
      <c r="Z851" s="41"/>
      <c r="AA851" s="41"/>
      <c r="AB851" s="41"/>
    </row>
    <row r="852" spans="1:28" ht="15.75" customHeight="1" x14ac:dyDescent="0.25">
      <c r="A852" s="169"/>
      <c r="B852" s="421" t="str">
        <f>'[2]Asset Characteristics'!$C430 &amp; ""</f>
        <v/>
      </c>
      <c r="C852" s="422" t="str">
        <f>'[2]Asset Characteristics'!$E430 &amp; ""</f>
        <v/>
      </c>
      <c r="D852" s="44">
        <f>'[2]Reporting Characteristics'!$D852</f>
        <v>2018</v>
      </c>
      <c r="E852" s="166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8"/>
      <c r="T852" s="41"/>
      <c r="U852" s="41"/>
      <c r="V852" s="41"/>
      <c r="W852" s="41"/>
      <c r="X852" s="41"/>
      <c r="Y852" s="41"/>
      <c r="Z852" s="41"/>
      <c r="AA852" s="41"/>
      <c r="AB852" s="41"/>
    </row>
    <row r="853" spans="1:28" ht="15.75" customHeight="1" x14ac:dyDescent="0.25">
      <c r="A853" s="169"/>
      <c r="B853" s="421"/>
      <c r="C853" s="422"/>
      <c r="D853" s="44">
        <f>'[2]Reporting Characteristics'!$D853</f>
        <v>2019</v>
      </c>
      <c r="E853" s="166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8"/>
      <c r="T853" s="41"/>
      <c r="U853" s="41"/>
      <c r="V853" s="41"/>
      <c r="W853" s="41"/>
      <c r="X853" s="41"/>
      <c r="Y853" s="41"/>
      <c r="Z853" s="41"/>
      <c r="AA853" s="41"/>
      <c r="AB853" s="41"/>
    </row>
    <row r="854" spans="1:28" ht="15.75" customHeight="1" x14ac:dyDescent="0.25">
      <c r="A854" s="169"/>
      <c r="B854" s="421" t="str">
        <f>'[2]Asset Characteristics'!$C431 &amp; ""</f>
        <v/>
      </c>
      <c r="C854" s="422" t="str">
        <f>'[2]Asset Characteristics'!$E431 &amp; ""</f>
        <v/>
      </c>
      <c r="D854" s="44">
        <f>'[2]Reporting Characteristics'!$D854</f>
        <v>2018</v>
      </c>
      <c r="E854" s="166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8"/>
      <c r="T854" s="41"/>
      <c r="U854" s="41"/>
      <c r="V854" s="41"/>
      <c r="W854" s="41"/>
      <c r="X854" s="41"/>
      <c r="Y854" s="41"/>
      <c r="Z854" s="41"/>
      <c r="AA854" s="41"/>
      <c r="AB854" s="41"/>
    </row>
    <row r="855" spans="1:28" ht="15.75" customHeight="1" x14ac:dyDescent="0.25">
      <c r="A855" s="169"/>
      <c r="B855" s="421"/>
      <c r="C855" s="422"/>
      <c r="D855" s="44">
        <f>'[2]Reporting Characteristics'!$D855</f>
        <v>2019</v>
      </c>
      <c r="E855" s="166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8"/>
      <c r="T855" s="41"/>
      <c r="U855" s="41"/>
      <c r="V855" s="41"/>
      <c r="W855" s="41"/>
      <c r="X855" s="41"/>
      <c r="Y855" s="41"/>
      <c r="Z855" s="41"/>
      <c r="AA855" s="41"/>
      <c r="AB855" s="41"/>
    </row>
    <row r="856" spans="1:28" ht="15.75" customHeight="1" x14ac:dyDescent="0.25">
      <c r="A856" s="169"/>
      <c r="B856" s="421" t="str">
        <f>'[2]Asset Characteristics'!$C432 &amp; ""</f>
        <v/>
      </c>
      <c r="C856" s="422" t="str">
        <f>'[2]Asset Characteristics'!$E432 &amp; ""</f>
        <v/>
      </c>
      <c r="D856" s="44">
        <f>'[2]Reporting Characteristics'!$D856</f>
        <v>2018</v>
      </c>
      <c r="E856" s="166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8"/>
      <c r="T856" s="41"/>
      <c r="U856" s="41"/>
      <c r="V856" s="41"/>
      <c r="W856" s="41"/>
      <c r="X856" s="41"/>
      <c r="Y856" s="41"/>
      <c r="Z856" s="41"/>
      <c r="AA856" s="41"/>
      <c r="AB856" s="41"/>
    </row>
    <row r="857" spans="1:28" ht="15.75" customHeight="1" x14ac:dyDescent="0.25">
      <c r="A857" s="169"/>
      <c r="B857" s="421"/>
      <c r="C857" s="422"/>
      <c r="D857" s="44">
        <f>'[2]Reporting Characteristics'!$D857</f>
        <v>2019</v>
      </c>
      <c r="E857" s="166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8"/>
      <c r="T857" s="41"/>
      <c r="U857" s="41"/>
      <c r="V857" s="41"/>
      <c r="W857" s="41"/>
      <c r="X857" s="41"/>
      <c r="Y857" s="41"/>
      <c r="Z857" s="41"/>
      <c r="AA857" s="41"/>
      <c r="AB857" s="41"/>
    </row>
    <row r="858" spans="1:28" ht="15.75" customHeight="1" x14ac:dyDescent="0.25">
      <c r="A858" s="169"/>
      <c r="B858" s="421" t="str">
        <f>'[2]Asset Characteristics'!$C433 &amp; ""</f>
        <v/>
      </c>
      <c r="C858" s="422" t="str">
        <f>'[2]Asset Characteristics'!$E433 &amp; ""</f>
        <v/>
      </c>
      <c r="D858" s="44">
        <f>'[2]Reporting Characteristics'!$D858</f>
        <v>2018</v>
      </c>
      <c r="E858" s="166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8"/>
      <c r="T858" s="41"/>
      <c r="U858" s="41"/>
      <c r="V858" s="41"/>
      <c r="W858" s="41"/>
      <c r="X858" s="41"/>
      <c r="Y858" s="41"/>
      <c r="Z858" s="41"/>
      <c r="AA858" s="41"/>
      <c r="AB858" s="41"/>
    </row>
    <row r="859" spans="1:28" ht="15.75" customHeight="1" x14ac:dyDescent="0.25">
      <c r="A859" s="169"/>
      <c r="B859" s="421"/>
      <c r="C859" s="422"/>
      <c r="D859" s="44">
        <f>'[2]Reporting Characteristics'!$D859</f>
        <v>2019</v>
      </c>
      <c r="E859" s="166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8"/>
      <c r="T859" s="41"/>
      <c r="U859" s="41"/>
      <c r="V859" s="41"/>
      <c r="W859" s="41"/>
      <c r="X859" s="41"/>
      <c r="Y859" s="41"/>
      <c r="Z859" s="41"/>
      <c r="AA859" s="41"/>
      <c r="AB859" s="41"/>
    </row>
    <row r="860" spans="1:28" ht="15.75" customHeight="1" x14ac:dyDescent="0.25">
      <c r="A860" s="169"/>
      <c r="B860" s="421" t="str">
        <f>'[2]Asset Characteristics'!$C434 &amp; ""</f>
        <v/>
      </c>
      <c r="C860" s="422" t="str">
        <f>'[2]Asset Characteristics'!$E434 &amp; ""</f>
        <v/>
      </c>
      <c r="D860" s="44">
        <f>'[2]Reporting Characteristics'!$D860</f>
        <v>2018</v>
      </c>
      <c r="E860" s="166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8"/>
      <c r="T860" s="41"/>
      <c r="U860" s="41"/>
      <c r="V860" s="41"/>
      <c r="W860" s="41"/>
      <c r="X860" s="41"/>
      <c r="Y860" s="41"/>
      <c r="Z860" s="41"/>
      <c r="AA860" s="41"/>
      <c r="AB860" s="41"/>
    </row>
    <row r="861" spans="1:28" ht="15.75" customHeight="1" x14ac:dyDescent="0.25">
      <c r="A861" s="169"/>
      <c r="B861" s="421"/>
      <c r="C861" s="422"/>
      <c r="D861" s="44">
        <f>'[2]Reporting Characteristics'!$D861</f>
        <v>2019</v>
      </c>
      <c r="E861" s="166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8"/>
      <c r="T861" s="41"/>
      <c r="U861" s="41"/>
      <c r="V861" s="41"/>
      <c r="W861" s="41"/>
      <c r="X861" s="41"/>
      <c r="Y861" s="41"/>
      <c r="Z861" s="41"/>
      <c r="AA861" s="41"/>
      <c r="AB861" s="41"/>
    </row>
    <row r="862" spans="1:28" ht="15.75" customHeight="1" x14ac:dyDescent="0.25">
      <c r="A862" s="169"/>
      <c r="B862" s="421" t="str">
        <f>'[2]Asset Characteristics'!$C435 &amp; ""</f>
        <v/>
      </c>
      <c r="C862" s="422" t="str">
        <f>'[2]Asset Characteristics'!$E435 &amp; ""</f>
        <v/>
      </c>
      <c r="D862" s="44">
        <f>'[2]Reporting Characteristics'!$D862</f>
        <v>2018</v>
      </c>
      <c r="E862" s="166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8"/>
      <c r="T862" s="41"/>
      <c r="U862" s="41"/>
      <c r="V862" s="41"/>
      <c r="W862" s="41"/>
      <c r="X862" s="41"/>
      <c r="Y862" s="41"/>
      <c r="Z862" s="41"/>
      <c r="AA862" s="41"/>
      <c r="AB862" s="41"/>
    </row>
    <row r="863" spans="1:28" ht="15.75" customHeight="1" x14ac:dyDescent="0.25">
      <c r="A863" s="169"/>
      <c r="B863" s="421"/>
      <c r="C863" s="422"/>
      <c r="D863" s="44">
        <f>'[2]Reporting Characteristics'!$D863</f>
        <v>2019</v>
      </c>
      <c r="E863" s="166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8"/>
      <c r="T863" s="41"/>
      <c r="U863" s="41"/>
      <c r="V863" s="41"/>
      <c r="W863" s="41"/>
      <c r="X863" s="41"/>
      <c r="Y863" s="41"/>
      <c r="Z863" s="41"/>
      <c r="AA863" s="41"/>
      <c r="AB863" s="41"/>
    </row>
    <row r="864" spans="1:28" ht="15.75" customHeight="1" x14ac:dyDescent="0.25">
      <c r="A864" s="169"/>
      <c r="B864" s="421" t="str">
        <f>'[2]Asset Characteristics'!$C436 &amp; ""</f>
        <v/>
      </c>
      <c r="C864" s="422" t="str">
        <f>'[2]Asset Characteristics'!$E436 &amp; ""</f>
        <v/>
      </c>
      <c r="D864" s="44">
        <f>'[2]Reporting Characteristics'!$D864</f>
        <v>2018</v>
      </c>
      <c r="E864" s="166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8"/>
      <c r="T864" s="41"/>
      <c r="U864" s="41"/>
      <c r="V864" s="41"/>
      <c r="W864" s="41"/>
      <c r="X864" s="41"/>
      <c r="Y864" s="41"/>
      <c r="Z864" s="41"/>
      <c r="AA864" s="41"/>
      <c r="AB864" s="41"/>
    </row>
    <row r="865" spans="1:28" ht="15.75" customHeight="1" x14ac:dyDescent="0.25">
      <c r="A865" s="169"/>
      <c r="B865" s="421"/>
      <c r="C865" s="422"/>
      <c r="D865" s="44">
        <f>'[2]Reporting Characteristics'!$D865</f>
        <v>2019</v>
      </c>
      <c r="E865" s="166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8"/>
      <c r="T865" s="41"/>
      <c r="U865" s="41"/>
      <c r="V865" s="41"/>
      <c r="W865" s="41"/>
      <c r="X865" s="41"/>
      <c r="Y865" s="41"/>
      <c r="Z865" s="41"/>
      <c r="AA865" s="41"/>
      <c r="AB865" s="41"/>
    </row>
    <row r="866" spans="1:28" ht="15.75" customHeight="1" x14ac:dyDescent="0.25">
      <c r="A866" s="169"/>
      <c r="B866" s="421" t="str">
        <f>'[2]Asset Characteristics'!$C437 &amp; ""</f>
        <v/>
      </c>
      <c r="C866" s="422" t="str">
        <f>'[2]Asset Characteristics'!$E437 &amp; ""</f>
        <v/>
      </c>
      <c r="D866" s="44">
        <f>'[2]Reporting Characteristics'!$D866</f>
        <v>2018</v>
      </c>
      <c r="E866" s="166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8"/>
      <c r="T866" s="41"/>
      <c r="U866" s="41"/>
      <c r="V866" s="41"/>
      <c r="W866" s="41"/>
      <c r="X866" s="41"/>
      <c r="Y866" s="41"/>
      <c r="Z866" s="41"/>
      <c r="AA866" s="41"/>
      <c r="AB866" s="41"/>
    </row>
    <row r="867" spans="1:28" ht="15.75" customHeight="1" x14ac:dyDescent="0.25">
      <c r="A867" s="169"/>
      <c r="B867" s="421"/>
      <c r="C867" s="422"/>
      <c r="D867" s="44">
        <f>'[2]Reporting Characteristics'!$D867</f>
        <v>2019</v>
      </c>
      <c r="E867" s="166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8"/>
      <c r="T867" s="41"/>
      <c r="U867" s="41"/>
      <c r="V867" s="41"/>
      <c r="W867" s="41"/>
      <c r="X867" s="41"/>
      <c r="Y867" s="41"/>
      <c r="Z867" s="41"/>
      <c r="AA867" s="41"/>
      <c r="AB867" s="41"/>
    </row>
    <row r="868" spans="1:28" ht="15.75" customHeight="1" x14ac:dyDescent="0.25">
      <c r="A868" s="169"/>
      <c r="B868" s="421" t="str">
        <f>'[2]Asset Characteristics'!$C438 &amp; ""</f>
        <v/>
      </c>
      <c r="C868" s="422" t="str">
        <f>'[2]Asset Characteristics'!$E438 &amp; ""</f>
        <v/>
      </c>
      <c r="D868" s="44">
        <f>'[2]Reporting Characteristics'!$D868</f>
        <v>2018</v>
      </c>
      <c r="E868" s="166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8"/>
      <c r="T868" s="41"/>
      <c r="U868" s="41"/>
      <c r="V868" s="41"/>
      <c r="W868" s="41"/>
      <c r="X868" s="41"/>
      <c r="Y868" s="41"/>
      <c r="Z868" s="41"/>
      <c r="AA868" s="41"/>
      <c r="AB868" s="41"/>
    </row>
    <row r="869" spans="1:28" ht="15.75" customHeight="1" x14ac:dyDescent="0.25">
      <c r="A869" s="169"/>
      <c r="B869" s="421"/>
      <c r="C869" s="422"/>
      <c r="D869" s="44">
        <f>'[2]Reporting Characteristics'!$D869</f>
        <v>2019</v>
      </c>
      <c r="E869" s="166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8"/>
      <c r="T869" s="41"/>
      <c r="U869" s="41"/>
      <c r="V869" s="41"/>
      <c r="W869" s="41"/>
      <c r="X869" s="41"/>
      <c r="Y869" s="41"/>
      <c r="Z869" s="41"/>
      <c r="AA869" s="41"/>
      <c r="AB869" s="41"/>
    </row>
    <row r="870" spans="1:28" ht="15.75" customHeight="1" x14ac:dyDescent="0.25">
      <c r="A870" s="169"/>
      <c r="B870" s="421" t="str">
        <f>'[2]Asset Characteristics'!$C439 &amp; ""</f>
        <v/>
      </c>
      <c r="C870" s="422" t="str">
        <f>'[2]Asset Characteristics'!$E439 &amp; ""</f>
        <v/>
      </c>
      <c r="D870" s="44">
        <f>'[2]Reporting Characteristics'!$D870</f>
        <v>2018</v>
      </c>
      <c r="E870" s="166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8"/>
      <c r="T870" s="41"/>
      <c r="U870" s="41"/>
      <c r="V870" s="41"/>
      <c r="W870" s="41"/>
      <c r="X870" s="41"/>
      <c r="Y870" s="41"/>
      <c r="Z870" s="41"/>
      <c r="AA870" s="41"/>
      <c r="AB870" s="41"/>
    </row>
    <row r="871" spans="1:28" ht="15.75" customHeight="1" x14ac:dyDescent="0.25">
      <c r="A871" s="169"/>
      <c r="B871" s="421"/>
      <c r="C871" s="422"/>
      <c r="D871" s="44">
        <f>'[2]Reporting Characteristics'!$D871</f>
        <v>2019</v>
      </c>
      <c r="E871" s="166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8"/>
      <c r="T871" s="41"/>
      <c r="U871" s="41"/>
      <c r="V871" s="41"/>
      <c r="W871" s="41"/>
      <c r="X871" s="41"/>
      <c r="Y871" s="41"/>
      <c r="Z871" s="41"/>
      <c r="AA871" s="41"/>
      <c r="AB871" s="41"/>
    </row>
    <row r="872" spans="1:28" ht="15.75" customHeight="1" x14ac:dyDescent="0.25">
      <c r="A872" s="169"/>
      <c r="B872" s="421" t="str">
        <f>'[2]Asset Characteristics'!$C440 &amp; ""</f>
        <v/>
      </c>
      <c r="C872" s="422" t="str">
        <f>'[2]Asset Characteristics'!$E440 &amp; ""</f>
        <v/>
      </c>
      <c r="D872" s="44">
        <f>'[2]Reporting Characteristics'!$D872</f>
        <v>2018</v>
      </c>
      <c r="E872" s="166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8"/>
      <c r="T872" s="41"/>
      <c r="U872" s="41"/>
      <c r="V872" s="41"/>
      <c r="W872" s="41"/>
      <c r="X872" s="41"/>
      <c r="Y872" s="41"/>
      <c r="Z872" s="41"/>
      <c r="AA872" s="41"/>
      <c r="AB872" s="41"/>
    </row>
    <row r="873" spans="1:28" ht="15.75" customHeight="1" x14ac:dyDescent="0.25">
      <c r="A873" s="169"/>
      <c r="B873" s="421"/>
      <c r="C873" s="422"/>
      <c r="D873" s="44">
        <f>'[2]Reporting Characteristics'!$D873</f>
        <v>2019</v>
      </c>
      <c r="E873" s="166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8"/>
      <c r="T873" s="41"/>
      <c r="U873" s="41"/>
      <c r="V873" s="41"/>
      <c r="W873" s="41"/>
      <c r="X873" s="41"/>
      <c r="Y873" s="41"/>
      <c r="Z873" s="41"/>
      <c r="AA873" s="41"/>
      <c r="AB873" s="41"/>
    </row>
    <row r="874" spans="1:28" ht="15.75" customHeight="1" x14ac:dyDescent="0.25">
      <c r="A874" s="169"/>
      <c r="B874" s="421" t="str">
        <f>'[2]Asset Characteristics'!$C441 &amp; ""</f>
        <v/>
      </c>
      <c r="C874" s="422" t="str">
        <f>'[2]Asset Characteristics'!$E441 &amp; ""</f>
        <v/>
      </c>
      <c r="D874" s="44">
        <f>'[2]Reporting Characteristics'!$D874</f>
        <v>2018</v>
      </c>
      <c r="E874" s="166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8"/>
      <c r="T874" s="41"/>
      <c r="U874" s="41"/>
      <c r="V874" s="41"/>
      <c r="W874" s="41"/>
      <c r="X874" s="41"/>
      <c r="Y874" s="41"/>
      <c r="Z874" s="41"/>
      <c r="AA874" s="41"/>
      <c r="AB874" s="41"/>
    </row>
    <row r="875" spans="1:28" ht="15.75" customHeight="1" x14ac:dyDescent="0.25">
      <c r="A875" s="169"/>
      <c r="B875" s="421"/>
      <c r="C875" s="422"/>
      <c r="D875" s="44">
        <f>'[2]Reporting Characteristics'!$D875</f>
        <v>2019</v>
      </c>
      <c r="E875" s="166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8"/>
      <c r="T875" s="41"/>
      <c r="U875" s="41"/>
      <c r="V875" s="41"/>
      <c r="W875" s="41"/>
      <c r="X875" s="41"/>
      <c r="Y875" s="41"/>
      <c r="Z875" s="41"/>
      <c r="AA875" s="41"/>
      <c r="AB875" s="41"/>
    </row>
    <row r="876" spans="1:28" ht="15.75" customHeight="1" x14ac:dyDescent="0.25">
      <c r="A876" s="169"/>
      <c r="B876" s="421" t="str">
        <f>'[2]Asset Characteristics'!$C442 &amp; ""</f>
        <v/>
      </c>
      <c r="C876" s="422" t="str">
        <f>'[2]Asset Characteristics'!$E442 &amp; ""</f>
        <v/>
      </c>
      <c r="D876" s="44">
        <f>'[2]Reporting Characteristics'!$D876</f>
        <v>2018</v>
      </c>
      <c r="E876" s="166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8"/>
      <c r="T876" s="41"/>
      <c r="U876" s="41"/>
      <c r="V876" s="41"/>
      <c r="W876" s="41"/>
      <c r="X876" s="41"/>
      <c r="Y876" s="41"/>
      <c r="Z876" s="41"/>
      <c r="AA876" s="41"/>
      <c r="AB876" s="41"/>
    </row>
    <row r="877" spans="1:28" ht="15.75" customHeight="1" x14ac:dyDescent="0.25">
      <c r="A877" s="169"/>
      <c r="B877" s="421"/>
      <c r="C877" s="422"/>
      <c r="D877" s="44">
        <f>'[2]Reporting Characteristics'!$D877</f>
        <v>2019</v>
      </c>
      <c r="E877" s="166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8"/>
      <c r="T877" s="41"/>
      <c r="U877" s="41"/>
      <c r="V877" s="41"/>
      <c r="W877" s="41"/>
      <c r="X877" s="41"/>
      <c r="Y877" s="41"/>
      <c r="Z877" s="41"/>
      <c r="AA877" s="41"/>
      <c r="AB877" s="41"/>
    </row>
    <row r="878" spans="1:28" ht="15.75" customHeight="1" x14ac:dyDescent="0.25">
      <c r="A878" s="169"/>
      <c r="B878" s="421" t="str">
        <f>'[2]Asset Characteristics'!$C443 &amp; ""</f>
        <v/>
      </c>
      <c r="C878" s="422" t="str">
        <f>'[2]Asset Characteristics'!$E443 &amp; ""</f>
        <v/>
      </c>
      <c r="D878" s="44">
        <f>'[2]Reporting Characteristics'!$D878</f>
        <v>2018</v>
      </c>
      <c r="E878" s="166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8"/>
      <c r="T878" s="41"/>
      <c r="U878" s="41"/>
      <c r="V878" s="41"/>
      <c r="W878" s="41"/>
      <c r="X878" s="41"/>
      <c r="Y878" s="41"/>
      <c r="Z878" s="41"/>
      <c r="AA878" s="41"/>
      <c r="AB878" s="41"/>
    </row>
    <row r="879" spans="1:28" ht="15.75" customHeight="1" x14ac:dyDescent="0.25">
      <c r="A879" s="169"/>
      <c r="B879" s="421"/>
      <c r="C879" s="422"/>
      <c r="D879" s="44">
        <f>'[2]Reporting Characteristics'!$D879</f>
        <v>2019</v>
      </c>
      <c r="E879" s="166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8"/>
      <c r="T879" s="41"/>
      <c r="U879" s="41"/>
      <c r="V879" s="41"/>
      <c r="W879" s="41"/>
      <c r="X879" s="41"/>
      <c r="Y879" s="41"/>
      <c r="Z879" s="41"/>
      <c r="AA879" s="41"/>
      <c r="AB879" s="41"/>
    </row>
    <row r="880" spans="1:28" ht="15.75" customHeight="1" x14ac:dyDescent="0.25">
      <c r="A880" s="169"/>
      <c r="B880" s="421" t="str">
        <f>'[2]Asset Characteristics'!$C444 &amp; ""</f>
        <v/>
      </c>
      <c r="C880" s="422" t="str">
        <f>'[2]Asset Characteristics'!$E444 &amp; ""</f>
        <v/>
      </c>
      <c r="D880" s="44">
        <f>'[2]Reporting Characteristics'!$D880</f>
        <v>2018</v>
      </c>
      <c r="E880" s="166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8"/>
      <c r="T880" s="41"/>
      <c r="U880" s="41"/>
      <c r="V880" s="41"/>
      <c r="W880" s="41"/>
      <c r="X880" s="41"/>
      <c r="Y880" s="41"/>
      <c r="Z880" s="41"/>
      <c r="AA880" s="41"/>
      <c r="AB880" s="41"/>
    </row>
    <row r="881" spans="1:28" ht="15.75" customHeight="1" x14ac:dyDescent="0.25">
      <c r="A881" s="169"/>
      <c r="B881" s="421"/>
      <c r="C881" s="422"/>
      <c r="D881" s="44">
        <f>'[2]Reporting Characteristics'!$D881</f>
        <v>2019</v>
      </c>
      <c r="E881" s="166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8"/>
      <c r="T881" s="41"/>
      <c r="U881" s="41"/>
      <c r="V881" s="41"/>
      <c r="W881" s="41"/>
      <c r="X881" s="41"/>
      <c r="Y881" s="41"/>
      <c r="Z881" s="41"/>
      <c r="AA881" s="41"/>
      <c r="AB881" s="41"/>
    </row>
    <row r="882" spans="1:28" ht="15.75" customHeight="1" x14ac:dyDescent="0.25">
      <c r="A882" s="169"/>
      <c r="B882" s="421" t="str">
        <f>'[2]Asset Characteristics'!$C445 &amp; ""</f>
        <v/>
      </c>
      <c r="C882" s="422" t="str">
        <f>'[2]Asset Characteristics'!$E445 &amp; ""</f>
        <v/>
      </c>
      <c r="D882" s="44">
        <f>'[2]Reporting Characteristics'!$D882</f>
        <v>2018</v>
      </c>
      <c r="E882" s="166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8"/>
      <c r="T882" s="41"/>
      <c r="U882" s="41"/>
      <c r="V882" s="41"/>
      <c r="W882" s="41"/>
      <c r="X882" s="41"/>
      <c r="Y882" s="41"/>
      <c r="Z882" s="41"/>
      <c r="AA882" s="41"/>
      <c r="AB882" s="41"/>
    </row>
    <row r="883" spans="1:28" ht="15.75" customHeight="1" x14ac:dyDescent="0.25">
      <c r="A883" s="169"/>
      <c r="B883" s="421"/>
      <c r="C883" s="422"/>
      <c r="D883" s="44">
        <f>'[2]Reporting Characteristics'!$D883</f>
        <v>2019</v>
      </c>
      <c r="E883" s="166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8"/>
      <c r="T883" s="41"/>
      <c r="U883" s="41"/>
      <c r="V883" s="41"/>
      <c r="W883" s="41"/>
      <c r="X883" s="41"/>
      <c r="Y883" s="41"/>
      <c r="Z883" s="41"/>
      <c r="AA883" s="41"/>
      <c r="AB883" s="41"/>
    </row>
    <row r="884" spans="1:28" ht="15.75" customHeight="1" x14ac:dyDescent="0.25">
      <c r="A884" s="169"/>
      <c r="B884" s="421" t="str">
        <f>'[2]Asset Characteristics'!$C446 &amp; ""</f>
        <v/>
      </c>
      <c r="C884" s="422" t="str">
        <f>'[2]Asset Characteristics'!$E446 &amp; ""</f>
        <v/>
      </c>
      <c r="D884" s="44">
        <f>'[2]Reporting Characteristics'!$D884</f>
        <v>2018</v>
      </c>
      <c r="E884" s="166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8"/>
      <c r="T884" s="41"/>
      <c r="U884" s="41"/>
      <c r="V884" s="41"/>
      <c r="W884" s="41"/>
      <c r="X884" s="41"/>
      <c r="Y884" s="41"/>
      <c r="Z884" s="41"/>
      <c r="AA884" s="41"/>
      <c r="AB884" s="41"/>
    </row>
    <row r="885" spans="1:28" ht="15.75" customHeight="1" x14ac:dyDescent="0.25">
      <c r="A885" s="169"/>
      <c r="B885" s="421"/>
      <c r="C885" s="422"/>
      <c r="D885" s="44">
        <f>'[2]Reporting Characteristics'!$D885</f>
        <v>2019</v>
      </c>
      <c r="E885" s="166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8"/>
      <c r="T885" s="41"/>
      <c r="U885" s="41"/>
      <c r="V885" s="41"/>
      <c r="W885" s="41"/>
      <c r="X885" s="41"/>
      <c r="Y885" s="41"/>
      <c r="Z885" s="41"/>
      <c r="AA885" s="41"/>
      <c r="AB885" s="41"/>
    </row>
    <row r="886" spans="1:28" ht="15.75" customHeight="1" x14ac:dyDescent="0.25">
      <c r="A886" s="169"/>
      <c r="B886" s="421" t="str">
        <f>'[2]Asset Characteristics'!$C447 &amp; ""</f>
        <v/>
      </c>
      <c r="C886" s="422" t="str">
        <f>'[2]Asset Characteristics'!$E447 &amp; ""</f>
        <v/>
      </c>
      <c r="D886" s="44">
        <f>'[2]Reporting Characteristics'!$D886</f>
        <v>2018</v>
      </c>
      <c r="E886" s="166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8"/>
      <c r="T886" s="41"/>
      <c r="U886" s="41"/>
      <c r="V886" s="41"/>
      <c r="W886" s="41"/>
      <c r="X886" s="41"/>
      <c r="Y886" s="41"/>
      <c r="Z886" s="41"/>
      <c r="AA886" s="41"/>
      <c r="AB886" s="41"/>
    </row>
    <row r="887" spans="1:28" ht="15.75" customHeight="1" x14ac:dyDescent="0.25">
      <c r="A887" s="169"/>
      <c r="B887" s="421"/>
      <c r="C887" s="422"/>
      <c r="D887" s="44">
        <f>'[2]Reporting Characteristics'!$D887</f>
        <v>2019</v>
      </c>
      <c r="E887" s="166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8"/>
      <c r="T887" s="41"/>
      <c r="U887" s="41"/>
      <c r="V887" s="41"/>
      <c r="W887" s="41"/>
      <c r="X887" s="41"/>
      <c r="Y887" s="41"/>
      <c r="Z887" s="41"/>
      <c r="AA887" s="41"/>
      <c r="AB887" s="41"/>
    </row>
    <row r="888" spans="1:28" ht="15.75" customHeight="1" x14ac:dyDescent="0.25">
      <c r="A888" s="169"/>
      <c r="B888" s="421" t="str">
        <f>'[2]Asset Characteristics'!$C448 &amp; ""</f>
        <v/>
      </c>
      <c r="C888" s="422" t="str">
        <f>'[2]Asset Characteristics'!$E448 &amp; ""</f>
        <v/>
      </c>
      <c r="D888" s="44">
        <f>'[2]Reporting Characteristics'!$D888</f>
        <v>2018</v>
      </c>
      <c r="E888" s="166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8"/>
      <c r="T888" s="41"/>
      <c r="U888" s="41"/>
      <c r="V888" s="41"/>
      <c r="W888" s="41"/>
      <c r="X888" s="41"/>
      <c r="Y888" s="41"/>
      <c r="Z888" s="41"/>
      <c r="AA888" s="41"/>
      <c r="AB888" s="41"/>
    </row>
    <row r="889" spans="1:28" ht="15.75" customHeight="1" x14ac:dyDescent="0.25">
      <c r="A889" s="169"/>
      <c r="B889" s="421"/>
      <c r="C889" s="422"/>
      <c r="D889" s="44">
        <f>'[2]Reporting Characteristics'!$D889</f>
        <v>2019</v>
      </c>
      <c r="E889" s="166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8"/>
      <c r="T889" s="41"/>
      <c r="U889" s="41"/>
      <c r="V889" s="41"/>
      <c r="W889" s="41"/>
      <c r="X889" s="41"/>
      <c r="Y889" s="41"/>
      <c r="Z889" s="41"/>
      <c r="AA889" s="41"/>
      <c r="AB889" s="41"/>
    </row>
    <row r="890" spans="1:28" ht="15.75" customHeight="1" x14ac:dyDescent="0.25">
      <c r="A890" s="169"/>
      <c r="B890" s="421" t="str">
        <f>'[2]Asset Characteristics'!$C449 &amp; ""</f>
        <v/>
      </c>
      <c r="C890" s="422" t="str">
        <f>'[2]Asset Characteristics'!$E449 &amp; ""</f>
        <v/>
      </c>
      <c r="D890" s="44">
        <f>'[2]Reporting Characteristics'!$D890</f>
        <v>2018</v>
      </c>
      <c r="E890" s="166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8"/>
      <c r="T890" s="41"/>
      <c r="U890" s="41"/>
      <c r="V890" s="41"/>
      <c r="W890" s="41"/>
      <c r="X890" s="41"/>
      <c r="Y890" s="41"/>
      <c r="Z890" s="41"/>
      <c r="AA890" s="41"/>
      <c r="AB890" s="41"/>
    </row>
    <row r="891" spans="1:28" ht="15.75" customHeight="1" x14ac:dyDescent="0.25">
      <c r="A891" s="169"/>
      <c r="B891" s="421"/>
      <c r="C891" s="422"/>
      <c r="D891" s="44">
        <f>'[2]Reporting Characteristics'!$D891</f>
        <v>2019</v>
      </c>
      <c r="E891" s="166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8"/>
      <c r="T891" s="41"/>
      <c r="U891" s="41"/>
      <c r="V891" s="41"/>
      <c r="W891" s="41"/>
      <c r="X891" s="41"/>
      <c r="Y891" s="41"/>
      <c r="Z891" s="41"/>
      <c r="AA891" s="41"/>
      <c r="AB891" s="41"/>
    </row>
    <row r="892" spans="1:28" ht="15.75" customHeight="1" x14ac:dyDescent="0.25">
      <c r="A892" s="169"/>
      <c r="B892" s="421" t="str">
        <f>'[2]Asset Characteristics'!$C450 &amp; ""</f>
        <v/>
      </c>
      <c r="C892" s="422" t="str">
        <f>'[2]Asset Characteristics'!$E450 &amp; ""</f>
        <v/>
      </c>
      <c r="D892" s="44">
        <f>'[2]Reporting Characteristics'!$D892</f>
        <v>2018</v>
      </c>
      <c r="E892" s="166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8"/>
      <c r="T892" s="41"/>
      <c r="U892" s="41"/>
      <c r="V892" s="41"/>
      <c r="W892" s="41"/>
      <c r="X892" s="41"/>
      <c r="Y892" s="41"/>
      <c r="Z892" s="41"/>
      <c r="AA892" s="41"/>
      <c r="AB892" s="41"/>
    </row>
    <row r="893" spans="1:28" ht="15.75" customHeight="1" x14ac:dyDescent="0.25">
      <c r="A893" s="169"/>
      <c r="B893" s="421"/>
      <c r="C893" s="422"/>
      <c r="D893" s="44">
        <f>'[2]Reporting Characteristics'!$D893</f>
        <v>2019</v>
      </c>
      <c r="E893" s="166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8"/>
      <c r="T893" s="41"/>
      <c r="U893" s="41"/>
      <c r="V893" s="41"/>
      <c r="W893" s="41"/>
      <c r="X893" s="41"/>
      <c r="Y893" s="41"/>
      <c r="Z893" s="41"/>
      <c r="AA893" s="41"/>
      <c r="AB893" s="41"/>
    </row>
    <row r="894" spans="1:28" ht="15.75" customHeight="1" x14ac:dyDescent="0.25">
      <c r="A894" s="169"/>
      <c r="B894" s="421" t="str">
        <f>'[2]Asset Characteristics'!$C451 &amp; ""</f>
        <v/>
      </c>
      <c r="C894" s="422" t="str">
        <f>'[2]Asset Characteristics'!$E451 &amp; ""</f>
        <v/>
      </c>
      <c r="D894" s="44">
        <f>'[2]Reporting Characteristics'!$D894</f>
        <v>2018</v>
      </c>
      <c r="E894" s="166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8"/>
      <c r="T894" s="41"/>
      <c r="U894" s="41"/>
      <c r="V894" s="41"/>
      <c r="W894" s="41"/>
      <c r="X894" s="41"/>
      <c r="Y894" s="41"/>
      <c r="Z894" s="41"/>
      <c r="AA894" s="41"/>
      <c r="AB894" s="41"/>
    </row>
    <row r="895" spans="1:28" ht="15.75" customHeight="1" x14ac:dyDescent="0.25">
      <c r="A895" s="169"/>
      <c r="B895" s="421"/>
      <c r="C895" s="422"/>
      <c r="D895" s="44">
        <f>'[2]Reporting Characteristics'!$D895</f>
        <v>2019</v>
      </c>
      <c r="E895" s="166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8"/>
      <c r="T895" s="41"/>
      <c r="U895" s="41"/>
      <c r="V895" s="41"/>
      <c r="W895" s="41"/>
      <c r="X895" s="41"/>
      <c r="Y895" s="41"/>
      <c r="Z895" s="41"/>
      <c r="AA895" s="41"/>
      <c r="AB895" s="41"/>
    </row>
    <row r="896" spans="1:28" ht="15.75" customHeight="1" x14ac:dyDescent="0.25">
      <c r="A896" s="169"/>
      <c r="B896" s="421" t="str">
        <f>'[2]Asset Characteristics'!$C452 &amp; ""</f>
        <v/>
      </c>
      <c r="C896" s="422" t="str">
        <f>'[2]Asset Characteristics'!$E452 &amp; ""</f>
        <v/>
      </c>
      <c r="D896" s="44">
        <f>'[2]Reporting Characteristics'!$D896</f>
        <v>2018</v>
      </c>
      <c r="E896" s="166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8"/>
      <c r="T896" s="41"/>
      <c r="U896" s="41"/>
      <c r="V896" s="41"/>
      <c r="W896" s="41"/>
      <c r="X896" s="41"/>
      <c r="Y896" s="41"/>
      <c r="Z896" s="41"/>
      <c r="AA896" s="41"/>
      <c r="AB896" s="41"/>
    </row>
    <row r="897" spans="1:28" ht="15.75" customHeight="1" x14ac:dyDescent="0.25">
      <c r="A897" s="169"/>
      <c r="B897" s="421"/>
      <c r="C897" s="422"/>
      <c r="D897" s="44">
        <f>'[2]Reporting Characteristics'!$D897</f>
        <v>2019</v>
      </c>
      <c r="E897" s="166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8"/>
      <c r="T897" s="41"/>
      <c r="U897" s="41"/>
      <c r="V897" s="41"/>
      <c r="W897" s="41"/>
      <c r="X897" s="41"/>
      <c r="Y897" s="41"/>
      <c r="Z897" s="41"/>
      <c r="AA897" s="41"/>
      <c r="AB897" s="41"/>
    </row>
    <row r="898" spans="1:28" ht="15.75" customHeight="1" x14ac:dyDescent="0.25">
      <c r="A898" s="169"/>
      <c r="B898" s="421" t="str">
        <f>'[2]Asset Characteristics'!$C453 &amp; ""</f>
        <v/>
      </c>
      <c r="C898" s="422" t="str">
        <f>'[2]Asset Characteristics'!$E453 &amp; ""</f>
        <v/>
      </c>
      <c r="D898" s="44">
        <f>'[2]Reporting Characteristics'!$D898</f>
        <v>2018</v>
      </c>
      <c r="E898" s="166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8"/>
      <c r="T898" s="41"/>
      <c r="U898" s="41"/>
      <c r="V898" s="41"/>
      <c r="W898" s="41"/>
      <c r="X898" s="41"/>
      <c r="Y898" s="41"/>
      <c r="Z898" s="41"/>
      <c r="AA898" s="41"/>
      <c r="AB898" s="41"/>
    </row>
    <row r="899" spans="1:28" ht="15.75" customHeight="1" x14ac:dyDescent="0.25">
      <c r="A899" s="169"/>
      <c r="B899" s="421"/>
      <c r="C899" s="422"/>
      <c r="D899" s="44">
        <f>'[2]Reporting Characteristics'!$D899</f>
        <v>2019</v>
      </c>
      <c r="E899" s="166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8"/>
      <c r="T899" s="41"/>
      <c r="U899" s="41"/>
      <c r="V899" s="41"/>
      <c r="W899" s="41"/>
      <c r="X899" s="41"/>
      <c r="Y899" s="41"/>
      <c r="Z899" s="41"/>
      <c r="AA899" s="41"/>
      <c r="AB899" s="41"/>
    </row>
    <row r="900" spans="1:28" ht="15.75" customHeight="1" x14ac:dyDescent="0.25">
      <c r="A900" s="169"/>
      <c r="B900" s="421" t="str">
        <f>'[2]Asset Characteristics'!$C454 &amp; ""</f>
        <v/>
      </c>
      <c r="C900" s="422" t="str">
        <f>'[2]Asset Characteristics'!$E454 &amp; ""</f>
        <v/>
      </c>
      <c r="D900" s="44">
        <f>'[2]Reporting Characteristics'!$D900</f>
        <v>2018</v>
      </c>
      <c r="E900" s="166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8"/>
      <c r="T900" s="41"/>
      <c r="U900" s="41"/>
      <c r="V900" s="41"/>
      <c r="W900" s="41"/>
      <c r="X900" s="41"/>
      <c r="Y900" s="41"/>
      <c r="Z900" s="41"/>
      <c r="AA900" s="41"/>
      <c r="AB900" s="41"/>
    </row>
    <row r="901" spans="1:28" ht="15.75" customHeight="1" x14ac:dyDescent="0.25">
      <c r="A901" s="169"/>
      <c r="B901" s="421"/>
      <c r="C901" s="422"/>
      <c r="D901" s="44">
        <f>'[2]Reporting Characteristics'!$D901</f>
        <v>2019</v>
      </c>
      <c r="E901" s="166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8"/>
      <c r="T901" s="41"/>
      <c r="U901" s="41"/>
      <c r="V901" s="41"/>
      <c r="W901" s="41"/>
      <c r="X901" s="41"/>
      <c r="Y901" s="41"/>
      <c r="Z901" s="41"/>
      <c r="AA901" s="41"/>
      <c r="AB901" s="41"/>
    </row>
    <row r="902" spans="1:28" ht="15.75" customHeight="1" x14ac:dyDescent="0.25">
      <c r="A902" s="169"/>
      <c r="B902" s="421" t="str">
        <f>'[2]Asset Characteristics'!$C455 &amp; ""</f>
        <v/>
      </c>
      <c r="C902" s="422" t="str">
        <f>'[2]Asset Characteristics'!$E455 &amp; ""</f>
        <v/>
      </c>
      <c r="D902" s="44">
        <f>'[2]Reporting Characteristics'!$D902</f>
        <v>2018</v>
      </c>
      <c r="E902" s="166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8"/>
      <c r="T902" s="41"/>
      <c r="U902" s="41"/>
      <c r="V902" s="41"/>
      <c r="W902" s="41"/>
      <c r="X902" s="41"/>
      <c r="Y902" s="41"/>
      <c r="Z902" s="41"/>
      <c r="AA902" s="41"/>
      <c r="AB902" s="41"/>
    </row>
    <row r="903" spans="1:28" ht="15.75" customHeight="1" x14ac:dyDescent="0.25">
      <c r="A903" s="169"/>
      <c r="B903" s="421"/>
      <c r="C903" s="422"/>
      <c r="D903" s="44">
        <f>'[2]Reporting Characteristics'!$D903</f>
        <v>2019</v>
      </c>
      <c r="E903" s="166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8"/>
      <c r="T903" s="41"/>
      <c r="U903" s="41"/>
      <c r="V903" s="41"/>
      <c r="W903" s="41"/>
      <c r="X903" s="41"/>
      <c r="Y903" s="41"/>
      <c r="Z903" s="41"/>
      <c r="AA903" s="41"/>
      <c r="AB903" s="41"/>
    </row>
    <row r="904" spans="1:28" ht="15.75" customHeight="1" x14ac:dyDescent="0.25">
      <c r="A904" s="169"/>
      <c r="B904" s="421" t="str">
        <f>'[2]Asset Characteristics'!$C456 &amp; ""</f>
        <v/>
      </c>
      <c r="C904" s="422" t="str">
        <f>'[2]Asset Characteristics'!$E456 &amp; ""</f>
        <v/>
      </c>
      <c r="D904" s="44">
        <f>'[2]Reporting Characteristics'!$D904</f>
        <v>2018</v>
      </c>
      <c r="E904" s="166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8"/>
      <c r="T904" s="41"/>
      <c r="U904" s="41"/>
      <c r="V904" s="41"/>
      <c r="W904" s="41"/>
      <c r="X904" s="41"/>
      <c r="Y904" s="41"/>
      <c r="Z904" s="41"/>
      <c r="AA904" s="41"/>
      <c r="AB904" s="41"/>
    </row>
    <row r="905" spans="1:28" ht="15.75" customHeight="1" x14ac:dyDescent="0.25">
      <c r="A905" s="169"/>
      <c r="B905" s="421"/>
      <c r="C905" s="422"/>
      <c r="D905" s="44">
        <f>'[2]Reporting Characteristics'!$D905</f>
        <v>2019</v>
      </c>
      <c r="E905" s="166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8"/>
      <c r="T905" s="41"/>
      <c r="U905" s="41"/>
      <c r="V905" s="41"/>
      <c r="W905" s="41"/>
      <c r="X905" s="41"/>
      <c r="Y905" s="41"/>
      <c r="Z905" s="41"/>
      <c r="AA905" s="41"/>
      <c r="AB905" s="41"/>
    </row>
    <row r="906" spans="1:28" ht="15.75" customHeight="1" x14ac:dyDescent="0.25">
      <c r="A906" s="169"/>
      <c r="B906" s="421" t="str">
        <f>'[2]Asset Characteristics'!$C457 &amp; ""</f>
        <v/>
      </c>
      <c r="C906" s="422" t="str">
        <f>'[2]Asset Characteristics'!$E457 &amp; ""</f>
        <v/>
      </c>
      <c r="D906" s="44">
        <f>'[2]Reporting Characteristics'!$D906</f>
        <v>2018</v>
      </c>
      <c r="E906" s="166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8"/>
      <c r="T906" s="41"/>
      <c r="U906" s="41"/>
      <c r="V906" s="41"/>
      <c r="W906" s="41"/>
      <c r="X906" s="41"/>
      <c r="Y906" s="41"/>
      <c r="Z906" s="41"/>
      <c r="AA906" s="41"/>
      <c r="AB906" s="41"/>
    </row>
    <row r="907" spans="1:28" ht="15.75" customHeight="1" x14ac:dyDescent="0.25">
      <c r="A907" s="169"/>
      <c r="B907" s="421"/>
      <c r="C907" s="422"/>
      <c r="D907" s="44">
        <f>'[2]Reporting Characteristics'!$D907</f>
        <v>2019</v>
      </c>
      <c r="E907" s="166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8"/>
      <c r="T907" s="41"/>
      <c r="U907" s="41"/>
      <c r="V907" s="41"/>
      <c r="W907" s="41"/>
      <c r="X907" s="41"/>
      <c r="Y907" s="41"/>
      <c r="Z907" s="41"/>
      <c r="AA907" s="41"/>
      <c r="AB907" s="41"/>
    </row>
    <row r="908" spans="1:28" ht="15.75" customHeight="1" x14ac:dyDescent="0.25">
      <c r="A908" s="169"/>
      <c r="B908" s="421" t="str">
        <f>'[2]Asset Characteristics'!$C458 &amp; ""</f>
        <v/>
      </c>
      <c r="C908" s="422" t="str">
        <f>'[2]Asset Characteristics'!$E458 &amp; ""</f>
        <v/>
      </c>
      <c r="D908" s="44">
        <f>'[2]Reporting Characteristics'!$D908</f>
        <v>2018</v>
      </c>
      <c r="E908" s="166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8"/>
      <c r="T908" s="41"/>
      <c r="U908" s="41"/>
      <c r="V908" s="41"/>
      <c r="W908" s="41"/>
      <c r="X908" s="41"/>
      <c r="Y908" s="41"/>
      <c r="Z908" s="41"/>
      <c r="AA908" s="41"/>
      <c r="AB908" s="41"/>
    </row>
    <row r="909" spans="1:28" ht="15.75" customHeight="1" x14ac:dyDescent="0.25">
      <c r="A909" s="169"/>
      <c r="B909" s="421"/>
      <c r="C909" s="422"/>
      <c r="D909" s="44">
        <f>'[2]Reporting Characteristics'!$D909</f>
        <v>2019</v>
      </c>
      <c r="E909" s="166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8"/>
      <c r="T909" s="41"/>
      <c r="U909" s="41"/>
      <c r="V909" s="41"/>
      <c r="W909" s="41"/>
      <c r="X909" s="41"/>
      <c r="Y909" s="41"/>
      <c r="Z909" s="41"/>
      <c r="AA909" s="41"/>
      <c r="AB909" s="41"/>
    </row>
    <row r="910" spans="1:28" ht="15.75" customHeight="1" x14ac:dyDescent="0.25">
      <c r="A910" s="169"/>
      <c r="B910" s="421" t="str">
        <f>'[2]Asset Characteristics'!$C459 &amp; ""</f>
        <v/>
      </c>
      <c r="C910" s="422" t="str">
        <f>'[2]Asset Characteristics'!$E459 &amp; ""</f>
        <v/>
      </c>
      <c r="D910" s="44">
        <f>'[2]Reporting Characteristics'!$D910</f>
        <v>2018</v>
      </c>
      <c r="E910" s="166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8"/>
      <c r="T910" s="41"/>
      <c r="U910" s="41"/>
      <c r="V910" s="41"/>
      <c r="W910" s="41"/>
      <c r="X910" s="41"/>
      <c r="Y910" s="41"/>
      <c r="Z910" s="41"/>
      <c r="AA910" s="41"/>
      <c r="AB910" s="41"/>
    </row>
    <row r="911" spans="1:28" ht="15.75" customHeight="1" x14ac:dyDescent="0.25">
      <c r="A911" s="169"/>
      <c r="B911" s="421"/>
      <c r="C911" s="422"/>
      <c r="D911" s="44">
        <f>'[2]Reporting Characteristics'!$D911</f>
        <v>2019</v>
      </c>
      <c r="E911" s="166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8"/>
      <c r="T911" s="41"/>
      <c r="U911" s="41"/>
      <c r="V911" s="41"/>
      <c r="W911" s="41"/>
      <c r="X911" s="41"/>
      <c r="Y911" s="41"/>
      <c r="Z911" s="41"/>
      <c r="AA911" s="41"/>
      <c r="AB911" s="41"/>
    </row>
    <row r="912" spans="1:28" ht="15.75" customHeight="1" x14ac:dyDescent="0.25">
      <c r="A912" s="169"/>
      <c r="B912" s="421" t="str">
        <f>'[2]Asset Characteristics'!$C460 &amp; ""</f>
        <v/>
      </c>
      <c r="C912" s="422" t="str">
        <f>'[2]Asset Characteristics'!$E460 &amp; ""</f>
        <v/>
      </c>
      <c r="D912" s="44">
        <f>'[2]Reporting Characteristics'!$D912</f>
        <v>2018</v>
      </c>
      <c r="E912" s="166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8"/>
      <c r="T912" s="41"/>
      <c r="U912" s="41"/>
      <c r="V912" s="41"/>
      <c r="W912" s="41"/>
      <c r="X912" s="41"/>
      <c r="Y912" s="41"/>
      <c r="Z912" s="41"/>
      <c r="AA912" s="41"/>
      <c r="AB912" s="41"/>
    </row>
    <row r="913" spans="1:28" ht="15.75" customHeight="1" x14ac:dyDescent="0.25">
      <c r="A913" s="169"/>
      <c r="B913" s="421"/>
      <c r="C913" s="422"/>
      <c r="D913" s="44">
        <f>'[2]Reporting Characteristics'!$D913</f>
        <v>2019</v>
      </c>
      <c r="E913" s="166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8"/>
      <c r="T913" s="41"/>
      <c r="U913" s="41"/>
      <c r="V913" s="41"/>
      <c r="W913" s="41"/>
      <c r="X913" s="41"/>
      <c r="Y913" s="41"/>
      <c r="Z913" s="41"/>
      <c r="AA913" s="41"/>
      <c r="AB913" s="41"/>
    </row>
    <row r="914" spans="1:28" ht="15.75" customHeight="1" x14ac:dyDescent="0.25">
      <c r="A914" s="169"/>
      <c r="B914" s="421" t="str">
        <f>'[2]Asset Characteristics'!$C461 &amp; ""</f>
        <v/>
      </c>
      <c r="C914" s="422" t="str">
        <f>'[2]Asset Characteristics'!$E461 &amp; ""</f>
        <v/>
      </c>
      <c r="D914" s="44">
        <f>'[2]Reporting Characteristics'!$D914</f>
        <v>2018</v>
      </c>
      <c r="E914" s="166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8"/>
      <c r="T914" s="41"/>
      <c r="U914" s="41"/>
      <c r="V914" s="41"/>
      <c r="W914" s="41"/>
      <c r="X914" s="41"/>
      <c r="Y914" s="41"/>
      <c r="Z914" s="41"/>
      <c r="AA914" s="41"/>
      <c r="AB914" s="41"/>
    </row>
    <row r="915" spans="1:28" ht="15.75" customHeight="1" x14ac:dyDescent="0.25">
      <c r="A915" s="169"/>
      <c r="B915" s="421"/>
      <c r="C915" s="422"/>
      <c r="D915" s="44">
        <f>'[2]Reporting Characteristics'!$D915</f>
        <v>2019</v>
      </c>
      <c r="E915" s="166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8"/>
      <c r="T915" s="41"/>
      <c r="U915" s="41"/>
      <c r="V915" s="41"/>
      <c r="W915" s="41"/>
      <c r="X915" s="41"/>
      <c r="Y915" s="41"/>
      <c r="Z915" s="41"/>
      <c r="AA915" s="41"/>
      <c r="AB915" s="41"/>
    </row>
    <row r="916" spans="1:28" ht="15.75" customHeight="1" x14ac:dyDescent="0.25">
      <c r="A916" s="169"/>
      <c r="B916" s="421" t="str">
        <f>'[2]Asset Characteristics'!$C462 &amp; ""</f>
        <v/>
      </c>
      <c r="C916" s="422" t="str">
        <f>'[2]Asset Characteristics'!$E462 &amp; ""</f>
        <v/>
      </c>
      <c r="D916" s="44">
        <f>'[2]Reporting Characteristics'!$D916</f>
        <v>2018</v>
      </c>
      <c r="E916" s="166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8"/>
      <c r="T916" s="41"/>
      <c r="U916" s="41"/>
      <c r="V916" s="41"/>
      <c r="W916" s="41"/>
      <c r="X916" s="41"/>
      <c r="Y916" s="41"/>
      <c r="Z916" s="41"/>
      <c r="AA916" s="41"/>
      <c r="AB916" s="41"/>
    </row>
    <row r="917" spans="1:28" ht="15.75" customHeight="1" x14ac:dyDescent="0.25">
      <c r="A917" s="169"/>
      <c r="B917" s="421"/>
      <c r="C917" s="422"/>
      <c r="D917" s="44">
        <f>'[2]Reporting Characteristics'!$D917</f>
        <v>2019</v>
      </c>
      <c r="E917" s="166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8"/>
      <c r="T917" s="41"/>
      <c r="U917" s="41"/>
      <c r="V917" s="41"/>
      <c r="W917" s="41"/>
      <c r="X917" s="41"/>
      <c r="Y917" s="41"/>
      <c r="Z917" s="41"/>
      <c r="AA917" s="41"/>
      <c r="AB917" s="41"/>
    </row>
    <row r="918" spans="1:28" ht="15.75" customHeight="1" x14ac:dyDescent="0.25">
      <c r="A918" s="169"/>
      <c r="B918" s="421" t="str">
        <f>'[2]Asset Characteristics'!$C463 &amp; ""</f>
        <v/>
      </c>
      <c r="C918" s="422" t="str">
        <f>'[2]Asset Characteristics'!$E463 &amp; ""</f>
        <v/>
      </c>
      <c r="D918" s="44">
        <f>'[2]Reporting Characteristics'!$D918</f>
        <v>2018</v>
      </c>
      <c r="E918" s="166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8"/>
      <c r="T918" s="41"/>
      <c r="U918" s="41"/>
      <c r="V918" s="41"/>
      <c r="W918" s="41"/>
      <c r="X918" s="41"/>
      <c r="Y918" s="41"/>
      <c r="Z918" s="41"/>
      <c r="AA918" s="41"/>
      <c r="AB918" s="41"/>
    </row>
    <row r="919" spans="1:28" ht="15.75" customHeight="1" x14ac:dyDescent="0.25">
      <c r="A919" s="169"/>
      <c r="B919" s="421"/>
      <c r="C919" s="422"/>
      <c r="D919" s="44">
        <f>'[2]Reporting Characteristics'!$D919</f>
        <v>2019</v>
      </c>
      <c r="E919" s="166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8"/>
      <c r="T919" s="41"/>
      <c r="U919" s="41"/>
      <c r="V919" s="41"/>
      <c r="W919" s="41"/>
      <c r="X919" s="41"/>
      <c r="Y919" s="41"/>
      <c r="Z919" s="41"/>
      <c r="AA919" s="41"/>
      <c r="AB919" s="41"/>
    </row>
    <row r="920" spans="1:28" ht="15.75" customHeight="1" x14ac:dyDescent="0.25">
      <c r="A920" s="169"/>
      <c r="B920" s="421" t="str">
        <f>'[2]Asset Characteristics'!$C464 &amp; ""</f>
        <v/>
      </c>
      <c r="C920" s="422" t="str">
        <f>'[2]Asset Characteristics'!$E464 &amp; ""</f>
        <v/>
      </c>
      <c r="D920" s="44">
        <f>'[2]Reporting Characteristics'!$D920</f>
        <v>2018</v>
      </c>
      <c r="E920" s="166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8"/>
      <c r="T920" s="41"/>
      <c r="U920" s="41"/>
      <c r="V920" s="41"/>
      <c r="W920" s="41"/>
      <c r="X920" s="41"/>
      <c r="Y920" s="41"/>
      <c r="Z920" s="41"/>
      <c r="AA920" s="41"/>
      <c r="AB920" s="41"/>
    </row>
    <row r="921" spans="1:28" ht="15.75" customHeight="1" x14ac:dyDescent="0.25">
      <c r="A921" s="169"/>
      <c r="B921" s="421"/>
      <c r="C921" s="422"/>
      <c r="D921" s="44">
        <f>'[2]Reporting Characteristics'!$D921</f>
        <v>2019</v>
      </c>
      <c r="E921" s="166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8"/>
      <c r="T921" s="41"/>
      <c r="U921" s="41"/>
      <c r="V921" s="41"/>
      <c r="W921" s="41"/>
      <c r="X921" s="41"/>
      <c r="Y921" s="41"/>
      <c r="Z921" s="41"/>
      <c r="AA921" s="41"/>
      <c r="AB921" s="41"/>
    </row>
    <row r="922" spans="1:28" ht="15.75" customHeight="1" x14ac:dyDescent="0.25">
      <c r="A922" s="169"/>
      <c r="B922" s="421" t="str">
        <f>'[2]Asset Characteristics'!$C465 &amp; ""</f>
        <v/>
      </c>
      <c r="C922" s="422" t="str">
        <f>'[2]Asset Characteristics'!$E465 &amp; ""</f>
        <v/>
      </c>
      <c r="D922" s="44">
        <f>'[2]Reporting Characteristics'!$D922</f>
        <v>2018</v>
      </c>
      <c r="E922" s="166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8"/>
      <c r="T922" s="41"/>
      <c r="U922" s="41"/>
      <c r="V922" s="41"/>
      <c r="W922" s="41"/>
      <c r="X922" s="41"/>
      <c r="Y922" s="41"/>
      <c r="Z922" s="41"/>
      <c r="AA922" s="41"/>
      <c r="AB922" s="41"/>
    </row>
    <row r="923" spans="1:28" ht="15.75" customHeight="1" x14ac:dyDescent="0.25">
      <c r="A923" s="169"/>
      <c r="B923" s="421"/>
      <c r="C923" s="422"/>
      <c r="D923" s="44">
        <f>'[2]Reporting Characteristics'!$D923</f>
        <v>2019</v>
      </c>
      <c r="E923" s="166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8"/>
      <c r="T923" s="41"/>
      <c r="U923" s="41"/>
      <c r="V923" s="41"/>
      <c r="W923" s="41"/>
      <c r="X923" s="41"/>
      <c r="Y923" s="41"/>
      <c r="Z923" s="41"/>
      <c r="AA923" s="41"/>
      <c r="AB923" s="41"/>
    </row>
    <row r="924" spans="1:28" ht="15.75" customHeight="1" x14ac:dyDescent="0.25">
      <c r="A924" s="169"/>
      <c r="B924" s="421" t="str">
        <f>'[2]Asset Characteristics'!$C466 &amp; ""</f>
        <v/>
      </c>
      <c r="C924" s="422" t="str">
        <f>'[2]Asset Characteristics'!$E466 &amp; ""</f>
        <v/>
      </c>
      <c r="D924" s="44">
        <f>'[2]Reporting Characteristics'!$D924</f>
        <v>2018</v>
      </c>
      <c r="E924" s="166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8"/>
      <c r="T924" s="41"/>
      <c r="U924" s="41"/>
      <c r="V924" s="41"/>
      <c r="W924" s="41"/>
      <c r="X924" s="41"/>
      <c r="Y924" s="41"/>
      <c r="Z924" s="41"/>
      <c r="AA924" s="41"/>
      <c r="AB924" s="41"/>
    </row>
    <row r="925" spans="1:28" ht="15.75" customHeight="1" x14ac:dyDescent="0.25">
      <c r="A925" s="169"/>
      <c r="B925" s="421"/>
      <c r="C925" s="422"/>
      <c r="D925" s="44">
        <f>'[2]Reporting Characteristics'!$D925</f>
        <v>2019</v>
      </c>
      <c r="E925" s="166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8"/>
      <c r="T925" s="41"/>
      <c r="U925" s="41"/>
      <c r="V925" s="41"/>
      <c r="W925" s="41"/>
      <c r="X925" s="41"/>
      <c r="Y925" s="41"/>
      <c r="Z925" s="41"/>
      <c r="AA925" s="41"/>
      <c r="AB925" s="41"/>
    </row>
    <row r="926" spans="1:28" ht="15.75" customHeight="1" x14ac:dyDescent="0.25">
      <c r="A926" s="169"/>
      <c r="B926" s="421" t="str">
        <f>'[2]Asset Characteristics'!$C467 &amp; ""</f>
        <v/>
      </c>
      <c r="C926" s="422" t="str">
        <f>'[2]Asset Characteristics'!$E467 &amp; ""</f>
        <v/>
      </c>
      <c r="D926" s="44">
        <f>'[2]Reporting Characteristics'!$D926</f>
        <v>2018</v>
      </c>
      <c r="E926" s="166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8"/>
      <c r="T926" s="41"/>
      <c r="U926" s="41"/>
      <c r="V926" s="41"/>
      <c r="W926" s="41"/>
      <c r="X926" s="41"/>
      <c r="Y926" s="41"/>
      <c r="Z926" s="41"/>
      <c r="AA926" s="41"/>
      <c r="AB926" s="41"/>
    </row>
    <row r="927" spans="1:28" ht="15.75" customHeight="1" x14ac:dyDescent="0.25">
      <c r="A927" s="169"/>
      <c r="B927" s="421"/>
      <c r="C927" s="422"/>
      <c r="D927" s="44">
        <f>'[2]Reporting Characteristics'!$D927</f>
        <v>2019</v>
      </c>
      <c r="E927" s="166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8"/>
      <c r="T927" s="41"/>
      <c r="U927" s="41"/>
      <c r="V927" s="41"/>
      <c r="W927" s="41"/>
      <c r="X927" s="41"/>
      <c r="Y927" s="41"/>
      <c r="Z927" s="41"/>
      <c r="AA927" s="41"/>
      <c r="AB927" s="41"/>
    </row>
    <row r="928" spans="1:28" ht="15.75" customHeight="1" x14ac:dyDescent="0.25">
      <c r="A928" s="169"/>
      <c r="B928" s="421" t="str">
        <f>'[2]Asset Characteristics'!$C468 &amp; ""</f>
        <v/>
      </c>
      <c r="C928" s="422" t="str">
        <f>'[2]Asset Characteristics'!$E468 &amp; ""</f>
        <v/>
      </c>
      <c r="D928" s="44">
        <f>'[2]Reporting Characteristics'!$D928</f>
        <v>2018</v>
      </c>
      <c r="E928" s="166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8"/>
      <c r="T928" s="41"/>
      <c r="U928" s="41"/>
      <c r="V928" s="41"/>
      <c r="W928" s="41"/>
      <c r="X928" s="41"/>
      <c r="Y928" s="41"/>
      <c r="Z928" s="41"/>
      <c r="AA928" s="41"/>
      <c r="AB928" s="41"/>
    </row>
    <row r="929" spans="1:28" ht="15.75" customHeight="1" x14ac:dyDescent="0.25">
      <c r="A929" s="169"/>
      <c r="B929" s="421"/>
      <c r="C929" s="422"/>
      <c r="D929" s="44">
        <f>'[2]Reporting Characteristics'!$D929</f>
        <v>2019</v>
      </c>
      <c r="E929" s="166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8"/>
      <c r="T929" s="41"/>
      <c r="U929" s="41"/>
      <c r="V929" s="41"/>
      <c r="W929" s="41"/>
      <c r="X929" s="41"/>
      <c r="Y929" s="41"/>
      <c r="Z929" s="41"/>
      <c r="AA929" s="41"/>
      <c r="AB929" s="41"/>
    </row>
    <row r="930" spans="1:28" ht="15.75" customHeight="1" x14ac:dyDescent="0.25">
      <c r="A930" s="169"/>
      <c r="B930" s="421" t="str">
        <f>'[2]Asset Characteristics'!$C469 &amp; ""</f>
        <v/>
      </c>
      <c r="C930" s="422" t="str">
        <f>'[2]Asset Characteristics'!$E469 &amp; ""</f>
        <v/>
      </c>
      <c r="D930" s="44">
        <f>'[2]Reporting Characteristics'!$D930</f>
        <v>2018</v>
      </c>
      <c r="E930" s="166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8"/>
      <c r="T930" s="41"/>
      <c r="U930" s="41"/>
      <c r="V930" s="41"/>
      <c r="W930" s="41"/>
      <c r="X930" s="41"/>
      <c r="Y930" s="41"/>
      <c r="Z930" s="41"/>
      <c r="AA930" s="41"/>
      <c r="AB930" s="41"/>
    </row>
    <row r="931" spans="1:28" ht="15.75" customHeight="1" x14ac:dyDescent="0.25">
      <c r="A931" s="169"/>
      <c r="B931" s="421"/>
      <c r="C931" s="422"/>
      <c r="D931" s="44">
        <f>'[2]Reporting Characteristics'!$D931</f>
        <v>2019</v>
      </c>
      <c r="E931" s="166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8"/>
      <c r="T931" s="41"/>
      <c r="U931" s="41"/>
      <c r="V931" s="41"/>
      <c r="W931" s="41"/>
      <c r="X931" s="41"/>
      <c r="Y931" s="41"/>
      <c r="Z931" s="41"/>
      <c r="AA931" s="41"/>
      <c r="AB931" s="41"/>
    </row>
    <row r="932" spans="1:28" ht="15.75" customHeight="1" x14ac:dyDescent="0.25">
      <c r="A932" s="169"/>
      <c r="B932" s="421" t="str">
        <f>'[2]Asset Characteristics'!$C470 &amp; ""</f>
        <v/>
      </c>
      <c r="C932" s="422" t="str">
        <f>'[2]Asset Characteristics'!$E470 &amp; ""</f>
        <v/>
      </c>
      <c r="D932" s="44">
        <f>'[2]Reporting Characteristics'!$D932</f>
        <v>2018</v>
      </c>
      <c r="E932" s="166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8"/>
      <c r="T932" s="41"/>
      <c r="U932" s="41"/>
      <c r="V932" s="41"/>
      <c r="W932" s="41"/>
      <c r="X932" s="41"/>
      <c r="Y932" s="41"/>
      <c r="Z932" s="41"/>
      <c r="AA932" s="41"/>
      <c r="AB932" s="41"/>
    </row>
    <row r="933" spans="1:28" ht="15.75" customHeight="1" x14ac:dyDescent="0.25">
      <c r="A933" s="169"/>
      <c r="B933" s="421"/>
      <c r="C933" s="422"/>
      <c r="D933" s="44">
        <f>'[2]Reporting Characteristics'!$D933</f>
        <v>2019</v>
      </c>
      <c r="E933" s="166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8"/>
      <c r="T933" s="41"/>
      <c r="U933" s="41"/>
      <c r="V933" s="41"/>
      <c r="W933" s="41"/>
      <c r="X933" s="41"/>
      <c r="Y933" s="41"/>
      <c r="Z933" s="41"/>
      <c r="AA933" s="41"/>
      <c r="AB933" s="41"/>
    </row>
    <row r="934" spans="1:28" ht="15.75" customHeight="1" x14ac:dyDescent="0.25">
      <c r="A934" s="169"/>
      <c r="B934" s="421" t="str">
        <f>'[2]Asset Characteristics'!$C471 &amp; ""</f>
        <v/>
      </c>
      <c r="C934" s="422" t="str">
        <f>'[2]Asset Characteristics'!$E471 &amp; ""</f>
        <v/>
      </c>
      <c r="D934" s="44">
        <f>'[2]Reporting Characteristics'!$D934</f>
        <v>2018</v>
      </c>
      <c r="E934" s="166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8"/>
      <c r="T934" s="41"/>
      <c r="U934" s="41"/>
      <c r="V934" s="41"/>
      <c r="W934" s="41"/>
      <c r="X934" s="41"/>
      <c r="Y934" s="41"/>
      <c r="Z934" s="41"/>
      <c r="AA934" s="41"/>
      <c r="AB934" s="41"/>
    </row>
    <row r="935" spans="1:28" ht="15.75" customHeight="1" x14ac:dyDescent="0.25">
      <c r="A935" s="169"/>
      <c r="B935" s="421"/>
      <c r="C935" s="422"/>
      <c r="D935" s="44">
        <f>'[2]Reporting Characteristics'!$D935</f>
        <v>2019</v>
      </c>
      <c r="E935" s="166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8"/>
      <c r="T935" s="41"/>
      <c r="U935" s="41"/>
      <c r="V935" s="41"/>
      <c r="W935" s="41"/>
      <c r="X935" s="41"/>
      <c r="Y935" s="41"/>
      <c r="Z935" s="41"/>
      <c r="AA935" s="41"/>
      <c r="AB935" s="41"/>
    </row>
    <row r="936" spans="1:28" ht="15.75" customHeight="1" x14ac:dyDescent="0.25">
      <c r="A936" s="169"/>
      <c r="B936" s="421" t="str">
        <f>'[2]Asset Characteristics'!$C472 &amp; ""</f>
        <v/>
      </c>
      <c r="C936" s="422" t="str">
        <f>'[2]Asset Characteristics'!$E472 &amp; ""</f>
        <v/>
      </c>
      <c r="D936" s="44">
        <f>'[2]Reporting Characteristics'!$D936</f>
        <v>2018</v>
      </c>
      <c r="E936" s="166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8"/>
      <c r="T936" s="41"/>
      <c r="U936" s="41"/>
      <c r="V936" s="41"/>
      <c r="W936" s="41"/>
      <c r="X936" s="41"/>
      <c r="Y936" s="41"/>
      <c r="Z936" s="41"/>
      <c r="AA936" s="41"/>
      <c r="AB936" s="41"/>
    </row>
    <row r="937" spans="1:28" ht="15.75" customHeight="1" x14ac:dyDescent="0.25">
      <c r="A937" s="169"/>
      <c r="B937" s="421"/>
      <c r="C937" s="422"/>
      <c r="D937" s="44">
        <f>'[2]Reporting Characteristics'!$D937</f>
        <v>2019</v>
      </c>
      <c r="E937" s="166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8"/>
      <c r="T937" s="41"/>
      <c r="U937" s="41"/>
      <c r="V937" s="41"/>
      <c r="W937" s="41"/>
      <c r="X937" s="41"/>
      <c r="Y937" s="41"/>
      <c r="Z937" s="41"/>
      <c r="AA937" s="41"/>
      <c r="AB937" s="41"/>
    </row>
    <row r="938" spans="1:28" ht="15.75" customHeight="1" x14ac:dyDescent="0.25">
      <c r="A938" s="169"/>
      <c r="B938" s="421" t="str">
        <f>'[2]Asset Characteristics'!$C473 &amp; ""</f>
        <v/>
      </c>
      <c r="C938" s="422" t="str">
        <f>'[2]Asset Characteristics'!$E473 &amp; ""</f>
        <v/>
      </c>
      <c r="D938" s="44">
        <f>'[2]Reporting Characteristics'!$D938</f>
        <v>2018</v>
      </c>
      <c r="E938" s="166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8"/>
      <c r="T938" s="41"/>
      <c r="U938" s="41"/>
      <c r="V938" s="41"/>
      <c r="W938" s="41"/>
      <c r="X938" s="41"/>
      <c r="Y938" s="41"/>
      <c r="Z938" s="41"/>
      <c r="AA938" s="41"/>
      <c r="AB938" s="41"/>
    </row>
    <row r="939" spans="1:28" ht="15.75" customHeight="1" x14ac:dyDescent="0.25">
      <c r="A939" s="169"/>
      <c r="B939" s="421"/>
      <c r="C939" s="422"/>
      <c r="D939" s="44">
        <f>'[2]Reporting Characteristics'!$D939</f>
        <v>2019</v>
      </c>
      <c r="E939" s="166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8"/>
      <c r="T939" s="41"/>
      <c r="U939" s="41"/>
      <c r="V939" s="41"/>
      <c r="W939" s="41"/>
      <c r="X939" s="41"/>
      <c r="Y939" s="41"/>
      <c r="Z939" s="41"/>
      <c r="AA939" s="41"/>
      <c r="AB939" s="41"/>
    </row>
    <row r="940" spans="1:28" ht="15.75" customHeight="1" x14ac:dyDescent="0.25">
      <c r="A940" s="169"/>
      <c r="B940" s="421" t="str">
        <f>'[2]Asset Characteristics'!$C474 &amp; ""</f>
        <v/>
      </c>
      <c r="C940" s="422" t="str">
        <f>'[2]Asset Characteristics'!$E474 &amp; ""</f>
        <v/>
      </c>
      <c r="D940" s="44">
        <f>'[2]Reporting Characteristics'!$D940</f>
        <v>2018</v>
      </c>
      <c r="E940" s="166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8"/>
      <c r="T940" s="41"/>
      <c r="U940" s="41"/>
      <c r="V940" s="41"/>
      <c r="W940" s="41"/>
      <c r="X940" s="41"/>
      <c r="Y940" s="41"/>
      <c r="Z940" s="41"/>
      <c r="AA940" s="41"/>
      <c r="AB940" s="41"/>
    </row>
    <row r="941" spans="1:28" ht="15.75" customHeight="1" x14ac:dyDescent="0.25">
      <c r="A941" s="169"/>
      <c r="B941" s="421"/>
      <c r="C941" s="422"/>
      <c r="D941" s="44">
        <f>'[2]Reporting Characteristics'!$D941</f>
        <v>2019</v>
      </c>
      <c r="E941" s="166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8"/>
      <c r="T941" s="41"/>
      <c r="U941" s="41"/>
      <c r="V941" s="41"/>
      <c r="W941" s="41"/>
      <c r="X941" s="41"/>
      <c r="Y941" s="41"/>
      <c r="Z941" s="41"/>
      <c r="AA941" s="41"/>
      <c r="AB941" s="41"/>
    </row>
    <row r="942" spans="1:28" ht="15.75" customHeight="1" x14ac:dyDescent="0.25">
      <c r="A942" s="169"/>
      <c r="B942" s="421" t="str">
        <f>'[2]Asset Characteristics'!$C475 &amp; ""</f>
        <v/>
      </c>
      <c r="C942" s="422" t="str">
        <f>'[2]Asset Characteristics'!$E475 &amp; ""</f>
        <v/>
      </c>
      <c r="D942" s="44">
        <f>'[2]Reporting Characteristics'!$D942</f>
        <v>2018</v>
      </c>
      <c r="E942" s="166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8"/>
      <c r="T942" s="41"/>
      <c r="U942" s="41"/>
      <c r="V942" s="41"/>
      <c r="W942" s="41"/>
      <c r="X942" s="41"/>
      <c r="Y942" s="41"/>
      <c r="Z942" s="41"/>
      <c r="AA942" s="41"/>
      <c r="AB942" s="41"/>
    </row>
    <row r="943" spans="1:28" ht="15.75" customHeight="1" x14ac:dyDescent="0.25">
      <c r="A943" s="169"/>
      <c r="B943" s="421"/>
      <c r="C943" s="422"/>
      <c r="D943" s="44">
        <f>'[2]Reporting Characteristics'!$D943</f>
        <v>2019</v>
      </c>
      <c r="E943" s="166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8"/>
      <c r="T943" s="41"/>
      <c r="U943" s="41"/>
      <c r="V943" s="41"/>
      <c r="W943" s="41"/>
      <c r="X943" s="41"/>
      <c r="Y943" s="41"/>
      <c r="Z943" s="41"/>
      <c r="AA943" s="41"/>
      <c r="AB943" s="41"/>
    </row>
    <row r="944" spans="1:28" ht="15.75" customHeight="1" x14ac:dyDescent="0.25">
      <c r="A944" s="169"/>
      <c r="B944" s="421" t="str">
        <f>'[2]Asset Characteristics'!$C476 &amp; ""</f>
        <v/>
      </c>
      <c r="C944" s="422" t="str">
        <f>'[2]Asset Characteristics'!$E476 &amp; ""</f>
        <v/>
      </c>
      <c r="D944" s="44">
        <f>'[2]Reporting Characteristics'!$D944</f>
        <v>2018</v>
      </c>
      <c r="E944" s="166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8"/>
      <c r="T944" s="41"/>
      <c r="U944" s="41"/>
      <c r="V944" s="41"/>
      <c r="W944" s="41"/>
      <c r="X944" s="41"/>
      <c r="Y944" s="41"/>
      <c r="Z944" s="41"/>
      <c r="AA944" s="41"/>
      <c r="AB944" s="41"/>
    </row>
    <row r="945" spans="1:28" ht="15.75" customHeight="1" x14ac:dyDescent="0.25">
      <c r="A945" s="169"/>
      <c r="B945" s="421"/>
      <c r="C945" s="422"/>
      <c r="D945" s="44">
        <f>'[2]Reporting Characteristics'!$D945</f>
        <v>2019</v>
      </c>
      <c r="E945" s="166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8"/>
      <c r="T945" s="41"/>
      <c r="U945" s="41"/>
      <c r="V945" s="41"/>
      <c r="W945" s="41"/>
      <c r="X945" s="41"/>
      <c r="Y945" s="41"/>
      <c r="Z945" s="41"/>
      <c r="AA945" s="41"/>
      <c r="AB945" s="41"/>
    </row>
    <row r="946" spans="1:28" ht="15.75" customHeight="1" x14ac:dyDescent="0.25">
      <c r="A946" s="169"/>
      <c r="B946" s="421" t="str">
        <f>'[2]Asset Characteristics'!$C477 &amp; ""</f>
        <v/>
      </c>
      <c r="C946" s="422" t="str">
        <f>'[2]Asset Characteristics'!$E477 &amp; ""</f>
        <v/>
      </c>
      <c r="D946" s="44">
        <f>'[2]Reporting Characteristics'!$D946</f>
        <v>2018</v>
      </c>
      <c r="E946" s="166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8"/>
      <c r="T946" s="41"/>
      <c r="U946" s="41"/>
      <c r="V946" s="41"/>
      <c r="W946" s="41"/>
      <c r="X946" s="41"/>
      <c r="Y946" s="41"/>
      <c r="Z946" s="41"/>
      <c r="AA946" s="41"/>
      <c r="AB946" s="41"/>
    </row>
    <row r="947" spans="1:28" ht="15.75" customHeight="1" x14ac:dyDescent="0.25">
      <c r="A947" s="169"/>
      <c r="B947" s="421"/>
      <c r="C947" s="422"/>
      <c r="D947" s="44">
        <f>'[2]Reporting Characteristics'!$D947</f>
        <v>2019</v>
      </c>
      <c r="E947" s="166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8"/>
      <c r="T947" s="41"/>
      <c r="U947" s="41"/>
      <c r="V947" s="41"/>
      <c r="W947" s="41"/>
      <c r="X947" s="41"/>
      <c r="Y947" s="41"/>
      <c r="Z947" s="41"/>
      <c r="AA947" s="41"/>
      <c r="AB947" s="41"/>
    </row>
    <row r="948" spans="1:28" ht="15.75" customHeight="1" x14ac:dyDescent="0.25">
      <c r="A948" s="169"/>
      <c r="B948" s="421" t="str">
        <f>'[2]Asset Characteristics'!$C478 &amp; ""</f>
        <v/>
      </c>
      <c r="C948" s="422" t="str">
        <f>'[2]Asset Characteristics'!$E478 &amp; ""</f>
        <v/>
      </c>
      <c r="D948" s="44">
        <f>'[2]Reporting Characteristics'!$D948</f>
        <v>2018</v>
      </c>
      <c r="E948" s="166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8"/>
      <c r="T948" s="41"/>
      <c r="U948" s="41"/>
      <c r="V948" s="41"/>
      <c r="W948" s="41"/>
      <c r="X948" s="41"/>
      <c r="Y948" s="41"/>
      <c r="Z948" s="41"/>
      <c r="AA948" s="41"/>
      <c r="AB948" s="41"/>
    </row>
    <row r="949" spans="1:28" ht="15.75" customHeight="1" x14ac:dyDescent="0.25">
      <c r="A949" s="169"/>
      <c r="B949" s="421"/>
      <c r="C949" s="422"/>
      <c r="D949" s="44">
        <f>'[2]Reporting Characteristics'!$D949</f>
        <v>2019</v>
      </c>
      <c r="E949" s="166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8"/>
      <c r="T949" s="41"/>
      <c r="U949" s="41"/>
      <c r="V949" s="41"/>
      <c r="W949" s="41"/>
      <c r="X949" s="41"/>
      <c r="Y949" s="41"/>
      <c r="Z949" s="41"/>
      <c r="AA949" s="41"/>
      <c r="AB949" s="41"/>
    </row>
    <row r="950" spans="1:28" ht="15.75" customHeight="1" x14ac:dyDescent="0.25">
      <c r="A950" s="169"/>
      <c r="B950" s="421" t="str">
        <f>'[2]Asset Characteristics'!$C479 &amp; ""</f>
        <v/>
      </c>
      <c r="C950" s="422" t="str">
        <f>'[2]Asset Characteristics'!$E479 &amp; ""</f>
        <v/>
      </c>
      <c r="D950" s="44">
        <f>'[2]Reporting Characteristics'!$D950</f>
        <v>2018</v>
      </c>
      <c r="E950" s="166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8"/>
      <c r="T950" s="41"/>
      <c r="U950" s="41"/>
      <c r="V950" s="41"/>
      <c r="W950" s="41"/>
      <c r="X950" s="41"/>
      <c r="Y950" s="41"/>
      <c r="Z950" s="41"/>
      <c r="AA950" s="41"/>
      <c r="AB950" s="41"/>
    </row>
    <row r="951" spans="1:28" ht="15.75" customHeight="1" x14ac:dyDescent="0.25">
      <c r="A951" s="169"/>
      <c r="B951" s="421"/>
      <c r="C951" s="422"/>
      <c r="D951" s="44">
        <f>'[2]Reporting Characteristics'!$D951</f>
        <v>2019</v>
      </c>
      <c r="E951" s="166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8"/>
      <c r="T951" s="41"/>
      <c r="U951" s="41"/>
      <c r="V951" s="41"/>
      <c r="W951" s="41"/>
      <c r="X951" s="41"/>
      <c r="Y951" s="41"/>
      <c r="Z951" s="41"/>
      <c r="AA951" s="41"/>
      <c r="AB951" s="41"/>
    </row>
    <row r="952" spans="1:28" ht="15.75" customHeight="1" x14ac:dyDescent="0.25">
      <c r="A952" s="169"/>
      <c r="B952" s="421" t="str">
        <f>'[2]Asset Characteristics'!$C480 &amp; ""</f>
        <v/>
      </c>
      <c r="C952" s="422" t="str">
        <f>'[2]Asset Characteristics'!$E480 &amp; ""</f>
        <v/>
      </c>
      <c r="D952" s="44">
        <f>'[2]Reporting Characteristics'!$D952</f>
        <v>2018</v>
      </c>
      <c r="E952" s="166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8"/>
      <c r="T952" s="41"/>
      <c r="U952" s="41"/>
      <c r="V952" s="41"/>
      <c r="W952" s="41"/>
      <c r="X952" s="41"/>
      <c r="Y952" s="41"/>
      <c r="Z952" s="41"/>
      <c r="AA952" s="41"/>
      <c r="AB952" s="41"/>
    </row>
    <row r="953" spans="1:28" ht="15.75" customHeight="1" x14ac:dyDescent="0.25">
      <c r="A953" s="169"/>
      <c r="B953" s="421"/>
      <c r="C953" s="422"/>
      <c r="D953" s="44">
        <f>'[2]Reporting Characteristics'!$D953</f>
        <v>2019</v>
      </c>
      <c r="E953" s="166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8"/>
      <c r="T953" s="41"/>
      <c r="U953" s="41"/>
      <c r="V953" s="41"/>
      <c r="W953" s="41"/>
      <c r="X953" s="41"/>
      <c r="Y953" s="41"/>
      <c r="Z953" s="41"/>
      <c r="AA953" s="41"/>
      <c r="AB953" s="41"/>
    </row>
    <row r="954" spans="1:28" ht="15.75" customHeight="1" x14ac:dyDescent="0.25">
      <c r="A954" s="169"/>
      <c r="B954" s="421" t="str">
        <f>'[2]Asset Characteristics'!$C481 &amp; ""</f>
        <v/>
      </c>
      <c r="C954" s="422" t="str">
        <f>'[2]Asset Characteristics'!$E481 &amp; ""</f>
        <v/>
      </c>
      <c r="D954" s="44">
        <f>'[2]Reporting Characteristics'!$D954</f>
        <v>2018</v>
      </c>
      <c r="E954" s="166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8"/>
      <c r="T954" s="41"/>
      <c r="U954" s="41"/>
      <c r="V954" s="41"/>
      <c r="W954" s="41"/>
      <c r="X954" s="41"/>
      <c r="Y954" s="41"/>
      <c r="Z954" s="41"/>
      <c r="AA954" s="41"/>
      <c r="AB954" s="41"/>
    </row>
    <row r="955" spans="1:28" ht="15.75" customHeight="1" x14ac:dyDescent="0.25">
      <c r="A955" s="169"/>
      <c r="B955" s="421"/>
      <c r="C955" s="422"/>
      <c r="D955" s="44">
        <f>'[2]Reporting Characteristics'!$D955</f>
        <v>2019</v>
      </c>
      <c r="E955" s="166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8"/>
      <c r="T955" s="41"/>
      <c r="U955" s="41"/>
      <c r="V955" s="41"/>
      <c r="W955" s="41"/>
      <c r="X955" s="41"/>
      <c r="Y955" s="41"/>
      <c r="Z955" s="41"/>
      <c r="AA955" s="41"/>
      <c r="AB955" s="41"/>
    </row>
    <row r="956" spans="1:28" ht="15.75" customHeight="1" x14ac:dyDescent="0.25">
      <c r="A956" s="169"/>
      <c r="B956" s="421" t="str">
        <f>'[2]Asset Characteristics'!$C482 &amp; ""</f>
        <v/>
      </c>
      <c r="C956" s="422" t="str">
        <f>'[2]Asset Characteristics'!$E482 &amp; ""</f>
        <v/>
      </c>
      <c r="D956" s="44">
        <f>'[2]Reporting Characteristics'!$D956</f>
        <v>2018</v>
      </c>
      <c r="E956" s="166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8"/>
      <c r="T956" s="41"/>
      <c r="U956" s="41"/>
      <c r="V956" s="41"/>
      <c r="W956" s="41"/>
      <c r="X956" s="41"/>
      <c r="Y956" s="41"/>
      <c r="Z956" s="41"/>
      <c r="AA956" s="41"/>
      <c r="AB956" s="41"/>
    </row>
    <row r="957" spans="1:28" ht="15.75" customHeight="1" x14ac:dyDescent="0.25">
      <c r="A957" s="169"/>
      <c r="B957" s="421"/>
      <c r="C957" s="422"/>
      <c r="D957" s="44">
        <f>'[2]Reporting Characteristics'!$D957</f>
        <v>2019</v>
      </c>
      <c r="E957" s="166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8"/>
      <c r="T957" s="41"/>
      <c r="U957" s="41"/>
      <c r="V957" s="41"/>
      <c r="W957" s="41"/>
      <c r="X957" s="41"/>
      <c r="Y957" s="41"/>
      <c r="Z957" s="41"/>
      <c r="AA957" s="41"/>
      <c r="AB957" s="41"/>
    </row>
    <row r="958" spans="1:28" ht="15.75" customHeight="1" x14ac:dyDescent="0.25">
      <c r="A958" s="169"/>
      <c r="B958" s="421" t="str">
        <f>'[2]Asset Characteristics'!$C483 &amp; ""</f>
        <v/>
      </c>
      <c r="C958" s="422" t="str">
        <f>'[2]Asset Characteristics'!$E483 &amp; ""</f>
        <v/>
      </c>
      <c r="D958" s="44">
        <f>'[2]Reporting Characteristics'!$D958</f>
        <v>2018</v>
      </c>
      <c r="E958" s="166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8"/>
      <c r="T958" s="41"/>
      <c r="U958" s="41"/>
      <c r="V958" s="41"/>
      <c r="W958" s="41"/>
      <c r="X958" s="41"/>
      <c r="Y958" s="41"/>
      <c r="Z958" s="41"/>
      <c r="AA958" s="41"/>
      <c r="AB958" s="41"/>
    </row>
    <row r="959" spans="1:28" ht="15.75" customHeight="1" x14ac:dyDescent="0.25">
      <c r="A959" s="169"/>
      <c r="B959" s="421"/>
      <c r="C959" s="422"/>
      <c r="D959" s="44">
        <f>'[2]Reporting Characteristics'!$D959</f>
        <v>2019</v>
      </c>
      <c r="E959" s="166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8"/>
      <c r="T959" s="41"/>
      <c r="U959" s="41"/>
      <c r="V959" s="41"/>
      <c r="W959" s="41"/>
      <c r="X959" s="41"/>
      <c r="Y959" s="41"/>
      <c r="Z959" s="41"/>
      <c r="AA959" s="41"/>
      <c r="AB959" s="41"/>
    </row>
    <row r="960" spans="1:28" ht="15.75" customHeight="1" x14ac:dyDescent="0.25">
      <c r="A960" s="169"/>
      <c r="B960" s="421" t="str">
        <f>'[2]Asset Characteristics'!$C484 &amp; ""</f>
        <v/>
      </c>
      <c r="C960" s="422" t="str">
        <f>'[2]Asset Characteristics'!$E484 &amp; ""</f>
        <v/>
      </c>
      <c r="D960" s="44">
        <f>'[2]Reporting Characteristics'!$D960</f>
        <v>2018</v>
      </c>
      <c r="E960" s="166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8"/>
      <c r="T960" s="41"/>
      <c r="U960" s="41"/>
      <c r="V960" s="41"/>
      <c r="W960" s="41"/>
      <c r="X960" s="41"/>
      <c r="Y960" s="41"/>
      <c r="Z960" s="41"/>
      <c r="AA960" s="41"/>
      <c r="AB960" s="41"/>
    </row>
    <row r="961" spans="1:28" ht="15.75" customHeight="1" x14ac:dyDescent="0.25">
      <c r="A961" s="169"/>
      <c r="B961" s="421"/>
      <c r="C961" s="422"/>
      <c r="D961" s="44">
        <f>'[2]Reporting Characteristics'!$D961</f>
        <v>2019</v>
      </c>
      <c r="E961" s="166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8"/>
      <c r="T961" s="41"/>
      <c r="U961" s="41"/>
      <c r="V961" s="41"/>
      <c r="W961" s="41"/>
      <c r="X961" s="41"/>
      <c r="Y961" s="41"/>
      <c r="Z961" s="41"/>
      <c r="AA961" s="41"/>
      <c r="AB961" s="41"/>
    </row>
    <row r="962" spans="1:28" ht="15.75" customHeight="1" x14ac:dyDescent="0.25">
      <c r="A962" s="169"/>
      <c r="B962" s="421" t="str">
        <f>'[2]Asset Characteristics'!$C485 &amp; ""</f>
        <v/>
      </c>
      <c r="C962" s="422" t="str">
        <f>'[2]Asset Characteristics'!$E485 &amp; ""</f>
        <v/>
      </c>
      <c r="D962" s="44">
        <f>'[2]Reporting Characteristics'!$D962</f>
        <v>2018</v>
      </c>
      <c r="E962" s="166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8"/>
      <c r="T962" s="41"/>
      <c r="U962" s="41"/>
      <c r="V962" s="41"/>
      <c r="W962" s="41"/>
      <c r="X962" s="41"/>
      <c r="Y962" s="41"/>
      <c r="Z962" s="41"/>
      <c r="AA962" s="41"/>
      <c r="AB962" s="41"/>
    </row>
    <row r="963" spans="1:28" ht="15.75" customHeight="1" x14ac:dyDescent="0.25">
      <c r="A963" s="169"/>
      <c r="B963" s="421"/>
      <c r="C963" s="422"/>
      <c r="D963" s="44">
        <f>'[2]Reporting Characteristics'!$D963</f>
        <v>2019</v>
      </c>
      <c r="E963" s="166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8"/>
      <c r="T963" s="41"/>
      <c r="U963" s="41"/>
      <c r="V963" s="41"/>
      <c r="W963" s="41"/>
      <c r="X963" s="41"/>
      <c r="Y963" s="41"/>
      <c r="Z963" s="41"/>
      <c r="AA963" s="41"/>
      <c r="AB963" s="41"/>
    </row>
    <row r="964" spans="1:28" ht="15.75" customHeight="1" x14ac:dyDescent="0.25">
      <c r="A964" s="169"/>
      <c r="B964" s="421" t="str">
        <f>'[2]Asset Characteristics'!$C486 &amp; ""</f>
        <v/>
      </c>
      <c r="C964" s="422" t="str">
        <f>'[2]Asset Characteristics'!$E486 &amp; ""</f>
        <v/>
      </c>
      <c r="D964" s="44">
        <f>'[2]Reporting Characteristics'!$D964</f>
        <v>2018</v>
      </c>
      <c r="E964" s="166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8"/>
      <c r="T964" s="41"/>
      <c r="U964" s="41"/>
      <c r="V964" s="41"/>
      <c r="W964" s="41"/>
      <c r="X964" s="41"/>
      <c r="Y964" s="41"/>
      <c r="Z964" s="41"/>
      <c r="AA964" s="41"/>
      <c r="AB964" s="41"/>
    </row>
    <row r="965" spans="1:28" ht="15.75" customHeight="1" x14ac:dyDescent="0.25">
      <c r="A965" s="169"/>
      <c r="B965" s="421"/>
      <c r="C965" s="422"/>
      <c r="D965" s="44">
        <f>'[2]Reporting Characteristics'!$D965</f>
        <v>2019</v>
      </c>
      <c r="E965" s="166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8"/>
      <c r="T965" s="41"/>
      <c r="U965" s="41"/>
      <c r="V965" s="41"/>
      <c r="W965" s="41"/>
      <c r="X965" s="41"/>
      <c r="Y965" s="41"/>
      <c r="Z965" s="41"/>
      <c r="AA965" s="41"/>
      <c r="AB965" s="41"/>
    </row>
    <row r="966" spans="1:28" ht="15.75" customHeight="1" x14ac:dyDescent="0.25">
      <c r="A966" s="169"/>
      <c r="B966" s="421" t="str">
        <f>'[2]Asset Characteristics'!$C487 &amp; ""</f>
        <v/>
      </c>
      <c r="C966" s="422" t="str">
        <f>'[2]Asset Characteristics'!$E487 &amp; ""</f>
        <v/>
      </c>
      <c r="D966" s="44">
        <f>'[2]Reporting Characteristics'!$D966</f>
        <v>2018</v>
      </c>
      <c r="E966" s="166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8"/>
      <c r="T966" s="41"/>
      <c r="U966" s="41"/>
      <c r="V966" s="41"/>
      <c r="W966" s="41"/>
      <c r="X966" s="41"/>
      <c r="Y966" s="41"/>
      <c r="Z966" s="41"/>
      <c r="AA966" s="41"/>
      <c r="AB966" s="41"/>
    </row>
    <row r="967" spans="1:28" ht="15.75" customHeight="1" x14ac:dyDescent="0.25">
      <c r="A967" s="169"/>
      <c r="B967" s="421"/>
      <c r="C967" s="422"/>
      <c r="D967" s="44">
        <f>'[2]Reporting Characteristics'!$D967</f>
        <v>2019</v>
      </c>
      <c r="E967" s="166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8"/>
      <c r="T967" s="41"/>
      <c r="U967" s="41"/>
      <c r="V967" s="41"/>
      <c r="W967" s="41"/>
      <c r="X967" s="41"/>
      <c r="Y967" s="41"/>
      <c r="Z967" s="41"/>
      <c r="AA967" s="41"/>
      <c r="AB967" s="41"/>
    </row>
    <row r="968" spans="1:28" ht="15.75" customHeight="1" x14ac:dyDescent="0.25">
      <c r="A968" s="169"/>
      <c r="B968" s="421" t="str">
        <f>'[2]Asset Characteristics'!$C488 &amp; ""</f>
        <v/>
      </c>
      <c r="C968" s="422" t="str">
        <f>'[2]Asset Characteristics'!$E488 &amp; ""</f>
        <v/>
      </c>
      <c r="D968" s="44">
        <f>'[2]Reporting Characteristics'!$D968</f>
        <v>2018</v>
      </c>
      <c r="E968" s="166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8"/>
      <c r="T968" s="41"/>
      <c r="U968" s="41"/>
      <c r="V968" s="41"/>
      <c r="W968" s="41"/>
      <c r="X968" s="41"/>
      <c r="Y968" s="41"/>
      <c r="Z968" s="41"/>
      <c r="AA968" s="41"/>
      <c r="AB968" s="41"/>
    </row>
    <row r="969" spans="1:28" ht="15.75" customHeight="1" x14ac:dyDescent="0.25">
      <c r="A969" s="169"/>
      <c r="B969" s="421"/>
      <c r="C969" s="422"/>
      <c r="D969" s="44">
        <f>'[2]Reporting Characteristics'!$D969</f>
        <v>2019</v>
      </c>
      <c r="E969" s="166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8"/>
      <c r="T969" s="41"/>
      <c r="U969" s="41"/>
      <c r="V969" s="41"/>
      <c r="W969" s="41"/>
      <c r="X969" s="41"/>
      <c r="Y969" s="41"/>
      <c r="Z969" s="41"/>
      <c r="AA969" s="41"/>
      <c r="AB969" s="41"/>
    </row>
    <row r="970" spans="1:28" ht="15.75" customHeight="1" x14ac:dyDescent="0.25">
      <c r="A970" s="169"/>
      <c r="B970" s="421" t="str">
        <f>'[2]Asset Characteristics'!$C489 &amp; ""</f>
        <v/>
      </c>
      <c r="C970" s="422" t="str">
        <f>'[2]Asset Characteristics'!$E489 &amp; ""</f>
        <v/>
      </c>
      <c r="D970" s="44">
        <f>'[2]Reporting Characteristics'!$D970</f>
        <v>2018</v>
      </c>
      <c r="E970" s="166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8"/>
      <c r="T970" s="41"/>
      <c r="U970" s="41"/>
      <c r="V970" s="41"/>
      <c r="W970" s="41"/>
      <c r="X970" s="41"/>
      <c r="Y970" s="41"/>
      <c r="Z970" s="41"/>
      <c r="AA970" s="41"/>
      <c r="AB970" s="41"/>
    </row>
    <row r="971" spans="1:28" ht="15.75" customHeight="1" x14ac:dyDescent="0.25">
      <c r="A971" s="169"/>
      <c r="B971" s="421"/>
      <c r="C971" s="422"/>
      <c r="D971" s="44">
        <f>'[2]Reporting Characteristics'!$D971</f>
        <v>2019</v>
      </c>
      <c r="E971" s="166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8"/>
      <c r="T971" s="41"/>
      <c r="U971" s="41"/>
      <c r="V971" s="41"/>
      <c r="W971" s="41"/>
      <c r="X971" s="41"/>
      <c r="Y971" s="41"/>
      <c r="Z971" s="41"/>
      <c r="AA971" s="41"/>
      <c r="AB971" s="41"/>
    </row>
    <row r="972" spans="1:28" ht="15.75" customHeight="1" x14ac:dyDescent="0.25">
      <c r="A972" s="169"/>
      <c r="B972" s="421" t="str">
        <f>'[2]Asset Characteristics'!$C490 &amp; ""</f>
        <v/>
      </c>
      <c r="C972" s="422" t="str">
        <f>'[2]Asset Characteristics'!$E490 &amp; ""</f>
        <v/>
      </c>
      <c r="D972" s="44">
        <f>'[2]Reporting Characteristics'!$D972</f>
        <v>2018</v>
      </c>
      <c r="E972" s="166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8"/>
      <c r="T972" s="41"/>
      <c r="U972" s="41"/>
      <c r="V972" s="41"/>
      <c r="W972" s="41"/>
      <c r="X972" s="41"/>
      <c r="Y972" s="41"/>
      <c r="Z972" s="41"/>
      <c r="AA972" s="41"/>
      <c r="AB972" s="41"/>
    </row>
    <row r="973" spans="1:28" ht="15.75" customHeight="1" x14ac:dyDescent="0.25">
      <c r="A973" s="169"/>
      <c r="B973" s="421"/>
      <c r="C973" s="422"/>
      <c r="D973" s="44">
        <f>'[2]Reporting Characteristics'!$D973</f>
        <v>2019</v>
      </c>
      <c r="E973" s="166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8"/>
      <c r="T973" s="41"/>
      <c r="U973" s="41"/>
      <c r="V973" s="41"/>
      <c r="W973" s="41"/>
      <c r="X973" s="41"/>
      <c r="Y973" s="41"/>
      <c r="Z973" s="41"/>
      <c r="AA973" s="41"/>
      <c r="AB973" s="41"/>
    </row>
    <row r="974" spans="1:28" ht="15.75" customHeight="1" x14ac:dyDescent="0.25">
      <c r="A974" s="169"/>
      <c r="B974" s="421" t="str">
        <f>'[2]Asset Characteristics'!$C491 &amp; ""</f>
        <v/>
      </c>
      <c r="C974" s="422" t="str">
        <f>'[2]Asset Characteristics'!$E491 &amp; ""</f>
        <v/>
      </c>
      <c r="D974" s="44">
        <f>'[2]Reporting Characteristics'!$D974</f>
        <v>2018</v>
      </c>
      <c r="E974" s="166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8"/>
      <c r="T974" s="41"/>
      <c r="U974" s="41"/>
      <c r="V974" s="41"/>
      <c r="W974" s="41"/>
      <c r="X974" s="41"/>
      <c r="Y974" s="41"/>
      <c r="Z974" s="41"/>
      <c r="AA974" s="41"/>
      <c r="AB974" s="41"/>
    </row>
    <row r="975" spans="1:28" ht="15.75" customHeight="1" x14ac:dyDescent="0.25">
      <c r="A975" s="169"/>
      <c r="B975" s="421"/>
      <c r="C975" s="422"/>
      <c r="D975" s="44">
        <f>'[2]Reporting Characteristics'!$D975</f>
        <v>2019</v>
      </c>
      <c r="E975" s="166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8"/>
      <c r="T975" s="41"/>
      <c r="U975" s="41"/>
      <c r="V975" s="41"/>
      <c r="W975" s="41"/>
      <c r="X975" s="41"/>
      <c r="Y975" s="41"/>
      <c r="Z975" s="41"/>
      <c r="AA975" s="41"/>
      <c r="AB975" s="41"/>
    </row>
    <row r="976" spans="1:28" ht="15.75" customHeight="1" x14ac:dyDescent="0.25">
      <c r="A976" s="169"/>
      <c r="B976" s="421" t="str">
        <f>'[2]Asset Characteristics'!$C492 &amp; ""</f>
        <v/>
      </c>
      <c r="C976" s="422" t="str">
        <f>'[2]Asset Characteristics'!$E492 &amp; ""</f>
        <v/>
      </c>
      <c r="D976" s="44">
        <f>'[2]Reporting Characteristics'!$D976</f>
        <v>2018</v>
      </c>
      <c r="E976" s="166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8"/>
      <c r="T976" s="41"/>
      <c r="U976" s="41"/>
      <c r="V976" s="41"/>
      <c r="W976" s="41"/>
      <c r="X976" s="41"/>
      <c r="Y976" s="41"/>
      <c r="Z976" s="41"/>
      <c r="AA976" s="41"/>
      <c r="AB976" s="41"/>
    </row>
    <row r="977" spans="1:28" ht="15.75" customHeight="1" x14ac:dyDescent="0.25">
      <c r="A977" s="169"/>
      <c r="B977" s="421"/>
      <c r="C977" s="422"/>
      <c r="D977" s="44">
        <f>'[2]Reporting Characteristics'!$D977</f>
        <v>2019</v>
      </c>
      <c r="E977" s="166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8"/>
      <c r="T977" s="41"/>
      <c r="U977" s="41"/>
      <c r="V977" s="41"/>
      <c r="W977" s="41"/>
      <c r="X977" s="41"/>
      <c r="Y977" s="41"/>
      <c r="Z977" s="41"/>
      <c r="AA977" s="41"/>
      <c r="AB977" s="41"/>
    </row>
    <row r="978" spans="1:28" ht="15.75" customHeight="1" x14ac:dyDescent="0.25">
      <c r="A978" s="169"/>
      <c r="B978" s="421" t="str">
        <f>'[2]Asset Characteristics'!$C493 &amp; ""</f>
        <v/>
      </c>
      <c r="C978" s="422" t="str">
        <f>'[2]Asset Characteristics'!$E493 &amp; ""</f>
        <v/>
      </c>
      <c r="D978" s="44">
        <f>'[2]Reporting Characteristics'!$D978</f>
        <v>2018</v>
      </c>
      <c r="E978" s="166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8"/>
      <c r="T978" s="41"/>
      <c r="U978" s="41"/>
      <c r="V978" s="41"/>
      <c r="W978" s="41"/>
      <c r="X978" s="41"/>
      <c r="Y978" s="41"/>
      <c r="Z978" s="41"/>
      <c r="AA978" s="41"/>
      <c r="AB978" s="41"/>
    </row>
    <row r="979" spans="1:28" ht="15.75" customHeight="1" x14ac:dyDescent="0.25">
      <c r="A979" s="169"/>
      <c r="B979" s="421"/>
      <c r="C979" s="422"/>
      <c r="D979" s="44">
        <f>'[2]Reporting Characteristics'!$D979</f>
        <v>2019</v>
      </c>
      <c r="E979" s="166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8"/>
      <c r="T979" s="41"/>
      <c r="U979" s="41"/>
      <c r="V979" s="41"/>
      <c r="W979" s="41"/>
      <c r="X979" s="41"/>
      <c r="Y979" s="41"/>
      <c r="Z979" s="41"/>
      <c r="AA979" s="41"/>
      <c r="AB979" s="41"/>
    </row>
    <row r="980" spans="1:28" ht="15.75" customHeight="1" x14ac:dyDescent="0.25">
      <c r="A980" s="169"/>
      <c r="B980" s="421" t="str">
        <f>'[2]Asset Characteristics'!$C494 &amp; ""</f>
        <v/>
      </c>
      <c r="C980" s="422" t="str">
        <f>'[2]Asset Characteristics'!$E494 &amp; ""</f>
        <v/>
      </c>
      <c r="D980" s="44">
        <f>'[2]Reporting Characteristics'!$D980</f>
        <v>2018</v>
      </c>
      <c r="E980" s="166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8"/>
      <c r="T980" s="41"/>
      <c r="U980" s="41"/>
      <c r="V980" s="41"/>
      <c r="W980" s="41"/>
      <c r="X980" s="41"/>
      <c r="Y980" s="41"/>
      <c r="Z980" s="41"/>
      <c r="AA980" s="41"/>
      <c r="AB980" s="41"/>
    </row>
    <row r="981" spans="1:28" ht="15.75" customHeight="1" x14ac:dyDescent="0.25">
      <c r="A981" s="169"/>
      <c r="B981" s="421"/>
      <c r="C981" s="422"/>
      <c r="D981" s="44">
        <f>'[2]Reporting Characteristics'!$D981</f>
        <v>2019</v>
      </c>
      <c r="E981" s="166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8"/>
      <c r="T981" s="41"/>
      <c r="U981" s="41"/>
      <c r="V981" s="41"/>
      <c r="W981" s="41"/>
      <c r="X981" s="41"/>
      <c r="Y981" s="41"/>
      <c r="Z981" s="41"/>
      <c r="AA981" s="41"/>
      <c r="AB981" s="41"/>
    </row>
    <row r="982" spans="1:28" ht="15.75" customHeight="1" x14ac:dyDescent="0.25">
      <c r="A982" s="169"/>
      <c r="B982" s="421" t="str">
        <f>'[2]Asset Characteristics'!$C495 &amp; ""</f>
        <v/>
      </c>
      <c r="C982" s="422" t="str">
        <f>'[2]Asset Characteristics'!$E495 &amp; ""</f>
        <v/>
      </c>
      <c r="D982" s="44">
        <f>'[2]Reporting Characteristics'!$D982</f>
        <v>2018</v>
      </c>
      <c r="E982" s="166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8"/>
      <c r="T982" s="41"/>
      <c r="U982" s="41"/>
      <c r="V982" s="41"/>
      <c r="W982" s="41"/>
      <c r="X982" s="41"/>
      <c r="Y982" s="41"/>
      <c r="Z982" s="41"/>
      <c r="AA982" s="41"/>
      <c r="AB982" s="41"/>
    </row>
    <row r="983" spans="1:28" ht="15.75" customHeight="1" x14ac:dyDescent="0.25">
      <c r="A983" s="169"/>
      <c r="B983" s="421"/>
      <c r="C983" s="422"/>
      <c r="D983" s="44">
        <f>'[2]Reporting Characteristics'!$D983</f>
        <v>2019</v>
      </c>
      <c r="E983" s="166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8"/>
      <c r="T983" s="41"/>
      <c r="U983" s="41"/>
      <c r="V983" s="41"/>
      <c r="W983" s="41"/>
      <c r="X983" s="41"/>
      <c r="Y983" s="41"/>
      <c r="Z983" s="41"/>
      <c r="AA983" s="41"/>
      <c r="AB983" s="41"/>
    </row>
    <row r="984" spans="1:28" ht="15.75" customHeight="1" x14ac:dyDescent="0.25">
      <c r="A984" s="169"/>
      <c r="B984" s="421" t="str">
        <f>'[2]Asset Characteristics'!$C496 &amp; ""</f>
        <v/>
      </c>
      <c r="C984" s="422" t="str">
        <f>'[2]Asset Characteristics'!$E496 &amp; ""</f>
        <v/>
      </c>
      <c r="D984" s="44">
        <f>'[2]Reporting Characteristics'!$D984</f>
        <v>2018</v>
      </c>
      <c r="E984" s="166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8"/>
      <c r="T984" s="41"/>
      <c r="U984" s="41"/>
      <c r="V984" s="41"/>
      <c r="W984" s="41"/>
      <c r="X984" s="41"/>
      <c r="Y984" s="41"/>
      <c r="Z984" s="41"/>
      <c r="AA984" s="41"/>
      <c r="AB984" s="41"/>
    </row>
    <row r="985" spans="1:28" ht="15.75" customHeight="1" x14ac:dyDescent="0.25">
      <c r="A985" s="169"/>
      <c r="B985" s="421"/>
      <c r="C985" s="422"/>
      <c r="D985" s="44">
        <f>'[2]Reporting Characteristics'!$D985</f>
        <v>2019</v>
      </c>
      <c r="E985" s="166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8"/>
      <c r="T985" s="41"/>
      <c r="U985" s="41"/>
      <c r="V985" s="41"/>
      <c r="W985" s="41"/>
      <c r="X985" s="41"/>
      <c r="Y985" s="41"/>
      <c r="Z985" s="41"/>
      <c r="AA985" s="41"/>
      <c r="AB985" s="41"/>
    </row>
    <row r="986" spans="1:28" ht="15.75" customHeight="1" x14ac:dyDescent="0.25">
      <c r="A986" s="169"/>
      <c r="B986" s="421" t="str">
        <f>'[2]Asset Characteristics'!$C497 &amp; ""</f>
        <v/>
      </c>
      <c r="C986" s="422" t="str">
        <f>'[2]Asset Characteristics'!$E497 &amp; ""</f>
        <v/>
      </c>
      <c r="D986" s="44">
        <f>'[2]Reporting Characteristics'!$D986</f>
        <v>2018</v>
      </c>
      <c r="E986" s="166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8"/>
      <c r="T986" s="41"/>
      <c r="U986" s="41"/>
      <c r="V986" s="41"/>
      <c r="W986" s="41"/>
      <c r="X986" s="41"/>
      <c r="Y986" s="41"/>
      <c r="Z986" s="41"/>
      <c r="AA986" s="41"/>
      <c r="AB986" s="41"/>
    </row>
    <row r="987" spans="1:28" ht="15.75" customHeight="1" x14ac:dyDescent="0.25">
      <c r="A987" s="169"/>
      <c r="B987" s="421"/>
      <c r="C987" s="422"/>
      <c r="D987" s="44">
        <f>'[2]Reporting Characteristics'!$D987</f>
        <v>2019</v>
      </c>
      <c r="E987" s="166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8"/>
      <c r="T987" s="41"/>
      <c r="U987" s="41"/>
      <c r="V987" s="41"/>
      <c r="W987" s="41"/>
      <c r="X987" s="41"/>
      <c r="Y987" s="41"/>
      <c r="Z987" s="41"/>
      <c r="AA987" s="41"/>
      <c r="AB987" s="41"/>
    </row>
    <row r="988" spans="1:28" ht="15.75" customHeight="1" x14ac:dyDescent="0.25">
      <c r="A988" s="169"/>
      <c r="B988" s="421" t="str">
        <f>'[2]Asset Characteristics'!$C498 &amp; ""</f>
        <v/>
      </c>
      <c r="C988" s="422" t="str">
        <f>'[2]Asset Characteristics'!$E498 &amp; ""</f>
        <v/>
      </c>
      <c r="D988" s="44">
        <f>'[2]Reporting Characteristics'!$D988</f>
        <v>2018</v>
      </c>
      <c r="E988" s="166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8"/>
      <c r="T988" s="41"/>
      <c r="U988" s="41"/>
      <c r="V988" s="41"/>
      <c r="W988" s="41"/>
      <c r="X988" s="41"/>
      <c r="Y988" s="41"/>
      <c r="Z988" s="41"/>
      <c r="AA988" s="41"/>
      <c r="AB988" s="41"/>
    </row>
    <row r="989" spans="1:28" ht="15.75" customHeight="1" x14ac:dyDescent="0.25">
      <c r="A989" s="169"/>
      <c r="B989" s="421"/>
      <c r="C989" s="422"/>
      <c r="D989" s="44">
        <f>'[2]Reporting Characteristics'!$D989</f>
        <v>2019</v>
      </c>
      <c r="E989" s="166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8"/>
      <c r="T989" s="41"/>
      <c r="U989" s="41"/>
      <c r="V989" s="41"/>
      <c r="W989" s="41"/>
      <c r="X989" s="41"/>
      <c r="Y989" s="41"/>
      <c r="Z989" s="41"/>
      <c r="AA989" s="41"/>
      <c r="AB989" s="41"/>
    </row>
    <row r="990" spans="1:28" ht="15.75" customHeight="1" x14ac:dyDescent="0.25">
      <c r="A990" s="169"/>
      <c r="B990" s="421" t="str">
        <f>'[2]Asset Characteristics'!$C499 &amp; ""</f>
        <v/>
      </c>
      <c r="C990" s="422" t="str">
        <f>'[2]Asset Characteristics'!$E499 &amp; ""</f>
        <v/>
      </c>
      <c r="D990" s="44">
        <f>'[2]Reporting Characteristics'!$D990</f>
        <v>2018</v>
      </c>
      <c r="E990" s="166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8"/>
      <c r="T990" s="41"/>
      <c r="U990" s="41"/>
      <c r="V990" s="41"/>
      <c r="W990" s="41"/>
      <c r="X990" s="41"/>
      <c r="Y990" s="41"/>
      <c r="Z990" s="41"/>
      <c r="AA990" s="41"/>
      <c r="AB990" s="41"/>
    </row>
    <row r="991" spans="1:28" ht="15.75" customHeight="1" x14ac:dyDescent="0.25">
      <c r="A991" s="169"/>
      <c r="B991" s="421"/>
      <c r="C991" s="422"/>
      <c r="D991" s="44">
        <f>'[2]Reporting Characteristics'!$D991</f>
        <v>2019</v>
      </c>
      <c r="E991" s="166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8"/>
      <c r="T991" s="41"/>
      <c r="U991" s="41"/>
      <c r="V991" s="41"/>
      <c r="W991" s="41"/>
      <c r="X991" s="41"/>
      <c r="Y991" s="41"/>
      <c r="Z991" s="41"/>
      <c r="AA991" s="41"/>
      <c r="AB991" s="41"/>
    </row>
    <row r="992" spans="1:28" ht="15.75" customHeight="1" x14ac:dyDescent="0.25">
      <c r="A992" s="169"/>
      <c r="B992" s="421" t="str">
        <f>'[2]Asset Characteristics'!$C500 &amp; ""</f>
        <v/>
      </c>
      <c r="C992" s="422" t="str">
        <f>'[2]Asset Characteristics'!$E500 &amp; ""</f>
        <v/>
      </c>
      <c r="D992" s="44">
        <f>'[2]Reporting Characteristics'!$D992</f>
        <v>2018</v>
      </c>
      <c r="E992" s="166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8"/>
      <c r="T992" s="41"/>
      <c r="U992" s="41"/>
      <c r="V992" s="41"/>
      <c r="W992" s="41"/>
      <c r="X992" s="41"/>
      <c r="Y992" s="41"/>
      <c r="Z992" s="41"/>
      <c r="AA992" s="41"/>
      <c r="AB992" s="41"/>
    </row>
    <row r="993" spans="1:28" ht="15.75" customHeight="1" x14ac:dyDescent="0.25">
      <c r="A993" s="169"/>
      <c r="B993" s="421"/>
      <c r="C993" s="422"/>
      <c r="D993" s="44">
        <f>'[2]Reporting Characteristics'!$D993</f>
        <v>2019</v>
      </c>
      <c r="E993" s="166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8"/>
      <c r="T993" s="41"/>
      <c r="U993" s="41"/>
      <c r="V993" s="41"/>
      <c r="W993" s="41"/>
      <c r="X993" s="41"/>
      <c r="Y993" s="41"/>
      <c r="Z993" s="41"/>
      <c r="AA993" s="41"/>
      <c r="AB993" s="41"/>
    </row>
    <row r="994" spans="1:28" ht="15.75" customHeight="1" x14ac:dyDescent="0.25">
      <c r="A994" s="169"/>
      <c r="B994" s="421" t="str">
        <f>'[2]Asset Characteristics'!$C501 &amp; ""</f>
        <v/>
      </c>
      <c r="C994" s="422" t="str">
        <f>'[2]Asset Characteristics'!$E501 &amp; ""</f>
        <v/>
      </c>
      <c r="D994" s="44">
        <f>'[2]Reporting Characteristics'!$D994</f>
        <v>2018</v>
      </c>
      <c r="E994" s="166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8"/>
      <c r="T994" s="41"/>
      <c r="U994" s="41"/>
      <c r="V994" s="41"/>
      <c r="W994" s="41"/>
      <c r="X994" s="41"/>
      <c r="Y994" s="41"/>
      <c r="Z994" s="41"/>
      <c r="AA994" s="41"/>
      <c r="AB994" s="41"/>
    </row>
    <row r="995" spans="1:28" ht="15.75" customHeight="1" x14ac:dyDescent="0.25">
      <c r="A995" s="169"/>
      <c r="B995" s="421"/>
      <c r="C995" s="422"/>
      <c r="D995" s="44">
        <f>'[2]Reporting Characteristics'!$D995</f>
        <v>2019</v>
      </c>
      <c r="E995" s="166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8"/>
      <c r="T995" s="41"/>
      <c r="U995" s="41"/>
      <c r="V995" s="41"/>
      <c r="W995" s="41"/>
      <c r="X995" s="41"/>
      <c r="Y995" s="41"/>
      <c r="Z995" s="41"/>
      <c r="AA995" s="41"/>
      <c r="AB995" s="41"/>
    </row>
    <row r="996" spans="1:28" ht="15.75" customHeight="1" x14ac:dyDescent="0.25">
      <c r="A996" s="169"/>
      <c r="B996" s="421" t="str">
        <f>'[2]Asset Characteristics'!$C502 &amp; ""</f>
        <v/>
      </c>
      <c r="C996" s="422" t="str">
        <f>'[2]Asset Characteristics'!$E502 &amp; ""</f>
        <v/>
      </c>
      <c r="D996" s="44">
        <f>'[2]Reporting Characteristics'!$D996</f>
        <v>2018</v>
      </c>
      <c r="E996" s="166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8"/>
      <c r="T996" s="41"/>
      <c r="U996" s="41"/>
      <c r="V996" s="41"/>
      <c r="W996" s="41"/>
      <c r="X996" s="41"/>
      <c r="Y996" s="41"/>
      <c r="Z996" s="41"/>
      <c r="AA996" s="41"/>
      <c r="AB996" s="41"/>
    </row>
    <row r="997" spans="1:28" ht="15.75" customHeight="1" x14ac:dyDescent="0.25">
      <c r="A997" s="169"/>
      <c r="B997" s="421"/>
      <c r="C997" s="422"/>
      <c r="D997" s="44">
        <f>'[2]Reporting Characteristics'!$D997</f>
        <v>2019</v>
      </c>
      <c r="E997" s="166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8"/>
      <c r="T997" s="41"/>
      <c r="U997" s="41"/>
      <c r="V997" s="41"/>
      <c r="W997" s="41"/>
      <c r="X997" s="41"/>
      <c r="Y997" s="41"/>
      <c r="Z997" s="41"/>
      <c r="AA997" s="41"/>
      <c r="AB997" s="41"/>
    </row>
    <row r="998" spans="1:28" ht="15.75" customHeight="1" x14ac:dyDescent="0.25">
      <c r="A998" s="17"/>
      <c r="B998" s="421" t="str">
        <f>'[2]Asset Characteristics'!$C503 &amp; ""</f>
        <v/>
      </c>
      <c r="C998" s="422" t="str">
        <f>'[2]Asset Characteristics'!$E503 &amp; ""</f>
        <v/>
      </c>
      <c r="D998" s="44">
        <f>'[2]Reporting Characteristics'!$D998</f>
        <v>2018</v>
      </c>
      <c r="E998" s="166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8"/>
      <c r="T998" s="41"/>
      <c r="U998" s="41"/>
      <c r="V998" s="41"/>
      <c r="W998" s="41"/>
      <c r="X998" s="41"/>
      <c r="Y998" s="41"/>
      <c r="Z998" s="41"/>
      <c r="AA998" s="41"/>
      <c r="AB998" s="41"/>
    </row>
    <row r="999" spans="1:28" ht="15.75" customHeight="1" x14ac:dyDescent="0.25">
      <c r="A999" s="17"/>
      <c r="B999" s="421"/>
      <c r="C999" s="422"/>
      <c r="D999" s="44">
        <f>'[2]Reporting Characteristics'!$D999</f>
        <v>2019</v>
      </c>
      <c r="E999" s="166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8"/>
      <c r="T999" s="41"/>
      <c r="U999" s="41"/>
      <c r="V999" s="41"/>
      <c r="W999" s="41"/>
      <c r="X999" s="41"/>
      <c r="Y999" s="41"/>
      <c r="Z999" s="41"/>
      <c r="AA999" s="41"/>
      <c r="AB999" s="41"/>
    </row>
    <row r="1000" spans="1:28" ht="15.75" customHeight="1" x14ac:dyDescent="0.25">
      <c r="A1000" s="17"/>
      <c r="B1000" s="421" t="str">
        <f>'[2]Asset Characteristics'!$C504 &amp; ""</f>
        <v/>
      </c>
      <c r="C1000" s="422" t="str">
        <f>'[2]Asset Characteristics'!$E504 &amp; ""</f>
        <v/>
      </c>
      <c r="D1000" s="44">
        <f>'[2]Reporting Characteristics'!$D1000</f>
        <v>2018</v>
      </c>
      <c r="E1000" s="166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8"/>
      <c r="T1000" s="41"/>
      <c r="U1000" s="41"/>
      <c r="V1000" s="41"/>
      <c r="W1000" s="41"/>
      <c r="X1000" s="41"/>
      <c r="Y1000" s="41"/>
      <c r="Z1000" s="41"/>
      <c r="AA1000" s="41"/>
      <c r="AB1000" s="41"/>
    </row>
    <row r="1001" spans="1:28" ht="15.75" customHeight="1" x14ac:dyDescent="0.25">
      <c r="A1001" s="17"/>
      <c r="B1001" s="421"/>
      <c r="C1001" s="422"/>
      <c r="D1001" s="44">
        <f>'[2]Reporting Characteristics'!$D1001</f>
        <v>2019</v>
      </c>
      <c r="E1001" s="166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8"/>
      <c r="T1001" s="41"/>
      <c r="U1001" s="41"/>
      <c r="V1001" s="41"/>
      <c r="W1001" s="41"/>
      <c r="X1001" s="41"/>
      <c r="Y1001" s="41"/>
      <c r="Z1001" s="41"/>
      <c r="AA1001" s="41"/>
      <c r="AB1001" s="41"/>
    </row>
    <row r="1002" spans="1:28" ht="15.75" customHeight="1" x14ac:dyDescent="0.25">
      <c r="A1002" s="17"/>
      <c r="B1002" s="421" t="str">
        <f>'[2]Asset Characteristics'!$C505 &amp; ""</f>
        <v/>
      </c>
      <c r="C1002" s="422" t="str">
        <f>'[2]Asset Characteristics'!$E505 &amp; ""</f>
        <v/>
      </c>
      <c r="D1002" s="44">
        <f>'[2]Reporting Characteristics'!$D1002</f>
        <v>2018</v>
      </c>
      <c r="E1002" s="166"/>
      <c r="F1002" s="167"/>
      <c r="G1002" s="167"/>
      <c r="H1002" s="167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8"/>
      <c r="T1002" s="41"/>
      <c r="U1002" s="41"/>
      <c r="V1002" s="41"/>
      <c r="W1002" s="41"/>
      <c r="X1002" s="41"/>
      <c r="Y1002" s="41"/>
      <c r="Z1002" s="41"/>
      <c r="AA1002" s="41"/>
      <c r="AB1002" s="41"/>
    </row>
    <row r="1003" spans="1:28" ht="15.75" customHeight="1" x14ac:dyDescent="0.25">
      <c r="A1003" s="17"/>
      <c r="B1003" s="421"/>
      <c r="C1003" s="422"/>
      <c r="D1003" s="44">
        <f>'[2]Reporting Characteristics'!$D1003</f>
        <v>2019</v>
      </c>
      <c r="E1003" s="166"/>
      <c r="F1003" s="167"/>
      <c r="G1003" s="167"/>
      <c r="H1003" s="167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8"/>
      <c r="T1003" s="41"/>
      <c r="U1003" s="41"/>
      <c r="V1003" s="41"/>
      <c r="W1003" s="41"/>
      <c r="X1003" s="41"/>
      <c r="Y1003" s="41"/>
      <c r="Z1003" s="41"/>
      <c r="AA1003" s="41"/>
      <c r="AB1003" s="41"/>
    </row>
    <row r="1004" spans="1:28" ht="15.75" customHeight="1" x14ac:dyDescent="0.25">
      <c r="A1004" s="17"/>
      <c r="B1004" s="421" t="str">
        <f>'[2]Asset Characteristics'!$C506 &amp; ""</f>
        <v/>
      </c>
      <c r="C1004" s="422" t="str">
        <f>'[2]Asset Characteristics'!$E506 &amp; ""</f>
        <v/>
      </c>
      <c r="D1004" s="44">
        <f>'[2]Reporting Characteristics'!$D1004</f>
        <v>2018</v>
      </c>
      <c r="E1004" s="166"/>
      <c r="F1004" s="167"/>
      <c r="G1004" s="167"/>
      <c r="H1004" s="167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8"/>
      <c r="T1004" s="41"/>
      <c r="U1004" s="41"/>
      <c r="V1004" s="41"/>
      <c r="W1004" s="41"/>
      <c r="X1004" s="41"/>
      <c r="Y1004" s="41"/>
      <c r="Z1004" s="41"/>
      <c r="AA1004" s="41"/>
      <c r="AB1004" s="41"/>
    </row>
    <row r="1005" spans="1:28" ht="15.75" customHeight="1" x14ac:dyDescent="0.25">
      <c r="A1005" s="17"/>
      <c r="B1005" s="421"/>
      <c r="C1005" s="422"/>
      <c r="D1005" s="44">
        <f>'[2]Reporting Characteristics'!$D1005</f>
        <v>2019</v>
      </c>
      <c r="E1005" s="166"/>
      <c r="F1005" s="167"/>
      <c r="G1005" s="167"/>
      <c r="H1005" s="167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8"/>
      <c r="T1005" s="41"/>
      <c r="U1005" s="41"/>
      <c r="V1005" s="41"/>
      <c r="W1005" s="41"/>
      <c r="X1005" s="41"/>
      <c r="Y1005" s="41"/>
      <c r="Z1005" s="41"/>
      <c r="AA1005" s="41"/>
      <c r="AB1005" s="41"/>
    </row>
    <row r="1006" spans="1:28" ht="15.75" customHeight="1" x14ac:dyDescent="0.25">
      <c r="A1006" s="17"/>
      <c r="B1006" s="421" t="str">
        <f>'[2]Asset Characteristics'!$C507 &amp; ""</f>
        <v/>
      </c>
      <c r="C1006" s="422" t="str">
        <f>'[2]Asset Characteristics'!$E507 &amp; ""</f>
        <v/>
      </c>
      <c r="D1006" s="44">
        <f>'[2]Reporting Characteristics'!$D1006</f>
        <v>2018</v>
      </c>
      <c r="E1006" s="166"/>
      <c r="F1006" s="167"/>
      <c r="G1006" s="167"/>
      <c r="H1006" s="167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8"/>
      <c r="T1006" s="41"/>
      <c r="U1006" s="41"/>
      <c r="V1006" s="41"/>
      <c r="W1006" s="41"/>
      <c r="X1006" s="41"/>
      <c r="Y1006" s="41"/>
      <c r="Z1006" s="41"/>
      <c r="AA1006" s="41"/>
      <c r="AB1006" s="41"/>
    </row>
    <row r="1007" spans="1:28" ht="15.75" customHeight="1" x14ac:dyDescent="0.25">
      <c r="A1007" s="17"/>
      <c r="B1007" s="421"/>
      <c r="C1007" s="422"/>
      <c r="D1007" s="44">
        <f>'[2]Reporting Characteristics'!$D1007</f>
        <v>2019</v>
      </c>
      <c r="E1007" s="166"/>
      <c r="F1007" s="167"/>
      <c r="G1007" s="167"/>
      <c r="H1007" s="167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8"/>
      <c r="T1007" s="41"/>
      <c r="U1007" s="41"/>
      <c r="V1007" s="41"/>
      <c r="W1007" s="41"/>
      <c r="X1007" s="41"/>
      <c r="Y1007" s="41"/>
      <c r="Z1007" s="41"/>
      <c r="AA1007" s="41"/>
      <c r="AB1007" s="41"/>
    </row>
    <row r="1008" spans="1:28" ht="15.75" customHeight="1" x14ac:dyDescent="0.25">
      <c r="B1008" s="421" t="str">
        <f>'[2]Asset Characteristics'!$C508 &amp; ""</f>
        <v/>
      </c>
      <c r="C1008" s="422" t="str">
        <f>'[2]Asset Characteristics'!$E508 &amp; ""</f>
        <v/>
      </c>
      <c r="D1008" s="44">
        <f>'[2]Reporting Characteristics'!$D1008</f>
        <v>2018</v>
      </c>
      <c r="E1008" s="166"/>
      <c r="F1008" s="167"/>
      <c r="G1008" s="167"/>
      <c r="H1008" s="167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8"/>
      <c r="T1008" s="170"/>
      <c r="U1008" s="170"/>
      <c r="V1008" s="170"/>
      <c r="W1008" s="170"/>
      <c r="X1008" s="170"/>
      <c r="Y1008" s="170"/>
      <c r="Z1008" s="170"/>
      <c r="AA1008" s="170"/>
      <c r="AB1008" s="170"/>
    </row>
    <row r="1009" spans="2:28" ht="15.75" customHeight="1" x14ac:dyDescent="0.25">
      <c r="B1009" s="421"/>
      <c r="C1009" s="422"/>
      <c r="D1009" s="44">
        <f>'[2]Reporting Characteristics'!$D1009</f>
        <v>2019</v>
      </c>
      <c r="E1009" s="166"/>
      <c r="F1009" s="167"/>
      <c r="G1009" s="167"/>
      <c r="H1009" s="167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8"/>
      <c r="T1009" s="170"/>
      <c r="U1009" s="170"/>
      <c r="V1009" s="170"/>
      <c r="W1009" s="170"/>
      <c r="X1009" s="170"/>
      <c r="Y1009" s="170"/>
      <c r="Z1009" s="170"/>
      <c r="AA1009" s="170"/>
      <c r="AB1009" s="170"/>
    </row>
    <row r="1010" spans="2:28" ht="15.75" customHeight="1" x14ac:dyDescent="0.25">
      <c r="B1010" s="421" t="str">
        <f>'[2]Asset Characteristics'!$C509 &amp; ""</f>
        <v/>
      </c>
      <c r="C1010" s="422" t="str">
        <f>'[2]Asset Characteristics'!$E509 &amp; ""</f>
        <v/>
      </c>
      <c r="D1010" s="44">
        <f>'[2]Reporting Characteristics'!$D1010</f>
        <v>2018</v>
      </c>
      <c r="E1010" s="166"/>
      <c r="F1010" s="167"/>
      <c r="G1010" s="167"/>
      <c r="H1010" s="167"/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8"/>
      <c r="T1010" s="170"/>
      <c r="U1010" s="170"/>
      <c r="V1010" s="170"/>
      <c r="W1010" s="170"/>
      <c r="X1010" s="170"/>
      <c r="Y1010" s="170"/>
      <c r="Z1010" s="170"/>
      <c r="AA1010" s="170"/>
      <c r="AB1010" s="170"/>
    </row>
    <row r="1011" spans="2:28" ht="15.75" customHeight="1" x14ac:dyDescent="0.25">
      <c r="B1011" s="421"/>
      <c r="C1011" s="422"/>
      <c r="D1011" s="44">
        <f>'[2]Reporting Characteristics'!$D1011</f>
        <v>2019</v>
      </c>
      <c r="E1011" s="166"/>
      <c r="F1011" s="167"/>
      <c r="G1011" s="167"/>
      <c r="H1011" s="167"/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8"/>
      <c r="T1011" s="170"/>
      <c r="U1011" s="170"/>
      <c r="V1011" s="170"/>
      <c r="W1011" s="170"/>
      <c r="X1011" s="170"/>
      <c r="Y1011" s="170"/>
      <c r="Z1011" s="170"/>
      <c r="AA1011" s="170"/>
      <c r="AB1011" s="170"/>
    </row>
    <row r="1012" spans="2:28" ht="15.75" customHeight="1" x14ac:dyDescent="0.25">
      <c r="B1012" s="421" t="str">
        <f>'[2]Asset Characteristics'!$C510 &amp; ""</f>
        <v/>
      </c>
      <c r="C1012" s="422" t="str">
        <f>'[2]Asset Characteristics'!$E510 &amp; ""</f>
        <v/>
      </c>
      <c r="D1012" s="44">
        <f>'[2]Reporting Characteristics'!$D1012</f>
        <v>2018</v>
      </c>
      <c r="E1012" s="166"/>
      <c r="F1012" s="167"/>
      <c r="G1012" s="167"/>
      <c r="H1012" s="167"/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8"/>
      <c r="T1012" s="170"/>
      <c r="U1012" s="170"/>
      <c r="V1012" s="170"/>
      <c r="W1012" s="170"/>
      <c r="X1012" s="170"/>
      <c r="Y1012" s="170"/>
      <c r="Z1012" s="170"/>
      <c r="AA1012" s="170"/>
      <c r="AB1012" s="170"/>
    </row>
    <row r="1013" spans="2:28" ht="15.75" customHeight="1" x14ac:dyDescent="0.25">
      <c r="B1013" s="421"/>
      <c r="C1013" s="422"/>
      <c r="D1013" s="44">
        <f>'[2]Reporting Characteristics'!$D1013</f>
        <v>2019</v>
      </c>
      <c r="E1013" s="166"/>
      <c r="F1013" s="167"/>
      <c r="G1013" s="167"/>
      <c r="H1013" s="167"/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8"/>
      <c r="T1013" s="170"/>
      <c r="U1013" s="170"/>
      <c r="V1013" s="170"/>
      <c r="W1013" s="170"/>
      <c r="X1013" s="170"/>
      <c r="Y1013" s="170"/>
      <c r="Z1013" s="170"/>
      <c r="AA1013" s="170"/>
      <c r="AB1013" s="170"/>
    </row>
    <row r="1014" spans="2:28" ht="15.75" customHeight="1" x14ac:dyDescent="0.25">
      <c r="B1014" s="421" t="str">
        <f>'[2]Asset Characteristics'!$C511 &amp; ""</f>
        <v/>
      </c>
      <c r="C1014" s="422" t="str">
        <f>'[2]Asset Characteristics'!$E511 &amp; ""</f>
        <v/>
      </c>
      <c r="D1014" s="44">
        <f>'[2]Reporting Characteristics'!$D1014</f>
        <v>2018</v>
      </c>
      <c r="E1014" s="166"/>
      <c r="F1014" s="167"/>
      <c r="G1014" s="167"/>
      <c r="H1014" s="167"/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8"/>
      <c r="T1014" s="170"/>
      <c r="U1014" s="170"/>
      <c r="V1014" s="170"/>
      <c r="W1014" s="170"/>
      <c r="X1014" s="170"/>
      <c r="Y1014" s="170"/>
      <c r="Z1014" s="170"/>
      <c r="AA1014" s="170"/>
      <c r="AB1014" s="170"/>
    </row>
    <row r="1015" spans="2:28" ht="15.75" customHeight="1" x14ac:dyDescent="0.25">
      <c r="B1015" s="421"/>
      <c r="C1015" s="422"/>
      <c r="D1015" s="44">
        <f>'[2]Reporting Characteristics'!$D1015</f>
        <v>2019</v>
      </c>
      <c r="E1015" s="166"/>
      <c r="F1015" s="167"/>
      <c r="G1015" s="167"/>
      <c r="H1015" s="167"/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8"/>
      <c r="T1015" s="170"/>
      <c r="U1015" s="170"/>
      <c r="V1015" s="170"/>
      <c r="W1015" s="170"/>
      <c r="X1015" s="170"/>
      <c r="Y1015" s="170"/>
      <c r="Z1015" s="170"/>
      <c r="AA1015" s="170"/>
      <c r="AB1015" s="170"/>
    </row>
    <row r="1016" spans="2:28" ht="15.75" customHeight="1" x14ac:dyDescent="0.25">
      <c r="B1016" s="421" t="str">
        <f>'[2]Asset Characteristics'!$C512 &amp; ""</f>
        <v/>
      </c>
      <c r="C1016" s="422" t="str">
        <f>'[2]Asset Characteristics'!$E512 &amp; ""</f>
        <v/>
      </c>
      <c r="D1016" s="44">
        <f>'[2]Reporting Characteristics'!$D1016</f>
        <v>2018</v>
      </c>
      <c r="E1016" s="166"/>
      <c r="F1016" s="167"/>
      <c r="G1016" s="167"/>
      <c r="H1016" s="167"/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8"/>
      <c r="T1016" s="170"/>
      <c r="U1016" s="170"/>
      <c r="V1016" s="170"/>
      <c r="W1016" s="170"/>
      <c r="X1016" s="170"/>
      <c r="Y1016" s="170"/>
      <c r="Z1016" s="170"/>
      <c r="AA1016" s="170"/>
      <c r="AB1016" s="170"/>
    </row>
    <row r="1017" spans="2:28" ht="15.75" customHeight="1" x14ac:dyDescent="0.25">
      <c r="B1017" s="421"/>
      <c r="C1017" s="422"/>
      <c r="D1017" s="44">
        <f>'[2]Reporting Characteristics'!$D1017</f>
        <v>2019</v>
      </c>
      <c r="E1017" s="166"/>
      <c r="F1017" s="167"/>
      <c r="G1017" s="167"/>
      <c r="H1017" s="167"/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8"/>
      <c r="T1017" s="170"/>
      <c r="U1017" s="170"/>
      <c r="V1017" s="170"/>
      <c r="W1017" s="170"/>
      <c r="X1017" s="170"/>
      <c r="Y1017" s="170"/>
      <c r="Z1017" s="170"/>
      <c r="AA1017" s="170"/>
      <c r="AB1017" s="170"/>
    </row>
    <row r="1018" spans="2:28" ht="15.75" customHeight="1" x14ac:dyDescent="0.25">
      <c r="B1018" s="421" t="str">
        <f>'[2]Asset Characteristics'!$C513 &amp; ""</f>
        <v/>
      </c>
      <c r="C1018" s="422" t="str">
        <f>'[2]Asset Characteristics'!$E513 &amp; ""</f>
        <v/>
      </c>
      <c r="D1018" s="44">
        <f>'[2]Reporting Characteristics'!$D1018</f>
        <v>2018</v>
      </c>
      <c r="E1018" s="166"/>
      <c r="F1018" s="167"/>
      <c r="G1018" s="167"/>
      <c r="H1018" s="167"/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8"/>
      <c r="T1018" s="170"/>
      <c r="U1018" s="170"/>
      <c r="V1018" s="170"/>
      <c r="W1018" s="170"/>
      <c r="X1018" s="170"/>
      <c r="Y1018" s="170"/>
      <c r="Z1018" s="170"/>
      <c r="AA1018" s="170"/>
      <c r="AB1018" s="170"/>
    </row>
    <row r="1019" spans="2:28" ht="15.75" customHeight="1" x14ac:dyDescent="0.25">
      <c r="B1019" s="421"/>
      <c r="C1019" s="422"/>
      <c r="D1019" s="44">
        <f>'[2]Reporting Characteristics'!$D1019</f>
        <v>2019</v>
      </c>
      <c r="E1019" s="166"/>
      <c r="F1019" s="167"/>
      <c r="G1019" s="167"/>
      <c r="H1019" s="167"/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8"/>
      <c r="T1019" s="170"/>
      <c r="U1019" s="170"/>
      <c r="V1019" s="170"/>
      <c r="W1019" s="170"/>
      <c r="X1019" s="170"/>
      <c r="Y1019" s="170"/>
      <c r="Z1019" s="170"/>
      <c r="AA1019" s="170"/>
      <c r="AB1019" s="170"/>
    </row>
    <row r="1020" spans="2:28" ht="15.75" customHeight="1" x14ac:dyDescent="0.25">
      <c r="B1020" s="421" t="str">
        <f>'[2]Asset Characteristics'!$C514 &amp; ""</f>
        <v/>
      </c>
      <c r="C1020" s="422" t="str">
        <f>'[2]Asset Characteristics'!$E514 &amp; ""</f>
        <v/>
      </c>
      <c r="D1020" s="44">
        <f>'[2]Reporting Characteristics'!$D1020</f>
        <v>2018</v>
      </c>
      <c r="E1020" s="166"/>
      <c r="F1020" s="167"/>
      <c r="G1020" s="167"/>
      <c r="H1020" s="167"/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8"/>
      <c r="T1020" s="170"/>
      <c r="U1020" s="170"/>
      <c r="V1020" s="170"/>
      <c r="W1020" s="170"/>
      <c r="X1020" s="170"/>
      <c r="Y1020" s="170"/>
      <c r="Z1020" s="170"/>
      <c r="AA1020" s="170"/>
      <c r="AB1020" s="170"/>
    </row>
    <row r="1021" spans="2:28" ht="15.75" customHeight="1" x14ac:dyDescent="0.25">
      <c r="B1021" s="421"/>
      <c r="C1021" s="422"/>
      <c r="D1021" s="44">
        <f>'[2]Reporting Characteristics'!$D1021</f>
        <v>2019</v>
      </c>
      <c r="E1021" s="166"/>
      <c r="F1021" s="167"/>
      <c r="G1021" s="167"/>
      <c r="H1021" s="167"/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8"/>
      <c r="T1021" s="170"/>
      <c r="U1021" s="170"/>
      <c r="V1021" s="170"/>
      <c r="W1021" s="170"/>
      <c r="X1021" s="170"/>
      <c r="Y1021" s="170"/>
      <c r="Z1021" s="170"/>
      <c r="AA1021" s="170"/>
      <c r="AB1021" s="170"/>
    </row>
    <row r="1022" spans="2:28" ht="15.75" customHeight="1" x14ac:dyDescent="0.25">
      <c r="B1022" s="421" t="str">
        <f>'[2]Asset Characteristics'!$C515 &amp; ""</f>
        <v/>
      </c>
      <c r="C1022" s="422" t="str">
        <f>'[2]Asset Characteristics'!$E515 &amp; ""</f>
        <v/>
      </c>
      <c r="D1022" s="44">
        <f>'[2]Reporting Characteristics'!$D1022</f>
        <v>2018</v>
      </c>
      <c r="E1022" s="166"/>
      <c r="F1022" s="167"/>
      <c r="G1022" s="167"/>
      <c r="H1022" s="167"/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8"/>
      <c r="T1022" s="170"/>
      <c r="U1022" s="170"/>
      <c r="V1022" s="170"/>
      <c r="W1022" s="170"/>
      <c r="X1022" s="170"/>
      <c r="Y1022" s="170"/>
      <c r="Z1022" s="170"/>
      <c r="AA1022" s="170"/>
      <c r="AB1022" s="170"/>
    </row>
    <row r="1023" spans="2:28" ht="15.75" customHeight="1" x14ac:dyDescent="0.25">
      <c r="B1023" s="421"/>
      <c r="C1023" s="422"/>
      <c r="D1023" s="44">
        <f>'[2]Reporting Characteristics'!$D1023</f>
        <v>2019</v>
      </c>
      <c r="E1023" s="166"/>
      <c r="F1023" s="167"/>
      <c r="G1023" s="167"/>
      <c r="H1023" s="167"/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8"/>
      <c r="T1023" s="170"/>
      <c r="U1023" s="170"/>
      <c r="V1023" s="170"/>
      <c r="W1023" s="170"/>
      <c r="X1023" s="170"/>
      <c r="Y1023" s="170"/>
      <c r="Z1023" s="170"/>
      <c r="AA1023" s="170"/>
      <c r="AB1023" s="170"/>
    </row>
    <row r="1024" spans="2:28" ht="15.75" customHeight="1" x14ac:dyDescent="0.25">
      <c r="B1024" s="421" t="str">
        <f>'[2]Asset Characteristics'!$C516 &amp; ""</f>
        <v/>
      </c>
      <c r="C1024" s="422" t="str">
        <f>'[2]Asset Characteristics'!$E516 &amp; ""</f>
        <v/>
      </c>
      <c r="D1024" s="44">
        <f>'[2]Reporting Characteristics'!$D1024</f>
        <v>2018</v>
      </c>
      <c r="E1024" s="166"/>
      <c r="F1024" s="167"/>
      <c r="G1024" s="167"/>
      <c r="H1024" s="167"/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8"/>
      <c r="T1024" s="170"/>
      <c r="U1024" s="170"/>
      <c r="V1024" s="170"/>
      <c r="W1024" s="170"/>
      <c r="X1024" s="170"/>
      <c r="Y1024" s="170"/>
      <c r="Z1024" s="170"/>
      <c r="AA1024" s="170"/>
      <c r="AB1024" s="170"/>
    </row>
    <row r="1025" spans="2:28" ht="15.75" customHeight="1" x14ac:dyDescent="0.25">
      <c r="B1025" s="421"/>
      <c r="C1025" s="422"/>
      <c r="D1025" s="44">
        <f>'[2]Reporting Characteristics'!$D1025</f>
        <v>2019</v>
      </c>
      <c r="E1025" s="166"/>
      <c r="F1025" s="167"/>
      <c r="G1025" s="167"/>
      <c r="H1025" s="167"/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8"/>
      <c r="T1025" s="170"/>
      <c r="U1025" s="170"/>
      <c r="V1025" s="170"/>
      <c r="W1025" s="170"/>
      <c r="X1025" s="170"/>
      <c r="Y1025" s="170"/>
      <c r="Z1025" s="170"/>
      <c r="AA1025" s="170"/>
      <c r="AB1025" s="170"/>
    </row>
    <row r="1026" spans="2:28" ht="15.75" customHeight="1" x14ac:dyDescent="0.25">
      <c r="B1026" s="421" t="str">
        <f>'[2]Asset Characteristics'!$C517 &amp; ""</f>
        <v/>
      </c>
      <c r="C1026" s="422" t="str">
        <f>'[2]Asset Characteristics'!$E517 &amp; ""</f>
        <v/>
      </c>
      <c r="D1026" s="44">
        <f>'[2]Reporting Characteristics'!$D1026</f>
        <v>2018</v>
      </c>
      <c r="E1026" s="166"/>
      <c r="F1026" s="167"/>
      <c r="G1026" s="167"/>
      <c r="H1026" s="167"/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8"/>
      <c r="T1026" s="170"/>
      <c r="U1026" s="170"/>
      <c r="V1026" s="170"/>
      <c r="W1026" s="170"/>
      <c r="X1026" s="170"/>
      <c r="Y1026" s="170"/>
      <c r="Z1026" s="170"/>
      <c r="AA1026" s="170"/>
      <c r="AB1026" s="170"/>
    </row>
    <row r="1027" spans="2:28" ht="15.75" customHeight="1" x14ac:dyDescent="0.25">
      <c r="B1027" s="421"/>
      <c r="C1027" s="422"/>
      <c r="D1027" s="44">
        <f>'[2]Reporting Characteristics'!$D1027</f>
        <v>2019</v>
      </c>
      <c r="E1027" s="166"/>
      <c r="F1027" s="167"/>
      <c r="G1027" s="167"/>
      <c r="H1027" s="167"/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8"/>
      <c r="T1027" s="170"/>
      <c r="U1027" s="170"/>
      <c r="V1027" s="170"/>
      <c r="W1027" s="170"/>
      <c r="X1027" s="170"/>
      <c r="Y1027" s="170"/>
      <c r="Z1027" s="170"/>
      <c r="AA1027" s="170"/>
      <c r="AB1027" s="170"/>
    </row>
    <row r="1028" spans="2:28" ht="15.75" customHeight="1" x14ac:dyDescent="0.25">
      <c r="B1028" s="421" t="str">
        <f>'[2]Asset Characteristics'!$C518 &amp; ""</f>
        <v/>
      </c>
      <c r="C1028" s="422" t="str">
        <f>'[2]Asset Characteristics'!$E518 &amp; ""</f>
        <v/>
      </c>
      <c r="D1028" s="44">
        <f>'[2]Reporting Characteristics'!$D1028</f>
        <v>2018</v>
      </c>
      <c r="E1028" s="166"/>
      <c r="F1028" s="167"/>
      <c r="G1028" s="167"/>
      <c r="H1028" s="167"/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8"/>
      <c r="T1028" s="170"/>
      <c r="U1028" s="170"/>
      <c r="V1028" s="170"/>
      <c r="W1028" s="170"/>
      <c r="X1028" s="170"/>
      <c r="Y1028" s="170"/>
      <c r="Z1028" s="170"/>
      <c r="AA1028" s="170"/>
      <c r="AB1028" s="170"/>
    </row>
    <row r="1029" spans="2:28" ht="15.75" customHeight="1" x14ac:dyDescent="0.25">
      <c r="B1029" s="421"/>
      <c r="C1029" s="422"/>
      <c r="D1029" s="44">
        <f>'[2]Reporting Characteristics'!$D1029</f>
        <v>2019</v>
      </c>
      <c r="E1029" s="166"/>
      <c r="F1029" s="167"/>
      <c r="G1029" s="167"/>
      <c r="H1029" s="167"/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8"/>
      <c r="T1029" s="170"/>
      <c r="U1029" s="170"/>
      <c r="V1029" s="170"/>
      <c r="W1029" s="170"/>
      <c r="X1029" s="170"/>
      <c r="Y1029" s="170"/>
      <c r="Z1029" s="170"/>
      <c r="AA1029" s="170"/>
      <c r="AB1029" s="170"/>
    </row>
    <row r="1030" spans="2:28" ht="15.75" customHeight="1" x14ac:dyDescent="0.25">
      <c r="B1030" s="421" t="str">
        <f>'[2]Asset Characteristics'!$C519 &amp; ""</f>
        <v/>
      </c>
      <c r="C1030" s="422" t="str">
        <f>'[2]Asset Characteristics'!$E519 &amp; ""</f>
        <v/>
      </c>
      <c r="D1030" s="44">
        <f>'[2]Reporting Characteristics'!$D1030</f>
        <v>2018</v>
      </c>
      <c r="E1030" s="166"/>
      <c r="F1030" s="167"/>
      <c r="G1030" s="167"/>
      <c r="H1030" s="167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8"/>
      <c r="T1030" s="170"/>
      <c r="U1030" s="170"/>
      <c r="V1030" s="170"/>
      <c r="W1030" s="170"/>
      <c r="X1030" s="170"/>
      <c r="Y1030" s="170"/>
      <c r="Z1030" s="170"/>
      <c r="AA1030" s="170"/>
      <c r="AB1030" s="170"/>
    </row>
    <row r="1031" spans="2:28" ht="15.75" customHeight="1" x14ac:dyDescent="0.25">
      <c r="B1031" s="421"/>
      <c r="C1031" s="422"/>
      <c r="D1031" s="44">
        <f>'[2]Reporting Characteristics'!$D1031</f>
        <v>2019</v>
      </c>
      <c r="E1031" s="166"/>
      <c r="F1031" s="167"/>
      <c r="G1031" s="167"/>
      <c r="H1031" s="167"/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8"/>
      <c r="T1031" s="170"/>
      <c r="U1031" s="170"/>
      <c r="V1031" s="170"/>
      <c r="W1031" s="170"/>
      <c r="X1031" s="170"/>
      <c r="Y1031" s="170"/>
      <c r="Z1031" s="170"/>
      <c r="AA1031" s="170"/>
      <c r="AB1031" s="170"/>
    </row>
    <row r="1032" spans="2:28" ht="15.75" customHeight="1" x14ac:dyDescent="0.25">
      <c r="B1032" s="421" t="str">
        <f>'[2]Asset Characteristics'!$C520 &amp; ""</f>
        <v/>
      </c>
      <c r="C1032" s="422" t="str">
        <f>'[2]Asset Characteristics'!$E520 &amp; ""</f>
        <v/>
      </c>
      <c r="D1032" s="44">
        <f>'[2]Reporting Characteristics'!$D1032</f>
        <v>2018</v>
      </c>
      <c r="E1032" s="166"/>
      <c r="F1032" s="167"/>
      <c r="G1032" s="167"/>
      <c r="H1032" s="167"/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8"/>
      <c r="T1032" s="170"/>
      <c r="U1032" s="170"/>
      <c r="V1032" s="170"/>
      <c r="W1032" s="170"/>
      <c r="X1032" s="170"/>
      <c r="Y1032" s="170"/>
      <c r="Z1032" s="170"/>
      <c r="AA1032" s="170"/>
      <c r="AB1032" s="170"/>
    </row>
    <row r="1033" spans="2:28" ht="15.75" customHeight="1" x14ac:dyDescent="0.25">
      <c r="B1033" s="421"/>
      <c r="C1033" s="422"/>
      <c r="D1033" s="44">
        <f>'[2]Reporting Characteristics'!$D1033</f>
        <v>2019</v>
      </c>
      <c r="E1033" s="166"/>
      <c r="F1033" s="167"/>
      <c r="G1033" s="167"/>
      <c r="H1033" s="167"/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8"/>
      <c r="T1033" s="170"/>
      <c r="U1033" s="170"/>
      <c r="V1033" s="170"/>
      <c r="W1033" s="170"/>
      <c r="X1033" s="170"/>
      <c r="Y1033" s="170"/>
      <c r="Z1033" s="170"/>
      <c r="AA1033" s="170"/>
      <c r="AB1033" s="170"/>
    </row>
    <row r="1034" spans="2:28" ht="15.75" customHeight="1" x14ac:dyDescent="0.25">
      <c r="B1034" s="421" t="str">
        <f>'[2]Asset Characteristics'!$C521 &amp; ""</f>
        <v/>
      </c>
      <c r="C1034" s="422" t="str">
        <f>'[2]Asset Characteristics'!$E521 &amp; ""</f>
        <v/>
      </c>
      <c r="D1034" s="44">
        <f>'[2]Reporting Characteristics'!$D1034</f>
        <v>2018</v>
      </c>
      <c r="E1034" s="166"/>
      <c r="F1034" s="167"/>
      <c r="G1034" s="167"/>
      <c r="H1034" s="167"/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8"/>
      <c r="T1034" s="170"/>
      <c r="U1034" s="170"/>
      <c r="V1034" s="170"/>
      <c r="W1034" s="170"/>
      <c r="X1034" s="170"/>
      <c r="Y1034" s="170"/>
      <c r="Z1034" s="170"/>
      <c r="AA1034" s="170"/>
      <c r="AB1034" s="170"/>
    </row>
    <row r="1035" spans="2:28" ht="15.75" customHeight="1" x14ac:dyDescent="0.25">
      <c r="B1035" s="421"/>
      <c r="C1035" s="422"/>
      <c r="D1035" s="44">
        <f>'[2]Reporting Characteristics'!$D1035</f>
        <v>2019</v>
      </c>
      <c r="E1035" s="166"/>
      <c r="F1035" s="167"/>
      <c r="G1035" s="167"/>
      <c r="H1035" s="167"/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8"/>
      <c r="T1035" s="170"/>
      <c r="U1035" s="170"/>
      <c r="V1035" s="170"/>
      <c r="W1035" s="170"/>
      <c r="X1035" s="170"/>
      <c r="Y1035" s="170"/>
      <c r="Z1035" s="170"/>
      <c r="AA1035" s="170"/>
      <c r="AB1035" s="170"/>
    </row>
    <row r="1036" spans="2:28" ht="15.75" customHeight="1" x14ac:dyDescent="0.25">
      <c r="B1036" s="421" t="str">
        <f>'[2]Asset Characteristics'!$C522 &amp; ""</f>
        <v/>
      </c>
      <c r="C1036" s="422" t="str">
        <f>'[2]Asset Characteristics'!$E522 &amp; ""</f>
        <v/>
      </c>
      <c r="D1036" s="44">
        <f>'[2]Reporting Characteristics'!$D1036</f>
        <v>2018</v>
      </c>
      <c r="E1036" s="166"/>
      <c r="F1036" s="167"/>
      <c r="G1036" s="167"/>
      <c r="H1036" s="167"/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8"/>
      <c r="T1036" s="170"/>
      <c r="U1036" s="170"/>
      <c r="V1036" s="170"/>
      <c r="W1036" s="170"/>
      <c r="X1036" s="170"/>
      <c r="Y1036" s="170"/>
      <c r="Z1036" s="170"/>
      <c r="AA1036" s="170"/>
      <c r="AB1036" s="170"/>
    </row>
    <row r="1037" spans="2:28" ht="15.75" customHeight="1" x14ac:dyDescent="0.25">
      <c r="B1037" s="421"/>
      <c r="C1037" s="422"/>
      <c r="D1037" s="44">
        <f>'[2]Reporting Characteristics'!$D1037</f>
        <v>2019</v>
      </c>
      <c r="E1037" s="166"/>
      <c r="F1037" s="167"/>
      <c r="G1037" s="167"/>
      <c r="H1037" s="167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8"/>
      <c r="T1037" s="170"/>
      <c r="U1037" s="170"/>
      <c r="V1037" s="170"/>
      <c r="W1037" s="170"/>
      <c r="X1037" s="170"/>
      <c r="Y1037" s="170"/>
      <c r="Z1037" s="170"/>
      <c r="AA1037" s="170"/>
      <c r="AB1037" s="170"/>
    </row>
    <row r="1038" spans="2:28" ht="15.75" customHeight="1" x14ac:dyDescent="0.25">
      <c r="B1038" s="421" t="str">
        <f>'[2]Asset Characteristics'!$C523 &amp; ""</f>
        <v/>
      </c>
      <c r="C1038" s="422" t="str">
        <f>'[2]Asset Characteristics'!$E523 &amp; ""</f>
        <v/>
      </c>
      <c r="D1038" s="44">
        <f>'[2]Reporting Characteristics'!$D1038</f>
        <v>2018</v>
      </c>
      <c r="E1038" s="166"/>
      <c r="F1038" s="167"/>
      <c r="G1038" s="167"/>
      <c r="H1038" s="167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8"/>
      <c r="T1038" s="170"/>
      <c r="U1038" s="170"/>
      <c r="V1038" s="170"/>
      <c r="W1038" s="170"/>
      <c r="X1038" s="170"/>
      <c r="Y1038" s="170"/>
      <c r="Z1038" s="170"/>
      <c r="AA1038" s="170"/>
      <c r="AB1038" s="170"/>
    </row>
    <row r="1039" spans="2:28" ht="15.75" customHeight="1" x14ac:dyDescent="0.25">
      <c r="B1039" s="421"/>
      <c r="C1039" s="422"/>
      <c r="D1039" s="44">
        <f>'[2]Reporting Characteristics'!$D1039</f>
        <v>2019</v>
      </c>
      <c r="E1039" s="166"/>
      <c r="F1039" s="167"/>
      <c r="G1039" s="167"/>
      <c r="H1039" s="167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8"/>
      <c r="T1039" s="170"/>
      <c r="U1039" s="170"/>
      <c r="V1039" s="170"/>
      <c r="W1039" s="170"/>
      <c r="X1039" s="170"/>
      <c r="Y1039" s="170"/>
      <c r="Z1039" s="170"/>
      <c r="AA1039" s="170"/>
      <c r="AB1039" s="170"/>
    </row>
    <row r="1040" spans="2:28" ht="15.75" customHeight="1" x14ac:dyDescent="0.25">
      <c r="B1040" s="421" t="str">
        <f>'[2]Asset Characteristics'!$C524 &amp; ""</f>
        <v/>
      </c>
      <c r="C1040" s="422" t="str">
        <f>'[2]Asset Characteristics'!$E524 &amp; ""</f>
        <v/>
      </c>
      <c r="D1040" s="44">
        <f>'[2]Reporting Characteristics'!$D1040</f>
        <v>2018</v>
      </c>
      <c r="E1040" s="166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8"/>
      <c r="T1040" s="170"/>
      <c r="U1040" s="170"/>
      <c r="V1040" s="170"/>
      <c r="W1040" s="170"/>
      <c r="X1040" s="170"/>
      <c r="Y1040" s="170"/>
      <c r="Z1040" s="170"/>
      <c r="AA1040" s="170"/>
      <c r="AB1040" s="170"/>
    </row>
    <row r="1041" spans="2:28" ht="15.75" customHeight="1" x14ac:dyDescent="0.25">
      <c r="B1041" s="421"/>
      <c r="C1041" s="422"/>
      <c r="D1041" s="44">
        <f>'[2]Reporting Characteristics'!$D1041</f>
        <v>2019</v>
      </c>
      <c r="E1041" s="166"/>
      <c r="F1041" s="167"/>
      <c r="G1041" s="167"/>
      <c r="H1041" s="167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8"/>
      <c r="T1041" s="170"/>
      <c r="U1041" s="170"/>
      <c r="V1041" s="170"/>
      <c r="W1041" s="170"/>
      <c r="X1041" s="170"/>
      <c r="Y1041" s="170"/>
      <c r="Z1041" s="170"/>
      <c r="AA1041" s="170"/>
      <c r="AB1041" s="170"/>
    </row>
    <row r="1042" spans="2:28" ht="15.75" customHeight="1" x14ac:dyDescent="0.25">
      <c r="B1042" s="421" t="str">
        <f>'[2]Asset Characteristics'!$C525 &amp; ""</f>
        <v/>
      </c>
      <c r="C1042" s="422" t="str">
        <f>'[2]Asset Characteristics'!$E525 &amp; ""</f>
        <v/>
      </c>
      <c r="D1042" s="44">
        <f>'[2]Reporting Characteristics'!$D1042</f>
        <v>2018</v>
      </c>
      <c r="E1042" s="166"/>
      <c r="F1042" s="167"/>
      <c r="G1042" s="167"/>
      <c r="H1042" s="167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8"/>
      <c r="T1042" s="170"/>
      <c r="U1042" s="170"/>
      <c r="V1042" s="170"/>
      <c r="W1042" s="170"/>
      <c r="X1042" s="170"/>
      <c r="Y1042" s="170"/>
      <c r="Z1042" s="170"/>
      <c r="AA1042" s="170"/>
      <c r="AB1042" s="170"/>
    </row>
    <row r="1043" spans="2:28" ht="15.75" customHeight="1" x14ac:dyDescent="0.25">
      <c r="B1043" s="421"/>
      <c r="C1043" s="422"/>
      <c r="D1043" s="44">
        <f>'[2]Reporting Characteristics'!$D1043</f>
        <v>2019</v>
      </c>
      <c r="E1043" s="166"/>
      <c r="F1043" s="167"/>
      <c r="G1043" s="167"/>
      <c r="H1043" s="167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8"/>
      <c r="T1043" s="170"/>
      <c r="U1043" s="170"/>
      <c r="V1043" s="170"/>
      <c r="W1043" s="170"/>
      <c r="X1043" s="170"/>
      <c r="Y1043" s="170"/>
      <c r="Z1043" s="170"/>
      <c r="AA1043" s="170"/>
      <c r="AB1043" s="170"/>
    </row>
    <row r="1044" spans="2:28" ht="15.75" customHeight="1" x14ac:dyDescent="0.25">
      <c r="B1044" s="421" t="str">
        <f>'[2]Asset Characteristics'!$C526 &amp; ""</f>
        <v/>
      </c>
      <c r="C1044" s="422" t="str">
        <f>'[2]Asset Characteristics'!$E526 &amp; ""</f>
        <v/>
      </c>
      <c r="D1044" s="44">
        <f>'[2]Reporting Characteristics'!$D1044</f>
        <v>2018</v>
      </c>
      <c r="E1044" s="166"/>
      <c r="F1044" s="167"/>
      <c r="G1044" s="167"/>
      <c r="H1044" s="167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8"/>
      <c r="T1044" s="170"/>
      <c r="U1044" s="170"/>
      <c r="V1044" s="170"/>
      <c r="W1044" s="170"/>
      <c r="X1044" s="170"/>
      <c r="Y1044" s="170"/>
      <c r="Z1044" s="170"/>
      <c r="AA1044" s="170"/>
      <c r="AB1044" s="170"/>
    </row>
    <row r="1045" spans="2:28" ht="15.75" customHeight="1" x14ac:dyDescent="0.25">
      <c r="B1045" s="421"/>
      <c r="C1045" s="422"/>
      <c r="D1045" s="44">
        <f>'[2]Reporting Characteristics'!$D1045</f>
        <v>2019</v>
      </c>
      <c r="E1045" s="166"/>
      <c r="F1045" s="167"/>
      <c r="G1045" s="167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8"/>
      <c r="T1045" s="170"/>
      <c r="U1045" s="170"/>
      <c r="V1045" s="170"/>
      <c r="W1045" s="170"/>
      <c r="X1045" s="170"/>
      <c r="Y1045" s="170"/>
      <c r="Z1045" s="170"/>
      <c r="AA1045" s="170"/>
      <c r="AB1045" s="170"/>
    </row>
    <row r="1046" spans="2:28" ht="15.75" customHeight="1" x14ac:dyDescent="0.25">
      <c r="B1046" s="421" t="str">
        <f>'[2]Asset Characteristics'!$C527 &amp; ""</f>
        <v/>
      </c>
      <c r="C1046" s="422" t="str">
        <f>'[2]Asset Characteristics'!$E527 &amp; ""</f>
        <v/>
      </c>
      <c r="D1046" s="44">
        <f>'[2]Reporting Characteristics'!$D1046</f>
        <v>2018</v>
      </c>
      <c r="E1046" s="166"/>
      <c r="F1046" s="167"/>
      <c r="G1046" s="167"/>
      <c r="H1046" s="167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8"/>
      <c r="T1046" s="170"/>
      <c r="U1046" s="170"/>
      <c r="V1046" s="170"/>
      <c r="W1046" s="170"/>
      <c r="X1046" s="170"/>
      <c r="Y1046" s="170"/>
      <c r="Z1046" s="170"/>
      <c r="AA1046" s="170"/>
      <c r="AB1046" s="170"/>
    </row>
    <row r="1047" spans="2:28" ht="15.75" customHeight="1" x14ac:dyDescent="0.25">
      <c r="B1047" s="421"/>
      <c r="C1047" s="422"/>
      <c r="D1047" s="44">
        <f>'[2]Reporting Characteristics'!$D1047</f>
        <v>2019</v>
      </c>
      <c r="E1047" s="166"/>
      <c r="F1047" s="167"/>
      <c r="G1047" s="167"/>
      <c r="H1047" s="167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8"/>
      <c r="T1047" s="170"/>
      <c r="U1047" s="170"/>
      <c r="V1047" s="170"/>
      <c r="W1047" s="170"/>
      <c r="X1047" s="170"/>
      <c r="Y1047" s="170"/>
      <c r="Z1047" s="170"/>
      <c r="AA1047" s="170"/>
      <c r="AB1047" s="170"/>
    </row>
    <row r="1048" spans="2:28" ht="15.75" customHeight="1" x14ac:dyDescent="0.25">
      <c r="B1048" s="421" t="str">
        <f>'[2]Asset Characteristics'!$C528 &amp; ""</f>
        <v/>
      </c>
      <c r="C1048" s="422" t="str">
        <f>'[2]Asset Characteristics'!$E528 &amp; ""</f>
        <v/>
      </c>
      <c r="D1048" s="44">
        <f>'[2]Reporting Characteristics'!$D1048</f>
        <v>2018</v>
      </c>
      <c r="E1048" s="166"/>
      <c r="F1048" s="167"/>
      <c r="G1048" s="167"/>
      <c r="H1048" s="167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8"/>
      <c r="T1048" s="170"/>
      <c r="U1048" s="170"/>
      <c r="V1048" s="170"/>
      <c r="W1048" s="170"/>
      <c r="X1048" s="170"/>
      <c r="Y1048" s="170"/>
      <c r="Z1048" s="170"/>
      <c r="AA1048" s="170"/>
      <c r="AB1048" s="170"/>
    </row>
    <row r="1049" spans="2:28" ht="15.75" customHeight="1" x14ac:dyDescent="0.25">
      <c r="B1049" s="421"/>
      <c r="C1049" s="422"/>
      <c r="D1049" s="44">
        <f>'[2]Reporting Characteristics'!$D1049</f>
        <v>2019</v>
      </c>
      <c r="E1049" s="166"/>
      <c r="F1049" s="167"/>
      <c r="G1049" s="167"/>
      <c r="H1049" s="167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8"/>
      <c r="T1049" s="170"/>
      <c r="U1049" s="170"/>
      <c r="V1049" s="170"/>
      <c r="W1049" s="170"/>
      <c r="X1049" s="170"/>
      <c r="Y1049" s="170"/>
      <c r="Z1049" s="170"/>
      <c r="AA1049" s="170"/>
      <c r="AB1049" s="170"/>
    </row>
    <row r="1050" spans="2:28" ht="15.75" customHeight="1" x14ac:dyDescent="0.25">
      <c r="B1050" s="421" t="str">
        <f>'[2]Asset Characteristics'!$C529 &amp; ""</f>
        <v/>
      </c>
      <c r="C1050" s="422" t="str">
        <f>'[2]Asset Characteristics'!$E529 &amp; ""</f>
        <v/>
      </c>
      <c r="D1050" s="44">
        <f>'[2]Reporting Characteristics'!$D1050</f>
        <v>2018</v>
      </c>
      <c r="E1050" s="166"/>
      <c r="F1050" s="167"/>
      <c r="G1050" s="167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8"/>
      <c r="T1050" s="170"/>
      <c r="U1050" s="170"/>
      <c r="V1050" s="170"/>
      <c r="W1050" s="170"/>
      <c r="X1050" s="170"/>
      <c r="Y1050" s="170"/>
      <c r="Z1050" s="170"/>
      <c r="AA1050" s="170"/>
      <c r="AB1050" s="170"/>
    </row>
    <row r="1051" spans="2:28" ht="15.75" customHeight="1" x14ac:dyDescent="0.25">
      <c r="B1051" s="421"/>
      <c r="C1051" s="422"/>
      <c r="D1051" s="44">
        <f>'[2]Reporting Characteristics'!$D1051</f>
        <v>2019</v>
      </c>
      <c r="E1051" s="166"/>
      <c r="F1051" s="167"/>
      <c r="G1051" s="167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8"/>
      <c r="T1051" s="170"/>
      <c r="U1051" s="170"/>
      <c r="V1051" s="170"/>
      <c r="W1051" s="170"/>
      <c r="X1051" s="170"/>
      <c r="Y1051" s="170"/>
      <c r="Z1051" s="170"/>
      <c r="AA1051" s="170"/>
      <c r="AB1051" s="170"/>
    </row>
    <row r="1052" spans="2:28" ht="15.75" customHeight="1" x14ac:dyDescent="0.25">
      <c r="B1052" s="421" t="str">
        <f>'[2]Asset Characteristics'!$C530 &amp; ""</f>
        <v/>
      </c>
      <c r="C1052" s="422" t="str">
        <f>'[2]Asset Characteristics'!$E530 &amp; ""</f>
        <v/>
      </c>
      <c r="D1052" s="44">
        <f>'[2]Reporting Characteristics'!$D1052</f>
        <v>2018</v>
      </c>
      <c r="E1052" s="166"/>
      <c r="F1052" s="167"/>
      <c r="G1052" s="167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8"/>
      <c r="T1052" s="170"/>
      <c r="U1052" s="170"/>
      <c r="V1052" s="170"/>
      <c r="W1052" s="170"/>
      <c r="X1052" s="170"/>
      <c r="Y1052" s="170"/>
      <c r="Z1052" s="170"/>
      <c r="AA1052" s="170"/>
      <c r="AB1052" s="170"/>
    </row>
    <row r="1053" spans="2:28" ht="15.75" customHeight="1" x14ac:dyDescent="0.25">
      <c r="B1053" s="421"/>
      <c r="C1053" s="422"/>
      <c r="D1053" s="44">
        <f>'[2]Reporting Characteristics'!$D1053</f>
        <v>2019</v>
      </c>
      <c r="E1053" s="166"/>
      <c r="F1053" s="167"/>
      <c r="G1053" s="167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8"/>
      <c r="T1053" s="170"/>
      <c r="U1053" s="170"/>
      <c r="V1053" s="170"/>
      <c r="W1053" s="170"/>
      <c r="X1053" s="170"/>
      <c r="Y1053" s="170"/>
      <c r="Z1053" s="170"/>
      <c r="AA1053" s="170"/>
      <c r="AB1053" s="170"/>
    </row>
    <row r="1054" spans="2:28" ht="15.75" customHeight="1" x14ac:dyDescent="0.25">
      <c r="B1054" s="421" t="str">
        <f>'[2]Asset Characteristics'!$C531 &amp; ""</f>
        <v/>
      </c>
      <c r="C1054" s="422" t="str">
        <f>'[2]Asset Characteristics'!$E531 &amp; ""</f>
        <v/>
      </c>
      <c r="D1054" s="44">
        <f>'[2]Reporting Characteristics'!$D1054</f>
        <v>2018</v>
      </c>
      <c r="E1054" s="166"/>
      <c r="F1054" s="167"/>
      <c r="G1054" s="167"/>
      <c r="H1054" s="167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8"/>
      <c r="T1054" s="170"/>
      <c r="U1054" s="170"/>
      <c r="V1054" s="170"/>
      <c r="W1054" s="170"/>
      <c r="X1054" s="170"/>
      <c r="Y1054" s="170"/>
      <c r="Z1054" s="170"/>
      <c r="AA1054" s="170"/>
      <c r="AB1054" s="170"/>
    </row>
    <row r="1055" spans="2:28" ht="15.75" customHeight="1" x14ac:dyDescent="0.25">
      <c r="B1055" s="421"/>
      <c r="C1055" s="422"/>
      <c r="D1055" s="44">
        <f>'[2]Reporting Characteristics'!$D1055</f>
        <v>2019</v>
      </c>
      <c r="E1055" s="166"/>
      <c r="F1055" s="167"/>
      <c r="G1055" s="167"/>
      <c r="H1055" s="167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8"/>
      <c r="T1055" s="170"/>
      <c r="U1055" s="170"/>
      <c r="V1055" s="170"/>
      <c r="W1055" s="170"/>
      <c r="X1055" s="170"/>
      <c r="Y1055" s="170"/>
      <c r="Z1055" s="170"/>
      <c r="AA1055" s="170"/>
      <c r="AB1055" s="170"/>
    </row>
    <row r="1056" spans="2:28" ht="15.75" customHeight="1" x14ac:dyDescent="0.25">
      <c r="B1056" s="421" t="str">
        <f>'[2]Asset Characteristics'!$C532 &amp; ""</f>
        <v/>
      </c>
      <c r="C1056" s="422" t="str">
        <f>'[2]Asset Characteristics'!$E532 &amp; ""</f>
        <v/>
      </c>
      <c r="D1056" s="44">
        <f>'[2]Reporting Characteristics'!$D1056</f>
        <v>2018</v>
      </c>
      <c r="E1056" s="166"/>
      <c r="F1056" s="167"/>
      <c r="G1056" s="167"/>
      <c r="H1056" s="167"/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8"/>
      <c r="T1056" s="170"/>
      <c r="U1056" s="170"/>
      <c r="V1056" s="170"/>
      <c r="W1056" s="170"/>
      <c r="X1056" s="170"/>
      <c r="Y1056" s="170"/>
      <c r="Z1056" s="170"/>
      <c r="AA1056" s="170"/>
      <c r="AB1056" s="170"/>
    </row>
    <row r="1057" spans="2:28" ht="15.75" customHeight="1" x14ac:dyDescent="0.25">
      <c r="B1057" s="421"/>
      <c r="C1057" s="422"/>
      <c r="D1057" s="44">
        <f>'[2]Reporting Characteristics'!$D1057</f>
        <v>2019</v>
      </c>
      <c r="E1057" s="166"/>
      <c r="F1057" s="167"/>
      <c r="G1057" s="167"/>
      <c r="H1057" s="167"/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8"/>
      <c r="T1057" s="170"/>
      <c r="U1057" s="170"/>
      <c r="V1057" s="170"/>
      <c r="W1057" s="170"/>
      <c r="X1057" s="170"/>
      <c r="Y1057" s="170"/>
      <c r="Z1057" s="170"/>
      <c r="AA1057" s="170"/>
      <c r="AB1057" s="170"/>
    </row>
    <row r="1058" spans="2:28" ht="15.75" customHeight="1" x14ac:dyDescent="0.25">
      <c r="B1058" s="421" t="str">
        <f>'[2]Asset Characteristics'!$C533 &amp; ""</f>
        <v/>
      </c>
      <c r="C1058" s="422" t="str">
        <f>'[2]Asset Characteristics'!$E533 &amp; ""</f>
        <v/>
      </c>
      <c r="D1058" s="44">
        <f>'[2]Reporting Characteristics'!$D1058</f>
        <v>2018</v>
      </c>
      <c r="E1058" s="166"/>
      <c r="F1058" s="167"/>
      <c r="G1058" s="167"/>
      <c r="H1058" s="167"/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8"/>
      <c r="T1058" s="170"/>
      <c r="U1058" s="170"/>
      <c r="V1058" s="170"/>
      <c r="W1058" s="170"/>
      <c r="X1058" s="170"/>
      <c r="Y1058" s="170"/>
      <c r="Z1058" s="170"/>
      <c r="AA1058" s="170"/>
      <c r="AB1058" s="170"/>
    </row>
    <row r="1059" spans="2:28" ht="15.75" customHeight="1" x14ac:dyDescent="0.25">
      <c r="B1059" s="421"/>
      <c r="C1059" s="422"/>
      <c r="D1059" s="44">
        <f>'[2]Reporting Characteristics'!$D1059</f>
        <v>2019</v>
      </c>
      <c r="E1059" s="166"/>
      <c r="F1059" s="167"/>
      <c r="G1059" s="167"/>
      <c r="H1059" s="167"/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8"/>
      <c r="T1059" s="170"/>
      <c r="U1059" s="170"/>
      <c r="V1059" s="170"/>
      <c r="W1059" s="170"/>
      <c r="X1059" s="170"/>
      <c r="Y1059" s="170"/>
      <c r="Z1059" s="170"/>
      <c r="AA1059" s="170"/>
      <c r="AB1059" s="170"/>
    </row>
    <row r="1060" spans="2:28" ht="15.75" customHeight="1" x14ac:dyDescent="0.25">
      <c r="B1060" s="421" t="str">
        <f>'[2]Asset Characteristics'!$C534 &amp; ""</f>
        <v/>
      </c>
      <c r="C1060" s="422" t="str">
        <f>'[2]Asset Characteristics'!$E534 &amp; ""</f>
        <v/>
      </c>
      <c r="D1060" s="44">
        <f>'[2]Reporting Characteristics'!$D1060</f>
        <v>2018</v>
      </c>
      <c r="E1060" s="166"/>
      <c r="F1060" s="167"/>
      <c r="G1060" s="167"/>
      <c r="H1060" s="167"/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8"/>
      <c r="T1060" s="170"/>
      <c r="U1060" s="170"/>
      <c r="V1060" s="170"/>
      <c r="W1060" s="170"/>
      <c r="X1060" s="170"/>
      <c r="Y1060" s="170"/>
      <c r="Z1060" s="170"/>
      <c r="AA1060" s="170"/>
      <c r="AB1060" s="170"/>
    </row>
    <row r="1061" spans="2:28" ht="15.75" customHeight="1" x14ac:dyDescent="0.25">
      <c r="B1061" s="421"/>
      <c r="C1061" s="422"/>
      <c r="D1061" s="44">
        <f>'[2]Reporting Characteristics'!$D1061</f>
        <v>2019</v>
      </c>
      <c r="E1061" s="166"/>
      <c r="F1061" s="167"/>
      <c r="G1061" s="167"/>
      <c r="H1061" s="167"/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8"/>
      <c r="T1061" s="170"/>
      <c r="U1061" s="170"/>
      <c r="V1061" s="170"/>
      <c r="W1061" s="170"/>
      <c r="X1061" s="170"/>
      <c r="Y1061" s="170"/>
      <c r="Z1061" s="170"/>
      <c r="AA1061" s="170"/>
      <c r="AB1061" s="170"/>
    </row>
    <row r="1062" spans="2:28" ht="15.75" customHeight="1" x14ac:dyDescent="0.25">
      <c r="B1062" s="421" t="str">
        <f>'[2]Asset Characteristics'!$C535 &amp; ""</f>
        <v/>
      </c>
      <c r="C1062" s="422" t="str">
        <f>'[2]Asset Characteristics'!$E535 &amp; ""</f>
        <v/>
      </c>
      <c r="D1062" s="44">
        <f>'[2]Reporting Characteristics'!$D1062</f>
        <v>2018</v>
      </c>
      <c r="E1062" s="166"/>
      <c r="F1062" s="167"/>
      <c r="G1062" s="167"/>
      <c r="H1062" s="167"/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8"/>
      <c r="T1062" s="170"/>
      <c r="U1062" s="170"/>
      <c r="V1062" s="170"/>
      <c r="W1062" s="170"/>
      <c r="X1062" s="170"/>
      <c r="Y1062" s="170"/>
      <c r="Z1062" s="170"/>
      <c r="AA1062" s="170"/>
      <c r="AB1062" s="170"/>
    </row>
    <row r="1063" spans="2:28" ht="15.75" customHeight="1" x14ac:dyDescent="0.25">
      <c r="B1063" s="421"/>
      <c r="C1063" s="422"/>
      <c r="D1063" s="44">
        <f>'[2]Reporting Characteristics'!$D1063</f>
        <v>2019</v>
      </c>
      <c r="E1063" s="166"/>
      <c r="F1063" s="167"/>
      <c r="G1063" s="167"/>
      <c r="H1063" s="167"/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8"/>
      <c r="T1063" s="170"/>
      <c r="U1063" s="170"/>
      <c r="V1063" s="170"/>
      <c r="W1063" s="170"/>
      <c r="X1063" s="170"/>
      <c r="Y1063" s="170"/>
      <c r="Z1063" s="170"/>
      <c r="AA1063" s="170"/>
      <c r="AB1063" s="170"/>
    </row>
    <row r="1064" spans="2:28" ht="15.75" customHeight="1" x14ac:dyDescent="0.25">
      <c r="B1064" s="421" t="str">
        <f>'[2]Asset Characteristics'!$C536 &amp; ""</f>
        <v/>
      </c>
      <c r="C1064" s="422" t="str">
        <f>'[2]Asset Characteristics'!$E536 &amp; ""</f>
        <v/>
      </c>
      <c r="D1064" s="44">
        <f>'[2]Reporting Characteristics'!$D1064</f>
        <v>2018</v>
      </c>
      <c r="E1064" s="166"/>
      <c r="F1064" s="167"/>
      <c r="G1064" s="167"/>
      <c r="H1064" s="167"/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8"/>
      <c r="T1064" s="170"/>
      <c r="U1064" s="170"/>
      <c r="V1064" s="170"/>
      <c r="W1064" s="170"/>
      <c r="X1064" s="170"/>
      <c r="Y1064" s="170"/>
      <c r="Z1064" s="170"/>
      <c r="AA1064" s="170"/>
      <c r="AB1064" s="170"/>
    </row>
    <row r="1065" spans="2:28" ht="15.75" customHeight="1" x14ac:dyDescent="0.25">
      <c r="B1065" s="421"/>
      <c r="C1065" s="422"/>
      <c r="D1065" s="44">
        <f>'[2]Reporting Characteristics'!$D1065</f>
        <v>2019</v>
      </c>
      <c r="E1065" s="166"/>
      <c r="F1065" s="167"/>
      <c r="G1065" s="167"/>
      <c r="H1065" s="167"/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8"/>
      <c r="T1065" s="170"/>
      <c r="U1065" s="170"/>
      <c r="V1065" s="170"/>
      <c r="W1065" s="170"/>
      <c r="X1065" s="170"/>
      <c r="Y1065" s="170"/>
      <c r="Z1065" s="170"/>
      <c r="AA1065" s="170"/>
      <c r="AB1065" s="170"/>
    </row>
    <row r="1066" spans="2:28" ht="15.75" customHeight="1" x14ac:dyDescent="0.25">
      <c r="B1066" s="421" t="str">
        <f>'[2]Asset Characteristics'!$C537 &amp; ""</f>
        <v/>
      </c>
      <c r="C1066" s="422" t="str">
        <f>'[2]Asset Characteristics'!$E537 &amp; ""</f>
        <v/>
      </c>
      <c r="D1066" s="44">
        <f>'[2]Reporting Characteristics'!$D1066</f>
        <v>2018</v>
      </c>
      <c r="E1066" s="166"/>
      <c r="F1066" s="167"/>
      <c r="G1066" s="167"/>
      <c r="H1066" s="167"/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8"/>
      <c r="T1066" s="170"/>
      <c r="U1066" s="170"/>
      <c r="V1066" s="170"/>
      <c r="W1066" s="170"/>
      <c r="X1066" s="170"/>
      <c r="Y1066" s="170"/>
      <c r="Z1066" s="170"/>
      <c r="AA1066" s="170"/>
      <c r="AB1066" s="170"/>
    </row>
    <row r="1067" spans="2:28" ht="15.75" customHeight="1" x14ac:dyDescent="0.25">
      <c r="B1067" s="421"/>
      <c r="C1067" s="422"/>
      <c r="D1067" s="44">
        <f>'[2]Reporting Characteristics'!$D1067</f>
        <v>2019</v>
      </c>
      <c r="E1067" s="166"/>
      <c r="F1067" s="167"/>
      <c r="G1067" s="167"/>
      <c r="H1067" s="167"/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8"/>
      <c r="T1067" s="170"/>
      <c r="U1067" s="170"/>
      <c r="V1067" s="170"/>
      <c r="W1067" s="170"/>
      <c r="X1067" s="170"/>
      <c r="Y1067" s="170"/>
      <c r="Z1067" s="170"/>
      <c r="AA1067" s="170"/>
      <c r="AB1067" s="170"/>
    </row>
    <row r="1068" spans="2:28" ht="15.75" customHeight="1" x14ac:dyDescent="0.25">
      <c r="B1068" s="421" t="str">
        <f>'[2]Asset Characteristics'!$C538 &amp; ""</f>
        <v/>
      </c>
      <c r="C1068" s="422" t="str">
        <f>'[2]Asset Characteristics'!$E538 &amp; ""</f>
        <v/>
      </c>
      <c r="D1068" s="44">
        <f>'[2]Reporting Characteristics'!$D1068</f>
        <v>2018</v>
      </c>
      <c r="E1068" s="166"/>
      <c r="F1068" s="167"/>
      <c r="G1068" s="167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8"/>
      <c r="T1068" s="170"/>
      <c r="U1068" s="170"/>
      <c r="V1068" s="170"/>
      <c r="W1068" s="170"/>
      <c r="X1068" s="170"/>
      <c r="Y1068" s="170"/>
      <c r="Z1068" s="170"/>
      <c r="AA1068" s="170"/>
      <c r="AB1068" s="170"/>
    </row>
    <row r="1069" spans="2:28" ht="15.75" customHeight="1" x14ac:dyDescent="0.25">
      <c r="B1069" s="421"/>
      <c r="C1069" s="422"/>
      <c r="D1069" s="44">
        <f>'[2]Reporting Characteristics'!$D1069</f>
        <v>2019</v>
      </c>
      <c r="E1069" s="166"/>
      <c r="F1069" s="167"/>
      <c r="G1069" s="167"/>
      <c r="H1069" s="167"/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8"/>
      <c r="T1069" s="170"/>
      <c r="U1069" s="170"/>
      <c r="V1069" s="170"/>
      <c r="W1069" s="170"/>
      <c r="X1069" s="170"/>
      <c r="Y1069" s="170"/>
      <c r="Z1069" s="170"/>
      <c r="AA1069" s="170"/>
      <c r="AB1069" s="170"/>
    </row>
    <row r="1070" spans="2:28" ht="15.75" customHeight="1" x14ac:dyDescent="0.25">
      <c r="B1070" s="421" t="str">
        <f>'[2]Asset Characteristics'!$C539 &amp; ""</f>
        <v/>
      </c>
      <c r="C1070" s="422" t="str">
        <f>'[2]Asset Characteristics'!$E539 &amp; ""</f>
        <v/>
      </c>
      <c r="D1070" s="44">
        <f>'[2]Reporting Characteristics'!$D1070</f>
        <v>2018</v>
      </c>
      <c r="E1070" s="166"/>
      <c r="F1070" s="167"/>
      <c r="G1070" s="167"/>
      <c r="H1070" s="167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8"/>
      <c r="T1070" s="170"/>
      <c r="U1070" s="170"/>
      <c r="V1070" s="170"/>
      <c r="W1070" s="170"/>
      <c r="X1070" s="170"/>
      <c r="Y1070" s="170"/>
      <c r="Z1070" s="170"/>
      <c r="AA1070" s="170"/>
      <c r="AB1070" s="170"/>
    </row>
    <row r="1071" spans="2:28" ht="15.75" customHeight="1" x14ac:dyDescent="0.25">
      <c r="B1071" s="421"/>
      <c r="C1071" s="422"/>
      <c r="D1071" s="44">
        <f>'[2]Reporting Characteristics'!$D1071</f>
        <v>2019</v>
      </c>
      <c r="E1071" s="166"/>
      <c r="F1071" s="167"/>
      <c r="G1071" s="167"/>
      <c r="H1071" s="167"/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8"/>
      <c r="T1071" s="170"/>
      <c r="U1071" s="170"/>
      <c r="V1071" s="170"/>
      <c r="W1071" s="170"/>
      <c r="X1071" s="170"/>
      <c r="Y1071" s="170"/>
      <c r="Z1071" s="170"/>
      <c r="AA1071" s="170"/>
      <c r="AB1071" s="170"/>
    </row>
    <row r="1072" spans="2:28" ht="15.75" customHeight="1" x14ac:dyDescent="0.25">
      <c r="B1072" s="421" t="str">
        <f>'[2]Asset Characteristics'!$C540 &amp; ""</f>
        <v/>
      </c>
      <c r="C1072" s="422" t="str">
        <f>'[2]Asset Characteristics'!$E540 &amp; ""</f>
        <v/>
      </c>
      <c r="D1072" s="44">
        <f>'[2]Reporting Characteristics'!$D1072</f>
        <v>2018</v>
      </c>
      <c r="E1072" s="166"/>
      <c r="F1072" s="167"/>
      <c r="G1072" s="167"/>
      <c r="H1072" s="167"/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8"/>
      <c r="T1072" s="170"/>
      <c r="U1072" s="170"/>
      <c r="V1072" s="170"/>
      <c r="W1072" s="170"/>
      <c r="X1072" s="170"/>
      <c r="Y1072" s="170"/>
      <c r="Z1072" s="170"/>
      <c r="AA1072" s="170"/>
      <c r="AB1072" s="170"/>
    </row>
    <row r="1073" spans="2:28" ht="15.75" customHeight="1" x14ac:dyDescent="0.25">
      <c r="B1073" s="421"/>
      <c r="C1073" s="422"/>
      <c r="D1073" s="44">
        <f>'[2]Reporting Characteristics'!$D1073</f>
        <v>2019</v>
      </c>
      <c r="E1073" s="166"/>
      <c r="F1073" s="167"/>
      <c r="G1073" s="167"/>
      <c r="H1073" s="167"/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8"/>
      <c r="T1073" s="170"/>
      <c r="U1073" s="170"/>
      <c r="V1073" s="170"/>
      <c r="W1073" s="170"/>
      <c r="X1073" s="170"/>
      <c r="Y1073" s="170"/>
      <c r="Z1073" s="170"/>
      <c r="AA1073" s="170"/>
      <c r="AB1073" s="170"/>
    </row>
    <row r="1074" spans="2:28" ht="15.75" customHeight="1" x14ac:dyDescent="0.25">
      <c r="B1074" s="421" t="str">
        <f>'[2]Asset Characteristics'!$C541 &amp; ""</f>
        <v/>
      </c>
      <c r="C1074" s="422" t="str">
        <f>'[2]Asset Characteristics'!$E541 &amp; ""</f>
        <v/>
      </c>
      <c r="D1074" s="44">
        <f>'[2]Reporting Characteristics'!$D1074</f>
        <v>2018</v>
      </c>
      <c r="E1074" s="166"/>
      <c r="F1074" s="167"/>
      <c r="G1074" s="167"/>
      <c r="H1074" s="167"/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8"/>
      <c r="T1074" s="170"/>
      <c r="U1074" s="170"/>
      <c r="V1074" s="170"/>
      <c r="W1074" s="170"/>
      <c r="X1074" s="170"/>
      <c r="Y1074" s="170"/>
      <c r="Z1074" s="170"/>
      <c r="AA1074" s="170"/>
      <c r="AB1074" s="170"/>
    </row>
    <row r="1075" spans="2:28" ht="15.75" customHeight="1" x14ac:dyDescent="0.25">
      <c r="B1075" s="421"/>
      <c r="C1075" s="422"/>
      <c r="D1075" s="44">
        <f>'[2]Reporting Characteristics'!$D1075</f>
        <v>2019</v>
      </c>
      <c r="E1075" s="166"/>
      <c r="F1075" s="167"/>
      <c r="G1075" s="167"/>
      <c r="H1075" s="167"/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8"/>
      <c r="T1075" s="170"/>
      <c r="U1075" s="170"/>
      <c r="V1075" s="170"/>
      <c r="W1075" s="170"/>
      <c r="X1075" s="170"/>
      <c r="Y1075" s="170"/>
      <c r="Z1075" s="170"/>
      <c r="AA1075" s="170"/>
      <c r="AB1075" s="170"/>
    </row>
    <row r="1076" spans="2:28" ht="15.75" customHeight="1" x14ac:dyDescent="0.25">
      <c r="B1076" s="421" t="str">
        <f>'[2]Asset Characteristics'!$C542 &amp; ""</f>
        <v/>
      </c>
      <c r="C1076" s="422" t="str">
        <f>'[2]Asset Characteristics'!$E542 &amp; ""</f>
        <v/>
      </c>
      <c r="D1076" s="44">
        <f>'[2]Reporting Characteristics'!$D1076</f>
        <v>2018</v>
      </c>
      <c r="E1076" s="166"/>
      <c r="F1076" s="167"/>
      <c r="G1076" s="167"/>
      <c r="H1076" s="167"/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8"/>
      <c r="T1076" s="170"/>
      <c r="U1076" s="170"/>
      <c r="V1076" s="170"/>
      <c r="W1076" s="170"/>
      <c r="X1076" s="170"/>
      <c r="Y1076" s="170"/>
      <c r="Z1076" s="170"/>
      <c r="AA1076" s="170"/>
      <c r="AB1076" s="170"/>
    </row>
    <row r="1077" spans="2:28" ht="15.75" customHeight="1" x14ac:dyDescent="0.25">
      <c r="B1077" s="421"/>
      <c r="C1077" s="422"/>
      <c r="D1077" s="44">
        <f>'[2]Reporting Characteristics'!$D1077</f>
        <v>2019</v>
      </c>
      <c r="E1077" s="166"/>
      <c r="F1077" s="167"/>
      <c r="G1077" s="167"/>
      <c r="H1077" s="167"/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8"/>
      <c r="T1077" s="170"/>
      <c r="U1077" s="170"/>
      <c r="V1077" s="170"/>
      <c r="W1077" s="170"/>
      <c r="X1077" s="170"/>
      <c r="Y1077" s="170"/>
      <c r="Z1077" s="170"/>
      <c r="AA1077" s="170"/>
      <c r="AB1077" s="170"/>
    </row>
    <row r="1078" spans="2:28" ht="15.75" customHeight="1" x14ac:dyDescent="0.25">
      <c r="B1078" s="421" t="str">
        <f>'[2]Asset Characteristics'!$C543 &amp; ""</f>
        <v/>
      </c>
      <c r="C1078" s="422" t="str">
        <f>'[2]Asset Characteristics'!$E543 &amp; ""</f>
        <v/>
      </c>
      <c r="D1078" s="44">
        <f>'[2]Reporting Characteristics'!$D1078</f>
        <v>2018</v>
      </c>
      <c r="E1078" s="166"/>
      <c r="F1078" s="167"/>
      <c r="G1078" s="167"/>
      <c r="H1078" s="167"/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8"/>
      <c r="T1078" s="170"/>
      <c r="U1078" s="170"/>
      <c r="V1078" s="170"/>
      <c r="W1078" s="170"/>
      <c r="X1078" s="170"/>
      <c r="Y1078" s="170"/>
      <c r="Z1078" s="170"/>
      <c r="AA1078" s="170"/>
      <c r="AB1078" s="170"/>
    </row>
    <row r="1079" spans="2:28" ht="15.75" customHeight="1" x14ac:dyDescent="0.25">
      <c r="B1079" s="421"/>
      <c r="C1079" s="422"/>
      <c r="D1079" s="44">
        <f>'[2]Reporting Characteristics'!$D1079</f>
        <v>2019</v>
      </c>
      <c r="E1079" s="166"/>
      <c r="F1079" s="167"/>
      <c r="G1079" s="167"/>
      <c r="H1079" s="167"/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8"/>
      <c r="T1079" s="170"/>
      <c r="U1079" s="170"/>
      <c r="V1079" s="170"/>
      <c r="W1079" s="170"/>
      <c r="X1079" s="170"/>
      <c r="Y1079" s="170"/>
      <c r="Z1079" s="170"/>
      <c r="AA1079" s="170"/>
      <c r="AB1079" s="170"/>
    </row>
    <row r="1080" spans="2:28" ht="15.75" customHeight="1" x14ac:dyDescent="0.25">
      <c r="B1080" s="421" t="str">
        <f>'[2]Asset Characteristics'!$C544 &amp; ""</f>
        <v/>
      </c>
      <c r="C1080" s="422" t="str">
        <f>'[2]Asset Characteristics'!$E544 &amp; ""</f>
        <v/>
      </c>
      <c r="D1080" s="44">
        <f>'[2]Reporting Characteristics'!$D1080</f>
        <v>2018</v>
      </c>
      <c r="E1080" s="166"/>
      <c r="F1080" s="167"/>
      <c r="G1080" s="167"/>
      <c r="H1080" s="167"/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8"/>
      <c r="T1080" s="170"/>
      <c r="U1080" s="170"/>
      <c r="V1080" s="170"/>
      <c r="W1080" s="170"/>
      <c r="X1080" s="170"/>
      <c r="Y1080" s="170"/>
      <c r="Z1080" s="170"/>
      <c r="AA1080" s="170"/>
      <c r="AB1080" s="170"/>
    </row>
    <row r="1081" spans="2:28" ht="15.75" customHeight="1" x14ac:dyDescent="0.25">
      <c r="B1081" s="421"/>
      <c r="C1081" s="422"/>
      <c r="D1081" s="44">
        <f>'[2]Reporting Characteristics'!$D1081</f>
        <v>2019</v>
      </c>
      <c r="E1081" s="166"/>
      <c r="F1081" s="167"/>
      <c r="G1081" s="167"/>
      <c r="H1081" s="167"/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8"/>
      <c r="T1081" s="170"/>
      <c r="U1081" s="170"/>
      <c r="V1081" s="170"/>
      <c r="W1081" s="170"/>
      <c r="X1081" s="170"/>
      <c r="Y1081" s="170"/>
      <c r="Z1081" s="170"/>
      <c r="AA1081" s="170"/>
      <c r="AB1081" s="170"/>
    </row>
    <row r="1082" spans="2:28" ht="15.75" customHeight="1" x14ac:dyDescent="0.25">
      <c r="B1082" s="421" t="str">
        <f>'[2]Asset Characteristics'!$C545 &amp; ""</f>
        <v/>
      </c>
      <c r="C1082" s="422" t="str">
        <f>'[2]Asset Characteristics'!$E545 &amp; ""</f>
        <v/>
      </c>
      <c r="D1082" s="44">
        <f>'[2]Reporting Characteristics'!$D1082</f>
        <v>2018</v>
      </c>
      <c r="E1082" s="166"/>
      <c r="F1082" s="167"/>
      <c r="G1082" s="167"/>
      <c r="H1082" s="167"/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8"/>
      <c r="T1082" s="170"/>
      <c r="U1082" s="170"/>
      <c r="V1082" s="170"/>
      <c r="W1082" s="170"/>
      <c r="X1082" s="170"/>
      <c r="Y1082" s="170"/>
      <c r="Z1082" s="170"/>
      <c r="AA1082" s="170"/>
      <c r="AB1082" s="170"/>
    </row>
    <row r="1083" spans="2:28" ht="15.75" customHeight="1" x14ac:dyDescent="0.25">
      <c r="B1083" s="421"/>
      <c r="C1083" s="422"/>
      <c r="D1083" s="44">
        <f>'[2]Reporting Characteristics'!$D1083</f>
        <v>2019</v>
      </c>
      <c r="E1083" s="166"/>
      <c r="F1083" s="167"/>
      <c r="G1083" s="167"/>
      <c r="H1083" s="167"/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8"/>
      <c r="T1083" s="170"/>
      <c r="U1083" s="170"/>
      <c r="V1083" s="170"/>
      <c r="W1083" s="170"/>
      <c r="X1083" s="170"/>
      <c r="Y1083" s="170"/>
      <c r="Z1083" s="170"/>
      <c r="AA1083" s="170"/>
      <c r="AB1083" s="170"/>
    </row>
    <row r="1084" spans="2:28" ht="15.75" customHeight="1" x14ac:dyDescent="0.25">
      <c r="B1084" s="421" t="str">
        <f>'[2]Asset Characteristics'!$C546 &amp; ""</f>
        <v/>
      </c>
      <c r="C1084" s="422" t="str">
        <f>'[2]Asset Characteristics'!$E546 &amp; ""</f>
        <v/>
      </c>
      <c r="D1084" s="44">
        <f>'[2]Reporting Characteristics'!$D1084</f>
        <v>2018</v>
      </c>
      <c r="E1084" s="166"/>
      <c r="F1084" s="167"/>
      <c r="G1084" s="167"/>
      <c r="H1084" s="167"/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8"/>
      <c r="T1084" s="170"/>
      <c r="U1084" s="170"/>
      <c r="V1084" s="170"/>
      <c r="W1084" s="170"/>
      <c r="X1084" s="170"/>
      <c r="Y1084" s="170"/>
      <c r="Z1084" s="170"/>
      <c r="AA1084" s="170"/>
      <c r="AB1084" s="170"/>
    </row>
    <row r="1085" spans="2:28" ht="15.75" customHeight="1" x14ac:dyDescent="0.25">
      <c r="B1085" s="421"/>
      <c r="C1085" s="422"/>
      <c r="D1085" s="44">
        <f>'[2]Reporting Characteristics'!$D1085</f>
        <v>2019</v>
      </c>
      <c r="E1085" s="166"/>
      <c r="F1085" s="167"/>
      <c r="G1085" s="167"/>
      <c r="H1085" s="167"/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8"/>
      <c r="T1085" s="170"/>
      <c r="U1085" s="170"/>
      <c r="V1085" s="170"/>
      <c r="W1085" s="170"/>
      <c r="X1085" s="170"/>
      <c r="Y1085" s="170"/>
      <c r="Z1085" s="170"/>
      <c r="AA1085" s="170"/>
      <c r="AB1085" s="170"/>
    </row>
    <row r="1086" spans="2:28" ht="15.75" customHeight="1" x14ac:dyDescent="0.25">
      <c r="B1086" s="421" t="str">
        <f>'[2]Asset Characteristics'!$C547 &amp; ""</f>
        <v/>
      </c>
      <c r="C1086" s="422" t="str">
        <f>'[2]Asset Characteristics'!$E547 &amp; ""</f>
        <v/>
      </c>
      <c r="D1086" s="44">
        <f>'[2]Reporting Characteristics'!$D1086</f>
        <v>2018</v>
      </c>
      <c r="E1086" s="166"/>
      <c r="F1086" s="167"/>
      <c r="G1086" s="167"/>
      <c r="H1086" s="167"/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8"/>
      <c r="T1086" s="170"/>
      <c r="U1086" s="170"/>
      <c r="V1086" s="170"/>
      <c r="W1086" s="170"/>
      <c r="X1086" s="170"/>
      <c r="Y1086" s="170"/>
      <c r="Z1086" s="170"/>
      <c r="AA1086" s="170"/>
      <c r="AB1086" s="170"/>
    </row>
    <row r="1087" spans="2:28" ht="15.75" customHeight="1" x14ac:dyDescent="0.25">
      <c r="B1087" s="421"/>
      <c r="C1087" s="422"/>
      <c r="D1087" s="44">
        <f>'[2]Reporting Characteristics'!$D1087</f>
        <v>2019</v>
      </c>
      <c r="E1087" s="166"/>
      <c r="F1087" s="167"/>
      <c r="G1087" s="167"/>
      <c r="H1087" s="167"/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8"/>
      <c r="T1087" s="170"/>
      <c r="U1087" s="170"/>
      <c r="V1087" s="170"/>
      <c r="W1087" s="170"/>
      <c r="X1087" s="170"/>
      <c r="Y1087" s="170"/>
      <c r="Z1087" s="170"/>
      <c r="AA1087" s="170"/>
      <c r="AB1087" s="170"/>
    </row>
    <row r="1088" spans="2:28" ht="15.75" customHeight="1" x14ac:dyDescent="0.25">
      <c r="B1088" s="421" t="str">
        <f>'[2]Asset Characteristics'!$C548 &amp; ""</f>
        <v/>
      </c>
      <c r="C1088" s="422" t="str">
        <f>'[2]Asset Characteristics'!$E548 &amp; ""</f>
        <v/>
      </c>
      <c r="D1088" s="44">
        <f>'[2]Reporting Characteristics'!$D1088</f>
        <v>2018</v>
      </c>
      <c r="E1088" s="166"/>
      <c r="F1088" s="167"/>
      <c r="G1088" s="167"/>
      <c r="H1088" s="167"/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8"/>
      <c r="T1088" s="170"/>
      <c r="U1088" s="170"/>
      <c r="V1088" s="170"/>
      <c r="W1088" s="170"/>
      <c r="X1088" s="170"/>
      <c r="Y1088" s="170"/>
      <c r="Z1088" s="170"/>
      <c r="AA1088" s="170"/>
      <c r="AB1088" s="170"/>
    </row>
    <row r="1089" spans="2:28" ht="15.75" customHeight="1" x14ac:dyDescent="0.25">
      <c r="B1089" s="421"/>
      <c r="C1089" s="422"/>
      <c r="D1089" s="44">
        <f>'[2]Reporting Characteristics'!$D1089</f>
        <v>2019</v>
      </c>
      <c r="E1089" s="166"/>
      <c r="F1089" s="167"/>
      <c r="G1089" s="167"/>
      <c r="H1089" s="167"/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8"/>
      <c r="T1089" s="170"/>
      <c r="U1089" s="170"/>
      <c r="V1089" s="170"/>
      <c r="W1089" s="170"/>
      <c r="X1089" s="170"/>
      <c r="Y1089" s="170"/>
      <c r="Z1089" s="170"/>
      <c r="AA1089" s="170"/>
      <c r="AB1089" s="170"/>
    </row>
    <row r="1090" spans="2:28" ht="15.75" customHeight="1" x14ac:dyDescent="0.25">
      <c r="B1090" s="421" t="str">
        <f>'[2]Asset Characteristics'!$C549 &amp; ""</f>
        <v/>
      </c>
      <c r="C1090" s="422" t="str">
        <f>'[2]Asset Characteristics'!$E549 &amp; ""</f>
        <v/>
      </c>
      <c r="D1090" s="44">
        <f>'[2]Reporting Characteristics'!$D1090</f>
        <v>2018</v>
      </c>
      <c r="E1090" s="166"/>
      <c r="F1090" s="167"/>
      <c r="G1090" s="167"/>
      <c r="H1090" s="167"/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8"/>
      <c r="T1090" s="170"/>
      <c r="U1090" s="170"/>
      <c r="V1090" s="170"/>
      <c r="W1090" s="170"/>
      <c r="X1090" s="170"/>
      <c r="Y1090" s="170"/>
      <c r="Z1090" s="170"/>
      <c r="AA1090" s="170"/>
      <c r="AB1090" s="170"/>
    </row>
    <row r="1091" spans="2:28" ht="15.75" customHeight="1" x14ac:dyDescent="0.25">
      <c r="B1091" s="421"/>
      <c r="C1091" s="422"/>
      <c r="D1091" s="44">
        <f>'[2]Reporting Characteristics'!$D1091</f>
        <v>2019</v>
      </c>
      <c r="E1091" s="166"/>
      <c r="F1091" s="167"/>
      <c r="G1091" s="167"/>
      <c r="H1091" s="167"/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8"/>
      <c r="T1091" s="170"/>
      <c r="U1091" s="170"/>
      <c r="V1091" s="170"/>
      <c r="W1091" s="170"/>
      <c r="X1091" s="170"/>
      <c r="Y1091" s="170"/>
      <c r="Z1091" s="170"/>
      <c r="AA1091" s="170"/>
      <c r="AB1091" s="170"/>
    </row>
    <row r="1092" spans="2:28" ht="15.75" customHeight="1" x14ac:dyDescent="0.25">
      <c r="B1092" s="421" t="str">
        <f>'[2]Asset Characteristics'!$C550 &amp; ""</f>
        <v/>
      </c>
      <c r="C1092" s="422" t="str">
        <f>'[2]Asset Characteristics'!$E550 &amp; ""</f>
        <v/>
      </c>
      <c r="D1092" s="44">
        <f>'[2]Reporting Characteristics'!$D1092</f>
        <v>2018</v>
      </c>
      <c r="E1092" s="166"/>
      <c r="F1092" s="167"/>
      <c r="G1092" s="167"/>
      <c r="H1092" s="167"/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8"/>
      <c r="T1092" s="170"/>
      <c r="U1092" s="170"/>
      <c r="V1092" s="170"/>
      <c r="W1092" s="170"/>
      <c r="X1092" s="170"/>
      <c r="Y1092" s="170"/>
      <c r="Z1092" s="170"/>
      <c r="AA1092" s="170"/>
      <c r="AB1092" s="170"/>
    </row>
    <row r="1093" spans="2:28" ht="15.75" customHeight="1" x14ac:dyDescent="0.25">
      <c r="B1093" s="421"/>
      <c r="C1093" s="422"/>
      <c r="D1093" s="44">
        <f>'[2]Reporting Characteristics'!$D1093</f>
        <v>2019</v>
      </c>
      <c r="E1093" s="166"/>
      <c r="F1093" s="167"/>
      <c r="G1093" s="167"/>
      <c r="H1093" s="167"/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8"/>
      <c r="T1093" s="170"/>
      <c r="U1093" s="170"/>
      <c r="V1093" s="170"/>
      <c r="W1093" s="170"/>
      <c r="X1093" s="170"/>
      <c r="Y1093" s="170"/>
      <c r="Z1093" s="170"/>
      <c r="AA1093" s="170"/>
      <c r="AB1093" s="170"/>
    </row>
    <row r="1094" spans="2:28" ht="15.75" customHeight="1" x14ac:dyDescent="0.25">
      <c r="B1094" s="421" t="str">
        <f>'[2]Asset Characteristics'!$C551 &amp; ""</f>
        <v/>
      </c>
      <c r="C1094" s="422" t="str">
        <f>'[2]Asset Characteristics'!$E551 &amp; ""</f>
        <v/>
      </c>
      <c r="D1094" s="44">
        <f>'[2]Reporting Characteristics'!$D1094</f>
        <v>2018</v>
      </c>
      <c r="E1094" s="166"/>
      <c r="F1094" s="167"/>
      <c r="G1094" s="167"/>
      <c r="H1094" s="167"/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8"/>
      <c r="T1094" s="170"/>
      <c r="U1094" s="170"/>
      <c r="V1094" s="170"/>
      <c r="W1094" s="170"/>
      <c r="X1094" s="170"/>
      <c r="Y1094" s="170"/>
      <c r="Z1094" s="170"/>
      <c r="AA1094" s="170"/>
      <c r="AB1094" s="170"/>
    </row>
    <row r="1095" spans="2:28" ht="15.75" customHeight="1" x14ac:dyDescent="0.25">
      <c r="B1095" s="421"/>
      <c r="C1095" s="422"/>
      <c r="D1095" s="44">
        <f>'[2]Reporting Characteristics'!$D1095</f>
        <v>2019</v>
      </c>
      <c r="E1095" s="166"/>
      <c r="F1095" s="167"/>
      <c r="G1095" s="167"/>
      <c r="H1095" s="167"/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8"/>
      <c r="T1095" s="170"/>
      <c r="U1095" s="170"/>
      <c r="V1095" s="170"/>
      <c r="W1095" s="170"/>
      <c r="X1095" s="170"/>
      <c r="Y1095" s="170"/>
      <c r="Z1095" s="170"/>
      <c r="AA1095" s="170"/>
      <c r="AB1095" s="170"/>
    </row>
    <row r="1096" spans="2:28" ht="15.75" customHeight="1" x14ac:dyDescent="0.25">
      <c r="B1096" s="421" t="str">
        <f>'[2]Asset Characteristics'!$C552 &amp; ""</f>
        <v/>
      </c>
      <c r="C1096" s="422" t="str">
        <f>'[2]Asset Characteristics'!$E552 &amp; ""</f>
        <v/>
      </c>
      <c r="D1096" s="44">
        <f>'[2]Reporting Characteristics'!$D1096</f>
        <v>2018</v>
      </c>
      <c r="E1096" s="166"/>
      <c r="F1096" s="167"/>
      <c r="G1096" s="167"/>
      <c r="H1096" s="167"/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8"/>
      <c r="T1096" s="170"/>
      <c r="U1096" s="170"/>
      <c r="V1096" s="170"/>
      <c r="W1096" s="170"/>
      <c r="X1096" s="170"/>
      <c r="Y1096" s="170"/>
      <c r="Z1096" s="170"/>
      <c r="AA1096" s="170"/>
      <c r="AB1096" s="170"/>
    </row>
    <row r="1097" spans="2:28" ht="15.75" customHeight="1" x14ac:dyDescent="0.25">
      <c r="B1097" s="421"/>
      <c r="C1097" s="422"/>
      <c r="D1097" s="44">
        <f>'[2]Reporting Characteristics'!$D1097</f>
        <v>2019</v>
      </c>
      <c r="E1097" s="166"/>
      <c r="F1097" s="167"/>
      <c r="G1097" s="167"/>
      <c r="H1097" s="167"/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8"/>
      <c r="T1097" s="170"/>
      <c r="U1097" s="170"/>
      <c r="V1097" s="170"/>
      <c r="W1097" s="170"/>
      <c r="X1097" s="170"/>
      <c r="Y1097" s="170"/>
      <c r="Z1097" s="170"/>
      <c r="AA1097" s="170"/>
      <c r="AB1097" s="170"/>
    </row>
    <row r="1098" spans="2:28" ht="15.75" customHeight="1" x14ac:dyDescent="0.25">
      <c r="B1098" s="421" t="str">
        <f>'[2]Asset Characteristics'!$C553 &amp; ""</f>
        <v/>
      </c>
      <c r="C1098" s="422" t="str">
        <f>'[2]Asset Characteristics'!$E553 &amp; ""</f>
        <v/>
      </c>
      <c r="D1098" s="44">
        <f>'[2]Reporting Characteristics'!$D1098</f>
        <v>2018</v>
      </c>
      <c r="E1098" s="166"/>
      <c r="F1098" s="167"/>
      <c r="G1098" s="167"/>
      <c r="H1098" s="167"/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8"/>
      <c r="T1098" s="170"/>
      <c r="U1098" s="170"/>
      <c r="V1098" s="170"/>
      <c r="W1098" s="170"/>
      <c r="X1098" s="170"/>
      <c r="Y1098" s="170"/>
      <c r="Z1098" s="170"/>
      <c r="AA1098" s="170"/>
      <c r="AB1098" s="170"/>
    </row>
    <row r="1099" spans="2:28" ht="15.75" customHeight="1" x14ac:dyDescent="0.25">
      <c r="B1099" s="421"/>
      <c r="C1099" s="422"/>
      <c r="D1099" s="44">
        <f>'[2]Reporting Characteristics'!$D1099</f>
        <v>2019</v>
      </c>
      <c r="E1099" s="166"/>
      <c r="F1099" s="167"/>
      <c r="G1099" s="167"/>
      <c r="H1099" s="167"/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8"/>
      <c r="T1099" s="170"/>
      <c r="U1099" s="170"/>
      <c r="V1099" s="170"/>
      <c r="W1099" s="170"/>
      <c r="X1099" s="170"/>
      <c r="Y1099" s="170"/>
      <c r="Z1099" s="170"/>
      <c r="AA1099" s="170"/>
      <c r="AB1099" s="170"/>
    </row>
    <row r="1100" spans="2:28" ht="15.75" customHeight="1" x14ac:dyDescent="0.25">
      <c r="B1100" s="421" t="str">
        <f>'[2]Asset Characteristics'!$C554 &amp; ""</f>
        <v/>
      </c>
      <c r="C1100" s="422" t="str">
        <f>'[2]Asset Characteristics'!$E554 &amp; ""</f>
        <v/>
      </c>
      <c r="D1100" s="44">
        <f>'[2]Reporting Characteristics'!$D1100</f>
        <v>2018</v>
      </c>
      <c r="E1100" s="166"/>
      <c r="F1100" s="167"/>
      <c r="G1100" s="167"/>
      <c r="H1100" s="167"/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8"/>
      <c r="T1100" s="170"/>
      <c r="U1100" s="170"/>
      <c r="V1100" s="170"/>
      <c r="W1100" s="170"/>
      <c r="X1100" s="170"/>
      <c r="Y1100" s="170"/>
      <c r="Z1100" s="170"/>
      <c r="AA1100" s="170"/>
      <c r="AB1100" s="170"/>
    </row>
    <row r="1101" spans="2:28" ht="15.75" customHeight="1" x14ac:dyDescent="0.25">
      <c r="B1101" s="421"/>
      <c r="C1101" s="422"/>
      <c r="D1101" s="44">
        <f>'[2]Reporting Characteristics'!$D1101</f>
        <v>2019</v>
      </c>
      <c r="E1101" s="166"/>
      <c r="F1101" s="167"/>
      <c r="G1101" s="167"/>
      <c r="H1101" s="167"/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8"/>
      <c r="T1101" s="170"/>
      <c r="U1101" s="170"/>
      <c r="V1101" s="170"/>
      <c r="W1101" s="170"/>
      <c r="X1101" s="170"/>
      <c r="Y1101" s="170"/>
      <c r="Z1101" s="170"/>
      <c r="AA1101" s="170"/>
      <c r="AB1101" s="170"/>
    </row>
    <row r="1102" spans="2:28" ht="15.75" customHeight="1" x14ac:dyDescent="0.25">
      <c r="B1102" s="421" t="str">
        <f>'[2]Asset Characteristics'!$C555 &amp; ""</f>
        <v/>
      </c>
      <c r="C1102" s="422" t="str">
        <f>'[2]Asset Characteristics'!$E555 &amp; ""</f>
        <v/>
      </c>
      <c r="D1102" s="44">
        <f>'[2]Reporting Characteristics'!$D1102</f>
        <v>2018</v>
      </c>
      <c r="E1102" s="166"/>
      <c r="F1102" s="167"/>
      <c r="G1102" s="167"/>
      <c r="H1102" s="167"/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8"/>
      <c r="T1102" s="170"/>
      <c r="U1102" s="170"/>
      <c r="V1102" s="170"/>
      <c r="W1102" s="170"/>
      <c r="X1102" s="170"/>
      <c r="Y1102" s="170"/>
      <c r="Z1102" s="170"/>
      <c r="AA1102" s="170"/>
      <c r="AB1102" s="170"/>
    </row>
    <row r="1103" spans="2:28" ht="15.75" customHeight="1" x14ac:dyDescent="0.25">
      <c r="B1103" s="421"/>
      <c r="C1103" s="422"/>
      <c r="D1103" s="44">
        <f>'[2]Reporting Characteristics'!$D1103</f>
        <v>2019</v>
      </c>
      <c r="E1103" s="166"/>
      <c r="F1103" s="167"/>
      <c r="G1103" s="167"/>
      <c r="H1103" s="167"/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8"/>
      <c r="T1103" s="170"/>
      <c r="U1103" s="170"/>
      <c r="V1103" s="170"/>
      <c r="W1103" s="170"/>
      <c r="X1103" s="170"/>
      <c r="Y1103" s="170"/>
      <c r="Z1103" s="170"/>
      <c r="AA1103" s="170"/>
      <c r="AB1103" s="170"/>
    </row>
    <row r="1104" spans="2:28" ht="15.75" customHeight="1" x14ac:dyDescent="0.25">
      <c r="B1104" s="421" t="str">
        <f>'[2]Asset Characteristics'!$C556 &amp; ""</f>
        <v/>
      </c>
      <c r="C1104" s="422" t="str">
        <f>'[2]Asset Characteristics'!$E556 &amp; ""</f>
        <v/>
      </c>
      <c r="D1104" s="44">
        <f>'[2]Reporting Characteristics'!$D1104</f>
        <v>2018</v>
      </c>
      <c r="E1104" s="166"/>
      <c r="F1104" s="167"/>
      <c r="G1104" s="167"/>
      <c r="H1104" s="167"/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8"/>
      <c r="T1104" s="170"/>
      <c r="U1104" s="170"/>
      <c r="V1104" s="170"/>
      <c r="W1104" s="170"/>
      <c r="X1104" s="170"/>
      <c r="Y1104" s="170"/>
      <c r="Z1104" s="170"/>
      <c r="AA1104" s="170"/>
      <c r="AB1104" s="170"/>
    </row>
    <row r="1105" spans="2:28" ht="15.75" customHeight="1" x14ac:dyDescent="0.25">
      <c r="B1105" s="421"/>
      <c r="C1105" s="422"/>
      <c r="D1105" s="44">
        <f>'[2]Reporting Characteristics'!$D1105</f>
        <v>2019</v>
      </c>
      <c r="E1105" s="166"/>
      <c r="F1105" s="167"/>
      <c r="G1105" s="167"/>
      <c r="H1105" s="167"/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8"/>
      <c r="T1105" s="170"/>
      <c r="U1105" s="170"/>
      <c r="V1105" s="170"/>
      <c r="W1105" s="170"/>
      <c r="X1105" s="170"/>
      <c r="Y1105" s="170"/>
      <c r="Z1105" s="170"/>
      <c r="AA1105" s="170"/>
      <c r="AB1105" s="170"/>
    </row>
    <row r="1106" spans="2:28" ht="15.75" customHeight="1" x14ac:dyDescent="0.25">
      <c r="B1106" s="421" t="str">
        <f>'[2]Asset Characteristics'!$C557 &amp; ""</f>
        <v/>
      </c>
      <c r="C1106" s="422" t="str">
        <f>'[2]Asset Characteristics'!$E557 &amp; ""</f>
        <v/>
      </c>
      <c r="D1106" s="44">
        <f>'[2]Reporting Characteristics'!$D1106</f>
        <v>2018</v>
      </c>
      <c r="E1106" s="166"/>
      <c r="F1106" s="167"/>
      <c r="G1106" s="167"/>
      <c r="H1106" s="167"/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8"/>
      <c r="T1106" s="170"/>
      <c r="U1106" s="170"/>
      <c r="V1106" s="170"/>
      <c r="W1106" s="170"/>
      <c r="X1106" s="170"/>
      <c r="Y1106" s="170"/>
      <c r="Z1106" s="170"/>
      <c r="AA1106" s="170"/>
      <c r="AB1106" s="170"/>
    </row>
    <row r="1107" spans="2:28" ht="15.75" customHeight="1" x14ac:dyDescent="0.25">
      <c r="B1107" s="421"/>
      <c r="C1107" s="422"/>
      <c r="D1107" s="44">
        <f>'[2]Reporting Characteristics'!$D1107</f>
        <v>2019</v>
      </c>
      <c r="E1107" s="166"/>
      <c r="F1107" s="167"/>
      <c r="G1107" s="167"/>
      <c r="H1107" s="167"/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8"/>
      <c r="T1107" s="170"/>
      <c r="U1107" s="170"/>
      <c r="V1107" s="170"/>
      <c r="W1107" s="170"/>
      <c r="X1107" s="170"/>
      <c r="Y1107" s="170"/>
      <c r="Z1107" s="170"/>
      <c r="AA1107" s="170"/>
      <c r="AB1107" s="170"/>
    </row>
    <row r="1108" spans="2:28" ht="15.75" customHeight="1" x14ac:dyDescent="0.25">
      <c r="B1108" s="421" t="str">
        <f>'[2]Asset Characteristics'!$C558 &amp; ""</f>
        <v/>
      </c>
      <c r="C1108" s="422" t="str">
        <f>'[2]Asset Characteristics'!$E558 &amp; ""</f>
        <v/>
      </c>
      <c r="D1108" s="44">
        <f>'[2]Reporting Characteristics'!$D1108</f>
        <v>2018</v>
      </c>
      <c r="E1108" s="166"/>
      <c r="F1108" s="167"/>
      <c r="G1108" s="167"/>
      <c r="H1108" s="167"/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8"/>
      <c r="T1108" s="170"/>
      <c r="U1108" s="170"/>
      <c r="V1108" s="170"/>
      <c r="W1108" s="170"/>
      <c r="X1108" s="170"/>
      <c r="Y1108" s="170"/>
      <c r="Z1108" s="170"/>
      <c r="AA1108" s="170"/>
      <c r="AB1108" s="170"/>
    </row>
    <row r="1109" spans="2:28" ht="15.75" customHeight="1" x14ac:dyDescent="0.25">
      <c r="B1109" s="421"/>
      <c r="C1109" s="422"/>
      <c r="D1109" s="44">
        <f>'[2]Reporting Characteristics'!$D1109</f>
        <v>2019</v>
      </c>
      <c r="E1109" s="166"/>
      <c r="F1109" s="167"/>
      <c r="G1109" s="167"/>
      <c r="H1109" s="167"/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8"/>
      <c r="T1109" s="170"/>
      <c r="U1109" s="170"/>
      <c r="V1109" s="170"/>
      <c r="W1109" s="170"/>
      <c r="X1109" s="170"/>
      <c r="Y1109" s="170"/>
      <c r="Z1109" s="170"/>
      <c r="AA1109" s="170"/>
      <c r="AB1109" s="170"/>
    </row>
    <row r="1110" spans="2:28" ht="15.75" customHeight="1" x14ac:dyDescent="0.25">
      <c r="B1110" s="421" t="str">
        <f>'[2]Asset Characteristics'!$C559 &amp; ""</f>
        <v/>
      </c>
      <c r="C1110" s="422" t="str">
        <f>'[2]Asset Characteristics'!$E559 &amp; ""</f>
        <v/>
      </c>
      <c r="D1110" s="44">
        <f>'[2]Reporting Characteristics'!$D1110</f>
        <v>2018</v>
      </c>
      <c r="E1110" s="166"/>
      <c r="F1110" s="167"/>
      <c r="G1110" s="167"/>
      <c r="H1110" s="167"/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8"/>
      <c r="T1110" s="170"/>
      <c r="U1110" s="170"/>
      <c r="V1110" s="170"/>
      <c r="W1110" s="170"/>
      <c r="X1110" s="170"/>
      <c r="Y1110" s="170"/>
      <c r="Z1110" s="170"/>
      <c r="AA1110" s="170"/>
      <c r="AB1110" s="170"/>
    </row>
    <row r="1111" spans="2:28" ht="15.75" customHeight="1" x14ac:dyDescent="0.25">
      <c r="B1111" s="421"/>
      <c r="C1111" s="422"/>
      <c r="D1111" s="44">
        <f>'[2]Reporting Characteristics'!$D1111</f>
        <v>2019</v>
      </c>
      <c r="E1111" s="166"/>
      <c r="F1111" s="167"/>
      <c r="G1111" s="167"/>
      <c r="H1111" s="167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8"/>
      <c r="T1111" s="170"/>
      <c r="U1111" s="170"/>
      <c r="V1111" s="170"/>
      <c r="W1111" s="170"/>
      <c r="X1111" s="170"/>
      <c r="Y1111" s="170"/>
      <c r="Z1111" s="170"/>
      <c r="AA1111" s="170"/>
      <c r="AB1111" s="170"/>
    </row>
    <row r="1112" spans="2:28" ht="15.75" customHeight="1" x14ac:dyDescent="0.25">
      <c r="B1112" s="421" t="str">
        <f>'[2]Asset Characteristics'!$C560 &amp; ""</f>
        <v/>
      </c>
      <c r="C1112" s="422" t="str">
        <f>'[2]Asset Characteristics'!$E560 &amp; ""</f>
        <v/>
      </c>
      <c r="D1112" s="44">
        <f>'[2]Reporting Characteristics'!$D1112</f>
        <v>2018</v>
      </c>
      <c r="E1112" s="166"/>
      <c r="F1112" s="167"/>
      <c r="G1112" s="167"/>
      <c r="H1112" s="167"/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8"/>
      <c r="T1112" s="170"/>
      <c r="U1112" s="170"/>
      <c r="V1112" s="170"/>
      <c r="W1112" s="170"/>
      <c r="X1112" s="170"/>
      <c r="Y1112" s="170"/>
      <c r="Z1112" s="170"/>
      <c r="AA1112" s="170"/>
      <c r="AB1112" s="170"/>
    </row>
    <row r="1113" spans="2:28" ht="15.75" customHeight="1" x14ac:dyDescent="0.25">
      <c r="B1113" s="421"/>
      <c r="C1113" s="422"/>
      <c r="D1113" s="44">
        <f>'[2]Reporting Characteristics'!$D1113</f>
        <v>2019</v>
      </c>
      <c r="E1113" s="166"/>
      <c r="F1113" s="167"/>
      <c r="G1113" s="167"/>
      <c r="H1113" s="167"/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8"/>
      <c r="T1113" s="170"/>
      <c r="U1113" s="170"/>
      <c r="V1113" s="170"/>
      <c r="W1113" s="170"/>
      <c r="X1113" s="170"/>
      <c r="Y1113" s="170"/>
      <c r="Z1113" s="170"/>
      <c r="AA1113" s="170"/>
      <c r="AB1113" s="170"/>
    </row>
    <row r="1114" spans="2:28" ht="15.75" customHeight="1" x14ac:dyDescent="0.25">
      <c r="B1114" s="421" t="str">
        <f>'[2]Asset Characteristics'!$C561 &amp; ""</f>
        <v/>
      </c>
      <c r="C1114" s="422" t="str">
        <f>'[2]Asset Characteristics'!$E561 &amp; ""</f>
        <v/>
      </c>
      <c r="D1114" s="44">
        <f>'[2]Reporting Characteristics'!$D1114</f>
        <v>2018</v>
      </c>
      <c r="E1114" s="166"/>
      <c r="F1114" s="167"/>
      <c r="G1114" s="167"/>
      <c r="H1114" s="167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8"/>
      <c r="T1114" s="170"/>
      <c r="U1114" s="170"/>
      <c r="V1114" s="170"/>
      <c r="W1114" s="170"/>
      <c r="X1114" s="170"/>
      <c r="Y1114" s="170"/>
      <c r="Z1114" s="170"/>
      <c r="AA1114" s="170"/>
      <c r="AB1114" s="170"/>
    </row>
    <row r="1115" spans="2:28" ht="15.75" customHeight="1" x14ac:dyDescent="0.25">
      <c r="B1115" s="421"/>
      <c r="C1115" s="422"/>
      <c r="D1115" s="44">
        <f>'[2]Reporting Characteristics'!$D1115</f>
        <v>2019</v>
      </c>
      <c r="E1115" s="166"/>
      <c r="F1115" s="167"/>
      <c r="G1115" s="167"/>
      <c r="H1115" s="167"/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8"/>
      <c r="T1115" s="170"/>
      <c r="U1115" s="170"/>
      <c r="V1115" s="170"/>
      <c r="W1115" s="170"/>
      <c r="X1115" s="170"/>
      <c r="Y1115" s="170"/>
      <c r="Z1115" s="170"/>
      <c r="AA1115" s="170"/>
      <c r="AB1115" s="170"/>
    </row>
    <row r="1116" spans="2:28" ht="15.75" customHeight="1" x14ac:dyDescent="0.25">
      <c r="B1116" s="421" t="str">
        <f>'[2]Asset Characteristics'!$C562 &amp; ""</f>
        <v/>
      </c>
      <c r="C1116" s="422" t="str">
        <f>'[2]Asset Characteristics'!$E562 &amp; ""</f>
        <v/>
      </c>
      <c r="D1116" s="44">
        <f>'[2]Reporting Characteristics'!$D1116</f>
        <v>2018</v>
      </c>
      <c r="E1116" s="166"/>
      <c r="F1116" s="167"/>
      <c r="G1116" s="167"/>
      <c r="H1116" s="167"/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8"/>
      <c r="T1116" s="170"/>
      <c r="U1116" s="170"/>
      <c r="V1116" s="170"/>
      <c r="W1116" s="170"/>
      <c r="X1116" s="170"/>
      <c r="Y1116" s="170"/>
      <c r="Z1116" s="170"/>
      <c r="AA1116" s="170"/>
      <c r="AB1116" s="170"/>
    </row>
    <row r="1117" spans="2:28" ht="15.75" customHeight="1" x14ac:dyDescent="0.25">
      <c r="B1117" s="421"/>
      <c r="C1117" s="422"/>
      <c r="D1117" s="44">
        <f>'[2]Reporting Characteristics'!$D1117</f>
        <v>2019</v>
      </c>
      <c r="E1117" s="166"/>
      <c r="F1117" s="167"/>
      <c r="G1117" s="167"/>
      <c r="H1117" s="167"/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8"/>
      <c r="T1117" s="170"/>
      <c r="U1117" s="170"/>
      <c r="V1117" s="170"/>
      <c r="W1117" s="170"/>
      <c r="X1117" s="170"/>
      <c r="Y1117" s="170"/>
      <c r="Z1117" s="170"/>
      <c r="AA1117" s="170"/>
      <c r="AB1117" s="170"/>
    </row>
    <row r="1118" spans="2:28" ht="15.75" customHeight="1" x14ac:dyDescent="0.25">
      <c r="B1118" s="421" t="str">
        <f>'[2]Asset Characteristics'!$C563 &amp; ""</f>
        <v/>
      </c>
      <c r="C1118" s="422" t="str">
        <f>'[2]Asset Characteristics'!$E563 &amp; ""</f>
        <v/>
      </c>
      <c r="D1118" s="44">
        <f>'[2]Reporting Characteristics'!$D1118</f>
        <v>2018</v>
      </c>
      <c r="E1118" s="166"/>
      <c r="F1118" s="167"/>
      <c r="G1118" s="167"/>
      <c r="H1118" s="167"/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8"/>
      <c r="T1118" s="170"/>
      <c r="U1118" s="170"/>
      <c r="V1118" s="170"/>
      <c r="W1118" s="170"/>
      <c r="X1118" s="170"/>
      <c r="Y1118" s="170"/>
      <c r="Z1118" s="170"/>
      <c r="AA1118" s="170"/>
      <c r="AB1118" s="170"/>
    </row>
    <row r="1119" spans="2:28" ht="15.75" customHeight="1" x14ac:dyDescent="0.25">
      <c r="B1119" s="421"/>
      <c r="C1119" s="422"/>
      <c r="D1119" s="44">
        <f>'[2]Reporting Characteristics'!$D1119</f>
        <v>2019</v>
      </c>
      <c r="E1119" s="166"/>
      <c r="F1119" s="167"/>
      <c r="G1119" s="167"/>
      <c r="H1119" s="167"/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8"/>
      <c r="T1119" s="170"/>
      <c r="U1119" s="170"/>
      <c r="V1119" s="170"/>
      <c r="W1119" s="170"/>
      <c r="X1119" s="170"/>
      <c r="Y1119" s="170"/>
      <c r="Z1119" s="170"/>
      <c r="AA1119" s="170"/>
      <c r="AB1119" s="170"/>
    </row>
    <row r="1120" spans="2:28" ht="15.75" customHeight="1" x14ac:dyDescent="0.25">
      <c r="B1120" s="421" t="str">
        <f>'[2]Asset Characteristics'!$C564 &amp; ""</f>
        <v/>
      </c>
      <c r="C1120" s="422" t="str">
        <f>'[2]Asset Characteristics'!$E564 &amp; ""</f>
        <v/>
      </c>
      <c r="D1120" s="44">
        <f>'[2]Reporting Characteristics'!$D1120</f>
        <v>2018</v>
      </c>
      <c r="E1120" s="166"/>
      <c r="F1120" s="167"/>
      <c r="G1120" s="167"/>
      <c r="H1120" s="167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8"/>
      <c r="T1120" s="170"/>
      <c r="U1120" s="170"/>
      <c r="V1120" s="170"/>
      <c r="W1120" s="170"/>
      <c r="X1120" s="170"/>
      <c r="Y1120" s="170"/>
      <c r="Z1120" s="170"/>
      <c r="AA1120" s="170"/>
      <c r="AB1120" s="170"/>
    </row>
    <row r="1121" spans="2:28" ht="15.75" customHeight="1" x14ac:dyDescent="0.25">
      <c r="B1121" s="421"/>
      <c r="C1121" s="422"/>
      <c r="D1121" s="44">
        <f>'[2]Reporting Characteristics'!$D1121</f>
        <v>2019</v>
      </c>
      <c r="E1121" s="166"/>
      <c r="F1121" s="167"/>
      <c r="G1121" s="167"/>
      <c r="H1121" s="167"/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8"/>
      <c r="T1121" s="170"/>
      <c r="U1121" s="170"/>
      <c r="V1121" s="170"/>
      <c r="W1121" s="170"/>
      <c r="X1121" s="170"/>
      <c r="Y1121" s="170"/>
      <c r="Z1121" s="170"/>
      <c r="AA1121" s="170"/>
      <c r="AB1121" s="170"/>
    </row>
    <row r="1122" spans="2:28" ht="15.75" customHeight="1" x14ac:dyDescent="0.25">
      <c r="B1122" s="421" t="str">
        <f>'[2]Asset Characteristics'!$C565 &amp; ""</f>
        <v/>
      </c>
      <c r="C1122" s="422" t="str">
        <f>'[2]Asset Characteristics'!$E565 &amp; ""</f>
        <v/>
      </c>
      <c r="D1122" s="44">
        <f>'[2]Reporting Characteristics'!$D1122</f>
        <v>2018</v>
      </c>
      <c r="E1122" s="166"/>
      <c r="F1122" s="167"/>
      <c r="G1122" s="167"/>
      <c r="H1122" s="167"/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8"/>
      <c r="T1122" s="170"/>
      <c r="U1122" s="170"/>
      <c r="V1122" s="170"/>
      <c r="W1122" s="170"/>
      <c r="X1122" s="170"/>
      <c r="Y1122" s="170"/>
      <c r="Z1122" s="170"/>
      <c r="AA1122" s="170"/>
      <c r="AB1122" s="170"/>
    </row>
    <row r="1123" spans="2:28" ht="15.75" customHeight="1" x14ac:dyDescent="0.25">
      <c r="B1123" s="421"/>
      <c r="C1123" s="422"/>
      <c r="D1123" s="44">
        <f>'[2]Reporting Characteristics'!$D1123</f>
        <v>2019</v>
      </c>
      <c r="E1123" s="166"/>
      <c r="F1123" s="167"/>
      <c r="G1123" s="167"/>
      <c r="H1123" s="167"/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8"/>
      <c r="T1123" s="170"/>
      <c r="U1123" s="170"/>
      <c r="V1123" s="170"/>
      <c r="W1123" s="170"/>
      <c r="X1123" s="170"/>
      <c r="Y1123" s="170"/>
      <c r="Z1123" s="170"/>
      <c r="AA1123" s="170"/>
      <c r="AB1123" s="170"/>
    </row>
    <row r="1124" spans="2:28" ht="15.75" customHeight="1" x14ac:dyDescent="0.25">
      <c r="B1124" s="421" t="str">
        <f>'[2]Asset Characteristics'!$C566 &amp; ""</f>
        <v/>
      </c>
      <c r="C1124" s="422" t="str">
        <f>'[2]Asset Characteristics'!$E566 &amp; ""</f>
        <v/>
      </c>
      <c r="D1124" s="44">
        <f>'[2]Reporting Characteristics'!$D1124</f>
        <v>2018</v>
      </c>
      <c r="E1124" s="166"/>
      <c r="F1124" s="167"/>
      <c r="G1124" s="167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8"/>
      <c r="T1124" s="170"/>
      <c r="U1124" s="170"/>
      <c r="V1124" s="170"/>
      <c r="W1124" s="170"/>
      <c r="X1124" s="170"/>
      <c r="Y1124" s="170"/>
      <c r="Z1124" s="170"/>
      <c r="AA1124" s="170"/>
      <c r="AB1124" s="170"/>
    </row>
    <row r="1125" spans="2:28" ht="15.75" customHeight="1" x14ac:dyDescent="0.25">
      <c r="B1125" s="421"/>
      <c r="C1125" s="422"/>
      <c r="D1125" s="44">
        <f>'[2]Reporting Characteristics'!$D1125</f>
        <v>2019</v>
      </c>
      <c r="E1125" s="166"/>
      <c r="F1125" s="167"/>
      <c r="G1125" s="167"/>
      <c r="H1125" s="167"/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8"/>
      <c r="T1125" s="170"/>
      <c r="U1125" s="170"/>
      <c r="V1125" s="170"/>
      <c r="W1125" s="170"/>
      <c r="X1125" s="170"/>
      <c r="Y1125" s="170"/>
      <c r="Z1125" s="170"/>
      <c r="AA1125" s="170"/>
      <c r="AB1125" s="170"/>
    </row>
    <row r="1126" spans="2:28" ht="15.75" customHeight="1" x14ac:dyDescent="0.25">
      <c r="B1126" s="421" t="str">
        <f>'[2]Asset Characteristics'!$C567 &amp; ""</f>
        <v/>
      </c>
      <c r="C1126" s="422" t="str">
        <f>'[2]Asset Characteristics'!$E567 &amp; ""</f>
        <v/>
      </c>
      <c r="D1126" s="44">
        <f>'[2]Reporting Characteristics'!$D1126</f>
        <v>2018</v>
      </c>
      <c r="E1126" s="166"/>
      <c r="F1126" s="167"/>
      <c r="G1126" s="167"/>
      <c r="H1126" s="167"/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8"/>
      <c r="T1126" s="170"/>
      <c r="U1126" s="170"/>
      <c r="V1126" s="170"/>
      <c r="W1126" s="170"/>
      <c r="X1126" s="170"/>
      <c r="Y1126" s="170"/>
      <c r="Z1126" s="170"/>
      <c r="AA1126" s="170"/>
      <c r="AB1126" s="170"/>
    </row>
    <row r="1127" spans="2:28" ht="15.75" customHeight="1" x14ac:dyDescent="0.25">
      <c r="B1127" s="421"/>
      <c r="C1127" s="422"/>
      <c r="D1127" s="44">
        <f>'[2]Reporting Characteristics'!$D1127</f>
        <v>2019</v>
      </c>
      <c r="E1127" s="166"/>
      <c r="F1127" s="167"/>
      <c r="G1127" s="167"/>
      <c r="H1127" s="167"/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8"/>
      <c r="T1127" s="170"/>
      <c r="U1127" s="170"/>
      <c r="V1127" s="170"/>
      <c r="W1127" s="170"/>
      <c r="X1127" s="170"/>
      <c r="Y1127" s="170"/>
      <c r="Z1127" s="170"/>
      <c r="AA1127" s="170"/>
      <c r="AB1127" s="170"/>
    </row>
    <row r="1128" spans="2:28" ht="15.75" customHeight="1" x14ac:dyDescent="0.25">
      <c r="B1128" s="421" t="str">
        <f>'[2]Asset Characteristics'!$C568 &amp; ""</f>
        <v/>
      </c>
      <c r="C1128" s="422" t="str">
        <f>'[2]Asset Characteristics'!$E568 &amp; ""</f>
        <v/>
      </c>
      <c r="D1128" s="44">
        <f>'[2]Reporting Characteristics'!$D1128</f>
        <v>2018</v>
      </c>
      <c r="E1128" s="166"/>
      <c r="F1128" s="167"/>
      <c r="G1128" s="167"/>
      <c r="H1128" s="167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8"/>
      <c r="T1128" s="170"/>
      <c r="U1128" s="170"/>
      <c r="V1128" s="170"/>
      <c r="W1128" s="170"/>
      <c r="X1128" s="170"/>
      <c r="Y1128" s="170"/>
      <c r="Z1128" s="170"/>
      <c r="AA1128" s="170"/>
      <c r="AB1128" s="170"/>
    </row>
    <row r="1129" spans="2:28" ht="15.75" customHeight="1" x14ac:dyDescent="0.25">
      <c r="B1129" s="421"/>
      <c r="C1129" s="422"/>
      <c r="D1129" s="44">
        <f>'[2]Reporting Characteristics'!$D1129</f>
        <v>2019</v>
      </c>
      <c r="E1129" s="166"/>
      <c r="F1129" s="167"/>
      <c r="G1129" s="167"/>
      <c r="H1129" s="167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8"/>
      <c r="T1129" s="170"/>
      <c r="U1129" s="170"/>
      <c r="V1129" s="170"/>
      <c r="W1129" s="170"/>
      <c r="X1129" s="170"/>
      <c r="Y1129" s="170"/>
      <c r="Z1129" s="170"/>
      <c r="AA1129" s="170"/>
      <c r="AB1129" s="170"/>
    </row>
    <row r="1130" spans="2:28" ht="15.75" customHeight="1" x14ac:dyDescent="0.25">
      <c r="B1130" s="421" t="str">
        <f>'[2]Asset Characteristics'!$C569 &amp; ""</f>
        <v/>
      </c>
      <c r="C1130" s="422" t="str">
        <f>'[2]Asset Characteristics'!$E569 &amp; ""</f>
        <v/>
      </c>
      <c r="D1130" s="44">
        <f>'[2]Reporting Characteristics'!$D1130</f>
        <v>2018</v>
      </c>
      <c r="E1130" s="166"/>
      <c r="F1130" s="167"/>
      <c r="G1130" s="167"/>
      <c r="H1130" s="167"/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8"/>
      <c r="T1130" s="170"/>
      <c r="U1130" s="170"/>
      <c r="V1130" s="170"/>
      <c r="W1130" s="170"/>
      <c r="X1130" s="170"/>
      <c r="Y1130" s="170"/>
      <c r="Z1130" s="170"/>
      <c r="AA1130" s="170"/>
      <c r="AB1130" s="170"/>
    </row>
    <row r="1131" spans="2:28" ht="15.75" customHeight="1" x14ac:dyDescent="0.25">
      <c r="B1131" s="421"/>
      <c r="C1131" s="422"/>
      <c r="D1131" s="44">
        <f>'[2]Reporting Characteristics'!$D1131</f>
        <v>2019</v>
      </c>
      <c r="E1131" s="166"/>
      <c r="F1131" s="167"/>
      <c r="G1131" s="167"/>
      <c r="H1131" s="167"/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8"/>
      <c r="T1131" s="170"/>
      <c r="U1131" s="170"/>
      <c r="V1131" s="170"/>
      <c r="W1131" s="170"/>
      <c r="X1131" s="170"/>
      <c r="Y1131" s="170"/>
      <c r="Z1131" s="170"/>
      <c r="AA1131" s="170"/>
      <c r="AB1131" s="170"/>
    </row>
    <row r="1132" spans="2:28" ht="15.75" customHeight="1" x14ac:dyDescent="0.25">
      <c r="B1132" s="421" t="str">
        <f>'[2]Asset Characteristics'!$C570 &amp; ""</f>
        <v/>
      </c>
      <c r="C1132" s="422" t="str">
        <f>'[2]Asset Characteristics'!$E570 &amp; ""</f>
        <v/>
      </c>
      <c r="D1132" s="44">
        <f>'[2]Reporting Characteristics'!$D1132</f>
        <v>2018</v>
      </c>
      <c r="E1132" s="166"/>
      <c r="F1132" s="167"/>
      <c r="G1132" s="167"/>
      <c r="H1132" s="167"/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8"/>
      <c r="T1132" s="170"/>
      <c r="U1132" s="170"/>
      <c r="V1132" s="170"/>
      <c r="W1132" s="170"/>
      <c r="X1132" s="170"/>
      <c r="Y1132" s="170"/>
      <c r="Z1132" s="170"/>
      <c r="AA1132" s="170"/>
      <c r="AB1132" s="170"/>
    </row>
    <row r="1133" spans="2:28" ht="15.75" customHeight="1" x14ac:dyDescent="0.25">
      <c r="B1133" s="421"/>
      <c r="C1133" s="422"/>
      <c r="D1133" s="44">
        <f>'[2]Reporting Characteristics'!$D1133</f>
        <v>2019</v>
      </c>
      <c r="E1133" s="166"/>
      <c r="F1133" s="167"/>
      <c r="G1133" s="167"/>
      <c r="H1133" s="167"/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8"/>
      <c r="T1133" s="170"/>
      <c r="U1133" s="170"/>
      <c r="V1133" s="170"/>
      <c r="W1133" s="170"/>
      <c r="X1133" s="170"/>
      <c r="Y1133" s="170"/>
      <c r="Z1133" s="170"/>
      <c r="AA1133" s="170"/>
      <c r="AB1133" s="170"/>
    </row>
    <row r="1134" spans="2:28" ht="15.75" customHeight="1" x14ac:dyDescent="0.25">
      <c r="B1134" s="421" t="str">
        <f>'[2]Asset Characteristics'!$C571 &amp; ""</f>
        <v/>
      </c>
      <c r="C1134" s="422" t="str">
        <f>'[2]Asset Characteristics'!$E571 &amp; ""</f>
        <v/>
      </c>
      <c r="D1134" s="44">
        <f>'[2]Reporting Characteristics'!$D1134</f>
        <v>2018</v>
      </c>
      <c r="E1134" s="166"/>
      <c r="F1134" s="167"/>
      <c r="G1134" s="167"/>
      <c r="H1134" s="167"/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8"/>
      <c r="T1134" s="170"/>
      <c r="U1134" s="170"/>
      <c r="V1134" s="170"/>
      <c r="W1134" s="170"/>
      <c r="X1134" s="170"/>
      <c r="Y1134" s="170"/>
      <c r="Z1134" s="170"/>
      <c r="AA1134" s="170"/>
      <c r="AB1134" s="170"/>
    </row>
    <row r="1135" spans="2:28" ht="15.75" customHeight="1" x14ac:dyDescent="0.25">
      <c r="B1135" s="421"/>
      <c r="C1135" s="422"/>
      <c r="D1135" s="44">
        <f>'[2]Reporting Characteristics'!$D1135</f>
        <v>2019</v>
      </c>
      <c r="E1135" s="166"/>
      <c r="F1135" s="167"/>
      <c r="G1135" s="167"/>
      <c r="H1135" s="167"/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8"/>
      <c r="T1135" s="170"/>
      <c r="U1135" s="170"/>
      <c r="V1135" s="170"/>
      <c r="W1135" s="170"/>
      <c r="X1135" s="170"/>
      <c r="Y1135" s="170"/>
      <c r="Z1135" s="170"/>
      <c r="AA1135" s="170"/>
      <c r="AB1135" s="170"/>
    </row>
    <row r="1136" spans="2:28" ht="15.75" customHeight="1" x14ac:dyDescent="0.25">
      <c r="B1136" s="421" t="str">
        <f>'[2]Asset Characteristics'!$C572 &amp; ""</f>
        <v/>
      </c>
      <c r="C1136" s="422" t="str">
        <f>'[2]Asset Characteristics'!$E572 &amp; ""</f>
        <v/>
      </c>
      <c r="D1136" s="44">
        <f>'[2]Reporting Characteristics'!$D1136</f>
        <v>2018</v>
      </c>
      <c r="E1136" s="166"/>
      <c r="F1136" s="167"/>
      <c r="G1136" s="167"/>
      <c r="H1136" s="167"/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8"/>
      <c r="T1136" s="170"/>
      <c r="U1136" s="170"/>
      <c r="V1136" s="170"/>
      <c r="W1136" s="170"/>
      <c r="X1136" s="170"/>
      <c r="Y1136" s="170"/>
      <c r="Z1136" s="170"/>
      <c r="AA1136" s="170"/>
      <c r="AB1136" s="170"/>
    </row>
    <row r="1137" spans="2:28" ht="15.75" customHeight="1" x14ac:dyDescent="0.25">
      <c r="B1137" s="421"/>
      <c r="C1137" s="422"/>
      <c r="D1137" s="44">
        <f>'[2]Reporting Characteristics'!$D1137</f>
        <v>2019</v>
      </c>
      <c r="E1137" s="166"/>
      <c r="F1137" s="167"/>
      <c r="G1137" s="167"/>
      <c r="H1137" s="167"/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8"/>
      <c r="T1137" s="170"/>
      <c r="U1137" s="170"/>
      <c r="V1137" s="170"/>
      <c r="W1137" s="170"/>
      <c r="X1137" s="170"/>
      <c r="Y1137" s="170"/>
      <c r="Z1137" s="170"/>
      <c r="AA1137" s="170"/>
      <c r="AB1137" s="170"/>
    </row>
    <row r="1138" spans="2:28" ht="15.75" customHeight="1" x14ac:dyDescent="0.25">
      <c r="B1138" s="421" t="str">
        <f>'[2]Asset Characteristics'!$C573 &amp; ""</f>
        <v/>
      </c>
      <c r="C1138" s="422" t="str">
        <f>'[2]Asset Characteristics'!$E573 &amp; ""</f>
        <v/>
      </c>
      <c r="D1138" s="44">
        <f>'[2]Reporting Characteristics'!$D1138</f>
        <v>2018</v>
      </c>
      <c r="E1138" s="166"/>
      <c r="F1138" s="167"/>
      <c r="G1138" s="167"/>
      <c r="H1138" s="167"/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8"/>
      <c r="T1138" s="170"/>
      <c r="U1138" s="170"/>
      <c r="V1138" s="170"/>
      <c r="W1138" s="170"/>
      <c r="X1138" s="170"/>
      <c r="Y1138" s="170"/>
      <c r="Z1138" s="170"/>
      <c r="AA1138" s="170"/>
      <c r="AB1138" s="170"/>
    </row>
    <row r="1139" spans="2:28" ht="15.75" customHeight="1" x14ac:dyDescent="0.25">
      <c r="B1139" s="421"/>
      <c r="C1139" s="422"/>
      <c r="D1139" s="44">
        <f>'[2]Reporting Characteristics'!$D1139</f>
        <v>2019</v>
      </c>
      <c r="E1139" s="166"/>
      <c r="F1139" s="167"/>
      <c r="G1139" s="167"/>
      <c r="H1139" s="167"/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8"/>
      <c r="T1139" s="170"/>
      <c r="U1139" s="170"/>
      <c r="V1139" s="170"/>
      <c r="W1139" s="170"/>
      <c r="X1139" s="170"/>
      <c r="Y1139" s="170"/>
      <c r="Z1139" s="170"/>
      <c r="AA1139" s="170"/>
      <c r="AB1139" s="170"/>
    </row>
    <row r="1140" spans="2:28" ht="15.75" customHeight="1" x14ac:dyDescent="0.25">
      <c r="B1140" s="421" t="str">
        <f>'[2]Asset Characteristics'!$C574 &amp; ""</f>
        <v/>
      </c>
      <c r="C1140" s="422" t="str">
        <f>'[2]Asset Characteristics'!$E574 &amp; ""</f>
        <v/>
      </c>
      <c r="D1140" s="44">
        <f>'[2]Reporting Characteristics'!$D1140</f>
        <v>2018</v>
      </c>
      <c r="E1140" s="166"/>
      <c r="F1140" s="167"/>
      <c r="G1140" s="167"/>
      <c r="H1140" s="167"/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8"/>
      <c r="T1140" s="170"/>
      <c r="U1140" s="170"/>
      <c r="V1140" s="170"/>
      <c r="W1140" s="170"/>
      <c r="X1140" s="170"/>
      <c r="Y1140" s="170"/>
      <c r="Z1140" s="170"/>
      <c r="AA1140" s="170"/>
      <c r="AB1140" s="170"/>
    </row>
    <row r="1141" spans="2:28" ht="15.75" customHeight="1" x14ac:dyDescent="0.25">
      <c r="B1141" s="421"/>
      <c r="C1141" s="422"/>
      <c r="D1141" s="44">
        <f>'[2]Reporting Characteristics'!$D1141</f>
        <v>2019</v>
      </c>
      <c r="E1141" s="166"/>
      <c r="F1141" s="167"/>
      <c r="G1141" s="167"/>
      <c r="H1141" s="167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8"/>
      <c r="T1141" s="170"/>
      <c r="U1141" s="170"/>
      <c r="V1141" s="170"/>
      <c r="W1141" s="170"/>
      <c r="X1141" s="170"/>
      <c r="Y1141" s="170"/>
      <c r="Z1141" s="170"/>
      <c r="AA1141" s="170"/>
      <c r="AB1141" s="170"/>
    </row>
    <row r="1142" spans="2:28" ht="15.75" customHeight="1" x14ac:dyDescent="0.25">
      <c r="B1142" s="421" t="str">
        <f>'[2]Asset Characteristics'!$C575 &amp; ""</f>
        <v/>
      </c>
      <c r="C1142" s="422" t="str">
        <f>'[2]Asset Characteristics'!$E575 &amp; ""</f>
        <v/>
      </c>
      <c r="D1142" s="44">
        <f>'[2]Reporting Characteristics'!$D1142</f>
        <v>2018</v>
      </c>
      <c r="E1142" s="166"/>
      <c r="F1142" s="167"/>
      <c r="G1142" s="167"/>
      <c r="H1142" s="167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8"/>
      <c r="T1142" s="170"/>
      <c r="U1142" s="170"/>
      <c r="V1142" s="170"/>
      <c r="W1142" s="170"/>
      <c r="X1142" s="170"/>
      <c r="Y1142" s="170"/>
      <c r="Z1142" s="170"/>
      <c r="AA1142" s="170"/>
      <c r="AB1142" s="170"/>
    </row>
    <row r="1143" spans="2:28" ht="15.75" customHeight="1" x14ac:dyDescent="0.25">
      <c r="B1143" s="421"/>
      <c r="C1143" s="422"/>
      <c r="D1143" s="44">
        <f>'[2]Reporting Characteristics'!$D1143</f>
        <v>2019</v>
      </c>
      <c r="E1143" s="166"/>
      <c r="F1143" s="167"/>
      <c r="G1143" s="167"/>
      <c r="H1143" s="167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8"/>
      <c r="T1143" s="170"/>
      <c r="U1143" s="170"/>
      <c r="V1143" s="170"/>
      <c r="W1143" s="170"/>
      <c r="X1143" s="170"/>
      <c r="Y1143" s="170"/>
      <c r="Z1143" s="170"/>
      <c r="AA1143" s="170"/>
      <c r="AB1143" s="170"/>
    </row>
    <row r="1144" spans="2:28" ht="15.75" customHeight="1" x14ac:dyDescent="0.25">
      <c r="B1144" s="421" t="str">
        <f>'[2]Asset Characteristics'!$C576 &amp; ""</f>
        <v/>
      </c>
      <c r="C1144" s="422" t="str">
        <f>'[2]Asset Characteristics'!$E576 &amp; ""</f>
        <v/>
      </c>
      <c r="D1144" s="44">
        <f>'[2]Reporting Characteristics'!$D1144</f>
        <v>2018</v>
      </c>
      <c r="E1144" s="166"/>
      <c r="F1144" s="167"/>
      <c r="G1144" s="167"/>
      <c r="H1144" s="167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8"/>
      <c r="T1144" s="170"/>
      <c r="U1144" s="170"/>
      <c r="V1144" s="170"/>
      <c r="W1144" s="170"/>
      <c r="X1144" s="170"/>
      <c r="Y1144" s="170"/>
      <c r="Z1144" s="170"/>
      <c r="AA1144" s="170"/>
      <c r="AB1144" s="170"/>
    </row>
    <row r="1145" spans="2:28" ht="15.75" customHeight="1" x14ac:dyDescent="0.25">
      <c r="B1145" s="421"/>
      <c r="C1145" s="422"/>
      <c r="D1145" s="44">
        <f>'[2]Reporting Characteristics'!$D1145</f>
        <v>2019</v>
      </c>
      <c r="E1145" s="166"/>
      <c r="F1145" s="167"/>
      <c r="G1145" s="167"/>
      <c r="H1145" s="167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8"/>
      <c r="T1145" s="170"/>
      <c r="U1145" s="170"/>
      <c r="V1145" s="170"/>
      <c r="W1145" s="170"/>
      <c r="X1145" s="170"/>
      <c r="Y1145" s="170"/>
      <c r="Z1145" s="170"/>
      <c r="AA1145" s="170"/>
      <c r="AB1145" s="170"/>
    </row>
    <row r="1146" spans="2:28" ht="15.75" customHeight="1" x14ac:dyDescent="0.25">
      <c r="B1146" s="421" t="str">
        <f>'[2]Asset Characteristics'!$C577 &amp; ""</f>
        <v/>
      </c>
      <c r="C1146" s="422" t="str">
        <f>'[2]Asset Characteristics'!$E577 &amp; ""</f>
        <v/>
      </c>
      <c r="D1146" s="44">
        <f>'[2]Reporting Characteristics'!$D1146</f>
        <v>2018</v>
      </c>
      <c r="E1146" s="166"/>
      <c r="F1146" s="167"/>
      <c r="G1146" s="167"/>
      <c r="H1146" s="167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8"/>
      <c r="T1146" s="170"/>
      <c r="U1146" s="170"/>
      <c r="V1146" s="170"/>
      <c r="W1146" s="170"/>
      <c r="X1146" s="170"/>
      <c r="Y1146" s="170"/>
      <c r="Z1146" s="170"/>
      <c r="AA1146" s="170"/>
      <c r="AB1146" s="170"/>
    </row>
    <row r="1147" spans="2:28" ht="15.75" customHeight="1" x14ac:dyDescent="0.25">
      <c r="B1147" s="421"/>
      <c r="C1147" s="422"/>
      <c r="D1147" s="44">
        <f>'[2]Reporting Characteristics'!$D1147</f>
        <v>2019</v>
      </c>
      <c r="E1147" s="166"/>
      <c r="F1147" s="167"/>
      <c r="G1147" s="167"/>
      <c r="H1147" s="167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8"/>
      <c r="T1147" s="170"/>
      <c r="U1147" s="170"/>
      <c r="V1147" s="170"/>
      <c r="W1147" s="170"/>
      <c r="X1147" s="170"/>
      <c r="Y1147" s="170"/>
      <c r="Z1147" s="170"/>
      <c r="AA1147" s="170"/>
      <c r="AB1147" s="170"/>
    </row>
    <row r="1148" spans="2:28" ht="15.75" customHeight="1" x14ac:dyDescent="0.25">
      <c r="B1148" s="421" t="str">
        <f>'[2]Asset Characteristics'!$C578 &amp; ""</f>
        <v/>
      </c>
      <c r="C1148" s="422" t="str">
        <f>'[2]Asset Characteristics'!$E578 &amp; ""</f>
        <v/>
      </c>
      <c r="D1148" s="44">
        <f>'[2]Reporting Characteristics'!$D1148</f>
        <v>2018</v>
      </c>
      <c r="E1148" s="166"/>
      <c r="F1148" s="167"/>
      <c r="G1148" s="167"/>
      <c r="H1148" s="167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8"/>
      <c r="T1148" s="170"/>
      <c r="U1148" s="170"/>
      <c r="V1148" s="170"/>
      <c r="W1148" s="170"/>
      <c r="X1148" s="170"/>
      <c r="Y1148" s="170"/>
      <c r="Z1148" s="170"/>
      <c r="AA1148" s="170"/>
      <c r="AB1148" s="170"/>
    </row>
    <row r="1149" spans="2:28" ht="15.75" customHeight="1" x14ac:dyDescent="0.25">
      <c r="B1149" s="421"/>
      <c r="C1149" s="422"/>
      <c r="D1149" s="44">
        <f>'[2]Reporting Characteristics'!$D1149</f>
        <v>2019</v>
      </c>
      <c r="E1149" s="166"/>
      <c r="F1149" s="167"/>
      <c r="G1149" s="167"/>
      <c r="H1149" s="167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8"/>
      <c r="T1149" s="170"/>
      <c r="U1149" s="170"/>
      <c r="V1149" s="170"/>
      <c r="W1149" s="170"/>
      <c r="X1149" s="170"/>
      <c r="Y1149" s="170"/>
      <c r="Z1149" s="170"/>
      <c r="AA1149" s="170"/>
      <c r="AB1149" s="170"/>
    </row>
    <row r="1150" spans="2:28" ht="15.75" customHeight="1" x14ac:dyDescent="0.25">
      <c r="B1150" s="421" t="str">
        <f>'[2]Asset Characteristics'!$C579 &amp; ""</f>
        <v/>
      </c>
      <c r="C1150" s="422" t="str">
        <f>'[2]Asset Characteristics'!$E579 &amp; ""</f>
        <v/>
      </c>
      <c r="D1150" s="44">
        <f>'[2]Reporting Characteristics'!$D1150</f>
        <v>2018</v>
      </c>
      <c r="E1150" s="166"/>
      <c r="F1150" s="167"/>
      <c r="G1150" s="167"/>
      <c r="H1150" s="167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8"/>
      <c r="T1150" s="170"/>
      <c r="U1150" s="170"/>
      <c r="V1150" s="170"/>
      <c r="W1150" s="170"/>
      <c r="X1150" s="170"/>
      <c r="Y1150" s="170"/>
      <c r="Z1150" s="170"/>
      <c r="AA1150" s="170"/>
      <c r="AB1150" s="170"/>
    </row>
    <row r="1151" spans="2:28" ht="15.75" customHeight="1" x14ac:dyDescent="0.25">
      <c r="B1151" s="421"/>
      <c r="C1151" s="422"/>
      <c r="D1151" s="44">
        <f>'[2]Reporting Characteristics'!$D1151</f>
        <v>2019</v>
      </c>
      <c r="E1151" s="166"/>
      <c r="F1151" s="167"/>
      <c r="G1151" s="167"/>
      <c r="H1151" s="167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8"/>
      <c r="T1151" s="170"/>
      <c r="U1151" s="170"/>
      <c r="V1151" s="170"/>
      <c r="W1151" s="170"/>
      <c r="X1151" s="170"/>
      <c r="Y1151" s="170"/>
      <c r="Z1151" s="170"/>
      <c r="AA1151" s="170"/>
      <c r="AB1151" s="170"/>
    </row>
    <row r="1152" spans="2:28" ht="15.75" customHeight="1" x14ac:dyDescent="0.25">
      <c r="B1152" s="421" t="str">
        <f>'[2]Asset Characteristics'!$C580 &amp; ""</f>
        <v/>
      </c>
      <c r="C1152" s="422" t="str">
        <f>'[2]Asset Characteristics'!$E580 &amp; ""</f>
        <v/>
      </c>
      <c r="D1152" s="44">
        <f>'[2]Reporting Characteristics'!$D1152</f>
        <v>2018</v>
      </c>
      <c r="E1152" s="166"/>
      <c r="F1152" s="167"/>
      <c r="G1152" s="167"/>
      <c r="H1152" s="167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8"/>
      <c r="T1152" s="170"/>
      <c r="U1152" s="170"/>
      <c r="V1152" s="170"/>
      <c r="W1152" s="170"/>
      <c r="X1152" s="170"/>
      <c r="Y1152" s="170"/>
      <c r="Z1152" s="170"/>
      <c r="AA1152" s="170"/>
      <c r="AB1152" s="170"/>
    </row>
    <row r="1153" spans="2:28" ht="15.75" customHeight="1" x14ac:dyDescent="0.25">
      <c r="B1153" s="421"/>
      <c r="C1153" s="422"/>
      <c r="D1153" s="44">
        <f>'[2]Reporting Characteristics'!$D1153</f>
        <v>2019</v>
      </c>
      <c r="E1153" s="166"/>
      <c r="F1153" s="167"/>
      <c r="G1153" s="167"/>
      <c r="H1153" s="167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8"/>
      <c r="T1153" s="170"/>
      <c r="U1153" s="170"/>
      <c r="V1153" s="170"/>
      <c r="W1153" s="170"/>
      <c r="X1153" s="170"/>
      <c r="Y1153" s="170"/>
      <c r="Z1153" s="170"/>
      <c r="AA1153" s="170"/>
      <c r="AB1153" s="170"/>
    </row>
    <row r="1154" spans="2:28" ht="15.75" customHeight="1" x14ac:dyDescent="0.25">
      <c r="B1154" s="421" t="str">
        <f>'[2]Asset Characteristics'!$C581 &amp; ""</f>
        <v/>
      </c>
      <c r="C1154" s="422" t="str">
        <f>'[2]Asset Characteristics'!$E581 &amp; ""</f>
        <v/>
      </c>
      <c r="D1154" s="44">
        <f>'[2]Reporting Characteristics'!$D1154</f>
        <v>2018</v>
      </c>
      <c r="E1154" s="166"/>
      <c r="F1154" s="167"/>
      <c r="G1154" s="167"/>
      <c r="H1154" s="167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8"/>
      <c r="T1154" s="170"/>
      <c r="U1154" s="170"/>
      <c r="V1154" s="170"/>
      <c r="W1154" s="170"/>
      <c r="X1154" s="170"/>
      <c r="Y1154" s="170"/>
      <c r="Z1154" s="170"/>
      <c r="AA1154" s="170"/>
      <c r="AB1154" s="170"/>
    </row>
    <row r="1155" spans="2:28" ht="15.75" customHeight="1" x14ac:dyDescent="0.25">
      <c r="B1155" s="421"/>
      <c r="C1155" s="422"/>
      <c r="D1155" s="44">
        <f>'[2]Reporting Characteristics'!$D1155</f>
        <v>2019</v>
      </c>
      <c r="E1155" s="166"/>
      <c r="F1155" s="167"/>
      <c r="G1155" s="167"/>
      <c r="H1155" s="167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8"/>
      <c r="T1155" s="170"/>
      <c r="U1155" s="170"/>
      <c r="V1155" s="170"/>
      <c r="W1155" s="170"/>
      <c r="X1155" s="170"/>
      <c r="Y1155" s="170"/>
      <c r="Z1155" s="170"/>
      <c r="AA1155" s="170"/>
      <c r="AB1155" s="170"/>
    </row>
    <row r="1156" spans="2:28" ht="15.75" customHeight="1" x14ac:dyDescent="0.25">
      <c r="B1156" s="421" t="str">
        <f>'[2]Asset Characteristics'!$C582 &amp; ""</f>
        <v/>
      </c>
      <c r="C1156" s="422" t="str">
        <f>'[2]Asset Characteristics'!$E582 &amp; ""</f>
        <v/>
      </c>
      <c r="D1156" s="44">
        <f>'[2]Reporting Characteristics'!$D1156</f>
        <v>2018</v>
      </c>
      <c r="E1156" s="166"/>
      <c r="F1156" s="167"/>
      <c r="G1156" s="167"/>
      <c r="H1156" s="167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8"/>
      <c r="T1156" s="170"/>
      <c r="U1156" s="170"/>
      <c r="V1156" s="170"/>
      <c r="W1156" s="170"/>
      <c r="X1156" s="170"/>
      <c r="Y1156" s="170"/>
      <c r="Z1156" s="170"/>
      <c r="AA1156" s="170"/>
      <c r="AB1156" s="170"/>
    </row>
    <row r="1157" spans="2:28" ht="15.75" customHeight="1" x14ac:dyDescent="0.25">
      <c r="B1157" s="421"/>
      <c r="C1157" s="422"/>
      <c r="D1157" s="44">
        <f>'[2]Reporting Characteristics'!$D1157</f>
        <v>2019</v>
      </c>
      <c r="E1157" s="166"/>
      <c r="F1157" s="167"/>
      <c r="G1157" s="167"/>
      <c r="H1157" s="167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8"/>
      <c r="T1157" s="170"/>
      <c r="U1157" s="170"/>
      <c r="V1157" s="170"/>
      <c r="W1157" s="170"/>
      <c r="X1157" s="170"/>
      <c r="Y1157" s="170"/>
      <c r="Z1157" s="170"/>
      <c r="AA1157" s="170"/>
      <c r="AB1157" s="170"/>
    </row>
    <row r="1158" spans="2:28" ht="15.75" customHeight="1" x14ac:dyDescent="0.25">
      <c r="B1158" s="421" t="str">
        <f>'[2]Asset Characteristics'!$C583 &amp; ""</f>
        <v/>
      </c>
      <c r="C1158" s="422" t="str">
        <f>'[2]Asset Characteristics'!$E583 &amp; ""</f>
        <v/>
      </c>
      <c r="D1158" s="44">
        <f>'[2]Reporting Characteristics'!$D1158</f>
        <v>2018</v>
      </c>
      <c r="E1158" s="166"/>
      <c r="F1158" s="167"/>
      <c r="G1158" s="167"/>
      <c r="H1158" s="167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8"/>
      <c r="T1158" s="170"/>
      <c r="U1158" s="170"/>
      <c r="V1158" s="170"/>
      <c r="W1158" s="170"/>
      <c r="X1158" s="170"/>
      <c r="Y1158" s="170"/>
      <c r="Z1158" s="170"/>
      <c r="AA1158" s="170"/>
      <c r="AB1158" s="170"/>
    </row>
    <row r="1159" spans="2:28" ht="15.75" customHeight="1" x14ac:dyDescent="0.25">
      <c r="B1159" s="421"/>
      <c r="C1159" s="422"/>
      <c r="D1159" s="44">
        <f>'[2]Reporting Characteristics'!$D1159</f>
        <v>2019</v>
      </c>
      <c r="E1159" s="166"/>
      <c r="F1159" s="167"/>
      <c r="G1159" s="167"/>
      <c r="H1159" s="167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8"/>
      <c r="T1159" s="170"/>
      <c r="U1159" s="170"/>
      <c r="V1159" s="170"/>
      <c r="W1159" s="170"/>
      <c r="X1159" s="170"/>
      <c r="Y1159" s="170"/>
      <c r="Z1159" s="170"/>
      <c r="AA1159" s="170"/>
      <c r="AB1159" s="170"/>
    </row>
    <row r="1160" spans="2:28" ht="15.75" customHeight="1" x14ac:dyDescent="0.25">
      <c r="B1160" s="421" t="str">
        <f>'[2]Asset Characteristics'!$C584 &amp; ""</f>
        <v/>
      </c>
      <c r="C1160" s="422" t="str">
        <f>'[2]Asset Characteristics'!$E584 &amp; ""</f>
        <v/>
      </c>
      <c r="D1160" s="44">
        <f>'[2]Reporting Characteristics'!$D1160</f>
        <v>2018</v>
      </c>
      <c r="E1160" s="166"/>
      <c r="F1160" s="167"/>
      <c r="G1160" s="167"/>
      <c r="H1160" s="167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8"/>
      <c r="T1160" s="170"/>
      <c r="U1160" s="170"/>
      <c r="V1160" s="170"/>
      <c r="W1160" s="170"/>
      <c r="X1160" s="170"/>
      <c r="Y1160" s="170"/>
      <c r="Z1160" s="170"/>
      <c r="AA1160" s="170"/>
      <c r="AB1160" s="170"/>
    </row>
    <row r="1161" spans="2:28" ht="15.75" customHeight="1" x14ac:dyDescent="0.25">
      <c r="B1161" s="421"/>
      <c r="C1161" s="422"/>
      <c r="D1161" s="44">
        <f>'[2]Reporting Characteristics'!$D1161</f>
        <v>2019</v>
      </c>
      <c r="E1161" s="166"/>
      <c r="F1161" s="167"/>
      <c r="G1161" s="167"/>
      <c r="H1161" s="167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8"/>
      <c r="T1161" s="170"/>
      <c r="U1161" s="170"/>
      <c r="V1161" s="170"/>
      <c r="W1161" s="170"/>
      <c r="X1161" s="170"/>
      <c r="Y1161" s="170"/>
      <c r="Z1161" s="170"/>
      <c r="AA1161" s="170"/>
      <c r="AB1161" s="170"/>
    </row>
    <row r="1162" spans="2:28" ht="15.75" customHeight="1" x14ac:dyDescent="0.25">
      <c r="B1162" s="421" t="str">
        <f>'[2]Asset Characteristics'!$C585 &amp; ""</f>
        <v/>
      </c>
      <c r="C1162" s="422" t="str">
        <f>'[2]Asset Characteristics'!$E585 &amp; ""</f>
        <v/>
      </c>
      <c r="D1162" s="44">
        <f>'[2]Reporting Characteristics'!$D1162</f>
        <v>2018</v>
      </c>
      <c r="E1162" s="166"/>
      <c r="F1162" s="167"/>
      <c r="G1162" s="167"/>
      <c r="H1162" s="167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8"/>
      <c r="T1162" s="170"/>
      <c r="U1162" s="170"/>
      <c r="V1162" s="170"/>
      <c r="W1162" s="170"/>
      <c r="X1162" s="170"/>
      <c r="Y1162" s="170"/>
      <c r="Z1162" s="170"/>
      <c r="AA1162" s="170"/>
      <c r="AB1162" s="170"/>
    </row>
    <row r="1163" spans="2:28" ht="15.75" customHeight="1" x14ac:dyDescent="0.25">
      <c r="B1163" s="421"/>
      <c r="C1163" s="422"/>
      <c r="D1163" s="44">
        <f>'[2]Reporting Characteristics'!$D1163</f>
        <v>2019</v>
      </c>
      <c r="E1163" s="166"/>
      <c r="F1163" s="167"/>
      <c r="G1163" s="167"/>
      <c r="H1163" s="167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8"/>
      <c r="T1163" s="170"/>
      <c r="U1163" s="170"/>
      <c r="V1163" s="170"/>
      <c r="W1163" s="170"/>
      <c r="X1163" s="170"/>
      <c r="Y1163" s="170"/>
      <c r="Z1163" s="170"/>
      <c r="AA1163" s="170"/>
      <c r="AB1163" s="170"/>
    </row>
    <row r="1164" spans="2:28" ht="15.75" customHeight="1" x14ac:dyDescent="0.25">
      <c r="B1164" s="421" t="str">
        <f>'[2]Asset Characteristics'!$C586 &amp; ""</f>
        <v/>
      </c>
      <c r="C1164" s="422" t="str">
        <f>'[2]Asset Characteristics'!$E586 &amp; ""</f>
        <v/>
      </c>
      <c r="D1164" s="44">
        <f>'[2]Reporting Characteristics'!$D1164</f>
        <v>2018</v>
      </c>
      <c r="E1164" s="166"/>
      <c r="F1164" s="167"/>
      <c r="G1164" s="167"/>
      <c r="H1164" s="167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8"/>
      <c r="T1164" s="170"/>
      <c r="U1164" s="170"/>
      <c r="V1164" s="170"/>
      <c r="W1164" s="170"/>
      <c r="X1164" s="170"/>
      <c r="Y1164" s="170"/>
      <c r="Z1164" s="170"/>
      <c r="AA1164" s="170"/>
      <c r="AB1164" s="170"/>
    </row>
    <row r="1165" spans="2:28" ht="15.75" customHeight="1" x14ac:dyDescent="0.25">
      <c r="B1165" s="421"/>
      <c r="C1165" s="422"/>
      <c r="D1165" s="44">
        <f>'[2]Reporting Characteristics'!$D1165</f>
        <v>2019</v>
      </c>
      <c r="E1165" s="166"/>
      <c r="F1165" s="167"/>
      <c r="G1165" s="167"/>
      <c r="H1165" s="167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8"/>
      <c r="T1165" s="170"/>
      <c r="U1165" s="170"/>
      <c r="V1165" s="170"/>
      <c r="W1165" s="170"/>
      <c r="X1165" s="170"/>
      <c r="Y1165" s="170"/>
      <c r="Z1165" s="170"/>
      <c r="AA1165" s="170"/>
      <c r="AB1165" s="170"/>
    </row>
    <row r="1166" spans="2:28" ht="15.75" customHeight="1" x14ac:dyDescent="0.25">
      <c r="B1166" s="421" t="str">
        <f>'[2]Asset Characteristics'!$C587 &amp; ""</f>
        <v/>
      </c>
      <c r="C1166" s="422" t="str">
        <f>'[2]Asset Characteristics'!$E587 &amp; ""</f>
        <v/>
      </c>
      <c r="D1166" s="44">
        <f>'[2]Reporting Characteristics'!$D1166</f>
        <v>2018</v>
      </c>
      <c r="E1166" s="166"/>
      <c r="F1166" s="167"/>
      <c r="G1166" s="167"/>
      <c r="H1166" s="167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8"/>
      <c r="T1166" s="170"/>
      <c r="U1166" s="170"/>
      <c r="V1166" s="170"/>
      <c r="W1166" s="170"/>
      <c r="X1166" s="170"/>
      <c r="Y1166" s="170"/>
      <c r="Z1166" s="170"/>
      <c r="AA1166" s="170"/>
      <c r="AB1166" s="170"/>
    </row>
    <row r="1167" spans="2:28" ht="15.75" customHeight="1" x14ac:dyDescent="0.25">
      <c r="B1167" s="421"/>
      <c r="C1167" s="422"/>
      <c r="D1167" s="44">
        <f>'[2]Reporting Characteristics'!$D1167</f>
        <v>2019</v>
      </c>
      <c r="E1167" s="166"/>
      <c r="F1167" s="167"/>
      <c r="G1167" s="167"/>
      <c r="H1167" s="167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8"/>
      <c r="T1167" s="170"/>
      <c r="U1167" s="170"/>
      <c r="V1167" s="170"/>
      <c r="W1167" s="170"/>
      <c r="X1167" s="170"/>
      <c r="Y1167" s="170"/>
      <c r="Z1167" s="170"/>
      <c r="AA1167" s="170"/>
      <c r="AB1167" s="170"/>
    </row>
    <row r="1168" spans="2:28" ht="15.75" customHeight="1" x14ac:dyDescent="0.25">
      <c r="B1168" s="421" t="str">
        <f>'[2]Asset Characteristics'!$C588 &amp; ""</f>
        <v/>
      </c>
      <c r="C1168" s="422" t="str">
        <f>'[2]Asset Characteristics'!$E588 &amp; ""</f>
        <v/>
      </c>
      <c r="D1168" s="44">
        <f>'[2]Reporting Characteristics'!$D1168</f>
        <v>2018</v>
      </c>
      <c r="E1168" s="166"/>
      <c r="F1168" s="167"/>
      <c r="G1168" s="167"/>
      <c r="H1168" s="167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8"/>
      <c r="T1168" s="170"/>
      <c r="U1168" s="170"/>
      <c r="V1168" s="170"/>
      <c r="W1168" s="170"/>
      <c r="X1168" s="170"/>
      <c r="Y1168" s="170"/>
      <c r="Z1168" s="170"/>
      <c r="AA1168" s="170"/>
      <c r="AB1168" s="170"/>
    </row>
    <row r="1169" spans="2:28" ht="15.75" customHeight="1" x14ac:dyDescent="0.25">
      <c r="B1169" s="421"/>
      <c r="C1169" s="422"/>
      <c r="D1169" s="44">
        <f>'[2]Reporting Characteristics'!$D1169</f>
        <v>2019</v>
      </c>
      <c r="E1169" s="166"/>
      <c r="F1169" s="167"/>
      <c r="G1169" s="167"/>
      <c r="H1169" s="167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8"/>
      <c r="T1169" s="170"/>
      <c r="U1169" s="170"/>
      <c r="V1169" s="170"/>
      <c r="W1169" s="170"/>
      <c r="X1169" s="170"/>
      <c r="Y1169" s="170"/>
      <c r="Z1169" s="170"/>
      <c r="AA1169" s="170"/>
      <c r="AB1169" s="170"/>
    </row>
    <row r="1170" spans="2:28" ht="15.75" customHeight="1" x14ac:dyDescent="0.25">
      <c r="B1170" s="421" t="str">
        <f>'[2]Asset Characteristics'!$C589 &amp; ""</f>
        <v/>
      </c>
      <c r="C1170" s="422" t="str">
        <f>'[2]Asset Characteristics'!$E589 &amp; ""</f>
        <v/>
      </c>
      <c r="D1170" s="44">
        <f>'[2]Reporting Characteristics'!$D1170</f>
        <v>2018</v>
      </c>
      <c r="E1170" s="166"/>
      <c r="F1170" s="167"/>
      <c r="G1170" s="167"/>
      <c r="H1170" s="167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8"/>
      <c r="T1170" s="170"/>
      <c r="U1170" s="170"/>
      <c r="V1170" s="170"/>
      <c r="W1170" s="170"/>
      <c r="X1170" s="170"/>
      <c r="Y1170" s="170"/>
      <c r="Z1170" s="170"/>
      <c r="AA1170" s="170"/>
      <c r="AB1170" s="170"/>
    </row>
    <row r="1171" spans="2:28" ht="15.75" customHeight="1" x14ac:dyDescent="0.25">
      <c r="B1171" s="421"/>
      <c r="C1171" s="422"/>
      <c r="D1171" s="44">
        <f>'[2]Reporting Characteristics'!$D1171</f>
        <v>2019</v>
      </c>
      <c r="E1171" s="166"/>
      <c r="F1171" s="167"/>
      <c r="G1171" s="167"/>
      <c r="H1171" s="167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8"/>
      <c r="T1171" s="170"/>
      <c r="U1171" s="170"/>
      <c r="V1171" s="170"/>
      <c r="W1171" s="170"/>
      <c r="X1171" s="170"/>
      <c r="Y1171" s="170"/>
      <c r="Z1171" s="170"/>
      <c r="AA1171" s="170"/>
      <c r="AB1171" s="170"/>
    </row>
    <row r="1172" spans="2:28" ht="15.75" customHeight="1" x14ac:dyDescent="0.25">
      <c r="B1172" s="421" t="str">
        <f>'[2]Asset Characteristics'!$C590 &amp; ""</f>
        <v/>
      </c>
      <c r="C1172" s="422" t="str">
        <f>'[2]Asset Characteristics'!$E590 &amp; ""</f>
        <v/>
      </c>
      <c r="D1172" s="44">
        <f>'[2]Reporting Characteristics'!$D1172</f>
        <v>2018</v>
      </c>
      <c r="E1172" s="166"/>
      <c r="F1172" s="167"/>
      <c r="G1172" s="167"/>
      <c r="H1172" s="167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8"/>
      <c r="T1172" s="170"/>
      <c r="U1172" s="170"/>
      <c r="V1172" s="170"/>
      <c r="W1172" s="170"/>
      <c r="X1172" s="170"/>
      <c r="Y1172" s="170"/>
      <c r="Z1172" s="170"/>
      <c r="AA1172" s="170"/>
      <c r="AB1172" s="170"/>
    </row>
    <row r="1173" spans="2:28" ht="15.75" customHeight="1" x14ac:dyDescent="0.25">
      <c r="B1173" s="421"/>
      <c r="C1173" s="422"/>
      <c r="D1173" s="44">
        <f>'[2]Reporting Characteristics'!$D1173</f>
        <v>2019</v>
      </c>
      <c r="E1173" s="166"/>
      <c r="F1173" s="167"/>
      <c r="G1173" s="167"/>
      <c r="H1173" s="167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8"/>
      <c r="T1173" s="170"/>
      <c r="U1173" s="170"/>
      <c r="V1173" s="170"/>
      <c r="W1173" s="170"/>
      <c r="X1173" s="170"/>
      <c r="Y1173" s="170"/>
      <c r="Z1173" s="170"/>
      <c r="AA1173" s="170"/>
      <c r="AB1173" s="170"/>
    </row>
    <row r="1174" spans="2:28" ht="15.75" customHeight="1" x14ac:dyDescent="0.25">
      <c r="B1174" s="421" t="str">
        <f>'[2]Asset Characteristics'!$C591 &amp; ""</f>
        <v/>
      </c>
      <c r="C1174" s="422" t="str">
        <f>'[2]Asset Characteristics'!$E591 &amp; ""</f>
        <v/>
      </c>
      <c r="D1174" s="44">
        <f>'[2]Reporting Characteristics'!$D1174</f>
        <v>2018</v>
      </c>
      <c r="E1174" s="166"/>
      <c r="F1174" s="167"/>
      <c r="G1174" s="167"/>
      <c r="H1174" s="167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8"/>
      <c r="T1174" s="170"/>
      <c r="U1174" s="170"/>
      <c r="V1174" s="170"/>
      <c r="W1174" s="170"/>
      <c r="X1174" s="170"/>
      <c r="Y1174" s="170"/>
      <c r="Z1174" s="170"/>
      <c r="AA1174" s="170"/>
      <c r="AB1174" s="170"/>
    </row>
    <row r="1175" spans="2:28" ht="15.75" customHeight="1" x14ac:dyDescent="0.25">
      <c r="B1175" s="421"/>
      <c r="C1175" s="422"/>
      <c r="D1175" s="44">
        <f>'[2]Reporting Characteristics'!$D1175</f>
        <v>2019</v>
      </c>
      <c r="E1175" s="166"/>
      <c r="F1175" s="167"/>
      <c r="G1175" s="167"/>
      <c r="H1175" s="167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8"/>
      <c r="T1175" s="170"/>
      <c r="U1175" s="170"/>
      <c r="V1175" s="170"/>
      <c r="W1175" s="170"/>
      <c r="X1175" s="170"/>
      <c r="Y1175" s="170"/>
      <c r="Z1175" s="170"/>
      <c r="AA1175" s="170"/>
      <c r="AB1175" s="170"/>
    </row>
    <row r="1176" spans="2:28" ht="15.75" customHeight="1" x14ac:dyDescent="0.25">
      <c r="B1176" s="421" t="str">
        <f>'[2]Asset Characteristics'!$C592 &amp; ""</f>
        <v/>
      </c>
      <c r="C1176" s="422" t="str">
        <f>'[2]Asset Characteristics'!$E592 &amp; ""</f>
        <v/>
      </c>
      <c r="D1176" s="44">
        <f>'[2]Reporting Characteristics'!$D1176</f>
        <v>2018</v>
      </c>
      <c r="E1176" s="166"/>
      <c r="F1176" s="167"/>
      <c r="G1176" s="167"/>
      <c r="H1176" s="167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8"/>
      <c r="T1176" s="170"/>
      <c r="U1176" s="170"/>
      <c r="V1176" s="170"/>
      <c r="W1176" s="170"/>
      <c r="X1176" s="170"/>
      <c r="Y1176" s="170"/>
      <c r="Z1176" s="170"/>
      <c r="AA1176" s="170"/>
      <c r="AB1176" s="170"/>
    </row>
    <row r="1177" spans="2:28" ht="15.75" customHeight="1" x14ac:dyDescent="0.25">
      <c r="B1177" s="421"/>
      <c r="C1177" s="422"/>
      <c r="D1177" s="44">
        <f>'[2]Reporting Characteristics'!$D1177</f>
        <v>2019</v>
      </c>
      <c r="E1177" s="166"/>
      <c r="F1177" s="167"/>
      <c r="G1177" s="167"/>
      <c r="H1177" s="167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8"/>
      <c r="T1177" s="170"/>
      <c r="U1177" s="170"/>
      <c r="V1177" s="170"/>
      <c r="W1177" s="170"/>
      <c r="X1177" s="170"/>
      <c r="Y1177" s="170"/>
      <c r="Z1177" s="170"/>
      <c r="AA1177" s="170"/>
      <c r="AB1177" s="170"/>
    </row>
    <row r="1178" spans="2:28" ht="15.75" customHeight="1" x14ac:dyDescent="0.25">
      <c r="B1178" s="421" t="str">
        <f>'[2]Asset Characteristics'!$C593 &amp; ""</f>
        <v/>
      </c>
      <c r="C1178" s="422" t="str">
        <f>'[2]Asset Characteristics'!$E593 &amp; ""</f>
        <v/>
      </c>
      <c r="D1178" s="44">
        <f>'[2]Reporting Characteristics'!$D1178</f>
        <v>2018</v>
      </c>
      <c r="E1178" s="166"/>
      <c r="F1178" s="167"/>
      <c r="G1178" s="167"/>
      <c r="H1178" s="167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8"/>
      <c r="T1178" s="170"/>
      <c r="U1178" s="170"/>
      <c r="V1178" s="170"/>
      <c r="W1178" s="170"/>
      <c r="X1178" s="170"/>
      <c r="Y1178" s="170"/>
      <c r="Z1178" s="170"/>
      <c r="AA1178" s="170"/>
      <c r="AB1178" s="170"/>
    </row>
    <row r="1179" spans="2:28" ht="15.75" customHeight="1" x14ac:dyDescent="0.25">
      <c r="B1179" s="421"/>
      <c r="C1179" s="422"/>
      <c r="D1179" s="44">
        <f>'[2]Reporting Characteristics'!$D1179</f>
        <v>2019</v>
      </c>
      <c r="E1179" s="166"/>
      <c r="F1179" s="167"/>
      <c r="G1179" s="167"/>
      <c r="H1179" s="167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8"/>
      <c r="T1179" s="170"/>
      <c r="U1179" s="170"/>
      <c r="V1179" s="170"/>
      <c r="W1179" s="170"/>
      <c r="X1179" s="170"/>
      <c r="Y1179" s="170"/>
      <c r="Z1179" s="170"/>
      <c r="AA1179" s="170"/>
      <c r="AB1179" s="170"/>
    </row>
    <row r="1180" spans="2:28" ht="15.75" customHeight="1" x14ac:dyDescent="0.25">
      <c r="B1180" s="421" t="str">
        <f>'[2]Asset Characteristics'!$C594 &amp; ""</f>
        <v/>
      </c>
      <c r="C1180" s="422" t="str">
        <f>'[2]Asset Characteristics'!$E594 &amp; ""</f>
        <v/>
      </c>
      <c r="D1180" s="44">
        <f>'[2]Reporting Characteristics'!$D1180</f>
        <v>2018</v>
      </c>
      <c r="E1180" s="166"/>
      <c r="F1180" s="167"/>
      <c r="G1180" s="167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8"/>
      <c r="T1180" s="170"/>
      <c r="U1180" s="170"/>
      <c r="V1180" s="170"/>
      <c r="W1180" s="170"/>
      <c r="X1180" s="170"/>
      <c r="Y1180" s="170"/>
      <c r="Z1180" s="170"/>
      <c r="AA1180" s="170"/>
      <c r="AB1180" s="170"/>
    </row>
    <row r="1181" spans="2:28" ht="15.75" customHeight="1" x14ac:dyDescent="0.25">
      <c r="B1181" s="421"/>
      <c r="C1181" s="422"/>
      <c r="D1181" s="44">
        <f>'[2]Reporting Characteristics'!$D1181</f>
        <v>2019</v>
      </c>
      <c r="E1181" s="166"/>
      <c r="F1181" s="167"/>
      <c r="G1181" s="167"/>
      <c r="H1181" s="167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8"/>
      <c r="T1181" s="170"/>
      <c r="U1181" s="170"/>
      <c r="V1181" s="170"/>
      <c r="W1181" s="170"/>
      <c r="X1181" s="170"/>
      <c r="Y1181" s="170"/>
      <c r="Z1181" s="170"/>
      <c r="AA1181" s="170"/>
      <c r="AB1181" s="170"/>
    </row>
    <row r="1182" spans="2:28" ht="15.75" customHeight="1" x14ac:dyDescent="0.25">
      <c r="B1182" s="421" t="str">
        <f>'[2]Asset Characteristics'!$C595 &amp; ""</f>
        <v/>
      </c>
      <c r="C1182" s="422" t="str">
        <f>'[2]Asset Characteristics'!$E595 &amp; ""</f>
        <v/>
      </c>
      <c r="D1182" s="44">
        <f>'[2]Reporting Characteristics'!$D1182</f>
        <v>2018</v>
      </c>
      <c r="E1182" s="166"/>
      <c r="F1182" s="167"/>
      <c r="G1182" s="167"/>
      <c r="H1182" s="167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8"/>
      <c r="T1182" s="170"/>
      <c r="U1182" s="170"/>
      <c r="V1182" s="170"/>
      <c r="W1182" s="170"/>
      <c r="X1182" s="170"/>
      <c r="Y1182" s="170"/>
      <c r="Z1182" s="170"/>
      <c r="AA1182" s="170"/>
      <c r="AB1182" s="170"/>
    </row>
    <row r="1183" spans="2:28" ht="15.75" customHeight="1" x14ac:dyDescent="0.25">
      <c r="B1183" s="421"/>
      <c r="C1183" s="422"/>
      <c r="D1183" s="44">
        <f>'[2]Reporting Characteristics'!$D1183</f>
        <v>2019</v>
      </c>
      <c r="E1183" s="166"/>
      <c r="F1183" s="167"/>
      <c r="G1183" s="167"/>
      <c r="H1183" s="167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8"/>
      <c r="T1183" s="170"/>
      <c r="U1183" s="170"/>
      <c r="V1183" s="170"/>
      <c r="W1183" s="170"/>
      <c r="X1183" s="170"/>
      <c r="Y1183" s="170"/>
      <c r="Z1183" s="170"/>
      <c r="AA1183" s="170"/>
      <c r="AB1183" s="170"/>
    </row>
    <row r="1184" spans="2:28" ht="15.75" customHeight="1" x14ac:dyDescent="0.25">
      <c r="B1184" s="421" t="str">
        <f>'[2]Asset Characteristics'!$C596 &amp; ""</f>
        <v/>
      </c>
      <c r="C1184" s="422" t="str">
        <f>'[2]Asset Characteristics'!$E596 &amp; ""</f>
        <v/>
      </c>
      <c r="D1184" s="44">
        <f>'[2]Reporting Characteristics'!$D1184</f>
        <v>2018</v>
      </c>
      <c r="E1184" s="166"/>
      <c r="F1184" s="167"/>
      <c r="G1184" s="167"/>
      <c r="H1184" s="167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8"/>
      <c r="T1184" s="170"/>
      <c r="U1184" s="170"/>
      <c r="V1184" s="170"/>
      <c r="W1184" s="170"/>
      <c r="X1184" s="170"/>
      <c r="Y1184" s="170"/>
      <c r="Z1184" s="170"/>
      <c r="AA1184" s="170"/>
      <c r="AB1184" s="170"/>
    </row>
    <row r="1185" spans="2:28" ht="15.75" customHeight="1" x14ac:dyDescent="0.25">
      <c r="B1185" s="421"/>
      <c r="C1185" s="422"/>
      <c r="D1185" s="44">
        <f>'[2]Reporting Characteristics'!$D1185</f>
        <v>2019</v>
      </c>
      <c r="E1185" s="166"/>
      <c r="F1185" s="167"/>
      <c r="G1185" s="167"/>
      <c r="H1185" s="167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8"/>
      <c r="T1185" s="170"/>
      <c r="U1185" s="170"/>
      <c r="V1185" s="170"/>
      <c r="W1185" s="170"/>
      <c r="X1185" s="170"/>
      <c r="Y1185" s="170"/>
      <c r="Z1185" s="170"/>
      <c r="AA1185" s="170"/>
      <c r="AB1185" s="170"/>
    </row>
    <row r="1186" spans="2:28" ht="15.75" customHeight="1" x14ac:dyDescent="0.25">
      <c r="B1186" s="421" t="str">
        <f>'[2]Asset Characteristics'!$C597 &amp; ""</f>
        <v/>
      </c>
      <c r="C1186" s="422" t="str">
        <f>'[2]Asset Characteristics'!$E597 &amp; ""</f>
        <v/>
      </c>
      <c r="D1186" s="44">
        <f>'[2]Reporting Characteristics'!$D1186</f>
        <v>2018</v>
      </c>
      <c r="E1186" s="166"/>
      <c r="F1186" s="167"/>
      <c r="G1186" s="167"/>
      <c r="H1186" s="167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8"/>
      <c r="T1186" s="170"/>
      <c r="U1186" s="170"/>
      <c r="V1186" s="170"/>
      <c r="W1186" s="170"/>
      <c r="X1186" s="170"/>
      <c r="Y1186" s="170"/>
      <c r="Z1186" s="170"/>
      <c r="AA1186" s="170"/>
      <c r="AB1186" s="170"/>
    </row>
    <row r="1187" spans="2:28" ht="15.75" customHeight="1" x14ac:dyDescent="0.25">
      <c r="B1187" s="421"/>
      <c r="C1187" s="422"/>
      <c r="D1187" s="44">
        <f>'[2]Reporting Characteristics'!$D1187</f>
        <v>2019</v>
      </c>
      <c r="E1187" s="166"/>
      <c r="F1187" s="167"/>
      <c r="G1187" s="167"/>
      <c r="H1187" s="167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8"/>
      <c r="T1187" s="170"/>
      <c r="U1187" s="170"/>
      <c r="V1187" s="170"/>
      <c r="W1187" s="170"/>
      <c r="X1187" s="170"/>
      <c r="Y1187" s="170"/>
      <c r="Z1187" s="170"/>
      <c r="AA1187" s="170"/>
      <c r="AB1187" s="170"/>
    </row>
    <row r="1188" spans="2:28" ht="15.75" customHeight="1" x14ac:dyDescent="0.25">
      <c r="B1188" s="421" t="str">
        <f>'[2]Asset Characteristics'!$C598 &amp; ""</f>
        <v/>
      </c>
      <c r="C1188" s="422" t="str">
        <f>'[2]Asset Characteristics'!$E598 &amp; ""</f>
        <v/>
      </c>
      <c r="D1188" s="44">
        <f>'[2]Reporting Characteristics'!$D1188</f>
        <v>2018</v>
      </c>
      <c r="E1188" s="166"/>
      <c r="F1188" s="167"/>
      <c r="G1188" s="167"/>
      <c r="H1188" s="167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8"/>
      <c r="T1188" s="170"/>
      <c r="U1188" s="170"/>
      <c r="V1188" s="170"/>
      <c r="W1188" s="170"/>
      <c r="X1188" s="170"/>
      <c r="Y1188" s="170"/>
      <c r="Z1188" s="170"/>
      <c r="AA1188" s="170"/>
      <c r="AB1188" s="170"/>
    </row>
    <row r="1189" spans="2:28" ht="15.75" customHeight="1" x14ac:dyDescent="0.25">
      <c r="B1189" s="421"/>
      <c r="C1189" s="422"/>
      <c r="D1189" s="44">
        <f>'[2]Reporting Characteristics'!$D1189</f>
        <v>2019</v>
      </c>
      <c r="E1189" s="166"/>
      <c r="F1189" s="167"/>
      <c r="G1189" s="167"/>
      <c r="H1189" s="167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8"/>
      <c r="T1189" s="170"/>
      <c r="U1189" s="170"/>
      <c r="V1189" s="170"/>
      <c r="W1189" s="170"/>
      <c r="X1189" s="170"/>
      <c r="Y1189" s="170"/>
      <c r="Z1189" s="170"/>
      <c r="AA1189" s="170"/>
      <c r="AB1189" s="170"/>
    </row>
    <row r="1190" spans="2:28" ht="15.75" customHeight="1" x14ac:dyDescent="0.25">
      <c r="B1190" s="421" t="str">
        <f>'[2]Asset Characteristics'!$C599 &amp; ""</f>
        <v/>
      </c>
      <c r="C1190" s="422" t="str">
        <f>'[2]Asset Characteristics'!$E599 &amp; ""</f>
        <v/>
      </c>
      <c r="D1190" s="44">
        <f>'[2]Reporting Characteristics'!$D1190</f>
        <v>2018</v>
      </c>
      <c r="E1190" s="166"/>
      <c r="F1190" s="167"/>
      <c r="G1190" s="167"/>
      <c r="H1190" s="167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8"/>
      <c r="T1190" s="170"/>
      <c r="U1190" s="170"/>
      <c r="V1190" s="170"/>
      <c r="W1190" s="170"/>
      <c r="X1190" s="170"/>
      <c r="Y1190" s="170"/>
      <c r="Z1190" s="170"/>
      <c r="AA1190" s="170"/>
      <c r="AB1190" s="170"/>
    </row>
    <row r="1191" spans="2:28" ht="15.75" customHeight="1" x14ac:dyDescent="0.25">
      <c r="B1191" s="421"/>
      <c r="C1191" s="422"/>
      <c r="D1191" s="44">
        <f>'[2]Reporting Characteristics'!$D1191</f>
        <v>2019</v>
      </c>
      <c r="E1191" s="166"/>
      <c r="F1191" s="167"/>
      <c r="G1191" s="167"/>
      <c r="H1191" s="167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8"/>
      <c r="T1191" s="170"/>
      <c r="U1191" s="170"/>
      <c r="V1191" s="170"/>
      <c r="W1191" s="170"/>
      <c r="X1191" s="170"/>
      <c r="Y1191" s="170"/>
      <c r="Z1191" s="170"/>
      <c r="AA1191" s="170"/>
      <c r="AB1191" s="170"/>
    </row>
    <row r="1192" spans="2:28" ht="15.75" customHeight="1" x14ac:dyDescent="0.25">
      <c r="B1192" s="421" t="str">
        <f>'[2]Asset Characteristics'!$C600 &amp; ""</f>
        <v/>
      </c>
      <c r="C1192" s="422" t="str">
        <f>'[2]Asset Characteristics'!$E600 &amp; ""</f>
        <v/>
      </c>
      <c r="D1192" s="44">
        <f>'[2]Reporting Characteristics'!$D1192</f>
        <v>2018</v>
      </c>
      <c r="E1192" s="166"/>
      <c r="F1192" s="167"/>
      <c r="G1192" s="167"/>
      <c r="H1192" s="167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8"/>
      <c r="T1192" s="170"/>
      <c r="U1192" s="170"/>
      <c r="V1192" s="170"/>
      <c r="W1192" s="170"/>
      <c r="X1192" s="170"/>
      <c r="Y1192" s="170"/>
      <c r="Z1192" s="170"/>
      <c r="AA1192" s="170"/>
      <c r="AB1192" s="170"/>
    </row>
    <row r="1193" spans="2:28" ht="15.75" customHeight="1" x14ac:dyDescent="0.25">
      <c r="B1193" s="421"/>
      <c r="C1193" s="422"/>
      <c r="D1193" s="44">
        <f>'[2]Reporting Characteristics'!$D1193</f>
        <v>2019</v>
      </c>
      <c r="E1193" s="166"/>
      <c r="F1193" s="167"/>
      <c r="G1193" s="167"/>
      <c r="H1193" s="167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8"/>
      <c r="T1193" s="170"/>
      <c r="U1193" s="170"/>
      <c r="V1193" s="170"/>
      <c r="W1193" s="170"/>
      <c r="X1193" s="170"/>
      <c r="Y1193" s="170"/>
      <c r="Z1193" s="170"/>
      <c r="AA1193" s="170"/>
      <c r="AB1193" s="170"/>
    </row>
    <row r="1194" spans="2:28" ht="15.75" customHeight="1" x14ac:dyDescent="0.25">
      <c r="B1194" s="421" t="str">
        <f>'[2]Asset Characteristics'!$C601 &amp; ""</f>
        <v/>
      </c>
      <c r="C1194" s="422" t="str">
        <f>'[2]Asset Characteristics'!$E601 &amp; ""</f>
        <v/>
      </c>
      <c r="D1194" s="44">
        <f>'[2]Reporting Characteristics'!$D1194</f>
        <v>2018</v>
      </c>
      <c r="E1194" s="166"/>
      <c r="F1194" s="167"/>
      <c r="G1194" s="167"/>
      <c r="H1194" s="167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8"/>
      <c r="T1194" s="170"/>
      <c r="U1194" s="170"/>
      <c r="V1194" s="170"/>
      <c r="W1194" s="170"/>
      <c r="X1194" s="170"/>
      <c r="Y1194" s="170"/>
      <c r="Z1194" s="170"/>
      <c r="AA1194" s="170"/>
      <c r="AB1194" s="170"/>
    </row>
    <row r="1195" spans="2:28" ht="15.75" customHeight="1" x14ac:dyDescent="0.25">
      <c r="B1195" s="421"/>
      <c r="C1195" s="422"/>
      <c r="D1195" s="44">
        <f>'[2]Reporting Characteristics'!$D1195</f>
        <v>2019</v>
      </c>
      <c r="E1195" s="166"/>
      <c r="F1195" s="167"/>
      <c r="G1195" s="167"/>
      <c r="H1195" s="167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8"/>
      <c r="T1195" s="170"/>
      <c r="U1195" s="170"/>
      <c r="V1195" s="170"/>
      <c r="W1195" s="170"/>
      <c r="X1195" s="170"/>
      <c r="Y1195" s="170"/>
      <c r="Z1195" s="170"/>
      <c r="AA1195" s="170"/>
      <c r="AB1195" s="170"/>
    </row>
    <row r="1196" spans="2:28" ht="15.75" customHeight="1" x14ac:dyDescent="0.25">
      <c r="B1196" s="421" t="str">
        <f>'[2]Asset Characteristics'!$C602 &amp; ""</f>
        <v/>
      </c>
      <c r="C1196" s="422" t="str">
        <f>'[2]Asset Characteristics'!$E602 &amp; ""</f>
        <v/>
      </c>
      <c r="D1196" s="44">
        <f>'[2]Reporting Characteristics'!$D1196</f>
        <v>2018</v>
      </c>
      <c r="E1196" s="166"/>
      <c r="F1196" s="167"/>
      <c r="G1196" s="167"/>
      <c r="H1196" s="167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8"/>
      <c r="T1196" s="170"/>
      <c r="U1196" s="170"/>
      <c r="V1196" s="170"/>
      <c r="W1196" s="170"/>
      <c r="X1196" s="170"/>
      <c r="Y1196" s="170"/>
      <c r="Z1196" s="170"/>
      <c r="AA1196" s="170"/>
      <c r="AB1196" s="170"/>
    </row>
    <row r="1197" spans="2:28" ht="15.75" customHeight="1" x14ac:dyDescent="0.25">
      <c r="B1197" s="421"/>
      <c r="C1197" s="422"/>
      <c r="D1197" s="44">
        <f>'[2]Reporting Characteristics'!$D1197</f>
        <v>2019</v>
      </c>
      <c r="E1197" s="166"/>
      <c r="F1197" s="167"/>
      <c r="G1197" s="167"/>
      <c r="H1197" s="167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8"/>
      <c r="T1197" s="170"/>
      <c r="U1197" s="170"/>
      <c r="V1197" s="170"/>
      <c r="W1197" s="170"/>
      <c r="X1197" s="170"/>
      <c r="Y1197" s="170"/>
      <c r="Z1197" s="170"/>
      <c r="AA1197" s="170"/>
      <c r="AB1197" s="170"/>
    </row>
    <row r="1198" spans="2:28" ht="15.75" customHeight="1" x14ac:dyDescent="0.25">
      <c r="B1198" s="421" t="str">
        <f>'[2]Asset Characteristics'!$C603 &amp; ""</f>
        <v/>
      </c>
      <c r="C1198" s="422" t="str">
        <f>'[2]Asset Characteristics'!$E603 &amp; ""</f>
        <v/>
      </c>
      <c r="D1198" s="44">
        <f>'[2]Reporting Characteristics'!$D1198</f>
        <v>2018</v>
      </c>
      <c r="E1198" s="166"/>
      <c r="F1198" s="167"/>
      <c r="G1198" s="167"/>
      <c r="H1198" s="167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8"/>
      <c r="T1198" s="170"/>
      <c r="U1198" s="170"/>
      <c r="V1198" s="170"/>
      <c r="W1198" s="170"/>
      <c r="X1198" s="170"/>
      <c r="Y1198" s="170"/>
      <c r="Z1198" s="170"/>
      <c r="AA1198" s="170"/>
      <c r="AB1198" s="170"/>
    </row>
    <row r="1199" spans="2:28" ht="15.75" customHeight="1" x14ac:dyDescent="0.25">
      <c r="B1199" s="421"/>
      <c r="C1199" s="422"/>
      <c r="D1199" s="44">
        <f>'[2]Reporting Characteristics'!$D1199</f>
        <v>2019</v>
      </c>
      <c r="E1199" s="166"/>
      <c r="F1199" s="167"/>
      <c r="G1199" s="167"/>
      <c r="H1199" s="167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8"/>
      <c r="T1199" s="170"/>
      <c r="U1199" s="170"/>
      <c r="V1199" s="170"/>
      <c r="W1199" s="170"/>
      <c r="X1199" s="170"/>
      <c r="Y1199" s="170"/>
      <c r="Z1199" s="170"/>
      <c r="AA1199" s="170"/>
      <c r="AB1199" s="170"/>
    </row>
    <row r="1200" spans="2:28" ht="15.75" customHeight="1" x14ac:dyDescent="0.25">
      <c r="B1200" s="421" t="str">
        <f>'[2]Asset Characteristics'!$C604 &amp; ""</f>
        <v/>
      </c>
      <c r="C1200" s="422" t="str">
        <f>'[2]Asset Characteristics'!$E604 &amp; ""</f>
        <v/>
      </c>
      <c r="D1200" s="44">
        <f>'[2]Reporting Characteristics'!$D1200</f>
        <v>2018</v>
      </c>
      <c r="E1200" s="166"/>
      <c r="F1200" s="167"/>
      <c r="G1200" s="167"/>
      <c r="H1200" s="167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8"/>
      <c r="T1200" s="170"/>
      <c r="U1200" s="170"/>
      <c r="V1200" s="170"/>
      <c r="W1200" s="170"/>
      <c r="X1200" s="170"/>
      <c r="Y1200" s="170"/>
      <c r="Z1200" s="170"/>
      <c r="AA1200" s="170"/>
      <c r="AB1200" s="170"/>
    </row>
    <row r="1201" spans="2:28" ht="15.75" customHeight="1" x14ac:dyDescent="0.25">
      <c r="B1201" s="421"/>
      <c r="C1201" s="422"/>
      <c r="D1201" s="44">
        <f>'[2]Reporting Characteristics'!$D1201</f>
        <v>2019</v>
      </c>
      <c r="E1201" s="166"/>
      <c r="F1201" s="167"/>
      <c r="G1201" s="167"/>
      <c r="H1201" s="167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8"/>
      <c r="T1201" s="170"/>
      <c r="U1201" s="170"/>
      <c r="V1201" s="170"/>
      <c r="W1201" s="170"/>
      <c r="X1201" s="170"/>
      <c r="Y1201" s="170"/>
      <c r="Z1201" s="170"/>
      <c r="AA1201" s="170"/>
      <c r="AB1201" s="170"/>
    </row>
    <row r="1202" spans="2:28" ht="15.75" customHeight="1" x14ac:dyDescent="0.25">
      <c r="B1202" s="421" t="str">
        <f>'[2]Asset Characteristics'!$C605 &amp; ""</f>
        <v/>
      </c>
      <c r="C1202" s="422" t="str">
        <f>'[2]Asset Characteristics'!$E605 &amp; ""</f>
        <v/>
      </c>
      <c r="D1202" s="44">
        <f>'[2]Reporting Characteristics'!$D1202</f>
        <v>2018</v>
      </c>
      <c r="E1202" s="166"/>
      <c r="F1202" s="167"/>
      <c r="G1202" s="167"/>
      <c r="H1202" s="167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8"/>
      <c r="T1202" s="170"/>
      <c r="U1202" s="170"/>
      <c r="V1202" s="170"/>
      <c r="W1202" s="170"/>
      <c r="X1202" s="170"/>
      <c r="Y1202" s="170"/>
      <c r="Z1202" s="170"/>
      <c r="AA1202" s="170"/>
      <c r="AB1202" s="170"/>
    </row>
    <row r="1203" spans="2:28" ht="15.75" customHeight="1" x14ac:dyDescent="0.25">
      <c r="B1203" s="421"/>
      <c r="C1203" s="422"/>
      <c r="D1203" s="44">
        <f>'[2]Reporting Characteristics'!$D1203</f>
        <v>2019</v>
      </c>
      <c r="E1203" s="166"/>
      <c r="F1203" s="167"/>
      <c r="G1203" s="167"/>
      <c r="H1203" s="167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8"/>
      <c r="T1203" s="170"/>
      <c r="U1203" s="170"/>
      <c r="V1203" s="170"/>
      <c r="W1203" s="170"/>
      <c r="X1203" s="170"/>
      <c r="Y1203" s="170"/>
      <c r="Z1203" s="170"/>
      <c r="AA1203" s="170"/>
      <c r="AB1203" s="170"/>
    </row>
    <row r="1204" spans="2:28" ht="15.75" customHeight="1" x14ac:dyDescent="0.25">
      <c r="B1204" s="421" t="str">
        <f>'[2]Asset Characteristics'!$C606 &amp; ""</f>
        <v/>
      </c>
      <c r="C1204" s="422" t="str">
        <f>'[2]Asset Characteristics'!$E606 &amp; ""</f>
        <v/>
      </c>
      <c r="D1204" s="44">
        <f>'[2]Reporting Characteristics'!$D1204</f>
        <v>2018</v>
      </c>
      <c r="E1204" s="166"/>
      <c r="F1204" s="167"/>
      <c r="G1204" s="167"/>
      <c r="H1204" s="167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8"/>
      <c r="T1204" s="170"/>
      <c r="U1204" s="170"/>
      <c r="V1204" s="170"/>
      <c r="W1204" s="170"/>
      <c r="X1204" s="170"/>
      <c r="Y1204" s="170"/>
      <c r="Z1204" s="170"/>
      <c r="AA1204" s="170"/>
      <c r="AB1204" s="170"/>
    </row>
    <row r="1205" spans="2:28" ht="15.75" customHeight="1" x14ac:dyDescent="0.25">
      <c r="B1205" s="421"/>
      <c r="C1205" s="422"/>
      <c r="D1205" s="44">
        <f>'[2]Reporting Characteristics'!$D1205</f>
        <v>2019</v>
      </c>
      <c r="E1205" s="166"/>
      <c r="F1205" s="167"/>
      <c r="G1205" s="167"/>
      <c r="H1205" s="167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8"/>
      <c r="T1205" s="170"/>
      <c r="U1205" s="170"/>
      <c r="V1205" s="170"/>
      <c r="W1205" s="170"/>
      <c r="X1205" s="170"/>
      <c r="Y1205" s="170"/>
      <c r="Z1205" s="170"/>
      <c r="AA1205" s="170"/>
      <c r="AB1205" s="170"/>
    </row>
    <row r="1206" spans="2:28" ht="15.75" customHeight="1" x14ac:dyDescent="0.25">
      <c r="B1206" s="421" t="str">
        <f>'[2]Asset Characteristics'!$C607 &amp; ""</f>
        <v/>
      </c>
      <c r="C1206" s="422" t="str">
        <f>'[2]Asset Characteristics'!$E607 &amp; ""</f>
        <v/>
      </c>
      <c r="D1206" s="44">
        <f>'[2]Reporting Characteristics'!$D1206</f>
        <v>2018</v>
      </c>
      <c r="E1206" s="166"/>
      <c r="F1206" s="167"/>
      <c r="G1206" s="167"/>
      <c r="H1206" s="167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8"/>
      <c r="T1206" s="170"/>
      <c r="U1206" s="170"/>
      <c r="V1206" s="170"/>
      <c r="W1206" s="170"/>
      <c r="X1206" s="170"/>
      <c r="Y1206" s="170"/>
      <c r="Z1206" s="170"/>
      <c r="AA1206" s="170"/>
      <c r="AB1206" s="170"/>
    </row>
    <row r="1207" spans="2:28" ht="15.75" customHeight="1" x14ac:dyDescent="0.25">
      <c r="B1207" s="421"/>
      <c r="C1207" s="422"/>
      <c r="D1207" s="44">
        <f>'[2]Reporting Characteristics'!$D1207</f>
        <v>2019</v>
      </c>
      <c r="E1207" s="166"/>
      <c r="F1207" s="167"/>
      <c r="G1207" s="167"/>
      <c r="H1207" s="167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8"/>
      <c r="T1207" s="170"/>
      <c r="U1207" s="170"/>
      <c r="V1207" s="170"/>
      <c r="W1207" s="170"/>
      <c r="X1207" s="170"/>
      <c r="Y1207" s="170"/>
      <c r="Z1207" s="170"/>
      <c r="AA1207" s="170"/>
      <c r="AB1207" s="170"/>
    </row>
    <row r="1208" spans="2:28" ht="15.75" customHeight="1" x14ac:dyDescent="0.25">
      <c r="B1208" s="421" t="str">
        <f>'[2]Asset Characteristics'!$C608 &amp; ""</f>
        <v/>
      </c>
      <c r="C1208" s="422" t="str">
        <f>'[2]Asset Characteristics'!$E608 &amp; ""</f>
        <v/>
      </c>
      <c r="D1208" s="44">
        <f>'[2]Reporting Characteristics'!$D1208</f>
        <v>2018</v>
      </c>
      <c r="E1208" s="166"/>
      <c r="F1208" s="167"/>
      <c r="G1208" s="167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8"/>
      <c r="T1208" s="170"/>
      <c r="U1208" s="170"/>
      <c r="V1208" s="170"/>
      <c r="W1208" s="170"/>
      <c r="X1208" s="170"/>
      <c r="Y1208" s="170"/>
      <c r="Z1208" s="170"/>
      <c r="AA1208" s="170"/>
      <c r="AB1208" s="170"/>
    </row>
    <row r="1209" spans="2:28" ht="15.75" customHeight="1" x14ac:dyDescent="0.25">
      <c r="B1209" s="421"/>
      <c r="C1209" s="422"/>
      <c r="D1209" s="44">
        <f>'[2]Reporting Characteristics'!$D1209</f>
        <v>2019</v>
      </c>
      <c r="E1209" s="166"/>
      <c r="F1209" s="167"/>
      <c r="G1209" s="167"/>
      <c r="H1209" s="167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8"/>
      <c r="T1209" s="170"/>
      <c r="U1209" s="170"/>
      <c r="V1209" s="170"/>
      <c r="W1209" s="170"/>
      <c r="X1209" s="170"/>
      <c r="Y1209" s="170"/>
      <c r="Z1209" s="170"/>
      <c r="AA1209" s="170"/>
      <c r="AB1209" s="170"/>
    </row>
    <row r="1210" spans="2:28" ht="15.75" customHeight="1" x14ac:dyDescent="0.25">
      <c r="B1210" s="421" t="str">
        <f>'[2]Asset Characteristics'!$C609 &amp; ""</f>
        <v/>
      </c>
      <c r="C1210" s="422" t="str">
        <f>'[2]Asset Characteristics'!$E609 &amp; ""</f>
        <v/>
      </c>
      <c r="D1210" s="44">
        <f>'[2]Reporting Characteristics'!$D1210</f>
        <v>2018</v>
      </c>
      <c r="E1210" s="166"/>
      <c r="F1210" s="167"/>
      <c r="G1210" s="167"/>
      <c r="H1210" s="167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8"/>
      <c r="T1210" s="170"/>
      <c r="U1210" s="170"/>
      <c r="V1210" s="170"/>
      <c r="W1210" s="170"/>
      <c r="X1210" s="170"/>
      <c r="Y1210" s="170"/>
      <c r="Z1210" s="170"/>
      <c r="AA1210" s="170"/>
      <c r="AB1210" s="170"/>
    </row>
    <row r="1211" spans="2:28" ht="15.75" customHeight="1" x14ac:dyDescent="0.25">
      <c r="B1211" s="421"/>
      <c r="C1211" s="422"/>
      <c r="D1211" s="44">
        <f>'[2]Reporting Characteristics'!$D1211</f>
        <v>2019</v>
      </c>
      <c r="E1211" s="166"/>
      <c r="F1211" s="167"/>
      <c r="G1211" s="167"/>
      <c r="H1211" s="167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8"/>
      <c r="T1211" s="170"/>
      <c r="U1211" s="170"/>
      <c r="V1211" s="170"/>
      <c r="W1211" s="170"/>
      <c r="X1211" s="170"/>
      <c r="Y1211" s="170"/>
      <c r="Z1211" s="170"/>
      <c r="AA1211" s="170"/>
      <c r="AB1211" s="170"/>
    </row>
    <row r="1212" spans="2:28" ht="15.75" customHeight="1" x14ac:dyDescent="0.25">
      <c r="B1212" s="421" t="str">
        <f>'[2]Asset Characteristics'!$C610 &amp; ""</f>
        <v/>
      </c>
      <c r="C1212" s="422" t="str">
        <f>'[2]Asset Characteristics'!$E610 &amp; ""</f>
        <v/>
      </c>
      <c r="D1212" s="44">
        <f>'[2]Reporting Characteristics'!$D1212</f>
        <v>2018</v>
      </c>
      <c r="E1212" s="166"/>
      <c r="F1212" s="167"/>
      <c r="G1212" s="167"/>
      <c r="H1212" s="167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8"/>
      <c r="T1212" s="170"/>
      <c r="U1212" s="170"/>
      <c r="V1212" s="170"/>
      <c r="W1212" s="170"/>
      <c r="X1212" s="170"/>
      <c r="Y1212" s="170"/>
      <c r="Z1212" s="170"/>
      <c r="AA1212" s="170"/>
      <c r="AB1212" s="170"/>
    </row>
    <row r="1213" spans="2:28" ht="15.75" customHeight="1" x14ac:dyDescent="0.25">
      <c r="B1213" s="421"/>
      <c r="C1213" s="422"/>
      <c r="D1213" s="44">
        <f>'[2]Reporting Characteristics'!$D1213</f>
        <v>2019</v>
      </c>
      <c r="E1213" s="166"/>
      <c r="F1213" s="167"/>
      <c r="G1213" s="167"/>
      <c r="H1213" s="167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8"/>
      <c r="T1213" s="170"/>
      <c r="U1213" s="170"/>
      <c r="V1213" s="170"/>
      <c r="W1213" s="170"/>
      <c r="X1213" s="170"/>
      <c r="Y1213" s="170"/>
      <c r="Z1213" s="170"/>
      <c r="AA1213" s="170"/>
      <c r="AB1213" s="170"/>
    </row>
    <row r="1214" spans="2:28" ht="15.75" customHeight="1" x14ac:dyDescent="0.25">
      <c r="B1214" s="421" t="str">
        <f>'[2]Asset Characteristics'!$C611 &amp; ""</f>
        <v/>
      </c>
      <c r="C1214" s="422" t="str">
        <f>'[2]Asset Characteristics'!$E611 &amp; ""</f>
        <v/>
      </c>
      <c r="D1214" s="44">
        <f>'[2]Reporting Characteristics'!$D1214</f>
        <v>2018</v>
      </c>
      <c r="E1214" s="166"/>
      <c r="F1214" s="167"/>
      <c r="G1214" s="167"/>
      <c r="H1214" s="167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8"/>
      <c r="T1214" s="170"/>
      <c r="U1214" s="170"/>
      <c r="V1214" s="170"/>
      <c r="W1214" s="170"/>
      <c r="X1214" s="170"/>
      <c r="Y1214" s="170"/>
      <c r="Z1214" s="170"/>
      <c r="AA1214" s="170"/>
      <c r="AB1214" s="170"/>
    </row>
    <row r="1215" spans="2:28" ht="15.75" customHeight="1" x14ac:dyDescent="0.25">
      <c r="B1215" s="421"/>
      <c r="C1215" s="422"/>
      <c r="D1215" s="44">
        <f>'[2]Reporting Characteristics'!$D1215</f>
        <v>2019</v>
      </c>
      <c r="E1215" s="166"/>
      <c r="F1215" s="167"/>
      <c r="G1215" s="167"/>
      <c r="H1215" s="167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8"/>
      <c r="T1215" s="170"/>
      <c r="U1215" s="170"/>
      <c r="V1215" s="170"/>
      <c r="W1215" s="170"/>
      <c r="X1215" s="170"/>
      <c r="Y1215" s="170"/>
      <c r="Z1215" s="170"/>
      <c r="AA1215" s="170"/>
      <c r="AB1215" s="170"/>
    </row>
    <row r="1216" spans="2:28" ht="15.75" customHeight="1" x14ac:dyDescent="0.25">
      <c r="B1216" s="421" t="str">
        <f>'[2]Asset Characteristics'!$C612 &amp; ""</f>
        <v/>
      </c>
      <c r="C1216" s="422" t="str">
        <f>'[2]Asset Characteristics'!$E612 &amp; ""</f>
        <v/>
      </c>
      <c r="D1216" s="44">
        <f>'[2]Reporting Characteristics'!$D1216</f>
        <v>2018</v>
      </c>
      <c r="E1216" s="166"/>
      <c r="F1216" s="167"/>
      <c r="G1216" s="167"/>
      <c r="H1216" s="167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8"/>
      <c r="T1216" s="170"/>
      <c r="U1216" s="170"/>
      <c r="V1216" s="170"/>
      <c r="W1216" s="170"/>
      <c r="X1216" s="170"/>
      <c r="Y1216" s="170"/>
      <c r="Z1216" s="170"/>
      <c r="AA1216" s="170"/>
      <c r="AB1216" s="170"/>
    </row>
    <row r="1217" spans="2:28" ht="15.75" customHeight="1" x14ac:dyDescent="0.25">
      <c r="B1217" s="421"/>
      <c r="C1217" s="422"/>
      <c r="D1217" s="44">
        <f>'[2]Reporting Characteristics'!$D1217</f>
        <v>2019</v>
      </c>
      <c r="E1217" s="166"/>
      <c r="F1217" s="167"/>
      <c r="G1217" s="167"/>
      <c r="H1217" s="167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8"/>
      <c r="T1217" s="170"/>
      <c r="U1217" s="170"/>
      <c r="V1217" s="170"/>
      <c r="W1217" s="170"/>
      <c r="X1217" s="170"/>
      <c r="Y1217" s="170"/>
      <c r="Z1217" s="170"/>
      <c r="AA1217" s="170"/>
      <c r="AB1217" s="170"/>
    </row>
    <row r="1218" spans="2:28" ht="15.75" customHeight="1" x14ac:dyDescent="0.25">
      <c r="B1218" s="421" t="str">
        <f>'[2]Asset Characteristics'!$C613 &amp; ""</f>
        <v/>
      </c>
      <c r="C1218" s="422" t="str">
        <f>'[2]Asset Characteristics'!$E613 &amp; ""</f>
        <v/>
      </c>
      <c r="D1218" s="44">
        <f>'[2]Reporting Characteristics'!$D1218</f>
        <v>2018</v>
      </c>
      <c r="E1218" s="166"/>
      <c r="F1218" s="167"/>
      <c r="G1218" s="167"/>
      <c r="H1218" s="167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8"/>
      <c r="T1218" s="170"/>
      <c r="U1218" s="170"/>
      <c r="V1218" s="170"/>
      <c r="W1218" s="170"/>
      <c r="X1218" s="170"/>
      <c r="Y1218" s="170"/>
      <c r="Z1218" s="170"/>
      <c r="AA1218" s="170"/>
      <c r="AB1218" s="170"/>
    </row>
    <row r="1219" spans="2:28" ht="15.75" customHeight="1" x14ac:dyDescent="0.25">
      <c r="B1219" s="421"/>
      <c r="C1219" s="422"/>
      <c r="D1219" s="44">
        <f>'[2]Reporting Characteristics'!$D1219</f>
        <v>2019</v>
      </c>
      <c r="E1219" s="166"/>
      <c r="F1219" s="167"/>
      <c r="G1219" s="167"/>
      <c r="H1219" s="167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8"/>
      <c r="T1219" s="170"/>
      <c r="U1219" s="170"/>
      <c r="V1219" s="170"/>
      <c r="W1219" s="170"/>
      <c r="X1219" s="170"/>
      <c r="Y1219" s="170"/>
      <c r="Z1219" s="170"/>
      <c r="AA1219" s="170"/>
      <c r="AB1219" s="170"/>
    </row>
    <row r="1220" spans="2:28" ht="15.75" customHeight="1" x14ac:dyDescent="0.25">
      <c r="B1220" s="421" t="str">
        <f>'[2]Asset Characteristics'!$C614 &amp; ""</f>
        <v/>
      </c>
      <c r="C1220" s="422" t="str">
        <f>'[2]Asset Characteristics'!$E614 &amp; ""</f>
        <v/>
      </c>
      <c r="D1220" s="44">
        <f>'[2]Reporting Characteristics'!$D1220</f>
        <v>2018</v>
      </c>
      <c r="E1220" s="166"/>
      <c r="F1220" s="167"/>
      <c r="G1220" s="167"/>
      <c r="H1220" s="167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8"/>
      <c r="T1220" s="170"/>
      <c r="U1220" s="170"/>
      <c r="V1220" s="170"/>
      <c r="W1220" s="170"/>
      <c r="X1220" s="170"/>
      <c r="Y1220" s="170"/>
      <c r="Z1220" s="170"/>
      <c r="AA1220" s="170"/>
      <c r="AB1220" s="170"/>
    </row>
    <row r="1221" spans="2:28" ht="15.75" customHeight="1" x14ac:dyDescent="0.25">
      <c r="B1221" s="421"/>
      <c r="C1221" s="422"/>
      <c r="D1221" s="44">
        <f>'[2]Reporting Characteristics'!$D1221</f>
        <v>2019</v>
      </c>
      <c r="E1221" s="166"/>
      <c r="F1221" s="167"/>
      <c r="G1221" s="167"/>
      <c r="H1221" s="167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8"/>
      <c r="T1221" s="170"/>
      <c r="U1221" s="170"/>
      <c r="V1221" s="170"/>
      <c r="W1221" s="170"/>
      <c r="X1221" s="170"/>
      <c r="Y1221" s="170"/>
      <c r="Z1221" s="170"/>
      <c r="AA1221" s="170"/>
      <c r="AB1221" s="170"/>
    </row>
    <row r="1222" spans="2:28" ht="15.75" customHeight="1" x14ac:dyDescent="0.25">
      <c r="B1222" s="421" t="str">
        <f>'[2]Asset Characteristics'!$C615 &amp; ""</f>
        <v/>
      </c>
      <c r="C1222" s="422" t="str">
        <f>'[2]Asset Characteristics'!$E615 &amp; ""</f>
        <v/>
      </c>
      <c r="D1222" s="44">
        <f>'[2]Reporting Characteristics'!$D1222</f>
        <v>2018</v>
      </c>
      <c r="E1222" s="166"/>
      <c r="F1222" s="167"/>
      <c r="G1222" s="167"/>
      <c r="H1222" s="167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8"/>
      <c r="T1222" s="170"/>
      <c r="U1222" s="170"/>
      <c r="V1222" s="170"/>
      <c r="W1222" s="170"/>
      <c r="X1222" s="170"/>
      <c r="Y1222" s="170"/>
      <c r="Z1222" s="170"/>
      <c r="AA1222" s="170"/>
      <c r="AB1222" s="170"/>
    </row>
    <row r="1223" spans="2:28" ht="15.75" customHeight="1" x14ac:dyDescent="0.25">
      <c r="B1223" s="421"/>
      <c r="C1223" s="422"/>
      <c r="D1223" s="44">
        <f>'[2]Reporting Characteristics'!$D1223</f>
        <v>2019</v>
      </c>
      <c r="E1223" s="166"/>
      <c r="F1223" s="167"/>
      <c r="G1223" s="167"/>
      <c r="H1223" s="167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8"/>
      <c r="T1223" s="170"/>
      <c r="U1223" s="170"/>
      <c r="V1223" s="170"/>
      <c r="W1223" s="170"/>
      <c r="X1223" s="170"/>
      <c r="Y1223" s="170"/>
      <c r="Z1223" s="170"/>
      <c r="AA1223" s="170"/>
      <c r="AB1223" s="170"/>
    </row>
    <row r="1224" spans="2:28" ht="15.75" customHeight="1" x14ac:dyDescent="0.25">
      <c r="B1224" s="421" t="str">
        <f>'[2]Asset Characteristics'!$C616 &amp; ""</f>
        <v/>
      </c>
      <c r="C1224" s="422" t="str">
        <f>'[2]Asset Characteristics'!$E616 &amp; ""</f>
        <v/>
      </c>
      <c r="D1224" s="44">
        <f>'[2]Reporting Characteristics'!$D1224</f>
        <v>2018</v>
      </c>
      <c r="E1224" s="166"/>
      <c r="F1224" s="167"/>
      <c r="G1224" s="167"/>
      <c r="H1224" s="167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8"/>
      <c r="T1224" s="170"/>
      <c r="U1224" s="170"/>
      <c r="V1224" s="170"/>
      <c r="W1224" s="170"/>
      <c r="X1224" s="170"/>
      <c r="Y1224" s="170"/>
      <c r="Z1224" s="170"/>
      <c r="AA1224" s="170"/>
      <c r="AB1224" s="170"/>
    </row>
    <row r="1225" spans="2:28" ht="15.75" customHeight="1" x14ac:dyDescent="0.25">
      <c r="B1225" s="421"/>
      <c r="C1225" s="422"/>
      <c r="D1225" s="44">
        <f>'[2]Reporting Characteristics'!$D1225</f>
        <v>2019</v>
      </c>
      <c r="E1225" s="166"/>
      <c r="F1225" s="167"/>
      <c r="G1225" s="167"/>
      <c r="H1225" s="167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8"/>
      <c r="T1225" s="170"/>
      <c r="U1225" s="170"/>
      <c r="V1225" s="170"/>
      <c r="W1225" s="170"/>
      <c r="X1225" s="170"/>
      <c r="Y1225" s="170"/>
      <c r="Z1225" s="170"/>
      <c r="AA1225" s="170"/>
      <c r="AB1225" s="170"/>
    </row>
    <row r="1226" spans="2:28" ht="15.75" customHeight="1" x14ac:dyDescent="0.25">
      <c r="B1226" s="421" t="str">
        <f>'[2]Asset Characteristics'!$C617 &amp; ""</f>
        <v/>
      </c>
      <c r="C1226" s="422" t="str">
        <f>'[2]Asset Characteristics'!$E617 &amp; ""</f>
        <v/>
      </c>
      <c r="D1226" s="44">
        <f>'[2]Reporting Characteristics'!$D1226</f>
        <v>2018</v>
      </c>
      <c r="E1226" s="166"/>
      <c r="F1226" s="167"/>
      <c r="G1226" s="167"/>
      <c r="H1226" s="167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8"/>
      <c r="T1226" s="170"/>
      <c r="U1226" s="170"/>
      <c r="V1226" s="170"/>
      <c r="W1226" s="170"/>
      <c r="X1226" s="170"/>
      <c r="Y1226" s="170"/>
      <c r="Z1226" s="170"/>
      <c r="AA1226" s="170"/>
      <c r="AB1226" s="170"/>
    </row>
    <row r="1227" spans="2:28" ht="15.75" customHeight="1" x14ac:dyDescent="0.25">
      <c r="B1227" s="421"/>
      <c r="C1227" s="422"/>
      <c r="D1227" s="44">
        <f>'[2]Reporting Characteristics'!$D1227</f>
        <v>2019</v>
      </c>
      <c r="E1227" s="166"/>
      <c r="F1227" s="167"/>
      <c r="G1227" s="167"/>
      <c r="H1227" s="167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8"/>
      <c r="T1227" s="170"/>
      <c r="U1227" s="170"/>
      <c r="V1227" s="170"/>
      <c r="W1227" s="170"/>
      <c r="X1227" s="170"/>
      <c r="Y1227" s="170"/>
      <c r="Z1227" s="170"/>
      <c r="AA1227" s="170"/>
      <c r="AB1227" s="170"/>
    </row>
    <row r="1228" spans="2:28" ht="15.75" customHeight="1" x14ac:dyDescent="0.25">
      <c r="B1228" s="421" t="str">
        <f>'[2]Asset Characteristics'!$C618 &amp; ""</f>
        <v/>
      </c>
      <c r="C1228" s="422" t="str">
        <f>'[2]Asset Characteristics'!$E618 &amp; ""</f>
        <v/>
      </c>
      <c r="D1228" s="44">
        <f>'[2]Reporting Characteristics'!$D1228</f>
        <v>2018</v>
      </c>
      <c r="E1228" s="166"/>
      <c r="F1228" s="167"/>
      <c r="G1228" s="167"/>
      <c r="H1228" s="167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8"/>
      <c r="T1228" s="170"/>
      <c r="U1228" s="170"/>
      <c r="V1228" s="170"/>
      <c r="W1228" s="170"/>
      <c r="X1228" s="170"/>
      <c r="Y1228" s="170"/>
      <c r="Z1228" s="170"/>
      <c r="AA1228" s="170"/>
      <c r="AB1228" s="170"/>
    </row>
    <row r="1229" spans="2:28" ht="15.75" customHeight="1" x14ac:dyDescent="0.25">
      <c r="B1229" s="421"/>
      <c r="C1229" s="422"/>
      <c r="D1229" s="44">
        <f>'[2]Reporting Characteristics'!$D1229</f>
        <v>2019</v>
      </c>
      <c r="E1229" s="166"/>
      <c r="F1229" s="167"/>
      <c r="G1229" s="167"/>
      <c r="H1229" s="167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8"/>
      <c r="T1229" s="170"/>
      <c r="U1229" s="170"/>
      <c r="V1229" s="170"/>
      <c r="W1229" s="170"/>
      <c r="X1229" s="170"/>
      <c r="Y1229" s="170"/>
      <c r="Z1229" s="170"/>
      <c r="AA1229" s="170"/>
      <c r="AB1229" s="170"/>
    </row>
    <row r="1230" spans="2:28" ht="15.75" customHeight="1" x14ac:dyDescent="0.25">
      <c r="B1230" s="421" t="str">
        <f>'[2]Asset Characteristics'!$C619 &amp; ""</f>
        <v/>
      </c>
      <c r="C1230" s="422" t="str">
        <f>'[2]Asset Characteristics'!$E619 &amp; ""</f>
        <v/>
      </c>
      <c r="D1230" s="44">
        <f>'[2]Reporting Characteristics'!$D1230</f>
        <v>2018</v>
      </c>
      <c r="E1230" s="166"/>
      <c r="F1230" s="167"/>
      <c r="G1230" s="167"/>
      <c r="H1230" s="167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8"/>
      <c r="T1230" s="170"/>
      <c r="U1230" s="170"/>
      <c r="V1230" s="170"/>
      <c r="W1230" s="170"/>
      <c r="X1230" s="170"/>
      <c r="Y1230" s="170"/>
      <c r="Z1230" s="170"/>
      <c r="AA1230" s="170"/>
      <c r="AB1230" s="170"/>
    </row>
    <row r="1231" spans="2:28" ht="15.75" customHeight="1" x14ac:dyDescent="0.25">
      <c r="B1231" s="421"/>
      <c r="C1231" s="422"/>
      <c r="D1231" s="44">
        <f>'[2]Reporting Characteristics'!$D1231</f>
        <v>2019</v>
      </c>
      <c r="E1231" s="166"/>
      <c r="F1231" s="167"/>
      <c r="G1231" s="167"/>
      <c r="H1231" s="167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8"/>
      <c r="T1231" s="170"/>
      <c r="U1231" s="170"/>
      <c r="V1231" s="170"/>
      <c r="W1231" s="170"/>
      <c r="X1231" s="170"/>
      <c r="Y1231" s="170"/>
      <c r="Z1231" s="170"/>
      <c r="AA1231" s="170"/>
      <c r="AB1231" s="170"/>
    </row>
    <row r="1232" spans="2:28" ht="15.75" customHeight="1" x14ac:dyDescent="0.25">
      <c r="B1232" s="421" t="str">
        <f>'[2]Asset Characteristics'!$C620 &amp; ""</f>
        <v/>
      </c>
      <c r="C1232" s="422" t="str">
        <f>'[2]Asset Characteristics'!$E620 &amp; ""</f>
        <v/>
      </c>
      <c r="D1232" s="44">
        <f>'[2]Reporting Characteristics'!$D1232</f>
        <v>2018</v>
      </c>
      <c r="E1232" s="166"/>
      <c r="F1232" s="167"/>
      <c r="G1232" s="167"/>
      <c r="H1232" s="167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8"/>
      <c r="T1232" s="170"/>
      <c r="U1232" s="170"/>
      <c r="V1232" s="170"/>
      <c r="W1232" s="170"/>
      <c r="X1232" s="170"/>
      <c r="Y1232" s="170"/>
      <c r="Z1232" s="170"/>
      <c r="AA1232" s="170"/>
      <c r="AB1232" s="170"/>
    </row>
    <row r="1233" spans="2:28" ht="15.75" customHeight="1" x14ac:dyDescent="0.25">
      <c r="B1233" s="421"/>
      <c r="C1233" s="422"/>
      <c r="D1233" s="44">
        <f>'[2]Reporting Characteristics'!$D1233</f>
        <v>2019</v>
      </c>
      <c r="E1233" s="166"/>
      <c r="F1233" s="167"/>
      <c r="G1233" s="167"/>
      <c r="H1233" s="167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8"/>
      <c r="T1233" s="170"/>
      <c r="U1233" s="170"/>
      <c r="V1233" s="170"/>
      <c r="W1233" s="170"/>
      <c r="X1233" s="170"/>
      <c r="Y1233" s="170"/>
      <c r="Z1233" s="170"/>
      <c r="AA1233" s="170"/>
      <c r="AB1233" s="170"/>
    </row>
    <row r="1234" spans="2:28" ht="15.75" customHeight="1" x14ac:dyDescent="0.25">
      <c r="B1234" s="421" t="str">
        <f>'[2]Asset Characteristics'!$C621 &amp; ""</f>
        <v/>
      </c>
      <c r="C1234" s="422" t="str">
        <f>'[2]Asset Characteristics'!$E621 &amp; ""</f>
        <v/>
      </c>
      <c r="D1234" s="44">
        <f>'[2]Reporting Characteristics'!$D1234</f>
        <v>2018</v>
      </c>
      <c r="E1234" s="166"/>
      <c r="F1234" s="167"/>
      <c r="G1234" s="167"/>
      <c r="H1234" s="167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8"/>
      <c r="T1234" s="170"/>
      <c r="U1234" s="170"/>
      <c r="V1234" s="170"/>
      <c r="W1234" s="170"/>
      <c r="X1234" s="170"/>
      <c r="Y1234" s="170"/>
      <c r="Z1234" s="170"/>
      <c r="AA1234" s="170"/>
      <c r="AB1234" s="170"/>
    </row>
    <row r="1235" spans="2:28" ht="15.75" customHeight="1" x14ac:dyDescent="0.25">
      <c r="B1235" s="421"/>
      <c r="C1235" s="422"/>
      <c r="D1235" s="44">
        <f>'[2]Reporting Characteristics'!$D1235</f>
        <v>2019</v>
      </c>
      <c r="E1235" s="166"/>
      <c r="F1235" s="167"/>
      <c r="G1235" s="167"/>
      <c r="H1235" s="167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8"/>
      <c r="T1235" s="170"/>
      <c r="U1235" s="170"/>
      <c r="V1235" s="170"/>
      <c r="W1235" s="170"/>
      <c r="X1235" s="170"/>
      <c r="Y1235" s="170"/>
      <c r="Z1235" s="170"/>
      <c r="AA1235" s="170"/>
      <c r="AB1235" s="170"/>
    </row>
    <row r="1236" spans="2:28" ht="15.75" customHeight="1" x14ac:dyDescent="0.25">
      <c r="B1236" s="421" t="str">
        <f>'[2]Asset Characteristics'!$C622 &amp; ""</f>
        <v/>
      </c>
      <c r="C1236" s="422" t="str">
        <f>'[2]Asset Characteristics'!$E622 &amp; ""</f>
        <v/>
      </c>
      <c r="D1236" s="44">
        <f>'[2]Reporting Characteristics'!$D1236</f>
        <v>2018</v>
      </c>
      <c r="E1236" s="166"/>
      <c r="F1236" s="167"/>
      <c r="G1236" s="167"/>
      <c r="H1236" s="167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8"/>
      <c r="T1236" s="170"/>
      <c r="U1236" s="170"/>
      <c r="V1236" s="170"/>
      <c r="W1236" s="170"/>
      <c r="X1236" s="170"/>
      <c r="Y1236" s="170"/>
      <c r="Z1236" s="170"/>
      <c r="AA1236" s="170"/>
      <c r="AB1236" s="170"/>
    </row>
    <row r="1237" spans="2:28" ht="15.75" customHeight="1" x14ac:dyDescent="0.25">
      <c r="B1237" s="421"/>
      <c r="C1237" s="422"/>
      <c r="D1237" s="44">
        <f>'[2]Reporting Characteristics'!$D1237</f>
        <v>2019</v>
      </c>
      <c r="E1237" s="166"/>
      <c r="F1237" s="167"/>
      <c r="G1237" s="167"/>
      <c r="H1237" s="167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8"/>
      <c r="T1237" s="170"/>
      <c r="U1237" s="170"/>
      <c r="V1237" s="170"/>
      <c r="W1237" s="170"/>
      <c r="X1237" s="170"/>
      <c r="Y1237" s="170"/>
      <c r="Z1237" s="170"/>
      <c r="AA1237" s="170"/>
      <c r="AB1237" s="170"/>
    </row>
    <row r="1238" spans="2:28" ht="15.75" customHeight="1" x14ac:dyDescent="0.25">
      <c r="B1238" s="421" t="str">
        <f>'[2]Asset Characteristics'!$C623 &amp; ""</f>
        <v/>
      </c>
      <c r="C1238" s="422" t="str">
        <f>'[2]Asset Characteristics'!$E623 &amp; ""</f>
        <v/>
      </c>
      <c r="D1238" s="44">
        <f>'[2]Reporting Characteristics'!$D1238</f>
        <v>2018</v>
      </c>
      <c r="E1238" s="166"/>
      <c r="F1238" s="167"/>
      <c r="G1238" s="167"/>
      <c r="H1238" s="167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8"/>
      <c r="T1238" s="170"/>
      <c r="U1238" s="170"/>
      <c r="V1238" s="170"/>
      <c r="W1238" s="170"/>
      <c r="X1238" s="170"/>
      <c r="Y1238" s="170"/>
      <c r="Z1238" s="170"/>
      <c r="AA1238" s="170"/>
      <c r="AB1238" s="170"/>
    </row>
    <row r="1239" spans="2:28" ht="15.75" customHeight="1" x14ac:dyDescent="0.25">
      <c r="B1239" s="421"/>
      <c r="C1239" s="422"/>
      <c r="D1239" s="44">
        <f>'[2]Reporting Characteristics'!$D1239</f>
        <v>2019</v>
      </c>
      <c r="E1239" s="166"/>
      <c r="F1239" s="167"/>
      <c r="G1239" s="167"/>
      <c r="H1239" s="167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8"/>
      <c r="T1239" s="170"/>
      <c r="U1239" s="170"/>
      <c r="V1239" s="170"/>
      <c r="W1239" s="170"/>
      <c r="X1239" s="170"/>
      <c r="Y1239" s="170"/>
      <c r="Z1239" s="170"/>
      <c r="AA1239" s="170"/>
      <c r="AB1239" s="170"/>
    </row>
    <row r="1240" spans="2:28" ht="15.75" customHeight="1" x14ac:dyDescent="0.25">
      <c r="B1240" s="421" t="str">
        <f>'[2]Asset Characteristics'!$C624 &amp; ""</f>
        <v/>
      </c>
      <c r="C1240" s="422" t="str">
        <f>'[2]Asset Characteristics'!$E624 &amp; ""</f>
        <v/>
      </c>
      <c r="D1240" s="44">
        <f>'[2]Reporting Characteristics'!$D1240</f>
        <v>2018</v>
      </c>
      <c r="E1240" s="166"/>
      <c r="F1240" s="167"/>
      <c r="G1240" s="167"/>
      <c r="H1240" s="167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8"/>
      <c r="T1240" s="170"/>
      <c r="U1240" s="170"/>
      <c r="V1240" s="170"/>
      <c r="W1240" s="170"/>
      <c r="X1240" s="170"/>
      <c r="Y1240" s="170"/>
      <c r="Z1240" s="170"/>
      <c r="AA1240" s="170"/>
      <c r="AB1240" s="170"/>
    </row>
    <row r="1241" spans="2:28" ht="15.75" customHeight="1" x14ac:dyDescent="0.25">
      <c r="B1241" s="421"/>
      <c r="C1241" s="422"/>
      <c r="D1241" s="44">
        <f>'[2]Reporting Characteristics'!$D1241</f>
        <v>2019</v>
      </c>
      <c r="E1241" s="166"/>
      <c r="F1241" s="167"/>
      <c r="G1241" s="167"/>
      <c r="H1241" s="167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8"/>
      <c r="T1241" s="170"/>
      <c r="U1241" s="170"/>
      <c r="V1241" s="170"/>
      <c r="W1241" s="170"/>
      <c r="X1241" s="170"/>
      <c r="Y1241" s="170"/>
      <c r="Z1241" s="170"/>
      <c r="AA1241" s="170"/>
      <c r="AB1241" s="170"/>
    </row>
    <row r="1242" spans="2:28" ht="15.75" customHeight="1" x14ac:dyDescent="0.25">
      <c r="B1242" s="421" t="str">
        <f>'[2]Asset Characteristics'!$C625 &amp; ""</f>
        <v/>
      </c>
      <c r="C1242" s="422" t="str">
        <f>'[2]Asset Characteristics'!$E625 &amp; ""</f>
        <v/>
      </c>
      <c r="D1242" s="44">
        <f>'[2]Reporting Characteristics'!$D1242</f>
        <v>2018</v>
      </c>
      <c r="E1242" s="166"/>
      <c r="F1242" s="167"/>
      <c r="G1242" s="167"/>
      <c r="H1242" s="167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8"/>
      <c r="T1242" s="170"/>
      <c r="U1242" s="170"/>
      <c r="V1242" s="170"/>
      <c r="W1242" s="170"/>
      <c r="X1242" s="170"/>
      <c r="Y1242" s="170"/>
      <c r="Z1242" s="170"/>
      <c r="AA1242" s="170"/>
      <c r="AB1242" s="170"/>
    </row>
    <row r="1243" spans="2:28" ht="15.75" customHeight="1" x14ac:dyDescent="0.25">
      <c r="B1243" s="421"/>
      <c r="C1243" s="422"/>
      <c r="D1243" s="44">
        <f>'[2]Reporting Characteristics'!$D1243</f>
        <v>2019</v>
      </c>
      <c r="E1243" s="166"/>
      <c r="F1243" s="167"/>
      <c r="G1243" s="167"/>
      <c r="H1243" s="167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8"/>
      <c r="T1243" s="170"/>
      <c r="U1243" s="170"/>
      <c r="V1243" s="170"/>
      <c r="W1243" s="170"/>
      <c r="X1243" s="170"/>
      <c r="Y1243" s="170"/>
      <c r="Z1243" s="170"/>
      <c r="AA1243" s="170"/>
      <c r="AB1243" s="170"/>
    </row>
    <row r="1244" spans="2:28" ht="15.75" customHeight="1" x14ac:dyDescent="0.25">
      <c r="B1244" s="421" t="str">
        <f>'[2]Asset Characteristics'!$C626 &amp; ""</f>
        <v/>
      </c>
      <c r="C1244" s="422" t="str">
        <f>'[2]Asset Characteristics'!$E626 &amp; ""</f>
        <v/>
      </c>
      <c r="D1244" s="44">
        <f>'[2]Reporting Characteristics'!$D1244</f>
        <v>2018</v>
      </c>
      <c r="E1244" s="166"/>
      <c r="F1244" s="167"/>
      <c r="G1244" s="167"/>
      <c r="H1244" s="167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8"/>
      <c r="T1244" s="170"/>
      <c r="U1244" s="170"/>
      <c r="V1244" s="170"/>
      <c r="W1244" s="170"/>
      <c r="X1244" s="170"/>
      <c r="Y1244" s="170"/>
      <c r="Z1244" s="170"/>
      <c r="AA1244" s="170"/>
      <c r="AB1244" s="170"/>
    </row>
    <row r="1245" spans="2:28" ht="15.75" customHeight="1" x14ac:dyDescent="0.25">
      <c r="B1245" s="421"/>
      <c r="C1245" s="422"/>
      <c r="D1245" s="44">
        <f>'[2]Reporting Characteristics'!$D1245</f>
        <v>2019</v>
      </c>
      <c r="E1245" s="166"/>
      <c r="F1245" s="167"/>
      <c r="G1245" s="167"/>
      <c r="H1245" s="167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8"/>
      <c r="T1245" s="170"/>
      <c r="U1245" s="170"/>
      <c r="V1245" s="170"/>
      <c r="W1245" s="170"/>
      <c r="X1245" s="170"/>
      <c r="Y1245" s="170"/>
      <c r="Z1245" s="170"/>
      <c r="AA1245" s="170"/>
      <c r="AB1245" s="170"/>
    </row>
    <row r="1246" spans="2:28" ht="15.75" customHeight="1" x14ac:dyDescent="0.25">
      <c r="B1246" s="421" t="str">
        <f>'[2]Asset Characteristics'!$C627 &amp; ""</f>
        <v/>
      </c>
      <c r="C1246" s="422" t="str">
        <f>'[2]Asset Characteristics'!$E627 &amp; ""</f>
        <v/>
      </c>
      <c r="D1246" s="44">
        <f>'[2]Reporting Characteristics'!$D1246</f>
        <v>2018</v>
      </c>
      <c r="E1246" s="166"/>
      <c r="F1246" s="167"/>
      <c r="G1246" s="167"/>
      <c r="H1246" s="167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8"/>
      <c r="T1246" s="170"/>
      <c r="U1246" s="170"/>
      <c r="V1246" s="170"/>
      <c r="W1246" s="170"/>
      <c r="X1246" s="170"/>
      <c r="Y1246" s="170"/>
      <c r="Z1246" s="170"/>
      <c r="AA1246" s="170"/>
      <c r="AB1246" s="170"/>
    </row>
    <row r="1247" spans="2:28" ht="15.75" customHeight="1" x14ac:dyDescent="0.25">
      <c r="B1247" s="421"/>
      <c r="C1247" s="422"/>
      <c r="D1247" s="44">
        <f>'[2]Reporting Characteristics'!$D1247</f>
        <v>2019</v>
      </c>
      <c r="E1247" s="166"/>
      <c r="F1247" s="167"/>
      <c r="G1247" s="167"/>
      <c r="H1247" s="167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8"/>
      <c r="T1247" s="170"/>
      <c r="U1247" s="170"/>
      <c r="V1247" s="170"/>
      <c r="W1247" s="170"/>
      <c r="X1247" s="170"/>
      <c r="Y1247" s="170"/>
      <c r="Z1247" s="170"/>
      <c r="AA1247" s="170"/>
      <c r="AB1247" s="170"/>
    </row>
    <row r="1248" spans="2:28" ht="15.75" customHeight="1" x14ac:dyDescent="0.25">
      <c r="B1248" s="421" t="str">
        <f>'[2]Asset Characteristics'!$C628 &amp; ""</f>
        <v/>
      </c>
      <c r="C1248" s="422" t="str">
        <f>'[2]Asset Characteristics'!$E628 &amp; ""</f>
        <v/>
      </c>
      <c r="D1248" s="44">
        <f>'[2]Reporting Characteristics'!$D1248</f>
        <v>2018</v>
      </c>
      <c r="E1248" s="166"/>
      <c r="F1248" s="167"/>
      <c r="G1248" s="167"/>
      <c r="H1248" s="167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8"/>
      <c r="T1248" s="170"/>
      <c r="U1248" s="170"/>
      <c r="V1248" s="170"/>
      <c r="W1248" s="170"/>
      <c r="X1248" s="170"/>
      <c r="Y1248" s="170"/>
      <c r="Z1248" s="170"/>
      <c r="AA1248" s="170"/>
      <c r="AB1248" s="170"/>
    </row>
    <row r="1249" spans="2:28" ht="15.75" customHeight="1" x14ac:dyDescent="0.25">
      <c r="B1249" s="421"/>
      <c r="C1249" s="422"/>
      <c r="D1249" s="44">
        <f>'[2]Reporting Characteristics'!$D1249</f>
        <v>2019</v>
      </c>
      <c r="E1249" s="166"/>
      <c r="F1249" s="167"/>
      <c r="G1249" s="167"/>
      <c r="H1249" s="167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8"/>
      <c r="T1249" s="170"/>
      <c r="U1249" s="170"/>
      <c r="V1249" s="170"/>
      <c r="W1249" s="170"/>
      <c r="X1249" s="170"/>
      <c r="Y1249" s="170"/>
      <c r="Z1249" s="170"/>
      <c r="AA1249" s="170"/>
      <c r="AB1249" s="170"/>
    </row>
    <row r="1250" spans="2:28" ht="15.75" customHeight="1" x14ac:dyDescent="0.25">
      <c r="B1250" s="421" t="str">
        <f>'[2]Asset Characteristics'!$C629 &amp; ""</f>
        <v/>
      </c>
      <c r="C1250" s="422" t="str">
        <f>'[2]Asset Characteristics'!$E629 &amp; ""</f>
        <v/>
      </c>
      <c r="D1250" s="44">
        <f>'[2]Reporting Characteristics'!$D1250</f>
        <v>2018</v>
      </c>
      <c r="E1250" s="166"/>
      <c r="F1250" s="167"/>
      <c r="G1250" s="167"/>
      <c r="H1250" s="167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8"/>
      <c r="T1250" s="170"/>
      <c r="U1250" s="170"/>
      <c r="V1250" s="170"/>
      <c r="W1250" s="170"/>
      <c r="X1250" s="170"/>
      <c r="Y1250" s="170"/>
      <c r="Z1250" s="170"/>
      <c r="AA1250" s="170"/>
      <c r="AB1250" s="170"/>
    </row>
    <row r="1251" spans="2:28" ht="15.75" customHeight="1" x14ac:dyDescent="0.25">
      <c r="B1251" s="421"/>
      <c r="C1251" s="422"/>
      <c r="D1251" s="44">
        <f>'[2]Reporting Characteristics'!$D1251</f>
        <v>2019</v>
      </c>
      <c r="E1251" s="166"/>
      <c r="F1251" s="167"/>
      <c r="G1251" s="167"/>
      <c r="H1251" s="167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8"/>
      <c r="T1251" s="170"/>
      <c r="U1251" s="170"/>
      <c r="V1251" s="170"/>
      <c r="W1251" s="170"/>
      <c r="X1251" s="170"/>
      <c r="Y1251" s="170"/>
      <c r="Z1251" s="170"/>
      <c r="AA1251" s="170"/>
      <c r="AB1251" s="170"/>
    </row>
    <row r="1252" spans="2:28" ht="15.75" customHeight="1" x14ac:dyDescent="0.25">
      <c r="B1252" s="421" t="str">
        <f>'[2]Asset Characteristics'!$C630 &amp; ""</f>
        <v/>
      </c>
      <c r="C1252" s="422" t="str">
        <f>'[2]Asset Characteristics'!$E630 &amp; ""</f>
        <v/>
      </c>
      <c r="D1252" s="44">
        <f>'[2]Reporting Characteristics'!$D1252</f>
        <v>2018</v>
      </c>
      <c r="E1252" s="166"/>
      <c r="F1252" s="167"/>
      <c r="G1252" s="167"/>
      <c r="H1252" s="167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8"/>
      <c r="T1252" s="170"/>
      <c r="U1252" s="170"/>
      <c r="V1252" s="170"/>
      <c r="W1252" s="170"/>
      <c r="X1252" s="170"/>
      <c r="Y1252" s="170"/>
      <c r="Z1252" s="170"/>
      <c r="AA1252" s="170"/>
      <c r="AB1252" s="170"/>
    </row>
    <row r="1253" spans="2:28" ht="15.75" customHeight="1" x14ac:dyDescent="0.25">
      <c r="B1253" s="421"/>
      <c r="C1253" s="422"/>
      <c r="D1253" s="44">
        <f>'[2]Reporting Characteristics'!$D1253</f>
        <v>2019</v>
      </c>
      <c r="E1253" s="166"/>
      <c r="F1253" s="167"/>
      <c r="G1253" s="167"/>
      <c r="H1253" s="167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8"/>
      <c r="T1253" s="170"/>
      <c r="U1253" s="170"/>
      <c r="V1253" s="170"/>
      <c r="W1253" s="170"/>
      <c r="X1253" s="170"/>
      <c r="Y1253" s="170"/>
      <c r="Z1253" s="170"/>
      <c r="AA1253" s="170"/>
      <c r="AB1253" s="170"/>
    </row>
    <row r="1254" spans="2:28" ht="15.75" customHeight="1" x14ac:dyDescent="0.25">
      <c r="B1254" s="421" t="str">
        <f>'[2]Asset Characteristics'!$C631 &amp; ""</f>
        <v/>
      </c>
      <c r="C1254" s="422" t="str">
        <f>'[2]Asset Characteristics'!$E631 &amp; ""</f>
        <v/>
      </c>
      <c r="D1254" s="44">
        <f>'[2]Reporting Characteristics'!$D1254</f>
        <v>2018</v>
      </c>
      <c r="E1254" s="166"/>
      <c r="F1254" s="167"/>
      <c r="G1254" s="167"/>
      <c r="H1254" s="167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8"/>
      <c r="T1254" s="170"/>
      <c r="U1254" s="170"/>
      <c r="V1254" s="170"/>
      <c r="W1254" s="170"/>
      <c r="X1254" s="170"/>
      <c r="Y1254" s="170"/>
      <c r="Z1254" s="170"/>
      <c r="AA1254" s="170"/>
      <c r="AB1254" s="170"/>
    </row>
    <row r="1255" spans="2:28" ht="15.75" customHeight="1" x14ac:dyDescent="0.25">
      <c r="B1255" s="421"/>
      <c r="C1255" s="422"/>
      <c r="D1255" s="44">
        <f>'[2]Reporting Characteristics'!$D1255</f>
        <v>2019</v>
      </c>
      <c r="E1255" s="166"/>
      <c r="F1255" s="167"/>
      <c r="G1255" s="167"/>
      <c r="H1255" s="167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8"/>
      <c r="T1255" s="170"/>
      <c r="U1255" s="170"/>
      <c r="V1255" s="170"/>
      <c r="W1255" s="170"/>
      <c r="X1255" s="170"/>
      <c r="Y1255" s="170"/>
      <c r="Z1255" s="170"/>
      <c r="AA1255" s="170"/>
      <c r="AB1255" s="170"/>
    </row>
    <row r="1256" spans="2:28" ht="15.75" customHeight="1" x14ac:dyDescent="0.25">
      <c r="B1256" s="421" t="str">
        <f>'[2]Asset Characteristics'!$C632 &amp; ""</f>
        <v/>
      </c>
      <c r="C1256" s="422" t="str">
        <f>'[2]Asset Characteristics'!$E632 &amp; ""</f>
        <v/>
      </c>
      <c r="D1256" s="44">
        <f>'[2]Reporting Characteristics'!$D1256</f>
        <v>2018</v>
      </c>
      <c r="E1256" s="166"/>
      <c r="F1256" s="167"/>
      <c r="G1256" s="167"/>
      <c r="H1256" s="167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8"/>
      <c r="T1256" s="170"/>
      <c r="U1256" s="170"/>
      <c r="V1256" s="170"/>
      <c r="W1256" s="170"/>
      <c r="X1256" s="170"/>
      <c r="Y1256" s="170"/>
      <c r="Z1256" s="170"/>
      <c r="AA1256" s="170"/>
      <c r="AB1256" s="170"/>
    </row>
    <row r="1257" spans="2:28" ht="15.75" customHeight="1" x14ac:dyDescent="0.25">
      <c r="B1257" s="421"/>
      <c r="C1257" s="422"/>
      <c r="D1257" s="44">
        <f>'[2]Reporting Characteristics'!$D1257</f>
        <v>2019</v>
      </c>
      <c r="E1257" s="166"/>
      <c r="F1257" s="167"/>
      <c r="G1257" s="167"/>
      <c r="H1257" s="167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8"/>
      <c r="T1257" s="170"/>
      <c r="U1257" s="170"/>
      <c r="V1257" s="170"/>
      <c r="W1257" s="170"/>
      <c r="X1257" s="170"/>
      <c r="Y1257" s="170"/>
      <c r="Z1257" s="170"/>
      <c r="AA1257" s="170"/>
      <c r="AB1257" s="170"/>
    </row>
    <row r="1258" spans="2:28" ht="15.75" customHeight="1" x14ac:dyDescent="0.25">
      <c r="B1258" s="421" t="str">
        <f>'[2]Asset Characteristics'!$C633 &amp; ""</f>
        <v/>
      </c>
      <c r="C1258" s="422" t="str">
        <f>'[2]Asset Characteristics'!$E633 &amp; ""</f>
        <v/>
      </c>
      <c r="D1258" s="44">
        <f>'[2]Reporting Characteristics'!$D1258</f>
        <v>2018</v>
      </c>
      <c r="E1258" s="166"/>
      <c r="F1258" s="167"/>
      <c r="G1258" s="167"/>
      <c r="H1258" s="167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8"/>
      <c r="T1258" s="170"/>
      <c r="U1258" s="170"/>
      <c r="V1258" s="170"/>
      <c r="W1258" s="170"/>
      <c r="X1258" s="170"/>
      <c r="Y1258" s="170"/>
      <c r="Z1258" s="170"/>
      <c r="AA1258" s="170"/>
      <c r="AB1258" s="170"/>
    </row>
    <row r="1259" spans="2:28" ht="15.75" customHeight="1" x14ac:dyDescent="0.25">
      <c r="B1259" s="421"/>
      <c r="C1259" s="422"/>
      <c r="D1259" s="44">
        <f>'[2]Reporting Characteristics'!$D1259</f>
        <v>2019</v>
      </c>
      <c r="E1259" s="166"/>
      <c r="F1259" s="167"/>
      <c r="G1259" s="167"/>
      <c r="H1259" s="167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8"/>
      <c r="T1259" s="170"/>
      <c r="U1259" s="170"/>
      <c r="V1259" s="170"/>
      <c r="W1259" s="170"/>
      <c r="X1259" s="170"/>
      <c r="Y1259" s="170"/>
      <c r="Z1259" s="170"/>
      <c r="AA1259" s="170"/>
      <c r="AB1259" s="170"/>
    </row>
    <row r="1260" spans="2:28" ht="15.75" customHeight="1" x14ac:dyDescent="0.25">
      <c r="B1260" s="421" t="str">
        <f>'[2]Asset Characteristics'!$C634 &amp; ""</f>
        <v/>
      </c>
      <c r="C1260" s="422" t="str">
        <f>'[2]Asset Characteristics'!$E634 &amp; ""</f>
        <v/>
      </c>
      <c r="D1260" s="44">
        <f>'[2]Reporting Characteristics'!$D1260</f>
        <v>2018</v>
      </c>
      <c r="E1260" s="166"/>
      <c r="F1260" s="167"/>
      <c r="G1260" s="167"/>
      <c r="H1260" s="167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8"/>
      <c r="T1260" s="170"/>
      <c r="U1260" s="170"/>
      <c r="V1260" s="170"/>
      <c r="W1260" s="170"/>
      <c r="X1260" s="170"/>
      <c r="Y1260" s="170"/>
      <c r="Z1260" s="170"/>
      <c r="AA1260" s="170"/>
      <c r="AB1260" s="170"/>
    </row>
    <row r="1261" spans="2:28" ht="15.75" customHeight="1" x14ac:dyDescent="0.25">
      <c r="B1261" s="421"/>
      <c r="C1261" s="422"/>
      <c r="D1261" s="44">
        <f>'[2]Reporting Characteristics'!$D1261</f>
        <v>2019</v>
      </c>
      <c r="E1261" s="166"/>
      <c r="F1261" s="167"/>
      <c r="G1261" s="167"/>
      <c r="H1261" s="167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8"/>
      <c r="T1261" s="170"/>
      <c r="U1261" s="170"/>
      <c r="V1261" s="170"/>
      <c r="W1261" s="170"/>
      <c r="X1261" s="170"/>
      <c r="Y1261" s="170"/>
      <c r="Z1261" s="170"/>
      <c r="AA1261" s="170"/>
      <c r="AB1261" s="170"/>
    </row>
    <row r="1262" spans="2:28" ht="15.75" customHeight="1" x14ac:dyDescent="0.25">
      <c r="B1262" s="421" t="str">
        <f>'[2]Asset Characteristics'!$C635 &amp; ""</f>
        <v/>
      </c>
      <c r="C1262" s="422" t="str">
        <f>'[2]Asset Characteristics'!$E635 &amp; ""</f>
        <v/>
      </c>
      <c r="D1262" s="44">
        <f>'[2]Reporting Characteristics'!$D1262</f>
        <v>2018</v>
      </c>
      <c r="E1262" s="166"/>
      <c r="F1262" s="167"/>
      <c r="G1262" s="167"/>
      <c r="H1262" s="167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8"/>
      <c r="T1262" s="170"/>
      <c r="U1262" s="170"/>
      <c r="V1262" s="170"/>
      <c r="W1262" s="170"/>
      <c r="X1262" s="170"/>
      <c r="Y1262" s="170"/>
      <c r="Z1262" s="170"/>
      <c r="AA1262" s="170"/>
      <c r="AB1262" s="170"/>
    </row>
    <row r="1263" spans="2:28" ht="15.75" customHeight="1" x14ac:dyDescent="0.25">
      <c r="B1263" s="421"/>
      <c r="C1263" s="422"/>
      <c r="D1263" s="44">
        <f>'[2]Reporting Characteristics'!$D1263</f>
        <v>2019</v>
      </c>
      <c r="E1263" s="166"/>
      <c r="F1263" s="167"/>
      <c r="G1263" s="167"/>
      <c r="H1263" s="167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8"/>
      <c r="T1263" s="170"/>
      <c r="U1263" s="170"/>
      <c r="V1263" s="170"/>
      <c r="W1263" s="170"/>
      <c r="X1263" s="170"/>
      <c r="Y1263" s="170"/>
      <c r="Z1263" s="170"/>
      <c r="AA1263" s="170"/>
      <c r="AB1263" s="170"/>
    </row>
    <row r="1264" spans="2:28" ht="15.75" customHeight="1" x14ac:dyDescent="0.25">
      <c r="B1264" s="421" t="str">
        <f>'[2]Asset Characteristics'!$C636 &amp; ""</f>
        <v/>
      </c>
      <c r="C1264" s="422" t="str">
        <f>'[2]Asset Characteristics'!$E636 &amp; ""</f>
        <v/>
      </c>
      <c r="D1264" s="44">
        <f>'[2]Reporting Characteristics'!$D1264</f>
        <v>2018</v>
      </c>
      <c r="E1264" s="166"/>
      <c r="F1264" s="167"/>
      <c r="G1264" s="167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8"/>
      <c r="T1264" s="170"/>
      <c r="U1264" s="170"/>
      <c r="V1264" s="170"/>
      <c r="W1264" s="170"/>
      <c r="X1264" s="170"/>
      <c r="Y1264" s="170"/>
      <c r="Z1264" s="170"/>
      <c r="AA1264" s="170"/>
      <c r="AB1264" s="170"/>
    </row>
    <row r="1265" spans="2:28" ht="15.75" customHeight="1" x14ac:dyDescent="0.25">
      <c r="B1265" s="421"/>
      <c r="C1265" s="422"/>
      <c r="D1265" s="44">
        <f>'[2]Reporting Characteristics'!$D1265</f>
        <v>2019</v>
      </c>
      <c r="E1265" s="166"/>
      <c r="F1265" s="167"/>
      <c r="G1265" s="167"/>
      <c r="H1265" s="167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8"/>
      <c r="T1265" s="170"/>
      <c r="U1265" s="170"/>
      <c r="V1265" s="170"/>
      <c r="W1265" s="170"/>
      <c r="X1265" s="170"/>
      <c r="Y1265" s="170"/>
      <c r="Z1265" s="170"/>
      <c r="AA1265" s="170"/>
      <c r="AB1265" s="170"/>
    </row>
    <row r="1266" spans="2:28" ht="15.75" customHeight="1" x14ac:dyDescent="0.25">
      <c r="B1266" s="421" t="str">
        <f>'[2]Asset Characteristics'!$C637 &amp; ""</f>
        <v/>
      </c>
      <c r="C1266" s="422" t="str">
        <f>'[2]Asset Characteristics'!$E637 &amp; ""</f>
        <v/>
      </c>
      <c r="D1266" s="44">
        <f>'[2]Reporting Characteristics'!$D1266</f>
        <v>2018</v>
      </c>
      <c r="E1266" s="166"/>
      <c r="F1266" s="167"/>
      <c r="G1266" s="167"/>
      <c r="H1266" s="167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8"/>
      <c r="T1266" s="170"/>
      <c r="U1266" s="170"/>
      <c r="V1266" s="170"/>
      <c r="W1266" s="170"/>
      <c r="X1266" s="170"/>
      <c r="Y1266" s="170"/>
      <c r="Z1266" s="170"/>
      <c r="AA1266" s="170"/>
      <c r="AB1266" s="170"/>
    </row>
    <row r="1267" spans="2:28" ht="15.75" customHeight="1" x14ac:dyDescent="0.25">
      <c r="B1267" s="421"/>
      <c r="C1267" s="422"/>
      <c r="D1267" s="44">
        <f>'[2]Reporting Characteristics'!$D1267</f>
        <v>2019</v>
      </c>
      <c r="E1267" s="166"/>
      <c r="F1267" s="167"/>
      <c r="G1267" s="167"/>
      <c r="H1267" s="167"/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8"/>
      <c r="T1267" s="170"/>
      <c r="U1267" s="170"/>
      <c r="V1267" s="170"/>
      <c r="W1267" s="170"/>
      <c r="X1267" s="170"/>
      <c r="Y1267" s="170"/>
      <c r="Z1267" s="170"/>
      <c r="AA1267" s="170"/>
      <c r="AB1267" s="170"/>
    </row>
    <row r="1268" spans="2:28" ht="15.75" customHeight="1" x14ac:dyDescent="0.25">
      <c r="B1268" s="421" t="str">
        <f>'[2]Asset Characteristics'!$C638 &amp; ""</f>
        <v/>
      </c>
      <c r="C1268" s="422" t="str">
        <f>'[2]Asset Characteristics'!$E638 &amp; ""</f>
        <v/>
      </c>
      <c r="D1268" s="44">
        <f>'[2]Reporting Characteristics'!$D1268</f>
        <v>2018</v>
      </c>
      <c r="E1268" s="166"/>
      <c r="F1268" s="167"/>
      <c r="G1268" s="167"/>
      <c r="H1268" s="167"/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8"/>
      <c r="T1268" s="170"/>
      <c r="U1268" s="170"/>
      <c r="V1268" s="170"/>
      <c r="W1268" s="170"/>
      <c r="X1268" s="170"/>
      <c r="Y1268" s="170"/>
      <c r="Z1268" s="170"/>
      <c r="AA1268" s="170"/>
      <c r="AB1268" s="170"/>
    </row>
    <row r="1269" spans="2:28" ht="15.75" customHeight="1" x14ac:dyDescent="0.25">
      <c r="B1269" s="421"/>
      <c r="C1269" s="422"/>
      <c r="D1269" s="44">
        <f>'[2]Reporting Characteristics'!$D1269</f>
        <v>2019</v>
      </c>
      <c r="E1269" s="166"/>
      <c r="F1269" s="167"/>
      <c r="G1269" s="167"/>
      <c r="H1269" s="167"/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8"/>
      <c r="T1269" s="170"/>
      <c r="U1269" s="170"/>
      <c r="V1269" s="170"/>
      <c r="W1269" s="170"/>
      <c r="X1269" s="170"/>
      <c r="Y1269" s="170"/>
      <c r="Z1269" s="170"/>
      <c r="AA1269" s="170"/>
      <c r="AB1269" s="170"/>
    </row>
    <row r="1270" spans="2:28" ht="15.75" customHeight="1" x14ac:dyDescent="0.25">
      <c r="B1270" s="421" t="str">
        <f>'[2]Asset Characteristics'!$C639 &amp; ""</f>
        <v/>
      </c>
      <c r="C1270" s="422" t="str">
        <f>'[2]Asset Characteristics'!$E639 &amp; ""</f>
        <v/>
      </c>
      <c r="D1270" s="44">
        <f>'[2]Reporting Characteristics'!$D1270</f>
        <v>2018</v>
      </c>
      <c r="E1270" s="166"/>
      <c r="F1270" s="167"/>
      <c r="G1270" s="167"/>
      <c r="H1270" s="167"/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8"/>
      <c r="T1270" s="170"/>
      <c r="U1270" s="170"/>
      <c r="V1270" s="170"/>
      <c r="W1270" s="170"/>
      <c r="X1270" s="170"/>
      <c r="Y1270" s="170"/>
      <c r="Z1270" s="170"/>
      <c r="AA1270" s="170"/>
      <c r="AB1270" s="170"/>
    </row>
    <row r="1271" spans="2:28" ht="15.75" customHeight="1" x14ac:dyDescent="0.25">
      <c r="B1271" s="421"/>
      <c r="C1271" s="422"/>
      <c r="D1271" s="44">
        <f>'[2]Reporting Characteristics'!$D1271</f>
        <v>2019</v>
      </c>
      <c r="E1271" s="166"/>
      <c r="F1271" s="167"/>
      <c r="G1271" s="167"/>
      <c r="H1271" s="167"/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8"/>
      <c r="T1271" s="170"/>
      <c r="U1271" s="170"/>
      <c r="V1271" s="170"/>
      <c r="W1271" s="170"/>
      <c r="X1271" s="170"/>
      <c r="Y1271" s="170"/>
      <c r="Z1271" s="170"/>
      <c r="AA1271" s="170"/>
      <c r="AB1271" s="170"/>
    </row>
    <row r="1272" spans="2:28" ht="15.75" customHeight="1" x14ac:dyDescent="0.25">
      <c r="B1272" s="421" t="str">
        <f>'[2]Asset Characteristics'!$C640 &amp; ""</f>
        <v/>
      </c>
      <c r="C1272" s="422" t="str">
        <f>'[2]Asset Characteristics'!$E640 &amp; ""</f>
        <v/>
      </c>
      <c r="D1272" s="44">
        <f>'[2]Reporting Characteristics'!$D1272</f>
        <v>2018</v>
      </c>
      <c r="E1272" s="166"/>
      <c r="F1272" s="167"/>
      <c r="G1272" s="167"/>
      <c r="H1272" s="167"/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8"/>
      <c r="T1272" s="170"/>
      <c r="U1272" s="170"/>
      <c r="V1272" s="170"/>
      <c r="W1272" s="170"/>
      <c r="X1272" s="170"/>
      <c r="Y1272" s="170"/>
      <c r="Z1272" s="170"/>
      <c r="AA1272" s="170"/>
      <c r="AB1272" s="170"/>
    </row>
    <row r="1273" spans="2:28" ht="15.75" customHeight="1" x14ac:dyDescent="0.25">
      <c r="B1273" s="421"/>
      <c r="C1273" s="422"/>
      <c r="D1273" s="44">
        <f>'[2]Reporting Characteristics'!$D1273</f>
        <v>2019</v>
      </c>
      <c r="E1273" s="166"/>
      <c r="F1273" s="167"/>
      <c r="G1273" s="167"/>
      <c r="H1273" s="167"/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8"/>
      <c r="T1273" s="170"/>
      <c r="U1273" s="170"/>
      <c r="V1273" s="170"/>
      <c r="W1273" s="170"/>
      <c r="X1273" s="170"/>
      <c r="Y1273" s="170"/>
      <c r="Z1273" s="170"/>
      <c r="AA1273" s="170"/>
      <c r="AB1273" s="170"/>
    </row>
    <row r="1274" spans="2:28" ht="15.75" customHeight="1" x14ac:dyDescent="0.25">
      <c r="B1274" s="421" t="str">
        <f>'[2]Asset Characteristics'!$C641 &amp; ""</f>
        <v/>
      </c>
      <c r="C1274" s="422" t="str">
        <f>'[2]Asset Characteristics'!$E641 &amp; ""</f>
        <v/>
      </c>
      <c r="D1274" s="44">
        <f>'[2]Reporting Characteristics'!$D1274</f>
        <v>2018</v>
      </c>
      <c r="E1274" s="166"/>
      <c r="F1274" s="167"/>
      <c r="G1274" s="167"/>
      <c r="H1274" s="167"/>
      <c r="I1274" s="167"/>
      <c r="J1274" s="167"/>
      <c r="K1274" s="167"/>
      <c r="L1274" s="167"/>
      <c r="M1274" s="167"/>
      <c r="N1274" s="167"/>
      <c r="O1274" s="167"/>
      <c r="P1274" s="167"/>
      <c r="Q1274" s="167"/>
      <c r="R1274" s="167"/>
      <c r="S1274" s="168"/>
      <c r="T1274" s="170"/>
      <c r="U1274" s="170"/>
      <c r="V1274" s="170"/>
      <c r="W1274" s="170"/>
      <c r="X1274" s="170"/>
      <c r="Y1274" s="170"/>
      <c r="Z1274" s="170"/>
      <c r="AA1274" s="170"/>
      <c r="AB1274" s="170"/>
    </row>
    <row r="1275" spans="2:28" ht="15.75" customHeight="1" x14ac:dyDescent="0.25">
      <c r="B1275" s="421"/>
      <c r="C1275" s="422"/>
      <c r="D1275" s="44">
        <f>'[2]Reporting Characteristics'!$D1275</f>
        <v>2019</v>
      </c>
      <c r="E1275" s="166"/>
      <c r="F1275" s="167"/>
      <c r="G1275" s="167"/>
      <c r="H1275" s="167"/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8"/>
      <c r="T1275" s="170"/>
      <c r="U1275" s="170"/>
      <c r="V1275" s="170"/>
      <c r="W1275" s="170"/>
      <c r="X1275" s="170"/>
      <c r="Y1275" s="170"/>
      <c r="Z1275" s="170"/>
      <c r="AA1275" s="170"/>
      <c r="AB1275" s="170"/>
    </row>
    <row r="1276" spans="2:28" ht="15.75" customHeight="1" x14ac:dyDescent="0.25">
      <c r="B1276" s="421" t="str">
        <f>'[2]Asset Characteristics'!$C642 &amp; ""</f>
        <v/>
      </c>
      <c r="C1276" s="422" t="str">
        <f>'[2]Asset Characteristics'!$E642 &amp; ""</f>
        <v/>
      </c>
      <c r="D1276" s="44">
        <f>'[2]Reporting Characteristics'!$D1276</f>
        <v>2018</v>
      </c>
      <c r="E1276" s="166"/>
      <c r="F1276" s="167"/>
      <c r="G1276" s="167"/>
      <c r="H1276" s="167"/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8"/>
      <c r="T1276" s="170"/>
      <c r="U1276" s="170"/>
      <c r="V1276" s="170"/>
      <c r="W1276" s="170"/>
      <c r="X1276" s="170"/>
      <c r="Y1276" s="170"/>
      <c r="Z1276" s="170"/>
      <c r="AA1276" s="170"/>
      <c r="AB1276" s="170"/>
    </row>
    <row r="1277" spans="2:28" ht="15.75" customHeight="1" x14ac:dyDescent="0.25">
      <c r="B1277" s="421"/>
      <c r="C1277" s="422"/>
      <c r="D1277" s="44">
        <f>'[2]Reporting Characteristics'!$D1277</f>
        <v>2019</v>
      </c>
      <c r="E1277" s="166"/>
      <c r="F1277" s="167"/>
      <c r="G1277" s="167"/>
      <c r="H1277" s="167"/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8"/>
      <c r="T1277" s="170"/>
      <c r="U1277" s="170"/>
      <c r="V1277" s="170"/>
      <c r="W1277" s="170"/>
      <c r="X1277" s="170"/>
      <c r="Y1277" s="170"/>
      <c r="Z1277" s="170"/>
      <c r="AA1277" s="170"/>
      <c r="AB1277" s="170"/>
    </row>
    <row r="1278" spans="2:28" ht="15.75" customHeight="1" x14ac:dyDescent="0.25">
      <c r="B1278" s="421" t="str">
        <f>'[2]Asset Characteristics'!$C643 &amp; ""</f>
        <v/>
      </c>
      <c r="C1278" s="422" t="str">
        <f>'[2]Asset Characteristics'!$E643 &amp; ""</f>
        <v/>
      </c>
      <c r="D1278" s="44">
        <f>'[2]Reporting Characteristics'!$D1278</f>
        <v>2018</v>
      </c>
      <c r="E1278" s="166"/>
      <c r="F1278" s="167"/>
      <c r="G1278" s="167"/>
      <c r="H1278" s="167"/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8"/>
      <c r="T1278" s="170"/>
      <c r="U1278" s="170"/>
      <c r="V1278" s="170"/>
      <c r="W1278" s="170"/>
      <c r="X1278" s="170"/>
      <c r="Y1278" s="170"/>
      <c r="Z1278" s="170"/>
      <c r="AA1278" s="170"/>
      <c r="AB1278" s="170"/>
    </row>
    <row r="1279" spans="2:28" ht="15.75" customHeight="1" x14ac:dyDescent="0.25">
      <c r="B1279" s="421"/>
      <c r="C1279" s="422"/>
      <c r="D1279" s="44">
        <f>'[2]Reporting Characteristics'!$D1279</f>
        <v>2019</v>
      </c>
      <c r="E1279" s="166"/>
      <c r="F1279" s="167"/>
      <c r="G1279" s="167"/>
      <c r="H1279" s="167"/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8"/>
      <c r="T1279" s="170"/>
      <c r="U1279" s="170"/>
      <c r="V1279" s="170"/>
      <c r="W1279" s="170"/>
      <c r="X1279" s="170"/>
      <c r="Y1279" s="170"/>
      <c r="Z1279" s="170"/>
      <c r="AA1279" s="170"/>
      <c r="AB1279" s="170"/>
    </row>
    <row r="1280" spans="2:28" ht="15.75" customHeight="1" x14ac:dyDescent="0.25">
      <c r="B1280" s="421" t="str">
        <f>'[2]Asset Characteristics'!$C644 &amp; ""</f>
        <v/>
      </c>
      <c r="C1280" s="422" t="str">
        <f>'[2]Asset Characteristics'!$E644 &amp; ""</f>
        <v/>
      </c>
      <c r="D1280" s="44">
        <f>'[2]Reporting Characteristics'!$D1280</f>
        <v>2018</v>
      </c>
      <c r="E1280" s="166"/>
      <c r="F1280" s="167"/>
      <c r="G1280" s="167"/>
      <c r="H1280" s="167"/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8"/>
      <c r="T1280" s="170"/>
      <c r="U1280" s="170"/>
      <c r="V1280" s="170"/>
      <c r="W1280" s="170"/>
      <c r="X1280" s="170"/>
      <c r="Y1280" s="170"/>
      <c r="Z1280" s="170"/>
      <c r="AA1280" s="170"/>
      <c r="AB1280" s="170"/>
    </row>
    <row r="1281" spans="2:28" ht="15.75" customHeight="1" x14ac:dyDescent="0.25">
      <c r="B1281" s="421"/>
      <c r="C1281" s="422"/>
      <c r="D1281" s="44">
        <f>'[2]Reporting Characteristics'!$D1281</f>
        <v>2019</v>
      </c>
      <c r="E1281" s="166"/>
      <c r="F1281" s="167"/>
      <c r="G1281" s="167"/>
      <c r="H1281" s="167"/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8"/>
      <c r="T1281" s="170"/>
      <c r="U1281" s="170"/>
      <c r="V1281" s="170"/>
      <c r="W1281" s="170"/>
      <c r="X1281" s="170"/>
      <c r="Y1281" s="170"/>
      <c r="Z1281" s="170"/>
      <c r="AA1281" s="170"/>
      <c r="AB1281" s="170"/>
    </row>
    <row r="1282" spans="2:28" ht="15.75" customHeight="1" x14ac:dyDescent="0.25">
      <c r="B1282" s="421" t="str">
        <f>'[2]Asset Characteristics'!$C645 &amp; ""</f>
        <v/>
      </c>
      <c r="C1282" s="422" t="str">
        <f>'[2]Asset Characteristics'!$E645 &amp; ""</f>
        <v/>
      </c>
      <c r="D1282" s="44">
        <f>'[2]Reporting Characteristics'!$D1282</f>
        <v>2018</v>
      </c>
      <c r="E1282" s="166"/>
      <c r="F1282" s="167"/>
      <c r="G1282" s="167"/>
      <c r="H1282" s="167"/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8"/>
      <c r="T1282" s="170"/>
      <c r="U1282" s="170"/>
      <c r="V1282" s="170"/>
      <c r="W1282" s="170"/>
      <c r="X1282" s="170"/>
      <c r="Y1282" s="170"/>
      <c r="Z1282" s="170"/>
      <c r="AA1282" s="170"/>
      <c r="AB1282" s="170"/>
    </row>
    <row r="1283" spans="2:28" ht="15.75" customHeight="1" x14ac:dyDescent="0.25">
      <c r="B1283" s="421"/>
      <c r="C1283" s="422"/>
      <c r="D1283" s="44">
        <f>'[2]Reporting Characteristics'!$D1283</f>
        <v>2019</v>
      </c>
      <c r="E1283" s="166"/>
      <c r="F1283" s="167"/>
      <c r="G1283" s="167"/>
      <c r="H1283" s="167"/>
      <c r="I1283" s="167"/>
      <c r="J1283" s="167"/>
      <c r="K1283" s="167"/>
      <c r="L1283" s="167"/>
      <c r="M1283" s="167"/>
      <c r="N1283" s="167"/>
      <c r="O1283" s="167"/>
      <c r="P1283" s="167"/>
      <c r="Q1283" s="167"/>
      <c r="R1283" s="167"/>
      <c r="S1283" s="168"/>
      <c r="T1283" s="170"/>
      <c r="U1283" s="170"/>
      <c r="V1283" s="170"/>
      <c r="W1283" s="170"/>
      <c r="X1283" s="170"/>
      <c r="Y1283" s="170"/>
      <c r="Z1283" s="170"/>
      <c r="AA1283" s="170"/>
      <c r="AB1283" s="170"/>
    </row>
    <row r="1284" spans="2:28" ht="15.75" customHeight="1" x14ac:dyDescent="0.25">
      <c r="B1284" s="421" t="str">
        <f>'[2]Asset Characteristics'!$C646 &amp; ""</f>
        <v/>
      </c>
      <c r="C1284" s="422" t="str">
        <f>'[2]Asset Characteristics'!$E646 &amp; ""</f>
        <v/>
      </c>
      <c r="D1284" s="44">
        <f>'[2]Reporting Characteristics'!$D1284</f>
        <v>2018</v>
      </c>
      <c r="E1284" s="166"/>
      <c r="F1284" s="167"/>
      <c r="G1284" s="167"/>
      <c r="H1284" s="167"/>
      <c r="I1284" s="167"/>
      <c r="J1284" s="167"/>
      <c r="K1284" s="167"/>
      <c r="L1284" s="167"/>
      <c r="M1284" s="167"/>
      <c r="N1284" s="167"/>
      <c r="O1284" s="167"/>
      <c r="P1284" s="167"/>
      <c r="Q1284" s="167"/>
      <c r="R1284" s="167"/>
      <c r="S1284" s="168"/>
      <c r="T1284" s="170"/>
      <c r="U1284" s="170"/>
      <c r="V1284" s="170"/>
      <c r="W1284" s="170"/>
      <c r="X1284" s="170"/>
      <c r="Y1284" s="170"/>
      <c r="Z1284" s="170"/>
      <c r="AA1284" s="170"/>
      <c r="AB1284" s="170"/>
    </row>
    <row r="1285" spans="2:28" ht="15.75" customHeight="1" x14ac:dyDescent="0.25">
      <c r="B1285" s="421"/>
      <c r="C1285" s="422"/>
      <c r="D1285" s="44">
        <f>'[2]Reporting Characteristics'!$D1285</f>
        <v>2019</v>
      </c>
      <c r="E1285" s="166"/>
      <c r="F1285" s="167"/>
      <c r="G1285" s="167"/>
      <c r="H1285" s="167"/>
      <c r="I1285" s="167"/>
      <c r="J1285" s="167"/>
      <c r="K1285" s="167"/>
      <c r="L1285" s="167"/>
      <c r="M1285" s="167"/>
      <c r="N1285" s="167"/>
      <c r="O1285" s="167"/>
      <c r="P1285" s="167"/>
      <c r="Q1285" s="167"/>
      <c r="R1285" s="167"/>
      <c r="S1285" s="168"/>
      <c r="T1285" s="170"/>
      <c r="U1285" s="170"/>
      <c r="V1285" s="170"/>
      <c r="W1285" s="170"/>
      <c r="X1285" s="170"/>
      <c r="Y1285" s="170"/>
      <c r="Z1285" s="170"/>
      <c r="AA1285" s="170"/>
      <c r="AB1285" s="170"/>
    </row>
    <row r="1286" spans="2:28" ht="15.75" customHeight="1" x14ac:dyDescent="0.25">
      <c r="B1286" s="421" t="str">
        <f>'[2]Asset Characteristics'!$C647 &amp; ""</f>
        <v/>
      </c>
      <c r="C1286" s="422" t="str">
        <f>'[2]Asset Characteristics'!$E647 &amp; ""</f>
        <v/>
      </c>
      <c r="D1286" s="44">
        <f>'[2]Reporting Characteristics'!$D1286</f>
        <v>2018</v>
      </c>
      <c r="E1286" s="166"/>
      <c r="F1286" s="167"/>
      <c r="G1286" s="167"/>
      <c r="H1286" s="167"/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8"/>
      <c r="T1286" s="170"/>
      <c r="U1286" s="170"/>
      <c r="V1286" s="170"/>
      <c r="W1286" s="170"/>
      <c r="X1286" s="170"/>
      <c r="Y1286" s="170"/>
      <c r="Z1286" s="170"/>
      <c r="AA1286" s="170"/>
      <c r="AB1286" s="170"/>
    </row>
    <row r="1287" spans="2:28" ht="15.75" customHeight="1" x14ac:dyDescent="0.25">
      <c r="B1287" s="421"/>
      <c r="C1287" s="422"/>
      <c r="D1287" s="44">
        <f>'[2]Reporting Characteristics'!$D1287</f>
        <v>2019</v>
      </c>
      <c r="E1287" s="166"/>
      <c r="F1287" s="167"/>
      <c r="G1287" s="167"/>
      <c r="H1287" s="167"/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8"/>
      <c r="T1287" s="170"/>
      <c r="U1287" s="170"/>
      <c r="V1287" s="170"/>
      <c r="W1287" s="170"/>
      <c r="X1287" s="170"/>
      <c r="Y1287" s="170"/>
      <c r="Z1287" s="170"/>
      <c r="AA1287" s="170"/>
      <c r="AB1287" s="170"/>
    </row>
    <row r="1288" spans="2:28" ht="15.75" customHeight="1" x14ac:dyDescent="0.25">
      <c r="B1288" s="421" t="str">
        <f>'[2]Asset Characteristics'!$C648 &amp; ""</f>
        <v/>
      </c>
      <c r="C1288" s="422" t="str">
        <f>'[2]Asset Characteristics'!$E648 &amp; ""</f>
        <v/>
      </c>
      <c r="D1288" s="44">
        <f>'[2]Reporting Characteristics'!$D1288</f>
        <v>2018</v>
      </c>
      <c r="E1288" s="166"/>
      <c r="F1288" s="167"/>
      <c r="G1288" s="167"/>
      <c r="H1288" s="167"/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8"/>
      <c r="T1288" s="170"/>
      <c r="U1288" s="170"/>
      <c r="V1288" s="170"/>
      <c r="W1288" s="170"/>
      <c r="X1288" s="170"/>
      <c r="Y1288" s="170"/>
      <c r="Z1288" s="170"/>
      <c r="AA1288" s="170"/>
      <c r="AB1288" s="170"/>
    </row>
    <row r="1289" spans="2:28" ht="15.75" customHeight="1" x14ac:dyDescent="0.25">
      <c r="B1289" s="421"/>
      <c r="C1289" s="422"/>
      <c r="D1289" s="44">
        <f>'[2]Reporting Characteristics'!$D1289</f>
        <v>2019</v>
      </c>
      <c r="E1289" s="166"/>
      <c r="F1289" s="167"/>
      <c r="G1289" s="167"/>
      <c r="H1289" s="167"/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8"/>
      <c r="T1289" s="170"/>
      <c r="U1289" s="170"/>
      <c r="V1289" s="170"/>
      <c r="W1289" s="170"/>
      <c r="X1289" s="170"/>
      <c r="Y1289" s="170"/>
      <c r="Z1289" s="170"/>
      <c r="AA1289" s="170"/>
      <c r="AB1289" s="170"/>
    </row>
    <row r="1290" spans="2:28" ht="15.75" customHeight="1" x14ac:dyDescent="0.25">
      <c r="B1290" s="421" t="str">
        <f>'[2]Asset Characteristics'!$C649 &amp; ""</f>
        <v/>
      </c>
      <c r="C1290" s="422" t="str">
        <f>'[2]Asset Characteristics'!$E649 &amp; ""</f>
        <v/>
      </c>
      <c r="D1290" s="44">
        <f>'[2]Reporting Characteristics'!$D1290</f>
        <v>2018</v>
      </c>
      <c r="E1290" s="166"/>
      <c r="F1290" s="167"/>
      <c r="G1290" s="167"/>
      <c r="H1290" s="167"/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8"/>
      <c r="T1290" s="170"/>
      <c r="U1290" s="170"/>
      <c r="V1290" s="170"/>
      <c r="W1290" s="170"/>
      <c r="X1290" s="170"/>
      <c r="Y1290" s="170"/>
      <c r="Z1290" s="170"/>
      <c r="AA1290" s="170"/>
      <c r="AB1290" s="170"/>
    </row>
    <row r="1291" spans="2:28" ht="15.75" customHeight="1" x14ac:dyDescent="0.25">
      <c r="B1291" s="421"/>
      <c r="C1291" s="422"/>
      <c r="D1291" s="44">
        <f>'[2]Reporting Characteristics'!$D1291</f>
        <v>2019</v>
      </c>
      <c r="E1291" s="166"/>
      <c r="F1291" s="167"/>
      <c r="G1291" s="167"/>
      <c r="H1291" s="167"/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8"/>
      <c r="T1291" s="170"/>
      <c r="U1291" s="170"/>
      <c r="V1291" s="170"/>
      <c r="W1291" s="170"/>
      <c r="X1291" s="170"/>
      <c r="Y1291" s="170"/>
      <c r="Z1291" s="170"/>
      <c r="AA1291" s="170"/>
      <c r="AB1291" s="170"/>
    </row>
    <row r="1292" spans="2:28" ht="15.75" customHeight="1" x14ac:dyDescent="0.25">
      <c r="B1292" s="421" t="str">
        <f>'[2]Asset Characteristics'!$C650 &amp; ""</f>
        <v/>
      </c>
      <c r="C1292" s="422" t="str">
        <f>'[2]Asset Characteristics'!$E650 &amp; ""</f>
        <v/>
      </c>
      <c r="D1292" s="44">
        <f>'[2]Reporting Characteristics'!$D1292</f>
        <v>2018</v>
      </c>
      <c r="E1292" s="166"/>
      <c r="F1292" s="167"/>
      <c r="G1292" s="167"/>
      <c r="H1292" s="167"/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8"/>
      <c r="T1292" s="170"/>
      <c r="U1292" s="170"/>
      <c r="V1292" s="170"/>
      <c r="W1292" s="170"/>
      <c r="X1292" s="170"/>
      <c r="Y1292" s="170"/>
      <c r="Z1292" s="170"/>
      <c r="AA1292" s="170"/>
      <c r="AB1292" s="170"/>
    </row>
    <row r="1293" spans="2:28" ht="15.75" customHeight="1" x14ac:dyDescent="0.25">
      <c r="B1293" s="421"/>
      <c r="C1293" s="422"/>
      <c r="D1293" s="44">
        <f>'[2]Reporting Characteristics'!$D1293</f>
        <v>2019</v>
      </c>
      <c r="E1293" s="166"/>
      <c r="F1293" s="167"/>
      <c r="G1293" s="167"/>
      <c r="H1293" s="167"/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8"/>
      <c r="T1293" s="170"/>
      <c r="U1293" s="170"/>
      <c r="V1293" s="170"/>
      <c r="W1293" s="170"/>
      <c r="X1293" s="170"/>
      <c r="Y1293" s="170"/>
      <c r="Z1293" s="170"/>
      <c r="AA1293" s="170"/>
      <c r="AB1293" s="170"/>
    </row>
    <row r="1294" spans="2:28" ht="15.75" customHeight="1" x14ac:dyDescent="0.25">
      <c r="B1294" s="421" t="str">
        <f>'[2]Asset Characteristics'!$C651 &amp; ""</f>
        <v/>
      </c>
      <c r="C1294" s="422" t="str">
        <f>'[2]Asset Characteristics'!$E651 &amp; ""</f>
        <v/>
      </c>
      <c r="D1294" s="44">
        <f>'[2]Reporting Characteristics'!$D1294</f>
        <v>2018</v>
      </c>
      <c r="E1294" s="166"/>
      <c r="F1294" s="167"/>
      <c r="G1294" s="167"/>
      <c r="H1294" s="167"/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8"/>
      <c r="T1294" s="170"/>
      <c r="U1294" s="170"/>
      <c r="V1294" s="170"/>
      <c r="W1294" s="170"/>
      <c r="X1294" s="170"/>
      <c r="Y1294" s="170"/>
      <c r="Z1294" s="170"/>
      <c r="AA1294" s="170"/>
      <c r="AB1294" s="170"/>
    </row>
    <row r="1295" spans="2:28" ht="15.75" customHeight="1" x14ac:dyDescent="0.25">
      <c r="B1295" s="421"/>
      <c r="C1295" s="422"/>
      <c r="D1295" s="44">
        <f>'[2]Reporting Characteristics'!$D1295</f>
        <v>2019</v>
      </c>
      <c r="E1295" s="166"/>
      <c r="F1295" s="167"/>
      <c r="G1295" s="167"/>
      <c r="H1295" s="167"/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8"/>
      <c r="T1295" s="170"/>
      <c r="U1295" s="170"/>
      <c r="V1295" s="170"/>
      <c r="W1295" s="170"/>
      <c r="X1295" s="170"/>
      <c r="Y1295" s="170"/>
      <c r="Z1295" s="170"/>
      <c r="AA1295" s="170"/>
      <c r="AB1295" s="170"/>
    </row>
    <row r="1296" spans="2:28" ht="15.75" customHeight="1" x14ac:dyDescent="0.25">
      <c r="B1296" s="421" t="str">
        <f>'[2]Asset Characteristics'!$C652 &amp; ""</f>
        <v/>
      </c>
      <c r="C1296" s="422" t="str">
        <f>'[2]Asset Characteristics'!$E652 &amp; ""</f>
        <v/>
      </c>
      <c r="D1296" s="44">
        <f>'[2]Reporting Characteristics'!$D1296</f>
        <v>2018</v>
      </c>
      <c r="E1296" s="166"/>
      <c r="F1296" s="167"/>
      <c r="G1296" s="167"/>
      <c r="H1296" s="167"/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8"/>
      <c r="T1296" s="170"/>
      <c r="U1296" s="170"/>
      <c r="V1296" s="170"/>
      <c r="W1296" s="170"/>
      <c r="X1296" s="170"/>
      <c r="Y1296" s="170"/>
      <c r="Z1296" s="170"/>
      <c r="AA1296" s="170"/>
      <c r="AB1296" s="170"/>
    </row>
    <row r="1297" spans="2:28" ht="15.75" customHeight="1" x14ac:dyDescent="0.25">
      <c r="B1297" s="421"/>
      <c r="C1297" s="422"/>
      <c r="D1297" s="44">
        <f>'[2]Reporting Characteristics'!$D1297</f>
        <v>2019</v>
      </c>
      <c r="E1297" s="166"/>
      <c r="F1297" s="167"/>
      <c r="G1297" s="167"/>
      <c r="H1297" s="167"/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8"/>
      <c r="T1297" s="170"/>
      <c r="U1297" s="170"/>
      <c r="V1297" s="170"/>
      <c r="W1297" s="170"/>
      <c r="X1297" s="170"/>
      <c r="Y1297" s="170"/>
      <c r="Z1297" s="170"/>
      <c r="AA1297" s="170"/>
      <c r="AB1297" s="170"/>
    </row>
    <row r="1298" spans="2:28" ht="15.75" customHeight="1" x14ac:dyDescent="0.25">
      <c r="B1298" s="421" t="str">
        <f>'[2]Asset Characteristics'!$C653 &amp; ""</f>
        <v/>
      </c>
      <c r="C1298" s="422" t="str">
        <f>'[2]Asset Characteristics'!$E653 &amp; ""</f>
        <v/>
      </c>
      <c r="D1298" s="44">
        <f>'[2]Reporting Characteristics'!$D1298</f>
        <v>2018</v>
      </c>
      <c r="E1298" s="166"/>
      <c r="F1298" s="167"/>
      <c r="G1298" s="167"/>
      <c r="H1298" s="167"/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8"/>
      <c r="T1298" s="170"/>
      <c r="U1298" s="170"/>
      <c r="V1298" s="170"/>
      <c r="W1298" s="170"/>
      <c r="X1298" s="170"/>
      <c r="Y1298" s="170"/>
      <c r="Z1298" s="170"/>
      <c r="AA1298" s="170"/>
      <c r="AB1298" s="170"/>
    </row>
    <row r="1299" spans="2:28" ht="15.75" customHeight="1" x14ac:dyDescent="0.25">
      <c r="B1299" s="421"/>
      <c r="C1299" s="422"/>
      <c r="D1299" s="44">
        <f>'[2]Reporting Characteristics'!$D1299</f>
        <v>2019</v>
      </c>
      <c r="E1299" s="166"/>
      <c r="F1299" s="167"/>
      <c r="G1299" s="167"/>
      <c r="H1299" s="167"/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8"/>
      <c r="T1299" s="170"/>
      <c r="U1299" s="170"/>
      <c r="V1299" s="170"/>
      <c r="W1299" s="170"/>
      <c r="X1299" s="170"/>
      <c r="Y1299" s="170"/>
      <c r="Z1299" s="170"/>
      <c r="AA1299" s="170"/>
      <c r="AB1299" s="170"/>
    </row>
    <row r="1300" spans="2:28" ht="15.75" customHeight="1" x14ac:dyDescent="0.25">
      <c r="B1300" s="421" t="str">
        <f>'[2]Asset Characteristics'!$C654 &amp; ""</f>
        <v/>
      </c>
      <c r="C1300" s="422" t="str">
        <f>'[2]Asset Characteristics'!$E654 &amp; ""</f>
        <v/>
      </c>
      <c r="D1300" s="44">
        <f>'[2]Reporting Characteristics'!$D1300</f>
        <v>2018</v>
      </c>
      <c r="E1300" s="166"/>
      <c r="F1300" s="167"/>
      <c r="G1300" s="167"/>
      <c r="H1300" s="167"/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8"/>
      <c r="T1300" s="170"/>
      <c r="U1300" s="170"/>
      <c r="V1300" s="170"/>
      <c r="W1300" s="170"/>
      <c r="X1300" s="170"/>
      <c r="Y1300" s="170"/>
      <c r="Z1300" s="170"/>
      <c r="AA1300" s="170"/>
      <c r="AB1300" s="170"/>
    </row>
    <row r="1301" spans="2:28" ht="15.75" customHeight="1" x14ac:dyDescent="0.25">
      <c r="B1301" s="421"/>
      <c r="C1301" s="422"/>
      <c r="D1301" s="44">
        <f>'[2]Reporting Characteristics'!$D1301</f>
        <v>2019</v>
      </c>
      <c r="E1301" s="166"/>
      <c r="F1301" s="167"/>
      <c r="G1301" s="167"/>
      <c r="H1301" s="167"/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8"/>
      <c r="T1301" s="170"/>
      <c r="U1301" s="170"/>
      <c r="V1301" s="170"/>
      <c r="W1301" s="170"/>
      <c r="X1301" s="170"/>
      <c r="Y1301" s="170"/>
      <c r="Z1301" s="170"/>
      <c r="AA1301" s="170"/>
      <c r="AB1301" s="170"/>
    </row>
    <row r="1302" spans="2:28" ht="15.75" customHeight="1" x14ac:dyDescent="0.25">
      <c r="B1302" s="421" t="str">
        <f>'[2]Asset Characteristics'!$C655 &amp; ""</f>
        <v/>
      </c>
      <c r="C1302" s="422" t="str">
        <f>'[2]Asset Characteristics'!$E655 &amp; ""</f>
        <v/>
      </c>
      <c r="D1302" s="44">
        <f>'[2]Reporting Characteristics'!$D1302</f>
        <v>2018</v>
      </c>
      <c r="E1302" s="166"/>
      <c r="F1302" s="167"/>
      <c r="G1302" s="167"/>
      <c r="H1302" s="167"/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8"/>
      <c r="T1302" s="170"/>
      <c r="U1302" s="170"/>
      <c r="V1302" s="170"/>
      <c r="W1302" s="170"/>
      <c r="X1302" s="170"/>
      <c r="Y1302" s="170"/>
      <c r="Z1302" s="170"/>
      <c r="AA1302" s="170"/>
      <c r="AB1302" s="170"/>
    </row>
    <row r="1303" spans="2:28" ht="15.75" customHeight="1" x14ac:dyDescent="0.25">
      <c r="B1303" s="421"/>
      <c r="C1303" s="422"/>
      <c r="D1303" s="44">
        <f>'[2]Reporting Characteristics'!$D1303</f>
        <v>2019</v>
      </c>
      <c r="E1303" s="166"/>
      <c r="F1303" s="167"/>
      <c r="G1303" s="167"/>
      <c r="H1303" s="167"/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8"/>
      <c r="T1303" s="170"/>
      <c r="U1303" s="170"/>
      <c r="V1303" s="170"/>
      <c r="W1303" s="170"/>
      <c r="X1303" s="170"/>
      <c r="Y1303" s="170"/>
      <c r="Z1303" s="170"/>
      <c r="AA1303" s="170"/>
      <c r="AB1303" s="170"/>
    </row>
    <row r="1304" spans="2:28" ht="15.75" customHeight="1" x14ac:dyDescent="0.25">
      <c r="B1304" s="421" t="str">
        <f>'[2]Asset Characteristics'!$C656 &amp; ""</f>
        <v/>
      </c>
      <c r="C1304" s="422" t="str">
        <f>'[2]Asset Characteristics'!$E656 &amp; ""</f>
        <v/>
      </c>
      <c r="D1304" s="44">
        <f>'[2]Reporting Characteristics'!$D1304</f>
        <v>2018</v>
      </c>
      <c r="E1304" s="166"/>
      <c r="F1304" s="167"/>
      <c r="G1304" s="167"/>
      <c r="H1304" s="167"/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8"/>
      <c r="T1304" s="170"/>
      <c r="U1304" s="170"/>
      <c r="V1304" s="170"/>
      <c r="W1304" s="170"/>
      <c r="X1304" s="170"/>
      <c r="Y1304" s="170"/>
      <c r="Z1304" s="170"/>
      <c r="AA1304" s="170"/>
      <c r="AB1304" s="170"/>
    </row>
    <row r="1305" spans="2:28" ht="15.75" customHeight="1" x14ac:dyDescent="0.25">
      <c r="B1305" s="421"/>
      <c r="C1305" s="422"/>
      <c r="D1305" s="44">
        <f>'[2]Reporting Characteristics'!$D1305</f>
        <v>2019</v>
      </c>
      <c r="E1305" s="166"/>
      <c r="F1305" s="167"/>
      <c r="G1305" s="167"/>
      <c r="H1305" s="167"/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8"/>
      <c r="T1305" s="170"/>
      <c r="U1305" s="170"/>
      <c r="V1305" s="170"/>
      <c r="W1305" s="170"/>
      <c r="X1305" s="170"/>
      <c r="Y1305" s="170"/>
      <c r="Z1305" s="170"/>
      <c r="AA1305" s="170"/>
      <c r="AB1305" s="170"/>
    </row>
    <row r="1306" spans="2:28" ht="15.75" customHeight="1" x14ac:dyDescent="0.25">
      <c r="B1306" s="421" t="str">
        <f>'[2]Asset Characteristics'!$C657 &amp; ""</f>
        <v/>
      </c>
      <c r="C1306" s="422" t="str">
        <f>'[2]Asset Characteristics'!$E657 &amp; ""</f>
        <v/>
      </c>
      <c r="D1306" s="44">
        <f>'[2]Reporting Characteristics'!$D1306</f>
        <v>2018</v>
      </c>
      <c r="E1306" s="166"/>
      <c r="F1306" s="167"/>
      <c r="G1306" s="167"/>
      <c r="H1306" s="167"/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8"/>
      <c r="T1306" s="170"/>
      <c r="U1306" s="170"/>
      <c r="V1306" s="170"/>
      <c r="W1306" s="170"/>
      <c r="X1306" s="170"/>
      <c r="Y1306" s="170"/>
      <c r="Z1306" s="170"/>
      <c r="AA1306" s="170"/>
      <c r="AB1306" s="170"/>
    </row>
    <row r="1307" spans="2:28" ht="15.75" customHeight="1" x14ac:dyDescent="0.25">
      <c r="B1307" s="421"/>
      <c r="C1307" s="422"/>
      <c r="D1307" s="44">
        <f>'[2]Reporting Characteristics'!$D1307</f>
        <v>2019</v>
      </c>
      <c r="E1307" s="166"/>
      <c r="F1307" s="167"/>
      <c r="G1307" s="167"/>
      <c r="H1307" s="167"/>
      <c r="I1307" s="167"/>
      <c r="J1307" s="167"/>
      <c r="K1307" s="167"/>
      <c r="L1307" s="167"/>
      <c r="M1307" s="167"/>
      <c r="N1307" s="167"/>
      <c r="O1307" s="167"/>
      <c r="P1307" s="167"/>
      <c r="Q1307" s="167"/>
      <c r="R1307" s="167"/>
      <c r="S1307" s="168"/>
      <c r="T1307" s="170"/>
      <c r="U1307" s="170"/>
      <c r="V1307" s="170"/>
      <c r="W1307" s="170"/>
      <c r="X1307" s="170"/>
      <c r="Y1307" s="170"/>
      <c r="Z1307" s="170"/>
      <c r="AA1307" s="170"/>
      <c r="AB1307" s="170"/>
    </row>
    <row r="1308" spans="2:28" ht="15.75" customHeight="1" x14ac:dyDescent="0.25">
      <c r="B1308" s="421" t="str">
        <f>'[2]Asset Characteristics'!$C658 &amp; ""</f>
        <v/>
      </c>
      <c r="C1308" s="422" t="str">
        <f>'[2]Asset Characteristics'!$E658 &amp; ""</f>
        <v/>
      </c>
      <c r="D1308" s="44">
        <f>'[2]Reporting Characteristics'!$D1308</f>
        <v>2018</v>
      </c>
      <c r="E1308" s="166"/>
      <c r="F1308" s="167"/>
      <c r="G1308" s="167"/>
      <c r="H1308" s="167"/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8"/>
      <c r="T1308" s="170"/>
      <c r="U1308" s="170"/>
      <c r="V1308" s="170"/>
      <c r="W1308" s="170"/>
      <c r="X1308" s="170"/>
      <c r="Y1308" s="170"/>
      <c r="Z1308" s="170"/>
      <c r="AA1308" s="170"/>
      <c r="AB1308" s="170"/>
    </row>
    <row r="1309" spans="2:28" ht="15.75" customHeight="1" x14ac:dyDescent="0.25">
      <c r="B1309" s="421"/>
      <c r="C1309" s="422"/>
      <c r="D1309" s="44">
        <f>'[2]Reporting Characteristics'!$D1309</f>
        <v>2019</v>
      </c>
      <c r="E1309" s="166"/>
      <c r="F1309" s="167"/>
      <c r="G1309" s="167"/>
      <c r="H1309" s="167"/>
      <c r="I1309" s="167"/>
      <c r="J1309" s="167"/>
      <c r="K1309" s="167"/>
      <c r="L1309" s="167"/>
      <c r="M1309" s="167"/>
      <c r="N1309" s="167"/>
      <c r="O1309" s="167"/>
      <c r="P1309" s="167"/>
      <c r="Q1309" s="167"/>
      <c r="R1309" s="167"/>
      <c r="S1309" s="168"/>
      <c r="T1309" s="170"/>
      <c r="U1309" s="170"/>
      <c r="V1309" s="170"/>
      <c r="W1309" s="170"/>
      <c r="X1309" s="170"/>
      <c r="Y1309" s="170"/>
      <c r="Z1309" s="170"/>
      <c r="AA1309" s="170"/>
      <c r="AB1309" s="170"/>
    </row>
    <row r="1310" spans="2:28" ht="15.75" customHeight="1" x14ac:dyDescent="0.25">
      <c r="B1310" s="421" t="str">
        <f>'[2]Asset Characteristics'!$C659 &amp; ""</f>
        <v/>
      </c>
      <c r="C1310" s="422" t="str">
        <f>'[2]Asset Characteristics'!$E659 &amp; ""</f>
        <v/>
      </c>
      <c r="D1310" s="44">
        <f>'[2]Reporting Characteristics'!$D1310</f>
        <v>2018</v>
      </c>
      <c r="E1310" s="166"/>
      <c r="F1310" s="167"/>
      <c r="G1310" s="167"/>
      <c r="H1310" s="167"/>
      <c r="I1310" s="167"/>
      <c r="J1310" s="167"/>
      <c r="K1310" s="167"/>
      <c r="L1310" s="167"/>
      <c r="M1310" s="167"/>
      <c r="N1310" s="167"/>
      <c r="O1310" s="167"/>
      <c r="P1310" s="167"/>
      <c r="Q1310" s="167"/>
      <c r="R1310" s="167"/>
      <c r="S1310" s="168"/>
      <c r="T1310" s="170"/>
      <c r="U1310" s="170"/>
      <c r="V1310" s="170"/>
      <c r="W1310" s="170"/>
      <c r="X1310" s="170"/>
      <c r="Y1310" s="170"/>
      <c r="Z1310" s="170"/>
      <c r="AA1310" s="170"/>
      <c r="AB1310" s="170"/>
    </row>
    <row r="1311" spans="2:28" ht="15.75" customHeight="1" x14ac:dyDescent="0.25">
      <c r="B1311" s="421"/>
      <c r="C1311" s="422"/>
      <c r="D1311" s="44">
        <f>'[2]Reporting Characteristics'!$D1311</f>
        <v>2019</v>
      </c>
      <c r="E1311" s="166"/>
      <c r="F1311" s="167"/>
      <c r="G1311" s="167"/>
      <c r="H1311" s="167"/>
      <c r="I1311" s="167"/>
      <c r="J1311" s="167"/>
      <c r="K1311" s="167"/>
      <c r="L1311" s="167"/>
      <c r="M1311" s="167"/>
      <c r="N1311" s="167"/>
      <c r="O1311" s="167"/>
      <c r="P1311" s="167"/>
      <c r="Q1311" s="167"/>
      <c r="R1311" s="167"/>
      <c r="S1311" s="168"/>
      <c r="T1311" s="170"/>
      <c r="U1311" s="170"/>
      <c r="V1311" s="170"/>
      <c r="W1311" s="170"/>
      <c r="X1311" s="170"/>
      <c r="Y1311" s="170"/>
      <c r="Z1311" s="170"/>
      <c r="AA1311" s="170"/>
      <c r="AB1311" s="170"/>
    </row>
    <row r="1312" spans="2:28" ht="15.75" customHeight="1" x14ac:dyDescent="0.25">
      <c r="B1312" s="421" t="str">
        <f>'[2]Asset Characteristics'!$C660 &amp; ""</f>
        <v/>
      </c>
      <c r="C1312" s="422" t="str">
        <f>'[2]Asset Characteristics'!$E660 &amp; ""</f>
        <v/>
      </c>
      <c r="D1312" s="44">
        <f>'[2]Reporting Characteristics'!$D1312</f>
        <v>2018</v>
      </c>
      <c r="E1312" s="166"/>
      <c r="F1312" s="167"/>
      <c r="G1312" s="167"/>
      <c r="H1312" s="167"/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8"/>
      <c r="T1312" s="170"/>
      <c r="U1312" s="170"/>
      <c r="V1312" s="170"/>
      <c r="W1312" s="170"/>
      <c r="X1312" s="170"/>
      <c r="Y1312" s="170"/>
      <c r="Z1312" s="170"/>
      <c r="AA1312" s="170"/>
      <c r="AB1312" s="170"/>
    </row>
    <row r="1313" spans="2:28" ht="15.75" customHeight="1" x14ac:dyDescent="0.25">
      <c r="B1313" s="421"/>
      <c r="C1313" s="422"/>
      <c r="D1313" s="44">
        <f>'[2]Reporting Characteristics'!$D1313</f>
        <v>2019</v>
      </c>
      <c r="E1313" s="166"/>
      <c r="F1313" s="167"/>
      <c r="G1313" s="167"/>
      <c r="H1313" s="167"/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8"/>
      <c r="T1313" s="170"/>
      <c r="U1313" s="170"/>
      <c r="V1313" s="170"/>
      <c r="W1313" s="170"/>
      <c r="X1313" s="170"/>
      <c r="Y1313" s="170"/>
      <c r="Z1313" s="170"/>
      <c r="AA1313" s="170"/>
      <c r="AB1313" s="170"/>
    </row>
    <row r="1314" spans="2:28" ht="15.75" customHeight="1" x14ac:dyDescent="0.25">
      <c r="B1314" s="421" t="str">
        <f>'[2]Asset Characteristics'!$C661 &amp; ""</f>
        <v/>
      </c>
      <c r="C1314" s="422" t="str">
        <f>'[2]Asset Characteristics'!$E661 &amp; ""</f>
        <v/>
      </c>
      <c r="D1314" s="44">
        <f>'[2]Reporting Characteristics'!$D1314</f>
        <v>2018</v>
      </c>
      <c r="E1314" s="166"/>
      <c r="F1314" s="167"/>
      <c r="G1314" s="167"/>
      <c r="H1314" s="167"/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8"/>
      <c r="T1314" s="170"/>
      <c r="U1314" s="170"/>
      <c r="V1314" s="170"/>
      <c r="W1314" s="170"/>
      <c r="X1314" s="170"/>
      <c r="Y1314" s="170"/>
      <c r="Z1314" s="170"/>
      <c r="AA1314" s="170"/>
      <c r="AB1314" s="170"/>
    </row>
    <row r="1315" spans="2:28" ht="15.75" customHeight="1" x14ac:dyDescent="0.25">
      <c r="B1315" s="421"/>
      <c r="C1315" s="422"/>
      <c r="D1315" s="44">
        <f>'[2]Reporting Characteristics'!$D1315</f>
        <v>2019</v>
      </c>
      <c r="E1315" s="166"/>
      <c r="F1315" s="167"/>
      <c r="G1315" s="167"/>
      <c r="H1315" s="167"/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8"/>
      <c r="T1315" s="170"/>
      <c r="U1315" s="170"/>
      <c r="V1315" s="170"/>
      <c r="W1315" s="170"/>
      <c r="X1315" s="170"/>
      <c r="Y1315" s="170"/>
      <c r="Z1315" s="170"/>
      <c r="AA1315" s="170"/>
      <c r="AB1315" s="170"/>
    </row>
    <row r="1316" spans="2:28" ht="15.75" customHeight="1" x14ac:dyDescent="0.25">
      <c r="B1316" s="421" t="str">
        <f>'[2]Asset Characteristics'!$C662 &amp; ""</f>
        <v/>
      </c>
      <c r="C1316" s="422" t="str">
        <f>'[2]Asset Characteristics'!$E662 &amp; ""</f>
        <v/>
      </c>
      <c r="D1316" s="44">
        <f>'[2]Reporting Characteristics'!$D1316</f>
        <v>2018</v>
      </c>
      <c r="E1316" s="166"/>
      <c r="F1316" s="167"/>
      <c r="G1316" s="167"/>
      <c r="H1316" s="167"/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8"/>
      <c r="T1316" s="170"/>
      <c r="U1316" s="170"/>
      <c r="V1316" s="170"/>
      <c r="W1316" s="170"/>
      <c r="X1316" s="170"/>
      <c r="Y1316" s="170"/>
      <c r="Z1316" s="170"/>
      <c r="AA1316" s="170"/>
      <c r="AB1316" s="170"/>
    </row>
    <row r="1317" spans="2:28" ht="15.75" customHeight="1" x14ac:dyDescent="0.25">
      <c r="B1317" s="421"/>
      <c r="C1317" s="422"/>
      <c r="D1317" s="44">
        <f>'[2]Reporting Characteristics'!$D1317</f>
        <v>2019</v>
      </c>
      <c r="E1317" s="166"/>
      <c r="F1317" s="167"/>
      <c r="G1317" s="167"/>
      <c r="H1317" s="167"/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8"/>
      <c r="T1317" s="170"/>
      <c r="U1317" s="170"/>
      <c r="V1317" s="170"/>
      <c r="W1317" s="170"/>
      <c r="X1317" s="170"/>
      <c r="Y1317" s="170"/>
      <c r="Z1317" s="170"/>
      <c r="AA1317" s="170"/>
      <c r="AB1317" s="170"/>
    </row>
    <row r="1318" spans="2:28" ht="15.75" customHeight="1" x14ac:dyDescent="0.25">
      <c r="B1318" s="421" t="str">
        <f>'[2]Asset Characteristics'!$C663 &amp; ""</f>
        <v/>
      </c>
      <c r="C1318" s="422" t="str">
        <f>'[2]Asset Characteristics'!$E663 &amp; ""</f>
        <v/>
      </c>
      <c r="D1318" s="44">
        <f>'[2]Reporting Characteristics'!$D1318</f>
        <v>2018</v>
      </c>
      <c r="E1318" s="166"/>
      <c r="F1318" s="167"/>
      <c r="G1318" s="167"/>
      <c r="H1318" s="167"/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8"/>
      <c r="T1318" s="170"/>
      <c r="U1318" s="170"/>
      <c r="V1318" s="170"/>
      <c r="W1318" s="170"/>
      <c r="X1318" s="170"/>
      <c r="Y1318" s="170"/>
      <c r="Z1318" s="170"/>
      <c r="AA1318" s="170"/>
      <c r="AB1318" s="170"/>
    </row>
    <row r="1319" spans="2:28" ht="15.75" customHeight="1" x14ac:dyDescent="0.25">
      <c r="B1319" s="421"/>
      <c r="C1319" s="422"/>
      <c r="D1319" s="44">
        <f>'[2]Reporting Characteristics'!$D1319</f>
        <v>2019</v>
      </c>
      <c r="E1319" s="166"/>
      <c r="F1319" s="167"/>
      <c r="G1319" s="167"/>
      <c r="H1319" s="167"/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8"/>
      <c r="T1319" s="170"/>
      <c r="U1319" s="170"/>
      <c r="V1319" s="170"/>
      <c r="W1319" s="170"/>
      <c r="X1319" s="170"/>
      <c r="Y1319" s="170"/>
      <c r="Z1319" s="170"/>
      <c r="AA1319" s="170"/>
      <c r="AB1319" s="170"/>
    </row>
    <row r="1320" spans="2:28" ht="15.75" customHeight="1" x14ac:dyDescent="0.25">
      <c r="B1320" s="421" t="str">
        <f>'[2]Asset Characteristics'!$C664 &amp; ""</f>
        <v/>
      </c>
      <c r="C1320" s="422" t="str">
        <f>'[2]Asset Characteristics'!$E664 &amp; ""</f>
        <v/>
      </c>
      <c r="D1320" s="44">
        <f>'[2]Reporting Characteristics'!$D1320</f>
        <v>2018</v>
      </c>
      <c r="E1320" s="166"/>
      <c r="F1320" s="167"/>
      <c r="G1320" s="167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8"/>
      <c r="T1320" s="170"/>
      <c r="U1320" s="170"/>
      <c r="V1320" s="170"/>
      <c r="W1320" s="170"/>
      <c r="X1320" s="170"/>
      <c r="Y1320" s="170"/>
      <c r="Z1320" s="170"/>
      <c r="AA1320" s="170"/>
      <c r="AB1320" s="170"/>
    </row>
    <row r="1321" spans="2:28" ht="15.75" customHeight="1" x14ac:dyDescent="0.25">
      <c r="B1321" s="421"/>
      <c r="C1321" s="422"/>
      <c r="D1321" s="44">
        <f>'[2]Reporting Characteristics'!$D1321</f>
        <v>2019</v>
      </c>
      <c r="E1321" s="166"/>
      <c r="F1321" s="167"/>
      <c r="G1321" s="167"/>
      <c r="H1321" s="167"/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8"/>
      <c r="T1321" s="170"/>
      <c r="U1321" s="170"/>
      <c r="V1321" s="170"/>
      <c r="W1321" s="170"/>
      <c r="X1321" s="170"/>
      <c r="Y1321" s="170"/>
      <c r="Z1321" s="170"/>
      <c r="AA1321" s="170"/>
      <c r="AB1321" s="170"/>
    </row>
    <row r="1322" spans="2:28" ht="15.75" customHeight="1" x14ac:dyDescent="0.25">
      <c r="B1322" s="421" t="str">
        <f>'[2]Asset Characteristics'!$C665 &amp; ""</f>
        <v/>
      </c>
      <c r="C1322" s="422" t="str">
        <f>'[2]Asset Characteristics'!$E665 &amp; ""</f>
        <v/>
      </c>
      <c r="D1322" s="44">
        <f>'[2]Reporting Characteristics'!$D1322</f>
        <v>2018</v>
      </c>
      <c r="E1322" s="166"/>
      <c r="F1322" s="167"/>
      <c r="G1322" s="167"/>
      <c r="H1322" s="167"/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8"/>
      <c r="T1322" s="170"/>
      <c r="U1322" s="170"/>
      <c r="V1322" s="170"/>
      <c r="W1322" s="170"/>
      <c r="X1322" s="170"/>
      <c r="Y1322" s="170"/>
      <c r="Z1322" s="170"/>
      <c r="AA1322" s="170"/>
      <c r="AB1322" s="170"/>
    </row>
    <row r="1323" spans="2:28" ht="15.75" customHeight="1" x14ac:dyDescent="0.25">
      <c r="B1323" s="421"/>
      <c r="C1323" s="422"/>
      <c r="D1323" s="44">
        <f>'[2]Reporting Characteristics'!$D1323</f>
        <v>2019</v>
      </c>
      <c r="E1323" s="166"/>
      <c r="F1323" s="167"/>
      <c r="G1323" s="167"/>
      <c r="H1323" s="167"/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8"/>
      <c r="T1323" s="170"/>
      <c r="U1323" s="170"/>
      <c r="V1323" s="170"/>
      <c r="W1323" s="170"/>
      <c r="X1323" s="170"/>
      <c r="Y1323" s="170"/>
      <c r="Z1323" s="170"/>
      <c r="AA1323" s="170"/>
      <c r="AB1323" s="170"/>
    </row>
    <row r="1324" spans="2:28" ht="15.75" customHeight="1" x14ac:dyDescent="0.25">
      <c r="B1324" s="421" t="str">
        <f>'[2]Asset Characteristics'!$C666 &amp; ""</f>
        <v/>
      </c>
      <c r="C1324" s="422" t="str">
        <f>'[2]Asset Characteristics'!$E666 &amp; ""</f>
        <v/>
      </c>
      <c r="D1324" s="44">
        <f>'[2]Reporting Characteristics'!$D1324</f>
        <v>2018</v>
      </c>
      <c r="E1324" s="166"/>
      <c r="F1324" s="167"/>
      <c r="G1324" s="167"/>
      <c r="H1324" s="167"/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8"/>
      <c r="T1324" s="170"/>
      <c r="U1324" s="170"/>
      <c r="V1324" s="170"/>
      <c r="W1324" s="170"/>
      <c r="X1324" s="170"/>
      <c r="Y1324" s="170"/>
      <c r="Z1324" s="170"/>
      <c r="AA1324" s="170"/>
      <c r="AB1324" s="170"/>
    </row>
    <row r="1325" spans="2:28" ht="15.75" customHeight="1" x14ac:dyDescent="0.25">
      <c r="B1325" s="421"/>
      <c r="C1325" s="422"/>
      <c r="D1325" s="44">
        <f>'[2]Reporting Characteristics'!$D1325</f>
        <v>2019</v>
      </c>
      <c r="E1325" s="166"/>
      <c r="F1325" s="167"/>
      <c r="G1325" s="167"/>
      <c r="H1325" s="167"/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8"/>
      <c r="T1325" s="170"/>
      <c r="U1325" s="170"/>
      <c r="V1325" s="170"/>
      <c r="W1325" s="170"/>
      <c r="X1325" s="170"/>
      <c r="Y1325" s="170"/>
      <c r="Z1325" s="170"/>
      <c r="AA1325" s="170"/>
      <c r="AB1325" s="170"/>
    </row>
    <row r="1326" spans="2:28" ht="15.75" customHeight="1" x14ac:dyDescent="0.25">
      <c r="B1326" s="421" t="str">
        <f>'[2]Asset Characteristics'!$C667 &amp; ""</f>
        <v/>
      </c>
      <c r="C1326" s="422" t="str">
        <f>'[2]Asset Characteristics'!$E667 &amp; ""</f>
        <v/>
      </c>
      <c r="D1326" s="44">
        <f>'[2]Reporting Characteristics'!$D1326</f>
        <v>2018</v>
      </c>
      <c r="E1326" s="166"/>
      <c r="F1326" s="167"/>
      <c r="G1326" s="167"/>
      <c r="H1326" s="167"/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8"/>
      <c r="T1326" s="170"/>
      <c r="U1326" s="170"/>
      <c r="V1326" s="170"/>
      <c r="W1326" s="170"/>
      <c r="X1326" s="170"/>
      <c r="Y1326" s="170"/>
      <c r="Z1326" s="170"/>
      <c r="AA1326" s="170"/>
      <c r="AB1326" s="170"/>
    </row>
    <row r="1327" spans="2:28" ht="15.75" customHeight="1" x14ac:dyDescent="0.25">
      <c r="B1327" s="421"/>
      <c r="C1327" s="422"/>
      <c r="D1327" s="44">
        <f>'[2]Reporting Characteristics'!$D1327</f>
        <v>2019</v>
      </c>
      <c r="E1327" s="166"/>
      <c r="F1327" s="167"/>
      <c r="G1327" s="167"/>
      <c r="H1327" s="167"/>
      <c r="I1327" s="167"/>
      <c r="J1327" s="167"/>
      <c r="K1327" s="167"/>
      <c r="L1327" s="167"/>
      <c r="M1327" s="167"/>
      <c r="N1327" s="167"/>
      <c r="O1327" s="167"/>
      <c r="P1327" s="167"/>
      <c r="Q1327" s="167"/>
      <c r="R1327" s="167"/>
      <c r="S1327" s="168"/>
      <c r="T1327" s="170"/>
      <c r="U1327" s="170"/>
      <c r="V1327" s="170"/>
      <c r="W1327" s="170"/>
      <c r="X1327" s="170"/>
      <c r="Y1327" s="170"/>
      <c r="Z1327" s="170"/>
      <c r="AA1327" s="170"/>
      <c r="AB1327" s="170"/>
    </row>
    <row r="1328" spans="2:28" ht="15.75" customHeight="1" x14ac:dyDescent="0.25">
      <c r="B1328" s="421" t="str">
        <f>'[2]Asset Characteristics'!$C668 &amp; ""</f>
        <v/>
      </c>
      <c r="C1328" s="422" t="str">
        <f>'[2]Asset Characteristics'!$E668 &amp; ""</f>
        <v/>
      </c>
      <c r="D1328" s="44">
        <f>'[2]Reporting Characteristics'!$D1328</f>
        <v>2018</v>
      </c>
      <c r="E1328" s="166"/>
      <c r="F1328" s="167"/>
      <c r="G1328" s="167"/>
      <c r="H1328" s="167"/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8"/>
      <c r="T1328" s="170"/>
      <c r="U1328" s="170"/>
      <c r="V1328" s="170"/>
      <c r="W1328" s="170"/>
      <c r="X1328" s="170"/>
      <c r="Y1328" s="170"/>
      <c r="Z1328" s="170"/>
      <c r="AA1328" s="170"/>
      <c r="AB1328" s="170"/>
    </row>
    <row r="1329" spans="2:28" ht="15.75" customHeight="1" x14ac:dyDescent="0.25">
      <c r="B1329" s="421"/>
      <c r="C1329" s="422"/>
      <c r="D1329" s="44">
        <f>'[2]Reporting Characteristics'!$D1329</f>
        <v>2019</v>
      </c>
      <c r="E1329" s="166"/>
      <c r="F1329" s="167"/>
      <c r="G1329" s="167"/>
      <c r="H1329" s="167"/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8"/>
      <c r="T1329" s="170"/>
      <c r="U1329" s="170"/>
      <c r="V1329" s="170"/>
      <c r="W1329" s="170"/>
      <c r="X1329" s="170"/>
      <c r="Y1329" s="170"/>
      <c r="Z1329" s="170"/>
      <c r="AA1329" s="170"/>
      <c r="AB1329" s="170"/>
    </row>
    <row r="1330" spans="2:28" ht="15.75" customHeight="1" x14ac:dyDescent="0.25">
      <c r="B1330" s="421" t="str">
        <f>'[2]Asset Characteristics'!$C669 &amp; ""</f>
        <v/>
      </c>
      <c r="C1330" s="422" t="str">
        <f>'[2]Asset Characteristics'!$E669 &amp; ""</f>
        <v/>
      </c>
      <c r="D1330" s="44">
        <f>'[2]Reporting Characteristics'!$D1330</f>
        <v>2018</v>
      </c>
      <c r="E1330" s="166"/>
      <c r="F1330" s="167"/>
      <c r="G1330" s="167"/>
      <c r="H1330" s="167"/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8"/>
      <c r="T1330" s="170"/>
      <c r="U1330" s="170"/>
      <c r="V1330" s="170"/>
      <c r="W1330" s="170"/>
      <c r="X1330" s="170"/>
      <c r="Y1330" s="170"/>
      <c r="Z1330" s="170"/>
      <c r="AA1330" s="170"/>
      <c r="AB1330" s="170"/>
    </row>
    <row r="1331" spans="2:28" ht="15.75" customHeight="1" x14ac:dyDescent="0.25">
      <c r="B1331" s="421"/>
      <c r="C1331" s="422"/>
      <c r="D1331" s="44">
        <f>'[2]Reporting Characteristics'!$D1331</f>
        <v>2019</v>
      </c>
      <c r="E1331" s="166"/>
      <c r="F1331" s="167"/>
      <c r="G1331" s="167"/>
      <c r="H1331" s="167"/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8"/>
      <c r="T1331" s="170"/>
      <c r="U1331" s="170"/>
      <c r="V1331" s="170"/>
      <c r="W1331" s="170"/>
      <c r="X1331" s="170"/>
      <c r="Y1331" s="170"/>
      <c r="Z1331" s="170"/>
      <c r="AA1331" s="170"/>
      <c r="AB1331" s="170"/>
    </row>
    <row r="1332" spans="2:28" ht="15.75" customHeight="1" x14ac:dyDescent="0.25">
      <c r="B1332" s="421" t="str">
        <f>'[2]Asset Characteristics'!$C670 &amp; ""</f>
        <v/>
      </c>
      <c r="C1332" s="422" t="str">
        <f>'[2]Asset Characteristics'!$E670 &amp; ""</f>
        <v/>
      </c>
      <c r="D1332" s="44">
        <f>'[2]Reporting Characteristics'!$D1332</f>
        <v>2018</v>
      </c>
      <c r="E1332" s="166"/>
      <c r="F1332" s="167"/>
      <c r="G1332" s="167"/>
      <c r="H1332" s="167"/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8"/>
      <c r="T1332" s="170"/>
      <c r="U1332" s="170"/>
      <c r="V1332" s="170"/>
      <c r="W1332" s="170"/>
      <c r="X1332" s="170"/>
      <c r="Y1332" s="170"/>
      <c r="Z1332" s="170"/>
      <c r="AA1332" s="170"/>
      <c r="AB1332" s="170"/>
    </row>
    <row r="1333" spans="2:28" ht="15.75" customHeight="1" x14ac:dyDescent="0.25">
      <c r="B1333" s="421"/>
      <c r="C1333" s="422"/>
      <c r="D1333" s="44">
        <f>'[2]Reporting Characteristics'!$D1333</f>
        <v>2019</v>
      </c>
      <c r="E1333" s="166"/>
      <c r="F1333" s="167"/>
      <c r="G1333" s="167"/>
      <c r="H1333" s="167"/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8"/>
      <c r="T1333" s="170"/>
      <c r="U1333" s="170"/>
      <c r="V1333" s="170"/>
      <c r="W1333" s="170"/>
      <c r="X1333" s="170"/>
      <c r="Y1333" s="170"/>
      <c r="Z1333" s="170"/>
      <c r="AA1333" s="170"/>
      <c r="AB1333" s="170"/>
    </row>
    <row r="1334" spans="2:28" ht="15.75" customHeight="1" x14ac:dyDescent="0.25">
      <c r="B1334" s="421" t="str">
        <f>'[2]Asset Characteristics'!$C671 &amp; ""</f>
        <v/>
      </c>
      <c r="C1334" s="422" t="str">
        <f>'[2]Asset Characteristics'!$E671 &amp; ""</f>
        <v/>
      </c>
      <c r="D1334" s="44">
        <f>'[2]Reporting Characteristics'!$D1334</f>
        <v>2018</v>
      </c>
      <c r="E1334" s="166"/>
      <c r="F1334" s="167"/>
      <c r="G1334" s="167"/>
      <c r="H1334" s="167"/>
      <c r="I1334" s="167"/>
      <c r="J1334" s="167"/>
      <c r="K1334" s="167"/>
      <c r="L1334" s="167"/>
      <c r="M1334" s="167"/>
      <c r="N1334" s="167"/>
      <c r="O1334" s="167"/>
      <c r="P1334" s="167"/>
      <c r="Q1334" s="167"/>
      <c r="R1334" s="167"/>
      <c r="S1334" s="168"/>
      <c r="T1334" s="170"/>
      <c r="U1334" s="170"/>
      <c r="V1334" s="170"/>
      <c r="W1334" s="170"/>
      <c r="X1334" s="170"/>
      <c r="Y1334" s="170"/>
      <c r="Z1334" s="170"/>
      <c r="AA1334" s="170"/>
      <c r="AB1334" s="170"/>
    </row>
    <row r="1335" spans="2:28" ht="15.75" customHeight="1" x14ac:dyDescent="0.25">
      <c r="B1335" s="421"/>
      <c r="C1335" s="422"/>
      <c r="D1335" s="44">
        <f>'[2]Reporting Characteristics'!$D1335</f>
        <v>2019</v>
      </c>
      <c r="E1335" s="166"/>
      <c r="F1335" s="167"/>
      <c r="G1335" s="167"/>
      <c r="H1335" s="167"/>
      <c r="I1335" s="167"/>
      <c r="J1335" s="167"/>
      <c r="K1335" s="167"/>
      <c r="L1335" s="167"/>
      <c r="M1335" s="167"/>
      <c r="N1335" s="167"/>
      <c r="O1335" s="167"/>
      <c r="P1335" s="167"/>
      <c r="Q1335" s="167"/>
      <c r="R1335" s="167"/>
      <c r="S1335" s="168"/>
      <c r="T1335" s="170"/>
      <c r="U1335" s="170"/>
      <c r="V1335" s="170"/>
      <c r="W1335" s="170"/>
      <c r="X1335" s="170"/>
      <c r="Y1335" s="170"/>
      <c r="Z1335" s="170"/>
      <c r="AA1335" s="170"/>
      <c r="AB1335" s="170"/>
    </row>
    <row r="1336" spans="2:28" ht="15.75" customHeight="1" x14ac:dyDescent="0.25">
      <c r="B1336" s="421" t="str">
        <f>'[2]Asset Characteristics'!$C672 &amp; ""</f>
        <v/>
      </c>
      <c r="C1336" s="422" t="str">
        <f>'[2]Asset Characteristics'!$E672 &amp; ""</f>
        <v/>
      </c>
      <c r="D1336" s="44">
        <f>'[2]Reporting Characteristics'!$D1336</f>
        <v>2018</v>
      </c>
      <c r="E1336" s="166"/>
      <c r="F1336" s="167"/>
      <c r="G1336" s="167"/>
      <c r="H1336" s="167"/>
      <c r="I1336" s="167"/>
      <c r="J1336" s="167"/>
      <c r="K1336" s="167"/>
      <c r="L1336" s="167"/>
      <c r="M1336" s="167"/>
      <c r="N1336" s="167"/>
      <c r="O1336" s="167"/>
      <c r="P1336" s="167"/>
      <c r="Q1336" s="167"/>
      <c r="R1336" s="167"/>
      <c r="S1336" s="168"/>
      <c r="T1336" s="170"/>
      <c r="U1336" s="170"/>
      <c r="V1336" s="170"/>
      <c r="W1336" s="170"/>
      <c r="X1336" s="170"/>
      <c r="Y1336" s="170"/>
      <c r="Z1336" s="170"/>
      <c r="AA1336" s="170"/>
      <c r="AB1336" s="170"/>
    </row>
    <row r="1337" spans="2:28" ht="15.75" customHeight="1" x14ac:dyDescent="0.25">
      <c r="B1337" s="421"/>
      <c r="C1337" s="422"/>
      <c r="D1337" s="44">
        <f>'[2]Reporting Characteristics'!$D1337</f>
        <v>2019</v>
      </c>
      <c r="E1337" s="166"/>
      <c r="F1337" s="167"/>
      <c r="G1337" s="167"/>
      <c r="H1337" s="167"/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8"/>
      <c r="T1337" s="170"/>
      <c r="U1337" s="170"/>
      <c r="V1337" s="170"/>
      <c r="W1337" s="170"/>
      <c r="X1337" s="170"/>
      <c r="Y1337" s="170"/>
      <c r="Z1337" s="170"/>
      <c r="AA1337" s="170"/>
      <c r="AB1337" s="170"/>
    </row>
    <row r="1338" spans="2:28" ht="15.75" customHeight="1" x14ac:dyDescent="0.25">
      <c r="B1338" s="421" t="str">
        <f>'[2]Asset Characteristics'!$C673 &amp; ""</f>
        <v/>
      </c>
      <c r="C1338" s="422" t="str">
        <f>'[2]Asset Characteristics'!$E673 &amp; ""</f>
        <v/>
      </c>
      <c r="D1338" s="44">
        <f>'[2]Reporting Characteristics'!$D1338</f>
        <v>2018</v>
      </c>
      <c r="E1338" s="166"/>
      <c r="F1338" s="167"/>
      <c r="G1338" s="167"/>
      <c r="H1338" s="167"/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8"/>
      <c r="T1338" s="170"/>
      <c r="U1338" s="170"/>
      <c r="V1338" s="170"/>
      <c r="W1338" s="170"/>
      <c r="X1338" s="170"/>
      <c r="Y1338" s="170"/>
      <c r="Z1338" s="170"/>
      <c r="AA1338" s="170"/>
      <c r="AB1338" s="170"/>
    </row>
    <row r="1339" spans="2:28" ht="15.75" customHeight="1" x14ac:dyDescent="0.25">
      <c r="B1339" s="421"/>
      <c r="C1339" s="422"/>
      <c r="D1339" s="44">
        <f>'[2]Reporting Characteristics'!$D1339</f>
        <v>2019</v>
      </c>
      <c r="E1339" s="166"/>
      <c r="F1339" s="167"/>
      <c r="G1339" s="167"/>
      <c r="H1339" s="167"/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8"/>
      <c r="T1339" s="170"/>
      <c r="U1339" s="170"/>
      <c r="V1339" s="170"/>
      <c r="W1339" s="170"/>
      <c r="X1339" s="170"/>
      <c r="Y1339" s="170"/>
      <c r="Z1339" s="170"/>
      <c r="AA1339" s="170"/>
      <c r="AB1339" s="170"/>
    </row>
    <row r="1340" spans="2:28" ht="15.75" customHeight="1" x14ac:dyDescent="0.25">
      <c r="B1340" s="421" t="str">
        <f>'[2]Asset Characteristics'!$C674 &amp; ""</f>
        <v/>
      </c>
      <c r="C1340" s="422" t="str">
        <f>'[2]Asset Characteristics'!$E674 &amp; ""</f>
        <v/>
      </c>
      <c r="D1340" s="44">
        <f>'[2]Reporting Characteristics'!$D1340</f>
        <v>2018</v>
      </c>
      <c r="E1340" s="166"/>
      <c r="F1340" s="167"/>
      <c r="G1340" s="167"/>
      <c r="H1340" s="167"/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8"/>
      <c r="T1340" s="170"/>
      <c r="U1340" s="170"/>
      <c r="V1340" s="170"/>
      <c r="W1340" s="170"/>
      <c r="X1340" s="170"/>
      <c r="Y1340" s="170"/>
      <c r="Z1340" s="170"/>
      <c r="AA1340" s="170"/>
      <c r="AB1340" s="170"/>
    </row>
    <row r="1341" spans="2:28" ht="15.75" customHeight="1" x14ac:dyDescent="0.25">
      <c r="B1341" s="421"/>
      <c r="C1341" s="422"/>
      <c r="D1341" s="44">
        <f>'[2]Reporting Characteristics'!$D1341</f>
        <v>2019</v>
      </c>
      <c r="E1341" s="166"/>
      <c r="F1341" s="167"/>
      <c r="G1341" s="167"/>
      <c r="H1341" s="167"/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8"/>
      <c r="T1341" s="170"/>
      <c r="U1341" s="170"/>
      <c r="V1341" s="170"/>
      <c r="W1341" s="170"/>
      <c r="X1341" s="170"/>
      <c r="Y1341" s="170"/>
      <c r="Z1341" s="170"/>
      <c r="AA1341" s="170"/>
      <c r="AB1341" s="170"/>
    </row>
    <row r="1342" spans="2:28" ht="15.75" customHeight="1" x14ac:dyDescent="0.25">
      <c r="B1342" s="421" t="str">
        <f>'[2]Asset Characteristics'!$C675 &amp; ""</f>
        <v/>
      </c>
      <c r="C1342" s="422" t="str">
        <f>'[2]Asset Characteristics'!$E675 &amp; ""</f>
        <v/>
      </c>
      <c r="D1342" s="44">
        <f>'[2]Reporting Characteristics'!$D1342</f>
        <v>2018</v>
      </c>
      <c r="E1342" s="166"/>
      <c r="F1342" s="167"/>
      <c r="G1342" s="167"/>
      <c r="H1342" s="167"/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8"/>
      <c r="T1342" s="170"/>
      <c r="U1342" s="170"/>
      <c r="V1342" s="170"/>
      <c r="W1342" s="170"/>
      <c r="X1342" s="170"/>
      <c r="Y1342" s="170"/>
      <c r="Z1342" s="170"/>
      <c r="AA1342" s="170"/>
      <c r="AB1342" s="170"/>
    </row>
    <row r="1343" spans="2:28" ht="15.75" customHeight="1" x14ac:dyDescent="0.25">
      <c r="B1343" s="421"/>
      <c r="C1343" s="422"/>
      <c r="D1343" s="44">
        <f>'[2]Reporting Characteristics'!$D1343</f>
        <v>2019</v>
      </c>
      <c r="E1343" s="166"/>
      <c r="F1343" s="167"/>
      <c r="G1343" s="167"/>
      <c r="H1343" s="167"/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8"/>
      <c r="T1343" s="170"/>
      <c r="U1343" s="170"/>
      <c r="V1343" s="170"/>
      <c r="W1343" s="170"/>
      <c r="X1343" s="170"/>
      <c r="Y1343" s="170"/>
      <c r="Z1343" s="170"/>
      <c r="AA1343" s="170"/>
      <c r="AB1343" s="170"/>
    </row>
    <row r="1344" spans="2:28" ht="15.75" customHeight="1" x14ac:dyDescent="0.25">
      <c r="B1344" s="421" t="str">
        <f>'[2]Asset Characteristics'!$C676 &amp; ""</f>
        <v/>
      </c>
      <c r="C1344" s="422" t="str">
        <f>'[2]Asset Characteristics'!$E676 &amp; ""</f>
        <v/>
      </c>
      <c r="D1344" s="44">
        <f>'[2]Reporting Characteristics'!$D1344</f>
        <v>2018</v>
      </c>
      <c r="E1344" s="166"/>
      <c r="F1344" s="167"/>
      <c r="G1344" s="167"/>
      <c r="H1344" s="167"/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8"/>
      <c r="T1344" s="170"/>
      <c r="U1344" s="170"/>
      <c r="V1344" s="170"/>
      <c r="W1344" s="170"/>
      <c r="X1344" s="170"/>
      <c r="Y1344" s="170"/>
      <c r="Z1344" s="170"/>
      <c r="AA1344" s="170"/>
      <c r="AB1344" s="170"/>
    </row>
    <row r="1345" spans="2:28" ht="15.75" customHeight="1" x14ac:dyDescent="0.25">
      <c r="B1345" s="421"/>
      <c r="C1345" s="422"/>
      <c r="D1345" s="44">
        <f>'[2]Reporting Characteristics'!$D1345</f>
        <v>2019</v>
      </c>
      <c r="E1345" s="166"/>
      <c r="F1345" s="167"/>
      <c r="G1345" s="167"/>
      <c r="H1345" s="167"/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8"/>
      <c r="T1345" s="170"/>
      <c r="U1345" s="170"/>
      <c r="V1345" s="170"/>
      <c r="W1345" s="170"/>
      <c r="X1345" s="170"/>
      <c r="Y1345" s="170"/>
      <c r="Z1345" s="170"/>
      <c r="AA1345" s="170"/>
      <c r="AB1345" s="170"/>
    </row>
    <row r="1346" spans="2:28" ht="15.75" customHeight="1" x14ac:dyDescent="0.25">
      <c r="B1346" s="421" t="str">
        <f>'[2]Asset Characteristics'!$C677 &amp; ""</f>
        <v/>
      </c>
      <c r="C1346" s="422" t="str">
        <f>'[2]Asset Characteristics'!$E677 &amp; ""</f>
        <v/>
      </c>
      <c r="D1346" s="44">
        <f>'[2]Reporting Characteristics'!$D1346</f>
        <v>2018</v>
      </c>
      <c r="E1346" s="166"/>
      <c r="F1346" s="167"/>
      <c r="G1346" s="167"/>
      <c r="H1346" s="167"/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8"/>
      <c r="T1346" s="170"/>
      <c r="U1346" s="170"/>
      <c r="V1346" s="170"/>
      <c r="W1346" s="170"/>
      <c r="X1346" s="170"/>
      <c r="Y1346" s="170"/>
      <c r="Z1346" s="170"/>
      <c r="AA1346" s="170"/>
      <c r="AB1346" s="170"/>
    </row>
    <row r="1347" spans="2:28" ht="15.75" customHeight="1" x14ac:dyDescent="0.25">
      <c r="B1347" s="421"/>
      <c r="C1347" s="422"/>
      <c r="D1347" s="44">
        <f>'[2]Reporting Characteristics'!$D1347</f>
        <v>2019</v>
      </c>
      <c r="E1347" s="166"/>
      <c r="F1347" s="167"/>
      <c r="G1347" s="167"/>
      <c r="H1347" s="167"/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8"/>
      <c r="T1347" s="170"/>
      <c r="U1347" s="170"/>
      <c r="V1347" s="170"/>
      <c r="W1347" s="170"/>
      <c r="X1347" s="170"/>
      <c r="Y1347" s="170"/>
      <c r="Z1347" s="170"/>
      <c r="AA1347" s="170"/>
      <c r="AB1347" s="170"/>
    </row>
    <row r="1348" spans="2:28" ht="15.75" customHeight="1" x14ac:dyDescent="0.25">
      <c r="B1348" s="421" t="str">
        <f>'[2]Asset Characteristics'!$C678 &amp; ""</f>
        <v/>
      </c>
      <c r="C1348" s="422" t="str">
        <f>'[2]Asset Characteristics'!$E678 &amp; ""</f>
        <v/>
      </c>
      <c r="D1348" s="44">
        <f>'[2]Reporting Characteristics'!$D1348</f>
        <v>2018</v>
      </c>
      <c r="E1348" s="166"/>
      <c r="F1348" s="167"/>
      <c r="G1348" s="167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8"/>
      <c r="T1348" s="170"/>
      <c r="U1348" s="170"/>
      <c r="V1348" s="170"/>
      <c r="W1348" s="170"/>
      <c r="X1348" s="170"/>
      <c r="Y1348" s="170"/>
      <c r="Z1348" s="170"/>
      <c r="AA1348" s="170"/>
      <c r="AB1348" s="170"/>
    </row>
    <row r="1349" spans="2:28" ht="15.75" customHeight="1" x14ac:dyDescent="0.25">
      <c r="B1349" s="421"/>
      <c r="C1349" s="422"/>
      <c r="D1349" s="44">
        <f>'[2]Reporting Characteristics'!$D1349</f>
        <v>2019</v>
      </c>
      <c r="E1349" s="166"/>
      <c r="F1349" s="167"/>
      <c r="G1349" s="167"/>
      <c r="H1349" s="167"/>
      <c r="I1349" s="167"/>
      <c r="J1349" s="167"/>
      <c r="K1349" s="167"/>
      <c r="L1349" s="167"/>
      <c r="M1349" s="167"/>
      <c r="N1349" s="167"/>
      <c r="O1349" s="167"/>
      <c r="P1349" s="167"/>
      <c r="Q1349" s="167"/>
      <c r="R1349" s="167"/>
      <c r="S1349" s="168"/>
      <c r="T1349" s="170"/>
      <c r="U1349" s="170"/>
      <c r="V1349" s="170"/>
      <c r="W1349" s="170"/>
      <c r="X1349" s="170"/>
      <c r="Y1349" s="170"/>
      <c r="Z1349" s="170"/>
      <c r="AA1349" s="170"/>
      <c r="AB1349" s="170"/>
    </row>
    <row r="1350" spans="2:28" ht="15.75" customHeight="1" x14ac:dyDescent="0.25">
      <c r="B1350" s="421" t="str">
        <f>'[2]Asset Characteristics'!$C679 &amp; ""</f>
        <v/>
      </c>
      <c r="C1350" s="422" t="str">
        <f>'[2]Asset Characteristics'!$E679 &amp; ""</f>
        <v/>
      </c>
      <c r="D1350" s="44">
        <f>'[2]Reporting Characteristics'!$D1350</f>
        <v>2018</v>
      </c>
      <c r="E1350" s="166"/>
      <c r="F1350" s="167"/>
      <c r="G1350" s="167"/>
      <c r="H1350" s="167"/>
      <c r="I1350" s="167"/>
      <c r="J1350" s="167"/>
      <c r="K1350" s="167"/>
      <c r="L1350" s="167"/>
      <c r="M1350" s="167"/>
      <c r="N1350" s="167"/>
      <c r="O1350" s="167"/>
      <c r="P1350" s="167"/>
      <c r="Q1350" s="167"/>
      <c r="R1350" s="167"/>
      <c r="S1350" s="168"/>
      <c r="T1350" s="170"/>
      <c r="U1350" s="170"/>
      <c r="V1350" s="170"/>
      <c r="W1350" s="170"/>
      <c r="X1350" s="170"/>
      <c r="Y1350" s="170"/>
      <c r="Z1350" s="170"/>
      <c r="AA1350" s="170"/>
      <c r="AB1350" s="170"/>
    </row>
    <row r="1351" spans="2:28" ht="15.75" customHeight="1" x14ac:dyDescent="0.25">
      <c r="B1351" s="421"/>
      <c r="C1351" s="422"/>
      <c r="D1351" s="44">
        <f>'[2]Reporting Characteristics'!$D1351</f>
        <v>2019</v>
      </c>
      <c r="E1351" s="166"/>
      <c r="F1351" s="167"/>
      <c r="G1351" s="167"/>
      <c r="H1351" s="167"/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8"/>
      <c r="T1351" s="170"/>
      <c r="U1351" s="170"/>
      <c r="V1351" s="170"/>
      <c r="W1351" s="170"/>
      <c r="X1351" s="170"/>
      <c r="Y1351" s="170"/>
      <c r="Z1351" s="170"/>
      <c r="AA1351" s="170"/>
      <c r="AB1351" s="170"/>
    </row>
    <row r="1352" spans="2:28" ht="15.75" customHeight="1" x14ac:dyDescent="0.25">
      <c r="B1352" s="421" t="str">
        <f>'[2]Asset Characteristics'!$C680 &amp; ""</f>
        <v/>
      </c>
      <c r="C1352" s="422" t="str">
        <f>'[2]Asset Characteristics'!$E680 &amp; ""</f>
        <v/>
      </c>
      <c r="D1352" s="44">
        <f>'[2]Reporting Characteristics'!$D1352</f>
        <v>2018</v>
      </c>
      <c r="E1352" s="166"/>
      <c r="F1352" s="167"/>
      <c r="G1352" s="167"/>
      <c r="H1352" s="167"/>
      <c r="I1352" s="167"/>
      <c r="J1352" s="167"/>
      <c r="K1352" s="167"/>
      <c r="L1352" s="167"/>
      <c r="M1352" s="167"/>
      <c r="N1352" s="167"/>
      <c r="O1352" s="167"/>
      <c r="P1352" s="167"/>
      <c r="Q1352" s="167"/>
      <c r="R1352" s="167"/>
      <c r="S1352" s="168"/>
      <c r="T1352" s="170"/>
      <c r="U1352" s="170"/>
      <c r="V1352" s="170"/>
      <c r="W1352" s="170"/>
      <c r="X1352" s="170"/>
      <c r="Y1352" s="170"/>
      <c r="Z1352" s="170"/>
      <c r="AA1352" s="170"/>
      <c r="AB1352" s="170"/>
    </row>
    <row r="1353" spans="2:28" ht="15.75" customHeight="1" x14ac:dyDescent="0.25">
      <c r="B1353" s="421"/>
      <c r="C1353" s="422"/>
      <c r="D1353" s="44">
        <f>'[2]Reporting Characteristics'!$D1353</f>
        <v>2019</v>
      </c>
      <c r="E1353" s="166"/>
      <c r="F1353" s="167"/>
      <c r="G1353" s="167"/>
      <c r="H1353" s="167"/>
      <c r="I1353" s="167"/>
      <c r="J1353" s="167"/>
      <c r="K1353" s="167"/>
      <c r="L1353" s="167"/>
      <c r="M1353" s="167"/>
      <c r="N1353" s="167"/>
      <c r="O1353" s="167"/>
      <c r="P1353" s="167"/>
      <c r="Q1353" s="167"/>
      <c r="R1353" s="167"/>
      <c r="S1353" s="168"/>
      <c r="T1353" s="170"/>
      <c r="U1353" s="170"/>
      <c r="V1353" s="170"/>
      <c r="W1353" s="170"/>
      <c r="X1353" s="170"/>
      <c r="Y1353" s="170"/>
      <c r="Z1353" s="170"/>
      <c r="AA1353" s="170"/>
      <c r="AB1353" s="170"/>
    </row>
    <row r="1354" spans="2:28" ht="15.75" customHeight="1" x14ac:dyDescent="0.25">
      <c r="B1354" s="421" t="str">
        <f>'[2]Asset Characteristics'!$C681 &amp; ""</f>
        <v/>
      </c>
      <c r="C1354" s="422" t="str">
        <f>'[2]Asset Characteristics'!$E681 &amp; ""</f>
        <v/>
      </c>
      <c r="D1354" s="44">
        <f>'[2]Reporting Characteristics'!$D1354</f>
        <v>2018</v>
      </c>
      <c r="E1354" s="166"/>
      <c r="F1354" s="167"/>
      <c r="G1354" s="167"/>
      <c r="H1354" s="167"/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8"/>
      <c r="T1354" s="170"/>
      <c r="U1354" s="170"/>
      <c r="V1354" s="170"/>
      <c r="W1354" s="170"/>
      <c r="X1354" s="170"/>
      <c r="Y1354" s="170"/>
      <c r="Z1354" s="170"/>
      <c r="AA1354" s="170"/>
      <c r="AB1354" s="170"/>
    </row>
    <row r="1355" spans="2:28" ht="15.75" customHeight="1" x14ac:dyDescent="0.25">
      <c r="B1355" s="421"/>
      <c r="C1355" s="422"/>
      <c r="D1355" s="44">
        <f>'[2]Reporting Characteristics'!$D1355</f>
        <v>2019</v>
      </c>
      <c r="E1355" s="166"/>
      <c r="F1355" s="167"/>
      <c r="G1355" s="167"/>
      <c r="H1355" s="167"/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8"/>
      <c r="T1355" s="170"/>
      <c r="U1355" s="170"/>
      <c r="V1355" s="170"/>
      <c r="W1355" s="170"/>
      <c r="X1355" s="170"/>
      <c r="Y1355" s="170"/>
      <c r="Z1355" s="170"/>
      <c r="AA1355" s="170"/>
      <c r="AB1355" s="170"/>
    </row>
    <row r="1356" spans="2:28" ht="15.75" customHeight="1" x14ac:dyDescent="0.25">
      <c r="B1356" s="421" t="str">
        <f>'[2]Asset Characteristics'!$C682 &amp; ""</f>
        <v/>
      </c>
      <c r="C1356" s="422" t="str">
        <f>'[2]Asset Characteristics'!$E682 &amp; ""</f>
        <v/>
      </c>
      <c r="D1356" s="44">
        <f>'[2]Reporting Characteristics'!$D1356</f>
        <v>2018</v>
      </c>
      <c r="E1356" s="166"/>
      <c r="F1356" s="167"/>
      <c r="G1356" s="167"/>
      <c r="H1356" s="167"/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8"/>
      <c r="T1356" s="170"/>
      <c r="U1356" s="170"/>
      <c r="V1356" s="170"/>
      <c r="W1356" s="170"/>
      <c r="X1356" s="170"/>
      <c r="Y1356" s="170"/>
      <c r="Z1356" s="170"/>
      <c r="AA1356" s="170"/>
      <c r="AB1356" s="170"/>
    </row>
    <row r="1357" spans="2:28" ht="15.75" customHeight="1" x14ac:dyDescent="0.25">
      <c r="B1357" s="421"/>
      <c r="C1357" s="422"/>
      <c r="D1357" s="44">
        <f>'[2]Reporting Characteristics'!$D1357</f>
        <v>2019</v>
      </c>
      <c r="E1357" s="166"/>
      <c r="F1357" s="167"/>
      <c r="G1357" s="167"/>
      <c r="H1357" s="167"/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8"/>
      <c r="T1357" s="170"/>
      <c r="U1357" s="170"/>
      <c r="V1357" s="170"/>
      <c r="W1357" s="170"/>
      <c r="X1357" s="170"/>
      <c r="Y1357" s="170"/>
      <c r="Z1357" s="170"/>
      <c r="AA1357" s="170"/>
      <c r="AB1357" s="170"/>
    </row>
    <row r="1358" spans="2:28" ht="15.75" customHeight="1" x14ac:dyDescent="0.25">
      <c r="B1358" s="421" t="str">
        <f>'[2]Asset Characteristics'!$C683 &amp; ""</f>
        <v/>
      </c>
      <c r="C1358" s="422" t="str">
        <f>'[2]Asset Characteristics'!$E683 &amp; ""</f>
        <v/>
      </c>
      <c r="D1358" s="44">
        <f>'[2]Reporting Characteristics'!$D1358</f>
        <v>2018</v>
      </c>
      <c r="E1358" s="166"/>
      <c r="F1358" s="167"/>
      <c r="G1358" s="167"/>
      <c r="H1358" s="167"/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8"/>
      <c r="T1358" s="170"/>
      <c r="U1358" s="170"/>
      <c r="V1358" s="170"/>
      <c r="W1358" s="170"/>
      <c r="X1358" s="170"/>
      <c r="Y1358" s="170"/>
      <c r="Z1358" s="170"/>
      <c r="AA1358" s="170"/>
      <c r="AB1358" s="170"/>
    </row>
    <row r="1359" spans="2:28" ht="15.75" customHeight="1" x14ac:dyDescent="0.25">
      <c r="B1359" s="421"/>
      <c r="C1359" s="422"/>
      <c r="D1359" s="44">
        <f>'[2]Reporting Characteristics'!$D1359</f>
        <v>2019</v>
      </c>
      <c r="E1359" s="166"/>
      <c r="F1359" s="167"/>
      <c r="G1359" s="167"/>
      <c r="H1359" s="167"/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8"/>
      <c r="T1359" s="170"/>
      <c r="U1359" s="170"/>
      <c r="V1359" s="170"/>
      <c r="W1359" s="170"/>
      <c r="X1359" s="170"/>
      <c r="Y1359" s="170"/>
      <c r="Z1359" s="170"/>
      <c r="AA1359" s="170"/>
      <c r="AB1359" s="170"/>
    </row>
    <row r="1360" spans="2:28" ht="15.75" customHeight="1" x14ac:dyDescent="0.25">
      <c r="B1360" s="421" t="str">
        <f>'[2]Asset Characteristics'!$C684 &amp; ""</f>
        <v/>
      </c>
      <c r="C1360" s="422" t="str">
        <f>'[2]Asset Characteristics'!$E684 &amp; ""</f>
        <v/>
      </c>
      <c r="D1360" s="44">
        <f>'[2]Reporting Characteristics'!$D1360</f>
        <v>2018</v>
      </c>
      <c r="E1360" s="166"/>
      <c r="F1360" s="167"/>
      <c r="G1360" s="167"/>
      <c r="H1360" s="167"/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8"/>
      <c r="T1360" s="170"/>
      <c r="U1360" s="170"/>
      <c r="V1360" s="170"/>
      <c r="W1360" s="170"/>
      <c r="X1360" s="170"/>
      <c r="Y1360" s="170"/>
      <c r="Z1360" s="170"/>
      <c r="AA1360" s="170"/>
      <c r="AB1360" s="170"/>
    </row>
    <row r="1361" spans="2:28" ht="15.75" customHeight="1" x14ac:dyDescent="0.25">
      <c r="B1361" s="421"/>
      <c r="C1361" s="422"/>
      <c r="D1361" s="44">
        <f>'[2]Reporting Characteristics'!$D1361</f>
        <v>2019</v>
      </c>
      <c r="E1361" s="166"/>
      <c r="F1361" s="167"/>
      <c r="G1361" s="167"/>
      <c r="H1361" s="167"/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8"/>
      <c r="T1361" s="170"/>
      <c r="U1361" s="170"/>
      <c r="V1361" s="170"/>
      <c r="W1361" s="170"/>
      <c r="X1361" s="170"/>
      <c r="Y1361" s="170"/>
      <c r="Z1361" s="170"/>
      <c r="AA1361" s="170"/>
      <c r="AB1361" s="170"/>
    </row>
    <row r="1362" spans="2:28" ht="15.75" customHeight="1" x14ac:dyDescent="0.25">
      <c r="B1362" s="421" t="str">
        <f>'[2]Asset Characteristics'!$C685 &amp; ""</f>
        <v/>
      </c>
      <c r="C1362" s="422" t="str">
        <f>'[2]Asset Characteristics'!$E685 &amp; ""</f>
        <v/>
      </c>
      <c r="D1362" s="44">
        <f>'[2]Reporting Characteristics'!$D1362</f>
        <v>2018</v>
      </c>
      <c r="E1362" s="166"/>
      <c r="F1362" s="167"/>
      <c r="G1362" s="167"/>
      <c r="H1362" s="167"/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8"/>
      <c r="T1362" s="170"/>
      <c r="U1362" s="170"/>
      <c r="V1362" s="170"/>
      <c r="W1362" s="170"/>
      <c r="X1362" s="170"/>
      <c r="Y1362" s="170"/>
      <c r="Z1362" s="170"/>
      <c r="AA1362" s="170"/>
      <c r="AB1362" s="170"/>
    </row>
    <row r="1363" spans="2:28" ht="15.75" customHeight="1" x14ac:dyDescent="0.25">
      <c r="B1363" s="421"/>
      <c r="C1363" s="422"/>
      <c r="D1363" s="44">
        <f>'[2]Reporting Characteristics'!$D1363</f>
        <v>2019</v>
      </c>
      <c r="E1363" s="166"/>
      <c r="F1363" s="167"/>
      <c r="G1363" s="167"/>
      <c r="H1363" s="167"/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8"/>
      <c r="T1363" s="170"/>
      <c r="U1363" s="170"/>
      <c r="V1363" s="170"/>
      <c r="W1363" s="170"/>
      <c r="X1363" s="170"/>
      <c r="Y1363" s="170"/>
      <c r="Z1363" s="170"/>
      <c r="AA1363" s="170"/>
      <c r="AB1363" s="170"/>
    </row>
    <row r="1364" spans="2:28" ht="15.75" customHeight="1" x14ac:dyDescent="0.25">
      <c r="B1364" s="421" t="str">
        <f>'[2]Asset Characteristics'!$C686 &amp; ""</f>
        <v/>
      </c>
      <c r="C1364" s="422" t="str">
        <f>'[2]Asset Characteristics'!$E686 &amp; ""</f>
        <v/>
      </c>
      <c r="D1364" s="44">
        <f>'[2]Reporting Characteristics'!$D1364</f>
        <v>2018</v>
      </c>
      <c r="E1364" s="166"/>
      <c r="F1364" s="167"/>
      <c r="G1364" s="167"/>
      <c r="H1364" s="167"/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8"/>
      <c r="T1364" s="170"/>
      <c r="U1364" s="170"/>
      <c r="V1364" s="170"/>
      <c r="W1364" s="170"/>
      <c r="X1364" s="170"/>
      <c r="Y1364" s="170"/>
      <c r="Z1364" s="170"/>
      <c r="AA1364" s="170"/>
      <c r="AB1364" s="170"/>
    </row>
    <row r="1365" spans="2:28" ht="15.75" customHeight="1" x14ac:dyDescent="0.25">
      <c r="B1365" s="421"/>
      <c r="C1365" s="422"/>
      <c r="D1365" s="44">
        <f>'[2]Reporting Characteristics'!$D1365</f>
        <v>2019</v>
      </c>
      <c r="E1365" s="166"/>
      <c r="F1365" s="167"/>
      <c r="G1365" s="167"/>
      <c r="H1365" s="167"/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8"/>
      <c r="T1365" s="170"/>
      <c r="U1365" s="170"/>
      <c r="V1365" s="170"/>
      <c r="W1365" s="170"/>
      <c r="X1365" s="170"/>
      <c r="Y1365" s="170"/>
      <c r="Z1365" s="170"/>
      <c r="AA1365" s="170"/>
      <c r="AB1365" s="170"/>
    </row>
    <row r="1366" spans="2:28" ht="15.75" customHeight="1" x14ac:dyDescent="0.25">
      <c r="B1366" s="421" t="str">
        <f>'[2]Asset Characteristics'!$C687 &amp; ""</f>
        <v/>
      </c>
      <c r="C1366" s="422" t="str">
        <f>'[2]Asset Characteristics'!$E687 &amp; ""</f>
        <v/>
      </c>
      <c r="D1366" s="44">
        <f>'[2]Reporting Characteristics'!$D1366</f>
        <v>2018</v>
      </c>
      <c r="E1366" s="166"/>
      <c r="F1366" s="167"/>
      <c r="G1366" s="167"/>
      <c r="H1366" s="167"/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8"/>
      <c r="T1366" s="170"/>
      <c r="U1366" s="170"/>
      <c r="V1366" s="170"/>
      <c r="W1366" s="170"/>
      <c r="X1366" s="170"/>
      <c r="Y1366" s="170"/>
      <c r="Z1366" s="170"/>
      <c r="AA1366" s="170"/>
      <c r="AB1366" s="170"/>
    </row>
    <row r="1367" spans="2:28" ht="15.75" customHeight="1" x14ac:dyDescent="0.25">
      <c r="B1367" s="421"/>
      <c r="C1367" s="422"/>
      <c r="D1367" s="44">
        <f>'[2]Reporting Characteristics'!$D1367</f>
        <v>2019</v>
      </c>
      <c r="E1367" s="166"/>
      <c r="F1367" s="167"/>
      <c r="G1367" s="167"/>
      <c r="H1367" s="167"/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8"/>
      <c r="T1367" s="170"/>
      <c r="U1367" s="170"/>
      <c r="V1367" s="170"/>
      <c r="W1367" s="170"/>
      <c r="X1367" s="170"/>
      <c r="Y1367" s="170"/>
      <c r="Z1367" s="170"/>
      <c r="AA1367" s="170"/>
      <c r="AB1367" s="170"/>
    </row>
    <row r="1368" spans="2:28" ht="15.75" customHeight="1" x14ac:dyDescent="0.25">
      <c r="B1368" s="421" t="str">
        <f>'[2]Asset Characteristics'!$C688 &amp; ""</f>
        <v/>
      </c>
      <c r="C1368" s="422" t="str">
        <f>'[2]Asset Characteristics'!$E688 &amp; ""</f>
        <v/>
      </c>
      <c r="D1368" s="44">
        <f>'[2]Reporting Characteristics'!$D1368</f>
        <v>2018</v>
      </c>
      <c r="E1368" s="166"/>
      <c r="F1368" s="167"/>
      <c r="G1368" s="167"/>
      <c r="H1368" s="167"/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8"/>
      <c r="T1368" s="170"/>
      <c r="U1368" s="170"/>
      <c r="V1368" s="170"/>
      <c r="W1368" s="170"/>
      <c r="X1368" s="170"/>
      <c r="Y1368" s="170"/>
      <c r="Z1368" s="170"/>
      <c r="AA1368" s="170"/>
      <c r="AB1368" s="170"/>
    </row>
    <row r="1369" spans="2:28" ht="15.75" customHeight="1" x14ac:dyDescent="0.25">
      <c r="B1369" s="421"/>
      <c r="C1369" s="422"/>
      <c r="D1369" s="44">
        <f>'[2]Reporting Characteristics'!$D1369</f>
        <v>2019</v>
      </c>
      <c r="E1369" s="166"/>
      <c r="F1369" s="167"/>
      <c r="G1369" s="167"/>
      <c r="H1369" s="167"/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8"/>
      <c r="T1369" s="170"/>
      <c r="U1369" s="170"/>
      <c r="V1369" s="170"/>
      <c r="W1369" s="170"/>
      <c r="X1369" s="170"/>
      <c r="Y1369" s="170"/>
      <c r="Z1369" s="170"/>
      <c r="AA1369" s="170"/>
      <c r="AB1369" s="170"/>
    </row>
    <row r="1370" spans="2:28" ht="15.75" customHeight="1" x14ac:dyDescent="0.25">
      <c r="B1370" s="421" t="str">
        <f>'[2]Asset Characteristics'!$C689 &amp; ""</f>
        <v/>
      </c>
      <c r="C1370" s="422" t="str">
        <f>'[2]Asset Characteristics'!$E689 &amp; ""</f>
        <v/>
      </c>
      <c r="D1370" s="44">
        <f>'[2]Reporting Characteristics'!$D1370</f>
        <v>2018</v>
      </c>
      <c r="E1370" s="166"/>
      <c r="F1370" s="167"/>
      <c r="G1370" s="167"/>
      <c r="H1370" s="167"/>
      <c r="I1370" s="167"/>
      <c r="J1370" s="167"/>
      <c r="K1370" s="167"/>
      <c r="L1370" s="167"/>
      <c r="M1370" s="167"/>
      <c r="N1370" s="167"/>
      <c r="O1370" s="167"/>
      <c r="P1370" s="167"/>
      <c r="Q1370" s="167"/>
      <c r="R1370" s="167"/>
      <c r="S1370" s="168"/>
      <c r="T1370" s="170"/>
      <c r="U1370" s="170"/>
      <c r="V1370" s="170"/>
      <c r="W1370" s="170"/>
      <c r="X1370" s="170"/>
      <c r="Y1370" s="170"/>
      <c r="Z1370" s="170"/>
      <c r="AA1370" s="170"/>
      <c r="AB1370" s="170"/>
    </row>
    <row r="1371" spans="2:28" ht="15.75" customHeight="1" x14ac:dyDescent="0.25">
      <c r="B1371" s="421"/>
      <c r="C1371" s="422"/>
      <c r="D1371" s="44">
        <f>'[2]Reporting Characteristics'!$D1371</f>
        <v>2019</v>
      </c>
      <c r="E1371" s="166"/>
      <c r="F1371" s="167"/>
      <c r="G1371" s="167"/>
      <c r="H1371" s="167"/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8"/>
      <c r="T1371" s="170"/>
      <c r="U1371" s="170"/>
      <c r="V1371" s="170"/>
      <c r="W1371" s="170"/>
      <c r="X1371" s="170"/>
      <c r="Y1371" s="170"/>
      <c r="Z1371" s="170"/>
      <c r="AA1371" s="170"/>
      <c r="AB1371" s="170"/>
    </row>
    <row r="1372" spans="2:28" ht="15.75" customHeight="1" x14ac:dyDescent="0.25">
      <c r="B1372" s="421" t="str">
        <f>'[2]Asset Characteristics'!$C690 &amp; ""</f>
        <v/>
      </c>
      <c r="C1372" s="422" t="str">
        <f>'[2]Asset Characteristics'!$E690 &amp; ""</f>
        <v/>
      </c>
      <c r="D1372" s="44">
        <f>'[2]Reporting Characteristics'!$D1372</f>
        <v>2018</v>
      </c>
      <c r="E1372" s="166"/>
      <c r="F1372" s="167"/>
      <c r="G1372" s="167"/>
      <c r="H1372" s="167"/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8"/>
      <c r="T1372" s="170"/>
      <c r="U1372" s="170"/>
      <c r="V1372" s="170"/>
      <c r="W1372" s="170"/>
      <c r="X1372" s="170"/>
      <c r="Y1372" s="170"/>
      <c r="Z1372" s="170"/>
      <c r="AA1372" s="170"/>
      <c r="AB1372" s="170"/>
    </row>
    <row r="1373" spans="2:28" ht="15.75" customHeight="1" x14ac:dyDescent="0.25">
      <c r="B1373" s="421"/>
      <c r="C1373" s="422"/>
      <c r="D1373" s="44">
        <f>'[2]Reporting Characteristics'!$D1373</f>
        <v>2019</v>
      </c>
      <c r="E1373" s="166"/>
      <c r="F1373" s="167"/>
      <c r="G1373" s="167"/>
      <c r="H1373" s="167"/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8"/>
      <c r="T1373" s="170"/>
      <c r="U1373" s="170"/>
      <c r="V1373" s="170"/>
      <c r="W1373" s="170"/>
      <c r="X1373" s="170"/>
      <c r="Y1373" s="170"/>
      <c r="Z1373" s="170"/>
      <c r="AA1373" s="170"/>
      <c r="AB1373" s="170"/>
    </row>
    <row r="1374" spans="2:28" ht="15.75" customHeight="1" x14ac:dyDescent="0.25">
      <c r="B1374" s="421" t="str">
        <f>'[2]Asset Characteristics'!$C691 &amp; ""</f>
        <v/>
      </c>
      <c r="C1374" s="422" t="str">
        <f>'[2]Asset Characteristics'!$E691 &amp; ""</f>
        <v/>
      </c>
      <c r="D1374" s="44">
        <f>'[2]Reporting Characteristics'!$D1374</f>
        <v>2018</v>
      </c>
      <c r="E1374" s="166"/>
      <c r="F1374" s="167"/>
      <c r="G1374" s="167"/>
      <c r="H1374" s="167"/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8"/>
      <c r="T1374" s="170"/>
      <c r="U1374" s="170"/>
      <c r="V1374" s="170"/>
      <c r="W1374" s="170"/>
      <c r="X1374" s="170"/>
      <c r="Y1374" s="170"/>
      <c r="Z1374" s="170"/>
      <c r="AA1374" s="170"/>
      <c r="AB1374" s="170"/>
    </row>
    <row r="1375" spans="2:28" ht="15.75" customHeight="1" x14ac:dyDescent="0.25">
      <c r="B1375" s="421"/>
      <c r="C1375" s="422"/>
      <c r="D1375" s="44">
        <f>'[2]Reporting Characteristics'!$D1375</f>
        <v>2019</v>
      </c>
      <c r="E1375" s="166"/>
      <c r="F1375" s="167"/>
      <c r="G1375" s="167"/>
      <c r="H1375" s="167"/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8"/>
      <c r="T1375" s="170"/>
      <c r="U1375" s="170"/>
      <c r="V1375" s="170"/>
      <c r="W1375" s="170"/>
      <c r="X1375" s="170"/>
      <c r="Y1375" s="170"/>
      <c r="Z1375" s="170"/>
      <c r="AA1375" s="170"/>
      <c r="AB1375" s="170"/>
    </row>
    <row r="1376" spans="2:28" ht="15.75" customHeight="1" x14ac:dyDescent="0.25">
      <c r="B1376" s="421" t="str">
        <f>'[2]Asset Characteristics'!$C692 &amp; ""</f>
        <v/>
      </c>
      <c r="C1376" s="422" t="str">
        <f>'[2]Asset Characteristics'!$E692 &amp; ""</f>
        <v/>
      </c>
      <c r="D1376" s="44">
        <f>'[2]Reporting Characteristics'!$D1376</f>
        <v>2018</v>
      </c>
      <c r="E1376" s="166"/>
      <c r="F1376" s="167"/>
      <c r="G1376" s="167"/>
      <c r="H1376" s="167"/>
      <c r="I1376" s="167"/>
      <c r="J1376" s="167"/>
      <c r="K1376" s="167"/>
      <c r="L1376" s="167"/>
      <c r="M1376" s="167"/>
      <c r="N1376" s="167"/>
      <c r="O1376" s="167"/>
      <c r="P1376" s="167"/>
      <c r="Q1376" s="167"/>
      <c r="R1376" s="167"/>
      <c r="S1376" s="168"/>
      <c r="T1376" s="170"/>
      <c r="U1376" s="170"/>
      <c r="V1376" s="170"/>
      <c r="W1376" s="170"/>
      <c r="X1376" s="170"/>
      <c r="Y1376" s="170"/>
      <c r="Z1376" s="170"/>
      <c r="AA1376" s="170"/>
      <c r="AB1376" s="170"/>
    </row>
    <row r="1377" spans="2:28" ht="15.75" customHeight="1" x14ac:dyDescent="0.25">
      <c r="B1377" s="421"/>
      <c r="C1377" s="422"/>
      <c r="D1377" s="44">
        <f>'[2]Reporting Characteristics'!$D1377</f>
        <v>2019</v>
      </c>
      <c r="E1377" s="166"/>
      <c r="F1377" s="167"/>
      <c r="G1377" s="167"/>
      <c r="H1377" s="167"/>
      <c r="I1377" s="167"/>
      <c r="J1377" s="167"/>
      <c r="K1377" s="167"/>
      <c r="L1377" s="167"/>
      <c r="M1377" s="167"/>
      <c r="N1377" s="167"/>
      <c r="O1377" s="167"/>
      <c r="P1377" s="167"/>
      <c r="Q1377" s="167"/>
      <c r="R1377" s="167"/>
      <c r="S1377" s="168"/>
      <c r="T1377" s="170"/>
      <c r="U1377" s="170"/>
      <c r="V1377" s="170"/>
      <c r="W1377" s="170"/>
      <c r="X1377" s="170"/>
      <c r="Y1377" s="170"/>
      <c r="Z1377" s="170"/>
      <c r="AA1377" s="170"/>
      <c r="AB1377" s="170"/>
    </row>
    <row r="1378" spans="2:28" ht="15.75" customHeight="1" x14ac:dyDescent="0.25">
      <c r="B1378" s="421" t="str">
        <f>'[2]Asset Characteristics'!$C693 &amp; ""</f>
        <v/>
      </c>
      <c r="C1378" s="422" t="str">
        <f>'[2]Asset Characteristics'!$E693 &amp; ""</f>
        <v/>
      </c>
      <c r="D1378" s="44">
        <f>'[2]Reporting Characteristics'!$D1378</f>
        <v>2018</v>
      </c>
      <c r="E1378" s="166"/>
      <c r="F1378" s="167"/>
      <c r="G1378" s="167"/>
      <c r="H1378" s="167"/>
      <c r="I1378" s="167"/>
      <c r="J1378" s="167"/>
      <c r="K1378" s="167"/>
      <c r="L1378" s="167"/>
      <c r="M1378" s="167"/>
      <c r="N1378" s="167"/>
      <c r="O1378" s="167"/>
      <c r="P1378" s="167"/>
      <c r="Q1378" s="167"/>
      <c r="R1378" s="167"/>
      <c r="S1378" s="168"/>
      <c r="T1378" s="170"/>
      <c r="U1378" s="170"/>
      <c r="V1378" s="170"/>
      <c r="W1378" s="170"/>
      <c r="X1378" s="170"/>
      <c r="Y1378" s="170"/>
      <c r="Z1378" s="170"/>
      <c r="AA1378" s="170"/>
      <c r="AB1378" s="170"/>
    </row>
    <row r="1379" spans="2:28" ht="15.75" customHeight="1" x14ac:dyDescent="0.25">
      <c r="B1379" s="421"/>
      <c r="C1379" s="422"/>
      <c r="D1379" s="44">
        <f>'[2]Reporting Characteristics'!$D1379</f>
        <v>2019</v>
      </c>
      <c r="E1379" s="166"/>
      <c r="F1379" s="167"/>
      <c r="G1379" s="167"/>
      <c r="H1379" s="167"/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8"/>
      <c r="T1379" s="170"/>
      <c r="U1379" s="170"/>
      <c r="V1379" s="170"/>
      <c r="W1379" s="170"/>
      <c r="X1379" s="170"/>
      <c r="Y1379" s="170"/>
      <c r="Z1379" s="170"/>
      <c r="AA1379" s="170"/>
      <c r="AB1379" s="170"/>
    </row>
    <row r="1380" spans="2:28" ht="15.75" customHeight="1" x14ac:dyDescent="0.25">
      <c r="B1380" s="421" t="str">
        <f>'[2]Asset Characteristics'!$C694 &amp; ""</f>
        <v/>
      </c>
      <c r="C1380" s="422" t="str">
        <f>'[2]Asset Characteristics'!$E694 &amp; ""</f>
        <v/>
      </c>
      <c r="D1380" s="44">
        <f>'[2]Reporting Characteristics'!$D1380</f>
        <v>2018</v>
      </c>
      <c r="E1380" s="166"/>
      <c r="F1380" s="167"/>
      <c r="G1380" s="167"/>
      <c r="H1380" s="167"/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8"/>
      <c r="T1380" s="170"/>
      <c r="U1380" s="170"/>
      <c r="V1380" s="170"/>
      <c r="W1380" s="170"/>
      <c r="X1380" s="170"/>
      <c r="Y1380" s="170"/>
      <c r="Z1380" s="170"/>
      <c r="AA1380" s="170"/>
      <c r="AB1380" s="170"/>
    </row>
    <row r="1381" spans="2:28" ht="15.75" customHeight="1" x14ac:dyDescent="0.25">
      <c r="B1381" s="421"/>
      <c r="C1381" s="422"/>
      <c r="D1381" s="44">
        <f>'[2]Reporting Characteristics'!$D1381</f>
        <v>2019</v>
      </c>
      <c r="E1381" s="166"/>
      <c r="F1381" s="167"/>
      <c r="G1381" s="167"/>
      <c r="H1381" s="167"/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8"/>
      <c r="T1381" s="170"/>
      <c r="U1381" s="170"/>
      <c r="V1381" s="170"/>
      <c r="W1381" s="170"/>
      <c r="X1381" s="170"/>
      <c r="Y1381" s="170"/>
      <c r="Z1381" s="170"/>
      <c r="AA1381" s="170"/>
      <c r="AB1381" s="170"/>
    </row>
    <row r="1382" spans="2:28" ht="15.75" customHeight="1" x14ac:dyDescent="0.25">
      <c r="B1382" s="421" t="str">
        <f>'[2]Asset Characteristics'!$C695 &amp; ""</f>
        <v/>
      </c>
      <c r="C1382" s="422" t="str">
        <f>'[2]Asset Characteristics'!$E695 &amp; ""</f>
        <v/>
      </c>
      <c r="D1382" s="44">
        <f>'[2]Reporting Characteristics'!$D1382</f>
        <v>2018</v>
      </c>
      <c r="E1382" s="166"/>
      <c r="F1382" s="167"/>
      <c r="G1382" s="167"/>
      <c r="H1382" s="167"/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8"/>
      <c r="T1382" s="170"/>
      <c r="U1382" s="170"/>
      <c r="V1382" s="170"/>
      <c r="W1382" s="170"/>
      <c r="X1382" s="170"/>
      <c r="Y1382" s="170"/>
      <c r="Z1382" s="170"/>
      <c r="AA1382" s="170"/>
      <c r="AB1382" s="170"/>
    </row>
    <row r="1383" spans="2:28" ht="15.75" customHeight="1" x14ac:dyDescent="0.25">
      <c r="B1383" s="421"/>
      <c r="C1383" s="422"/>
      <c r="D1383" s="44">
        <f>'[2]Reporting Characteristics'!$D1383</f>
        <v>2019</v>
      </c>
      <c r="E1383" s="166"/>
      <c r="F1383" s="167"/>
      <c r="G1383" s="167"/>
      <c r="H1383" s="167"/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8"/>
      <c r="T1383" s="170"/>
      <c r="U1383" s="170"/>
      <c r="V1383" s="170"/>
      <c r="W1383" s="170"/>
      <c r="X1383" s="170"/>
      <c r="Y1383" s="170"/>
      <c r="Z1383" s="170"/>
      <c r="AA1383" s="170"/>
      <c r="AB1383" s="170"/>
    </row>
    <row r="1384" spans="2:28" ht="15.75" customHeight="1" x14ac:dyDescent="0.25">
      <c r="B1384" s="421" t="str">
        <f>'[2]Asset Characteristics'!$C696 &amp; ""</f>
        <v/>
      </c>
      <c r="C1384" s="422" t="str">
        <f>'[2]Asset Characteristics'!$E696 &amp; ""</f>
        <v/>
      </c>
      <c r="D1384" s="44">
        <f>'[2]Reporting Characteristics'!$D1384</f>
        <v>2018</v>
      </c>
      <c r="E1384" s="166"/>
      <c r="F1384" s="167"/>
      <c r="G1384" s="167"/>
      <c r="H1384" s="167"/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8"/>
      <c r="T1384" s="170"/>
      <c r="U1384" s="170"/>
      <c r="V1384" s="170"/>
      <c r="W1384" s="170"/>
      <c r="X1384" s="170"/>
      <c r="Y1384" s="170"/>
      <c r="Z1384" s="170"/>
      <c r="AA1384" s="170"/>
      <c r="AB1384" s="170"/>
    </row>
    <row r="1385" spans="2:28" ht="15.75" customHeight="1" x14ac:dyDescent="0.25">
      <c r="B1385" s="421"/>
      <c r="C1385" s="422"/>
      <c r="D1385" s="44">
        <f>'[2]Reporting Characteristics'!$D1385</f>
        <v>2019</v>
      </c>
      <c r="E1385" s="166"/>
      <c r="F1385" s="167"/>
      <c r="G1385" s="167"/>
      <c r="H1385" s="167"/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8"/>
      <c r="T1385" s="170"/>
      <c r="U1385" s="170"/>
      <c r="V1385" s="170"/>
      <c r="W1385" s="170"/>
      <c r="X1385" s="170"/>
      <c r="Y1385" s="170"/>
      <c r="Z1385" s="170"/>
      <c r="AA1385" s="170"/>
      <c r="AB1385" s="170"/>
    </row>
    <row r="1386" spans="2:28" ht="15.75" customHeight="1" x14ac:dyDescent="0.25">
      <c r="B1386" s="421" t="str">
        <f>'[2]Asset Characteristics'!$C697 &amp; ""</f>
        <v/>
      </c>
      <c r="C1386" s="422" t="str">
        <f>'[2]Asset Characteristics'!$E697 &amp; ""</f>
        <v/>
      </c>
      <c r="D1386" s="44">
        <f>'[2]Reporting Characteristics'!$D1386</f>
        <v>2018</v>
      </c>
      <c r="E1386" s="166"/>
      <c r="F1386" s="167"/>
      <c r="G1386" s="167"/>
      <c r="H1386" s="167"/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8"/>
      <c r="T1386" s="170"/>
      <c r="U1386" s="170"/>
      <c r="V1386" s="170"/>
      <c r="W1386" s="170"/>
      <c r="X1386" s="170"/>
      <c r="Y1386" s="170"/>
      <c r="Z1386" s="170"/>
      <c r="AA1386" s="170"/>
      <c r="AB1386" s="170"/>
    </row>
    <row r="1387" spans="2:28" ht="15.75" customHeight="1" x14ac:dyDescent="0.25">
      <c r="B1387" s="421"/>
      <c r="C1387" s="422"/>
      <c r="D1387" s="44">
        <f>'[2]Reporting Characteristics'!$D1387</f>
        <v>2019</v>
      </c>
      <c r="E1387" s="166"/>
      <c r="F1387" s="167"/>
      <c r="G1387" s="167"/>
      <c r="H1387" s="167"/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8"/>
      <c r="T1387" s="170"/>
      <c r="U1387" s="170"/>
      <c r="V1387" s="170"/>
      <c r="W1387" s="170"/>
      <c r="X1387" s="170"/>
      <c r="Y1387" s="170"/>
      <c r="Z1387" s="170"/>
      <c r="AA1387" s="170"/>
      <c r="AB1387" s="170"/>
    </row>
    <row r="1388" spans="2:28" ht="15.75" customHeight="1" x14ac:dyDescent="0.25">
      <c r="B1388" s="421" t="str">
        <f>'[2]Asset Characteristics'!$C698 &amp; ""</f>
        <v/>
      </c>
      <c r="C1388" s="422" t="str">
        <f>'[2]Asset Characteristics'!$E698 &amp; ""</f>
        <v/>
      </c>
      <c r="D1388" s="44">
        <f>'[2]Reporting Characteristics'!$D1388</f>
        <v>2018</v>
      </c>
      <c r="E1388" s="166"/>
      <c r="F1388" s="167"/>
      <c r="G1388" s="167"/>
      <c r="H1388" s="167"/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8"/>
      <c r="T1388" s="170"/>
      <c r="U1388" s="170"/>
      <c r="V1388" s="170"/>
      <c r="W1388" s="170"/>
      <c r="X1388" s="170"/>
      <c r="Y1388" s="170"/>
      <c r="Z1388" s="170"/>
      <c r="AA1388" s="170"/>
      <c r="AB1388" s="170"/>
    </row>
    <row r="1389" spans="2:28" ht="15.75" customHeight="1" x14ac:dyDescent="0.25">
      <c r="B1389" s="421"/>
      <c r="C1389" s="422"/>
      <c r="D1389" s="44">
        <f>'[2]Reporting Characteristics'!$D1389</f>
        <v>2019</v>
      </c>
      <c r="E1389" s="166"/>
      <c r="F1389" s="167"/>
      <c r="G1389" s="167"/>
      <c r="H1389" s="167"/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8"/>
      <c r="T1389" s="170"/>
      <c r="U1389" s="170"/>
      <c r="V1389" s="170"/>
      <c r="W1389" s="170"/>
      <c r="X1389" s="170"/>
      <c r="Y1389" s="170"/>
      <c r="Z1389" s="170"/>
      <c r="AA1389" s="170"/>
      <c r="AB1389" s="170"/>
    </row>
    <row r="1390" spans="2:28" ht="15.75" customHeight="1" x14ac:dyDescent="0.25">
      <c r="B1390" s="421" t="str">
        <f>'[2]Asset Characteristics'!$C699 &amp; ""</f>
        <v/>
      </c>
      <c r="C1390" s="422" t="str">
        <f>'[2]Asset Characteristics'!$E699 &amp; ""</f>
        <v/>
      </c>
      <c r="D1390" s="44">
        <f>'[2]Reporting Characteristics'!$D1390</f>
        <v>2018</v>
      </c>
      <c r="E1390" s="166"/>
      <c r="F1390" s="167"/>
      <c r="G1390" s="167"/>
      <c r="H1390" s="167"/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8"/>
      <c r="T1390" s="170"/>
      <c r="U1390" s="170"/>
      <c r="V1390" s="170"/>
      <c r="W1390" s="170"/>
      <c r="X1390" s="170"/>
      <c r="Y1390" s="170"/>
      <c r="Z1390" s="170"/>
      <c r="AA1390" s="170"/>
      <c r="AB1390" s="170"/>
    </row>
    <row r="1391" spans="2:28" ht="15.75" customHeight="1" x14ac:dyDescent="0.25">
      <c r="B1391" s="421"/>
      <c r="C1391" s="422"/>
      <c r="D1391" s="44">
        <f>'[2]Reporting Characteristics'!$D1391</f>
        <v>2019</v>
      </c>
      <c r="E1391" s="166"/>
      <c r="F1391" s="167"/>
      <c r="G1391" s="167"/>
      <c r="H1391" s="167"/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8"/>
      <c r="T1391" s="170"/>
      <c r="U1391" s="170"/>
      <c r="V1391" s="170"/>
      <c r="W1391" s="170"/>
      <c r="X1391" s="170"/>
      <c r="Y1391" s="170"/>
      <c r="Z1391" s="170"/>
      <c r="AA1391" s="170"/>
      <c r="AB1391" s="170"/>
    </row>
    <row r="1392" spans="2:28" ht="15.75" customHeight="1" x14ac:dyDescent="0.25">
      <c r="B1392" s="421" t="str">
        <f>'[2]Asset Characteristics'!$C700 &amp; ""</f>
        <v/>
      </c>
      <c r="C1392" s="422" t="str">
        <f>'[2]Asset Characteristics'!$E700 &amp; ""</f>
        <v/>
      </c>
      <c r="D1392" s="44">
        <f>'[2]Reporting Characteristics'!$D1392</f>
        <v>2018</v>
      </c>
      <c r="E1392" s="166"/>
      <c r="F1392" s="167"/>
      <c r="G1392" s="167"/>
      <c r="H1392" s="167"/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8"/>
      <c r="T1392" s="170"/>
      <c r="U1392" s="170"/>
      <c r="V1392" s="170"/>
      <c r="W1392" s="170"/>
      <c r="X1392" s="170"/>
      <c r="Y1392" s="170"/>
      <c r="Z1392" s="170"/>
      <c r="AA1392" s="170"/>
      <c r="AB1392" s="170"/>
    </row>
    <row r="1393" spans="2:28" ht="15.75" customHeight="1" x14ac:dyDescent="0.25">
      <c r="B1393" s="421"/>
      <c r="C1393" s="422"/>
      <c r="D1393" s="44">
        <f>'[2]Reporting Characteristics'!$D1393</f>
        <v>2019</v>
      </c>
      <c r="E1393" s="166"/>
      <c r="F1393" s="167"/>
      <c r="G1393" s="167"/>
      <c r="H1393" s="167"/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8"/>
      <c r="T1393" s="170"/>
      <c r="U1393" s="170"/>
      <c r="V1393" s="170"/>
      <c r="W1393" s="170"/>
      <c r="X1393" s="170"/>
      <c r="Y1393" s="170"/>
      <c r="Z1393" s="170"/>
      <c r="AA1393" s="170"/>
      <c r="AB1393" s="170"/>
    </row>
    <row r="1394" spans="2:28" ht="15.75" customHeight="1" x14ac:dyDescent="0.25">
      <c r="B1394" s="421" t="str">
        <f>'[2]Asset Characteristics'!$C701 &amp; ""</f>
        <v/>
      </c>
      <c r="C1394" s="422" t="str">
        <f>'[2]Asset Characteristics'!$E701 &amp; ""</f>
        <v/>
      </c>
      <c r="D1394" s="44">
        <f>'[2]Reporting Characteristics'!$D1394</f>
        <v>2018</v>
      </c>
      <c r="E1394" s="166"/>
      <c r="F1394" s="167"/>
      <c r="G1394" s="167"/>
      <c r="H1394" s="167"/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8"/>
      <c r="T1394" s="170"/>
      <c r="U1394" s="170"/>
      <c r="V1394" s="170"/>
      <c r="W1394" s="170"/>
      <c r="X1394" s="170"/>
      <c r="Y1394" s="170"/>
      <c r="Z1394" s="170"/>
      <c r="AA1394" s="170"/>
      <c r="AB1394" s="170"/>
    </row>
    <row r="1395" spans="2:28" ht="15.75" customHeight="1" x14ac:dyDescent="0.25">
      <c r="B1395" s="421"/>
      <c r="C1395" s="422"/>
      <c r="D1395" s="44">
        <f>'[2]Reporting Characteristics'!$D1395</f>
        <v>2019</v>
      </c>
      <c r="E1395" s="166"/>
      <c r="F1395" s="167"/>
      <c r="G1395" s="167"/>
      <c r="H1395" s="167"/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8"/>
      <c r="T1395" s="170"/>
      <c r="U1395" s="170"/>
      <c r="V1395" s="170"/>
      <c r="W1395" s="170"/>
      <c r="X1395" s="170"/>
      <c r="Y1395" s="170"/>
      <c r="Z1395" s="170"/>
      <c r="AA1395" s="170"/>
      <c r="AB1395" s="170"/>
    </row>
    <row r="1396" spans="2:28" ht="15.75" customHeight="1" x14ac:dyDescent="0.25">
      <c r="B1396" s="421" t="str">
        <f>'[2]Asset Characteristics'!$C702 &amp; ""</f>
        <v/>
      </c>
      <c r="C1396" s="422" t="str">
        <f>'[2]Asset Characteristics'!$E702 &amp; ""</f>
        <v/>
      </c>
      <c r="D1396" s="44">
        <f>'[2]Reporting Characteristics'!$D1396</f>
        <v>2018</v>
      </c>
      <c r="E1396" s="166"/>
      <c r="F1396" s="167"/>
      <c r="G1396" s="167"/>
      <c r="H1396" s="167"/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8"/>
      <c r="T1396" s="170"/>
      <c r="U1396" s="170"/>
      <c r="V1396" s="170"/>
      <c r="W1396" s="170"/>
      <c r="X1396" s="170"/>
      <c r="Y1396" s="170"/>
      <c r="Z1396" s="170"/>
      <c r="AA1396" s="170"/>
      <c r="AB1396" s="170"/>
    </row>
    <row r="1397" spans="2:28" ht="15.75" customHeight="1" x14ac:dyDescent="0.25">
      <c r="B1397" s="421"/>
      <c r="C1397" s="422"/>
      <c r="D1397" s="44">
        <f>'[2]Reporting Characteristics'!$D1397</f>
        <v>2019</v>
      </c>
      <c r="E1397" s="166"/>
      <c r="F1397" s="167"/>
      <c r="G1397" s="167"/>
      <c r="H1397" s="167"/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8"/>
      <c r="T1397" s="170"/>
      <c r="U1397" s="170"/>
      <c r="V1397" s="170"/>
      <c r="W1397" s="170"/>
      <c r="X1397" s="170"/>
      <c r="Y1397" s="170"/>
      <c r="Z1397" s="170"/>
      <c r="AA1397" s="170"/>
      <c r="AB1397" s="170"/>
    </row>
    <row r="1398" spans="2:28" ht="15.75" customHeight="1" x14ac:dyDescent="0.25">
      <c r="B1398" s="421" t="str">
        <f>'[2]Asset Characteristics'!$C703 &amp; ""</f>
        <v/>
      </c>
      <c r="C1398" s="422" t="str">
        <f>'[2]Asset Characteristics'!$E703 &amp; ""</f>
        <v/>
      </c>
      <c r="D1398" s="44">
        <f>'[2]Reporting Characteristics'!$D1398</f>
        <v>2018</v>
      </c>
      <c r="E1398" s="166"/>
      <c r="F1398" s="167"/>
      <c r="G1398" s="167"/>
      <c r="H1398" s="167"/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8"/>
      <c r="T1398" s="170"/>
      <c r="U1398" s="170"/>
      <c r="V1398" s="170"/>
      <c r="W1398" s="170"/>
      <c r="X1398" s="170"/>
      <c r="Y1398" s="170"/>
      <c r="Z1398" s="170"/>
      <c r="AA1398" s="170"/>
      <c r="AB1398" s="170"/>
    </row>
    <row r="1399" spans="2:28" ht="15.75" customHeight="1" x14ac:dyDescent="0.25">
      <c r="B1399" s="421"/>
      <c r="C1399" s="422"/>
      <c r="D1399" s="44">
        <f>'[2]Reporting Characteristics'!$D1399</f>
        <v>2019</v>
      </c>
      <c r="E1399" s="166"/>
      <c r="F1399" s="167"/>
      <c r="G1399" s="167"/>
      <c r="H1399" s="167"/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8"/>
      <c r="T1399" s="170"/>
      <c r="U1399" s="170"/>
      <c r="V1399" s="170"/>
      <c r="W1399" s="170"/>
      <c r="X1399" s="170"/>
      <c r="Y1399" s="170"/>
      <c r="Z1399" s="170"/>
      <c r="AA1399" s="170"/>
      <c r="AB1399" s="170"/>
    </row>
    <row r="1400" spans="2:28" ht="15.75" customHeight="1" x14ac:dyDescent="0.25">
      <c r="B1400" s="421" t="str">
        <f>'[2]Asset Characteristics'!$C704 &amp; ""</f>
        <v/>
      </c>
      <c r="C1400" s="422" t="str">
        <f>'[2]Asset Characteristics'!$E704 &amp; ""</f>
        <v/>
      </c>
      <c r="D1400" s="44">
        <f>'[2]Reporting Characteristics'!$D1400</f>
        <v>2018</v>
      </c>
      <c r="E1400" s="166"/>
      <c r="F1400" s="167"/>
      <c r="G1400" s="167"/>
      <c r="H1400" s="167"/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8"/>
      <c r="T1400" s="170"/>
      <c r="U1400" s="170"/>
      <c r="V1400" s="170"/>
      <c r="W1400" s="170"/>
      <c r="X1400" s="170"/>
      <c r="Y1400" s="170"/>
      <c r="Z1400" s="170"/>
      <c r="AA1400" s="170"/>
      <c r="AB1400" s="170"/>
    </row>
    <row r="1401" spans="2:28" ht="15.75" customHeight="1" x14ac:dyDescent="0.25">
      <c r="B1401" s="421"/>
      <c r="C1401" s="422"/>
      <c r="D1401" s="44">
        <f>'[2]Reporting Characteristics'!$D1401</f>
        <v>2019</v>
      </c>
      <c r="E1401" s="166"/>
      <c r="F1401" s="167"/>
      <c r="G1401" s="167"/>
      <c r="H1401" s="167"/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8"/>
      <c r="T1401" s="170"/>
      <c r="U1401" s="170"/>
      <c r="V1401" s="170"/>
      <c r="W1401" s="170"/>
      <c r="X1401" s="170"/>
      <c r="Y1401" s="170"/>
      <c r="Z1401" s="170"/>
      <c r="AA1401" s="170"/>
      <c r="AB1401" s="170"/>
    </row>
    <row r="1402" spans="2:28" ht="15.75" customHeight="1" x14ac:dyDescent="0.25">
      <c r="B1402" s="421" t="str">
        <f>'[2]Asset Characteristics'!$C705 &amp; ""</f>
        <v/>
      </c>
      <c r="C1402" s="422" t="str">
        <f>'[2]Asset Characteristics'!$E705 &amp; ""</f>
        <v/>
      </c>
      <c r="D1402" s="44">
        <f>'[2]Reporting Characteristics'!$D1402</f>
        <v>2018</v>
      </c>
      <c r="E1402" s="166"/>
      <c r="F1402" s="167"/>
      <c r="G1402" s="167"/>
      <c r="H1402" s="167"/>
      <c r="I1402" s="167"/>
      <c r="J1402" s="167"/>
      <c r="K1402" s="167"/>
      <c r="L1402" s="167"/>
      <c r="M1402" s="167"/>
      <c r="N1402" s="167"/>
      <c r="O1402" s="167"/>
      <c r="P1402" s="167"/>
      <c r="Q1402" s="167"/>
      <c r="R1402" s="167"/>
      <c r="S1402" s="168"/>
      <c r="T1402" s="170"/>
      <c r="U1402" s="170"/>
      <c r="V1402" s="170"/>
      <c r="W1402" s="170"/>
      <c r="X1402" s="170"/>
      <c r="Y1402" s="170"/>
      <c r="Z1402" s="170"/>
      <c r="AA1402" s="170"/>
      <c r="AB1402" s="170"/>
    </row>
    <row r="1403" spans="2:28" ht="15.75" customHeight="1" x14ac:dyDescent="0.25">
      <c r="B1403" s="421"/>
      <c r="C1403" s="422"/>
      <c r="D1403" s="44">
        <f>'[2]Reporting Characteristics'!$D1403</f>
        <v>2019</v>
      </c>
      <c r="E1403" s="166"/>
      <c r="F1403" s="167"/>
      <c r="G1403" s="167"/>
      <c r="H1403" s="167"/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  <c r="S1403" s="168"/>
      <c r="T1403" s="170"/>
      <c r="U1403" s="170"/>
      <c r="V1403" s="170"/>
      <c r="W1403" s="170"/>
      <c r="X1403" s="170"/>
      <c r="Y1403" s="170"/>
      <c r="Z1403" s="170"/>
      <c r="AA1403" s="170"/>
      <c r="AB1403" s="170"/>
    </row>
    <row r="1404" spans="2:28" ht="15.75" customHeight="1" x14ac:dyDescent="0.25">
      <c r="B1404" s="421" t="str">
        <f>'[2]Asset Characteristics'!$C706 &amp; ""</f>
        <v/>
      </c>
      <c r="C1404" s="422" t="str">
        <f>'[2]Asset Characteristics'!$E706 &amp; ""</f>
        <v/>
      </c>
      <c r="D1404" s="44">
        <f>'[2]Reporting Characteristics'!$D1404</f>
        <v>2018</v>
      </c>
      <c r="E1404" s="166"/>
      <c r="F1404" s="167"/>
      <c r="G1404" s="167"/>
      <c r="H1404" s="167"/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8"/>
      <c r="T1404" s="170"/>
      <c r="U1404" s="170"/>
      <c r="V1404" s="170"/>
      <c r="W1404" s="170"/>
      <c r="X1404" s="170"/>
      <c r="Y1404" s="170"/>
      <c r="Z1404" s="170"/>
      <c r="AA1404" s="170"/>
      <c r="AB1404" s="170"/>
    </row>
    <row r="1405" spans="2:28" ht="15.75" customHeight="1" x14ac:dyDescent="0.25">
      <c r="B1405" s="421"/>
      <c r="C1405" s="422"/>
      <c r="D1405" s="44">
        <f>'[2]Reporting Characteristics'!$D1405</f>
        <v>2019</v>
      </c>
      <c r="E1405" s="166"/>
      <c r="F1405" s="167"/>
      <c r="G1405" s="167"/>
      <c r="H1405" s="167"/>
      <c r="I1405" s="167"/>
      <c r="J1405" s="167"/>
      <c r="K1405" s="167"/>
      <c r="L1405" s="167"/>
      <c r="M1405" s="167"/>
      <c r="N1405" s="167"/>
      <c r="O1405" s="167"/>
      <c r="P1405" s="167"/>
      <c r="Q1405" s="167"/>
      <c r="R1405" s="167"/>
      <c r="S1405" s="168"/>
      <c r="T1405" s="170"/>
      <c r="U1405" s="170"/>
      <c r="V1405" s="170"/>
      <c r="W1405" s="170"/>
      <c r="X1405" s="170"/>
      <c r="Y1405" s="170"/>
      <c r="Z1405" s="170"/>
      <c r="AA1405" s="170"/>
      <c r="AB1405" s="170"/>
    </row>
    <row r="1406" spans="2:28" ht="15.75" customHeight="1" x14ac:dyDescent="0.25">
      <c r="B1406" s="421" t="str">
        <f>'[2]Asset Characteristics'!$C707 &amp; ""</f>
        <v/>
      </c>
      <c r="C1406" s="422" t="str">
        <f>'[2]Asset Characteristics'!$E707 &amp; ""</f>
        <v/>
      </c>
      <c r="D1406" s="44">
        <f>'[2]Reporting Characteristics'!$D1406</f>
        <v>2018</v>
      </c>
      <c r="E1406" s="166"/>
      <c r="F1406" s="167"/>
      <c r="G1406" s="167"/>
      <c r="H1406" s="167"/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8"/>
      <c r="T1406" s="170"/>
      <c r="U1406" s="170"/>
      <c r="V1406" s="170"/>
      <c r="W1406" s="170"/>
      <c r="X1406" s="170"/>
      <c r="Y1406" s="170"/>
      <c r="Z1406" s="170"/>
      <c r="AA1406" s="170"/>
      <c r="AB1406" s="170"/>
    </row>
    <row r="1407" spans="2:28" ht="15.75" customHeight="1" x14ac:dyDescent="0.25">
      <c r="B1407" s="421"/>
      <c r="C1407" s="422"/>
      <c r="D1407" s="44">
        <f>'[2]Reporting Characteristics'!$D1407</f>
        <v>2019</v>
      </c>
      <c r="E1407" s="166"/>
      <c r="F1407" s="167"/>
      <c r="G1407" s="167"/>
      <c r="H1407" s="167"/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8"/>
      <c r="T1407" s="170"/>
      <c r="U1407" s="170"/>
      <c r="V1407" s="170"/>
      <c r="W1407" s="170"/>
      <c r="X1407" s="170"/>
      <c r="Y1407" s="170"/>
      <c r="Z1407" s="170"/>
      <c r="AA1407" s="170"/>
      <c r="AB1407" s="170"/>
    </row>
    <row r="1408" spans="2:28" ht="15.75" customHeight="1" x14ac:dyDescent="0.25">
      <c r="B1408" s="421" t="str">
        <f>'[2]Asset Characteristics'!$C708 &amp; ""</f>
        <v/>
      </c>
      <c r="C1408" s="422" t="str">
        <f>'[2]Asset Characteristics'!$E708 &amp; ""</f>
        <v/>
      </c>
      <c r="D1408" s="44">
        <f>'[2]Reporting Characteristics'!$D1408</f>
        <v>2018</v>
      </c>
      <c r="E1408" s="166"/>
      <c r="F1408" s="167"/>
      <c r="G1408" s="167"/>
      <c r="H1408" s="167"/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8"/>
      <c r="T1408" s="170"/>
      <c r="U1408" s="170"/>
      <c r="V1408" s="170"/>
      <c r="W1408" s="170"/>
      <c r="X1408" s="170"/>
      <c r="Y1408" s="170"/>
      <c r="Z1408" s="170"/>
      <c r="AA1408" s="170"/>
      <c r="AB1408" s="170"/>
    </row>
    <row r="1409" spans="2:28" ht="15.75" customHeight="1" x14ac:dyDescent="0.25">
      <c r="B1409" s="421"/>
      <c r="C1409" s="422"/>
      <c r="D1409" s="44">
        <f>'[2]Reporting Characteristics'!$D1409</f>
        <v>2019</v>
      </c>
      <c r="E1409" s="166"/>
      <c r="F1409" s="167"/>
      <c r="G1409" s="167"/>
      <c r="H1409" s="167"/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8"/>
      <c r="T1409" s="170"/>
      <c r="U1409" s="170"/>
      <c r="V1409" s="170"/>
      <c r="W1409" s="170"/>
      <c r="X1409" s="170"/>
      <c r="Y1409" s="170"/>
      <c r="Z1409" s="170"/>
      <c r="AA1409" s="170"/>
      <c r="AB1409" s="170"/>
    </row>
    <row r="1410" spans="2:28" ht="15.75" customHeight="1" x14ac:dyDescent="0.25">
      <c r="B1410" s="421" t="str">
        <f>'[2]Asset Characteristics'!$C709 &amp; ""</f>
        <v/>
      </c>
      <c r="C1410" s="422" t="str">
        <f>'[2]Asset Characteristics'!$E709 &amp; ""</f>
        <v/>
      </c>
      <c r="D1410" s="44">
        <f>'[2]Reporting Characteristics'!$D1410</f>
        <v>2018</v>
      </c>
      <c r="E1410" s="166"/>
      <c r="F1410" s="167"/>
      <c r="G1410" s="167"/>
      <c r="H1410" s="167"/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8"/>
      <c r="T1410" s="170"/>
      <c r="U1410" s="170"/>
      <c r="V1410" s="170"/>
      <c r="W1410" s="170"/>
      <c r="X1410" s="170"/>
      <c r="Y1410" s="170"/>
      <c r="Z1410" s="170"/>
      <c r="AA1410" s="170"/>
      <c r="AB1410" s="170"/>
    </row>
    <row r="1411" spans="2:28" ht="15.75" customHeight="1" x14ac:dyDescent="0.25">
      <c r="B1411" s="421"/>
      <c r="C1411" s="422"/>
      <c r="D1411" s="44">
        <f>'[2]Reporting Characteristics'!$D1411</f>
        <v>2019</v>
      </c>
      <c r="E1411" s="166"/>
      <c r="F1411" s="167"/>
      <c r="G1411" s="167"/>
      <c r="H1411" s="167"/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8"/>
      <c r="T1411" s="170"/>
      <c r="U1411" s="170"/>
      <c r="V1411" s="170"/>
      <c r="W1411" s="170"/>
      <c r="X1411" s="170"/>
      <c r="Y1411" s="170"/>
      <c r="Z1411" s="170"/>
      <c r="AA1411" s="170"/>
      <c r="AB1411" s="170"/>
    </row>
    <row r="1412" spans="2:28" ht="15.75" customHeight="1" x14ac:dyDescent="0.25">
      <c r="B1412" s="421" t="str">
        <f>'[2]Asset Characteristics'!$C710 &amp; ""</f>
        <v/>
      </c>
      <c r="C1412" s="422" t="str">
        <f>'[2]Asset Characteristics'!$E710 &amp; ""</f>
        <v/>
      </c>
      <c r="D1412" s="44">
        <f>'[2]Reporting Characteristics'!$D1412</f>
        <v>2018</v>
      </c>
      <c r="E1412" s="166"/>
      <c r="F1412" s="167"/>
      <c r="G1412" s="167"/>
      <c r="H1412" s="167"/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8"/>
      <c r="T1412" s="170"/>
      <c r="U1412" s="170"/>
      <c r="V1412" s="170"/>
      <c r="W1412" s="170"/>
      <c r="X1412" s="170"/>
      <c r="Y1412" s="170"/>
      <c r="Z1412" s="170"/>
      <c r="AA1412" s="170"/>
      <c r="AB1412" s="170"/>
    </row>
    <row r="1413" spans="2:28" ht="15.75" customHeight="1" x14ac:dyDescent="0.25">
      <c r="B1413" s="421"/>
      <c r="C1413" s="422"/>
      <c r="D1413" s="44">
        <f>'[2]Reporting Characteristics'!$D1413</f>
        <v>2019</v>
      </c>
      <c r="E1413" s="166"/>
      <c r="F1413" s="167"/>
      <c r="G1413" s="167"/>
      <c r="H1413" s="167"/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8"/>
      <c r="T1413" s="170"/>
      <c r="U1413" s="170"/>
      <c r="V1413" s="170"/>
      <c r="W1413" s="170"/>
      <c r="X1413" s="170"/>
      <c r="Y1413" s="170"/>
      <c r="Z1413" s="170"/>
      <c r="AA1413" s="170"/>
      <c r="AB1413" s="170"/>
    </row>
    <row r="1414" spans="2:28" ht="15.75" customHeight="1" x14ac:dyDescent="0.25">
      <c r="B1414" s="421" t="str">
        <f>'[2]Asset Characteristics'!$C711 &amp; ""</f>
        <v/>
      </c>
      <c r="C1414" s="422" t="str">
        <f>'[2]Asset Characteristics'!$E711 &amp; ""</f>
        <v/>
      </c>
      <c r="D1414" s="44">
        <f>'[2]Reporting Characteristics'!$D1414</f>
        <v>2018</v>
      </c>
      <c r="E1414" s="166"/>
      <c r="F1414" s="167"/>
      <c r="G1414" s="167"/>
      <c r="H1414" s="167"/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8"/>
      <c r="T1414" s="170"/>
      <c r="U1414" s="170"/>
      <c r="V1414" s="170"/>
      <c r="W1414" s="170"/>
      <c r="X1414" s="170"/>
      <c r="Y1414" s="170"/>
      <c r="Z1414" s="170"/>
      <c r="AA1414" s="170"/>
      <c r="AB1414" s="170"/>
    </row>
    <row r="1415" spans="2:28" ht="15.75" customHeight="1" x14ac:dyDescent="0.25">
      <c r="B1415" s="421"/>
      <c r="C1415" s="422"/>
      <c r="D1415" s="44">
        <f>'[2]Reporting Characteristics'!$D1415</f>
        <v>2019</v>
      </c>
      <c r="E1415" s="166"/>
      <c r="F1415" s="167"/>
      <c r="G1415" s="167"/>
      <c r="H1415" s="167"/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8"/>
      <c r="T1415" s="170"/>
      <c r="U1415" s="170"/>
      <c r="V1415" s="170"/>
      <c r="W1415" s="170"/>
      <c r="X1415" s="170"/>
      <c r="Y1415" s="170"/>
      <c r="Z1415" s="170"/>
      <c r="AA1415" s="170"/>
      <c r="AB1415" s="170"/>
    </row>
    <row r="1416" spans="2:28" ht="15.75" customHeight="1" x14ac:dyDescent="0.25">
      <c r="B1416" s="421" t="str">
        <f>'[2]Asset Characteristics'!$C712 &amp; ""</f>
        <v/>
      </c>
      <c r="C1416" s="422" t="str">
        <f>'[2]Asset Characteristics'!$E712 &amp; ""</f>
        <v/>
      </c>
      <c r="D1416" s="44">
        <f>'[2]Reporting Characteristics'!$D1416</f>
        <v>2018</v>
      </c>
      <c r="E1416" s="166"/>
      <c r="F1416" s="167"/>
      <c r="G1416" s="167"/>
      <c r="H1416" s="167"/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8"/>
      <c r="T1416" s="170"/>
      <c r="U1416" s="170"/>
      <c r="V1416" s="170"/>
      <c r="W1416" s="170"/>
      <c r="X1416" s="170"/>
      <c r="Y1416" s="170"/>
      <c r="Z1416" s="170"/>
      <c r="AA1416" s="170"/>
      <c r="AB1416" s="170"/>
    </row>
    <row r="1417" spans="2:28" ht="15.75" customHeight="1" x14ac:dyDescent="0.25">
      <c r="B1417" s="421"/>
      <c r="C1417" s="422"/>
      <c r="D1417" s="44">
        <f>'[2]Reporting Characteristics'!$D1417</f>
        <v>2019</v>
      </c>
      <c r="E1417" s="166"/>
      <c r="F1417" s="167"/>
      <c r="G1417" s="167"/>
      <c r="H1417" s="167"/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8"/>
      <c r="T1417" s="170"/>
      <c r="U1417" s="170"/>
      <c r="V1417" s="170"/>
      <c r="W1417" s="170"/>
      <c r="X1417" s="170"/>
      <c r="Y1417" s="170"/>
      <c r="Z1417" s="170"/>
      <c r="AA1417" s="170"/>
      <c r="AB1417" s="170"/>
    </row>
    <row r="1418" spans="2:28" ht="15.75" customHeight="1" x14ac:dyDescent="0.25">
      <c r="B1418" s="421" t="str">
        <f>'[2]Asset Characteristics'!$C713 &amp; ""</f>
        <v/>
      </c>
      <c r="C1418" s="422" t="str">
        <f>'[2]Asset Characteristics'!$E713 &amp; ""</f>
        <v/>
      </c>
      <c r="D1418" s="44">
        <f>'[2]Reporting Characteristics'!$D1418</f>
        <v>2018</v>
      </c>
      <c r="E1418" s="166"/>
      <c r="F1418" s="167"/>
      <c r="G1418" s="167"/>
      <c r="H1418" s="167"/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8"/>
      <c r="T1418" s="170"/>
      <c r="U1418" s="170"/>
      <c r="V1418" s="170"/>
      <c r="W1418" s="170"/>
      <c r="X1418" s="170"/>
      <c r="Y1418" s="170"/>
      <c r="Z1418" s="170"/>
      <c r="AA1418" s="170"/>
      <c r="AB1418" s="170"/>
    </row>
    <row r="1419" spans="2:28" ht="15.75" customHeight="1" x14ac:dyDescent="0.25">
      <c r="B1419" s="421"/>
      <c r="C1419" s="422"/>
      <c r="D1419" s="44">
        <f>'[2]Reporting Characteristics'!$D1419</f>
        <v>2019</v>
      </c>
      <c r="E1419" s="166"/>
      <c r="F1419" s="167"/>
      <c r="G1419" s="167"/>
      <c r="H1419" s="167"/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8"/>
      <c r="T1419" s="170"/>
      <c r="U1419" s="170"/>
      <c r="V1419" s="170"/>
      <c r="W1419" s="170"/>
      <c r="X1419" s="170"/>
      <c r="Y1419" s="170"/>
      <c r="Z1419" s="170"/>
      <c r="AA1419" s="170"/>
      <c r="AB1419" s="170"/>
    </row>
    <row r="1420" spans="2:28" ht="15.75" customHeight="1" x14ac:dyDescent="0.25">
      <c r="B1420" s="421" t="str">
        <f>'[2]Asset Characteristics'!$C714 &amp; ""</f>
        <v/>
      </c>
      <c r="C1420" s="422" t="str">
        <f>'[2]Asset Characteristics'!$E714 &amp; ""</f>
        <v/>
      </c>
      <c r="D1420" s="44">
        <f>'[2]Reporting Characteristics'!$D1420</f>
        <v>2018</v>
      </c>
      <c r="E1420" s="166"/>
      <c r="F1420" s="167"/>
      <c r="G1420" s="167"/>
      <c r="H1420" s="167"/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8"/>
      <c r="T1420" s="170"/>
      <c r="U1420" s="170"/>
      <c r="V1420" s="170"/>
      <c r="W1420" s="170"/>
      <c r="X1420" s="170"/>
      <c r="Y1420" s="170"/>
      <c r="Z1420" s="170"/>
      <c r="AA1420" s="170"/>
      <c r="AB1420" s="170"/>
    </row>
    <row r="1421" spans="2:28" ht="15.75" customHeight="1" x14ac:dyDescent="0.25">
      <c r="B1421" s="421"/>
      <c r="C1421" s="422"/>
      <c r="D1421" s="44">
        <f>'[2]Reporting Characteristics'!$D1421</f>
        <v>2019</v>
      </c>
      <c r="E1421" s="166"/>
      <c r="F1421" s="167"/>
      <c r="G1421" s="167"/>
      <c r="H1421" s="167"/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8"/>
      <c r="T1421" s="170"/>
      <c r="U1421" s="170"/>
      <c r="V1421" s="170"/>
      <c r="W1421" s="170"/>
      <c r="X1421" s="170"/>
      <c r="Y1421" s="170"/>
      <c r="Z1421" s="170"/>
      <c r="AA1421" s="170"/>
      <c r="AB1421" s="170"/>
    </row>
    <row r="1422" spans="2:28" ht="15.75" customHeight="1" x14ac:dyDescent="0.25">
      <c r="B1422" s="421" t="str">
        <f>'[2]Asset Characteristics'!$C715 &amp; ""</f>
        <v/>
      </c>
      <c r="C1422" s="422" t="str">
        <f>'[2]Asset Characteristics'!$E715 &amp; ""</f>
        <v/>
      </c>
      <c r="D1422" s="44">
        <f>'[2]Reporting Characteristics'!$D1422</f>
        <v>2018</v>
      </c>
      <c r="E1422" s="166"/>
      <c r="F1422" s="167"/>
      <c r="G1422" s="167"/>
      <c r="H1422" s="167"/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8"/>
      <c r="T1422" s="170"/>
      <c r="U1422" s="170"/>
      <c r="V1422" s="170"/>
      <c r="W1422" s="170"/>
      <c r="X1422" s="170"/>
      <c r="Y1422" s="170"/>
      <c r="Z1422" s="170"/>
      <c r="AA1422" s="170"/>
      <c r="AB1422" s="170"/>
    </row>
    <row r="1423" spans="2:28" ht="15.75" customHeight="1" x14ac:dyDescent="0.25">
      <c r="B1423" s="421"/>
      <c r="C1423" s="422"/>
      <c r="D1423" s="44">
        <f>'[2]Reporting Characteristics'!$D1423</f>
        <v>2019</v>
      </c>
      <c r="E1423" s="166"/>
      <c r="F1423" s="167"/>
      <c r="G1423" s="167"/>
      <c r="H1423" s="167"/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8"/>
      <c r="T1423" s="170"/>
      <c r="U1423" s="170"/>
      <c r="V1423" s="170"/>
      <c r="W1423" s="170"/>
      <c r="X1423" s="170"/>
      <c r="Y1423" s="170"/>
      <c r="Z1423" s="170"/>
      <c r="AA1423" s="170"/>
      <c r="AB1423" s="170"/>
    </row>
    <row r="1424" spans="2:28" ht="15.75" customHeight="1" x14ac:dyDescent="0.25">
      <c r="B1424" s="421" t="str">
        <f>'[2]Asset Characteristics'!$C716 &amp; ""</f>
        <v/>
      </c>
      <c r="C1424" s="422" t="str">
        <f>'[2]Asset Characteristics'!$E716 &amp; ""</f>
        <v/>
      </c>
      <c r="D1424" s="44">
        <f>'[2]Reporting Characteristics'!$D1424</f>
        <v>2018</v>
      </c>
      <c r="E1424" s="166"/>
      <c r="F1424" s="167"/>
      <c r="G1424" s="167"/>
      <c r="H1424" s="167"/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8"/>
      <c r="T1424" s="170"/>
      <c r="U1424" s="170"/>
      <c r="V1424" s="170"/>
      <c r="W1424" s="170"/>
      <c r="X1424" s="170"/>
      <c r="Y1424" s="170"/>
      <c r="Z1424" s="170"/>
      <c r="AA1424" s="170"/>
      <c r="AB1424" s="170"/>
    </row>
    <row r="1425" spans="2:28" ht="15.75" customHeight="1" x14ac:dyDescent="0.25">
      <c r="B1425" s="421"/>
      <c r="C1425" s="422"/>
      <c r="D1425" s="44">
        <f>'[2]Reporting Characteristics'!$D1425</f>
        <v>2019</v>
      </c>
      <c r="E1425" s="166"/>
      <c r="F1425" s="167"/>
      <c r="G1425" s="167"/>
      <c r="H1425" s="167"/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8"/>
      <c r="T1425" s="170"/>
      <c r="U1425" s="170"/>
      <c r="V1425" s="170"/>
      <c r="W1425" s="170"/>
      <c r="X1425" s="170"/>
      <c r="Y1425" s="170"/>
      <c r="Z1425" s="170"/>
      <c r="AA1425" s="170"/>
      <c r="AB1425" s="170"/>
    </row>
    <row r="1426" spans="2:28" ht="15.75" customHeight="1" x14ac:dyDescent="0.25">
      <c r="B1426" s="421" t="str">
        <f>'[2]Asset Characteristics'!$C717 &amp; ""</f>
        <v/>
      </c>
      <c r="C1426" s="422" t="str">
        <f>'[2]Asset Characteristics'!$E717 &amp; ""</f>
        <v/>
      </c>
      <c r="D1426" s="44">
        <f>'[2]Reporting Characteristics'!$D1426</f>
        <v>2018</v>
      </c>
      <c r="E1426" s="166"/>
      <c r="F1426" s="167"/>
      <c r="G1426" s="167"/>
      <c r="H1426" s="167"/>
      <c r="I1426" s="167"/>
      <c r="J1426" s="167"/>
      <c r="K1426" s="167"/>
      <c r="L1426" s="167"/>
      <c r="M1426" s="167"/>
      <c r="N1426" s="167"/>
      <c r="O1426" s="167"/>
      <c r="P1426" s="167"/>
      <c r="Q1426" s="167"/>
      <c r="R1426" s="167"/>
      <c r="S1426" s="168"/>
      <c r="T1426" s="170"/>
      <c r="U1426" s="170"/>
      <c r="V1426" s="170"/>
      <c r="W1426" s="170"/>
      <c r="X1426" s="170"/>
      <c r="Y1426" s="170"/>
      <c r="Z1426" s="170"/>
      <c r="AA1426" s="170"/>
      <c r="AB1426" s="170"/>
    </row>
    <row r="1427" spans="2:28" ht="15.75" customHeight="1" x14ac:dyDescent="0.25">
      <c r="B1427" s="421"/>
      <c r="C1427" s="422"/>
      <c r="D1427" s="44">
        <f>'[2]Reporting Characteristics'!$D1427</f>
        <v>2019</v>
      </c>
      <c r="E1427" s="166"/>
      <c r="F1427" s="167"/>
      <c r="G1427" s="167"/>
      <c r="H1427" s="167"/>
      <c r="I1427" s="167"/>
      <c r="J1427" s="167"/>
      <c r="K1427" s="167"/>
      <c r="L1427" s="167"/>
      <c r="M1427" s="167"/>
      <c r="N1427" s="167"/>
      <c r="O1427" s="167"/>
      <c r="P1427" s="167"/>
      <c r="Q1427" s="167"/>
      <c r="R1427" s="167"/>
      <c r="S1427" s="168"/>
      <c r="T1427" s="170"/>
      <c r="U1427" s="170"/>
      <c r="V1427" s="170"/>
      <c r="W1427" s="170"/>
      <c r="X1427" s="170"/>
      <c r="Y1427" s="170"/>
      <c r="Z1427" s="170"/>
      <c r="AA1427" s="170"/>
      <c r="AB1427" s="170"/>
    </row>
    <row r="1428" spans="2:28" ht="15.75" customHeight="1" x14ac:dyDescent="0.25">
      <c r="B1428" s="421" t="str">
        <f>'[2]Asset Characteristics'!$C718 &amp; ""</f>
        <v/>
      </c>
      <c r="C1428" s="422" t="str">
        <f>'[2]Asset Characteristics'!$E718 &amp; ""</f>
        <v/>
      </c>
      <c r="D1428" s="44">
        <f>'[2]Reporting Characteristics'!$D1428</f>
        <v>2018</v>
      </c>
      <c r="E1428" s="166"/>
      <c r="F1428" s="167"/>
      <c r="G1428" s="167"/>
      <c r="H1428" s="167"/>
      <c r="I1428" s="167"/>
      <c r="J1428" s="167"/>
      <c r="K1428" s="167"/>
      <c r="L1428" s="167"/>
      <c r="M1428" s="167"/>
      <c r="N1428" s="167"/>
      <c r="O1428" s="167"/>
      <c r="P1428" s="167"/>
      <c r="Q1428" s="167"/>
      <c r="R1428" s="167"/>
      <c r="S1428" s="168"/>
      <c r="T1428" s="170"/>
      <c r="U1428" s="170"/>
      <c r="V1428" s="170"/>
      <c r="W1428" s="170"/>
      <c r="X1428" s="170"/>
      <c r="Y1428" s="170"/>
      <c r="Z1428" s="170"/>
      <c r="AA1428" s="170"/>
      <c r="AB1428" s="170"/>
    </row>
    <row r="1429" spans="2:28" ht="15.75" customHeight="1" x14ac:dyDescent="0.25">
      <c r="B1429" s="421"/>
      <c r="C1429" s="422"/>
      <c r="D1429" s="44">
        <f>'[2]Reporting Characteristics'!$D1429</f>
        <v>2019</v>
      </c>
      <c r="E1429" s="166"/>
      <c r="F1429" s="167"/>
      <c r="G1429" s="167"/>
      <c r="H1429" s="167"/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8"/>
      <c r="T1429" s="170"/>
      <c r="U1429" s="170"/>
      <c r="V1429" s="170"/>
      <c r="W1429" s="170"/>
      <c r="X1429" s="170"/>
      <c r="Y1429" s="170"/>
      <c r="Z1429" s="170"/>
      <c r="AA1429" s="170"/>
      <c r="AB1429" s="170"/>
    </row>
    <row r="1430" spans="2:28" ht="15.75" customHeight="1" x14ac:dyDescent="0.25">
      <c r="B1430" s="421" t="str">
        <f>'[2]Asset Characteristics'!$C719 &amp; ""</f>
        <v/>
      </c>
      <c r="C1430" s="422" t="str">
        <f>'[2]Asset Characteristics'!$E719 &amp; ""</f>
        <v/>
      </c>
      <c r="D1430" s="44">
        <f>'[2]Reporting Characteristics'!$D1430</f>
        <v>2018</v>
      </c>
      <c r="E1430" s="166"/>
      <c r="F1430" s="167"/>
      <c r="G1430" s="167"/>
      <c r="H1430" s="167"/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8"/>
      <c r="T1430" s="170"/>
      <c r="U1430" s="170"/>
      <c r="V1430" s="170"/>
      <c r="W1430" s="170"/>
      <c r="X1430" s="170"/>
      <c r="Y1430" s="170"/>
      <c r="Z1430" s="170"/>
      <c r="AA1430" s="170"/>
      <c r="AB1430" s="170"/>
    </row>
    <row r="1431" spans="2:28" ht="15.75" customHeight="1" x14ac:dyDescent="0.25">
      <c r="B1431" s="421"/>
      <c r="C1431" s="422"/>
      <c r="D1431" s="44">
        <f>'[2]Reporting Characteristics'!$D1431</f>
        <v>2019</v>
      </c>
      <c r="E1431" s="166"/>
      <c r="F1431" s="167"/>
      <c r="G1431" s="167"/>
      <c r="H1431" s="167"/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8"/>
      <c r="T1431" s="170"/>
      <c r="U1431" s="170"/>
      <c r="V1431" s="170"/>
      <c r="W1431" s="170"/>
      <c r="X1431" s="170"/>
      <c r="Y1431" s="170"/>
      <c r="Z1431" s="170"/>
      <c r="AA1431" s="170"/>
      <c r="AB1431" s="170"/>
    </row>
    <row r="1432" spans="2:28" ht="15.75" customHeight="1" x14ac:dyDescent="0.25">
      <c r="B1432" s="421" t="str">
        <f>'[2]Asset Characteristics'!$C720 &amp; ""</f>
        <v/>
      </c>
      <c r="C1432" s="422" t="str">
        <f>'[2]Asset Characteristics'!$E720 &amp; ""</f>
        <v/>
      </c>
      <c r="D1432" s="44">
        <f>'[2]Reporting Characteristics'!$D1432</f>
        <v>2018</v>
      </c>
      <c r="E1432" s="166"/>
      <c r="F1432" s="167"/>
      <c r="G1432" s="167"/>
      <c r="H1432" s="167"/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8"/>
      <c r="T1432" s="170"/>
      <c r="U1432" s="170"/>
      <c r="V1432" s="170"/>
      <c r="W1432" s="170"/>
      <c r="X1432" s="170"/>
      <c r="Y1432" s="170"/>
      <c r="Z1432" s="170"/>
      <c r="AA1432" s="170"/>
      <c r="AB1432" s="170"/>
    </row>
    <row r="1433" spans="2:28" ht="15.75" customHeight="1" x14ac:dyDescent="0.25">
      <c r="B1433" s="421"/>
      <c r="C1433" s="422"/>
      <c r="D1433" s="44">
        <f>'[2]Reporting Characteristics'!$D1433</f>
        <v>2019</v>
      </c>
      <c r="E1433" s="166"/>
      <c r="F1433" s="167"/>
      <c r="G1433" s="167"/>
      <c r="H1433" s="167"/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8"/>
      <c r="T1433" s="170"/>
      <c r="U1433" s="170"/>
      <c r="V1433" s="170"/>
      <c r="W1433" s="170"/>
      <c r="X1433" s="170"/>
      <c r="Y1433" s="170"/>
      <c r="Z1433" s="170"/>
      <c r="AA1433" s="170"/>
      <c r="AB1433" s="170"/>
    </row>
    <row r="1434" spans="2:28" ht="15.75" customHeight="1" x14ac:dyDescent="0.25">
      <c r="B1434" s="421" t="str">
        <f>'[2]Asset Characteristics'!$C721 &amp; ""</f>
        <v/>
      </c>
      <c r="C1434" s="422" t="str">
        <f>'[2]Asset Characteristics'!$E721 &amp; ""</f>
        <v/>
      </c>
      <c r="D1434" s="44">
        <f>'[2]Reporting Characteristics'!$D1434</f>
        <v>2018</v>
      </c>
      <c r="E1434" s="166"/>
      <c r="F1434" s="167"/>
      <c r="G1434" s="167"/>
      <c r="H1434" s="167"/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8"/>
      <c r="T1434" s="170"/>
      <c r="U1434" s="170"/>
      <c r="V1434" s="170"/>
      <c r="W1434" s="170"/>
      <c r="X1434" s="170"/>
      <c r="Y1434" s="170"/>
      <c r="Z1434" s="170"/>
      <c r="AA1434" s="170"/>
      <c r="AB1434" s="170"/>
    </row>
    <row r="1435" spans="2:28" ht="15.75" customHeight="1" x14ac:dyDescent="0.25">
      <c r="B1435" s="421"/>
      <c r="C1435" s="422"/>
      <c r="D1435" s="44">
        <f>'[2]Reporting Characteristics'!$D1435</f>
        <v>2019</v>
      </c>
      <c r="E1435" s="166"/>
      <c r="F1435" s="167"/>
      <c r="G1435" s="167"/>
      <c r="H1435" s="167"/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8"/>
      <c r="T1435" s="170"/>
      <c r="U1435" s="170"/>
      <c r="V1435" s="170"/>
      <c r="W1435" s="170"/>
      <c r="X1435" s="170"/>
      <c r="Y1435" s="170"/>
      <c r="Z1435" s="170"/>
      <c r="AA1435" s="170"/>
      <c r="AB1435" s="170"/>
    </row>
    <row r="1436" spans="2:28" ht="15.75" customHeight="1" x14ac:dyDescent="0.25">
      <c r="B1436" s="421" t="str">
        <f>'[2]Asset Characteristics'!$C722 &amp; ""</f>
        <v/>
      </c>
      <c r="C1436" s="422" t="str">
        <f>'[2]Asset Characteristics'!$E722 &amp; ""</f>
        <v/>
      </c>
      <c r="D1436" s="44">
        <f>'[2]Reporting Characteristics'!$D1436</f>
        <v>2018</v>
      </c>
      <c r="E1436" s="166"/>
      <c r="F1436" s="167"/>
      <c r="G1436" s="167"/>
      <c r="H1436" s="167"/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8"/>
      <c r="T1436" s="170"/>
      <c r="U1436" s="170"/>
      <c r="V1436" s="170"/>
      <c r="W1436" s="170"/>
      <c r="X1436" s="170"/>
      <c r="Y1436" s="170"/>
      <c r="Z1436" s="170"/>
      <c r="AA1436" s="170"/>
      <c r="AB1436" s="170"/>
    </row>
    <row r="1437" spans="2:28" ht="15.75" customHeight="1" x14ac:dyDescent="0.25">
      <c r="B1437" s="421"/>
      <c r="C1437" s="422"/>
      <c r="D1437" s="44">
        <f>'[2]Reporting Characteristics'!$D1437</f>
        <v>2019</v>
      </c>
      <c r="E1437" s="166"/>
      <c r="F1437" s="167"/>
      <c r="G1437" s="167"/>
      <c r="H1437" s="167"/>
      <c r="I1437" s="167"/>
      <c r="J1437" s="167"/>
      <c r="K1437" s="167"/>
      <c r="L1437" s="167"/>
      <c r="M1437" s="167"/>
      <c r="N1437" s="167"/>
      <c r="O1437" s="167"/>
      <c r="P1437" s="167"/>
      <c r="Q1437" s="167"/>
      <c r="R1437" s="167"/>
      <c r="S1437" s="168"/>
      <c r="T1437" s="170"/>
      <c r="U1437" s="170"/>
      <c r="V1437" s="170"/>
      <c r="W1437" s="170"/>
      <c r="X1437" s="170"/>
      <c r="Y1437" s="170"/>
      <c r="Z1437" s="170"/>
      <c r="AA1437" s="170"/>
      <c r="AB1437" s="170"/>
    </row>
    <row r="1438" spans="2:28" ht="15.75" customHeight="1" x14ac:dyDescent="0.25">
      <c r="B1438" s="421" t="str">
        <f>'[2]Asset Characteristics'!$C723 &amp; ""</f>
        <v/>
      </c>
      <c r="C1438" s="422" t="str">
        <f>'[2]Asset Characteristics'!$E723 &amp; ""</f>
        <v/>
      </c>
      <c r="D1438" s="44">
        <f>'[2]Reporting Characteristics'!$D1438</f>
        <v>2018</v>
      </c>
      <c r="E1438" s="166"/>
      <c r="F1438" s="167"/>
      <c r="G1438" s="167"/>
      <c r="H1438" s="167"/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  <c r="S1438" s="168"/>
      <c r="T1438" s="170"/>
      <c r="U1438" s="170"/>
      <c r="V1438" s="170"/>
      <c r="W1438" s="170"/>
      <c r="X1438" s="170"/>
      <c r="Y1438" s="170"/>
      <c r="Z1438" s="170"/>
      <c r="AA1438" s="170"/>
      <c r="AB1438" s="170"/>
    </row>
    <row r="1439" spans="2:28" ht="15.75" customHeight="1" x14ac:dyDescent="0.25">
      <c r="B1439" s="421"/>
      <c r="C1439" s="422"/>
      <c r="D1439" s="44">
        <f>'[2]Reporting Characteristics'!$D1439</f>
        <v>2019</v>
      </c>
      <c r="E1439" s="166"/>
      <c r="F1439" s="167"/>
      <c r="G1439" s="167"/>
      <c r="H1439" s="167"/>
      <c r="I1439" s="167"/>
      <c r="J1439" s="167"/>
      <c r="K1439" s="167"/>
      <c r="L1439" s="167"/>
      <c r="M1439" s="167"/>
      <c r="N1439" s="167"/>
      <c r="O1439" s="167"/>
      <c r="P1439" s="167"/>
      <c r="Q1439" s="167"/>
      <c r="R1439" s="167"/>
      <c r="S1439" s="168"/>
      <c r="T1439" s="170"/>
      <c r="U1439" s="170"/>
      <c r="V1439" s="170"/>
      <c r="W1439" s="170"/>
      <c r="X1439" s="170"/>
      <c r="Y1439" s="170"/>
      <c r="Z1439" s="170"/>
      <c r="AA1439" s="170"/>
      <c r="AB1439" s="170"/>
    </row>
    <row r="1440" spans="2:28" ht="15.75" customHeight="1" x14ac:dyDescent="0.25">
      <c r="B1440" s="421" t="str">
        <f>'[2]Asset Characteristics'!$C724 &amp; ""</f>
        <v/>
      </c>
      <c r="C1440" s="422" t="str">
        <f>'[2]Asset Characteristics'!$E724 &amp; ""</f>
        <v/>
      </c>
      <c r="D1440" s="44">
        <f>'[2]Reporting Characteristics'!$D1440</f>
        <v>2018</v>
      </c>
      <c r="E1440" s="166"/>
      <c r="F1440" s="167"/>
      <c r="G1440" s="167"/>
      <c r="H1440" s="167"/>
      <c r="I1440" s="167"/>
      <c r="J1440" s="167"/>
      <c r="K1440" s="167"/>
      <c r="L1440" s="167"/>
      <c r="M1440" s="167"/>
      <c r="N1440" s="167"/>
      <c r="O1440" s="167"/>
      <c r="P1440" s="167"/>
      <c r="Q1440" s="167"/>
      <c r="R1440" s="167"/>
      <c r="S1440" s="168"/>
      <c r="T1440" s="170"/>
      <c r="U1440" s="170"/>
      <c r="V1440" s="170"/>
      <c r="W1440" s="170"/>
      <c r="X1440" s="170"/>
      <c r="Y1440" s="170"/>
      <c r="Z1440" s="170"/>
      <c r="AA1440" s="170"/>
      <c r="AB1440" s="170"/>
    </row>
    <row r="1441" spans="2:28" ht="15.75" customHeight="1" x14ac:dyDescent="0.25">
      <c r="B1441" s="421"/>
      <c r="C1441" s="422"/>
      <c r="D1441" s="44">
        <f>'[2]Reporting Characteristics'!$D1441</f>
        <v>2019</v>
      </c>
      <c r="E1441" s="166"/>
      <c r="F1441" s="167"/>
      <c r="G1441" s="167"/>
      <c r="H1441" s="167"/>
      <c r="I1441" s="167"/>
      <c r="J1441" s="167"/>
      <c r="K1441" s="167"/>
      <c r="L1441" s="167"/>
      <c r="M1441" s="167"/>
      <c r="N1441" s="167"/>
      <c r="O1441" s="167"/>
      <c r="P1441" s="167"/>
      <c r="Q1441" s="167"/>
      <c r="R1441" s="167"/>
      <c r="S1441" s="168"/>
      <c r="T1441" s="170"/>
      <c r="U1441" s="170"/>
      <c r="V1441" s="170"/>
      <c r="W1441" s="170"/>
      <c r="X1441" s="170"/>
      <c r="Y1441" s="170"/>
      <c r="Z1441" s="170"/>
      <c r="AA1441" s="170"/>
      <c r="AB1441" s="170"/>
    </row>
    <row r="1442" spans="2:28" ht="15.75" customHeight="1" x14ac:dyDescent="0.25">
      <c r="B1442" s="421" t="str">
        <f>'[2]Asset Characteristics'!$C725 &amp; ""</f>
        <v/>
      </c>
      <c r="C1442" s="422" t="str">
        <f>'[2]Asset Characteristics'!$E725 &amp; ""</f>
        <v/>
      </c>
      <c r="D1442" s="44">
        <f>'[2]Reporting Characteristics'!$D1442</f>
        <v>2018</v>
      </c>
      <c r="E1442" s="166"/>
      <c r="F1442" s="167"/>
      <c r="G1442" s="167"/>
      <c r="H1442" s="167"/>
      <c r="I1442" s="167"/>
      <c r="J1442" s="167"/>
      <c r="K1442" s="167"/>
      <c r="L1442" s="167"/>
      <c r="M1442" s="167"/>
      <c r="N1442" s="167"/>
      <c r="O1442" s="167"/>
      <c r="P1442" s="167"/>
      <c r="Q1442" s="167"/>
      <c r="R1442" s="167"/>
      <c r="S1442" s="168"/>
      <c r="T1442" s="170"/>
      <c r="U1442" s="170"/>
      <c r="V1442" s="170"/>
      <c r="W1442" s="170"/>
      <c r="X1442" s="170"/>
      <c r="Y1442" s="170"/>
      <c r="Z1442" s="170"/>
      <c r="AA1442" s="170"/>
      <c r="AB1442" s="170"/>
    </row>
    <row r="1443" spans="2:28" ht="15.75" customHeight="1" x14ac:dyDescent="0.25">
      <c r="B1443" s="421"/>
      <c r="C1443" s="422"/>
      <c r="D1443" s="44">
        <f>'[2]Reporting Characteristics'!$D1443</f>
        <v>2019</v>
      </c>
      <c r="E1443" s="166"/>
      <c r="F1443" s="167"/>
      <c r="G1443" s="167"/>
      <c r="H1443" s="167"/>
      <c r="I1443" s="167"/>
      <c r="J1443" s="167"/>
      <c r="K1443" s="167"/>
      <c r="L1443" s="167"/>
      <c r="M1443" s="167"/>
      <c r="N1443" s="167"/>
      <c r="O1443" s="167"/>
      <c r="P1443" s="167"/>
      <c r="Q1443" s="167"/>
      <c r="R1443" s="167"/>
      <c r="S1443" s="168"/>
      <c r="T1443" s="170"/>
      <c r="U1443" s="170"/>
      <c r="V1443" s="170"/>
      <c r="W1443" s="170"/>
      <c r="X1443" s="170"/>
      <c r="Y1443" s="170"/>
      <c r="Z1443" s="170"/>
      <c r="AA1443" s="170"/>
      <c r="AB1443" s="170"/>
    </row>
    <row r="1444" spans="2:28" ht="15.75" customHeight="1" x14ac:dyDescent="0.25">
      <c r="B1444" s="421" t="str">
        <f>'[2]Asset Characteristics'!$C726 &amp; ""</f>
        <v/>
      </c>
      <c r="C1444" s="422" t="str">
        <f>'[2]Asset Characteristics'!$E726 &amp; ""</f>
        <v/>
      </c>
      <c r="D1444" s="44">
        <f>'[2]Reporting Characteristics'!$D1444</f>
        <v>2018</v>
      </c>
      <c r="E1444" s="166"/>
      <c r="F1444" s="167"/>
      <c r="G1444" s="167"/>
      <c r="H1444" s="167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8"/>
      <c r="T1444" s="170"/>
      <c r="U1444" s="170"/>
      <c r="V1444" s="170"/>
      <c r="W1444" s="170"/>
      <c r="X1444" s="170"/>
      <c r="Y1444" s="170"/>
      <c r="Z1444" s="170"/>
      <c r="AA1444" s="170"/>
      <c r="AB1444" s="170"/>
    </row>
    <row r="1445" spans="2:28" ht="15.75" customHeight="1" x14ac:dyDescent="0.25">
      <c r="B1445" s="421"/>
      <c r="C1445" s="422"/>
      <c r="D1445" s="44">
        <f>'[2]Reporting Characteristics'!$D1445</f>
        <v>2019</v>
      </c>
      <c r="E1445" s="166"/>
      <c r="F1445" s="167"/>
      <c r="G1445" s="167"/>
      <c r="H1445" s="167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8"/>
      <c r="T1445" s="170"/>
      <c r="U1445" s="170"/>
      <c r="V1445" s="170"/>
      <c r="W1445" s="170"/>
      <c r="X1445" s="170"/>
      <c r="Y1445" s="170"/>
      <c r="Z1445" s="170"/>
      <c r="AA1445" s="170"/>
      <c r="AB1445" s="170"/>
    </row>
    <row r="1446" spans="2:28" ht="15.75" customHeight="1" x14ac:dyDescent="0.25">
      <c r="B1446" s="421" t="str">
        <f>'[2]Asset Characteristics'!$C727 &amp; ""</f>
        <v/>
      </c>
      <c r="C1446" s="422" t="str">
        <f>'[2]Asset Characteristics'!$E727 &amp; ""</f>
        <v/>
      </c>
      <c r="D1446" s="44">
        <f>'[2]Reporting Characteristics'!$D1446</f>
        <v>2018</v>
      </c>
      <c r="E1446" s="166"/>
      <c r="F1446" s="167"/>
      <c r="G1446" s="167"/>
      <c r="H1446" s="167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8"/>
      <c r="T1446" s="170"/>
      <c r="U1446" s="170"/>
      <c r="V1446" s="170"/>
      <c r="W1446" s="170"/>
      <c r="X1446" s="170"/>
      <c r="Y1446" s="170"/>
      <c r="Z1446" s="170"/>
      <c r="AA1446" s="170"/>
      <c r="AB1446" s="170"/>
    </row>
    <row r="1447" spans="2:28" ht="15.75" customHeight="1" x14ac:dyDescent="0.25">
      <c r="B1447" s="421"/>
      <c r="C1447" s="422"/>
      <c r="D1447" s="44">
        <f>'[2]Reporting Characteristics'!$D1447</f>
        <v>2019</v>
      </c>
      <c r="E1447" s="166"/>
      <c r="F1447" s="167"/>
      <c r="G1447" s="167"/>
      <c r="H1447" s="167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8"/>
      <c r="T1447" s="170"/>
      <c r="U1447" s="170"/>
      <c r="V1447" s="170"/>
      <c r="W1447" s="170"/>
      <c r="X1447" s="170"/>
      <c r="Y1447" s="170"/>
      <c r="Z1447" s="170"/>
      <c r="AA1447" s="170"/>
      <c r="AB1447" s="170"/>
    </row>
    <row r="1448" spans="2:28" ht="15.75" customHeight="1" x14ac:dyDescent="0.25">
      <c r="B1448" s="421" t="str">
        <f>'[2]Asset Characteristics'!$C728 &amp; ""</f>
        <v/>
      </c>
      <c r="C1448" s="422" t="str">
        <f>'[2]Asset Characteristics'!$E728 &amp; ""</f>
        <v/>
      </c>
      <c r="D1448" s="44">
        <f>'[2]Reporting Characteristics'!$D1448</f>
        <v>2018</v>
      </c>
      <c r="E1448" s="166"/>
      <c r="F1448" s="167"/>
      <c r="G1448" s="167"/>
      <c r="H1448" s="167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8"/>
      <c r="T1448" s="170"/>
      <c r="U1448" s="170"/>
      <c r="V1448" s="170"/>
      <c r="W1448" s="170"/>
      <c r="X1448" s="170"/>
      <c r="Y1448" s="170"/>
      <c r="Z1448" s="170"/>
      <c r="AA1448" s="170"/>
      <c r="AB1448" s="170"/>
    </row>
    <row r="1449" spans="2:28" ht="15.75" customHeight="1" x14ac:dyDescent="0.25">
      <c r="B1449" s="421"/>
      <c r="C1449" s="422"/>
      <c r="D1449" s="44">
        <f>'[2]Reporting Characteristics'!$D1449</f>
        <v>2019</v>
      </c>
      <c r="E1449" s="166"/>
      <c r="F1449" s="167"/>
      <c r="G1449" s="167"/>
      <c r="H1449" s="167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8"/>
      <c r="T1449" s="170"/>
      <c r="U1449" s="170"/>
      <c r="V1449" s="170"/>
      <c r="W1449" s="170"/>
      <c r="X1449" s="170"/>
      <c r="Y1449" s="170"/>
      <c r="Z1449" s="170"/>
      <c r="AA1449" s="170"/>
      <c r="AB1449" s="170"/>
    </row>
    <row r="1450" spans="2:28" ht="15.75" customHeight="1" x14ac:dyDescent="0.25">
      <c r="B1450" s="421" t="str">
        <f>'[2]Asset Characteristics'!$C729 &amp; ""</f>
        <v/>
      </c>
      <c r="C1450" s="422" t="str">
        <f>'[2]Asset Characteristics'!$E729 &amp; ""</f>
        <v/>
      </c>
      <c r="D1450" s="44">
        <f>'[2]Reporting Characteristics'!$D1450</f>
        <v>2018</v>
      </c>
      <c r="E1450" s="166"/>
      <c r="F1450" s="167"/>
      <c r="G1450" s="167"/>
      <c r="H1450" s="167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8"/>
      <c r="T1450" s="170"/>
      <c r="U1450" s="170"/>
      <c r="V1450" s="170"/>
      <c r="W1450" s="170"/>
      <c r="X1450" s="170"/>
      <c r="Y1450" s="170"/>
      <c r="Z1450" s="170"/>
      <c r="AA1450" s="170"/>
      <c r="AB1450" s="170"/>
    </row>
    <row r="1451" spans="2:28" ht="15.75" customHeight="1" x14ac:dyDescent="0.25">
      <c r="B1451" s="421"/>
      <c r="C1451" s="422"/>
      <c r="D1451" s="44">
        <f>'[2]Reporting Characteristics'!$D1451</f>
        <v>2019</v>
      </c>
      <c r="E1451" s="166"/>
      <c r="F1451" s="167"/>
      <c r="G1451" s="167"/>
      <c r="H1451" s="167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8"/>
      <c r="T1451" s="170"/>
      <c r="U1451" s="170"/>
      <c r="V1451" s="170"/>
      <c r="W1451" s="170"/>
      <c r="X1451" s="170"/>
      <c r="Y1451" s="170"/>
      <c r="Z1451" s="170"/>
      <c r="AA1451" s="170"/>
      <c r="AB1451" s="170"/>
    </row>
    <row r="1452" spans="2:28" ht="15.75" customHeight="1" x14ac:dyDescent="0.25">
      <c r="B1452" s="421" t="str">
        <f>'[2]Asset Characteristics'!$C730 &amp; ""</f>
        <v/>
      </c>
      <c r="C1452" s="422" t="str">
        <f>'[2]Asset Characteristics'!$E730 &amp; ""</f>
        <v/>
      </c>
      <c r="D1452" s="44">
        <f>'[2]Reporting Characteristics'!$D1452</f>
        <v>2018</v>
      </c>
      <c r="E1452" s="166"/>
      <c r="F1452" s="167"/>
      <c r="G1452" s="167"/>
      <c r="H1452" s="167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8"/>
      <c r="T1452" s="170"/>
      <c r="U1452" s="170"/>
      <c r="V1452" s="170"/>
      <c r="W1452" s="170"/>
      <c r="X1452" s="170"/>
      <c r="Y1452" s="170"/>
      <c r="Z1452" s="170"/>
      <c r="AA1452" s="170"/>
      <c r="AB1452" s="170"/>
    </row>
    <row r="1453" spans="2:28" ht="15.75" customHeight="1" x14ac:dyDescent="0.25">
      <c r="B1453" s="421"/>
      <c r="C1453" s="422"/>
      <c r="D1453" s="44">
        <f>'[2]Reporting Characteristics'!$D1453</f>
        <v>2019</v>
      </c>
      <c r="E1453" s="166"/>
      <c r="F1453" s="167"/>
      <c r="G1453" s="167"/>
      <c r="H1453" s="167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8"/>
      <c r="T1453" s="170"/>
      <c r="U1453" s="170"/>
      <c r="V1453" s="170"/>
      <c r="W1453" s="170"/>
      <c r="X1453" s="170"/>
      <c r="Y1453" s="170"/>
      <c r="Z1453" s="170"/>
      <c r="AA1453" s="170"/>
      <c r="AB1453" s="170"/>
    </row>
    <row r="1454" spans="2:28" ht="15.75" customHeight="1" x14ac:dyDescent="0.25">
      <c r="B1454" s="421" t="str">
        <f>'[2]Asset Characteristics'!$C731 &amp; ""</f>
        <v/>
      </c>
      <c r="C1454" s="422" t="str">
        <f>'[2]Asset Characteristics'!$E731 &amp; ""</f>
        <v/>
      </c>
      <c r="D1454" s="44">
        <f>'[2]Reporting Characteristics'!$D1454</f>
        <v>2018</v>
      </c>
      <c r="E1454" s="166"/>
      <c r="F1454" s="167"/>
      <c r="G1454" s="167"/>
      <c r="H1454" s="167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8"/>
      <c r="T1454" s="170"/>
      <c r="U1454" s="170"/>
      <c r="V1454" s="170"/>
      <c r="W1454" s="170"/>
      <c r="X1454" s="170"/>
      <c r="Y1454" s="170"/>
      <c r="Z1454" s="170"/>
      <c r="AA1454" s="170"/>
      <c r="AB1454" s="170"/>
    </row>
    <row r="1455" spans="2:28" ht="15.75" customHeight="1" x14ac:dyDescent="0.25">
      <c r="B1455" s="421"/>
      <c r="C1455" s="422"/>
      <c r="D1455" s="44">
        <f>'[2]Reporting Characteristics'!$D1455</f>
        <v>2019</v>
      </c>
      <c r="E1455" s="166"/>
      <c r="F1455" s="167"/>
      <c r="G1455" s="167"/>
      <c r="H1455" s="167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8"/>
      <c r="T1455" s="170"/>
      <c r="U1455" s="170"/>
      <c r="V1455" s="170"/>
      <c r="W1455" s="170"/>
      <c r="X1455" s="170"/>
      <c r="Y1455" s="170"/>
      <c r="Z1455" s="170"/>
      <c r="AA1455" s="170"/>
      <c r="AB1455" s="170"/>
    </row>
    <row r="1456" spans="2:28" ht="15.75" customHeight="1" x14ac:dyDescent="0.25">
      <c r="B1456" s="421" t="str">
        <f>'[2]Asset Characteristics'!$C732 &amp; ""</f>
        <v/>
      </c>
      <c r="C1456" s="422" t="str">
        <f>'[2]Asset Characteristics'!$E732 &amp; ""</f>
        <v/>
      </c>
      <c r="D1456" s="44">
        <f>'[2]Reporting Characteristics'!$D1456</f>
        <v>2018</v>
      </c>
      <c r="E1456" s="166"/>
      <c r="F1456" s="167"/>
      <c r="G1456" s="167"/>
      <c r="H1456" s="167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8"/>
      <c r="T1456" s="170"/>
      <c r="U1456" s="170"/>
      <c r="V1456" s="170"/>
      <c r="W1456" s="170"/>
      <c r="X1456" s="170"/>
      <c r="Y1456" s="170"/>
      <c r="Z1456" s="170"/>
      <c r="AA1456" s="170"/>
      <c r="AB1456" s="170"/>
    </row>
    <row r="1457" spans="2:28" ht="15.75" customHeight="1" x14ac:dyDescent="0.25">
      <c r="B1457" s="421"/>
      <c r="C1457" s="422"/>
      <c r="D1457" s="44">
        <f>'[2]Reporting Characteristics'!$D1457</f>
        <v>2019</v>
      </c>
      <c r="E1457" s="166"/>
      <c r="F1457" s="167"/>
      <c r="G1457" s="167"/>
      <c r="H1457" s="167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8"/>
      <c r="T1457" s="170"/>
      <c r="U1457" s="170"/>
      <c r="V1457" s="170"/>
      <c r="W1457" s="170"/>
      <c r="X1457" s="170"/>
      <c r="Y1457" s="170"/>
      <c r="Z1457" s="170"/>
      <c r="AA1457" s="170"/>
      <c r="AB1457" s="170"/>
    </row>
    <row r="1458" spans="2:28" ht="15.75" customHeight="1" x14ac:dyDescent="0.25">
      <c r="B1458" s="421" t="str">
        <f>'[2]Asset Characteristics'!$C733 &amp; ""</f>
        <v/>
      </c>
      <c r="C1458" s="422" t="str">
        <f>'[2]Asset Characteristics'!$E733 &amp; ""</f>
        <v/>
      </c>
      <c r="D1458" s="44">
        <f>'[2]Reporting Characteristics'!$D1458</f>
        <v>2018</v>
      </c>
      <c r="E1458" s="166"/>
      <c r="F1458" s="167"/>
      <c r="G1458" s="167"/>
      <c r="H1458" s="167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8"/>
      <c r="T1458" s="170"/>
      <c r="U1458" s="170"/>
      <c r="V1458" s="170"/>
      <c r="W1458" s="170"/>
      <c r="X1458" s="170"/>
      <c r="Y1458" s="170"/>
      <c r="Z1458" s="170"/>
      <c r="AA1458" s="170"/>
      <c r="AB1458" s="170"/>
    </row>
    <row r="1459" spans="2:28" ht="15.75" customHeight="1" x14ac:dyDescent="0.25">
      <c r="B1459" s="421"/>
      <c r="C1459" s="422"/>
      <c r="D1459" s="44">
        <f>'[2]Reporting Characteristics'!$D1459</f>
        <v>2019</v>
      </c>
      <c r="E1459" s="166"/>
      <c r="F1459" s="167"/>
      <c r="G1459" s="167"/>
      <c r="H1459" s="167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8"/>
      <c r="T1459" s="170"/>
      <c r="U1459" s="170"/>
      <c r="V1459" s="170"/>
      <c r="W1459" s="170"/>
      <c r="X1459" s="170"/>
      <c r="Y1459" s="170"/>
      <c r="Z1459" s="170"/>
      <c r="AA1459" s="170"/>
      <c r="AB1459" s="170"/>
    </row>
    <row r="1460" spans="2:28" ht="15.75" customHeight="1" x14ac:dyDescent="0.25">
      <c r="B1460" s="421" t="str">
        <f>'[2]Asset Characteristics'!$C734 &amp; ""</f>
        <v/>
      </c>
      <c r="C1460" s="422" t="str">
        <f>'[2]Asset Characteristics'!$E734 &amp; ""</f>
        <v/>
      </c>
      <c r="D1460" s="44">
        <f>'[2]Reporting Characteristics'!$D1460</f>
        <v>2018</v>
      </c>
      <c r="E1460" s="166"/>
      <c r="F1460" s="167"/>
      <c r="G1460" s="167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8"/>
      <c r="T1460" s="170"/>
      <c r="U1460" s="170"/>
      <c r="V1460" s="170"/>
      <c r="W1460" s="170"/>
      <c r="X1460" s="170"/>
      <c r="Y1460" s="170"/>
      <c r="Z1460" s="170"/>
      <c r="AA1460" s="170"/>
      <c r="AB1460" s="170"/>
    </row>
    <row r="1461" spans="2:28" ht="15.75" customHeight="1" x14ac:dyDescent="0.25">
      <c r="B1461" s="421"/>
      <c r="C1461" s="422"/>
      <c r="D1461" s="44">
        <f>'[2]Reporting Characteristics'!$D1461</f>
        <v>2019</v>
      </c>
      <c r="E1461" s="166"/>
      <c r="F1461" s="167"/>
      <c r="G1461" s="167"/>
      <c r="H1461" s="167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8"/>
      <c r="T1461" s="170"/>
      <c r="U1461" s="170"/>
      <c r="V1461" s="170"/>
      <c r="W1461" s="170"/>
      <c r="X1461" s="170"/>
      <c r="Y1461" s="170"/>
      <c r="Z1461" s="170"/>
      <c r="AA1461" s="170"/>
      <c r="AB1461" s="170"/>
    </row>
    <row r="1462" spans="2:28" ht="15.75" customHeight="1" x14ac:dyDescent="0.25">
      <c r="B1462" s="421" t="str">
        <f>'[2]Asset Characteristics'!$C735 &amp; ""</f>
        <v/>
      </c>
      <c r="C1462" s="422" t="str">
        <f>'[2]Asset Characteristics'!$E735 &amp; ""</f>
        <v/>
      </c>
      <c r="D1462" s="44">
        <f>'[2]Reporting Characteristics'!$D1462</f>
        <v>2018</v>
      </c>
      <c r="E1462" s="166"/>
      <c r="F1462" s="167"/>
      <c r="G1462" s="167"/>
      <c r="H1462" s="167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8"/>
      <c r="T1462" s="170"/>
      <c r="U1462" s="170"/>
      <c r="V1462" s="170"/>
      <c r="W1462" s="170"/>
      <c r="X1462" s="170"/>
      <c r="Y1462" s="170"/>
      <c r="Z1462" s="170"/>
      <c r="AA1462" s="170"/>
      <c r="AB1462" s="170"/>
    </row>
    <row r="1463" spans="2:28" ht="15.75" customHeight="1" x14ac:dyDescent="0.25">
      <c r="B1463" s="421"/>
      <c r="C1463" s="422"/>
      <c r="D1463" s="44">
        <f>'[2]Reporting Characteristics'!$D1463</f>
        <v>2019</v>
      </c>
      <c r="E1463" s="166"/>
      <c r="F1463" s="167"/>
      <c r="G1463" s="167"/>
      <c r="H1463" s="167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8"/>
      <c r="T1463" s="170"/>
      <c r="U1463" s="170"/>
      <c r="V1463" s="170"/>
      <c r="W1463" s="170"/>
      <c r="X1463" s="170"/>
      <c r="Y1463" s="170"/>
      <c r="Z1463" s="170"/>
      <c r="AA1463" s="170"/>
      <c r="AB1463" s="170"/>
    </row>
    <row r="1464" spans="2:28" ht="15.75" customHeight="1" x14ac:dyDescent="0.25">
      <c r="B1464" s="421" t="str">
        <f>'[2]Asset Characteristics'!$C736 &amp; ""</f>
        <v/>
      </c>
      <c r="C1464" s="422" t="str">
        <f>'[2]Asset Characteristics'!$E736 &amp; ""</f>
        <v/>
      </c>
      <c r="D1464" s="44">
        <f>'[2]Reporting Characteristics'!$D1464</f>
        <v>2018</v>
      </c>
      <c r="E1464" s="166"/>
      <c r="F1464" s="167"/>
      <c r="G1464" s="167"/>
      <c r="H1464" s="167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8"/>
      <c r="T1464" s="170"/>
      <c r="U1464" s="170"/>
      <c r="V1464" s="170"/>
      <c r="W1464" s="170"/>
      <c r="X1464" s="170"/>
      <c r="Y1464" s="170"/>
      <c r="Z1464" s="170"/>
      <c r="AA1464" s="170"/>
      <c r="AB1464" s="170"/>
    </row>
    <row r="1465" spans="2:28" ht="15.75" customHeight="1" x14ac:dyDescent="0.25">
      <c r="B1465" s="421"/>
      <c r="C1465" s="422"/>
      <c r="D1465" s="44">
        <f>'[2]Reporting Characteristics'!$D1465</f>
        <v>2019</v>
      </c>
      <c r="E1465" s="166"/>
      <c r="F1465" s="167"/>
      <c r="G1465" s="167"/>
      <c r="H1465" s="167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8"/>
      <c r="T1465" s="170"/>
      <c r="U1465" s="170"/>
      <c r="V1465" s="170"/>
      <c r="W1465" s="170"/>
      <c r="X1465" s="170"/>
      <c r="Y1465" s="170"/>
      <c r="Z1465" s="170"/>
      <c r="AA1465" s="170"/>
      <c r="AB1465" s="170"/>
    </row>
    <row r="1466" spans="2:28" ht="15.75" customHeight="1" x14ac:dyDescent="0.25">
      <c r="B1466" s="421" t="str">
        <f>'[2]Asset Characteristics'!$C737 &amp; ""</f>
        <v/>
      </c>
      <c r="C1466" s="422" t="str">
        <f>'[2]Asset Characteristics'!$E737 &amp; ""</f>
        <v/>
      </c>
      <c r="D1466" s="44">
        <f>'[2]Reporting Characteristics'!$D1466</f>
        <v>2018</v>
      </c>
      <c r="E1466" s="166"/>
      <c r="F1466" s="167"/>
      <c r="G1466" s="167"/>
      <c r="H1466" s="167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8"/>
      <c r="T1466" s="170"/>
      <c r="U1466" s="170"/>
      <c r="V1466" s="170"/>
      <c r="W1466" s="170"/>
      <c r="X1466" s="170"/>
      <c r="Y1466" s="170"/>
      <c r="Z1466" s="170"/>
      <c r="AA1466" s="170"/>
      <c r="AB1466" s="170"/>
    </row>
    <row r="1467" spans="2:28" ht="15.75" customHeight="1" x14ac:dyDescent="0.25">
      <c r="B1467" s="421"/>
      <c r="C1467" s="422"/>
      <c r="D1467" s="44">
        <f>'[2]Reporting Characteristics'!$D1467</f>
        <v>2019</v>
      </c>
      <c r="E1467" s="166"/>
      <c r="F1467" s="167"/>
      <c r="G1467" s="167"/>
      <c r="H1467" s="167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8"/>
      <c r="T1467" s="170"/>
      <c r="U1467" s="170"/>
      <c r="V1467" s="170"/>
      <c r="W1467" s="170"/>
      <c r="X1467" s="170"/>
      <c r="Y1467" s="170"/>
      <c r="Z1467" s="170"/>
      <c r="AA1467" s="170"/>
      <c r="AB1467" s="170"/>
    </row>
    <row r="1468" spans="2:28" ht="15.75" customHeight="1" x14ac:dyDescent="0.25">
      <c r="B1468" s="421" t="str">
        <f>'[2]Asset Characteristics'!$C738 &amp; ""</f>
        <v/>
      </c>
      <c r="C1468" s="422" t="str">
        <f>'[2]Asset Characteristics'!$E738 &amp; ""</f>
        <v/>
      </c>
      <c r="D1468" s="44">
        <f>'[2]Reporting Characteristics'!$D1468</f>
        <v>2018</v>
      </c>
      <c r="E1468" s="166"/>
      <c r="F1468" s="167"/>
      <c r="G1468" s="167"/>
      <c r="H1468" s="167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8"/>
      <c r="T1468" s="170"/>
      <c r="U1468" s="170"/>
      <c r="V1468" s="170"/>
      <c r="W1468" s="170"/>
      <c r="X1468" s="170"/>
      <c r="Y1468" s="170"/>
      <c r="Z1468" s="170"/>
      <c r="AA1468" s="170"/>
      <c r="AB1468" s="170"/>
    </row>
    <row r="1469" spans="2:28" ht="15.75" customHeight="1" x14ac:dyDescent="0.25">
      <c r="B1469" s="421"/>
      <c r="C1469" s="422"/>
      <c r="D1469" s="44">
        <f>'[2]Reporting Characteristics'!$D1469</f>
        <v>2019</v>
      </c>
      <c r="E1469" s="166"/>
      <c r="F1469" s="167"/>
      <c r="G1469" s="167"/>
      <c r="H1469" s="167"/>
      <c r="I1469" s="167"/>
      <c r="J1469" s="167"/>
      <c r="K1469" s="167"/>
      <c r="L1469" s="167"/>
      <c r="M1469" s="167"/>
      <c r="N1469" s="167"/>
      <c r="O1469" s="167"/>
      <c r="P1469" s="167"/>
      <c r="Q1469" s="167"/>
      <c r="R1469" s="167"/>
      <c r="S1469" s="168"/>
      <c r="T1469" s="170"/>
      <c r="U1469" s="170"/>
      <c r="V1469" s="170"/>
      <c r="W1469" s="170"/>
      <c r="X1469" s="170"/>
      <c r="Y1469" s="170"/>
      <c r="Z1469" s="170"/>
      <c r="AA1469" s="170"/>
      <c r="AB1469" s="170"/>
    </row>
    <row r="1470" spans="2:28" ht="15.75" customHeight="1" x14ac:dyDescent="0.25">
      <c r="B1470" s="421" t="str">
        <f>'[2]Asset Characteristics'!$C739 &amp; ""</f>
        <v/>
      </c>
      <c r="C1470" s="422" t="str">
        <f>'[2]Asset Characteristics'!$E739 &amp; ""</f>
        <v/>
      </c>
      <c r="D1470" s="44">
        <f>'[2]Reporting Characteristics'!$D1470</f>
        <v>2018</v>
      </c>
      <c r="E1470" s="166"/>
      <c r="F1470" s="167"/>
      <c r="G1470" s="167"/>
      <c r="H1470" s="167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8"/>
      <c r="T1470" s="170"/>
      <c r="U1470" s="170"/>
      <c r="V1470" s="170"/>
      <c r="W1470" s="170"/>
      <c r="X1470" s="170"/>
      <c r="Y1470" s="170"/>
      <c r="Z1470" s="170"/>
      <c r="AA1470" s="170"/>
      <c r="AB1470" s="170"/>
    </row>
    <row r="1471" spans="2:28" ht="15.75" customHeight="1" x14ac:dyDescent="0.25">
      <c r="B1471" s="421"/>
      <c r="C1471" s="422"/>
      <c r="D1471" s="44">
        <f>'[2]Reporting Characteristics'!$D1471</f>
        <v>2019</v>
      </c>
      <c r="E1471" s="166"/>
      <c r="F1471" s="167"/>
      <c r="G1471" s="167"/>
      <c r="H1471" s="167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8"/>
      <c r="T1471" s="170"/>
      <c r="U1471" s="170"/>
      <c r="V1471" s="170"/>
      <c r="W1471" s="170"/>
      <c r="X1471" s="170"/>
      <c r="Y1471" s="170"/>
      <c r="Z1471" s="170"/>
      <c r="AA1471" s="170"/>
      <c r="AB1471" s="170"/>
    </row>
    <row r="1472" spans="2:28" ht="15.75" customHeight="1" x14ac:dyDescent="0.25">
      <c r="B1472" s="421" t="str">
        <f>'[2]Asset Characteristics'!$C740 &amp; ""</f>
        <v/>
      </c>
      <c r="C1472" s="422" t="str">
        <f>'[2]Asset Characteristics'!$E740 &amp; ""</f>
        <v/>
      </c>
      <c r="D1472" s="44">
        <f>'[2]Reporting Characteristics'!$D1472</f>
        <v>2018</v>
      </c>
      <c r="E1472" s="166"/>
      <c r="F1472" s="167"/>
      <c r="G1472" s="167"/>
      <c r="H1472" s="167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8"/>
      <c r="T1472" s="170"/>
      <c r="U1472" s="170"/>
      <c r="V1472" s="170"/>
      <c r="W1472" s="170"/>
      <c r="X1472" s="170"/>
      <c r="Y1472" s="170"/>
      <c r="Z1472" s="170"/>
      <c r="AA1472" s="170"/>
      <c r="AB1472" s="170"/>
    </row>
    <row r="1473" spans="2:28" ht="15.75" customHeight="1" x14ac:dyDescent="0.25">
      <c r="B1473" s="421"/>
      <c r="C1473" s="422"/>
      <c r="D1473" s="44">
        <f>'[2]Reporting Characteristics'!$D1473</f>
        <v>2019</v>
      </c>
      <c r="E1473" s="166"/>
      <c r="F1473" s="167"/>
      <c r="G1473" s="167"/>
      <c r="H1473" s="167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8"/>
      <c r="T1473" s="170"/>
      <c r="U1473" s="170"/>
      <c r="V1473" s="170"/>
      <c r="W1473" s="170"/>
      <c r="X1473" s="170"/>
      <c r="Y1473" s="170"/>
      <c r="Z1473" s="170"/>
      <c r="AA1473" s="170"/>
      <c r="AB1473" s="170"/>
    </row>
    <row r="1474" spans="2:28" ht="15.75" customHeight="1" x14ac:dyDescent="0.25">
      <c r="B1474" s="421" t="str">
        <f>'[2]Asset Characteristics'!$C741 &amp; ""</f>
        <v/>
      </c>
      <c r="C1474" s="422" t="str">
        <f>'[2]Asset Characteristics'!$E741 &amp; ""</f>
        <v/>
      </c>
      <c r="D1474" s="44">
        <f>'[2]Reporting Characteristics'!$D1474</f>
        <v>2018</v>
      </c>
      <c r="E1474" s="166"/>
      <c r="F1474" s="167"/>
      <c r="G1474" s="167"/>
      <c r="H1474" s="167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8"/>
      <c r="T1474" s="170"/>
      <c r="U1474" s="170"/>
      <c r="V1474" s="170"/>
      <c r="W1474" s="170"/>
      <c r="X1474" s="170"/>
      <c r="Y1474" s="170"/>
      <c r="Z1474" s="170"/>
      <c r="AA1474" s="170"/>
      <c r="AB1474" s="170"/>
    </row>
    <row r="1475" spans="2:28" ht="15.75" customHeight="1" x14ac:dyDescent="0.25">
      <c r="B1475" s="421"/>
      <c r="C1475" s="422"/>
      <c r="D1475" s="44">
        <f>'[2]Reporting Characteristics'!$D1475</f>
        <v>2019</v>
      </c>
      <c r="E1475" s="166"/>
      <c r="F1475" s="167"/>
      <c r="G1475" s="167"/>
      <c r="H1475" s="167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8"/>
      <c r="T1475" s="170"/>
      <c r="U1475" s="170"/>
      <c r="V1475" s="170"/>
      <c r="W1475" s="170"/>
      <c r="X1475" s="170"/>
      <c r="Y1475" s="170"/>
      <c r="Z1475" s="170"/>
      <c r="AA1475" s="170"/>
      <c r="AB1475" s="170"/>
    </row>
    <row r="1476" spans="2:28" ht="15.75" customHeight="1" x14ac:dyDescent="0.25">
      <c r="B1476" s="421" t="str">
        <f>'[2]Asset Characteristics'!$C742 &amp; ""</f>
        <v/>
      </c>
      <c r="C1476" s="422" t="str">
        <f>'[2]Asset Characteristics'!$E742 &amp; ""</f>
        <v/>
      </c>
      <c r="D1476" s="44">
        <f>'[2]Reporting Characteristics'!$D1476</f>
        <v>2018</v>
      </c>
      <c r="E1476" s="166"/>
      <c r="F1476" s="167"/>
      <c r="G1476" s="167"/>
      <c r="H1476" s="167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8"/>
      <c r="T1476" s="170"/>
      <c r="U1476" s="170"/>
      <c r="V1476" s="170"/>
      <c r="W1476" s="170"/>
      <c r="X1476" s="170"/>
      <c r="Y1476" s="170"/>
      <c r="Z1476" s="170"/>
      <c r="AA1476" s="170"/>
      <c r="AB1476" s="170"/>
    </row>
    <row r="1477" spans="2:28" ht="15.75" customHeight="1" x14ac:dyDescent="0.25">
      <c r="B1477" s="421"/>
      <c r="C1477" s="422"/>
      <c r="D1477" s="44">
        <f>'[2]Reporting Characteristics'!$D1477</f>
        <v>2019</v>
      </c>
      <c r="E1477" s="166"/>
      <c r="F1477" s="167"/>
      <c r="G1477" s="167"/>
      <c r="H1477" s="167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8"/>
      <c r="T1477" s="170"/>
      <c r="U1477" s="170"/>
      <c r="V1477" s="170"/>
      <c r="W1477" s="170"/>
      <c r="X1477" s="170"/>
      <c r="Y1477" s="170"/>
      <c r="Z1477" s="170"/>
      <c r="AA1477" s="170"/>
      <c r="AB1477" s="170"/>
    </row>
    <row r="1478" spans="2:28" ht="15.75" customHeight="1" x14ac:dyDescent="0.25">
      <c r="B1478" s="421" t="str">
        <f>'[2]Asset Characteristics'!$C743 &amp; ""</f>
        <v/>
      </c>
      <c r="C1478" s="422" t="str">
        <f>'[2]Asset Characteristics'!$E743 &amp; ""</f>
        <v/>
      </c>
      <c r="D1478" s="44">
        <f>'[2]Reporting Characteristics'!$D1478</f>
        <v>2018</v>
      </c>
      <c r="E1478" s="166"/>
      <c r="F1478" s="167"/>
      <c r="G1478" s="167"/>
      <c r="H1478" s="167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8"/>
      <c r="T1478" s="170"/>
      <c r="U1478" s="170"/>
      <c r="V1478" s="170"/>
      <c r="W1478" s="170"/>
      <c r="X1478" s="170"/>
      <c r="Y1478" s="170"/>
      <c r="Z1478" s="170"/>
      <c r="AA1478" s="170"/>
      <c r="AB1478" s="170"/>
    </row>
    <row r="1479" spans="2:28" ht="15.75" customHeight="1" x14ac:dyDescent="0.25">
      <c r="B1479" s="421"/>
      <c r="C1479" s="422"/>
      <c r="D1479" s="44">
        <f>'[2]Reporting Characteristics'!$D1479</f>
        <v>2019</v>
      </c>
      <c r="E1479" s="166"/>
      <c r="F1479" s="167"/>
      <c r="G1479" s="167"/>
      <c r="H1479" s="167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8"/>
      <c r="T1479" s="170"/>
      <c r="U1479" s="170"/>
      <c r="V1479" s="170"/>
      <c r="W1479" s="170"/>
      <c r="X1479" s="170"/>
      <c r="Y1479" s="170"/>
      <c r="Z1479" s="170"/>
      <c r="AA1479" s="170"/>
      <c r="AB1479" s="170"/>
    </row>
    <row r="1480" spans="2:28" ht="15.75" customHeight="1" x14ac:dyDescent="0.25">
      <c r="B1480" s="421" t="str">
        <f>'[2]Asset Characteristics'!$C744 &amp; ""</f>
        <v/>
      </c>
      <c r="C1480" s="422" t="str">
        <f>'[2]Asset Characteristics'!$E744 &amp; ""</f>
        <v/>
      </c>
      <c r="D1480" s="44">
        <f>'[2]Reporting Characteristics'!$D1480</f>
        <v>2018</v>
      </c>
      <c r="E1480" s="166"/>
      <c r="F1480" s="167"/>
      <c r="G1480" s="167"/>
      <c r="H1480" s="167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8"/>
      <c r="T1480" s="170"/>
      <c r="U1480" s="170"/>
      <c r="V1480" s="170"/>
      <c r="W1480" s="170"/>
      <c r="X1480" s="170"/>
      <c r="Y1480" s="170"/>
      <c r="Z1480" s="170"/>
      <c r="AA1480" s="170"/>
      <c r="AB1480" s="170"/>
    </row>
    <row r="1481" spans="2:28" ht="15.75" customHeight="1" x14ac:dyDescent="0.25">
      <c r="B1481" s="421"/>
      <c r="C1481" s="422"/>
      <c r="D1481" s="44">
        <f>'[2]Reporting Characteristics'!$D1481</f>
        <v>2019</v>
      </c>
      <c r="E1481" s="166"/>
      <c r="F1481" s="167"/>
      <c r="G1481" s="167"/>
      <c r="H1481" s="167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8"/>
      <c r="T1481" s="170"/>
      <c r="U1481" s="170"/>
      <c r="V1481" s="170"/>
      <c r="W1481" s="170"/>
      <c r="X1481" s="170"/>
      <c r="Y1481" s="170"/>
      <c r="Z1481" s="170"/>
      <c r="AA1481" s="170"/>
      <c r="AB1481" s="170"/>
    </row>
    <row r="1482" spans="2:28" ht="15.75" customHeight="1" x14ac:dyDescent="0.25">
      <c r="B1482" s="421" t="str">
        <f>'[2]Asset Characteristics'!$C745 &amp; ""</f>
        <v/>
      </c>
      <c r="C1482" s="422" t="str">
        <f>'[2]Asset Characteristics'!$E745 &amp; ""</f>
        <v/>
      </c>
      <c r="D1482" s="44">
        <f>'[2]Reporting Characteristics'!$D1482</f>
        <v>2018</v>
      </c>
      <c r="E1482" s="166"/>
      <c r="F1482" s="167"/>
      <c r="G1482" s="167"/>
      <c r="H1482" s="167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8"/>
      <c r="T1482" s="170"/>
      <c r="U1482" s="170"/>
      <c r="V1482" s="170"/>
      <c r="W1482" s="170"/>
      <c r="X1482" s="170"/>
      <c r="Y1482" s="170"/>
      <c r="Z1482" s="170"/>
      <c r="AA1482" s="170"/>
      <c r="AB1482" s="170"/>
    </row>
    <row r="1483" spans="2:28" ht="15.75" customHeight="1" x14ac:dyDescent="0.25">
      <c r="B1483" s="421"/>
      <c r="C1483" s="422"/>
      <c r="D1483" s="44">
        <f>'[2]Reporting Characteristics'!$D1483</f>
        <v>2019</v>
      </c>
      <c r="E1483" s="166"/>
      <c r="F1483" s="167"/>
      <c r="G1483" s="167"/>
      <c r="H1483" s="167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8"/>
      <c r="T1483" s="170"/>
      <c r="U1483" s="170"/>
      <c r="V1483" s="170"/>
      <c r="W1483" s="170"/>
      <c r="X1483" s="170"/>
      <c r="Y1483" s="170"/>
      <c r="Z1483" s="170"/>
      <c r="AA1483" s="170"/>
      <c r="AB1483" s="170"/>
    </row>
    <row r="1484" spans="2:28" ht="15.75" customHeight="1" x14ac:dyDescent="0.25">
      <c r="B1484" s="421" t="str">
        <f>'[2]Asset Characteristics'!$C746 &amp; ""</f>
        <v/>
      </c>
      <c r="C1484" s="422" t="str">
        <f>'[2]Asset Characteristics'!$E746 &amp; ""</f>
        <v/>
      </c>
      <c r="D1484" s="44">
        <f>'[2]Reporting Characteristics'!$D1484</f>
        <v>2018</v>
      </c>
      <c r="E1484" s="166"/>
      <c r="F1484" s="167"/>
      <c r="G1484" s="167"/>
      <c r="H1484" s="167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8"/>
      <c r="T1484" s="170"/>
      <c r="U1484" s="170"/>
      <c r="V1484" s="170"/>
      <c r="W1484" s="170"/>
      <c r="X1484" s="170"/>
      <c r="Y1484" s="170"/>
      <c r="Z1484" s="170"/>
      <c r="AA1484" s="170"/>
      <c r="AB1484" s="170"/>
    </row>
    <row r="1485" spans="2:28" ht="15.75" customHeight="1" x14ac:dyDescent="0.25">
      <c r="B1485" s="421"/>
      <c r="C1485" s="422"/>
      <c r="D1485" s="44">
        <f>'[2]Reporting Characteristics'!$D1485</f>
        <v>2019</v>
      </c>
      <c r="E1485" s="166"/>
      <c r="F1485" s="167"/>
      <c r="G1485" s="167"/>
      <c r="H1485" s="167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8"/>
      <c r="T1485" s="170"/>
      <c r="U1485" s="170"/>
      <c r="V1485" s="170"/>
      <c r="W1485" s="170"/>
      <c r="X1485" s="170"/>
      <c r="Y1485" s="170"/>
      <c r="Z1485" s="170"/>
      <c r="AA1485" s="170"/>
      <c r="AB1485" s="170"/>
    </row>
    <row r="1486" spans="2:28" ht="15.75" customHeight="1" x14ac:dyDescent="0.25">
      <c r="B1486" s="421" t="str">
        <f>'[2]Asset Characteristics'!$C747 &amp; ""</f>
        <v/>
      </c>
      <c r="C1486" s="422" t="str">
        <f>'[2]Asset Characteristics'!$E747 &amp; ""</f>
        <v/>
      </c>
      <c r="D1486" s="44">
        <f>'[2]Reporting Characteristics'!$D1486</f>
        <v>2018</v>
      </c>
      <c r="E1486" s="166"/>
      <c r="F1486" s="167"/>
      <c r="G1486" s="167"/>
      <c r="H1486" s="167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8"/>
      <c r="T1486" s="170"/>
      <c r="U1486" s="170"/>
      <c r="V1486" s="170"/>
      <c r="W1486" s="170"/>
      <c r="X1486" s="170"/>
      <c r="Y1486" s="170"/>
      <c r="Z1486" s="170"/>
      <c r="AA1486" s="170"/>
      <c r="AB1486" s="170"/>
    </row>
    <row r="1487" spans="2:28" ht="15.75" customHeight="1" x14ac:dyDescent="0.25">
      <c r="B1487" s="421"/>
      <c r="C1487" s="422"/>
      <c r="D1487" s="44">
        <f>'[2]Reporting Characteristics'!$D1487</f>
        <v>2019</v>
      </c>
      <c r="E1487" s="166"/>
      <c r="F1487" s="167"/>
      <c r="G1487" s="167"/>
      <c r="H1487" s="167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8"/>
      <c r="T1487" s="170"/>
      <c r="U1487" s="170"/>
      <c r="V1487" s="170"/>
      <c r="W1487" s="170"/>
      <c r="X1487" s="170"/>
      <c r="Y1487" s="170"/>
      <c r="Z1487" s="170"/>
      <c r="AA1487" s="170"/>
      <c r="AB1487" s="170"/>
    </row>
    <row r="1488" spans="2:28" ht="15.75" customHeight="1" x14ac:dyDescent="0.25">
      <c r="B1488" s="421" t="str">
        <f>'[2]Asset Characteristics'!$C748 &amp; ""</f>
        <v/>
      </c>
      <c r="C1488" s="422" t="str">
        <f>'[2]Asset Characteristics'!$E748 &amp; ""</f>
        <v/>
      </c>
      <c r="D1488" s="44">
        <f>'[2]Reporting Characteristics'!$D1488</f>
        <v>2018</v>
      </c>
      <c r="E1488" s="166"/>
      <c r="F1488" s="167"/>
      <c r="G1488" s="167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8"/>
      <c r="T1488" s="170"/>
      <c r="U1488" s="170"/>
      <c r="V1488" s="170"/>
      <c r="W1488" s="170"/>
      <c r="X1488" s="170"/>
      <c r="Y1488" s="170"/>
      <c r="Z1488" s="170"/>
      <c r="AA1488" s="170"/>
      <c r="AB1488" s="170"/>
    </row>
    <row r="1489" spans="2:28" ht="15.75" customHeight="1" x14ac:dyDescent="0.25">
      <c r="B1489" s="421"/>
      <c r="C1489" s="422"/>
      <c r="D1489" s="44">
        <f>'[2]Reporting Characteristics'!$D1489</f>
        <v>2019</v>
      </c>
      <c r="E1489" s="166"/>
      <c r="F1489" s="167"/>
      <c r="G1489" s="167"/>
      <c r="H1489" s="167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8"/>
      <c r="T1489" s="170"/>
      <c r="U1489" s="170"/>
      <c r="V1489" s="170"/>
      <c r="W1489" s="170"/>
      <c r="X1489" s="170"/>
      <c r="Y1489" s="170"/>
      <c r="Z1489" s="170"/>
      <c r="AA1489" s="170"/>
      <c r="AB1489" s="170"/>
    </row>
    <row r="1490" spans="2:28" ht="15.75" customHeight="1" x14ac:dyDescent="0.25">
      <c r="B1490" s="421" t="str">
        <f>'[2]Asset Characteristics'!$C749 &amp; ""</f>
        <v/>
      </c>
      <c r="C1490" s="422" t="str">
        <f>'[2]Asset Characteristics'!$E749 &amp; ""</f>
        <v/>
      </c>
      <c r="D1490" s="44">
        <f>'[2]Reporting Characteristics'!$D1490</f>
        <v>2018</v>
      </c>
      <c r="E1490" s="166"/>
      <c r="F1490" s="167"/>
      <c r="G1490" s="167"/>
      <c r="H1490" s="167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8"/>
      <c r="T1490" s="170"/>
      <c r="U1490" s="170"/>
      <c r="V1490" s="170"/>
      <c r="W1490" s="170"/>
      <c r="X1490" s="170"/>
      <c r="Y1490" s="170"/>
      <c r="Z1490" s="170"/>
      <c r="AA1490" s="170"/>
      <c r="AB1490" s="170"/>
    </row>
    <row r="1491" spans="2:28" ht="15.75" customHeight="1" x14ac:dyDescent="0.25">
      <c r="B1491" s="421"/>
      <c r="C1491" s="422"/>
      <c r="D1491" s="44">
        <f>'[2]Reporting Characteristics'!$D1491</f>
        <v>2019</v>
      </c>
      <c r="E1491" s="166"/>
      <c r="F1491" s="167"/>
      <c r="G1491" s="167"/>
      <c r="H1491" s="167"/>
      <c r="I1491" s="167"/>
      <c r="J1491" s="167"/>
      <c r="K1491" s="167"/>
      <c r="L1491" s="167"/>
      <c r="M1491" s="167"/>
      <c r="N1491" s="167"/>
      <c r="O1491" s="167"/>
      <c r="P1491" s="167"/>
      <c r="Q1491" s="167"/>
      <c r="R1491" s="167"/>
      <c r="S1491" s="168"/>
      <c r="T1491" s="170"/>
      <c r="U1491" s="170"/>
      <c r="V1491" s="170"/>
      <c r="W1491" s="170"/>
      <c r="X1491" s="170"/>
      <c r="Y1491" s="170"/>
      <c r="Z1491" s="170"/>
      <c r="AA1491" s="170"/>
      <c r="AB1491" s="170"/>
    </row>
    <row r="1492" spans="2:28" ht="15.75" customHeight="1" x14ac:dyDescent="0.25">
      <c r="B1492" s="421" t="str">
        <f>'[2]Asset Characteristics'!$C750 &amp; ""</f>
        <v/>
      </c>
      <c r="C1492" s="422" t="str">
        <f>'[2]Asset Characteristics'!$E750 &amp; ""</f>
        <v/>
      </c>
      <c r="D1492" s="44">
        <f>'[2]Reporting Characteristics'!$D1492</f>
        <v>2018</v>
      </c>
      <c r="E1492" s="166"/>
      <c r="F1492" s="167"/>
      <c r="G1492" s="167"/>
      <c r="H1492" s="167"/>
      <c r="I1492" s="167"/>
      <c r="J1492" s="167"/>
      <c r="K1492" s="167"/>
      <c r="L1492" s="167"/>
      <c r="M1492" s="167"/>
      <c r="N1492" s="167"/>
      <c r="O1492" s="167"/>
      <c r="P1492" s="167"/>
      <c r="Q1492" s="167"/>
      <c r="R1492" s="167"/>
      <c r="S1492" s="168"/>
      <c r="T1492" s="170"/>
      <c r="U1492" s="170"/>
      <c r="V1492" s="170"/>
      <c r="W1492" s="170"/>
      <c r="X1492" s="170"/>
      <c r="Y1492" s="170"/>
      <c r="Z1492" s="170"/>
      <c r="AA1492" s="170"/>
      <c r="AB1492" s="170"/>
    </row>
    <row r="1493" spans="2:28" ht="15.75" customHeight="1" x14ac:dyDescent="0.25">
      <c r="B1493" s="421"/>
      <c r="C1493" s="422"/>
      <c r="D1493" s="44">
        <f>'[2]Reporting Characteristics'!$D1493</f>
        <v>2019</v>
      </c>
      <c r="E1493" s="166"/>
      <c r="F1493" s="167"/>
      <c r="G1493" s="167"/>
      <c r="H1493" s="167"/>
      <c r="I1493" s="167"/>
      <c r="J1493" s="167"/>
      <c r="K1493" s="167"/>
      <c r="L1493" s="167"/>
      <c r="M1493" s="167"/>
      <c r="N1493" s="167"/>
      <c r="O1493" s="167"/>
      <c r="P1493" s="167"/>
      <c r="Q1493" s="167"/>
      <c r="R1493" s="167"/>
      <c r="S1493" s="168"/>
      <c r="T1493" s="170"/>
      <c r="U1493" s="170"/>
      <c r="V1493" s="170"/>
      <c r="W1493" s="170"/>
      <c r="X1493" s="170"/>
      <c r="Y1493" s="170"/>
      <c r="Z1493" s="170"/>
      <c r="AA1493" s="170"/>
      <c r="AB1493" s="170"/>
    </row>
    <row r="1494" spans="2:28" ht="15.75" customHeight="1" x14ac:dyDescent="0.25">
      <c r="B1494" s="421" t="str">
        <f>'[2]Asset Characteristics'!$C751 &amp; ""</f>
        <v/>
      </c>
      <c r="C1494" s="422" t="str">
        <f>'[2]Asset Characteristics'!$E751 &amp; ""</f>
        <v/>
      </c>
      <c r="D1494" s="44">
        <f>'[2]Reporting Characteristics'!$D1494</f>
        <v>2018</v>
      </c>
      <c r="E1494" s="166"/>
      <c r="F1494" s="167"/>
      <c r="G1494" s="167"/>
      <c r="H1494" s="167"/>
      <c r="I1494" s="167"/>
      <c r="J1494" s="167"/>
      <c r="K1494" s="167"/>
      <c r="L1494" s="167"/>
      <c r="M1494" s="167"/>
      <c r="N1494" s="167"/>
      <c r="O1494" s="167"/>
      <c r="P1494" s="167"/>
      <c r="Q1494" s="167"/>
      <c r="R1494" s="167"/>
      <c r="S1494" s="168"/>
      <c r="T1494" s="170"/>
      <c r="U1494" s="170"/>
      <c r="V1494" s="170"/>
      <c r="W1494" s="170"/>
      <c r="X1494" s="170"/>
      <c r="Y1494" s="170"/>
      <c r="Z1494" s="170"/>
      <c r="AA1494" s="170"/>
      <c r="AB1494" s="170"/>
    </row>
    <row r="1495" spans="2:28" ht="15.75" customHeight="1" x14ac:dyDescent="0.25">
      <c r="B1495" s="421"/>
      <c r="C1495" s="422"/>
      <c r="D1495" s="44">
        <f>'[2]Reporting Characteristics'!$D1495</f>
        <v>2019</v>
      </c>
      <c r="E1495" s="166"/>
      <c r="F1495" s="167"/>
      <c r="G1495" s="167"/>
      <c r="H1495" s="167"/>
      <c r="I1495" s="167"/>
      <c r="J1495" s="167"/>
      <c r="K1495" s="167"/>
      <c r="L1495" s="167"/>
      <c r="M1495" s="167"/>
      <c r="N1495" s="167"/>
      <c r="O1495" s="167"/>
      <c r="P1495" s="167"/>
      <c r="Q1495" s="167"/>
      <c r="R1495" s="167"/>
      <c r="S1495" s="168"/>
      <c r="T1495" s="170"/>
      <c r="U1495" s="170"/>
      <c r="V1495" s="170"/>
      <c r="W1495" s="170"/>
      <c r="X1495" s="170"/>
      <c r="Y1495" s="170"/>
      <c r="Z1495" s="170"/>
      <c r="AA1495" s="170"/>
      <c r="AB1495" s="170"/>
    </row>
    <row r="1496" spans="2:28" ht="15.75" customHeight="1" x14ac:dyDescent="0.25">
      <c r="B1496" s="421" t="str">
        <f>'[2]Asset Characteristics'!$C752 &amp; ""</f>
        <v/>
      </c>
      <c r="C1496" s="422" t="str">
        <f>'[2]Asset Characteristics'!$E752 &amp; ""</f>
        <v/>
      </c>
      <c r="D1496" s="44">
        <f>'[2]Reporting Characteristics'!$D1496</f>
        <v>2018</v>
      </c>
      <c r="E1496" s="166"/>
      <c r="F1496" s="167"/>
      <c r="G1496" s="167"/>
      <c r="H1496" s="167"/>
      <c r="I1496" s="167"/>
      <c r="J1496" s="167"/>
      <c r="K1496" s="167"/>
      <c r="L1496" s="167"/>
      <c r="M1496" s="167"/>
      <c r="N1496" s="167"/>
      <c r="O1496" s="167"/>
      <c r="P1496" s="167"/>
      <c r="Q1496" s="167"/>
      <c r="R1496" s="167"/>
      <c r="S1496" s="168"/>
      <c r="T1496" s="170"/>
      <c r="U1496" s="170"/>
      <c r="V1496" s="170"/>
      <c r="W1496" s="170"/>
      <c r="X1496" s="170"/>
      <c r="Y1496" s="170"/>
      <c r="Z1496" s="170"/>
      <c r="AA1496" s="170"/>
      <c r="AB1496" s="170"/>
    </row>
    <row r="1497" spans="2:28" ht="15.75" customHeight="1" x14ac:dyDescent="0.25">
      <c r="B1497" s="421"/>
      <c r="C1497" s="422"/>
      <c r="D1497" s="44">
        <f>'[2]Reporting Characteristics'!$D1497</f>
        <v>2019</v>
      </c>
      <c r="E1497" s="166"/>
      <c r="F1497" s="167"/>
      <c r="G1497" s="167"/>
      <c r="H1497" s="167"/>
      <c r="I1497" s="167"/>
      <c r="J1497" s="167"/>
      <c r="K1497" s="167"/>
      <c r="L1497" s="167"/>
      <c r="M1497" s="167"/>
      <c r="N1497" s="167"/>
      <c r="O1497" s="167"/>
      <c r="P1497" s="167"/>
      <c r="Q1497" s="167"/>
      <c r="R1497" s="167"/>
      <c r="S1497" s="168"/>
      <c r="T1497" s="170"/>
      <c r="U1497" s="170"/>
      <c r="V1497" s="170"/>
      <c r="W1497" s="170"/>
      <c r="X1497" s="170"/>
      <c r="Y1497" s="170"/>
      <c r="Z1497" s="170"/>
      <c r="AA1497" s="170"/>
      <c r="AB1497" s="170"/>
    </row>
    <row r="1498" spans="2:28" ht="15.75" customHeight="1" x14ac:dyDescent="0.25">
      <c r="B1498" s="421" t="str">
        <f>'[2]Asset Characteristics'!$C753 &amp; ""</f>
        <v/>
      </c>
      <c r="C1498" s="422" t="str">
        <f>'[2]Asset Characteristics'!$E753 &amp; ""</f>
        <v/>
      </c>
      <c r="D1498" s="44">
        <f>'[2]Reporting Characteristics'!$D1498</f>
        <v>2018</v>
      </c>
      <c r="E1498" s="166"/>
      <c r="F1498" s="167"/>
      <c r="G1498" s="167"/>
      <c r="H1498" s="167"/>
      <c r="I1498" s="167"/>
      <c r="J1498" s="167"/>
      <c r="K1498" s="167"/>
      <c r="L1498" s="167"/>
      <c r="M1498" s="167"/>
      <c r="N1498" s="167"/>
      <c r="O1498" s="167"/>
      <c r="P1498" s="167"/>
      <c r="Q1498" s="167"/>
      <c r="R1498" s="167"/>
      <c r="S1498" s="168"/>
      <c r="T1498" s="170"/>
      <c r="U1498" s="170"/>
      <c r="V1498" s="170"/>
      <c r="W1498" s="170"/>
      <c r="X1498" s="170"/>
      <c r="Y1498" s="170"/>
      <c r="Z1498" s="170"/>
      <c r="AA1498" s="170"/>
      <c r="AB1498" s="170"/>
    </row>
    <row r="1499" spans="2:28" ht="15.75" customHeight="1" x14ac:dyDescent="0.25">
      <c r="B1499" s="421"/>
      <c r="C1499" s="422"/>
      <c r="D1499" s="44">
        <f>'[2]Reporting Characteristics'!$D1499</f>
        <v>2019</v>
      </c>
      <c r="E1499" s="166"/>
      <c r="F1499" s="167"/>
      <c r="G1499" s="167"/>
      <c r="H1499" s="167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8"/>
      <c r="T1499" s="170"/>
      <c r="U1499" s="170"/>
      <c r="V1499" s="170"/>
      <c r="W1499" s="170"/>
      <c r="X1499" s="170"/>
      <c r="Y1499" s="170"/>
      <c r="Z1499" s="170"/>
      <c r="AA1499" s="170"/>
      <c r="AB1499" s="170"/>
    </row>
    <row r="1500" spans="2:28" ht="15.75" customHeight="1" x14ac:dyDescent="0.25">
      <c r="B1500" s="421" t="str">
        <f>'[2]Asset Characteristics'!$C754 &amp; ""</f>
        <v/>
      </c>
      <c r="C1500" s="422" t="str">
        <f>'[2]Asset Characteristics'!$E754 &amp; ""</f>
        <v/>
      </c>
      <c r="D1500" s="44">
        <f>'[2]Reporting Characteristics'!$D1500</f>
        <v>2018</v>
      </c>
      <c r="E1500" s="166"/>
      <c r="F1500" s="167"/>
      <c r="G1500" s="167"/>
      <c r="H1500" s="167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8"/>
      <c r="T1500" s="170"/>
      <c r="U1500" s="170"/>
      <c r="V1500" s="170"/>
      <c r="W1500" s="170"/>
      <c r="X1500" s="170"/>
      <c r="Y1500" s="170"/>
      <c r="Z1500" s="170"/>
      <c r="AA1500" s="170"/>
      <c r="AB1500" s="170"/>
    </row>
    <row r="1501" spans="2:28" ht="15.75" customHeight="1" x14ac:dyDescent="0.25">
      <c r="B1501" s="421"/>
      <c r="C1501" s="422"/>
      <c r="D1501" s="44">
        <f>'[2]Reporting Characteristics'!$D1501</f>
        <v>2019</v>
      </c>
      <c r="E1501" s="166"/>
      <c r="F1501" s="167"/>
      <c r="G1501" s="167"/>
      <c r="H1501" s="167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8"/>
      <c r="T1501" s="170"/>
      <c r="U1501" s="170"/>
      <c r="V1501" s="170"/>
      <c r="W1501" s="170"/>
      <c r="X1501" s="170"/>
      <c r="Y1501" s="170"/>
      <c r="Z1501" s="170"/>
      <c r="AA1501" s="170"/>
      <c r="AB1501" s="170"/>
    </row>
    <row r="1502" spans="2:28" ht="15.75" customHeight="1" x14ac:dyDescent="0.25">
      <c r="B1502" s="421" t="str">
        <f>'[2]Asset Characteristics'!$C755 &amp; ""</f>
        <v/>
      </c>
      <c r="C1502" s="422" t="str">
        <f>'[2]Asset Characteristics'!$E755 &amp; ""</f>
        <v/>
      </c>
      <c r="D1502" s="44">
        <f>'[2]Reporting Characteristics'!$D1502</f>
        <v>2018</v>
      </c>
      <c r="E1502" s="166"/>
      <c r="F1502" s="167"/>
      <c r="G1502" s="167"/>
      <c r="H1502" s="167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8"/>
      <c r="T1502" s="170"/>
      <c r="U1502" s="170"/>
      <c r="V1502" s="170"/>
      <c r="W1502" s="170"/>
      <c r="X1502" s="170"/>
      <c r="Y1502" s="170"/>
      <c r="Z1502" s="170"/>
      <c r="AA1502" s="170"/>
      <c r="AB1502" s="170"/>
    </row>
    <row r="1503" spans="2:28" ht="15.75" customHeight="1" x14ac:dyDescent="0.25">
      <c r="B1503" s="421"/>
      <c r="C1503" s="422"/>
      <c r="D1503" s="44">
        <f>'[2]Reporting Characteristics'!$D1503</f>
        <v>2019</v>
      </c>
      <c r="E1503" s="166"/>
      <c r="F1503" s="167"/>
      <c r="G1503" s="167"/>
      <c r="H1503" s="167"/>
      <c r="I1503" s="167"/>
      <c r="J1503" s="167"/>
      <c r="K1503" s="167"/>
      <c r="L1503" s="167"/>
      <c r="M1503" s="167"/>
      <c r="N1503" s="167"/>
      <c r="O1503" s="167"/>
      <c r="P1503" s="167"/>
      <c r="Q1503" s="167"/>
      <c r="R1503" s="167"/>
      <c r="S1503" s="168"/>
      <c r="T1503" s="170"/>
      <c r="U1503" s="170"/>
      <c r="V1503" s="170"/>
      <c r="W1503" s="170"/>
      <c r="X1503" s="170"/>
      <c r="Y1503" s="170"/>
      <c r="Z1503" s="170"/>
      <c r="AA1503" s="170"/>
      <c r="AB1503" s="170"/>
    </row>
    <row r="1504" spans="2:28" ht="15.75" customHeight="1" x14ac:dyDescent="0.25">
      <c r="B1504" s="421" t="str">
        <f>'[2]Asset Characteristics'!$C756 &amp; ""</f>
        <v/>
      </c>
      <c r="C1504" s="422" t="str">
        <f>'[2]Asset Characteristics'!$E756 &amp; ""</f>
        <v/>
      </c>
      <c r="D1504" s="44">
        <f>'[2]Reporting Characteristics'!$D1504</f>
        <v>2018</v>
      </c>
      <c r="E1504" s="166"/>
      <c r="F1504" s="167"/>
      <c r="G1504" s="167"/>
      <c r="H1504" s="167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8"/>
      <c r="T1504" s="170"/>
      <c r="U1504" s="170"/>
      <c r="V1504" s="170"/>
      <c r="W1504" s="170"/>
      <c r="X1504" s="170"/>
      <c r="Y1504" s="170"/>
      <c r="Z1504" s="170"/>
      <c r="AA1504" s="170"/>
      <c r="AB1504" s="170"/>
    </row>
    <row r="1505" spans="2:28" ht="15.75" customHeight="1" x14ac:dyDescent="0.25">
      <c r="B1505" s="421"/>
      <c r="C1505" s="422"/>
      <c r="D1505" s="44">
        <f>'[2]Reporting Characteristics'!$D1505</f>
        <v>2019</v>
      </c>
      <c r="E1505" s="166"/>
      <c r="F1505" s="167"/>
      <c r="G1505" s="167"/>
      <c r="H1505" s="167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8"/>
      <c r="T1505" s="170"/>
      <c r="U1505" s="170"/>
      <c r="V1505" s="170"/>
      <c r="W1505" s="170"/>
      <c r="X1505" s="170"/>
      <c r="Y1505" s="170"/>
      <c r="Z1505" s="170"/>
      <c r="AA1505" s="170"/>
      <c r="AB1505" s="170"/>
    </row>
    <row r="1506" spans="2:28" ht="15.75" customHeight="1" x14ac:dyDescent="0.25">
      <c r="B1506" s="421" t="str">
        <f>'[2]Asset Characteristics'!$C757 &amp; ""</f>
        <v/>
      </c>
      <c r="C1506" s="422" t="str">
        <f>'[2]Asset Characteristics'!$E757 &amp; ""</f>
        <v/>
      </c>
      <c r="D1506" s="44">
        <f>'[2]Reporting Characteristics'!$D1506</f>
        <v>2018</v>
      </c>
      <c r="E1506" s="166"/>
      <c r="F1506" s="167"/>
      <c r="G1506" s="167"/>
      <c r="H1506" s="167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8"/>
      <c r="T1506" s="170"/>
      <c r="U1506" s="170"/>
      <c r="V1506" s="170"/>
      <c r="W1506" s="170"/>
      <c r="X1506" s="170"/>
      <c r="Y1506" s="170"/>
      <c r="Z1506" s="170"/>
      <c r="AA1506" s="170"/>
      <c r="AB1506" s="170"/>
    </row>
    <row r="1507" spans="2:28" ht="15.75" customHeight="1" x14ac:dyDescent="0.25">
      <c r="B1507" s="421"/>
      <c r="C1507" s="422"/>
      <c r="D1507" s="44">
        <f>'[2]Reporting Characteristics'!$D1507</f>
        <v>2019</v>
      </c>
      <c r="E1507" s="166"/>
      <c r="F1507" s="167"/>
      <c r="G1507" s="167"/>
      <c r="H1507" s="167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8"/>
      <c r="T1507" s="170"/>
      <c r="U1507" s="170"/>
      <c r="V1507" s="170"/>
      <c r="W1507" s="170"/>
      <c r="X1507" s="170"/>
      <c r="Y1507" s="170"/>
      <c r="Z1507" s="170"/>
      <c r="AA1507" s="170"/>
      <c r="AB1507" s="170"/>
    </row>
    <row r="1508" spans="2:28" ht="15.75" customHeight="1" x14ac:dyDescent="0.25">
      <c r="B1508" s="421" t="str">
        <f>'[2]Asset Characteristics'!$C758 &amp; ""</f>
        <v/>
      </c>
      <c r="C1508" s="422" t="str">
        <f>'[2]Asset Characteristics'!$E758 &amp; ""</f>
        <v/>
      </c>
      <c r="D1508" s="44">
        <f>'[2]Reporting Characteristics'!$D1508</f>
        <v>2018</v>
      </c>
      <c r="E1508" s="166"/>
      <c r="F1508" s="167"/>
      <c r="G1508" s="167"/>
      <c r="H1508" s="167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8"/>
      <c r="T1508" s="170"/>
      <c r="U1508" s="170"/>
      <c r="V1508" s="170"/>
      <c r="W1508" s="170"/>
      <c r="X1508" s="170"/>
      <c r="Y1508" s="170"/>
      <c r="Z1508" s="170"/>
      <c r="AA1508" s="170"/>
      <c r="AB1508" s="170"/>
    </row>
    <row r="1509" spans="2:28" ht="15.75" customHeight="1" x14ac:dyDescent="0.25">
      <c r="B1509" s="421"/>
      <c r="C1509" s="422"/>
      <c r="D1509" s="44">
        <f>'[2]Reporting Characteristics'!$D1509</f>
        <v>2019</v>
      </c>
      <c r="E1509" s="166"/>
      <c r="F1509" s="167"/>
      <c r="G1509" s="167"/>
      <c r="H1509" s="167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8"/>
      <c r="T1509" s="170"/>
      <c r="U1509" s="170"/>
      <c r="V1509" s="170"/>
      <c r="W1509" s="170"/>
      <c r="X1509" s="170"/>
      <c r="Y1509" s="170"/>
      <c r="Z1509" s="170"/>
      <c r="AA1509" s="170"/>
      <c r="AB1509" s="170"/>
    </row>
    <row r="1510" spans="2:28" ht="15.75" customHeight="1" x14ac:dyDescent="0.25">
      <c r="B1510" s="421" t="str">
        <f>'[2]Asset Characteristics'!$C759 &amp; ""</f>
        <v/>
      </c>
      <c r="C1510" s="422" t="str">
        <f>'[2]Asset Characteristics'!$E759 &amp; ""</f>
        <v/>
      </c>
      <c r="D1510" s="44">
        <f>'[2]Reporting Characteristics'!$D1510</f>
        <v>2018</v>
      </c>
      <c r="E1510" s="166"/>
      <c r="F1510" s="167"/>
      <c r="G1510" s="167"/>
      <c r="H1510" s="167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8"/>
      <c r="T1510" s="170"/>
      <c r="U1510" s="170"/>
      <c r="V1510" s="170"/>
      <c r="W1510" s="170"/>
      <c r="X1510" s="170"/>
      <c r="Y1510" s="170"/>
      <c r="Z1510" s="170"/>
      <c r="AA1510" s="170"/>
      <c r="AB1510" s="170"/>
    </row>
    <row r="1511" spans="2:28" ht="15.75" customHeight="1" x14ac:dyDescent="0.25">
      <c r="B1511" s="421"/>
      <c r="C1511" s="422"/>
      <c r="D1511" s="44">
        <f>'[2]Reporting Characteristics'!$D1511</f>
        <v>2019</v>
      </c>
      <c r="E1511" s="166"/>
      <c r="F1511" s="167"/>
      <c r="G1511" s="167"/>
      <c r="H1511" s="167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8"/>
      <c r="T1511" s="170"/>
      <c r="U1511" s="170"/>
      <c r="V1511" s="170"/>
      <c r="W1511" s="170"/>
      <c r="X1511" s="170"/>
      <c r="Y1511" s="170"/>
      <c r="Z1511" s="170"/>
      <c r="AA1511" s="170"/>
      <c r="AB1511" s="170"/>
    </row>
    <row r="1512" spans="2:28" ht="15.75" customHeight="1" x14ac:dyDescent="0.25">
      <c r="B1512" s="421" t="str">
        <f>'[2]Asset Characteristics'!$C760 &amp; ""</f>
        <v/>
      </c>
      <c r="C1512" s="422" t="str">
        <f>'[2]Asset Characteristics'!$E760 &amp; ""</f>
        <v/>
      </c>
      <c r="D1512" s="44">
        <f>'[2]Reporting Characteristics'!$D1512</f>
        <v>2018</v>
      </c>
      <c r="E1512" s="166"/>
      <c r="F1512" s="167"/>
      <c r="G1512" s="167"/>
      <c r="H1512" s="167"/>
      <c r="I1512" s="167"/>
      <c r="J1512" s="167"/>
      <c r="K1512" s="167"/>
      <c r="L1512" s="167"/>
      <c r="M1512" s="167"/>
      <c r="N1512" s="167"/>
      <c r="O1512" s="167"/>
      <c r="P1512" s="167"/>
      <c r="Q1512" s="167"/>
      <c r="R1512" s="167"/>
      <c r="S1512" s="168"/>
      <c r="T1512" s="170"/>
      <c r="U1512" s="170"/>
      <c r="V1512" s="170"/>
      <c r="W1512" s="170"/>
      <c r="X1512" s="170"/>
      <c r="Y1512" s="170"/>
      <c r="Z1512" s="170"/>
      <c r="AA1512" s="170"/>
      <c r="AB1512" s="170"/>
    </row>
    <row r="1513" spans="2:28" ht="15.75" customHeight="1" x14ac:dyDescent="0.25">
      <c r="B1513" s="421"/>
      <c r="C1513" s="422"/>
      <c r="D1513" s="44">
        <f>'[2]Reporting Characteristics'!$D1513</f>
        <v>2019</v>
      </c>
      <c r="E1513" s="166"/>
      <c r="F1513" s="167"/>
      <c r="G1513" s="167"/>
      <c r="H1513" s="167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8"/>
      <c r="T1513" s="170"/>
      <c r="U1513" s="170"/>
      <c r="V1513" s="170"/>
      <c r="W1513" s="170"/>
      <c r="X1513" s="170"/>
      <c r="Y1513" s="170"/>
      <c r="Z1513" s="170"/>
      <c r="AA1513" s="170"/>
      <c r="AB1513" s="170"/>
    </row>
    <row r="1514" spans="2:28" ht="15.75" customHeight="1" x14ac:dyDescent="0.25">
      <c r="B1514" s="421" t="str">
        <f>'[2]Asset Characteristics'!$C761 &amp; ""</f>
        <v/>
      </c>
      <c r="C1514" s="422" t="str">
        <f>'[2]Asset Characteristics'!$E761 &amp; ""</f>
        <v/>
      </c>
      <c r="D1514" s="44">
        <f>'[2]Reporting Characteristics'!$D1514</f>
        <v>2018</v>
      </c>
      <c r="E1514" s="166"/>
      <c r="F1514" s="167"/>
      <c r="G1514" s="167"/>
      <c r="H1514" s="167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8"/>
      <c r="T1514" s="170"/>
      <c r="U1514" s="170"/>
      <c r="V1514" s="170"/>
      <c r="W1514" s="170"/>
      <c r="X1514" s="170"/>
      <c r="Y1514" s="170"/>
      <c r="Z1514" s="170"/>
      <c r="AA1514" s="170"/>
      <c r="AB1514" s="170"/>
    </row>
    <row r="1515" spans="2:28" ht="15.75" customHeight="1" x14ac:dyDescent="0.25">
      <c r="B1515" s="421"/>
      <c r="C1515" s="422"/>
      <c r="D1515" s="44">
        <f>'[2]Reporting Characteristics'!$D1515</f>
        <v>2019</v>
      </c>
      <c r="E1515" s="166"/>
      <c r="F1515" s="167"/>
      <c r="G1515" s="167"/>
      <c r="H1515" s="167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8"/>
      <c r="T1515" s="170"/>
      <c r="U1515" s="170"/>
      <c r="V1515" s="170"/>
      <c r="W1515" s="170"/>
      <c r="X1515" s="170"/>
      <c r="Y1515" s="170"/>
      <c r="Z1515" s="170"/>
      <c r="AA1515" s="170"/>
      <c r="AB1515" s="170"/>
    </row>
    <row r="1516" spans="2:28" ht="15.75" customHeight="1" x14ac:dyDescent="0.25">
      <c r="B1516" s="421" t="str">
        <f>'[2]Asset Characteristics'!$C762 &amp; ""</f>
        <v/>
      </c>
      <c r="C1516" s="422" t="str">
        <f>'[2]Asset Characteristics'!$E762 &amp; ""</f>
        <v/>
      </c>
      <c r="D1516" s="44">
        <f>'[2]Reporting Characteristics'!$D1516</f>
        <v>2018</v>
      </c>
      <c r="E1516" s="166"/>
      <c r="F1516" s="167"/>
      <c r="G1516" s="167"/>
      <c r="H1516" s="167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8"/>
      <c r="T1516" s="170"/>
      <c r="U1516" s="170"/>
      <c r="V1516" s="170"/>
      <c r="W1516" s="170"/>
      <c r="X1516" s="170"/>
      <c r="Y1516" s="170"/>
      <c r="Z1516" s="170"/>
      <c r="AA1516" s="170"/>
      <c r="AB1516" s="170"/>
    </row>
    <row r="1517" spans="2:28" ht="15.75" customHeight="1" x14ac:dyDescent="0.25">
      <c r="B1517" s="421"/>
      <c r="C1517" s="422"/>
      <c r="D1517" s="44">
        <f>'[2]Reporting Characteristics'!$D1517</f>
        <v>2019</v>
      </c>
      <c r="E1517" s="166"/>
      <c r="F1517" s="167"/>
      <c r="G1517" s="167"/>
      <c r="H1517" s="167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8"/>
      <c r="T1517" s="170"/>
      <c r="U1517" s="170"/>
      <c r="V1517" s="170"/>
      <c r="W1517" s="170"/>
      <c r="X1517" s="170"/>
      <c r="Y1517" s="170"/>
      <c r="Z1517" s="170"/>
      <c r="AA1517" s="170"/>
      <c r="AB1517" s="170"/>
    </row>
    <row r="1518" spans="2:28" ht="15.75" customHeight="1" x14ac:dyDescent="0.25">
      <c r="B1518" s="421" t="str">
        <f>'[2]Asset Characteristics'!$C763 &amp; ""</f>
        <v/>
      </c>
      <c r="C1518" s="422" t="str">
        <f>'[2]Asset Characteristics'!$E763 &amp; ""</f>
        <v/>
      </c>
      <c r="D1518" s="44">
        <f>'[2]Reporting Characteristics'!$D1518</f>
        <v>2018</v>
      </c>
      <c r="E1518" s="166"/>
      <c r="F1518" s="167"/>
      <c r="G1518" s="167"/>
      <c r="H1518" s="167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8"/>
      <c r="T1518" s="170"/>
      <c r="U1518" s="170"/>
      <c r="V1518" s="170"/>
      <c r="W1518" s="170"/>
      <c r="X1518" s="170"/>
      <c r="Y1518" s="170"/>
      <c r="Z1518" s="170"/>
      <c r="AA1518" s="170"/>
      <c r="AB1518" s="170"/>
    </row>
    <row r="1519" spans="2:28" ht="15.75" customHeight="1" x14ac:dyDescent="0.25">
      <c r="B1519" s="421"/>
      <c r="C1519" s="422"/>
      <c r="D1519" s="44">
        <f>'[2]Reporting Characteristics'!$D1519</f>
        <v>2019</v>
      </c>
      <c r="E1519" s="166"/>
      <c r="F1519" s="167"/>
      <c r="G1519" s="167"/>
      <c r="H1519" s="167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8"/>
      <c r="T1519" s="170"/>
      <c r="U1519" s="170"/>
      <c r="V1519" s="170"/>
      <c r="W1519" s="170"/>
      <c r="X1519" s="170"/>
      <c r="Y1519" s="170"/>
      <c r="Z1519" s="170"/>
      <c r="AA1519" s="170"/>
      <c r="AB1519" s="170"/>
    </row>
    <row r="1520" spans="2:28" ht="15.75" customHeight="1" x14ac:dyDescent="0.25">
      <c r="B1520" s="421" t="str">
        <f>'[2]Asset Characteristics'!$C764 &amp; ""</f>
        <v/>
      </c>
      <c r="C1520" s="422" t="str">
        <f>'[2]Asset Characteristics'!$E764 &amp; ""</f>
        <v/>
      </c>
      <c r="D1520" s="44">
        <f>'[2]Reporting Characteristics'!$D1520</f>
        <v>2018</v>
      </c>
      <c r="E1520" s="166"/>
      <c r="F1520" s="167"/>
      <c r="G1520" s="167"/>
      <c r="H1520" s="167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8"/>
      <c r="T1520" s="170"/>
      <c r="U1520" s="170"/>
      <c r="V1520" s="170"/>
      <c r="W1520" s="170"/>
      <c r="X1520" s="170"/>
      <c r="Y1520" s="170"/>
      <c r="Z1520" s="170"/>
      <c r="AA1520" s="170"/>
      <c r="AB1520" s="170"/>
    </row>
    <row r="1521" spans="2:28" ht="15.75" customHeight="1" x14ac:dyDescent="0.25">
      <c r="B1521" s="421"/>
      <c r="C1521" s="422"/>
      <c r="D1521" s="44">
        <f>'[2]Reporting Characteristics'!$D1521</f>
        <v>2019</v>
      </c>
      <c r="E1521" s="166"/>
      <c r="F1521" s="167"/>
      <c r="G1521" s="167"/>
      <c r="H1521" s="167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8"/>
      <c r="T1521" s="170"/>
      <c r="U1521" s="170"/>
      <c r="V1521" s="170"/>
      <c r="W1521" s="170"/>
      <c r="X1521" s="170"/>
      <c r="Y1521" s="170"/>
      <c r="Z1521" s="170"/>
      <c r="AA1521" s="170"/>
      <c r="AB1521" s="170"/>
    </row>
    <row r="1522" spans="2:28" ht="15.75" customHeight="1" x14ac:dyDescent="0.25">
      <c r="B1522" s="421" t="str">
        <f>'[2]Asset Characteristics'!$C765 &amp; ""</f>
        <v/>
      </c>
      <c r="C1522" s="422" t="str">
        <f>'[2]Asset Characteristics'!$E765 &amp; ""</f>
        <v/>
      </c>
      <c r="D1522" s="44">
        <f>'[2]Reporting Characteristics'!$D1522</f>
        <v>2018</v>
      </c>
      <c r="E1522" s="166"/>
      <c r="F1522" s="167"/>
      <c r="G1522" s="167"/>
      <c r="H1522" s="167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8"/>
      <c r="T1522" s="170"/>
      <c r="U1522" s="170"/>
      <c r="V1522" s="170"/>
      <c r="W1522" s="170"/>
      <c r="X1522" s="170"/>
      <c r="Y1522" s="170"/>
      <c r="Z1522" s="170"/>
      <c r="AA1522" s="170"/>
      <c r="AB1522" s="170"/>
    </row>
    <row r="1523" spans="2:28" ht="15.75" customHeight="1" x14ac:dyDescent="0.25">
      <c r="B1523" s="421"/>
      <c r="C1523" s="422"/>
      <c r="D1523" s="44">
        <f>'[2]Reporting Characteristics'!$D1523</f>
        <v>2019</v>
      </c>
      <c r="E1523" s="166"/>
      <c r="F1523" s="167"/>
      <c r="G1523" s="167"/>
      <c r="H1523" s="167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8"/>
      <c r="T1523" s="170"/>
      <c r="U1523" s="170"/>
      <c r="V1523" s="170"/>
      <c r="W1523" s="170"/>
      <c r="X1523" s="170"/>
      <c r="Y1523" s="170"/>
      <c r="Z1523" s="170"/>
      <c r="AA1523" s="170"/>
      <c r="AB1523" s="170"/>
    </row>
    <row r="1524" spans="2:28" ht="15.75" customHeight="1" x14ac:dyDescent="0.25">
      <c r="B1524" s="421" t="str">
        <f>'[2]Asset Characteristics'!$C766 &amp; ""</f>
        <v/>
      </c>
      <c r="C1524" s="422" t="str">
        <f>'[2]Asset Characteristics'!$E766 &amp; ""</f>
        <v/>
      </c>
      <c r="D1524" s="44">
        <f>'[2]Reporting Characteristics'!$D1524</f>
        <v>2018</v>
      </c>
      <c r="E1524" s="166"/>
      <c r="F1524" s="167"/>
      <c r="G1524" s="167"/>
      <c r="H1524" s="167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8"/>
      <c r="T1524" s="170"/>
      <c r="U1524" s="170"/>
      <c r="V1524" s="170"/>
      <c r="W1524" s="170"/>
      <c r="X1524" s="170"/>
      <c r="Y1524" s="170"/>
      <c r="Z1524" s="170"/>
      <c r="AA1524" s="170"/>
      <c r="AB1524" s="170"/>
    </row>
    <row r="1525" spans="2:28" ht="15.75" customHeight="1" x14ac:dyDescent="0.25">
      <c r="B1525" s="421"/>
      <c r="C1525" s="422"/>
      <c r="D1525" s="44">
        <f>'[2]Reporting Characteristics'!$D1525</f>
        <v>2019</v>
      </c>
      <c r="E1525" s="166"/>
      <c r="F1525" s="167"/>
      <c r="G1525" s="167"/>
      <c r="H1525" s="167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8"/>
      <c r="T1525" s="170"/>
      <c r="U1525" s="170"/>
      <c r="V1525" s="170"/>
      <c r="W1525" s="170"/>
      <c r="X1525" s="170"/>
      <c r="Y1525" s="170"/>
      <c r="Z1525" s="170"/>
      <c r="AA1525" s="170"/>
      <c r="AB1525" s="170"/>
    </row>
    <row r="1526" spans="2:28" ht="15.75" customHeight="1" x14ac:dyDescent="0.25">
      <c r="B1526" s="421" t="str">
        <f>'[2]Asset Characteristics'!$C767 &amp; ""</f>
        <v/>
      </c>
      <c r="C1526" s="422" t="str">
        <f>'[2]Asset Characteristics'!$E767 &amp; ""</f>
        <v/>
      </c>
      <c r="D1526" s="44">
        <f>'[2]Reporting Characteristics'!$D1526</f>
        <v>2018</v>
      </c>
      <c r="E1526" s="166"/>
      <c r="F1526" s="167"/>
      <c r="G1526" s="167"/>
      <c r="H1526" s="167"/>
      <c r="I1526" s="167"/>
      <c r="J1526" s="167"/>
      <c r="K1526" s="167"/>
      <c r="L1526" s="167"/>
      <c r="M1526" s="167"/>
      <c r="N1526" s="167"/>
      <c r="O1526" s="167"/>
      <c r="P1526" s="167"/>
      <c r="Q1526" s="167"/>
      <c r="R1526" s="167"/>
      <c r="S1526" s="168"/>
      <c r="T1526" s="170"/>
      <c r="U1526" s="170"/>
      <c r="V1526" s="170"/>
      <c r="W1526" s="170"/>
      <c r="X1526" s="170"/>
      <c r="Y1526" s="170"/>
      <c r="Z1526" s="170"/>
      <c r="AA1526" s="170"/>
      <c r="AB1526" s="170"/>
    </row>
    <row r="1527" spans="2:28" ht="15.75" customHeight="1" x14ac:dyDescent="0.25">
      <c r="B1527" s="421"/>
      <c r="C1527" s="422"/>
      <c r="D1527" s="44">
        <f>'[2]Reporting Characteristics'!$D1527</f>
        <v>2019</v>
      </c>
      <c r="E1527" s="166"/>
      <c r="F1527" s="167"/>
      <c r="G1527" s="167"/>
      <c r="H1527" s="167"/>
      <c r="I1527" s="167"/>
      <c r="J1527" s="167"/>
      <c r="K1527" s="167"/>
      <c r="L1527" s="167"/>
      <c r="M1527" s="167"/>
      <c r="N1527" s="167"/>
      <c r="O1527" s="167"/>
      <c r="P1527" s="167"/>
      <c r="Q1527" s="167"/>
      <c r="R1527" s="167"/>
      <c r="S1527" s="168"/>
      <c r="T1527" s="170"/>
      <c r="U1527" s="170"/>
      <c r="V1527" s="170"/>
      <c r="W1527" s="170"/>
      <c r="X1527" s="170"/>
      <c r="Y1527" s="170"/>
      <c r="Z1527" s="170"/>
      <c r="AA1527" s="170"/>
      <c r="AB1527" s="170"/>
    </row>
    <row r="1528" spans="2:28" ht="15.75" customHeight="1" x14ac:dyDescent="0.25">
      <c r="B1528" s="421" t="str">
        <f>'[2]Asset Characteristics'!$C768 &amp; ""</f>
        <v/>
      </c>
      <c r="C1528" s="422" t="str">
        <f>'[2]Asset Characteristics'!$E768 &amp; ""</f>
        <v/>
      </c>
      <c r="D1528" s="44">
        <f>'[2]Reporting Characteristics'!$D1528</f>
        <v>2018</v>
      </c>
      <c r="E1528" s="166"/>
      <c r="F1528" s="167"/>
      <c r="G1528" s="167"/>
      <c r="H1528" s="167"/>
      <c r="I1528" s="167"/>
      <c r="J1528" s="167"/>
      <c r="K1528" s="167"/>
      <c r="L1528" s="167"/>
      <c r="M1528" s="167"/>
      <c r="N1528" s="167"/>
      <c r="O1528" s="167"/>
      <c r="P1528" s="167"/>
      <c r="Q1528" s="167"/>
      <c r="R1528" s="167"/>
      <c r="S1528" s="168"/>
      <c r="T1528" s="170"/>
      <c r="U1528" s="170"/>
      <c r="V1528" s="170"/>
      <c r="W1528" s="170"/>
      <c r="X1528" s="170"/>
      <c r="Y1528" s="170"/>
      <c r="Z1528" s="170"/>
      <c r="AA1528" s="170"/>
      <c r="AB1528" s="170"/>
    </row>
    <row r="1529" spans="2:28" ht="15.75" customHeight="1" x14ac:dyDescent="0.25">
      <c r="B1529" s="421"/>
      <c r="C1529" s="422"/>
      <c r="D1529" s="44">
        <f>'[2]Reporting Characteristics'!$D1529</f>
        <v>2019</v>
      </c>
      <c r="E1529" s="166"/>
      <c r="F1529" s="167"/>
      <c r="G1529" s="167"/>
      <c r="H1529" s="167"/>
      <c r="I1529" s="167"/>
      <c r="J1529" s="167"/>
      <c r="K1529" s="167"/>
      <c r="L1529" s="167"/>
      <c r="M1529" s="167"/>
      <c r="N1529" s="167"/>
      <c r="O1529" s="167"/>
      <c r="P1529" s="167"/>
      <c r="Q1529" s="167"/>
      <c r="R1529" s="167"/>
      <c r="S1529" s="168"/>
      <c r="T1529" s="170"/>
      <c r="U1529" s="170"/>
      <c r="V1529" s="170"/>
      <c r="W1529" s="170"/>
      <c r="X1529" s="170"/>
      <c r="Y1529" s="170"/>
      <c r="Z1529" s="170"/>
      <c r="AA1529" s="170"/>
      <c r="AB1529" s="170"/>
    </row>
    <row r="1530" spans="2:28" ht="15.75" customHeight="1" x14ac:dyDescent="0.25">
      <c r="B1530" s="421" t="str">
        <f>'[2]Asset Characteristics'!$C769 &amp; ""</f>
        <v/>
      </c>
      <c r="C1530" s="422" t="str">
        <f>'[2]Asset Characteristics'!$E769 &amp; ""</f>
        <v/>
      </c>
      <c r="D1530" s="44">
        <f>'[2]Reporting Characteristics'!$D1530</f>
        <v>2018</v>
      </c>
      <c r="E1530" s="166"/>
      <c r="F1530" s="167"/>
      <c r="G1530" s="167"/>
      <c r="H1530" s="167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8"/>
      <c r="T1530" s="170"/>
      <c r="U1530" s="170"/>
      <c r="V1530" s="170"/>
      <c r="W1530" s="170"/>
      <c r="X1530" s="170"/>
      <c r="Y1530" s="170"/>
      <c r="Z1530" s="170"/>
      <c r="AA1530" s="170"/>
      <c r="AB1530" s="170"/>
    </row>
    <row r="1531" spans="2:28" ht="15.75" customHeight="1" x14ac:dyDescent="0.25">
      <c r="B1531" s="421"/>
      <c r="C1531" s="422"/>
      <c r="D1531" s="44">
        <f>'[2]Reporting Characteristics'!$D1531</f>
        <v>2019</v>
      </c>
      <c r="E1531" s="166"/>
      <c r="F1531" s="167"/>
      <c r="G1531" s="167"/>
      <c r="H1531" s="167"/>
      <c r="I1531" s="167"/>
      <c r="J1531" s="167"/>
      <c r="K1531" s="167"/>
      <c r="L1531" s="167"/>
      <c r="M1531" s="167"/>
      <c r="N1531" s="167"/>
      <c r="O1531" s="167"/>
      <c r="P1531" s="167"/>
      <c r="Q1531" s="167"/>
      <c r="R1531" s="167"/>
      <c r="S1531" s="168"/>
      <c r="T1531" s="170"/>
      <c r="U1531" s="170"/>
      <c r="V1531" s="170"/>
      <c r="W1531" s="170"/>
      <c r="X1531" s="170"/>
      <c r="Y1531" s="170"/>
      <c r="Z1531" s="170"/>
      <c r="AA1531" s="170"/>
      <c r="AB1531" s="170"/>
    </row>
    <row r="1532" spans="2:28" ht="15.75" customHeight="1" x14ac:dyDescent="0.25">
      <c r="B1532" s="421" t="str">
        <f>'[2]Asset Characteristics'!$C770 &amp; ""</f>
        <v/>
      </c>
      <c r="C1532" s="422" t="str">
        <f>'[2]Asset Characteristics'!$E770 &amp; ""</f>
        <v/>
      </c>
      <c r="D1532" s="44">
        <f>'[2]Reporting Characteristics'!$D1532</f>
        <v>2018</v>
      </c>
      <c r="E1532" s="166"/>
      <c r="F1532" s="167"/>
      <c r="G1532" s="167"/>
      <c r="H1532" s="167"/>
      <c r="I1532" s="167"/>
      <c r="J1532" s="167"/>
      <c r="K1532" s="167"/>
      <c r="L1532" s="167"/>
      <c r="M1532" s="167"/>
      <c r="N1532" s="167"/>
      <c r="O1532" s="167"/>
      <c r="P1532" s="167"/>
      <c r="Q1532" s="167"/>
      <c r="R1532" s="167"/>
      <c r="S1532" s="168"/>
      <c r="T1532" s="170"/>
      <c r="U1532" s="170"/>
      <c r="V1532" s="170"/>
      <c r="W1532" s="170"/>
      <c r="X1532" s="170"/>
      <c r="Y1532" s="170"/>
      <c r="Z1532" s="170"/>
      <c r="AA1532" s="170"/>
      <c r="AB1532" s="170"/>
    </row>
    <row r="1533" spans="2:28" ht="15.75" customHeight="1" x14ac:dyDescent="0.25">
      <c r="B1533" s="421"/>
      <c r="C1533" s="422"/>
      <c r="D1533" s="44">
        <f>'[2]Reporting Characteristics'!$D1533</f>
        <v>2019</v>
      </c>
      <c r="E1533" s="166"/>
      <c r="F1533" s="167"/>
      <c r="G1533" s="167"/>
      <c r="H1533" s="167"/>
      <c r="I1533" s="167"/>
      <c r="J1533" s="167"/>
      <c r="K1533" s="167"/>
      <c r="L1533" s="167"/>
      <c r="M1533" s="167"/>
      <c r="N1533" s="167"/>
      <c r="O1533" s="167"/>
      <c r="P1533" s="167"/>
      <c r="Q1533" s="167"/>
      <c r="R1533" s="167"/>
      <c r="S1533" s="168"/>
      <c r="T1533" s="170"/>
      <c r="U1533" s="170"/>
      <c r="V1533" s="170"/>
      <c r="W1533" s="170"/>
      <c r="X1533" s="170"/>
      <c r="Y1533" s="170"/>
      <c r="Z1533" s="170"/>
      <c r="AA1533" s="170"/>
      <c r="AB1533" s="170"/>
    </row>
    <row r="1534" spans="2:28" ht="15.75" customHeight="1" x14ac:dyDescent="0.25">
      <c r="B1534" s="421" t="str">
        <f>'[2]Asset Characteristics'!$C771 &amp; ""</f>
        <v/>
      </c>
      <c r="C1534" s="422" t="str">
        <f>'[2]Asset Characteristics'!$E771 &amp; ""</f>
        <v/>
      </c>
      <c r="D1534" s="44">
        <f>'[2]Reporting Characteristics'!$D1534</f>
        <v>2018</v>
      </c>
      <c r="E1534" s="166"/>
      <c r="F1534" s="167"/>
      <c r="G1534" s="167"/>
      <c r="H1534" s="167"/>
      <c r="I1534" s="167"/>
      <c r="J1534" s="167"/>
      <c r="K1534" s="167"/>
      <c r="L1534" s="167"/>
      <c r="M1534" s="167"/>
      <c r="N1534" s="167"/>
      <c r="O1534" s="167"/>
      <c r="P1534" s="167"/>
      <c r="Q1534" s="167"/>
      <c r="R1534" s="167"/>
      <c r="S1534" s="168"/>
      <c r="T1534" s="170"/>
      <c r="U1534" s="170"/>
      <c r="V1534" s="170"/>
      <c r="W1534" s="170"/>
      <c r="X1534" s="170"/>
      <c r="Y1534" s="170"/>
      <c r="Z1534" s="170"/>
      <c r="AA1534" s="170"/>
      <c r="AB1534" s="170"/>
    </row>
    <row r="1535" spans="2:28" ht="15.75" customHeight="1" x14ac:dyDescent="0.25">
      <c r="B1535" s="421"/>
      <c r="C1535" s="422"/>
      <c r="D1535" s="44">
        <f>'[2]Reporting Characteristics'!$D1535</f>
        <v>2019</v>
      </c>
      <c r="E1535" s="166"/>
      <c r="F1535" s="167"/>
      <c r="G1535" s="167"/>
      <c r="H1535" s="167"/>
      <c r="I1535" s="167"/>
      <c r="J1535" s="167"/>
      <c r="K1535" s="167"/>
      <c r="L1535" s="167"/>
      <c r="M1535" s="167"/>
      <c r="N1535" s="167"/>
      <c r="O1535" s="167"/>
      <c r="P1535" s="167"/>
      <c r="Q1535" s="167"/>
      <c r="R1535" s="167"/>
      <c r="S1535" s="168"/>
      <c r="T1535" s="170"/>
      <c r="U1535" s="170"/>
      <c r="V1535" s="170"/>
      <c r="W1535" s="170"/>
      <c r="X1535" s="170"/>
      <c r="Y1535" s="170"/>
      <c r="Z1535" s="170"/>
      <c r="AA1535" s="170"/>
      <c r="AB1535" s="170"/>
    </row>
    <row r="1536" spans="2:28" ht="15.75" customHeight="1" x14ac:dyDescent="0.25">
      <c r="B1536" s="421" t="str">
        <f>'[2]Asset Characteristics'!$C772 &amp; ""</f>
        <v/>
      </c>
      <c r="C1536" s="422" t="str">
        <f>'[2]Asset Characteristics'!$E772 &amp; ""</f>
        <v/>
      </c>
      <c r="D1536" s="44">
        <f>'[2]Reporting Characteristics'!$D1536</f>
        <v>2018</v>
      </c>
      <c r="E1536" s="166"/>
      <c r="F1536" s="167"/>
      <c r="G1536" s="167"/>
      <c r="H1536" s="167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8"/>
      <c r="T1536" s="170"/>
      <c r="U1536" s="170"/>
      <c r="V1536" s="170"/>
      <c r="W1536" s="170"/>
      <c r="X1536" s="170"/>
      <c r="Y1536" s="170"/>
      <c r="Z1536" s="170"/>
      <c r="AA1536" s="170"/>
      <c r="AB1536" s="170"/>
    </row>
    <row r="1537" spans="2:28" ht="15.75" customHeight="1" x14ac:dyDescent="0.25">
      <c r="B1537" s="421"/>
      <c r="C1537" s="422"/>
      <c r="D1537" s="44">
        <f>'[2]Reporting Characteristics'!$D1537</f>
        <v>2019</v>
      </c>
      <c r="E1537" s="166"/>
      <c r="F1537" s="167"/>
      <c r="G1537" s="167"/>
      <c r="H1537" s="167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8"/>
      <c r="T1537" s="170"/>
      <c r="U1537" s="170"/>
      <c r="V1537" s="170"/>
      <c r="W1537" s="170"/>
      <c r="X1537" s="170"/>
      <c r="Y1537" s="170"/>
      <c r="Z1537" s="170"/>
      <c r="AA1537" s="170"/>
      <c r="AB1537" s="170"/>
    </row>
    <row r="1538" spans="2:28" ht="15.75" customHeight="1" x14ac:dyDescent="0.25">
      <c r="B1538" s="421" t="str">
        <f>'[2]Asset Characteristics'!$C773 &amp; ""</f>
        <v/>
      </c>
      <c r="C1538" s="422" t="str">
        <f>'[2]Asset Characteristics'!$E773 &amp; ""</f>
        <v/>
      </c>
      <c r="D1538" s="44">
        <f>'[2]Reporting Characteristics'!$D1538</f>
        <v>2018</v>
      </c>
      <c r="E1538" s="166"/>
      <c r="F1538" s="167"/>
      <c r="G1538" s="167"/>
      <c r="H1538" s="167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8"/>
      <c r="T1538" s="170"/>
      <c r="U1538" s="170"/>
      <c r="V1538" s="170"/>
      <c r="W1538" s="170"/>
      <c r="X1538" s="170"/>
      <c r="Y1538" s="170"/>
      <c r="Z1538" s="170"/>
      <c r="AA1538" s="170"/>
      <c r="AB1538" s="170"/>
    </row>
    <row r="1539" spans="2:28" ht="15.75" customHeight="1" x14ac:dyDescent="0.25">
      <c r="B1539" s="421"/>
      <c r="C1539" s="422"/>
      <c r="D1539" s="44">
        <f>'[2]Reporting Characteristics'!$D1539</f>
        <v>2019</v>
      </c>
      <c r="E1539" s="166"/>
      <c r="F1539" s="167"/>
      <c r="G1539" s="167"/>
      <c r="H1539" s="167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8"/>
      <c r="T1539" s="170"/>
      <c r="U1539" s="170"/>
      <c r="V1539" s="170"/>
      <c r="W1539" s="170"/>
      <c r="X1539" s="170"/>
      <c r="Y1539" s="170"/>
      <c r="Z1539" s="170"/>
      <c r="AA1539" s="170"/>
      <c r="AB1539" s="170"/>
    </row>
    <row r="1540" spans="2:28" ht="15.75" customHeight="1" x14ac:dyDescent="0.25">
      <c r="B1540" s="421" t="str">
        <f>'[2]Asset Characteristics'!$C774 &amp; ""</f>
        <v/>
      </c>
      <c r="C1540" s="422" t="str">
        <f>'[2]Asset Characteristics'!$E774 &amp; ""</f>
        <v/>
      </c>
      <c r="D1540" s="44">
        <f>'[2]Reporting Characteristics'!$D1540</f>
        <v>2018</v>
      </c>
      <c r="E1540" s="166"/>
      <c r="F1540" s="167"/>
      <c r="G1540" s="167"/>
      <c r="H1540" s="167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8"/>
      <c r="T1540" s="170"/>
      <c r="U1540" s="170"/>
      <c r="V1540" s="170"/>
      <c r="W1540" s="170"/>
      <c r="X1540" s="170"/>
      <c r="Y1540" s="170"/>
      <c r="Z1540" s="170"/>
      <c r="AA1540" s="170"/>
      <c r="AB1540" s="170"/>
    </row>
    <row r="1541" spans="2:28" ht="15.75" customHeight="1" x14ac:dyDescent="0.25">
      <c r="B1541" s="421"/>
      <c r="C1541" s="422"/>
      <c r="D1541" s="44">
        <f>'[2]Reporting Characteristics'!$D1541</f>
        <v>2019</v>
      </c>
      <c r="E1541" s="166"/>
      <c r="F1541" s="167"/>
      <c r="G1541" s="167"/>
      <c r="H1541" s="167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8"/>
      <c r="T1541" s="170"/>
      <c r="U1541" s="170"/>
      <c r="V1541" s="170"/>
      <c r="W1541" s="170"/>
      <c r="X1541" s="170"/>
      <c r="Y1541" s="170"/>
      <c r="Z1541" s="170"/>
      <c r="AA1541" s="170"/>
      <c r="AB1541" s="170"/>
    </row>
    <row r="1542" spans="2:28" ht="15.75" customHeight="1" x14ac:dyDescent="0.25">
      <c r="B1542" s="421" t="str">
        <f>'[2]Asset Characteristics'!$C775 &amp; ""</f>
        <v/>
      </c>
      <c r="C1542" s="422" t="str">
        <f>'[2]Asset Characteristics'!$E775 &amp; ""</f>
        <v/>
      </c>
      <c r="D1542" s="44">
        <f>'[2]Reporting Characteristics'!$D1542</f>
        <v>2018</v>
      </c>
      <c r="E1542" s="166"/>
      <c r="F1542" s="167"/>
      <c r="G1542" s="167"/>
      <c r="H1542" s="167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8"/>
      <c r="T1542" s="170"/>
      <c r="U1542" s="170"/>
      <c r="V1542" s="170"/>
      <c r="W1542" s="170"/>
      <c r="X1542" s="170"/>
      <c r="Y1542" s="170"/>
      <c r="Z1542" s="170"/>
      <c r="AA1542" s="170"/>
      <c r="AB1542" s="170"/>
    </row>
    <row r="1543" spans="2:28" ht="15.75" customHeight="1" x14ac:dyDescent="0.25">
      <c r="B1543" s="421"/>
      <c r="C1543" s="422"/>
      <c r="D1543" s="44">
        <f>'[2]Reporting Characteristics'!$D1543</f>
        <v>2019</v>
      </c>
      <c r="E1543" s="166"/>
      <c r="F1543" s="167"/>
      <c r="G1543" s="167"/>
      <c r="H1543" s="167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8"/>
      <c r="T1543" s="170"/>
      <c r="U1543" s="170"/>
      <c r="V1543" s="170"/>
      <c r="W1543" s="170"/>
      <c r="X1543" s="170"/>
      <c r="Y1543" s="170"/>
      <c r="Z1543" s="170"/>
      <c r="AA1543" s="170"/>
      <c r="AB1543" s="170"/>
    </row>
    <row r="1544" spans="2:28" ht="15.75" customHeight="1" x14ac:dyDescent="0.25">
      <c r="B1544" s="421" t="str">
        <f>'[2]Asset Characteristics'!$C776 &amp; ""</f>
        <v/>
      </c>
      <c r="C1544" s="422" t="str">
        <f>'[2]Asset Characteristics'!$E776 &amp; ""</f>
        <v/>
      </c>
      <c r="D1544" s="44">
        <f>'[2]Reporting Characteristics'!$D1544</f>
        <v>2018</v>
      </c>
      <c r="E1544" s="166"/>
      <c r="F1544" s="167"/>
      <c r="G1544" s="167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8"/>
      <c r="T1544" s="170"/>
      <c r="U1544" s="170"/>
      <c r="V1544" s="170"/>
      <c r="W1544" s="170"/>
      <c r="X1544" s="170"/>
      <c r="Y1544" s="170"/>
      <c r="Z1544" s="170"/>
      <c r="AA1544" s="170"/>
      <c r="AB1544" s="170"/>
    </row>
    <row r="1545" spans="2:28" ht="15.75" customHeight="1" x14ac:dyDescent="0.25">
      <c r="B1545" s="421"/>
      <c r="C1545" s="422"/>
      <c r="D1545" s="44">
        <f>'[2]Reporting Characteristics'!$D1545</f>
        <v>2019</v>
      </c>
      <c r="E1545" s="166"/>
      <c r="F1545" s="167"/>
      <c r="G1545" s="167"/>
      <c r="H1545" s="167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8"/>
      <c r="T1545" s="170"/>
      <c r="U1545" s="170"/>
      <c r="V1545" s="170"/>
      <c r="W1545" s="170"/>
      <c r="X1545" s="170"/>
      <c r="Y1545" s="170"/>
      <c r="Z1545" s="170"/>
      <c r="AA1545" s="170"/>
      <c r="AB1545" s="170"/>
    </row>
    <row r="1546" spans="2:28" ht="15.75" customHeight="1" x14ac:dyDescent="0.25">
      <c r="B1546" s="421" t="str">
        <f>'[2]Asset Characteristics'!$C777 &amp; ""</f>
        <v/>
      </c>
      <c r="C1546" s="422" t="str">
        <f>'[2]Asset Characteristics'!$E777 &amp; ""</f>
        <v/>
      </c>
      <c r="D1546" s="44">
        <f>'[2]Reporting Characteristics'!$D1546</f>
        <v>2018</v>
      </c>
      <c r="E1546" s="166"/>
      <c r="F1546" s="167"/>
      <c r="G1546" s="167"/>
      <c r="H1546" s="167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8"/>
      <c r="T1546" s="170"/>
      <c r="U1546" s="170"/>
      <c r="V1546" s="170"/>
      <c r="W1546" s="170"/>
      <c r="X1546" s="170"/>
      <c r="Y1546" s="170"/>
      <c r="Z1546" s="170"/>
      <c r="AA1546" s="170"/>
      <c r="AB1546" s="170"/>
    </row>
    <row r="1547" spans="2:28" ht="15.75" customHeight="1" x14ac:dyDescent="0.25">
      <c r="B1547" s="421"/>
      <c r="C1547" s="422"/>
      <c r="D1547" s="44">
        <f>'[2]Reporting Characteristics'!$D1547</f>
        <v>2019</v>
      </c>
      <c r="E1547" s="166"/>
      <c r="F1547" s="167"/>
      <c r="G1547" s="167"/>
      <c r="H1547" s="167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8"/>
      <c r="T1547" s="170"/>
      <c r="U1547" s="170"/>
      <c r="V1547" s="170"/>
      <c r="W1547" s="170"/>
      <c r="X1547" s="170"/>
      <c r="Y1547" s="170"/>
      <c r="Z1547" s="170"/>
      <c r="AA1547" s="170"/>
      <c r="AB1547" s="170"/>
    </row>
    <row r="1548" spans="2:28" ht="15.75" customHeight="1" x14ac:dyDescent="0.25">
      <c r="B1548" s="421" t="str">
        <f>'[2]Asset Characteristics'!$C778 &amp; ""</f>
        <v/>
      </c>
      <c r="C1548" s="422" t="str">
        <f>'[2]Asset Characteristics'!$E778 &amp; ""</f>
        <v/>
      </c>
      <c r="D1548" s="44">
        <f>'[2]Reporting Characteristics'!$D1548</f>
        <v>2018</v>
      </c>
      <c r="E1548" s="166"/>
      <c r="F1548" s="167"/>
      <c r="G1548" s="167"/>
      <c r="H1548" s="167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8"/>
      <c r="T1548" s="170"/>
      <c r="U1548" s="170"/>
      <c r="V1548" s="170"/>
      <c r="W1548" s="170"/>
      <c r="X1548" s="170"/>
      <c r="Y1548" s="170"/>
      <c r="Z1548" s="170"/>
      <c r="AA1548" s="170"/>
      <c r="AB1548" s="170"/>
    </row>
    <row r="1549" spans="2:28" ht="15.75" customHeight="1" x14ac:dyDescent="0.25">
      <c r="B1549" s="421"/>
      <c r="C1549" s="422"/>
      <c r="D1549" s="44">
        <f>'[2]Reporting Characteristics'!$D1549</f>
        <v>2019</v>
      </c>
      <c r="E1549" s="166"/>
      <c r="F1549" s="167"/>
      <c r="G1549" s="167"/>
      <c r="H1549" s="167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8"/>
      <c r="T1549" s="170"/>
      <c r="U1549" s="170"/>
      <c r="V1549" s="170"/>
      <c r="W1549" s="170"/>
      <c r="X1549" s="170"/>
      <c r="Y1549" s="170"/>
      <c r="Z1549" s="170"/>
      <c r="AA1549" s="170"/>
      <c r="AB1549" s="170"/>
    </row>
    <row r="1550" spans="2:28" ht="15.75" customHeight="1" x14ac:dyDescent="0.25">
      <c r="B1550" s="421" t="str">
        <f>'[2]Asset Characteristics'!$C779 &amp; ""</f>
        <v/>
      </c>
      <c r="C1550" s="422" t="str">
        <f>'[2]Asset Characteristics'!$E779 &amp; ""</f>
        <v/>
      </c>
      <c r="D1550" s="44">
        <f>'[2]Reporting Characteristics'!$D1550</f>
        <v>2018</v>
      </c>
      <c r="E1550" s="166"/>
      <c r="F1550" s="167"/>
      <c r="G1550" s="167"/>
      <c r="H1550" s="167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8"/>
      <c r="T1550" s="170"/>
      <c r="U1550" s="170"/>
      <c r="V1550" s="170"/>
      <c r="W1550" s="170"/>
      <c r="X1550" s="170"/>
      <c r="Y1550" s="170"/>
      <c r="Z1550" s="170"/>
      <c r="AA1550" s="170"/>
      <c r="AB1550" s="170"/>
    </row>
    <row r="1551" spans="2:28" ht="15.75" customHeight="1" x14ac:dyDescent="0.25">
      <c r="B1551" s="421"/>
      <c r="C1551" s="422"/>
      <c r="D1551" s="44">
        <f>'[2]Reporting Characteristics'!$D1551</f>
        <v>2019</v>
      </c>
      <c r="E1551" s="166"/>
      <c r="F1551" s="167"/>
      <c r="G1551" s="167"/>
      <c r="H1551" s="167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8"/>
      <c r="T1551" s="170"/>
      <c r="U1551" s="170"/>
      <c r="V1551" s="170"/>
      <c r="W1551" s="170"/>
      <c r="X1551" s="170"/>
      <c r="Y1551" s="170"/>
      <c r="Z1551" s="170"/>
      <c r="AA1551" s="170"/>
      <c r="AB1551" s="170"/>
    </row>
    <row r="1552" spans="2:28" ht="15.75" customHeight="1" x14ac:dyDescent="0.25">
      <c r="B1552" s="421" t="str">
        <f>'[2]Asset Characteristics'!$C780 &amp; ""</f>
        <v/>
      </c>
      <c r="C1552" s="422" t="str">
        <f>'[2]Asset Characteristics'!$E780 &amp; ""</f>
        <v/>
      </c>
      <c r="D1552" s="44">
        <f>'[2]Reporting Characteristics'!$D1552</f>
        <v>2018</v>
      </c>
      <c r="E1552" s="166"/>
      <c r="F1552" s="167"/>
      <c r="G1552" s="167"/>
      <c r="H1552" s="167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8"/>
      <c r="T1552" s="170"/>
      <c r="U1552" s="170"/>
      <c r="V1552" s="170"/>
      <c r="W1552" s="170"/>
      <c r="X1552" s="170"/>
      <c r="Y1552" s="170"/>
      <c r="Z1552" s="170"/>
      <c r="AA1552" s="170"/>
      <c r="AB1552" s="170"/>
    </row>
    <row r="1553" spans="2:28" ht="15.75" customHeight="1" x14ac:dyDescent="0.25">
      <c r="B1553" s="421"/>
      <c r="C1553" s="422"/>
      <c r="D1553" s="44">
        <f>'[2]Reporting Characteristics'!$D1553</f>
        <v>2019</v>
      </c>
      <c r="E1553" s="166"/>
      <c r="F1553" s="167"/>
      <c r="G1553" s="167"/>
      <c r="H1553" s="167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8"/>
      <c r="T1553" s="170"/>
      <c r="U1553" s="170"/>
      <c r="V1553" s="170"/>
      <c r="W1553" s="170"/>
      <c r="X1553" s="170"/>
      <c r="Y1553" s="170"/>
      <c r="Z1553" s="170"/>
      <c r="AA1553" s="170"/>
      <c r="AB1553" s="170"/>
    </row>
    <row r="1554" spans="2:28" ht="15.75" customHeight="1" x14ac:dyDescent="0.25">
      <c r="B1554" s="421" t="str">
        <f>'[2]Asset Characteristics'!$C781 &amp; ""</f>
        <v/>
      </c>
      <c r="C1554" s="422" t="str">
        <f>'[2]Asset Characteristics'!$E781 &amp; ""</f>
        <v/>
      </c>
      <c r="D1554" s="44">
        <f>'[2]Reporting Characteristics'!$D1554</f>
        <v>2018</v>
      </c>
      <c r="E1554" s="166"/>
      <c r="F1554" s="167"/>
      <c r="G1554" s="167"/>
      <c r="H1554" s="167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8"/>
      <c r="T1554" s="170"/>
      <c r="U1554" s="170"/>
      <c r="V1554" s="170"/>
      <c r="W1554" s="170"/>
      <c r="X1554" s="170"/>
      <c r="Y1554" s="170"/>
      <c r="Z1554" s="170"/>
      <c r="AA1554" s="170"/>
      <c r="AB1554" s="170"/>
    </row>
    <row r="1555" spans="2:28" ht="15.75" customHeight="1" x14ac:dyDescent="0.25">
      <c r="B1555" s="421"/>
      <c r="C1555" s="422"/>
      <c r="D1555" s="44">
        <f>'[2]Reporting Characteristics'!$D1555</f>
        <v>2019</v>
      </c>
      <c r="E1555" s="166"/>
      <c r="F1555" s="167"/>
      <c r="G1555" s="167"/>
      <c r="H1555" s="167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8"/>
      <c r="T1555" s="170"/>
      <c r="U1555" s="170"/>
      <c r="V1555" s="170"/>
      <c r="W1555" s="170"/>
      <c r="X1555" s="170"/>
      <c r="Y1555" s="170"/>
      <c r="Z1555" s="170"/>
      <c r="AA1555" s="170"/>
      <c r="AB1555" s="170"/>
    </row>
    <row r="1556" spans="2:28" ht="15.75" customHeight="1" x14ac:dyDescent="0.25">
      <c r="B1556" s="421" t="str">
        <f>'[2]Asset Characteristics'!$C782 &amp; ""</f>
        <v/>
      </c>
      <c r="C1556" s="422" t="str">
        <f>'[2]Asset Characteristics'!$E782 &amp; ""</f>
        <v/>
      </c>
      <c r="D1556" s="44">
        <f>'[2]Reporting Characteristics'!$D1556</f>
        <v>2018</v>
      </c>
      <c r="E1556" s="166"/>
      <c r="F1556" s="167"/>
      <c r="G1556" s="167"/>
      <c r="H1556" s="167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8"/>
      <c r="T1556" s="170"/>
      <c r="U1556" s="170"/>
      <c r="V1556" s="170"/>
      <c r="W1556" s="170"/>
      <c r="X1556" s="170"/>
      <c r="Y1556" s="170"/>
      <c r="Z1556" s="170"/>
      <c r="AA1556" s="170"/>
      <c r="AB1556" s="170"/>
    </row>
    <row r="1557" spans="2:28" ht="15.75" customHeight="1" x14ac:dyDescent="0.25">
      <c r="B1557" s="421"/>
      <c r="C1557" s="422"/>
      <c r="D1557" s="44">
        <f>'[2]Reporting Characteristics'!$D1557</f>
        <v>2019</v>
      </c>
      <c r="E1557" s="166"/>
      <c r="F1557" s="167"/>
      <c r="G1557" s="167"/>
      <c r="H1557" s="167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8"/>
      <c r="T1557" s="170"/>
      <c r="U1557" s="170"/>
      <c r="V1557" s="170"/>
      <c r="W1557" s="170"/>
      <c r="X1557" s="170"/>
      <c r="Y1557" s="170"/>
      <c r="Z1557" s="170"/>
      <c r="AA1557" s="170"/>
      <c r="AB1557" s="170"/>
    </row>
    <row r="1558" spans="2:28" ht="15.75" customHeight="1" x14ac:dyDescent="0.25">
      <c r="B1558" s="421" t="str">
        <f>'[2]Asset Characteristics'!$C783 &amp; ""</f>
        <v/>
      </c>
      <c r="C1558" s="422" t="str">
        <f>'[2]Asset Characteristics'!$E783 &amp; ""</f>
        <v/>
      </c>
      <c r="D1558" s="44">
        <f>'[2]Reporting Characteristics'!$D1558</f>
        <v>2018</v>
      </c>
      <c r="E1558" s="166"/>
      <c r="F1558" s="167"/>
      <c r="G1558" s="167"/>
      <c r="H1558" s="167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8"/>
      <c r="T1558" s="170"/>
      <c r="U1558" s="170"/>
      <c r="V1558" s="170"/>
      <c r="W1558" s="170"/>
      <c r="X1558" s="170"/>
      <c r="Y1558" s="170"/>
      <c r="Z1558" s="170"/>
      <c r="AA1558" s="170"/>
      <c r="AB1558" s="170"/>
    </row>
    <row r="1559" spans="2:28" ht="15.75" customHeight="1" x14ac:dyDescent="0.25">
      <c r="B1559" s="421"/>
      <c r="C1559" s="422"/>
      <c r="D1559" s="44">
        <f>'[2]Reporting Characteristics'!$D1559</f>
        <v>2019</v>
      </c>
      <c r="E1559" s="166"/>
      <c r="F1559" s="167"/>
      <c r="G1559" s="167"/>
      <c r="H1559" s="167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8"/>
      <c r="T1559" s="170"/>
      <c r="U1559" s="170"/>
      <c r="V1559" s="170"/>
      <c r="W1559" s="170"/>
      <c r="X1559" s="170"/>
      <c r="Y1559" s="170"/>
      <c r="Z1559" s="170"/>
      <c r="AA1559" s="170"/>
      <c r="AB1559" s="170"/>
    </row>
    <row r="1560" spans="2:28" ht="15.75" customHeight="1" x14ac:dyDescent="0.25">
      <c r="B1560" s="421" t="str">
        <f>'[2]Asset Characteristics'!$C784 &amp; ""</f>
        <v/>
      </c>
      <c r="C1560" s="422" t="str">
        <f>'[2]Asset Characteristics'!$E784 &amp; ""</f>
        <v/>
      </c>
      <c r="D1560" s="44">
        <f>'[2]Reporting Characteristics'!$D1560</f>
        <v>2018</v>
      </c>
      <c r="E1560" s="166"/>
      <c r="F1560" s="167"/>
      <c r="G1560" s="167"/>
      <c r="H1560" s="167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8"/>
      <c r="T1560" s="170"/>
      <c r="U1560" s="170"/>
      <c r="V1560" s="170"/>
      <c r="W1560" s="170"/>
      <c r="X1560" s="170"/>
      <c r="Y1560" s="170"/>
      <c r="Z1560" s="170"/>
      <c r="AA1560" s="170"/>
      <c r="AB1560" s="170"/>
    </row>
    <row r="1561" spans="2:28" ht="15.75" customHeight="1" x14ac:dyDescent="0.25">
      <c r="B1561" s="421"/>
      <c r="C1561" s="422"/>
      <c r="D1561" s="44">
        <f>'[2]Reporting Characteristics'!$D1561</f>
        <v>2019</v>
      </c>
      <c r="E1561" s="166"/>
      <c r="F1561" s="167"/>
      <c r="G1561" s="167"/>
      <c r="H1561" s="167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8"/>
      <c r="T1561" s="170"/>
      <c r="U1561" s="170"/>
      <c r="V1561" s="170"/>
      <c r="W1561" s="170"/>
      <c r="X1561" s="170"/>
      <c r="Y1561" s="170"/>
      <c r="Z1561" s="170"/>
      <c r="AA1561" s="170"/>
      <c r="AB1561" s="170"/>
    </row>
    <row r="1562" spans="2:28" ht="15.75" customHeight="1" x14ac:dyDescent="0.25">
      <c r="B1562" s="421" t="str">
        <f>'[2]Asset Characteristics'!$C785 &amp; ""</f>
        <v/>
      </c>
      <c r="C1562" s="422" t="str">
        <f>'[2]Asset Characteristics'!$E785 &amp; ""</f>
        <v/>
      </c>
      <c r="D1562" s="44">
        <f>'[2]Reporting Characteristics'!$D1562</f>
        <v>2018</v>
      </c>
      <c r="E1562" s="166"/>
      <c r="F1562" s="167"/>
      <c r="G1562" s="167"/>
      <c r="H1562" s="167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8"/>
      <c r="T1562" s="170"/>
      <c r="U1562" s="170"/>
      <c r="V1562" s="170"/>
      <c r="W1562" s="170"/>
      <c r="X1562" s="170"/>
      <c r="Y1562" s="170"/>
      <c r="Z1562" s="170"/>
      <c r="AA1562" s="170"/>
      <c r="AB1562" s="170"/>
    </row>
    <row r="1563" spans="2:28" ht="15.75" customHeight="1" x14ac:dyDescent="0.25">
      <c r="B1563" s="421"/>
      <c r="C1563" s="422"/>
      <c r="D1563" s="44">
        <f>'[2]Reporting Characteristics'!$D1563</f>
        <v>2019</v>
      </c>
      <c r="E1563" s="166"/>
      <c r="F1563" s="167"/>
      <c r="G1563" s="167"/>
      <c r="H1563" s="167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8"/>
      <c r="T1563" s="170"/>
      <c r="U1563" s="170"/>
      <c r="V1563" s="170"/>
      <c r="W1563" s="170"/>
      <c r="X1563" s="170"/>
      <c r="Y1563" s="170"/>
      <c r="Z1563" s="170"/>
      <c r="AA1563" s="170"/>
      <c r="AB1563" s="170"/>
    </row>
    <row r="1564" spans="2:28" ht="15.75" customHeight="1" x14ac:dyDescent="0.25">
      <c r="B1564" s="421" t="str">
        <f>'[2]Asset Characteristics'!$C786 &amp; ""</f>
        <v/>
      </c>
      <c r="C1564" s="422" t="str">
        <f>'[2]Asset Characteristics'!$E786 &amp; ""</f>
        <v/>
      </c>
      <c r="D1564" s="44">
        <f>'[2]Reporting Characteristics'!$D1564</f>
        <v>2018</v>
      </c>
      <c r="E1564" s="166"/>
      <c r="F1564" s="167"/>
      <c r="G1564" s="167"/>
      <c r="H1564" s="167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8"/>
      <c r="T1564" s="170"/>
      <c r="U1564" s="170"/>
      <c r="V1564" s="170"/>
      <c r="W1564" s="170"/>
      <c r="X1564" s="170"/>
      <c r="Y1564" s="170"/>
      <c r="Z1564" s="170"/>
      <c r="AA1564" s="170"/>
      <c r="AB1564" s="170"/>
    </row>
    <row r="1565" spans="2:28" ht="15.75" customHeight="1" x14ac:dyDescent="0.25">
      <c r="B1565" s="421"/>
      <c r="C1565" s="422"/>
      <c r="D1565" s="44">
        <f>'[2]Reporting Characteristics'!$D1565</f>
        <v>2019</v>
      </c>
      <c r="E1565" s="166"/>
      <c r="F1565" s="167"/>
      <c r="G1565" s="167"/>
      <c r="H1565" s="167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8"/>
      <c r="T1565" s="170"/>
      <c r="U1565" s="170"/>
      <c r="V1565" s="170"/>
      <c r="W1565" s="170"/>
      <c r="X1565" s="170"/>
      <c r="Y1565" s="170"/>
      <c r="Z1565" s="170"/>
      <c r="AA1565" s="170"/>
      <c r="AB1565" s="170"/>
    </row>
    <row r="1566" spans="2:28" ht="15.75" customHeight="1" x14ac:dyDescent="0.25">
      <c r="B1566" s="421" t="str">
        <f>'[2]Asset Characteristics'!$C787 &amp; ""</f>
        <v/>
      </c>
      <c r="C1566" s="422" t="str">
        <f>'[2]Asset Characteristics'!$E787 &amp; ""</f>
        <v/>
      </c>
      <c r="D1566" s="44">
        <f>'[2]Reporting Characteristics'!$D1566</f>
        <v>2018</v>
      </c>
      <c r="E1566" s="166"/>
      <c r="F1566" s="167"/>
      <c r="G1566" s="167"/>
      <c r="H1566" s="167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8"/>
      <c r="T1566" s="170"/>
      <c r="U1566" s="170"/>
      <c r="V1566" s="170"/>
      <c r="W1566" s="170"/>
      <c r="X1566" s="170"/>
      <c r="Y1566" s="170"/>
      <c r="Z1566" s="170"/>
      <c r="AA1566" s="170"/>
      <c r="AB1566" s="170"/>
    </row>
    <row r="1567" spans="2:28" ht="15.75" customHeight="1" x14ac:dyDescent="0.25">
      <c r="B1567" s="421"/>
      <c r="C1567" s="422"/>
      <c r="D1567" s="44">
        <f>'[2]Reporting Characteristics'!$D1567</f>
        <v>2019</v>
      </c>
      <c r="E1567" s="166"/>
      <c r="F1567" s="167"/>
      <c r="G1567" s="167"/>
      <c r="H1567" s="167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8"/>
      <c r="T1567" s="170"/>
      <c r="U1567" s="170"/>
      <c r="V1567" s="170"/>
      <c r="W1567" s="170"/>
      <c r="X1567" s="170"/>
      <c r="Y1567" s="170"/>
      <c r="Z1567" s="170"/>
      <c r="AA1567" s="170"/>
      <c r="AB1567" s="170"/>
    </row>
    <row r="1568" spans="2:28" ht="15.75" customHeight="1" x14ac:dyDescent="0.25">
      <c r="B1568" s="421" t="str">
        <f>'[2]Asset Characteristics'!$C788 &amp; ""</f>
        <v/>
      </c>
      <c r="C1568" s="422" t="str">
        <f>'[2]Asset Characteristics'!$E788 &amp; ""</f>
        <v/>
      </c>
      <c r="D1568" s="44">
        <f>'[2]Reporting Characteristics'!$D1568</f>
        <v>2018</v>
      </c>
      <c r="E1568" s="166"/>
      <c r="F1568" s="167"/>
      <c r="G1568" s="167"/>
      <c r="H1568" s="167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8"/>
      <c r="T1568" s="170"/>
      <c r="U1568" s="170"/>
      <c r="V1568" s="170"/>
      <c r="W1568" s="170"/>
      <c r="X1568" s="170"/>
      <c r="Y1568" s="170"/>
      <c r="Z1568" s="170"/>
      <c r="AA1568" s="170"/>
      <c r="AB1568" s="170"/>
    </row>
    <row r="1569" spans="2:28" ht="15.75" customHeight="1" x14ac:dyDescent="0.25">
      <c r="B1569" s="421"/>
      <c r="C1569" s="422"/>
      <c r="D1569" s="44">
        <f>'[2]Reporting Characteristics'!$D1569</f>
        <v>2019</v>
      </c>
      <c r="E1569" s="166"/>
      <c r="F1569" s="167"/>
      <c r="G1569" s="167"/>
      <c r="H1569" s="167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8"/>
      <c r="T1569" s="170"/>
      <c r="U1569" s="170"/>
      <c r="V1569" s="170"/>
      <c r="W1569" s="170"/>
      <c r="X1569" s="170"/>
      <c r="Y1569" s="170"/>
      <c r="Z1569" s="170"/>
      <c r="AA1569" s="170"/>
      <c r="AB1569" s="170"/>
    </row>
    <row r="1570" spans="2:28" ht="15.75" customHeight="1" x14ac:dyDescent="0.25">
      <c r="B1570" s="421" t="str">
        <f>'[2]Asset Characteristics'!$C789 &amp; ""</f>
        <v/>
      </c>
      <c r="C1570" s="422" t="str">
        <f>'[2]Asset Characteristics'!$E789 &amp; ""</f>
        <v/>
      </c>
      <c r="D1570" s="44">
        <f>'[2]Reporting Characteristics'!$D1570</f>
        <v>2018</v>
      </c>
      <c r="E1570" s="166"/>
      <c r="F1570" s="167"/>
      <c r="G1570" s="167"/>
      <c r="H1570" s="167"/>
      <c r="I1570" s="167"/>
      <c r="J1570" s="167"/>
      <c r="K1570" s="167"/>
      <c r="L1570" s="167"/>
      <c r="M1570" s="167"/>
      <c r="N1570" s="167"/>
      <c r="O1570" s="167"/>
      <c r="P1570" s="167"/>
      <c r="Q1570" s="167"/>
      <c r="R1570" s="167"/>
      <c r="S1570" s="168"/>
      <c r="T1570" s="170"/>
      <c r="U1570" s="170"/>
      <c r="V1570" s="170"/>
      <c r="W1570" s="170"/>
      <c r="X1570" s="170"/>
      <c r="Y1570" s="170"/>
      <c r="Z1570" s="170"/>
      <c r="AA1570" s="170"/>
      <c r="AB1570" s="170"/>
    </row>
    <row r="1571" spans="2:28" ht="15.75" customHeight="1" x14ac:dyDescent="0.25">
      <c r="B1571" s="421"/>
      <c r="C1571" s="422"/>
      <c r="D1571" s="44">
        <f>'[2]Reporting Characteristics'!$D1571</f>
        <v>2019</v>
      </c>
      <c r="E1571" s="166"/>
      <c r="F1571" s="167"/>
      <c r="G1571" s="167"/>
      <c r="H1571" s="167"/>
      <c r="I1571" s="167"/>
      <c r="J1571" s="167"/>
      <c r="K1571" s="167"/>
      <c r="L1571" s="167"/>
      <c r="M1571" s="167"/>
      <c r="N1571" s="167"/>
      <c r="O1571" s="167"/>
      <c r="P1571" s="167"/>
      <c r="Q1571" s="167"/>
      <c r="R1571" s="167"/>
      <c r="S1571" s="168"/>
      <c r="T1571" s="170"/>
      <c r="U1571" s="170"/>
      <c r="V1571" s="170"/>
      <c r="W1571" s="170"/>
      <c r="X1571" s="170"/>
      <c r="Y1571" s="170"/>
      <c r="Z1571" s="170"/>
      <c r="AA1571" s="170"/>
      <c r="AB1571" s="170"/>
    </row>
    <row r="1572" spans="2:28" ht="15.75" customHeight="1" x14ac:dyDescent="0.25">
      <c r="B1572" s="421" t="str">
        <f>'[2]Asset Characteristics'!$C790 &amp; ""</f>
        <v/>
      </c>
      <c r="C1572" s="422" t="str">
        <f>'[2]Asset Characteristics'!$E790 &amp; ""</f>
        <v/>
      </c>
      <c r="D1572" s="44">
        <f>'[2]Reporting Characteristics'!$D1572</f>
        <v>2018</v>
      </c>
      <c r="E1572" s="166"/>
      <c r="F1572" s="167"/>
      <c r="G1572" s="167"/>
      <c r="H1572" s="167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8"/>
      <c r="T1572" s="170"/>
      <c r="U1572" s="170"/>
      <c r="V1572" s="170"/>
      <c r="W1572" s="170"/>
      <c r="X1572" s="170"/>
      <c r="Y1572" s="170"/>
      <c r="Z1572" s="170"/>
      <c r="AA1572" s="170"/>
      <c r="AB1572" s="170"/>
    </row>
    <row r="1573" spans="2:28" ht="15.75" customHeight="1" x14ac:dyDescent="0.25">
      <c r="B1573" s="421"/>
      <c r="C1573" s="422"/>
      <c r="D1573" s="44">
        <f>'[2]Reporting Characteristics'!$D1573</f>
        <v>2019</v>
      </c>
      <c r="E1573" s="166"/>
      <c r="F1573" s="167"/>
      <c r="G1573" s="167"/>
      <c r="H1573" s="167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8"/>
      <c r="T1573" s="170"/>
      <c r="U1573" s="170"/>
      <c r="V1573" s="170"/>
      <c r="W1573" s="170"/>
      <c r="X1573" s="170"/>
      <c r="Y1573" s="170"/>
      <c r="Z1573" s="170"/>
      <c r="AA1573" s="170"/>
      <c r="AB1573" s="170"/>
    </row>
    <row r="1574" spans="2:28" ht="15.75" customHeight="1" x14ac:dyDescent="0.25">
      <c r="B1574" s="421" t="str">
        <f>'[2]Asset Characteristics'!$C791 &amp; ""</f>
        <v/>
      </c>
      <c r="C1574" s="422" t="str">
        <f>'[2]Asset Characteristics'!$E791 &amp; ""</f>
        <v/>
      </c>
      <c r="D1574" s="44">
        <f>'[2]Reporting Characteristics'!$D1574</f>
        <v>2018</v>
      </c>
      <c r="E1574" s="166"/>
      <c r="F1574" s="167"/>
      <c r="G1574" s="167"/>
      <c r="H1574" s="167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8"/>
      <c r="T1574" s="170"/>
      <c r="U1574" s="170"/>
      <c r="V1574" s="170"/>
      <c r="W1574" s="170"/>
      <c r="X1574" s="170"/>
      <c r="Y1574" s="170"/>
      <c r="Z1574" s="170"/>
      <c r="AA1574" s="170"/>
      <c r="AB1574" s="170"/>
    </row>
    <row r="1575" spans="2:28" ht="15.75" customHeight="1" x14ac:dyDescent="0.25">
      <c r="B1575" s="421"/>
      <c r="C1575" s="422"/>
      <c r="D1575" s="44">
        <f>'[2]Reporting Characteristics'!$D1575</f>
        <v>2019</v>
      </c>
      <c r="E1575" s="166"/>
      <c r="F1575" s="167"/>
      <c r="G1575" s="167"/>
      <c r="H1575" s="167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8"/>
      <c r="T1575" s="170"/>
      <c r="U1575" s="170"/>
      <c r="V1575" s="170"/>
      <c r="W1575" s="170"/>
      <c r="X1575" s="170"/>
      <c r="Y1575" s="170"/>
      <c r="Z1575" s="170"/>
      <c r="AA1575" s="170"/>
      <c r="AB1575" s="170"/>
    </row>
    <row r="1576" spans="2:28" ht="15.75" customHeight="1" x14ac:dyDescent="0.25">
      <c r="B1576" s="421" t="str">
        <f>'[2]Asset Characteristics'!$C792 &amp; ""</f>
        <v/>
      </c>
      <c r="C1576" s="422" t="str">
        <f>'[2]Asset Characteristics'!$E792 &amp; ""</f>
        <v/>
      </c>
      <c r="D1576" s="44">
        <f>'[2]Reporting Characteristics'!$D1576</f>
        <v>2018</v>
      </c>
      <c r="E1576" s="166"/>
      <c r="F1576" s="167"/>
      <c r="G1576" s="167"/>
      <c r="H1576" s="167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8"/>
      <c r="T1576" s="170"/>
      <c r="U1576" s="170"/>
      <c r="V1576" s="170"/>
      <c r="W1576" s="170"/>
      <c r="X1576" s="170"/>
      <c r="Y1576" s="170"/>
      <c r="Z1576" s="170"/>
      <c r="AA1576" s="170"/>
      <c r="AB1576" s="170"/>
    </row>
    <row r="1577" spans="2:28" ht="15.75" customHeight="1" x14ac:dyDescent="0.25">
      <c r="B1577" s="421"/>
      <c r="C1577" s="422"/>
      <c r="D1577" s="44">
        <f>'[2]Reporting Characteristics'!$D1577</f>
        <v>2019</v>
      </c>
      <c r="E1577" s="166"/>
      <c r="F1577" s="167"/>
      <c r="G1577" s="167"/>
      <c r="H1577" s="167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8"/>
      <c r="T1577" s="170"/>
      <c r="U1577" s="170"/>
      <c r="V1577" s="170"/>
      <c r="W1577" s="170"/>
      <c r="X1577" s="170"/>
      <c r="Y1577" s="170"/>
      <c r="Z1577" s="170"/>
      <c r="AA1577" s="170"/>
      <c r="AB1577" s="170"/>
    </row>
    <row r="1578" spans="2:28" ht="15.75" customHeight="1" x14ac:dyDescent="0.25">
      <c r="B1578" s="421" t="str">
        <f>'[2]Asset Characteristics'!$C793 &amp; ""</f>
        <v/>
      </c>
      <c r="C1578" s="422" t="str">
        <f>'[2]Asset Characteristics'!$E793 &amp; ""</f>
        <v/>
      </c>
      <c r="D1578" s="44">
        <f>'[2]Reporting Characteristics'!$D1578</f>
        <v>2018</v>
      </c>
      <c r="E1578" s="166"/>
      <c r="F1578" s="167"/>
      <c r="G1578" s="167"/>
      <c r="H1578" s="167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8"/>
      <c r="T1578" s="170"/>
      <c r="U1578" s="170"/>
      <c r="V1578" s="170"/>
      <c r="W1578" s="170"/>
      <c r="X1578" s="170"/>
      <c r="Y1578" s="170"/>
      <c r="Z1578" s="170"/>
      <c r="AA1578" s="170"/>
      <c r="AB1578" s="170"/>
    </row>
    <row r="1579" spans="2:28" ht="15.75" customHeight="1" x14ac:dyDescent="0.25">
      <c r="B1579" s="421"/>
      <c r="C1579" s="422"/>
      <c r="D1579" s="44">
        <f>'[2]Reporting Characteristics'!$D1579</f>
        <v>2019</v>
      </c>
      <c r="E1579" s="166"/>
      <c r="F1579" s="167"/>
      <c r="G1579" s="167"/>
      <c r="H1579" s="167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8"/>
      <c r="T1579" s="170"/>
      <c r="U1579" s="170"/>
      <c r="V1579" s="170"/>
      <c r="W1579" s="170"/>
      <c r="X1579" s="170"/>
      <c r="Y1579" s="170"/>
      <c r="Z1579" s="170"/>
      <c r="AA1579" s="170"/>
      <c r="AB1579" s="170"/>
    </row>
    <row r="1580" spans="2:28" ht="15.75" customHeight="1" x14ac:dyDescent="0.25">
      <c r="B1580" s="421" t="str">
        <f>'[2]Asset Characteristics'!$C794 &amp; ""</f>
        <v/>
      </c>
      <c r="C1580" s="422" t="str">
        <f>'[2]Asset Characteristics'!$E794 &amp; ""</f>
        <v/>
      </c>
      <c r="D1580" s="44">
        <f>'[2]Reporting Characteristics'!$D1580</f>
        <v>2018</v>
      </c>
      <c r="E1580" s="166"/>
      <c r="F1580" s="167"/>
      <c r="G1580" s="167"/>
      <c r="H1580" s="167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8"/>
      <c r="T1580" s="170"/>
      <c r="U1580" s="170"/>
      <c r="V1580" s="170"/>
      <c r="W1580" s="170"/>
      <c r="X1580" s="170"/>
      <c r="Y1580" s="170"/>
      <c r="Z1580" s="170"/>
      <c r="AA1580" s="170"/>
      <c r="AB1580" s="170"/>
    </row>
    <row r="1581" spans="2:28" ht="15.75" customHeight="1" x14ac:dyDescent="0.25">
      <c r="B1581" s="421"/>
      <c r="C1581" s="422"/>
      <c r="D1581" s="44">
        <f>'[2]Reporting Characteristics'!$D1581</f>
        <v>2019</v>
      </c>
      <c r="E1581" s="166"/>
      <c r="F1581" s="167"/>
      <c r="G1581" s="167"/>
      <c r="H1581" s="167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8"/>
      <c r="T1581" s="170"/>
      <c r="U1581" s="170"/>
      <c r="V1581" s="170"/>
      <c r="W1581" s="170"/>
      <c r="X1581" s="170"/>
      <c r="Y1581" s="170"/>
      <c r="Z1581" s="170"/>
      <c r="AA1581" s="170"/>
      <c r="AB1581" s="170"/>
    </row>
    <row r="1582" spans="2:28" ht="15.75" customHeight="1" x14ac:dyDescent="0.25">
      <c r="B1582" s="421" t="str">
        <f>'[2]Asset Characteristics'!$C795 &amp; ""</f>
        <v/>
      </c>
      <c r="C1582" s="422" t="str">
        <f>'[2]Asset Characteristics'!$E795 &amp; ""</f>
        <v/>
      </c>
      <c r="D1582" s="44">
        <f>'[2]Reporting Characteristics'!$D1582</f>
        <v>2018</v>
      </c>
      <c r="E1582" s="166"/>
      <c r="F1582" s="167"/>
      <c r="G1582" s="167"/>
      <c r="H1582" s="167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8"/>
      <c r="T1582" s="170"/>
      <c r="U1582" s="170"/>
      <c r="V1582" s="170"/>
      <c r="W1582" s="170"/>
      <c r="X1582" s="170"/>
      <c r="Y1582" s="170"/>
      <c r="Z1582" s="170"/>
      <c r="AA1582" s="170"/>
      <c r="AB1582" s="170"/>
    </row>
    <row r="1583" spans="2:28" ht="15.75" customHeight="1" x14ac:dyDescent="0.25">
      <c r="B1583" s="421"/>
      <c r="C1583" s="422"/>
      <c r="D1583" s="44">
        <f>'[2]Reporting Characteristics'!$D1583</f>
        <v>2019</v>
      </c>
      <c r="E1583" s="166"/>
      <c r="F1583" s="167"/>
      <c r="G1583" s="167"/>
      <c r="H1583" s="167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8"/>
      <c r="T1583" s="170"/>
      <c r="U1583" s="170"/>
      <c r="V1583" s="170"/>
      <c r="W1583" s="170"/>
      <c r="X1583" s="170"/>
      <c r="Y1583" s="170"/>
      <c r="Z1583" s="170"/>
      <c r="AA1583" s="170"/>
      <c r="AB1583" s="170"/>
    </row>
    <row r="1584" spans="2:28" ht="15.75" customHeight="1" x14ac:dyDescent="0.25">
      <c r="B1584" s="421" t="str">
        <f>'[2]Asset Characteristics'!$C796 &amp; ""</f>
        <v/>
      </c>
      <c r="C1584" s="422" t="str">
        <f>'[2]Asset Characteristics'!$E796 &amp; ""</f>
        <v/>
      </c>
      <c r="D1584" s="44">
        <f>'[2]Reporting Characteristics'!$D1584</f>
        <v>2018</v>
      </c>
      <c r="E1584" s="166"/>
      <c r="F1584" s="167"/>
      <c r="G1584" s="167"/>
      <c r="H1584" s="167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8"/>
      <c r="T1584" s="170"/>
      <c r="U1584" s="170"/>
      <c r="V1584" s="170"/>
      <c r="W1584" s="170"/>
      <c r="X1584" s="170"/>
      <c r="Y1584" s="170"/>
      <c r="Z1584" s="170"/>
      <c r="AA1584" s="170"/>
      <c r="AB1584" s="170"/>
    </row>
    <row r="1585" spans="2:28" ht="15.75" customHeight="1" x14ac:dyDescent="0.25">
      <c r="B1585" s="421"/>
      <c r="C1585" s="422"/>
      <c r="D1585" s="44">
        <f>'[2]Reporting Characteristics'!$D1585</f>
        <v>2019</v>
      </c>
      <c r="E1585" s="166"/>
      <c r="F1585" s="167"/>
      <c r="G1585" s="167"/>
      <c r="H1585" s="167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8"/>
      <c r="T1585" s="170"/>
      <c r="U1585" s="170"/>
      <c r="V1585" s="170"/>
      <c r="W1585" s="170"/>
      <c r="X1585" s="170"/>
      <c r="Y1585" s="170"/>
      <c r="Z1585" s="170"/>
      <c r="AA1585" s="170"/>
      <c r="AB1585" s="170"/>
    </row>
    <row r="1586" spans="2:28" ht="15.75" customHeight="1" x14ac:dyDescent="0.25">
      <c r="B1586" s="421" t="str">
        <f>'[2]Asset Characteristics'!$C797 &amp; ""</f>
        <v/>
      </c>
      <c r="C1586" s="422" t="str">
        <f>'[2]Asset Characteristics'!$E797 &amp; ""</f>
        <v/>
      </c>
      <c r="D1586" s="44">
        <f>'[2]Reporting Characteristics'!$D1586</f>
        <v>2018</v>
      </c>
      <c r="E1586" s="166"/>
      <c r="F1586" s="167"/>
      <c r="G1586" s="167"/>
      <c r="H1586" s="167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8"/>
      <c r="T1586" s="170"/>
      <c r="U1586" s="170"/>
      <c r="V1586" s="170"/>
      <c r="W1586" s="170"/>
      <c r="X1586" s="170"/>
      <c r="Y1586" s="170"/>
      <c r="Z1586" s="170"/>
      <c r="AA1586" s="170"/>
      <c r="AB1586" s="170"/>
    </row>
    <row r="1587" spans="2:28" ht="15.75" customHeight="1" x14ac:dyDescent="0.25">
      <c r="B1587" s="421"/>
      <c r="C1587" s="422"/>
      <c r="D1587" s="44">
        <f>'[2]Reporting Characteristics'!$D1587</f>
        <v>2019</v>
      </c>
      <c r="E1587" s="166"/>
      <c r="F1587" s="167"/>
      <c r="G1587" s="167"/>
      <c r="H1587" s="167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8"/>
      <c r="T1587" s="170"/>
      <c r="U1587" s="170"/>
      <c r="V1587" s="170"/>
      <c r="W1587" s="170"/>
      <c r="X1587" s="170"/>
      <c r="Y1587" s="170"/>
      <c r="Z1587" s="170"/>
      <c r="AA1587" s="170"/>
      <c r="AB1587" s="170"/>
    </row>
    <row r="1588" spans="2:28" ht="15.75" customHeight="1" x14ac:dyDescent="0.25">
      <c r="B1588" s="421" t="str">
        <f>'[2]Asset Characteristics'!$C798 &amp; ""</f>
        <v/>
      </c>
      <c r="C1588" s="422" t="str">
        <f>'[2]Asset Characteristics'!$E798 &amp; ""</f>
        <v/>
      </c>
      <c r="D1588" s="44">
        <f>'[2]Reporting Characteristics'!$D1588</f>
        <v>2018</v>
      </c>
      <c r="E1588" s="166"/>
      <c r="F1588" s="167"/>
      <c r="G1588" s="167"/>
      <c r="H1588" s="167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8"/>
      <c r="T1588" s="170"/>
      <c r="U1588" s="170"/>
      <c r="V1588" s="170"/>
      <c r="W1588" s="170"/>
      <c r="X1588" s="170"/>
      <c r="Y1588" s="170"/>
      <c r="Z1588" s="170"/>
      <c r="AA1588" s="170"/>
      <c r="AB1588" s="170"/>
    </row>
    <row r="1589" spans="2:28" ht="15.75" customHeight="1" x14ac:dyDescent="0.25">
      <c r="B1589" s="421"/>
      <c r="C1589" s="422"/>
      <c r="D1589" s="44">
        <f>'[2]Reporting Characteristics'!$D1589</f>
        <v>2019</v>
      </c>
      <c r="E1589" s="166"/>
      <c r="F1589" s="167"/>
      <c r="G1589" s="167"/>
      <c r="H1589" s="167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8"/>
      <c r="T1589" s="170"/>
      <c r="U1589" s="170"/>
      <c r="V1589" s="170"/>
      <c r="W1589" s="170"/>
      <c r="X1589" s="170"/>
      <c r="Y1589" s="170"/>
      <c r="Z1589" s="170"/>
      <c r="AA1589" s="170"/>
      <c r="AB1589" s="170"/>
    </row>
    <row r="1590" spans="2:28" ht="15.75" customHeight="1" x14ac:dyDescent="0.25">
      <c r="B1590" s="421" t="str">
        <f>'[2]Asset Characteristics'!$C799 &amp; ""</f>
        <v/>
      </c>
      <c r="C1590" s="422" t="str">
        <f>'[2]Asset Characteristics'!$E799 &amp; ""</f>
        <v/>
      </c>
      <c r="D1590" s="44">
        <f>'[2]Reporting Characteristics'!$D1590</f>
        <v>2018</v>
      </c>
      <c r="E1590" s="166"/>
      <c r="F1590" s="167"/>
      <c r="G1590" s="167"/>
      <c r="H1590" s="167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8"/>
      <c r="T1590" s="170"/>
      <c r="U1590" s="170"/>
      <c r="V1590" s="170"/>
      <c r="W1590" s="170"/>
      <c r="X1590" s="170"/>
      <c r="Y1590" s="170"/>
      <c r="Z1590" s="170"/>
      <c r="AA1590" s="170"/>
      <c r="AB1590" s="170"/>
    </row>
    <row r="1591" spans="2:28" ht="15.75" customHeight="1" x14ac:dyDescent="0.25">
      <c r="B1591" s="421"/>
      <c r="C1591" s="422"/>
      <c r="D1591" s="44">
        <f>'[2]Reporting Characteristics'!$D1591</f>
        <v>2019</v>
      </c>
      <c r="E1591" s="166"/>
      <c r="F1591" s="167"/>
      <c r="G1591" s="167"/>
      <c r="H1591" s="167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8"/>
      <c r="T1591" s="170"/>
      <c r="U1591" s="170"/>
      <c r="V1591" s="170"/>
      <c r="W1591" s="170"/>
      <c r="X1591" s="170"/>
      <c r="Y1591" s="170"/>
      <c r="Z1591" s="170"/>
      <c r="AA1591" s="170"/>
      <c r="AB1591" s="170"/>
    </row>
    <row r="1592" spans="2:28" ht="15.75" customHeight="1" x14ac:dyDescent="0.25">
      <c r="B1592" s="421" t="str">
        <f>'[2]Asset Characteristics'!$C800 &amp; ""</f>
        <v/>
      </c>
      <c r="C1592" s="422" t="str">
        <f>'[2]Asset Characteristics'!$E800 &amp; ""</f>
        <v/>
      </c>
      <c r="D1592" s="44">
        <f>'[2]Reporting Characteristics'!$D1592</f>
        <v>2018</v>
      </c>
      <c r="E1592" s="166"/>
      <c r="F1592" s="167"/>
      <c r="G1592" s="167"/>
      <c r="H1592" s="167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8"/>
      <c r="T1592" s="170"/>
      <c r="U1592" s="170"/>
      <c r="V1592" s="170"/>
      <c r="W1592" s="170"/>
      <c r="X1592" s="170"/>
      <c r="Y1592" s="170"/>
      <c r="Z1592" s="170"/>
      <c r="AA1592" s="170"/>
      <c r="AB1592" s="170"/>
    </row>
    <row r="1593" spans="2:28" ht="15.75" customHeight="1" x14ac:dyDescent="0.25">
      <c r="B1593" s="421"/>
      <c r="C1593" s="422"/>
      <c r="D1593" s="44">
        <f>'[2]Reporting Characteristics'!$D1593</f>
        <v>2019</v>
      </c>
      <c r="E1593" s="166"/>
      <c r="F1593" s="167"/>
      <c r="G1593" s="167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8"/>
      <c r="T1593" s="170"/>
      <c r="U1593" s="170"/>
      <c r="V1593" s="170"/>
      <c r="W1593" s="170"/>
      <c r="X1593" s="170"/>
      <c r="Y1593" s="170"/>
      <c r="Z1593" s="170"/>
      <c r="AA1593" s="170"/>
      <c r="AB1593" s="170"/>
    </row>
    <row r="1594" spans="2:28" ht="15.75" customHeight="1" x14ac:dyDescent="0.25">
      <c r="B1594" s="421" t="str">
        <f>'[2]Asset Characteristics'!$C801 &amp; ""</f>
        <v/>
      </c>
      <c r="C1594" s="422" t="str">
        <f>'[2]Asset Characteristics'!$E801 &amp; ""</f>
        <v/>
      </c>
      <c r="D1594" s="44">
        <f>'[2]Reporting Characteristics'!$D1594</f>
        <v>2018</v>
      </c>
      <c r="E1594" s="166"/>
      <c r="F1594" s="167"/>
      <c r="G1594" s="167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8"/>
      <c r="T1594" s="170"/>
      <c r="U1594" s="170"/>
      <c r="V1594" s="170"/>
      <c r="W1594" s="170"/>
      <c r="X1594" s="170"/>
      <c r="Y1594" s="170"/>
      <c r="Z1594" s="170"/>
      <c r="AA1594" s="170"/>
      <c r="AB1594" s="170"/>
    </row>
    <row r="1595" spans="2:28" ht="15.75" customHeight="1" x14ac:dyDescent="0.25">
      <c r="B1595" s="421"/>
      <c r="C1595" s="422"/>
      <c r="D1595" s="44">
        <f>'[2]Reporting Characteristics'!$D1595</f>
        <v>2019</v>
      </c>
      <c r="E1595" s="166"/>
      <c r="F1595" s="167"/>
      <c r="G1595" s="167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8"/>
      <c r="T1595" s="170"/>
      <c r="U1595" s="170"/>
      <c r="V1595" s="170"/>
      <c r="W1595" s="170"/>
      <c r="X1595" s="170"/>
      <c r="Y1595" s="170"/>
      <c r="Z1595" s="170"/>
      <c r="AA1595" s="170"/>
      <c r="AB1595" s="170"/>
    </row>
    <row r="1596" spans="2:28" ht="15.75" customHeight="1" x14ac:dyDescent="0.25">
      <c r="B1596" s="421" t="str">
        <f>'[2]Asset Characteristics'!$C802 &amp; ""</f>
        <v/>
      </c>
      <c r="C1596" s="422" t="str">
        <f>'[2]Asset Characteristics'!$E802 &amp; ""</f>
        <v/>
      </c>
      <c r="D1596" s="44">
        <f>'[2]Reporting Characteristics'!$D1596</f>
        <v>2018</v>
      </c>
      <c r="E1596" s="166"/>
      <c r="F1596" s="167"/>
      <c r="G1596" s="167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8"/>
      <c r="T1596" s="170"/>
      <c r="U1596" s="170"/>
      <c r="V1596" s="170"/>
      <c r="W1596" s="170"/>
      <c r="X1596" s="170"/>
      <c r="Y1596" s="170"/>
      <c r="Z1596" s="170"/>
      <c r="AA1596" s="170"/>
      <c r="AB1596" s="170"/>
    </row>
    <row r="1597" spans="2:28" ht="15.75" customHeight="1" x14ac:dyDescent="0.25">
      <c r="B1597" s="421"/>
      <c r="C1597" s="422"/>
      <c r="D1597" s="44">
        <f>'[2]Reporting Characteristics'!$D1597</f>
        <v>2019</v>
      </c>
      <c r="E1597" s="166"/>
      <c r="F1597" s="167"/>
      <c r="G1597" s="167"/>
      <c r="H1597" s="167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8"/>
      <c r="T1597" s="170"/>
      <c r="U1597" s="170"/>
      <c r="V1597" s="170"/>
      <c r="W1597" s="170"/>
      <c r="X1597" s="170"/>
      <c r="Y1597" s="170"/>
      <c r="Z1597" s="170"/>
      <c r="AA1597" s="170"/>
      <c r="AB1597" s="170"/>
    </row>
    <row r="1598" spans="2:28" ht="15.75" customHeight="1" x14ac:dyDescent="0.25">
      <c r="B1598" s="421" t="str">
        <f>'[2]Asset Characteristics'!$C803 &amp; ""</f>
        <v/>
      </c>
      <c r="C1598" s="422" t="str">
        <f>'[2]Asset Characteristics'!$E803 &amp; ""</f>
        <v/>
      </c>
      <c r="D1598" s="44">
        <f>'[2]Reporting Characteristics'!$D1598</f>
        <v>2018</v>
      </c>
      <c r="E1598" s="166"/>
      <c r="F1598" s="167"/>
      <c r="G1598" s="167"/>
      <c r="H1598" s="167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8"/>
      <c r="T1598" s="170"/>
      <c r="U1598" s="170"/>
      <c r="V1598" s="170"/>
      <c r="W1598" s="170"/>
      <c r="X1598" s="170"/>
      <c r="Y1598" s="170"/>
      <c r="Z1598" s="170"/>
      <c r="AA1598" s="170"/>
      <c r="AB1598" s="170"/>
    </row>
    <row r="1599" spans="2:28" ht="15.75" customHeight="1" x14ac:dyDescent="0.25">
      <c r="B1599" s="421"/>
      <c r="C1599" s="422"/>
      <c r="D1599" s="44">
        <f>'[2]Reporting Characteristics'!$D1599</f>
        <v>2019</v>
      </c>
      <c r="E1599" s="166"/>
      <c r="F1599" s="167"/>
      <c r="G1599" s="167"/>
      <c r="H1599" s="167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8"/>
      <c r="T1599" s="170"/>
      <c r="U1599" s="170"/>
      <c r="V1599" s="170"/>
      <c r="W1599" s="170"/>
      <c r="X1599" s="170"/>
      <c r="Y1599" s="170"/>
      <c r="Z1599" s="170"/>
      <c r="AA1599" s="170"/>
      <c r="AB1599" s="170"/>
    </row>
    <row r="1600" spans="2:28" ht="15.75" customHeight="1" x14ac:dyDescent="0.25">
      <c r="B1600" s="421" t="str">
        <f>'[2]Asset Characteristics'!$C804 &amp; ""</f>
        <v/>
      </c>
      <c r="C1600" s="422" t="str">
        <f>'[2]Asset Characteristics'!$E804 &amp; ""</f>
        <v/>
      </c>
      <c r="D1600" s="44">
        <f>'[2]Reporting Characteristics'!$D1600</f>
        <v>2018</v>
      </c>
      <c r="E1600" s="166"/>
      <c r="F1600" s="167"/>
      <c r="G1600" s="167"/>
      <c r="H1600" s="167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8"/>
      <c r="T1600" s="170"/>
      <c r="U1600" s="170"/>
      <c r="V1600" s="170"/>
      <c r="W1600" s="170"/>
      <c r="X1600" s="170"/>
      <c r="Y1600" s="170"/>
      <c r="Z1600" s="170"/>
      <c r="AA1600" s="170"/>
      <c r="AB1600" s="170"/>
    </row>
    <row r="1601" spans="2:28" ht="15.75" customHeight="1" x14ac:dyDescent="0.25">
      <c r="B1601" s="421"/>
      <c r="C1601" s="422"/>
      <c r="D1601" s="44">
        <f>'[2]Reporting Characteristics'!$D1601</f>
        <v>2019</v>
      </c>
      <c r="E1601" s="166"/>
      <c r="F1601" s="167"/>
      <c r="G1601" s="167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8"/>
      <c r="T1601" s="170"/>
      <c r="U1601" s="170"/>
      <c r="V1601" s="170"/>
      <c r="W1601" s="170"/>
      <c r="X1601" s="170"/>
      <c r="Y1601" s="170"/>
      <c r="Z1601" s="170"/>
      <c r="AA1601" s="170"/>
      <c r="AB1601" s="170"/>
    </row>
    <row r="1602" spans="2:28" ht="15.75" customHeight="1" x14ac:dyDescent="0.25">
      <c r="B1602" s="421" t="str">
        <f>'[2]Asset Characteristics'!$C805 &amp; ""</f>
        <v/>
      </c>
      <c r="C1602" s="422" t="str">
        <f>'[2]Asset Characteristics'!$E805 &amp; ""</f>
        <v/>
      </c>
      <c r="D1602" s="44">
        <f>'[2]Reporting Characteristics'!$D1602</f>
        <v>2018</v>
      </c>
      <c r="E1602" s="166"/>
      <c r="F1602" s="167"/>
      <c r="G1602" s="167"/>
      <c r="H1602" s="167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8"/>
      <c r="T1602" s="170"/>
      <c r="U1602" s="170"/>
      <c r="V1602" s="170"/>
      <c r="W1602" s="170"/>
      <c r="X1602" s="170"/>
      <c r="Y1602" s="170"/>
      <c r="Z1602" s="170"/>
      <c r="AA1602" s="170"/>
      <c r="AB1602" s="170"/>
    </row>
    <row r="1603" spans="2:28" ht="15.75" customHeight="1" x14ac:dyDescent="0.25">
      <c r="B1603" s="421"/>
      <c r="C1603" s="422"/>
      <c r="D1603" s="44">
        <f>'[2]Reporting Characteristics'!$D1603</f>
        <v>2019</v>
      </c>
      <c r="E1603" s="166"/>
      <c r="F1603" s="167"/>
      <c r="G1603" s="167"/>
      <c r="H1603" s="167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8"/>
      <c r="T1603" s="170"/>
      <c r="U1603" s="170"/>
      <c r="V1603" s="170"/>
      <c r="W1603" s="170"/>
      <c r="X1603" s="170"/>
      <c r="Y1603" s="170"/>
      <c r="Z1603" s="170"/>
      <c r="AA1603" s="170"/>
      <c r="AB1603" s="170"/>
    </row>
    <row r="1604" spans="2:28" ht="15.75" customHeight="1" x14ac:dyDescent="0.25">
      <c r="B1604" s="421" t="str">
        <f>'[2]Asset Characteristics'!$C806 &amp; ""</f>
        <v/>
      </c>
      <c r="C1604" s="422" t="str">
        <f>'[2]Asset Characteristics'!$E806 &amp; ""</f>
        <v/>
      </c>
      <c r="D1604" s="44">
        <f>'[2]Reporting Characteristics'!$D1604</f>
        <v>2018</v>
      </c>
      <c r="E1604" s="166"/>
      <c r="F1604" s="167"/>
      <c r="G1604" s="167"/>
      <c r="H1604" s="167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8"/>
      <c r="T1604" s="170"/>
      <c r="U1604" s="170"/>
      <c r="V1604" s="170"/>
      <c r="W1604" s="170"/>
      <c r="X1604" s="170"/>
      <c r="Y1604" s="170"/>
      <c r="Z1604" s="170"/>
      <c r="AA1604" s="170"/>
      <c r="AB1604" s="170"/>
    </row>
    <row r="1605" spans="2:28" ht="15.75" customHeight="1" x14ac:dyDescent="0.25">
      <c r="B1605" s="421"/>
      <c r="C1605" s="422"/>
      <c r="D1605" s="44">
        <f>'[2]Reporting Characteristics'!$D1605</f>
        <v>2019</v>
      </c>
      <c r="E1605" s="166"/>
      <c r="F1605" s="167"/>
      <c r="G1605" s="167"/>
      <c r="H1605" s="167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8"/>
      <c r="T1605" s="170"/>
      <c r="U1605" s="170"/>
      <c r="V1605" s="170"/>
      <c r="W1605" s="170"/>
      <c r="X1605" s="170"/>
      <c r="Y1605" s="170"/>
      <c r="Z1605" s="170"/>
      <c r="AA1605" s="170"/>
      <c r="AB1605" s="170"/>
    </row>
    <row r="1606" spans="2:28" ht="15.75" customHeight="1" x14ac:dyDescent="0.25">
      <c r="B1606" s="421" t="str">
        <f>'[2]Asset Characteristics'!$C807 &amp; ""</f>
        <v/>
      </c>
      <c r="C1606" s="422" t="str">
        <f>'[2]Asset Characteristics'!$E807 &amp; ""</f>
        <v/>
      </c>
      <c r="D1606" s="44">
        <f>'[2]Reporting Characteristics'!$D1606</f>
        <v>2018</v>
      </c>
      <c r="E1606" s="166"/>
      <c r="F1606" s="167"/>
      <c r="G1606" s="167"/>
      <c r="H1606" s="167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8"/>
      <c r="T1606" s="170"/>
      <c r="U1606" s="170"/>
      <c r="V1606" s="170"/>
      <c r="W1606" s="170"/>
      <c r="X1606" s="170"/>
      <c r="Y1606" s="170"/>
      <c r="Z1606" s="170"/>
      <c r="AA1606" s="170"/>
      <c r="AB1606" s="170"/>
    </row>
    <row r="1607" spans="2:28" ht="15.75" customHeight="1" x14ac:dyDescent="0.25">
      <c r="B1607" s="421"/>
      <c r="C1607" s="422"/>
      <c r="D1607" s="44">
        <f>'[2]Reporting Characteristics'!$D1607</f>
        <v>2019</v>
      </c>
      <c r="E1607" s="166"/>
      <c r="F1607" s="167"/>
      <c r="G1607" s="167"/>
      <c r="H1607" s="167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8"/>
      <c r="T1607" s="170"/>
      <c r="U1607" s="170"/>
      <c r="V1607" s="170"/>
      <c r="W1607" s="170"/>
      <c r="X1607" s="170"/>
      <c r="Y1607" s="170"/>
      <c r="Z1607" s="170"/>
      <c r="AA1607" s="170"/>
      <c r="AB1607" s="170"/>
    </row>
    <row r="1608" spans="2:28" ht="15.75" customHeight="1" x14ac:dyDescent="0.25">
      <c r="B1608" s="421" t="str">
        <f>'[2]Asset Characteristics'!$C808 &amp; ""</f>
        <v/>
      </c>
      <c r="C1608" s="422" t="str">
        <f>'[2]Asset Characteristics'!$E808 &amp; ""</f>
        <v/>
      </c>
      <c r="D1608" s="44">
        <f>'[2]Reporting Characteristics'!$D1608</f>
        <v>2018</v>
      </c>
      <c r="E1608" s="166"/>
      <c r="F1608" s="167"/>
      <c r="G1608" s="167"/>
      <c r="H1608" s="167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8"/>
      <c r="T1608" s="170"/>
      <c r="U1608" s="170"/>
      <c r="V1608" s="170"/>
      <c r="W1608" s="170"/>
      <c r="X1608" s="170"/>
      <c r="Y1608" s="170"/>
      <c r="Z1608" s="170"/>
      <c r="AA1608" s="170"/>
      <c r="AB1608" s="170"/>
    </row>
    <row r="1609" spans="2:28" ht="15.75" customHeight="1" x14ac:dyDescent="0.25">
      <c r="B1609" s="421"/>
      <c r="C1609" s="422"/>
      <c r="D1609" s="44">
        <f>'[2]Reporting Characteristics'!$D1609</f>
        <v>2019</v>
      </c>
      <c r="E1609" s="166"/>
      <c r="F1609" s="167"/>
      <c r="G1609" s="167"/>
      <c r="H1609" s="167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8"/>
      <c r="T1609" s="170"/>
      <c r="U1609" s="170"/>
      <c r="V1609" s="170"/>
      <c r="W1609" s="170"/>
      <c r="X1609" s="170"/>
      <c r="Y1609" s="170"/>
      <c r="Z1609" s="170"/>
      <c r="AA1609" s="170"/>
      <c r="AB1609" s="170"/>
    </row>
    <row r="1610" spans="2:28" ht="15.75" customHeight="1" x14ac:dyDescent="0.25">
      <c r="B1610" s="421" t="str">
        <f>'[2]Asset Characteristics'!$C809 &amp; ""</f>
        <v/>
      </c>
      <c r="C1610" s="422" t="str">
        <f>'[2]Asset Characteristics'!$E809 &amp; ""</f>
        <v/>
      </c>
      <c r="D1610" s="44">
        <f>'[2]Reporting Characteristics'!$D1610</f>
        <v>2018</v>
      </c>
      <c r="E1610" s="166"/>
      <c r="F1610" s="167"/>
      <c r="G1610" s="167"/>
      <c r="H1610" s="167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8"/>
      <c r="T1610" s="170"/>
      <c r="U1610" s="170"/>
      <c r="V1610" s="170"/>
      <c r="W1610" s="170"/>
      <c r="X1610" s="170"/>
      <c r="Y1610" s="170"/>
      <c r="Z1610" s="170"/>
      <c r="AA1610" s="170"/>
      <c r="AB1610" s="170"/>
    </row>
    <row r="1611" spans="2:28" ht="15.75" customHeight="1" x14ac:dyDescent="0.25">
      <c r="B1611" s="421"/>
      <c r="C1611" s="422"/>
      <c r="D1611" s="44">
        <f>'[2]Reporting Characteristics'!$D1611</f>
        <v>2019</v>
      </c>
      <c r="E1611" s="166"/>
      <c r="F1611" s="167"/>
      <c r="G1611" s="167"/>
      <c r="H1611" s="167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8"/>
      <c r="T1611" s="170"/>
      <c r="U1611" s="170"/>
      <c r="V1611" s="170"/>
      <c r="W1611" s="170"/>
      <c r="X1611" s="170"/>
      <c r="Y1611" s="170"/>
      <c r="Z1611" s="170"/>
      <c r="AA1611" s="170"/>
      <c r="AB1611" s="170"/>
    </row>
    <row r="1612" spans="2:28" ht="15.75" customHeight="1" x14ac:dyDescent="0.25">
      <c r="B1612" s="421" t="str">
        <f>'[2]Asset Characteristics'!$C810 &amp; ""</f>
        <v/>
      </c>
      <c r="C1612" s="422" t="str">
        <f>'[2]Asset Characteristics'!$E810 &amp; ""</f>
        <v/>
      </c>
      <c r="D1612" s="44">
        <f>'[2]Reporting Characteristics'!$D1612</f>
        <v>2018</v>
      </c>
      <c r="E1612" s="166"/>
      <c r="F1612" s="167"/>
      <c r="G1612" s="167"/>
      <c r="H1612" s="167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8"/>
      <c r="T1612" s="170"/>
      <c r="U1612" s="170"/>
      <c r="V1612" s="170"/>
      <c r="W1612" s="170"/>
      <c r="X1612" s="170"/>
      <c r="Y1612" s="170"/>
      <c r="Z1612" s="170"/>
      <c r="AA1612" s="170"/>
      <c r="AB1612" s="170"/>
    </row>
    <row r="1613" spans="2:28" ht="15.75" customHeight="1" x14ac:dyDescent="0.25">
      <c r="B1613" s="421"/>
      <c r="C1613" s="422"/>
      <c r="D1613" s="44">
        <f>'[2]Reporting Characteristics'!$D1613</f>
        <v>2019</v>
      </c>
      <c r="E1613" s="166"/>
      <c r="F1613" s="167"/>
      <c r="G1613" s="167"/>
      <c r="H1613" s="167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8"/>
      <c r="T1613" s="170"/>
      <c r="U1613" s="170"/>
      <c r="V1613" s="170"/>
      <c r="W1613" s="170"/>
      <c r="X1613" s="170"/>
      <c r="Y1613" s="170"/>
      <c r="Z1613" s="170"/>
      <c r="AA1613" s="170"/>
      <c r="AB1613" s="170"/>
    </row>
    <row r="1614" spans="2:28" ht="15.75" customHeight="1" x14ac:dyDescent="0.25">
      <c r="B1614" s="421" t="str">
        <f>'[2]Asset Characteristics'!$C811 &amp; ""</f>
        <v/>
      </c>
      <c r="C1614" s="422" t="str">
        <f>'[2]Asset Characteristics'!$E811 &amp; ""</f>
        <v/>
      </c>
      <c r="D1614" s="44">
        <f>'[2]Reporting Characteristics'!$D1614</f>
        <v>2018</v>
      </c>
      <c r="E1614" s="166"/>
      <c r="F1614" s="167"/>
      <c r="G1614" s="167"/>
      <c r="H1614" s="167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8"/>
      <c r="T1614" s="170"/>
      <c r="U1614" s="170"/>
      <c r="V1614" s="170"/>
      <c r="W1614" s="170"/>
      <c r="X1614" s="170"/>
      <c r="Y1614" s="170"/>
      <c r="Z1614" s="170"/>
      <c r="AA1614" s="170"/>
      <c r="AB1614" s="170"/>
    </row>
    <row r="1615" spans="2:28" ht="15.75" customHeight="1" x14ac:dyDescent="0.25">
      <c r="B1615" s="421"/>
      <c r="C1615" s="422"/>
      <c r="D1615" s="44">
        <f>'[2]Reporting Characteristics'!$D1615</f>
        <v>2019</v>
      </c>
      <c r="E1615" s="166"/>
      <c r="F1615" s="167"/>
      <c r="G1615" s="167"/>
      <c r="H1615" s="167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8"/>
      <c r="T1615" s="170"/>
      <c r="U1615" s="170"/>
      <c r="V1615" s="170"/>
      <c r="W1615" s="170"/>
      <c r="X1615" s="170"/>
      <c r="Y1615" s="170"/>
      <c r="Z1615" s="170"/>
      <c r="AA1615" s="170"/>
      <c r="AB1615" s="170"/>
    </row>
    <row r="1616" spans="2:28" ht="15.75" customHeight="1" x14ac:dyDescent="0.25">
      <c r="B1616" s="421" t="str">
        <f>'[2]Asset Characteristics'!$C812 &amp; ""</f>
        <v/>
      </c>
      <c r="C1616" s="422" t="str">
        <f>'[2]Asset Characteristics'!$E812 &amp; ""</f>
        <v/>
      </c>
      <c r="D1616" s="44">
        <f>'[2]Reporting Characteristics'!$D1616</f>
        <v>2018</v>
      </c>
      <c r="E1616" s="166"/>
      <c r="F1616" s="167"/>
      <c r="G1616" s="167"/>
      <c r="H1616" s="167"/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8"/>
      <c r="T1616" s="170"/>
      <c r="U1616" s="170"/>
      <c r="V1616" s="170"/>
      <c r="W1616" s="170"/>
      <c r="X1616" s="170"/>
      <c r="Y1616" s="170"/>
      <c r="Z1616" s="170"/>
      <c r="AA1616" s="170"/>
      <c r="AB1616" s="170"/>
    </row>
    <row r="1617" spans="2:28" ht="15.75" customHeight="1" x14ac:dyDescent="0.25">
      <c r="B1617" s="421"/>
      <c r="C1617" s="422"/>
      <c r="D1617" s="44">
        <f>'[2]Reporting Characteristics'!$D1617</f>
        <v>2019</v>
      </c>
      <c r="E1617" s="166"/>
      <c r="F1617" s="167"/>
      <c r="G1617" s="167"/>
      <c r="H1617" s="167"/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8"/>
      <c r="T1617" s="170"/>
      <c r="U1617" s="170"/>
      <c r="V1617" s="170"/>
      <c r="W1617" s="170"/>
      <c r="X1617" s="170"/>
      <c r="Y1617" s="170"/>
      <c r="Z1617" s="170"/>
      <c r="AA1617" s="170"/>
      <c r="AB1617" s="170"/>
    </row>
    <row r="1618" spans="2:28" ht="15.75" customHeight="1" x14ac:dyDescent="0.25">
      <c r="B1618" s="421" t="str">
        <f>'[2]Asset Characteristics'!$C813 &amp; ""</f>
        <v/>
      </c>
      <c r="C1618" s="422" t="str">
        <f>'[2]Asset Characteristics'!$E813 &amp; ""</f>
        <v/>
      </c>
      <c r="D1618" s="44">
        <f>'[2]Reporting Characteristics'!$D1618</f>
        <v>2018</v>
      </c>
      <c r="E1618" s="166"/>
      <c r="F1618" s="167"/>
      <c r="G1618" s="167"/>
      <c r="H1618" s="167"/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8"/>
      <c r="T1618" s="170"/>
      <c r="U1618" s="170"/>
      <c r="V1618" s="170"/>
      <c r="W1618" s="170"/>
      <c r="X1618" s="170"/>
      <c r="Y1618" s="170"/>
      <c r="Z1618" s="170"/>
      <c r="AA1618" s="170"/>
      <c r="AB1618" s="170"/>
    </row>
    <row r="1619" spans="2:28" ht="15.75" customHeight="1" x14ac:dyDescent="0.25">
      <c r="B1619" s="421"/>
      <c r="C1619" s="422"/>
      <c r="D1619" s="44">
        <f>'[2]Reporting Characteristics'!$D1619</f>
        <v>2019</v>
      </c>
      <c r="E1619" s="166"/>
      <c r="F1619" s="167"/>
      <c r="G1619" s="167"/>
      <c r="H1619" s="167"/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8"/>
      <c r="T1619" s="170"/>
      <c r="U1619" s="170"/>
      <c r="V1619" s="170"/>
      <c r="W1619" s="170"/>
      <c r="X1619" s="170"/>
      <c r="Y1619" s="170"/>
      <c r="Z1619" s="170"/>
      <c r="AA1619" s="170"/>
      <c r="AB1619" s="170"/>
    </row>
    <row r="1620" spans="2:28" ht="15.75" customHeight="1" x14ac:dyDescent="0.25">
      <c r="B1620" s="421" t="str">
        <f>'[2]Asset Characteristics'!$C814 &amp; ""</f>
        <v/>
      </c>
      <c r="C1620" s="422" t="str">
        <f>'[2]Asset Characteristics'!$E814 &amp; ""</f>
        <v/>
      </c>
      <c r="D1620" s="44">
        <f>'[2]Reporting Characteristics'!$D1620</f>
        <v>2018</v>
      </c>
      <c r="E1620" s="166"/>
      <c r="F1620" s="167"/>
      <c r="G1620" s="167"/>
      <c r="H1620" s="167"/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8"/>
      <c r="T1620" s="170"/>
      <c r="U1620" s="170"/>
      <c r="V1620" s="170"/>
      <c r="W1620" s="170"/>
      <c r="X1620" s="170"/>
      <c r="Y1620" s="170"/>
      <c r="Z1620" s="170"/>
      <c r="AA1620" s="170"/>
      <c r="AB1620" s="170"/>
    </row>
    <row r="1621" spans="2:28" ht="15.75" customHeight="1" x14ac:dyDescent="0.25">
      <c r="B1621" s="421"/>
      <c r="C1621" s="422"/>
      <c r="D1621" s="44">
        <f>'[2]Reporting Characteristics'!$D1621</f>
        <v>2019</v>
      </c>
      <c r="E1621" s="166"/>
      <c r="F1621" s="167"/>
      <c r="G1621" s="167"/>
      <c r="H1621" s="167"/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8"/>
      <c r="T1621" s="170"/>
      <c r="U1621" s="170"/>
      <c r="V1621" s="170"/>
      <c r="W1621" s="170"/>
      <c r="X1621" s="170"/>
      <c r="Y1621" s="170"/>
      <c r="Z1621" s="170"/>
      <c r="AA1621" s="170"/>
      <c r="AB1621" s="170"/>
    </row>
    <row r="1622" spans="2:28" ht="15.75" customHeight="1" x14ac:dyDescent="0.25">
      <c r="B1622" s="421" t="str">
        <f>'[2]Asset Characteristics'!$C815 &amp; ""</f>
        <v/>
      </c>
      <c r="C1622" s="422" t="str">
        <f>'[2]Asset Characteristics'!$E815 &amp; ""</f>
        <v/>
      </c>
      <c r="D1622" s="44">
        <f>'[2]Reporting Characteristics'!$D1622</f>
        <v>2018</v>
      </c>
      <c r="E1622" s="166"/>
      <c r="F1622" s="167"/>
      <c r="G1622" s="167"/>
      <c r="H1622" s="167"/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8"/>
      <c r="T1622" s="170"/>
      <c r="U1622" s="170"/>
      <c r="V1622" s="170"/>
      <c r="W1622" s="170"/>
      <c r="X1622" s="170"/>
      <c r="Y1622" s="170"/>
      <c r="Z1622" s="170"/>
      <c r="AA1622" s="170"/>
      <c r="AB1622" s="170"/>
    </row>
    <row r="1623" spans="2:28" ht="15.75" customHeight="1" x14ac:dyDescent="0.25">
      <c r="B1623" s="421"/>
      <c r="C1623" s="422"/>
      <c r="D1623" s="44">
        <f>'[2]Reporting Characteristics'!$D1623</f>
        <v>2019</v>
      </c>
      <c r="E1623" s="166"/>
      <c r="F1623" s="167"/>
      <c r="G1623" s="167"/>
      <c r="H1623" s="167"/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8"/>
      <c r="T1623" s="170"/>
      <c r="U1623" s="170"/>
      <c r="V1623" s="170"/>
      <c r="W1623" s="170"/>
      <c r="X1623" s="170"/>
      <c r="Y1623" s="170"/>
      <c r="Z1623" s="170"/>
      <c r="AA1623" s="170"/>
      <c r="AB1623" s="170"/>
    </row>
    <row r="1624" spans="2:28" ht="15.75" customHeight="1" x14ac:dyDescent="0.25">
      <c r="B1624" s="421" t="str">
        <f>'[2]Asset Characteristics'!$C816 &amp; ""</f>
        <v/>
      </c>
      <c r="C1624" s="422" t="str">
        <f>'[2]Asset Characteristics'!$E816 &amp; ""</f>
        <v/>
      </c>
      <c r="D1624" s="44">
        <f>'[2]Reporting Characteristics'!$D1624</f>
        <v>2018</v>
      </c>
      <c r="E1624" s="166"/>
      <c r="F1624" s="167"/>
      <c r="G1624" s="167"/>
      <c r="H1624" s="167"/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8"/>
      <c r="T1624" s="170"/>
      <c r="U1624" s="170"/>
      <c r="V1624" s="170"/>
      <c r="W1624" s="170"/>
      <c r="X1624" s="170"/>
      <c r="Y1624" s="170"/>
      <c r="Z1624" s="170"/>
      <c r="AA1624" s="170"/>
      <c r="AB1624" s="170"/>
    </row>
    <row r="1625" spans="2:28" ht="15.75" customHeight="1" x14ac:dyDescent="0.25">
      <c r="B1625" s="421"/>
      <c r="C1625" s="422"/>
      <c r="D1625" s="44">
        <f>'[2]Reporting Characteristics'!$D1625</f>
        <v>2019</v>
      </c>
      <c r="E1625" s="166"/>
      <c r="F1625" s="167"/>
      <c r="G1625" s="167"/>
      <c r="H1625" s="167"/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8"/>
      <c r="T1625" s="170"/>
      <c r="U1625" s="170"/>
      <c r="V1625" s="170"/>
      <c r="W1625" s="170"/>
      <c r="X1625" s="170"/>
      <c r="Y1625" s="170"/>
      <c r="Z1625" s="170"/>
      <c r="AA1625" s="170"/>
      <c r="AB1625" s="170"/>
    </row>
    <row r="1626" spans="2:28" ht="15.75" customHeight="1" x14ac:dyDescent="0.25">
      <c r="B1626" s="421" t="str">
        <f>'[2]Asset Characteristics'!$C817 &amp; ""</f>
        <v/>
      </c>
      <c r="C1626" s="422" t="str">
        <f>'[2]Asset Characteristics'!$E817 &amp; ""</f>
        <v/>
      </c>
      <c r="D1626" s="44">
        <f>'[2]Reporting Characteristics'!$D1626</f>
        <v>2018</v>
      </c>
      <c r="E1626" s="166"/>
      <c r="F1626" s="167"/>
      <c r="G1626" s="167"/>
      <c r="H1626" s="167"/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8"/>
      <c r="T1626" s="170"/>
      <c r="U1626" s="170"/>
      <c r="V1626" s="170"/>
      <c r="W1626" s="170"/>
      <c r="X1626" s="170"/>
      <c r="Y1626" s="170"/>
      <c r="Z1626" s="170"/>
      <c r="AA1626" s="170"/>
      <c r="AB1626" s="170"/>
    </row>
    <row r="1627" spans="2:28" ht="15.75" customHeight="1" x14ac:dyDescent="0.25">
      <c r="B1627" s="421"/>
      <c r="C1627" s="422"/>
      <c r="D1627" s="44">
        <f>'[2]Reporting Characteristics'!$D1627</f>
        <v>2019</v>
      </c>
      <c r="E1627" s="166"/>
      <c r="F1627" s="167"/>
      <c r="G1627" s="167"/>
      <c r="H1627" s="167"/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8"/>
      <c r="T1627" s="170"/>
      <c r="U1627" s="170"/>
      <c r="V1627" s="170"/>
      <c r="W1627" s="170"/>
      <c r="X1627" s="170"/>
      <c r="Y1627" s="170"/>
      <c r="Z1627" s="170"/>
      <c r="AA1627" s="170"/>
      <c r="AB1627" s="170"/>
    </row>
    <row r="1628" spans="2:28" ht="15.75" customHeight="1" x14ac:dyDescent="0.25">
      <c r="B1628" s="421" t="str">
        <f>'[2]Asset Characteristics'!$C818 &amp; ""</f>
        <v/>
      </c>
      <c r="C1628" s="422" t="str">
        <f>'[2]Asset Characteristics'!$E818 &amp; ""</f>
        <v/>
      </c>
      <c r="D1628" s="44">
        <f>'[2]Reporting Characteristics'!$D1628</f>
        <v>2018</v>
      </c>
      <c r="E1628" s="166"/>
      <c r="F1628" s="167"/>
      <c r="G1628" s="167"/>
      <c r="H1628" s="167"/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8"/>
      <c r="T1628" s="170"/>
      <c r="U1628" s="170"/>
      <c r="V1628" s="170"/>
      <c r="W1628" s="170"/>
      <c r="X1628" s="170"/>
      <c r="Y1628" s="170"/>
      <c r="Z1628" s="170"/>
      <c r="AA1628" s="170"/>
      <c r="AB1628" s="170"/>
    </row>
    <row r="1629" spans="2:28" ht="15.75" customHeight="1" x14ac:dyDescent="0.25">
      <c r="B1629" s="421"/>
      <c r="C1629" s="422"/>
      <c r="D1629" s="44">
        <f>'[2]Reporting Characteristics'!$D1629</f>
        <v>2019</v>
      </c>
      <c r="E1629" s="166"/>
      <c r="F1629" s="167"/>
      <c r="G1629" s="167"/>
      <c r="H1629" s="167"/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8"/>
      <c r="T1629" s="170"/>
      <c r="U1629" s="170"/>
      <c r="V1629" s="170"/>
      <c r="W1629" s="170"/>
      <c r="X1629" s="170"/>
      <c r="Y1629" s="170"/>
      <c r="Z1629" s="170"/>
      <c r="AA1629" s="170"/>
      <c r="AB1629" s="170"/>
    </row>
    <row r="1630" spans="2:28" ht="15.75" customHeight="1" x14ac:dyDescent="0.25">
      <c r="B1630" s="421" t="str">
        <f>'[2]Asset Characteristics'!$C819 &amp; ""</f>
        <v/>
      </c>
      <c r="C1630" s="422" t="str">
        <f>'[2]Asset Characteristics'!$E819 &amp; ""</f>
        <v/>
      </c>
      <c r="D1630" s="44">
        <f>'[2]Reporting Characteristics'!$D1630</f>
        <v>2018</v>
      </c>
      <c r="E1630" s="166"/>
      <c r="F1630" s="167"/>
      <c r="G1630" s="167"/>
      <c r="H1630" s="167"/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8"/>
      <c r="T1630" s="170"/>
      <c r="U1630" s="170"/>
      <c r="V1630" s="170"/>
      <c r="W1630" s="170"/>
      <c r="X1630" s="170"/>
      <c r="Y1630" s="170"/>
      <c r="Z1630" s="170"/>
      <c r="AA1630" s="170"/>
      <c r="AB1630" s="170"/>
    </row>
    <row r="1631" spans="2:28" ht="15.75" customHeight="1" x14ac:dyDescent="0.25">
      <c r="B1631" s="421"/>
      <c r="C1631" s="422"/>
      <c r="D1631" s="44">
        <f>'[2]Reporting Characteristics'!$D1631</f>
        <v>2019</v>
      </c>
      <c r="E1631" s="166"/>
      <c r="F1631" s="167"/>
      <c r="G1631" s="167"/>
      <c r="H1631" s="167"/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8"/>
      <c r="T1631" s="170"/>
      <c r="U1631" s="170"/>
      <c r="V1631" s="170"/>
      <c r="W1631" s="170"/>
      <c r="X1631" s="170"/>
      <c r="Y1631" s="170"/>
      <c r="Z1631" s="170"/>
      <c r="AA1631" s="170"/>
      <c r="AB1631" s="170"/>
    </row>
    <row r="1632" spans="2:28" ht="15.75" customHeight="1" x14ac:dyDescent="0.25">
      <c r="B1632" s="421" t="str">
        <f>'[2]Asset Characteristics'!$C820 &amp; ""</f>
        <v/>
      </c>
      <c r="C1632" s="422" t="str">
        <f>'[2]Asset Characteristics'!$E820 &amp; ""</f>
        <v/>
      </c>
      <c r="D1632" s="44">
        <f>'[2]Reporting Characteristics'!$D1632</f>
        <v>2018</v>
      </c>
      <c r="E1632" s="166"/>
      <c r="F1632" s="167"/>
      <c r="G1632" s="167"/>
      <c r="H1632" s="167"/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8"/>
      <c r="T1632" s="170"/>
      <c r="U1632" s="170"/>
      <c r="V1632" s="170"/>
      <c r="W1632" s="170"/>
      <c r="X1632" s="170"/>
      <c r="Y1632" s="170"/>
      <c r="Z1632" s="170"/>
      <c r="AA1632" s="170"/>
      <c r="AB1632" s="170"/>
    </row>
    <row r="1633" spans="2:28" ht="15.75" customHeight="1" x14ac:dyDescent="0.25">
      <c r="B1633" s="421"/>
      <c r="C1633" s="422"/>
      <c r="D1633" s="44">
        <f>'[2]Reporting Characteristics'!$D1633</f>
        <v>2019</v>
      </c>
      <c r="E1633" s="166"/>
      <c r="F1633" s="167"/>
      <c r="G1633" s="167"/>
      <c r="H1633" s="167"/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8"/>
      <c r="T1633" s="170"/>
      <c r="U1633" s="170"/>
      <c r="V1633" s="170"/>
      <c r="W1633" s="170"/>
      <c r="X1633" s="170"/>
      <c r="Y1633" s="170"/>
      <c r="Z1633" s="170"/>
      <c r="AA1633" s="170"/>
      <c r="AB1633" s="170"/>
    </row>
    <row r="1634" spans="2:28" ht="15.75" customHeight="1" x14ac:dyDescent="0.25">
      <c r="B1634" s="421" t="str">
        <f>'[2]Asset Characteristics'!$C821 &amp; ""</f>
        <v/>
      </c>
      <c r="C1634" s="422" t="str">
        <f>'[2]Asset Characteristics'!$E821 &amp; ""</f>
        <v/>
      </c>
      <c r="D1634" s="44">
        <f>'[2]Reporting Characteristics'!$D1634</f>
        <v>2018</v>
      </c>
      <c r="E1634" s="166"/>
      <c r="F1634" s="167"/>
      <c r="G1634" s="167"/>
      <c r="H1634" s="167"/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8"/>
      <c r="T1634" s="170"/>
      <c r="U1634" s="170"/>
      <c r="V1634" s="170"/>
      <c r="W1634" s="170"/>
      <c r="X1634" s="170"/>
      <c r="Y1634" s="170"/>
      <c r="Z1634" s="170"/>
      <c r="AA1634" s="170"/>
      <c r="AB1634" s="170"/>
    </row>
    <row r="1635" spans="2:28" ht="15.75" customHeight="1" x14ac:dyDescent="0.25">
      <c r="B1635" s="421"/>
      <c r="C1635" s="422"/>
      <c r="D1635" s="44">
        <f>'[2]Reporting Characteristics'!$D1635</f>
        <v>2019</v>
      </c>
      <c r="E1635" s="166"/>
      <c r="F1635" s="167"/>
      <c r="G1635" s="167"/>
      <c r="H1635" s="167"/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8"/>
      <c r="T1635" s="170"/>
      <c r="U1635" s="170"/>
      <c r="V1635" s="170"/>
      <c r="W1635" s="170"/>
      <c r="X1635" s="170"/>
      <c r="Y1635" s="170"/>
      <c r="Z1635" s="170"/>
      <c r="AA1635" s="170"/>
      <c r="AB1635" s="170"/>
    </row>
    <row r="1636" spans="2:28" ht="15.75" customHeight="1" x14ac:dyDescent="0.25">
      <c r="B1636" s="421" t="str">
        <f>'[2]Asset Characteristics'!$C822 &amp; ""</f>
        <v/>
      </c>
      <c r="C1636" s="422" t="str">
        <f>'[2]Asset Characteristics'!$E822 &amp; ""</f>
        <v/>
      </c>
      <c r="D1636" s="44">
        <f>'[2]Reporting Characteristics'!$D1636</f>
        <v>2018</v>
      </c>
      <c r="E1636" s="166"/>
      <c r="F1636" s="167"/>
      <c r="G1636" s="167"/>
      <c r="H1636" s="167"/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8"/>
      <c r="T1636" s="170"/>
      <c r="U1636" s="170"/>
      <c r="V1636" s="170"/>
      <c r="W1636" s="170"/>
      <c r="X1636" s="170"/>
      <c r="Y1636" s="170"/>
      <c r="Z1636" s="170"/>
      <c r="AA1636" s="170"/>
      <c r="AB1636" s="170"/>
    </row>
    <row r="1637" spans="2:28" ht="15.75" customHeight="1" x14ac:dyDescent="0.25">
      <c r="B1637" s="421"/>
      <c r="C1637" s="422"/>
      <c r="D1637" s="44">
        <f>'[2]Reporting Characteristics'!$D1637</f>
        <v>2019</v>
      </c>
      <c r="E1637" s="166"/>
      <c r="F1637" s="167"/>
      <c r="G1637" s="167"/>
      <c r="H1637" s="167"/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8"/>
      <c r="T1637" s="170"/>
      <c r="U1637" s="170"/>
      <c r="V1637" s="170"/>
      <c r="W1637" s="170"/>
      <c r="X1637" s="170"/>
      <c r="Y1637" s="170"/>
      <c r="Z1637" s="170"/>
      <c r="AA1637" s="170"/>
      <c r="AB1637" s="170"/>
    </row>
    <row r="1638" spans="2:28" ht="15.75" customHeight="1" x14ac:dyDescent="0.25">
      <c r="B1638" s="421" t="str">
        <f>'[2]Asset Characteristics'!$C823 &amp; ""</f>
        <v/>
      </c>
      <c r="C1638" s="422" t="str">
        <f>'[2]Asset Characteristics'!$E823 &amp; ""</f>
        <v/>
      </c>
      <c r="D1638" s="44">
        <f>'[2]Reporting Characteristics'!$D1638</f>
        <v>2018</v>
      </c>
      <c r="E1638" s="166"/>
      <c r="F1638" s="167"/>
      <c r="G1638" s="167"/>
      <c r="H1638" s="167"/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8"/>
      <c r="T1638" s="170"/>
      <c r="U1638" s="170"/>
      <c r="V1638" s="170"/>
      <c r="W1638" s="170"/>
      <c r="X1638" s="170"/>
      <c r="Y1638" s="170"/>
      <c r="Z1638" s="170"/>
      <c r="AA1638" s="170"/>
      <c r="AB1638" s="170"/>
    </row>
    <row r="1639" spans="2:28" ht="15.75" customHeight="1" x14ac:dyDescent="0.25">
      <c r="B1639" s="421"/>
      <c r="C1639" s="422"/>
      <c r="D1639" s="44">
        <f>'[2]Reporting Characteristics'!$D1639</f>
        <v>2019</v>
      </c>
      <c r="E1639" s="166"/>
      <c r="F1639" s="167"/>
      <c r="G1639" s="167"/>
      <c r="H1639" s="167"/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8"/>
      <c r="T1639" s="170"/>
      <c r="U1639" s="170"/>
      <c r="V1639" s="170"/>
      <c r="W1639" s="170"/>
      <c r="X1639" s="170"/>
      <c r="Y1639" s="170"/>
      <c r="Z1639" s="170"/>
      <c r="AA1639" s="170"/>
      <c r="AB1639" s="170"/>
    </row>
    <row r="1640" spans="2:28" ht="15.75" customHeight="1" x14ac:dyDescent="0.25">
      <c r="B1640" s="421" t="str">
        <f>'[2]Asset Characteristics'!$C824 &amp; ""</f>
        <v/>
      </c>
      <c r="C1640" s="422" t="str">
        <f>'[2]Asset Characteristics'!$E824 &amp; ""</f>
        <v/>
      </c>
      <c r="D1640" s="44">
        <f>'[2]Reporting Characteristics'!$D1640</f>
        <v>2018</v>
      </c>
      <c r="E1640" s="166"/>
      <c r="F1640" s="167"/>
      <c r="G1640" s="167"/>
      <c r="H1640" s="167"/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8"/>
      <c r="T1640" s="170"/>
      <c r="U1640" s="170"/>
      <c r="V1640" s="170"/>
      <c r="W1640" s="170"/>
      <c r="X1640" s="170"/>
      <c r="Y1640" s="170"/>
      <c r="Z1640" s="170"/>
      <c r="AA1640" s="170"/>
      <c r="AB1640" s="170"/>
    </row>
    <row r="1641" spans="2:28" ht="15.75" customHeight="1" x14ac:dyDescent="0.25">
      <c r="B1641" s="421"/>
      <c r="C1641" s="422"/>
      <c r="D1641" s="44">
        <f>'[2]Reporting Characteristics'!$D1641</f>
        <v>2019</v>
      </c>
      <c r="E1641" s="166"/>
      <c r="F1641" s="167"/>
      <c r="G1641" s="167"/>
      <c r="H1641" s="167"/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8"/>
      <c r="T1641" s="170"/>
      <c r="U1641" s="170"/>
      <c r="V1641" s="170"/>
      <c r="W1641" s="170"/>
      <c r="X1641" s="170"/>
      <c r="Y1641" s="170"/>
      <c r="Z1641" s="170"/>
      <c r="AA1641" s="170"/>
      <c r="AB1641" s="170"/>
    </row>
    <row r="1642" spans="2:28" ht="15.75" customHeight="1" x14ac:dyDescent="0.25">
      <c r="B1642" s="421" t="str">
        <f>'[2]Asset Characteristics'!$C825 &amp; ""</f>
        <v/>
      </c>
      <c r="C1642" s="422" t="str">
        <f>'[2]Asset Characteristics'!$E825 &amp; ""</f>
        <v/>
      </c>
      <c r="D1642" s="44">
        <f>'[2]Reporting Characteristics'!$D1642</f>
        <v>2018</v>
      </c>
      <c r="E1642" s="166"/>
      <c r="F1642" s="167"/>
      <c r="G1642" s="167"/>
      <c r="H1642" s="167"/>
      <c r="I1642" s="167"/>
      <c r="J1642" s="167"/>
      <c r="K1642" s="167"/>
      <c r="L1642" s="167"/>
      <c r="M1642" s="167"/>
      <c r="N1642" s="167"/>
      <c r="O1642" s="167"/>
      <c r="P1642" s="167"/>
      <c r="Q1642" s="167"/>
      <c r="R1642" s="167"/>
      <c r="S1642" s="168"/>
      <c r="T1642" s="170"/>
      <c r="U1642" s="170"/>
      <c r="V1642" s="170"/>
      <c r="W1642" s="170"/>
      <c r="X1642" s="170"/>
      <c r="Y1642" s="170"/>
      <c r="Z1642" s="170"/>
      <c r="AA1642" s="170"/>
      <c r="AB1642" s="170"/>
    </row>
    <row r="1643" spans="2:28" ht="15.75" customHeight="1" x14ac:dyDescent="0.25">
      <c r="B1643" s="421"/>
      <c r="C1643" s="422"/>
      <c r="D1643" s="44">
        <f>'[2]Reporting Characteristics'!$D1643</f>
        <v>2019</v>
      </c>
      <c r="E1643" s="166"/>
      <c r="F1643" s="167"/>
      <c r="G1643" s="167"/>
      <c r="H1643" s="167"/>
      <c r="I1643" s="167"/>
      <c r="J1643" s="167"/>
      <c r="K1643" s="167"/>
      <c r="L1643" s="167"/>
      <c r="M1643" s="167"/>
      <c r="N1643" s="167"/>
      <c r="O1643" s="167"/>
      <c r="P1643" s="167"/>
      <c r="Q1643" s="167"/>
      <c r="R1643" s="167"/>
      <c r="S1643" s="168"/>
      <c r="T1643" s="170"/>
      <c r="U1643" s="170"/>
      <c r="V1643" s="170"/>
      <c r="W1643" s="170"/>
      <c r="X1643" s="170"/>
      <c r="Y1643" s="170"/>
      <c r="Z1643" s="170"/>
      <c r="AA1643" s="170"/>
      <c r="AB1643" s="170"/>
    </row>
    <row r="1644" spans="2:28" ht="15.75" customHeight="1" x14ac:dyDescent="0.25">
      <c r="B1644" s="421" t="str">
        <f>'[2]Asset Characteristics'!$C826 &amp; ""</f>
        <v/>
      </c>
      <c r="C1644" s="422" t="str">
        <f>'[2]Asset Characteristics'!$E826 &amp; ""</f>
        <v/>
      </c>
      <c r="D1644" s="44">
        <f>'[2]Reporting Characteristics'!$D1644</f>
        <v>2018</v>
      </c>
      <c r="E1644" s="166"/>
      <c r="F1644" s="167"/>
      <c r="G1644" s="167"/>
      <c r="H1644" s="167"/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8"/>
      <c r="T1644" s="170"/>
      <c r="U1644" s="170"/>
      <c r="V1644" s="170"/>
      <c r="W1644" s="170"/>
      <c r="X1644" s="170"/>
      <c r="Y1644" s="170"/>
      <c r="Z1644" s="170"/>
      <c r="AA1644" s="170"/>
      <c r="AB1644" s="170"/>
    </row>
    <row r="1645" spans="2:28" ht="15.75" customHeight="1" x14ac:dyDescent="0.25">
      <c r="B1645" s="421"/>
      <c r="C1645" s="422"/>
      <c r="D1645" s="44">
        <f>'[2]Reporting Characteristics'!$D1645</f>
        <v>2019</v>
      </c>
      <c r="E1645" s="166"/>
      <c r="F1645" s="167"/>
      <c r="G1645" s="167"/>
      <c r="H1645" s="167"/>
      <c r="I1645" s="167"/>
      <c r="J1645" s="167"/>
      <c r="K1645" s="167"/>
      <c r="L1645" s="167"/>
      <c r="M1645" s="167"/>
      <c r="N1645" s="167"/>
      <c r="O1645" s="167"/>
      <c r="P1645" s="167"/>
      <c r="Q1645" s="167"/>
      <c r="R1645" s="167"/>
      <c r="S1645" s="168"/>
      <c r="T1645" s="170"/>
      <c r="U1645" s="170"/>
      <c r="V1645" s="170"/>
      <c r="W1645" s="170"/>
      <c r="X1645" s="170"/>
      <c r="Y1645" s="170"/>
      <c r="Z1645" s="170"/>
      <c r="AA1645" s="170"/>
      <c r="AB1645" s="170"/>
    </row>
    <row r="1646" spans="2:28" ht="15.75" customHeight="1" x14ac:dyDescent="0.25">
      <c r="B1646" s="421" t="str">
        <f>'[2]Asset Characteristics'!$C827 &amp; ""</f>
        <v/>
      </c>
      <c r="C1646" s="422" t="str">
        <f>'[2]Asset Characteristics'!$E827 &amp; ""</f>
        <v/>
      </c>
      <c r="D1646" s="44">
        <f>'[2]Reporting Characteristics'!$D1646</f>
        <v>2018</v>
      </c>
      <c r="E1646" s="166"/>
      <c r="F1646" s="167"/>
      <c r="G1646" s="167"/>
      <c r="H1646" s="167"/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8"/>
      <c r="T1646" s="170"/>
      <c r="U1646" s="170"/>
      <c r="V1646" s="170"/>
      <c r="W1646" s="170"/>
      <c r="X1646" s="170"/>
      <c r="Y1646" s="170"/>
      <c r="Z1646" s="170"/>
      <c r="AA1646" s="170"/>
      <c r="AB1646" s="170"/>
    </row>
    <row r="1647" spans="2:28" ht="15.75" customHeight="1" x14ac:dyDescent="0.25">
      <c r="B1647" s="421"/>
      <c r="C1647" s="422"/>
      <c r="D1647" s="44">
        <f>'[2]Reporting Characteristics'!$D1647</f>
        <v>2019</v>
      </c>
      <c r="E1647" s="166"/>
      <c r="F1647" s="167"/>
      <c r="G1647" s="167"/>
      <c r="H1647" s="167"/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8"/>
      <c r="T1647" s="170"/>
      <c r="U1647" s="170"/>
      <c r="V1647" s="170"/>
      <c r="W1647" s="170"/>
      <c r="X1647" s="170"/>
      <c r="Y1647" s="170"/>
      <c r="Z1647" s="170"/>
      <c r="AA1647" s="170"/>
      <c r="AB1647" s="170"/>
    </row>
    <row r="1648" spans="2:28" ht="15.75" customHeight="1" x14ac:dyDescent="0.25">
      <c r="B1648" s="421" t="str">
        <f>'[2]Asset Characteristics'!$C828 &amp; ""</f>
        <v/>
      </c>
      <c r="C1648" s="422" t="str">
        <f>'[2]Asset Characteristics'!$E828 &amp; ""</f>
        <v/>
      </c>
      <c r="D1648" s="44">
        <f>'[2]Reporting Characteristics'!$D1648</f>
        <v>2018</v>
      </c>
      <c r="E1648" s="166"/>
      <c r="F1648" s="167"/>
      <c r="G1648" s="167"/>
      <c r="H1648" s="167"/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8"/>
      <c r="T1648" s="170"/>
      <c r="U1648" s="170"/>
      <c r="V1648" s="170"/>
      <c r="W1648" s="170"/>
      <c r="X1648" s="170"/>
      <c r="Y1648" s="170"/>
      <c r="Z1648" s="170"/>
      <c r="AA1648" s="170"/>
      <c r="AB1648" s="170"/>
    </row>
    <row r="1649" spans="2:28" ht="15.75" customHeight="1" x14ac:dyDescent="0.25">
      <c r="B1649" s="421"/>
      <c r="C1649" s="422"/>
      <c r="D1649" s="44">
        <f>'[2]Reporting Characteristics'!$D1649</f>
        <v>2019</v>
      </c>
      <c r="E1649" s="166"/>
      <c r="F1649" s="167"/>
      <c r="G1649" s="167"/>
      <c r="H1649" s="167"/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8"/>
      <c r="T1649" s="170"/>
      <c r="U1649" s="170"/>
      <c r="V1649" s="170"/>
      <c r="W1649" s="170"/>
      <c r="X1649" s="170"/>
      <c r="Y1649" s="170"/>
      <c r="Z1649" s="170"/>
      <c r="AA1649" s="170"/>
      <c r="AB1649" s="170"/>
    </row>
    <row r="1650" spans="2:28" ht="15.75" customHeight="1" x14ac:dyDescent="0.25">
      <c r="B1650" s="421" t="str">
        <f>'[2]Asset Characteristics'!$C829 &amp; ""</f>
        <v/>
      </c>
      <c r="C1650" s="422" t="str">
        <f>'[2]Asset Characteristics'!$E829 &amp; ""</f>
        <v/>
      </c>
      <c r="D1650" s="44">
        <f>'[2]Reporting Characteristics'!$D1650</f>
        <v>2018</v>
      </c>
      <c r="E1650" s="166"/>
      <c r="F1650" s="167"/>
      <c r="G1650" s="167"/>
      <c r="H1650" s="167"/>
      <c r="I1650" s="167"/>
      <c r="J1650" s="167"/>
      <c r="K1650" s="167"/>
      <c r="L1650" s="167"/>
      <c r="M1650" s="167"/>
      <c r="N1650" s="167"/>
      <c r="O1650" s="167"/>
      <c r="P1650" s="167"/>
      <c r="Q1650" s="167"/>
      <c r="R1650" s="167"/>
      <c r="S1650" s="168"/>
      <c r="T1650" s="170"/>
      <c r="U1650" s="170"/>
      <c r="V1650" s="170"/>
      <c r="W1650" s="170"/>
      <c r="X1650" s="170"/>
      <c r="Y1650" s="170"/>
      <c r="Z1650" s="170"/>
      <c r="AA1650" s="170"/>
      <c r="AB1650" s="170"/>
    </row>
    <row r="1651" spans="2:28" ht="15.75" customHeight="1" x14ac:dyDescent="0.25">
      <c r="B1651" s="421"/>
      <c r="C1651" s="422"/>
      <c r="D1651" s="44">
        <f>'[2]Reporting Characteristics'!$D1651</f>
        <v>2019</v>
      </c>
      <c r="E1651" s="166"/>
      <c r="F1651" s="167"/>
      <c r="G1651" s="167"/>
      <c r="H1651" s="167"/>
      <c r="I1651" s="167"/>
      <c r="J1651" s="167"/>
      <c r="K1651" s="167"/>
      <c r="L1651" s="167"/>
      <c r="M1651" s="167"/>
      <c r="N1651" s="167"/>
      <c r="O1651" s="167"/>
      <c r="P1651" s="167"/>
      <c r="Q1651" s="167"/>
      <c r="R1651" s="167"/>
      <c r="S1651" s="168"/>
      <c r="T1651" s="170"/>
      <c r="U1651" s="170"/>
      <c r="V1651" s="170"/>
      <c r="W1651" s="170"/>
      <c r="X1651" s="170"/>
      <c r="Y1651" s="170"/>
      <c r="Z1651" s="170"/>
      <c r="AA1651" s="170"/>
      <c r="AB1651" s="170"/>
    </row>
    <row r="1652" spans="2:28" ht="15.75" customHeight="1" x14ac:dyDescent="0.25">
      <c r="B1652" s="421" t="str">
        <f>'[2]Asset Characteristics'!$C830 &amp; ""</f>
        <v/>
      </c>
      <c r="C1652" s="422" t="str">
        <f>'[2]Asset Characteristics'!$E830 &amp; ""</f>
        <v/>
      </c>
      <c r="D1652" s="44">
        <f>'[2]Reporting Characteristics'!$D1652</f>
        <v>2018</v>
      </c>
      <c r="E1652" s="166"/>
      <c r="F1652" s="167"/>
      <c r="G1652" s="167"/>
      <c r="H1652" s="167"/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8"/>
      <c r="T1652" s="170"/>
      <c r="U1652" s="170"/>
      <c r="V1652" s="170"/>
      <c r="W1652" s="170"/>
      <c r="X1652" s="170"/>
      <c r="Y1652" s="170"/>
      <c r="Z1652" s="170"/>
      <c r="AA1652" s="170"/>
      <c r="AB1652" s="170"/>
    </row>
    <row r="1653" spans="2:28" ht="15.75" customHeight="1" x14ac:dyDescent="0.25">
      <c r="B1653" s="421"/>
      <c r="C1653" s="422"/>
      <c r="D1653" s="44">
        <f>'[2]Reporting Characteristics'!$D1653</f>
        <v>2019</v>
      </c>
      <c r="E1653" s="166"/>
      <c r="F1653" s="167"/>
      <c r="G1653" s="167"/>
      <c r="H1653" s="167"/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  <c r="S1653" s="168"/>
      <c r="T1653" s="170"/>
      <c r="U1653" s="170"/>
      <c r="V1653" s="170"/>
      <c r="W1653" s="170"/>
      <c r="X1653" s="170"/>
      <c r="Y1653" s="170"/>
      <c r="Z1653" s="170"/>
      <c r="AA1653" s="170"/>
      <c r="AB1653" s="170"/>
    </row>
    <row r="1654" spans="2:28" ht="15.75" customHeight="1" x14ac:dyDescent="0.25">
      <c r="B1654" s="421" t="str">
        <f>'[2]Asset Characteristics'!$C831 &amp; ""</f>
        <v/>
      </c>
      <c r="C1654" s="422" t="str">
        <f>'[2]Asset Characteristics'!$E831 &amp; ""</f>
        <v/>
      </c>
      <c r="D1654" s="44">
        <f>'[2]Reporting Characteristics'!$D1654</f>
        <v>2018</v>
      </c>
      <c r="E1654" s="166"/>
      <c r="F1654" s="167"/>
      <c r="G1654" s="167"/>
      <c r="H1654" s="167"/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8"/>
      <c r="T1654" s="170"/>
      <c r="U1654" s="170"/>
      <c r="V1654" s="170"/>
      <c r="W1654" s="170"/>
      <c r="X1654" s="170"/>
      <c r="Y1654" s="170"/>
      <c r="Z1654" s="170"/>
      <c r="AA1654" s="170"/>
      <c r="AB1654" s="170"/>
    </row>
    <row r="1655" spans="2:28" ht="15.75" customHeight="1" x14ac:dyDescent="0.25">
      <c r="B1655" s="421"/>
      <c r="C1655" s="422"/>
      <c r="D1655" s="44">
        <f>'[2]Reporting Characteristics'!$D1655</f>
        <v>2019</v>
      </c>
      <c r="E1655" s="166"/>
      <c r="F1655" s="167"/>
      <c r="G1655" s="167"/>
      <c r="H1655" s="167"/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8"/>
      <c r="T1655" s="170"/>
      <c r="U1655" s="170"/>
      <c r="V1655" s="170"/>
      <c r="W1655" s="170"/>
      <c r="X1655" s="170"/>
      <c r="Y1655" s="170"/>
      <c r="Z1655" s="170"/>
      <c r="AA1655" s="170"/>
      <c r="AB1655" s="170"/>
    </row>
    <row r="1656" spans="2:28" ht="15.75" customHeight="1" x14ac:dyDescent="0.25">
      <c r="B1656" s="421" t="str">
        <f>'[2]Asset Characteristics'!$C832 &amp; ""</f>
        <v/>
      </c>
      <c r="C1656" s="422" t="str">
        <f>'[2]Asset Characteristics'!$E832 &amp; ""</f>
        <v/>
      </c>
      <c r="D1656" s="44">
        <f>'[2]Reporting Characteristics'!$D1656</f>
        <v>2018</v>
      </c>
      <c r="E1656" s="166"/>
      <c r="F1656" s="167"/>
      <c r="G1656" s="167"/>
      <c r="H1656" s="167"/>
      <c r="I1656" s="167"/>
      <c r="J1656" s="167"/>
      <c r="K1656" s="167"/>
      <c r="L1656" s="167"/>
      <c r="M1656" s="167"/>
      <c r="N1656" s="167"/>
      <c r="O1656" s="167"/>
      <c r="P1656" s="167"/>
      <c r="Q1656" s="167"/>
      <c r="R1656" s="167"/>
      <c r="S1656" s="168"/>
      <c r="T1656" s="170"/>
      <c r="U1656" s="170"/>
      <c r="V1656" s="170"/>
      <c r="W1656" s="170"/>
      <c r="X1656" s="170"/>
      <c r="Y1656" s="170"/>
      <c r="Z1656" s="170"/>
      <c r="AA1656" s="170"/>
      <c r="AB1656" s="170"/>
    </row>
    <row r="1657" spans="2:28" ht="15.75" customHeight="1" x14ac:dyDescent="0.25">
      <c r="B1657" s="421"/>
      <c r="C1657" s="422"/>
      <c r="D1657" s="44">
        <f>'[2]Reporting Characteristics'!$D1657</f>
        <v>2019</v>
      </c>
      <c r="E1657" s="166"/>
      <c r="F1657" s="167"/>
      <c r="G1657" s="167"/>
      <c r="H1657" s="167"/>
      <c r="I1657" s="167"/>
      <c r="J1657" s="167"/>
      <c r="K1657" s="167"/>
      <c r="L1657" s="167"/>
      <c r="M1657" s="167"/>
      <c r="N1657" s="167"/>
      <c r="O1657" s="167"/>
      <c r="P1657" s="167"/>
      <c r="Q1657" s="167"/>
      <c r="R1657" s="167"/>
      <c r="S1657" s="168"/>
      <c r="T1657" s="170"/>
      <c r="U1657" s="170"/>
      <c r="V1657" s="170"/>
      <c r="W1657" s="170"/>
      <c r="X1657" s="170"/>
      <c r="Y1657" s="170"/>
      <c r="Z1657" s="170"/>
      <c r="AA1657" s="170"/>
      <c r="AB1657" s="170"/>
    </row>
    <row r="1658" spans="2:28" ht="15.75" customHeight="1" x14ac:dyDescent="0.25">
      <c r="B1658" s="421" t="str">
        <f>'[2]Asset Characteristics'!$C833 &amp; ""</f>
        <v/>
      </c>
      <c r="C1658" s="422" t="str">
        <f>'[2]Asset Characteristics'!$E833 &amp; ""</f>
        <v/>
      </c>
      <c r="D1658" s="44">
        <f>'[2]Reporting Characteristics'!$D1658</f>
        <v>2018</v>
      </c>
      <c r="E1658" s="166"/>
      <c r="F1658" s="167"/>
      <c r="G1658" s="167"/>
      <c r="H1658" s="167"/>
      <c r="I1658" s="167"/>
      <c r="J1658" s="167"/>
      <c r="K1658" s="167"/>
      <c r="L1658" s="167"/>
      <c r="M1658" s="167"/>
      <c r="N1658" s="167"/>
      <c r="O1658" s="167"/>
      <c r="P1658" s="167"/>
      <c r="Q1658" s="167"/>
      <c r="R1658" s="167"/>
      <c r="S1658" s="168"/>
      <c r="T1658" s="170"/>
      <c r="U1658" s="170"/>
      <c r="V1658" s="170"/>
      <c r="W1658" s="170"/>
      <c r="X1658" s="170"/>
      <c r="Y1658" s="170"/>
      <c r="Z1658" s="170"/>
      <c r="AA1658" s="170"/>
      <c r="AB1658" s="170"/>
    </row>
    <row r="1659" spans="2:28" ht="15.75" customHeight="1" x14ac:dyDescent="0.25">
      <c r="B1659" s="421"/>
      <c r="C1659" s="422"/>
      <c r="D1659" s="44">
        <f>'[2]Reporting Characteristics'!$D1659</f>
        <v>2019</v>
      </c>
      <c r="E1659" s="166"/>
      <c r="F1659" s="167"/>
      <c r="G1659" s="167"/>
      <c r="H1659" s="167"/>
      <c r="I1659" s="167"/>
      <c r="J1659" s="167"/>
      <c r="K1659" s="167"/>
      <c r="L1659" s="167"/>
      <c r="M1659" s="167"/>
      <c r="N1659" s="167"/>
      <c r="O1659" s="167"/>
      <c r="P1659" s="167"/>
      <c r="Q1659" s="167"/>
      <c r="R1659" s="167"/>
      <c r="S1659" s="168"/>
      <c r="T1659" s="170"/>
      <c r="U1659" s="170"/>
      <c r="V1659" s="170"/>
      <c r="W1659" s="170"/>
      <c r="X1659" s="170"/>
      <c r="Y1659" s="170"/>
      <c r="Z1659" s="170"/>
      <c r="AA1659" s="170"/>
      <c r="AB1659" s="170"/>
    </row>
    <row r="1660" spans="2:28" ht="15.75" customHeight="1" x14ac:dyDescent="0.25">
      <c r="B1660" s="421" t="str">
        <f>'[2]Asset Characteristics'!$C834 &amp; ""</f>
        <v/>
      </c>
      <c r="C1660" s="422" t="str">
        <f>'[2]Asset Characteristics'!$E834 &amp; ""</f>
        <v/>
      </c>
      <c r="D1660" s="44">
        <f>'[2]Reporting Characteristics'!$D1660</f>
        <v>2018</v>
      </c>
      <c r="E1660" s="166"/>
      <c r="F1660" s="167"/>
      <c r="G1660" s="167"/>
      <c r="H1660" s="167"/>
      <c r="I1660" s="167"/>
      <c r="J1660" s="167"/>
      <c r="K1660" s="167"/>
      <c r="L1660" s="167"/>
      <c r="M1660" s="167"/>
      <c r="N1660" s="167"/>
      <c r="O1660" s="167"/>
      <c r="P1660" s="167"/>
      <c r="Q1660" s="167"/>
      <c r="R1660" s="167"/>
      <c r="S1660" s="168"/>
      <c r="T1660" s="170"/>
      <c r="U1660" s="170"/>
      <c r="V1660" s="170"/>
      <c r="W1660" s="170"/>
      <c r="X1660" s="170"/>
      <c r="Y1660" s="170"/>
      <c r="Z1660" s="170"/>
      <c r="AA1660" s="170"/>
      <c r="AB1660" s="170"/>
    </row>
    <row r="1661" spans="2:28" ht="15.75" customHeight="1" x14ac:dyDescent="0.25">
      <c r="B1661" s="421"/>
      <c r="C1661" s="422"/>
      <c r="D1661" s="44">
        <f>'[2]Reporting Characteristics'!$D1661</f>
        <v>2019</v>
      </c>
      <c r="E1661" s="166"/>
      <c r="F1661" s="167"/>
      <c r="G1661" s="167"/>
      <c r="H1661" s="167"/>
      <c r="I1661" s="167"/>
      <c r="J1661" s="167"/>
      <c r="K1661" s="167"/>
      <c r="L1661" s="167"/>
      <c r="M1661" s="167"/>
      <c r="N1661" s="167"/>
      <c r="O1661" s="167"/>
      <c r="P1661" s="167"/>
      <c r="Q1661" s="167"/>
      <c r="R1661" s="167"/>
      <c r="S1661" s="168"/>
      <c r="T1661" s="170"/>
      <c r="U1661" s="170"/>
      <c r="V1661" s="170"/>
      <c r="W1661" s="170"/>
      <c r="X1661" s="170"/>
      <c r="Y1661" s="170"/>
      <c r="Z1661" s="170"/>
      <c r="AA1661" s="170"/>
      <c r="AB1661" s="170"/>
    </row>
    <row r="1662" spans="2:28" ht="15.75" customHeight="1" x14ac:dyDescent="0.25">
      <c r="B1662" s="421" t="str">
        <f>'[2]Asset Characteristics'!$C835 &amp; ""</f>
        <v/>
      </c>
      <c r="C1662" s="422" t="str">
        <f>'[2]Asset Characteristics'!$E835 &amp; ""</f>
        <v/>
      </c>
      <c r="D1662" s="44">
        <f>'[2]Reporting Characteristics'!$D1662</f>
        <v>2018</v>
      </c>
      <c r="E1662" s="166"/>
      <c r="F1662" s="167"/>
      <c r="G1662" s="167"/>
      <c r="H1662" s="167"/>
      <c r="I1662" s="167"/>
      <c r="J1662" s="167"/>
      <c r="K1662" s="167"/>
      <c r="L1662" s="167"/>
      <c r="M1662" s="167"/>
      <c r="N1662" s="167"/>
      <c r="O1662" s="167"/>
      <c r="P1662" s="167"/>
      <c r="Q1662" s="167"/>
      <c r="R1662" s="167"/>
      <c r="S1662" s="168"/>
      <c r="T1662" s="170"/>
      <c r="U1662" s="170"/>
      <c r="V1662" s="170"/>
      <c r="W1662" s="170"/>
      <c r="X1662" s="170"/>
      <c r="Y1662" s="170"/>
      <c r="Z1662" s="170"/>
      <c r="AA1662" s="170"/>
      <c r="AB1662" s="170"/>
    </row>
    <row r="1663" spans="2:28" ht="15.75" customHeight="1" x14ac:dyDescent="0.25">
      <c r="B1663" s="421"/>
      <c r="C1663" s="422"/>
      <c r="D1663" s="44">
        <f>'[2]Reporting Characteristics'!$D1663</f>
        <v>2019</v>
      </c>
      <c r="E1663" s="166"/>
      <c r="F1663" s="167"/>
      <c r="G1663" s="167"/>
      <c r="H1663" s="167"/>
      <c r="I1663" s="167"/>
      <c r="J1663" s="167"/>
      <c r="K1663" s="167"/>
      <c r="L1663" s="167"/>
      <c r="M1663" s="167"/>
      <c r="N1663" s="167"/>
      <c r="O1663" s="167"/>
      <c r="P1663" s="167"/>
      <c r="Q1663" s="167"/>
      <c r="R1663" s="167"/>
      <c r="S1663" s="168"/>
      <c r="T1663" s="170"/>
      <c r="U1663" s="170"/>
      <c r="V1663" s="170"/>
      <c r="W1663" s="170"/>
      <c r="X1663" s="170"/>
      <c r="Y1663" s="170"/>
      <c r="Z1663" s="170"/>
      <c r="AA1663" s="170"/>
      <c r="AB1663" s="170"/>
    </row>
    <row r="1664" spans="2:28" ht="15.75" customHeight="1" x14ac:dyDescent="0.25">
      <c r="B1664" s="421" t="str">
        <f>'[2]Asset Characteristics'!$C836 &amp; ""</f>
        <v/>
      </c>
      <c r="C1664" s="422" t="str">
        <f>'[2]Asset Characteristics'!$E836 &amp; ""</f>
        <v/>
      </c>
      <c r="D1664" s="44">
        <f>'[2]Reporting Characteristics'!$D1664</f>
        <v>2018</v>
      </c>
      <c r="E1664" s="166"/>
      <c r="F1664" s="167"/>
      <c r="G1664" s="167"/>
      <c r="H1664" s="167"/>
      <c r="I1664" s="167"/>
      <c r="J1664" s="167"/>
      <c r="K1664" s="167"/>
      <c r="L1664" s="167"/>
      <c r="M1664" s="167"/>
      <c r="N1664" s="167"/>
      <c r="O1664" s="167"/>
      <c r="P1664" s="167"/>
      <c r="Q1664" s="167"/>
      <c r="R1664" s="167"/>
      <c r="S1664" s="168"/>
      <c r="T1664" s="170"/>
      <c r="U1664" s="170"/>
      <c r="V1664" s="170"/>
      <c r="W1664" s="170"/>
      <c r="X1664" s="170"/>
      <c r="Y1664" s="170"/>
      <c r="Z1664" s="170"/>
      <c r="AA1664" s="170"/>
      <c r="AB1664" s="170"/>
    </row>
    <row r="1665" spans="2:28" ht="15.75" customHeight="1" x14ac:dyDescent="0.25">
      <c r="B1665" s="421"/>
      <c r="C1665" s="422"/>
      <c r="D1665" s="44">
        <f>'[2]Reporting Characteristics'!$D1665</f>
        <v>2019</v>
      </c>
      <c r="E1665" s="166"/>
      <c r="F1665" s="167"/>
      <c r="G1665" s="167"/>
      <c r="H1665" s="167"/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8"/>
      <c r="T1665" s="170"/>
      <c r="U1665" s="170"/>
      <c r="V1665" s="170"/>
      <c r="W1665" s="170"/>
      <c r="X1665" s="170"/>
      <c r="Y1665" s="170"/>
      <c r="Z1665" s="170"/>
      <c r="AA1665" s="170"/>
      <c r="AB1665" s="170"/>
    </row>
    <row r="1666" spans="2:28" ht="15.75" customHeight="1" x14ac:dyDescent="0.25">
      <c r="B1666" s="421" t="str">
        <f>'[2]Asset Characteristics'!$C837 &amp; ""</f>
        <v/>
      </c>
      <c r="C1666" s="422" t="str">
        <f>'[2]Asset Characteristics'!$E837 &amp; ""</f>
        <v/>
      </c>
      <c r="D1666" s="44">
        <f>'[2]Reporting Characteristics'!$D1666</f>
        <v>2018</v>
      </c>
      <c r="E1666" s="166"/>
      <c r="F1666" s="167"/>
      <c r="G1666" s="167"/>
      <c r="H1666" s="167"/>
      <c r="I1666" s="167"/>
      <c r="J1666" s="167"/>
      <c r="K1666" s="167"/>
      <c r="L1666" s="167"/>
      <c r="M1666" s="167"/>
      <c r="N1666" s="167"/>
      <c r="O1666" s="167"/>
      <c r="P1666" s="167"/>
      <c r="Q1666" s="167"/>
      <c r="R1666" s="167"/>
      <c r="S1666" s="168"/>
      <c r="T1666" s="170"/>
      <c r="U1666" s="170"/>
      <c r="V1666" s="170"/>
      <c r="W1666" s="170"/>
      <c r="X1666" s="170"/>
      <c r="Y1666" s="170"/>
      <c r="Z1666" s="170"/>
      <c r="AA1666" s="170"/>
      <c r="AB1666" s="170"/>
    </row>
    <row r="1667" spans="2:28" ht="15.75" customHeight="1" x14ac:dyDescent="0.25">
      <c r="B1667" s="421"/>
      <c r="C1667" s="422"/>
      <c r="D1667" s="44">
        <f>'[2]Reporting Characteristics'!$D1667</f>
        <v>2019</v>
      </c>
      <c r="E1667" s="166"/>
      <c r="F1667" s="167"/>
      <c r="G1667" s="167"/>
      <c r="H1667" s="167"/>
      <c r="I1667" s="167"/>
      <c r="J1667" s="167"/>
      <c r="K1667" s="167"/>
      <c r="L1667" s="167"/>
      <c r="M1667" s="167"/>
      <c r="N1667" s="167"/>
      <c r="O1667" s="167"/>
      <c r="P1667" s="167"/>
      <c r="Q1667" s="167"/>
      <c r="R1667" s="167"/>
      <c r="S1667" s="168"/>
      <c r="T1667" s="170"/>
      <c r="U1667" s="170"/>
      <c r="V1667" s="170"/>
      <c r="W1667" s="170"/>
      <c r="X1667" s="170"/>
      <c r="Y1667" s="170"/>
      <c r="Z1667" s="170"/>
      <c r="AA1667" s="170"/>
      <c r="AB1667" s="170"/>
    </row>
    <row r="1668" spans="2:28" ht="15.75" customHeight="1" x14ac:dyDescent="0.25">
      <c r="B1668" s="421" t="str">
        <f>'[2]Asset Characteristics'!$C838 &amp; ""</f>
        <v/>
      </c>
      <c r="C1668" s="422" t="str">
        <f>'[2]Asset Characteristics'!$E838 &amp; ""</f>
        <v/>
      </c>
      <c r="D1668" s="44">
        <f>'[2]Reporting Characteristics'!$D1668</f>
        <v>2018</v>
      </c>
      <c r="E1668" s="166"/>
      <c r="F1668" s="167"/>
      <c r="G1668" s="167"/>
      <c r="H1668" s="167"/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8"/>
      <c r="T1668" s="170"/>
      <c r="U1668" s="170"/>
      <c r="V1668" s="170"/>
      <c r="W1668" s="170"/>
      <c r="X1668" s="170"/>
      <c r="Y1668" s="170"/>
      <c r="Z1668" s="170"/>
      <c r="AA1668" s="170"/>
      <c r="AB1668" s="170"/>
    </row>
    <row r="1669" spans="2:28" ht="15.75" customHeight="1" x14ac:dyDescent="0.25">
      <c r="B1669" s="421"/>
      <c r="C1669" s="422"/>
      <c r="D1669" s="44">
        <f>'[2]Reporting Characteristics'!$D1669</f>
        <v>2019</v>
      </c>
      <c r="E1669" s="166"/>
      <c r="F1669" s="167"/>
      <c r="G1669" s="167"/>
      <c r="H1669" s="167"/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8"/>
      <c r="T1669" s="170"/>
      <c r="U1669" s="170"/>
      <c r="V1669" s="170"/>
      <c r="W1669" s="170"/>
      <c r="X1669" s="170"/>
      <c r="Y1669" s="170"/>
      <c r="Z1669" s="170"/>
      <c r="AA1669" s="170"/>
      <c r="AB1669" s="170"/>
    </row>
    <row r="1670" spans="2:28" ht="15.75" customHeight="1" x14ac:dyDescent="0.25">
      <c r="B1670" s="421" t="str">
        <f>'[2]Asset Characteristics'!$C839 &amp; ""</f>
        <v/>
      </c>
      <c r="C1670" s="422" t="str">
        <f>'[2]Asset Characteristics'!$E839 &amp; ""</f>
        <v/>
      </c>
      <c r="D1670" s="44">
        <f>'[2]Reporting Characteristics'!$D1670</f>
        <v>2018</v>
      </c>
      <c r="E1670" s="166"/>
      <c r="F1670" s="167"/>
      <c r="G1670" s="167"/>
      <c r="H1670" s="167"/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8"/>
      <c r="T1670" s="170"/>
      <c r="U1670" s="170"/>
      <c r="V1670" s="170"/>
      <c r="W1670" s="170"/>
      <c r="X1670" s="170"/>
      <c r="Y1670" s="170"/>
      <c r="Z1670" s="170"/>
      <c r="AA1670" s="170"/>
      <c r="AB1670" s="170"/>
    </row>
    <row r="1671" spans="2:28" ht="15.75" customHeight="1" x14ac:dyDescent="0.25">
      <c r="B1671" s="421"/>
      <c r="C1671" s="422"/>
      <c r="D1671" s="44">
        <f>'[2]Reporting Characteristics'!$D1671</f>
        <v>2019</v>
      </c>
      <c r="E1671" s="166"/>
      <c r="F1671" s="167"/>
      <c r="G1671" s="167"/>
      <c r="H1671" s="167"/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8"/>
      <c r="T1671" s="170"/>
      <c r="U1671" s="170"/>
      <c r="V1671" s="170"/>
      <c r="W1671" s="170"/>
      <c r="X1671" s="170"/>
      <c r="Y1671" s="170"/>
      <c r="Z1671" s="170"/>
      <c r="AA1671" s="170"/>
      <c r="AB1671" s="170"/>
    </row>
    <row r="1672" spans="2:28" ht="15.75" customHeight="1" x14ac:dyDescent="0.25">
      <c r="B1672" s="421" t="str">
        <f>'[2]Asset Characteristics'!$C840 &amp; ""</f>
        <v/>
      </c>
      <c r="C1672" s="422" t="str">
        <f>'[2]Asset Characteristics'!$E840 &amp; ""</f>
        <v/>
      </c>
      <c r="D1672" s="44">
        <f>'[2]Reporting Characteristics'!$D1672</f>
        <v>2018</v>
      </c>
      <c r="E1672" s="166"/>
      <c r="F1672" s="167"/>
      <c r="G1672" s="167"/>
      <c r="H1672" s="167"/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8"/>
      <c r="T1672" s="170"/>
      <c r="U1672" s="170"/>
      <c r="V1672" s="170"/>
      <c r="W1672" s="170"/>
      <c r="X1672" s="170"/>
      <c r="Y1672" s="170"/>
      <c r="Z1672" s="170"/>
      <c r="AA1672" s="170"/>
      <c r="AB1672" s="170"/>
    </row>
    <row r="1673" spans="2:28" ht="15.75" customHeight="1" x14ac:dyDescent="0.25">
      <c r="B1673" s="421"/>
      <c r="C1673" s="422"/>
      <c r="D1673" s="44">
        <f>'[2]Reporting Characteristics'!$D1673</f>
        <v>2019</v>
      </c>
      <c r="E1673" s="166"/>
      <c r="F1673" s="167"/>
      <c r="G1673" s="167"/>
      <c r="H1673" s="167"/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8"/>
      <c r="T1673" s="170"/>
      <c r="U1673" s="170"/>
      <c r="V1673" s="170"/>
      <c r="W1673" s="170"/>
      <c r="X1673" s="170"/>
      <c r="Y1673" s="170"/>
      <c r="Z1673" s="170"/>
      <c r="AA1673" s="170"/>
      <c r="AB1673" s="170"/>
    </row>
    <row r="1674" spans="2:28" ht="15.75" customHeight="1" x14ac:dyDescent="0.25">
      <c r="B1674" s="421" t="str">
        <f>'[2]Asset Characteristics'!$C841 &amp; ""</f>
        <v/>
      </c>
      <c r="C1674" s="422" t="str">
        <f>'[2]Asset Characteristics'!$E841 &amp; ""</f>
        <v/>
      </c>
      <c r="D1674" s="44">
        <f>'[2]Reporting Characteristics'!$D1674</f>
        <v>2018</v>
      </c>
      <c r="E1674" s="166"/>
      <c r="F1674" s="167"/>
      <c r="G1674" s="167"/>
      <c r="H1674" s="167"/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8"/>
      <c r="T1674" s="170"/>
      <c r="U1674" s="170"/>
      <c r="V1674" s="170"/>
      <c r="W1674" s="170"/>
      <c r="X1674" s="170"/>
      <c r="Y1674" s="170"/>
      <c r="Z1674" s="170"/>
      <c r="AA1674" s="170"/>
      <c r="AB1674" s="170"/>
    </row>
    <row r="1675" spans="2:28" ht="15.75" customHeight="1" x14ac:dyDescent="0.25">
      <c r="B1675" s="421"/>
      <c r="C1675" s="422"/>
      <c r="D1675" s="44">
        <f>'[2]Reporting Characteristics'!$D1675</f>
        <v>2019</v>
      </c>
      <c r="E1675" s="166"/>
      <c r="F1675" s="167"/>
      <c r="G1675" s="167"/>
      <c r="H1675" s="167"/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8"/>
      <c r="T1675" s="170"/>
      <c r="U1675" s="170"/>
      <c r="V1675" s="170"/>
      <c r="W1675" s="170"/>
      <c r="X1675" s="170"/>
      <c r="Y1675" s="170"/>
      <c r="Z1675" s="170"/>
      <c r="AA1675" s="170"/>
      <c r="AB1675" s="170"/>
    </row>
    <row r="1676" spans="2:28" ht="15.75" customHeight="1" x14ac:dyDescent="0.25">
      <c r="B1676" s="421" t="str">
        <f>'[2]Asset Characteristics'!$C842 &amp; ""</f>
        <v/>
      </c>
      <c r="C1676" s="422" t="str">
        <f>'[2]Asset Characteristics'!$E842 &amp; ""</f>
        <v/>
      </c>
      <c r="D1676" s="44">
        <f>'[2]Reporting Characteristics'!$D1676</f>
        <v>2018</v>
      </c>
      <c r="E1676" s="166"/>
      <c r="F1676" s="167"/>
      <c r="G1676" s="167"/>
      <c r="H1676" s="167"/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8"/>
      <c r="T1676" s="170"/>
      <c r="U1676" s="170"/>
      <c r="V1676" s="170"/>
      <c r="W1676" s="170"/>
      <c r="X1676" s="170"/>
      <c r="Y1676" s="170"/>
      <c r="Z1676" s="170"/>
      <c r="AA1676" s="170"/>
      <c r="AB1676" s="170"/>
    </row>
    <row r="1677" spans="2:28" ht="15.75" customHeight="1" x14ac:dyDescent="0.25">
      <c r="B1677" s="421"/>
      <c r="C1677" s="422"/>
      <c r="D1677" s="44">
        <f>'[2]Reporting Characteristics'!$D1677</f>
        <v>2019</v>
      </c>
      <c r="E1677" s="166"/>
      <c r="F1677" s="167"/>
      <c r="G1677" s="167"/>
      <c r="H1677" s="167"/>
      <c r="I1677" s="167"/>
      <c r="J1677" s="167"/>
      <c r="K1677" s="167"/>
      <c r="L1677" s="167"/>
      <c r="M1677" s="167"/>
      <c r="N1677" s="167"/>
      <c r="O1677" s="167"/>
      <c r="P1677" s="167"/>
      <c r="Q1677" s="167"/>
      <c r="R1677" s="167"/>
      <c r="S1677" s="168"/>
      <c r="T1677" s="170"/>
      <c r="U1677" s="170"/>
      <c r="V1677" s="170"/>
      <c r="W1677" s="170"/>
      <c r="X1677" s="170"/>
      <c r="Y1677" s="170"/>
      <c r="Z1677" s="170"/>
      <c r="AA1677" s="170"/>
      <c r="AB1677" s="170"/>
    </row>
    <row r="1678" spans="2:28" ht="15.75" customHeight="1" x14ac:dyDescent="0.25">
      <c r="B1678" s="421" t="str">
        <f>'[2]Asset Characteristics'!$C843 &amp; ""</f>
        <v/>
      </c>
      <c r="C1678" s="422" t="str">
        <f>'[2]Asset Characteristics'!$E843 &amp; ""</f>
        <v/>
      </c>
      <c r="D1678" s="44">
        <f>'[2]Reporting Characteristics'!$D1678</f>
        <v>2018</v>
      </c>
      <c r="E1678" s="166"/>
      <c r="F1678" s="167"/>
      <c r="G1678" s="167"/>
      <c r="H1678" s="167"/>
      <c r="I1678" s="167"/>
      <c r="J1678" s="167"/>
      <c r="K1678" s="167"/>
      <c r="L1678" s="167"/>
      <c r="M1678" s="167"/>
      <c r="N1678" s="167"/>
      <c r="O1678" s="167"/>
      <c r="P1678" s="167"/>
      <c r="Q1678" s="167"/>
      <c r="R1678" s="167"/>
      <c r="S1678" s="168"/>
      <c r="T1678" s="170"/>
      <c r="U1678" s="170"/>
      <c r="V1678" s="170"/>
      <c r="W1678" s="170"/>
      <c r="X1678" s="170"/>
      <c r="Y1678" s="170"/>
      <c r="Z1678" s="170"/>
      <c r="AA1678" s="170"/>
      <c r="AB1678" s="170"/>
    </row>
    <row r="1679" spans="2:28" ht="15.75" customHeight="1" x14ac:dyDescent="0.25">
      <c r="B1679" s="421"/>
      <c r="C1679" s="422"/>
      <c r="D1679" s="44">
        <f>'[2]Reporting Characteristics'!$D1679</f>
        <v>2019</v>
      </c>
      <c r="E1679" s="166"/>
      <c r="F1679" s="167"/>
      <c r="G1679" s="167"/>
      <c r="H1679" s="167"/>
      <c r="I1679" s="167"/>
      <c r="J1679" s="167"/>
      <c r="K1679" s="167"/>
      <c r="L1679" s="167"/>
      <c r="M1679" s="167"/>
      <c r="N1679" s="167"/>
      <c r="O1679" s="167"/>
      <c r="P1679" s="167"/>
      <c r="Q1679" s="167"/>
      <c r="R1679" s="167"/>
      <c r="S1679" s="168"/>
      <c r="T1679" s="170"/>
      <c r="U1679" s="170"/>
      <c r="V1679" s="170"/>
      <c r="W1679" s="170"/>
      <c r="X1679" s="170"/>
      <c r="Y1679" s="170"/>
      <c r="Z1679" s="170"/>
      <c r="AA1679" s="170"/>
      <c r="AB1679" s="170"/>
    </row>
    <row r="1680" spans="2:28" ht="15.75" customHeight="1" x14ac:dyDescent="0.25">
      <c r="B1680" s="421" t="str">
        <f>'[2]Asset Characteristics'!$C844 &amp; ""</f>
        <v/>
      </c>
      <c r="C1680" s="422" t="str">
        <f>'[2]Asset Characteristics'!$E844 &amp; ""</f>
        <v/>
      </c>
      <c r="D1680" s="44">
        <f>'[2]Reporting Characteristics'!$D1680</f>
        <v>2018</v>
      </c>
      <c r="E1680" s="166"/>
      <c r="F1680" s="167"/>
      <c r="G1680" s="167"/>
      <c r="H1680" s="167"/>
      <c r="I1680" s="167"/>
      <c r="J1680" s="167"/>
      <c r="K1680" s="167"/>
      <c r="L1680" s="167"/>
      <c r="M1680" s="167"/>
      <c r="N1680" s="167"/>
      <c r="O1680" s="167"/>
      <c r="P1680" s="167"/>
      <c r="Q1680" s="167"/>
      <c r="R1680" s="167"/>
      <c r="S1680" s="168"/>
      <c r="T1680" s="170"/>
      <c r="U1680" s="170"/>
      <c r="V1680" s="170"/>
      <c r="W1680" s="170"/>
      <c r="X1680" s="170"/>
      <c r="Y1680" s="170"/>
      <c r="Z1680" s="170"/>
      <c r="AA1680" s="170"/>
      <c r="AB1680" s="170"/>
    </row>
    <row r="1681" spans="2:28" ht="15.75" customHeight="1" x14ac:dyDescent="0.25">
      <c r="B1681" s="421"/>
      <c r="C1681" s="422"/>
      <c r="D1681" s="44">
        <f>'[2]Reporting Characteristics'!$D1681</f>
        <v>2019</v>
      </c>
      <c r="E1681" s="166"/>
      <c r="F1681" s="167"/>
      <c r="G1681" s="167"/>
      <c r="H1681" s="167"/>
      <c r="I1681" s="167"/>
      <c r="J1681" s="167"/>
      <c r="K1681" s="167"/>
      <c r="L1681" s="167"/>
      <c r="M1681" s="167"/>
      <c r="N1681" s="167"/>
      <c r="O1681" s="167"/>
      <c r="P1681" s="167"/>
      <c r="Q1681" s="167"/>
      <c r="R1681" s="167"/>
      <c r="S1681" s="168"/>
      <c r="T1681" s="170"/>
      <c r="U1681" s="170"/>
      <c r="V1681" s="170"/>
      <c r="W1681" s="170"/>
      <c r="X1681" s="170"/>
      <c r="Y1681" s="170"/>
      <c r="Z1681" s="170"/>
      <c r="AA1681" s="170"/>
      <c r="AB1681" s="170"/>
    </row>
    <row r="1682" spans="2:28" ht="15.75" customHeight="1" x14ac:dyDescent="0.25">
      <c r="B1682" s="421" t="str">
        <f>'[2]Asset Characteristics'!$C845 &amp; ""</f>
        <v/>
      </c>
      <c r="C1682" s="422" t="str">
        <f>'[2]Asset Characteristics'!$E845 &amp; ""</f>
        <v/>
      </c>
      <c r="D1682" s="44">
        <f>'[2]Reporting Characteristics'!$D1682</f>
        <v>2018</v>
      </c>
      <c r="E1682" s="166"/>
      <c r="F1682" s="167"/>
      <c r="G1682" s="167"/>
      <c r="H1682" s="167"/>
      <c r="I1682" s="167"/>
      <c r="J1682" s="167"/>
      <c r="K1682" s="167"/>
      <c r="L1682" s="167"/>
      <c r="M1682" s="167"/>
      <c r="N1682" s="167"/>
      <c r="O1682" s="167"/>
      <c r="P1682" s="167"/>
      <c r="Q1682" s="167"/>
      <c r="R1682" s="167"/>
      <c r="S1682" s="168"/>
      <c r="T1682" s="170"/>
      <c r="U1682" s="170"/>
      <c r="V1682" s="170"/>
      <c r="W1682" s="170"/>
      <c r="X1682" s="170"/>
      <c r="Y1682" s="170"/>
      <c r="Z1682" s="170"/>
      <c r="AA1682" s="170"/>
      <c r="AB1682" s="170"/>
    </row>
    <row r="1683" spans="2:28" ht="15.75" customHeight="1" x14ac:dyDescent="0.25">
      <c r="B1683" s="421"/>
      <c r="C1683" s="422"/>
      <c r="D1683" s="44">
        <f>'[2]Reporting Characteristics'!$D1683</f>
        <v>2019</v>
      </c>
      <c r="E1683" s="166"/>
      <c r="F1683" s="167"/>
      <c r="G1683" s="167"/>
      <c r="H1683" s="167"/>
      <c r="I1683" s="167"/>
      <c r="J1683" s="167"/>
      <c r="K1683" s="167"/>
      <c r="L1683" s="167"/>
      <c r="M1683" s="167"/>
      <c r="N1683" s="167"/>
      <c r="O1683" s="167"/>
      <c r="P1683" s="167"/>
      <c r="Q1683" s="167"/>
      <c r="R1683" s="167"/>
      <c r="S1683" s="168"/>
      <c r="T1683" s="170"/>
      <c r="U1683" s="170"/>
      <c r="V1683" s="170"/>
      <c r="W1683" s="170"/>
      <c r="X1683" s="170"/>
      <c r="Y1683" s="170"/>
      <c r="Z1683" s="170"/>
      <c r="AA1683" s="170"/>
      <c r="AB1683" s="170"/>
    </row>
    <row r="1684" spans="2:28" ht="15.75" customHeight="1" x14ac:dyDescent="0.25">
      <c r="B1684" s="421" t="str">
        <f>'[2]Asset Characteristics'!$C846 &amp; ""</f>
        <v/>
      </c>
      <c r="C1684" s="422" t="str">
        <f>'[2]Asset Characteristics'!$E846 &amp; ""</f>
        <v/>
      </c>
      <c r="D1684" s="44">
        <f>'[2]Reporting Characteristics'!$D1684</f>
        <v>2018</v>
      </c>
      <c r="E1684" s="166"/>
      <c r="F1684" s="167"/>
      <c r="G1684" s="167"/>
      <c r="H1684" s="167"/>
      <c r="I1684" s="167"/>
      <c r="J1684" s="167"/>
      <c r="K1684" s="167"/>
      <c r="L1684" s="167"/>
      <c r="M1684" s="167"/>
      <c r="N1684" s="167"/>
      <c r="O1684" s="167"/>
      <c r="P1684" s="167"/>
      <c r="Q1684" s="167"/>
      <c r="R1684" s="167"/>
      <c r="S1684" s="168"/>
      <c r="T1684" s="170"/>
      <c r="U1684" s="170"/>
      <c r="V1684" s="170"/>
      <c r="W1684" s="170"/>
      <c r="X1684" s="170"/>
      <c r="Y1684" s="170"/>
      <c r="Z1684" s="170"/>
      <c r="AA1684" s="170"/>
      <c r="AB1684" s="170"/>
    </row>
    <row r="1685" spans="2:28" ht="15.75" customHeight="1" x14ac:dyDescent="0.25">
      <c r="B1685" s="421"/>
      <c r="C1685" s="422"/>
      <c r="D1685" s="44">
        <f>'[2]Reporting Characteristics'!$D1685</f>
        <v>2019</v>
      </c>
      <c r="E1685" s="166"/>
      <c r="F1685" s="167"/>
      <c r="G1685" s="167"/>
      <c r="H1685" s="167"/>
      <c r="I1685" s="167"/>
      <c r="J1685" s="167"/>
      <c r="K1685" s="167"/>
      <c r="L1685" s="167"/>
      <c r="M1685" s="167"/>
      <c r="N1685" s="167"/>
      <c r="O1685" s="167"/>
      <c r="P1685" s="167"/>
      <c r="Q1685" s="167"/>
      <c r="R1685" s="167"/>
      <c r="S1685" s="168"/>
      <c r="T1685" s="170"/>
      <c r="U1685" s="170"/>
      <c r="V1685" s="170"/>
      <c r="W1685" s="170"/>
      <c r="X1685" s="170"/>
      <c r="Y1685" s="170"/>
      <c r="Z1685" s="170"/>
      <c r="AA1685" s="170"/>
      <c r="AB1685" s="170"/>
    </row>
    <row r="1686" spans="2:28" ht="15.75" customHeight="1" x14ac:dyDescent="0.25">
      <c r="B1686" s="421" t="str">
        <f>'[2]Asset Characteristics'!$C847 &amp; ""</f>
        <v/>
      </c>
      <c r="C1686" s="422" t="str">
        <f>'[2]Asset Characteristics'!$E847 &amp; ""</f>
        <v/>
      </c>
      <c r="D1686" s="44">
        <f>'[2]Reporting Characteristics'!$D1686</f>
        <v>2018</v>
      </c>
      <c r="E1686" s="166"/>
      <c r="F1686" s="167"/>
      <c r="G1686" s="167"/>
      <c r="H1686" s="167"/>
      <c r="I1686" s="167"/>
      <c r="J1686" s="167"/>
      <c r="K1686" s="167"/>
      <c r="L1686" s="167"/>
      <c r="M1686" s="167"/>
      <c r="N1686" s="167"/>
      <c r="O1686" s="167"/>
      <c r="P1686" s="167"/>
      <c r="Q1686" s="167"/>
      <c r="R1686" s="167"/>
      <c r="S1686" s="168"/>
      <c r="T1686" s="170"/>
      <c r="U1686" s="170"/>
      <c r="V1686" s="170"/>
      <c r="W1686" s="170"/>
      <c r="X1686" s="170"/>
      <c r="Y1686" s="170"/>
      <c r="Z1686" s="170"/>
      <c r="AA1686" s="170"/>
      <c r="AB1686" s="170"/>
    </row>
    <row r="1687" spans="2:28" ht="15.75" customHeight="1" x14ac:dyDescent="0.25">
      <c r="B1687" s="421"/>
      <c r="C1687" s="422"/>
      <c r="D1687" s="44">
        <f>'[2]Reporting Characteristics'!$D1687</f>
        <v>2019</v>
      </c>
      <c r="E1687" s="166"/>
      <c r="F1687" s="167"/>
      <c r="G1687" s="167"/>
      <c r="H1687" s="167"/>
      <c r="I1687" s="167"/>
      <c r="J1687" s="167"/>
      <c r="K1687" s="167"/>
      <c r="L1687" s="167"/>
      <c r="M1687" s="167"/>
      <c r="N1687" s="167"/>
      <c r="O1687" s="167"/>
      <c r="P1687" s="167"/>
      <c r="Q1687" s="167"/>
      <c r="R1687" s="167"/>
      <c r="S1687" s="168"/>
      <c r="T1687" s="170"/>
      <c r="U1687" s="170"/>
      <c r="V1687" s="170"/>
      <c r="W1687" s="170"/>
      <c r="X1687" s="170"/>
      <c r="Y1687" s="170"/>
      <c r="Z1687" s="170"/>
      <c r="AA1687" s="170"/>
      <c r="AB1687" s="170"/>
    </row>
    <row r="1688" spans="2:28" ht="15.75" customHeight="1" x14ac:dyDescent="0.25">
      <c r="B1688" s="421" t="str">
        <f>'[2]Asset Characteristics'!$C848 &amp; ""</f>
        <v/>
      </c>
      <c r="C1688" s="422" t="str">
        <f>'[2]Asset Characteristics'!$E848 &amp; ""</f>
        <v/>
      </c>
      <c r="D1688" s="44">
        <f>'[2]Reporting Characteristics'!$D1688</f>
        <v>2018</v>
      </c>
      <c r="E1688" s="166"/>
      <c r="F1688" s="167"/>
      <c r="G1688" s="167"/>
      <c r="H1688" s="167"/>
      <c r="I1688" s="167"/>
      <c r="J1688" s="167"/>
      <c r="K1688" s="167"/>
      <c r="L1688" s="167"/>
      <c r="M1688" s="167"/>
      <c r="N1688" s="167"/>
      <c r="O1688" s="167"/>
      <c r="P1688" s="167"/>
      <c r="Q1688" s="167"/>
      <c r="R1688" s="167"/>
      <c r="S1688" s="168"/>
      <c r="T1688" s="170"/>
      <c r="U1688" s="170"/>
      <c r="V1688" s="170"/>
      <c r="W1688" s="170"/>
      <c r="X1688" s="170"/>
      <c r="Y1688" s="170"/>
      <c r="Z1688" s="170"/>
      <c r="AA1688" s="170"/>
      <c r="AB1688" s="170"/>
    </row>
    <row r="1689" spans="2:28" ht="15.75" customHeight="1" x14ac:dyDescent="0.25">
      <c r="B1689" s="421"/>
      <c r="C1689" s="422"/>
      <c r="D1689" s="44">
        <f>'[2]Reporting Characteristics'!$D1689</f>
        <v>2019</v>
      </c>
      <c r="E1689" s="166"/>
      <c r="F1689" s="167"/>
      <c r="G1689" s="167"/>
      <c r="H1689" s="167"/>
      <c r="I1689" s="167"/>
      <c r="J1689" s="167"/>
      <c r="K1689" s="167"/>
      <c r="L1689" s="167"/>
      <c r="M1689" s="167"/>
      <c r="N1689" s="167"/>
      <c r="O1689" s="167"/>
      <c r="P1689" s="167"/>
      <c r="Q1689" s="167"/>
      <c r="R1689" s="167"/>
      <c r="S1689" s="168"/>
      <c r="T1689" s="170"/>
      <c r="U1689" s="170"/>
      <c r="V1689" s="170"/>
      <c r="W1689" s="170"/>
      <c r="X1689" s="170"/>
      <c r="Y1689" s="170"/>
      <c r="Z1689" s="170"/>
      <c r="AA1689" s="170"/>
      <c r="AB1689" s="170"/>
    </row>
    <row r="1690" spans="2:28" ht="15.75" customHeight="1" x14ac:dyDescent="0.25">
      <c r="B1690" s="421" t="str">
        <f>'[2]Asset Characteristics'!$C849 &amp; ""</f>
        <v/>
      </c>
      <c r="C1690" s="422" t="str">
        <f>'[2]Asset Characteristics'!$E849 &amp; ""</f>
        <v/>
      </c>
      <c r="D1690" s="44">
        <f>'[2]Reporting Characteristics'!$D1690</f>
        <v>2018</v>
      </c>
      <c r="E1690" s="166"/>
      <c r="F1690" s="167"/>
      <c r="G1690" s="167"/>
      <c r="H1690" s="167"/>
      <c r="I1690" s="167"/>
      <c r="J1690" s="167"/>
      <c r="K1690" s="167"/>
      <c r="L1690" s="167"/>
      <c r="M1690" s="167"/>
      <c r="N1690" s="167"/>
      <c r="O1690" s="167"/>
      <c r="P1690" s="167"/>
      <c r="Q1690" s="167"/>
      <c r="R1690" s="167"/>
      <c r="S1690" s="168"/>
      <c r="T1690" s="170"/>
      <c r="U1690" s="170"/>
      <c r="V1690" s="170"/>
      <c r="W1690" s="170"/>
      <c r="X1690" s="170"/>
      <c r="Y1690" s="170"/>
      <c r="Z1690" s="170"/>
      <c r="AA1690" s="170"/>
      <c r="AB1690" s="170"/>
    </row>
    <row r="1691" spans="2:28" ht="15.75" customHeight="1" x14ac:dyDescent="0.25">
      <c r="B1691" s="421"/>
      <c r="C1691" s="422"/>
      <c r="D1691" s="44">
        <f>'[2]Reporting Characteristics'!$D1691</f>
        <v>2019</v>
      </c>
      <c r="E1691" s="166"/>
      <c r="F1691" s="167"/>
      <c r="G1691" s="167"/>
      <c r="H1691" s="167"/>
      <c r="I1691" s="167"/>
      <c r="J1691" s="167"/>
      <c r="K1691" s="167"/>
      <c r="L1691" s="167"/>
      <c r="M1691" s="167"/>
      <c r="N1691" s="167"/>
      <c r="O1691" s="167"/>
      <c r="P1691" s="167"/>
      <c r="Q1691" s="167"/>
      <c r="R1691" s="167"/>
      <c r="S1691" s="168"/>
      <c r="T1691" s="170"/>
      <c r="U1691" s="170"/>
      <c r="V1691" s="170"/>
      <c r="W1691" s="170"/>
      <c r="X1691" s="170"/>
      <c r="Y1691" s="170"/>
      <c r="Z1691" s="170"/>
      <c r="AA1691" s="170"/>
      <c r="AB1691" s="170"/>
    </row>
    <row r="1692" spans="2:28" ht="15.75" customHeight="1" x14ac:dyDescent="0.25">
      <c r="B1692" s="421" t="str">
        <f>'[2]Asset Characteristics'!$C850 &amp; ""</f>
        <v/>
      </c>
      <c r="C1692" s="422" t="str">
        <f>'[2]Asset Characteristics'!$E850 &amp; ""</f>
        <v/>
      </c>
      <c r="D1692" s="44">
        <f>'[2]Reporting Characteristics'!$D1692</f>
        <v>2018</v>
      </c>
      <c r="E1692" s="166"/>
      <c r="F1692" s="167"/>
      <c r="G1692" s="167"/>
      <c r="H1692" s="167"/>
      <c r="I1692" s="167"/>
      <c r="J1692" s="167"/>
      <c r="K1692" s="167"/>
      <c r="L1692" s="167"/>
      <c r="M1692" s="167"/>
      <c r="N1692" s="167"/>
      <c r="O1692" s="167"/>
      <c r="P1692" s="167"/>
      <c r="Q1692" s="167"/>
      <c r="R1692" s="167"/>
      <c r="S1692" s="168"/>
      <c r="T1692" s="170"/>
      <c r="U1692" s="170"/>
      <c r="V1692" s="170"/>
      <c r="W1692" s="170"/>
      <c r="X1692" s="170"/>
      <c r="Y1692" s="170"/>
      <c r="Z1692" s="170"/>
      <c r="AA1692" s="170"/>
      <c r="AB1692" s="170"/>
    </row>
    <row r="1693" spans="2:28" ht="15.75" customHeight="1" x14ac:dyDescent="0.25">
      <c r="B1693" s="421"/>
      <c r="C1693" s="422"/>
      <c r="D1693" s="44">
        <f>'[2]Reporting Characteristics'!$D1693</f>
        <v>2019</v>
      </c>
      <c r="E1693" s="166"/>
      <c r="F1693" s="167"/>
      <c r="G1693" s="167"/>
      <c r="H1693" s="167"/>
      <c r="I1693" s="167"/>
      <c r="J1693" s="167"/>
      <c r="K1693" s="167"/>
      <c r="L1693" s="167"/>
      <c r="M1693" s="167"/>
      <c r="N1693" s="167"/>
      <c r="O1693" s="167"/>
      <c r="P1693" s="167"/>
      <c r="Q1693" s="167"/>
      <c r="R1693" s="167"/>
      <c r="S1693" s="168"/>
      <c r="T1693" s="170"/>
      <c r="U1693" s="170"/>
      <c r="V1693" s="170"/>
      <c r="W1693" s="170"/>
      <c r="X1693" s="170"/>
      <c r="Y1693" s="170"/>
      <c r="Z1693" s="170"/>
      <c r="AA1693" s="170"/>
      <c r="AB1693" s="170"/>
    </row>
    <row r="1694" spans="2:28" ht="15.75" customHeight="1" x14ac:dyDescent="0.25">
      <c r="B1694" s="421" t="str">
        <f>'[2]Asset Characteristics'!$C851 &amp; ""</f>
        <v/>
      </c>
      <c r="C1694" s="422" t="str">
        <f>'[2]Asset Characteristics'!$E851 &amp; ""</f>
        <v/>
      </c>
      <c r="D1694" s="44">
        <f>'[2]Reporting Characteristics'!$D1694</f>
        <v>2018</v>
      </c>
      <c r="E1694" s="166"/>
      <c r="F1694" s="167"/>
      <c r="G1694" s="167"/>
      <c r="H1694" s="167"/>
      <c r="I1694" s="167"/>
      <c r="J1694" s="167"/>
      <c r="K1694" s="167"/>
      <c r="L1694" s="167"/>
      <c r="M1694" s="167"/>
      <c r="N1694" s="167"/>
      <c r="O1694" s="167"/>
      <c r="P1694" s="167"/>
      <c r="Q1694" s="167"/>
      <c r="R1694" s="167"/>
      <c r="S1694" s="168"/>
      <c r="T1694" s="170"/>
      <c r="U1694" s="170"/>
      <c r="V1694" s="170"/>
      <c r="W1694" s="170"/>
      <c r="X1694" s="170"/>
      <c r="Y1694" s="170"/>
      <c r="Z1694" s="170"/>
      <c r="AA1694" s="170"/>
      <c r="AB1694" s="170"/>
    </row>
    <row r="1695" spans="2:28" ht="15.75" customHeight="1" x14ac:dyDescent="0.25">
      <c r="B1695" s="421"/>
      <c r="C1695" s="422"/>
      <c r="D1695" s="44">
        <f>'[2]Reporting Characteristics'!$D1695</f>
        <v>2019</v>
      </c>
      <c r="E1695" s="166"/>
      <c r="F1695" s="167"/>
      <c r="G1695" s="167"/>
      <c r="H1695" s="167"/>
      <c r="I1695" s="167"/>
      <c r="J1695" s="167"/>
      <c r="K1695" s="167"/>
      <c r="L1695" s="167"/>
      <c r="M1695" s="167"/>
      <c r="N1695" s="167"/>
      <c r="O1695" s="167"/>
      <c r="P1695" s="167"/>
      <c r="Q1695" s="167"/>
      <c r="R1695" s="167"/>
      <c r="S1695" s="168"/>
      <c r="T1695" s="170"/>
      <c r="U1695" s="170"/>
      <c r="V1695" s="170"/>
      <c r="W1695" s="170"/>
      <c r="X1695" s="170"/>
      <c r="Y1695" s="170"/>
      <c r="Z1695" s="170"/>
      <c r="AA1695" s="170"/>
      <c r="AB1695" s="170"/>
    </row>
    <row r="1696" spans="2:28" ht="15.75" customHeight="1" x14ac:dyDescent="0.25">
      <c r="B1696" s="421" t="str">
        <f>'[2]Asset Characteristics'!$C852 &amp; ""</f>
        <v/>
      </c>
      <c r="C1696" s="422" t="str">
        <f>'[2]Asset Characteristics'!$E852 &amp; ""</f>
        <v/>
      </c>
      <c r="D1696" s="44">
        <f>'[2]Reporting Characteristics'!$D1696</f>
        <v>2018</v>
      </c>
      <c r="E1696" s="166"/>
      <c r="F1696" s="167"/>
      <c r="G1696" s="167"/>
      <c r="H1696" s="167"/>
      <c r="I1696" s="167"/>
      <c r="J1696" s="167"/>
      <c r="K1696" s="167"/>
      <c r="L1696" s="167"/>
      <c r="M1696" s="167"/>
      <c r="N1696" s="167"/>
      <c r="O1696" s="167"/>
      <c r="P1696" s="167"/>
      <c r="Q1696" s="167"/>
      <c r="R1696" s="167"/>
      <c r="S1696" s="168"/>
      <c r="T1696" s="170"/>
      <c r="U1696" s="170"/>
      <c r="V1696" s="170"/>
      <c r="W1696" s="170"/>
      <c r="X1696" s="170"/>
      <c r="Y1696" s="170"/>
      <c r="Z1696" s="170"/>
      <c r="AA1696" s="170"/>
      <c r="AB1696" s="170"/>
    </row>
    <row r="1697" spans="2:28" ht="15.75" customHeight="1" x14ac:dyDescent="0.25">
      <c r="B1697" s="421"/>
      <c r="C1697" s="422"/>
      <c r="D1697" s="44">
        <f>'[2]Reporting Characteristics'!$D1697</f>
        <v>2019</v>
      </c>
      <c r="E1697" s="166"/>
      <c r="F1697" s="167"/>
      <c r="G1697" s="167"/>
      <c r="H1697" s="167"/>
      <c r="I1697" s="167"/>
      <c r="J1697" s="167"/>
      <c r="K1697" s="167"/>
      <c r="L1697" s="167"/>
      <c r="M1697" s="167"/>
      <c r="N1697" s="167"/>
      <c r="O1697" s="167"/>
      <c r="P1697" s="167"/>
      <c r="Q1697" s="167"/>
      <c r="R1697" s="167"/>
      <c r="S1697" s="168"/>
      <c r="T1697" s="170"/>
      <c r="U1697" s="170"/>
      <c r="V1697" s="170"/>
      <c r="W1697" s="170"/>
      <c r="X1697" s="170"/>
      <c r="Y1697" s="170"/>
      <c r="Z1697" s="170"/>
      <c r="AA1697" s="170"/>
      <c r="AB1697" s="170"/>
    </row>
    <row r="1698" spans="2:28" ht="15.75" customHeight="1" x14ac:dyDescent="0.25">
      <c r="B1698" s="421" t="str">
        <f>'[2]Asset Characteristics'!$C853 &amp; ""</f>
        <v/>
      </c>
      <c r="C1698" s="422" t="str">
        <f>'[2]Asset Characteristics'!$E853 &amp; ""</f>
        <v/>
      </c>
      <c r="D1698" s="44">
        <f>'[2]Reporting Characteristics'!$D1698</f>
        <v>2018</v>
      </c>
      <c r="E1698" s="166"/>
      <c r="F1698" s="167"/>
      <c r="G1698" s="167"/>
      <c r="H1698" s="167"/>
      <c r="I1698" s="167"/>
      <c r="J1698" s="167"/>
      <c r="K1698" s="167"/>
      <c r="L1698" s="167"/>
      <c r="M1698" s="167"/>
      <c r="N1698" s="167"/>
      <c r="O1698" s="167"/>
      <c r="P1698" s="167"/>
      <c r="Q1698" s="167"/>
      <c r="R1698" s="167"/>
      <c r="S1698" s="168"/>
      <c r="T1698" s="170"/>
      <c r="U1698" s="170"/>
      <c r="V1698" s="170"/>
      <c r="W1698" s="170"/>
      <c r="X1698" s="170"/>
      <c r="Y1698" s="170"/>
      <c r="Z1698" s="170"/>
      <c r="AA1698" s="170"/>
      <c r="AB1698" s="170"/>
    </row>
    <row r="1699" spans="2:28" ht="15.75" customHeight="1" x14ac:dyDescent="0.25">
      <c r="B1699" s="421"/>
      <c r="C1699" s="422"/>
      <c r="D1699" s="44">
        <f>'[2]Reporting Characteristics'!$D1699</f>
        <v>2019</v>
      </c>
      <c r="E1699" s="166"/>
      <c r="F1699" s="167"/>
      <c r="G1699" s="167"/>
      <c r="H1699" s="167"/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8"/>
      <c r="T1699" s="170"/>
      <c r="U1699" s="170"/>
      <c r="V1699" s="170"/>
      <c r="W1699" s="170"/>
      <c r="X1699" s="170"/>
      <c r="Y1699" s="170"/>
      <c r="Z1699" s="170"/>
      <c r="AA1699" s="170"/>
      <c r="AB1699" s="170"/>
    </row>
    <row r="1700" spans="2:28" ht="15.75" customHeight="1" x14ac:dyDescent="0.25">
      <c r="B1700" s="421" t="str">
        <f>'[2]Asset Characteristics'!$C854 &amp; ""</f>
        <v/>
      </c>
      <c r="C1700" s="422" t="str">
        <f>'[2]Asset Characteristics'!$E854 &amp; ""</f>
        <v/>
      </c>
      <c r="D1700" s="44">
        <f>'[2]Reporting Characteristics'!$D1700</f>
        <v>2018</v>
      </c>
      <c r="E1700" s="166"/>
      <c r="F1700" s="167"/>
      <c r="G1700" s="167"/>
      <c r="H1700" s="167"/>
      <c r="I1700" s="167"/>
      <c r="J1700" s="167"/>
      <c r="K1700" s="167"/>
      <c r="L1700" s="167"/>
      <c r="M1700" s="167"/>
      <c r="N1700" s="167"/>
      <c r="O1700" s="167"/>
      <c r="P1700" s="167"/>
      <c r="Q1700" s="167"/>
      <c r="R1700" s="167"/>
      <c r="S1700" s="168"/>
      <c r="T1700" s="170"/>
      <c r="U1700" s="170"/>
      <c r="V1700" s="170"/>
      <c r="W1700" s="170"/>
      <c r="X1700" s="170"/>
      <c r="Y1700" s="170"/>
      <c r="Z1700" s="170"/>
      <c r="AA1700" s="170"/>
      <c r="AB1700" s="170"/>
    </row>
    <row r="1701" spans="2:28" ht="15.75" customHeight="1" x14ac:dyDescent="0.25">
      <c r="B1701" s="421"/>
      <c r="C1701" s="422"/>
      <c r="D1701" s="44">
        <f>'[2]Reporting Characteristics'!$D1701</f>
        <v>2019</v>
      </c>
      <c r="E1701" s="166"/>
      <c r="F1701" s="167"/>
      <c r="G1701" s="167"/>
      <c r="H1701" s="167"/>
      <c r="I1701" s="167"/>
      <c r="J1701" s="167"/>
      <c r="K1701" s="167"/>
      <c r="L1701" s="167"/>
      <c r="M1701" s="167"/>
      <c r="N1701" s="167"/>
      <c r="O1701" s="167"/>
      <c r="P1701" s="167"/>
      <c r="Q1701" s="167"/>
      <c r="R1701" s="167"/>
      <c r="S1701" s="168"/>
      <c r="T1701" s="170"/>
      <c r="U1701" s="170"/>
      <c r="V1701" s="170"/>
      <c r="W1701" s="170"/>
      <c r="X1701" s="170"/>
      <c r="Y1701" s="170"/>
      <c r="Z1701" s="170"/>
      <c r="AA1701" s="170"/>
      <c r="AB1701" s="170"/>
    </row>
    <row r="1702" spans="2:28" ht="15.75" customHeight="1" x14ac:dyDescent="0.25">
      <c r="B1702" s="421" t="str">
        <f>'[2]Asset Characteristics'!$C855 &amp; ""</f>
        <v/>
      </c>
      <c r="C1702" s="422" t="str">
        <f>'[2]Asset Characteristics'!$E855 &amp; ""</f>
        <v/>
      </c>
      <c r="D1702" s="44">
        <f>'[2]Reporting Characteristics'!$D1702</f>
        <v>2018</v>
      </c>
      <c r="E1702" s="166"/>
      <c r="F1702" s="167"/>
      <c r="G1702" s="167"/>
      <c r="H1702" s="167"/>
      <c r="I1702" s="167"/>
      <c r="J1702" s="167"/>
      <c r="K1702" s="167"/>
      <c r="L1702" s="167"/>
      <c r="M1702" s="167"/>
      <c r="N1702" s="167"/>
      <c r="O1702" s="167"/>
      <c r="P1702" s="167"/>
      <c r="Q1702" s="167"/>
      <c r="R1702" s="167"/>
      <c r="S1702" s="168"/>
      <c r="T1702" s="170"/>
      <c r="U1702" s="170"/>
      <c r="V1702" s="170"/>
      <c r="W1702" s="170"/>
      <c r="X1702" s="170"/>
      <c r="Y1702" s="170"/>
      <c r="Z1702" s="170"/>
      <c r="AA1702" s="170"/>
      <c r="AB1702" s="170"/>
    </row>
    <row r="1703" spans="2:28" ht="15.75" customHeight="1" x14ac:dyDescent="0.25">
      <c r="B1703" s="421"/>
      <c r="C1703" s="422"/>
      <c r="D1703" s="44">
        <f>'[2]Reporting Characteristics'!$D1703</f>
        <v>2019</v>
      </c>
      <c r="E1703" s="166"/>
      <c r="F1703" s="167"/>
      <c r="G1703" s="167"/>
      <c r="H1703" s="167"/>
      <c r="I1703" s="167"/>
      <c r="J1703" s="167"/>
      <c r="K1703" s="167"/>
      <c r="L1703" s="167"/>
      <c r="M1703" s="167"/>
      <c r="N1703" s="167"/>
      <c r="O1703" s="167"/>
      <c r="P1703" s="167"/>
      <c r="Q1703" s="167"/>
      <c r="R1703" s="167"/>
      <c r="S1703" s="168"/>
      <c r="T1703" s="170"/>
      <c r="U1703" s="170"/>
      <c r="V1703" s="170"/>
      <c r="W1703" s="170"/>
      <c r="X1703" s="170"/>
      <c r="Y1703" s="170"/>
      <c r="Z1703" s="170"/>
      <c r="AA1703" s="170"/>
      <c r="AB1703" s="170"/>
    </row>
    <row r="1704" spans="2:28" ht="15.75" customHeight="1" x14ac:dyDescent="0.25">
      <c r="B1704" s="421" t="str">
        <f>'[2]Asset Characteristics'!$C856 &amp; ""</f>
        <v/>
      </c>
      <c r="C1704" s="422" t="str">
        <f>'[2]Asset Characteristics'!$E856 &amp; ""</f>
        <v/>
      </c>
      <c r="D1704" s="44">
        <f>'[2]Reporting Characteristics'!$D1704</f>
        <v>2018</v>
      </c>
      <c r="E1704" s="166"/>
      <c r="F1704" s="167"/>
      <c r="G1704" s="167"/>
      <c r="H1704" s="167"/>
      <c r="I1704" s="167"/>
      <c r="J1704" s="167"/>
      <c r="K1704" s="167"/>
      <c r="L1704" s="167"/>
      <c r="M1704" s="167"/>
      <c r="N1704" s="167"/>
      <c r="O1704" s="167"/>
      <c r="P1704" s="167"/>
      <c r="Q1704" s="167"/>
      <c r="R1704" s="167"/>
      <c r="S1704" s="168"/>
      <c r="T1704" s="170"/>
      <c r="U1704" s="170"/>
      <c r="V1704" s="170"/>
      <c r="W1704" s="170"/>
      <c r="X1704" s="170"/>
      <c r="Y1704" s="170"/>
      <c r="Z1704" s="170"/>
      <c r="AA1704" s="170"/>
      <c r="AB1704" s="170"/>
    </row>
    <row r="1705" spans="2:28" ht="15.75" customHeight="1" x14ac:dyDescent="0.25">
      <c r="B1705" s="421"/>
      <c r="C1705" s="422"/>
      <c r="D1705" s="44">
        <f>'[2]Reporting Characteristics'!$D1705</f>
        <v>2019</v>
      </c>
      <c r="E1705" s="166"/>
      <c r="F1705" s="167"/>
      <c r="G1705" s="167"/>
      <c r="H1705" s="167"/>
      <c r="I1705" s="167"/>
      <c r="J1705" s="167"/>
      <c r="K1705" s="167"/>
      <c r="L1705" s="167"/>
      <c r="M1705" s="167"/>
      <c r="N1705" s="167"/>
      <c r="O1705" s="167"/>
      <c r="P1705" s="167"/>
      <c r="Q1705" s="167"/>
      <c r="R1705" s="167"/>
      <c r="S1705" s="168"/>
      <c r="T1705" s="170"/>
      <c r="U1705" s="170"/>
      <c r="V1705" s="170"/>
      <c r="W1705" s="170"/>
      <c r="X1705" s="170"/>
      <c r="Y1705" s="170"/>
      <c r="Z1705" s="170"/>
      <c r="AA1705" s="170"/>
      <c r="AB1705" s="170"/>
    </row>
    <row r="1706" spans="2:28" ht="15.75" customHeight="1" x14ac:dyDescent="0.25">
      <c r="B1706" s="421" t="str">
        <f>'[2]Asset Characteristics'!$C857 &amp; ""</f>
        <v/>
      </c>
      <c r="C1706" s="422" t="str">
        <f>'[2]Asset Characteristics'!$E857 &amp; ""</f>
        <v/>
      </c>
      <c r="D1706" s="44">
        <f>'[2]Reporting Characteristics'!$D1706</f>
        <v>2018</v>
      </c>
      <c r="E1706" s="166"/>
      <c r="F1706" s="167"/>
      <c r="G1706" s="167"/>
      <c r="H1706" s="167"/>
      <c r="I1706" s="167"/>
      <c r="J1706" s="167"/>
      <c r="K1706" s="167"/>
      <c r="L1706" s="167"/>
      <c r="M1706" s="167"/>
      <c r="N1706" s="167"/>
      <c r="O1706" s="167"/>
      <c r="P1706" s="167"/>
      <c r="Q1706" s="167"/>
      <c r="R1706" s="167"/>
      <c r="S1706" s="168"/>
      <c r="T1706" s="170"/>
      <c r="U1706" s="170"/>
      <c r="V1706" s="170"/>
      <c r="W1706" s="170"/>
      <c r="X1706" s="170"/>
      <c r="Y1706" s="170"/>
      <c r="Z1706" s="170"/>
      <c r="AA1706" s="170"/>
      <c r="AB1706" s="170"/>
    </row>
    <row r="1707" spans="2:28" ht="15.75" customHeight="1" x14ac:dyDescent="0.25">
      <c r="B1707" s="421"/>
      <c r="C1707" s="422"/>
      <c r="D1707" s="44">
        <f>'[2]Reporting Characteristics'!$D1707</f>
        <v>2019</v>
      </c>
      <c r="E1707" s="166"/>
      <c r="F1707" s="167"/>
      <c r="G1707" s="167"/>
      <c r="H1707" s="167"/>
      <c r="I1707" s="167"/>
      <c r="J1707" s="167"/>
      <c r="K1707" s="167"/>
      <c r="L1707" s="167"/>
      <c r="M1707" s="167"/>
      <c r="N1707" s="167"/>
      <c r="O1707" s="167"/>
      <c r="P1707" s="167"/>
      <c r="Q1707" s="167"/>
      <c r="R1707" s="167"/>
      <c r="S1707" s="168"/>
      <c r="T1707" s="170"/>
      <c r="U1707" s="170"/>
      <c r="V1707" s="170"/>
      <c r="W1707" s="170"/>
      <c r="X1707" s="170"/>
      <c r="Y1707" s="170"/>
      <c r="Z1707" s="170"/>
      <c r="AA1707" s="170"/>
      <c r="AB1707" s="170"/>
    </row>
    <row r="1708" spans="2:28" ht="15.75" customHeight="1" x14ac:dyDescent="0.25">
      <c r="B1708" s="421" t="str">
        <f>'[2]Asset Characteristics'!$C858 &amp; ""</f>
        <v/>
      </c>
      <c r="C1708" s="422" t="str">
        <f>'[2]Asset Characteristics'!$E858 &amp; ""</f>
        <v/>
      </c>
      <c r="D1708" s="44">
        <f>'[2]Reporting Characteristics'!$D1708</f>
        <v>2018</v>
      </c>
      <c r="E1708" s="166"/>
      <c r="F1708" s="167"/>
      <c r="G1708" s="167"/>
      <c r="H1708" s="167"/>
      <c r="I1708" s="167"/>
      <c r="J1708" s="167"/>
      <c r="K1708" s="167"/>
      <c r="L1708" s="167"/>
      <c r="M1708" s="167"/>
      <c r="N1708" s="167"/>
      <c r="O1708" s="167"/>
      <c r="P1708" s="167"/>
      <c r="Q1708" s="167"/>
      <c r="R1708" s="167"/>
      <c r="S1708" s="168"/>
      <c r="T1708" s="170"/>
      <c r="U1708" s="170"/>
      <c r="V1708" s="170"/>
      <c r="W1708" s="170"/>
      <c r="X1708" s="170"/>
      <c r="Y1708" s="170"/>
      <c r="Z1708" s="170"/>
      <c r="AA1708" s="170"/>
      <c r="AB1708" s="170"/>
    </row>
    <row r="1709" spans="2:28" ht="15.75" customHeight="1" x14ac:dyDescent="0.25">
      <c r="B1709" s="421"/>
      <c r="C1709" s="422"/>
      <c r="D1709" s="44">
        <f>'[2]Reporting Characteristics'!$D1709</f>
        <v>2019</v>
      </c>
      <c r="E1709" s="166"/>
      <c r="F1709" s="167"/>
      <c r="G1709" s="167"/>
      <c r="H1709" s="167"/>
      <c r="I1709" s="167"/>
      <c r="J1709" s="167"/>
      <c r="K1709" s="167"/>
      <c r="L1709" s="167"/>
      <c r="M1709" s="167"/>
      <c r="N1709" s="167"/>
      <c r="O1709" s="167"/>
      <c r="P1709" s="167"/>
      <c r="Q1709" s="167"/>
      <c r="R1709" s="167"/>
      <c r="S1709" s="168"/>
      <c r="T1709" s="170"/>
      <c r="U1709" s="170"/>
      <c r="V1709" s="170"/>
      <c r="W1709" s="170"/>
      <c r="X1709" s="170"/>
      <c r="Y1709" s="170"/>
      <c r="Z1709" s="170"/>
      <c r="AA1709" s="170"/>
      <c r="AB1709" s="170"/>
    </row>
    <row r="1710" spans="2:28" ht="15.75" customHeight="1" x14ac:dyDescent="0.25">
      <c r="B1710" s="421" t="str">
        <f>'[2]Asset Characteristics'!$C859 &amp; ""</f>
        <v/>
      </c>
      <c r="C1710" s="422" t="str">
        <f>'[2]Asset Characteristics'!$E859 &amp; ""</f>
        <v/>
      </c>
      <c r="D1710" s="44">
        <f>'[2]Reporting Characteristics'!$D1710</f>
        <v>2018</v>
      </c>
      <c r="E1710" s="166"/>
      <c r="F1710" s="167"/>
      <c r="G1710" s="167"/>
      <c r="H1710" s="167"/>
      <c r="I1710" s="167"/>
      <c r="J1710" s="167"/>
      <c r="K1710" s="167"/>
      <c r="L1710" s="167"/>
      <c r="M1710" s="167"/>
      <c r="N1710" s="167"/>
      <c r="O1710" s="167"/>
      <c r="P1710" s="167"/>
      <c r="Q1710" s="167"/>
      <c r="R1710" s="167"/>
      <c r="S1710" s="168"/>
      <c r="T1710" s="170"/>
      <c r="U1710" s="170"/>
      <c r="V1710" s="170"/>
      <c r="W1710" s="170"/>
      <c r="X1710" s="170"/>
      <c r="Y1710" s="170"/>
      <c r="Z1710" s="170"/>
      <c r="AA1710" s="170"/>
      <c r="AB1710" s="170"/>
    </row>
    <row r="1711" spans="2:28" ht="15.75" customHeight="1" x14ac:dyDescent="0.25">
      <c r="B1711" s="421"/>
      <c r="C1711" s="422"/>
      <c r="D1711" s="44">
        <f>'[2]Reporting Characteristics'!$D1711</f>
        <v>2019</v>
      </c>
      <c r="E1711" s="166"/>
      <c r="F1711" s="167"/>
      <c r="G1711" s="167"/>
      <c r="H1711" s="167"/>
      <c r="I1711" s="167"/>
      <c r="J1711" s="167"/>
      <c r="K1711" s="167"/>
      <c r="L1711" s="167"/>
      <c r="M1711" s="167"/>
      <c r="N1711" s="167"/>
      <c r="O1711" s="167"/>
      <c r="P1711" s="167"/>
      <c r="Q1711" s="167"/>
      <c r="R1711" s="167"/>
      <c r="S1711" s="168"/>
      <c r="T1711" s="170"/>
      <c r="U1711" s="170"/>
      <c r="V1711" s="170"/>
      <c r="W1711" s="170"/>
      <c r="X1711" s="170"/>
      <c r="Y1711" s="170"/>
      <c r="Z1711" s="170"/>
      <c r="AA1711" s="170"/>
      <c r="AB1711" s="170"/>
    </row>
    <row r="1712" spans="2:28" ht="15.75" customHeight="1" x14ac:dyDescent="0.25">
      <c r="B1712" s="421" t="str">
        <f>'[2]Asset Characteristics'!$C860 &amp; ""</f>
        <v/>
      </c>
      <c r="C1712" s="422" t="str">
        <f>'[2]Asset Characteristics'!$E860 &amp; ""</f>
        <v/>
      </c>
      <c r="D1712" s="44">
        <f>'[2]Reporting Characteristics'!$D1712</f>
        <v>2018</v>
      </c>
      <c r="E1712" s="166"/>
      <c r="F1712" s="167"/>
      <c r="G1712" s="167"/>
      <c r="H1712" s="167"/>
      <c r="I1712" s="167"/>
      <c r="J1712" s="167"/>
      <c r="K1712" s="167"/>
      <c r="L1712" s="167"/>
      <c r="M1712" s="167"/>
      <c r="N1712" s="167"/>
      <c r="O1712" s="167"/>
      <c r="P1712" s="167"/>
      <c r="Q1712" s="167"/>
      <c r="R1712" s="167"/>
      <c r="S1712" s="168"/>
      <c r="T1712" s="170"/>
      <c r="U1712" s="170"/>
      <c r="V1712" s="170"/>
      <c r="W1712" s="170"/>
      <c r="X1712" s="170"/>
      <c r="Y1712" s="170"/>
      <c r="Z1712" s="170"/>
      <c r="AA1712" s="170"/>
      <c r="AB1712" s="170"/>
    </row>
    <row r="1713" spans="2:28" ht="15.75" customHeight="1" x14ac:dyDescent="0.25">
      <c r="B1713" s="421"/>
      <c r="C1713" s="422"/>
      <c r="D1713" s="44">
        <f>'[2]Reporting Characteristics'!$D1713</f>
        <v>2019</v>
      </c>
      <c r="E1713" s="166"/>
      <c r="F1713" s="167"/>
      <c r="G1713" s="167"/>
      <c r="H1713" s="167"/>
      <c r="I1713" s="167"/>
      <c r="J1713" s="167"/>
      <c r="K1713" s="167"/>
      <c r="L1713" s="167"/>
      <c r="M1713" s="167"/>
      <c r="N1713" s="167"/>
      <c r="O1713" s="167"/>
      <c r="P1713" s="167"/>
      <c r="Q1713" s="167"/>
      <c r="R1713" s="167"/>
      <c r="S1713" s="168"/>
      <c r="T1713" s="170"/>
      <c r="U1713" s="170"/>
      <c r="V1713" s="170"/>
      <c r="W1713" s="170"/>
      <c r="X1713" s="170"/>
      <c r="Y1713" s="170"/>
      <c r="Z1713" s="170"/>
      <c r="AA1713" s="170"/>
      <c r="AB1713" s="170"/>
    </row>
    <row r="1714" spans="2:28" ht="15.75" customHeight="1" x14ac:dyDescent="0.25">
      <c r="B1714" s="421" t="str">
        <f>'[2]Asset Characteristics'!$C861 &amp; ""</f>
        <v/>
      </c>
      <c r="C1714" s="422" t="str">
        <f>'[2]Asset Characteristics'!$E861 &amp; ""</f>
        <v/>
      </c>
      <c r="D1714" s="44">
        <f>'[2]Reporting Characteristics'!$D1714</f>
        <v>2018</v>
      </c>
      <c r="E1714" s="166"/>
      <c r="F1714" s="167"/>
      <c r="G1714" s="167"/>
      <c r="H1714" s="167"/>
      <c r="I1714" s="167"/>
      <c r="J1714" s="167"/>
      <c r="K1714" s="167"/>
      <c r="L1714" s="167"/>
      <c r="M1714" s="167"/>
      <c r="N1714" s="167"/>
      <c r="O1714" s="167"/>
      <c r="P1714" s="167"/>
      <c r="Q1714" s="167"/>
      <c r="R1714" s="167"/>
      <c r="S1714" s="168"/>
      <c r="T1714" s="170"/>
      <c r="U1714" s="170"/>
      <c r="V1714" s="170"/>
      <c r="W1714" s="170"/>
      <c r="X1714" s="170"/>
      <c r="Y1714" s="170"/>
      <c r="Z1714" s="170"/>
      <c r="AA1714" s="170"/>
      <c r="AB1714" s="170"/>
    </row>
    <row r="1715" spans="2:28" ht="15.75" customHeight="1" x14ac:dyDescent="0.25">
      <c r="B1715" s="421"/>
      <c r="C1715" s="422"/>
      <c r="D1715" s="44">
        <f>'[2]Reporting Characteristics'!$D1715</f>
        <v>2019</v>
      </c>
      <c r="E1715" s="166"/>
      <c r="F1715" s="167"/>
      <c r="G1715" s="167"/>
      <c r="H1715" s="167"/>
      <c r="I1715" s="167"/>
      <c r="J1715" s="167"/>
      <c r="K1715" s="167"/>
      <c r="L1715" s="167"/>
      <c r="M1715" s="167"/>
      <c r="N1715" s="167"/>
      <c r="O1715" s="167"/>
      <c r="P1715" s="167"/>
      <c r="Q1715" s="167"/>
      <c r="R1715" s="167"/>
      <c r="S1715" s="168"/>
      <c r="T1715" s="170"/>
      <c r="U1715" s="170"/>
      <c r="V1715" s="170"/>
      <c r="W1715" s="170"/>
      <c r="X1715" s="170"/>
      <c r="Y1715" s="170"/>
      <c r="Z1715" s="170"/>
      <c r="AA1715" s="170"/>
      <c r="AB1715" s="170"/>
    </row>
    <row r="1716" spans="2:28" ht="15.75" customHeight="1" x14ac:dyDescent="0.25">
      <c r="B1716" s="421" t="str">
        <f>'[2]Asset Characteristics'!$C862 &amp; ""</f>
        <v/>
      </c>
      <c r="C1716" s="422" t="str">
        <f>'[2]Asset Characteristics'!$E862 &amp; ""</f>
        <v/>
      </c>
      <c r="D1716" s="44">
        <f>'[2]Reporting Characteristics'!$D1716</f>
        <v>2018</v>
      </c>
      <c r="E1716" s="166"/>
      <c r="F1716" s="167"/>
      <c r="G1716" s="167"/>
      <c r="H1716" s="167"/>
      <c r="I1716" s="167"/>
      <c r="J1716" s="167"/>
      <c r="K1716" s="167"/>
      <c r="L1716" s="167"/>
      <c r="M1716" s="167"/>
      <c r="N1716" s="167"/>
      <c r="O1716" s="167"/>
      <c r="P1716" s="167"/>
      <c r="Q1716" s="167"/>
      <c r="R1716" s="167"/>
      <c r="S1716" s="168"/>
      <c r="T1716" s="170"/>
      <c r="U1716" s="170"/>
      <c r="V1716" s="170"/>
      <c r="W1716" s="170"/>
      <c r="X1716" s="170"/>
      <c r="Y1716" s="170"/>
      <c r="Z1716" s="170"/>
      <c r="AA1716" s="170"/>
      <c r="AB1716" s="170"/>
    </row>
    <row r="1717" spans="2:28" ht="15.75" customHeight="1" x14ac:dyDescent="0.25">
      <c r="B1717" s="421"/>
      <c r="C1717" s="422"/>
      <c r="D1717" s="44">
        <f>'[2]Reporting Characteristics'!$D1717</f>
        <v>2019</v>
      </c>
      <c r="E1717" s="166"/>
      <c r="F1717" s="167"/>
      <c r="G1717" s="167"/>
      <c r="H1717" s="167"/>
      <c r="I1717" s="167"/>
      <c r="J1717" s="167"/>
      <c r="K1717" s="167"/>
      <c r="L1717" s="167"/>
      <c r="M1717" s="167"/>
      <c r="N1717" s="167"/>
      <c r="O1717" s="167"/>
      <c r="P1717" s="167"/>
      <c r="Q1717" s="167"/>
      <c r="R1717" s="167"/>
      <c r="S1717" s="168"/>
      <c r="T1717" s="170"/>
      <c r="U1717" s="170"/>
      <c r="V1717" s="170"/>
      <c r="W1717" s="170"/>
      <c r="X1717" s="170"/>
      <c r="Y1717" s="170"/>
      <c r="Z1717" s="170"/>
      <c r="AA1717" s="170"/>
      <c r="AB1717" s="170"/>
    </row>
    <row r="1718" spans="2:28" ht="15.75" customHeight="1" x14ac:dyDescent="0.25">
      <c r="B1718" s="421" t="str">
        <f>'[2]Asset Characteristics'!$C863 &amp; ""</f>
        <v/>
      </c>
      <c r="C1718" s="422" t="str">
        <f>'[2]Asset Characteristics'!$E863 &amp; ""</f>
        <v/>
      </c>
      <c r="D1718" s="44">
        <f>'[2]Reporting Characteristics'!$D1718</f>
        <v>2018</v>
      </c>
      <c r="E1718" s="166"/>
      <c r="F1718" s="167"/>
      <c r="G1718" s="167"/>
      <c r="H1718" s="167"/>
      <c r="I1718" s="167"/>
      <c r="J1718" s="167"/>
      <c r="K1718" s="167"/>
      <c r="L1718" s="167"/>
      <c r="M1718" s="167"/>
      <c r="N1718" s="167"/>
      <c r="O1718" s="167"/>
      <c r="P1718" s="167"/>
      <c r="Q1718" s="167"/>
      <c r="R1718" s="167"/>
      <c r="S1718" s="168"/>
      <c r="T1718" s="170"/>
      <c r="U1718" s="170"/>
      <c r="V1718" s="170"/>
      <c r="W1718" s="170"/>
      <c r="X1718" s="170"/>
      <c r="Y1718" s="170"/>
      <c r="Z1718" s="170"/>
      <c r="AA1718" s="170"/>
      <c r="AB1718" s="170"/>
    </row>
    <row r="1719" spans="2:28" ht="15.75" customHeight="1" x14ac:dyDescent="0.25">
      <c r="B1719" s="421"/>
      <c r="C1719" s="422"/>
      <c r="D1719" s="44">
        <f>'[2]Reporting Characteristics'!$D1719</f>
        <v>2019</v>
      </c>
      <c r="E1719" s="166"/>
      <c r="F1719" s="167"/>
      <c r="G1719" s="167"/>
      <c r="H1719" s="167"/>
      <c r="I1719" s="167"/>
      <c r="J1719" s="167"/>
      <c r="K1719" s="167"/>
      <c r="L1719" s="167"/>
      <c r="M1719" s="167"/>
      <c r="N1719" s="167"/>
      <c r="O1719" s="167"/>
      <c r="P1719" s="167"/>
      <c r="Q1719" s="167"/>
      <c r="R1719" s="167"/>
      <c r="S1719" s="168"/>
      <c r="T1719" s="170"/>
      <c r="U1719" s="170"/>
      <c r="V1719" s="170"/>
      <c r="W1719" s="170"/>
      <c r="X1719" s="170"/>
      <c r="Y1719" s="170"/>
      <c r="Z1719" s="170"/>
      <c r="AA1719" s="170"/>
      <c r="AB1719" s="170"/>
    </row>
    <row r="1720" spans="2:28" ht="15.75" customHeight="1" x14ac:dyDescent="0.25">
      <c r="B1720" s="421" t="str">
        <f>'[2]Asset Characteristics'!$C864 &amp; ""</f>
        <v/>
      </c>
      <c r="C1720" s="422" t="str">
        <f>'[2]Asset Characteristics'!$E864 &amp; ""</f>
        <v/>
      </c>
      <c r="D1720" s="44">
        <f>'[2]Reporting Characteristics'!$D1720</f>
        <v>2018</v>
      </c>
      <c r="E1720" s="166"/>
      <c r="F1720" s="167"/>
      <c r="G1720" s="167"/>
      <c r="H1720" s="167"/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  <c r="S1720" s="168"/>
      <c r="T1720" s="170"/>
      <c r="U1720" s="170"/>
      <c r="V1720" s="170"/>
      <c r="W1720" s="170"/>
      <c r="X1720" s="170"/>
      <c r="Y1720" s="170"/>
      <c r="Z1720" s="170"/>
      <c r="AA1720" s="170"/>
      <c r="AB1720" s="170"/>
    </row>
    <row r="1721" spans="2:28" ht="15.75" customHeight="1" x14ac:dyDescent="0.25">
      <c r="B1721" s="421"/>
      <c r="C1721" s="422"/>
      <c r="D1721" s="44">
        <f>'[2]Reporting Characteristics'!$D1721</f>
        <v>2019</v>
      </c>
      <c r="E1721" s="166"/>
      <c r="F1721" s="167"/>
      <c r="G1721" s="167"/>
      <c r="H1721" s="167"/>
      <c r="I1721" s="167"/>
      <c r="J1721" s="167"/>
      <c r="K1721" s="167"/>
      <c r="L1721" s="167"/>
      <c r="M1721" s="167"/>
      <c r="N1721" s="167"/>
      <c r="O1721" s="167"/>
      <c r="P1721" s="167"/>
      <c r="Q1721" s="167"/>
      <c r="R1721" s="167"/>
      <c r="S1721" s="168"/>
      <c r="T1721" s="170"/>
      <c r="U1721" s="170"/>
      <c r="V1721" s="170"/>
      <c r="W1721" s="170"/>
      <c r="X1721" s="170"/>
      <c r="Y1721" s="170"/>
      <c r="Z1721" s="170"/>
      <c r="AA1721" s="170"/>
      <c r="AB1721" s="170"/>
    </row>
    <row r="1722" spans="2:28" ht="15.75" customHeight="1" x14ac:dyDescent="0.25">
      <c r="B1722" s="421" t="str">
        <f>'[2]Asset Characteristics'!$C865 &amp; ""</f>
        <v/>
      </c>
      <c r="C1722" s="422" t="str">
        <f>'[2]Asset Characteristics'!$E865 &amp; ""</f>
        <v/>
      </c>
      <c r="D1722" s="44">
        <f>'[2]Reporting Characteristics'!$D1722</f>
        <v>2018</v>
      </c>
      <c r="E1722" s="166"/>
      <c r="F1722" s="167"/>
      <c r="G1722" s="167"/>
      <c r="H1722" s="167"/>
      <c r="I1722" s="167"/>
      <c r="J1722" s="167"/>
      <c r="K1722" s="167"/>
      <c r="L1722" s="167"/>
      <c r="M1722" s="167"/>
      <c r="N1722" s="167"/>
      <c r="O1722" s="167"/>
      <c r="P1722" s="167"/>
      <c r="Q1722" s="167"/>
      <c r="R1722" s="167"/>
      <c r="S1722" s="168"/>
      <c r="T1722" s="170"/>
      <c r="U1722" s="170"/>
      <c r="V1722" s="170"/>
      <c r="W1722" s="170"/>
      <c r="X1722" s="170"/>
      <c r="Y1722" s="170"/>
      <c r="Z1722" s="170"/>
      <c r="AA1722" s="170"/>
      <c r="AB1722" s="170"/>
    </row>
    <row r="1723" spans="2:28" ht="15.75" customHeight="1" x14ac:dyDescent="0.25">
      <c r="B1723" s="421"/>
      <c r="C1723" s="422"/>
      <c r="D1723" s="44">
        <f>'[2]Reporting Characteristics'!$D1723</f>
        <v>2019</v>
      </c>
      <c r="E1723" s="166"/>
      <c r="F1723" s="167"/>
      <c r="G1723" s="167"/>
      <c r="H1723" s="167"/>
      <c r="I1723" s="167"/>
      <c r="J1723" s="167"/>
      <c r="K1723" s="167"/>
      <c r="L1723" s="167"/>
      <c r="M1723" s="167"/>
      <c r="N1723" s="167"/>
      <c r="O1723" s="167"/>
      <c r="P1723" s="167"/>
      <c r="Q1723" s="167"/>
      <c r="R1723" s="167"/>
      <c r="S1723" s="168"/>
      <c r="T1723" s="170"/>
      <c r="U1723" s="170"/>
      <c r="V1723" s="170"/>
      <c r="W1723" s="170"/>
      <c r="X1723" s="170"/>
      <c r="Y1723" s="170"/>
      <c r="Z1723" s="170"/>
      <c r="AA1723" s="170"/>
      <c r="AB1723" s="170"/>
    </row>
    <row r="1724" spans="2:28" ht="15.75" customHeight="1" x14ac:dyDescent="0.25">
      <c r="B1724" s="421" t="str">
        <f>'[2]Asset Characteristics'!$C866 &amp; ""</f>
        <v/>
      </c>
      <c r="C1724" s="422" t="str">
        <f>'[2]Asset Characteristics'!$E866 &amp; ""</f>
        <v/>
      </c>
      <c r="D1724" s="44">
        <f>'[2]Reporting Characteristics'!$D1724</f>
        <v>2018</v>
      </c>
      <c r="E1724" s="166"/>
      <c r="F1724" s="167"/>
      <c r="G1724" s="167"/>
      <c r="H1724" s="167"/>
      <c r="I1724" s="167"/>
      <c r="J1724" s="167"/>
      <c r="K1724" s="167"/>
      <c r="L1724" s="167"/>
      <c r="M1724" s="167"/>
      <c r="N1724" s="167"/>
      <c r="O1724" s="167"/>
      <c r="P1724" s="167"/>
      <c r="Q1724" s="167"/>
      <c r="R1724" s="167"/>
      <c r="S1724" s="168"/>
      <c r="T1724" s="170"/>
      <c r="U1724" s="170"/>
      <c r="V1724" s="170"/>
      <c r="W1724" s="170"/>
      <c r="X1724" s="170"/>
      <c r="Y1724" s="170"/>
      <c r="Z1724" s="170"/>
      <c r="AA1724" s="170"/>
      <c r="AB1724" s="170"/>
    </row>
    <row r="1725" spans="2:28" ht="15.75" customHeight="1" x14ac:dyDescent="0.25">
      <c r="B1725" s="421"/>
      <c r="C1725" s="422"/>
      <c r="D1725" s="44">
        <f>'[2]Reporting Characteristics'!$D1725</f>
        <v>2019</v>
      </c>
      <c r="E1725" s="166"/>
      <c r="F1725" s="167"/>
      <c r="G1725" s="167"/>
      <c r="H1725" s="167"/>
      <c r="I1725" s="167"/>
      <c r="J1725" s="167"/>
      <c r="K1725" s="167"/>
      <c r="L1725" s="167"/>
      <c r="M1725" s="167"/>
      <c r="N1725" s="167"/>
      <c r="O1725" s="167"/>
      <c r="P1725" s="167"/>
      <c r="Q1725" s="167"/>
      <c r="R1725" s="167"/>
      <c r="S1725" s="168"/>
      <c r="T1725" s="170"/>
      <c r="U1725" s="170"/>
      <c r="V1725" s="170"/>
      <c r="W1725" s="170"/>
      <c r="X1725" s="170"/>
      <c r="Y1725" s="170"/>
      <c r="Z1725" s="170"/>
      <c r="AA1725" s="170"/>
      <c r="AB1725" s="170"/>
    </row>
    <row r="1726" spans="2:28" ht="15.75" customHeight="1" x14ac:dyDescent="0.25">
      <c r="B1726" s="421" t="str">
        <f>'[2]Asset Characteristics'!$C867 &amp; ""</f>
        <v/>
      </c>
      <c r="C1726" s="422" t="str">
        <f>'[2]Asset Characteristics'!$E867 &amp; ""</f>
        <v/>
      </c>
      <c r="D1726" s="44">
        <f>'[2]Reporting Characteristics'!$D1726</f>
        <v>2018</v>
      </c>
      <c r="E1726" s="166"/>
      <c r="F1726" s="167"/>
      <c r="G1726" s="167"/>
      <c r="H1726" s="167"/>
      <c r="I1726" s="167"/>
      <c r="J1726" s="167"/>
      <c r="K1726" s="167"/>
      <c r="L1726" s="167"/>
      <c r="M1726" s="167"/>
      <c r="N1726" s="167"/>
      <c r="O1726" s="167"/>
      <c r="P1726" s="167"/>
      <c r="Q1726" s="167"/>
      <c r="R1726" s="167"/>
      <c r="S1726" s="168"/>
      <c r="T1726" s="170"/>
      <c r="U1726" s="170"/>
      <c r="V1726" s="170"/>
      <c r="W1726" s="170"/>
      <c r="X1726" s="170"/>
      <c r="Y1726" s="170"/>
      <c r="Z1726" s="170"/>
      <c r="AA1726" s="170"/>
      <c r="AB1726" s="170"/>
    </row>
    <row r="1727" spans="2:28" ht="15.75" customHeight="1" x14ac:dyDescent="0.25">
      <c r="B1727" s="421"/>
      <c r="C1727" s="422"/>
      <c r="D1727" s="44">
        <f>'[2]Reporting Characteristics'!$D1727</f>
        <v>2019</v>
      </c>
      <c r="E1727" s="166"/>
      <c r="F1727" s="167"/>
      <c r="G1727" s="167"/>
      <c r="H1727" s="167"/>
      <c r="I1727" s="167"/>
      <c r="J1727" s="167"/>
      <c r="K1727" s="167"/>
      <c r="L1727" s="167"/>
      <c r="M1727" s="167"/>
      <c r="N1727" s="167"/>
      <c r="O1727" s="167"/>
      <c r="P1727" s="167"/>
      <c r="Q1727" s="167"/>
      <c r="R1727" s="167"/>
      <c r="S1727" s="168"/>
      <c r="T1727" s="170"/>
      <c r="U1727" s="170"/>
      <c r="V1727" s="170"/>
      <c r="W1727" s="170"/>
      <c r="X1727" s="170"/>
      <c r="Y1727" s="170"/>
      <c r="Z1727" s="170"/>
      <c r="AA1727" s="170"/>
      <c r="AB1727" s="170"/>
    </row>
    <row r="1728" spans="2:28" ht="15.75" customHeight="1" x14ac:dyDescent="0.25">
      <c r="B1728" s="421" t="str">
        <f>'[2]Asset Characteristics'!$C868 &amp; ""</f>
        <v/>
      </c>
      <c r="C1728" s="422" t="str">
        <f>'[2]Asset Characteristics'!$E868 &amp; ""</f>
        <v/>
      </c>
      <c r="D1728" s="44">
        <f>'[2]Reporting Characteristics'!$D1728</f>
        <v>2018</v>
      </c>
      <c r="E1728" s="166"/>
      <c r="F1728" s="167"/>
      <c r="G1728" s="167"/>
      <c r="H1728" s="167"/>
      <c r="I1728" s="167"/>
      <c r="J1728" s="167"/>
      <c r="K1728" s="167"/>
      <c r="L1728" s="167"/>
      <c r="M1728" s="167"/>
      <c r="N1728" s="167"/>
      <c r="O1728" s="167"/>
      <c r="P1728" s="167"/>
      <c r="Q1728" s="167"/>
      <c r="R1728" s="167"/>
      <c r="S1728" s="168"/>
      <c r="T1728" s="170"/>
      <c r="U1728" s="170"/>
      <c r="V1728" s="170"/>
      <c r="W1728" s="170"/>
      <c r="X1728" s="170"/>
      <c r="Y1728" s="170"/>
      <c r="Z1728" s="170"/>
      <c r="AA1728" s="170"/>
      <c r="AB1728" s="170"/>
    </row>
    <row r="1729" spans="2:28" ht="15.75" customHeight="1" x14ac:dyDescent="0.25">
      <c r="B1729" s="421"/>
      <c r="C1729" s="422"/>
      <c r="D1729" s="44">
        <f>'[2]Reporting Characteristics'!$D1729</f>
        <v>2019</v>
      </c>
      <c r="E1729" s="166"/>
      <c r="F1729" s="167"/>
      <c r="G1729" s="167"/>
      <c r="H1729" s="167"/>
      <c r="I1729" s="167"/>
      <c r="J1729" s="167"/>
      <c r="K1729" s="167"/>
      <c r="L1729" s="167"/>
      <c r="M1729" s="167"/>
      <c r="N1729" s="167"/>
      <c r="O1729" s="167"/>
      <c r="P1729" s="167"/>
      <c r="Q1729" s="167"/>
      <c r="R1729" s="167"/>
      <c r="S1729" s="168"/>
      <c r="T1729" s="170"/>
      <c r="U1729" s="170"/>
      <c r="V1729" s="170"/>
      <c r="W1729" s="170"/>
      <c r="X1729" s="170"/>
      <c r="Y1729" s="170"/>
      <c r="Z1729" s="170"/>
      <c r="AA1729" s="170"/>
      <c r="AB1729" s="170"/>
    </row>
    <row r="1730" spans="2:28" ht="15.75" customHeight="1" x14ac:dyDescent="0.25">
      <c r="B1730" s="421" t="str">
        <f>'[2]Asset Characteristics'!$C869 &amp; ""</f>
        <v/>
      </c>
      <c r="C1730" s="422" t="str">
        <f>'[2]Asset Characteristics'!$E869 &amp; ""</f>
        <v/>
      </c>
      <c r="D1730" s="44">
        <f>'[2]Reporting Characteristics'!$D1730</f>
        <v>2018</v>
      </c>
      <c r="E1730" s="166"/>
      <c r="F1730" s="167"/>
      <c r="G1730" s="167"/>
      <c r="H1730" s="167"/>
      <c r="I1730" s="167"/>
      <c r="J1730" s="167"/>
      <c r="K1730" s="167"/>
      <c r="L1730" s="167"/>
      <c r="M1730" s="167"/>
      <c r="N1730" s="167"/>
      <c r="O1730" s="167"/>
      <c r="P1730" s="167"/>
      <c r="Q1730" s="167"/>
      <c r="R1730" s="167"/>
      <c r="S1730" s="168"/>
      <c r="T1730" s="170"/>
      <c r="U1730" s="170"/>
      <c r="V1730" s="170"/>
      <c r="W1730" s="170"/>
      <c r="X1730" s="170"/>
      <c r="Y1730" s="170"/>
      <c r="Z1730" s="170"/>
      <c r="AA1730" s="170"/>
      <c r="AB1730" s="170"/>
    </row>
    <row r="1731" spans="2:28" ht="15.75" customHeight="1" x14ac:dyDescent="0.25">
      <c r="B1731" s="421"/>
      <c r="C1731" s="422"/>
      <c r="D1731" s="44">
        <f>'[2]Reporting Characteristics'!$D1731</f>
        <v>2019</v>
      </c>
      <c r="E1731" s="166"/>
      <c r="F1731" s="167"/>
      <c r="G1731" s="167"/>
      <c r="H1731" s="167"/>
      <c r="I1731" s="167"/>
      <c r="J1731" s="167"/>
      <c r="K1731" s="167"/>
      <c r="L1731" s="167"/>
      <c r="M1731" s="167"/>
      <c r="N1731" s="167"/>
      <c r="O1731" s="167"/>
      <c r="P1731" s="167"/>
      <c r="Q1731" s="167"/>
      <c r="R1731" s="167"/>
      <c r="S1731" s="168"/>
      <c r="T1731" s="170"/>
      <c r="U1731" s="170"/>
      <c r="V1731" s="170"/>
      <c r="W1731" s="170"/>
      <c r="X1731" s="170"/>
      <c r="Y1731" s="170"/>
      <c r="Z1731" s="170"/>
      <c r="AA1731" s="170"/>
      <c r="AB1731" s="170"/>
    </row>
    <row r="1732" spans="2:28" ht="15.75" customHeight="1" x14ac:dyDescent="0.25">
      <c r="B1732" s="421" t="str">
        <f>'[2]Asset Characteristics'!$C870 &amp; ""</f>
        <v/>
      </c>
      <c r="C1732" s="422" t="str">
        <f>'[2]Asset Characteristics'!$E870 &amp; ""</f>
        <v/>
      </c>
      <c r="D1732" s="44">
        <f>'[2]Reporting Characteristics'!$D1732</f>
        <v>2018</v>
      </c>
      <c r="E1732" s="166"/>
      <c r="F1732" s="167"/>
      <c r="G1732" s="167"/>
      <c r="H1732" s="167"/>
      <c r="I1732" s="167"/>
      <c r="J1732" s="167"/>
      <c r="K1732" s="167"/>
      <c r="L1732" s="167"/>
      <c r="M1732" s="167"/>
      <c r="N1732" s="167"/>
      <c r="O1732" s="167"/>
      <c r="P1732" s="167"/>
      <c r="Q1732" s="167"/>
      <c r="R1732" s="167"/>
      <c r="S1732" s="168"/>
      <c r="T1732" s="170"/>
      <c r="U1732" s="170"/>
      <c r="V1732" s="170"/>
      <c r="W1732" s="170"/>
      <c r="X1732" s="170"/>
      <c r="Y1732" s="170"/>
      <c r="Z1732" s="170"/>
      <c r="AA1732" s="170"/>
      <c r="AB1732" s="170"/>
    </row>
    <row r="1733" spans="2:28" ht="15.75" customHeight="1" x14ac:dyDescent="0.25">
      <c r="B1733" s="421"/>
      <c r="C1733" s="422"/>
      <c r="D1733" s="44">
        <f>'[2]Reporting Characteristics'!$D1733</f>
        <v>2019</v>
      </c>
      <c r="E1733" s="166"/>
      <c r="F1733" s="167"/>
      <c r="G1733" s="167"/>
      <c r="H1733" s="167"/>
      <c r="I1733" s="167"/>
      <c r="J1733" s="167"/>
      <c r="K1733" s="167"/>
      <c r="L1733" s="167"/>
      <c r="M1733" s="167"/>
      <c r="N1733" s="167"/>
      <c r="O1733" s="167"/>
      <c r="P1733" s="167"/>
      <c r="Q1733" s="167"/>
      <c r="R1733" s="167"/>
      <c r="S1733" s="168"/>
      <c r="T1733" s="170"/>
      <c r="U1733" s="170"/>
      <c r="V1733" s="170"/>
      <c r="W1733" s="170"/>
      <c r="X1733" s="170"/>
      <c r="Y1733" s="170"/>
      <c r="Z1733" s="170"/>
      <c r="AA1733" s="170"/>
      <c r="AB1733" s="170"/>
    </row>
    <row r="1734" spans="2:28" ht="15.75" customHeight="1" x14ac:dyDescent="0.25">
      <c r="B1734" s="421" t="str">
        <f>'[2]Asset Characteristics'!$C871 &amp; ""</f>
        <v/>
      </c>
      <c r="C1734" s="422" t="str">
        <f>'[2]Asset Characteristics'!$E871 &amp; ""</f>
        <v/>
      </c>
      <c r="D1734" s="44">
        <f>'[2]Reporting Characteristics'!$D1734</f>
        <v>2018</v>
      </c>
      <c r="E1734" s="166"/>
      <c r="F1734" s="167"/>
      <c r="G1734" s="167"/>
      <c r="H1734" s="167"/>
      <c r="I1734" s="167"/>
      <c r="J1734" s="167"/>
      <c r="K1734" s="167"/>
      <c r="L1734" s="167"/>
      <c r="M1734" s="167"/>
      <c r="N1734" s="167"/>
      <c r="O1734" s="167"/>
      <c r="P1734" s="167"/>
      <c r="Q1734" s="167"/>
      <c r="R1734" s="167"/>
      <c r="S1734" s="168"/>
      <c r="T1734" s="170"/>
      <c r="U1734" s="170"/>
      <c r="V1734" s="170"/>
      <c r="W1734" s="170"/>
      <c r="X1734" s="170"/>
      <c r="Y1734" s="170"/>
      <c r="Z1734" s="170"/>
      <c r="AA1734" s="170"/>
      <c r="AB1734" s="170"/>
    </row>
    <row r="1735" spans="2:28" ht="15.75" customHeight="1" x14ac:dyDescent="0.25">
      <c r="B1735" s="421"/>
      <c r="C1735" s="422"/>
      <c r="D1735" s="44">
        <f>'[2]Reporting Characteristics'!$D1735</f>
        <v>2019</v>
      </c>
      <c r="E1735" s="166"/>
      <c r="F1735" s="167"/>
      <c r="G1735" s="167"/>
      <c r="H1735" s="167"/>
      <c r="I1735" s="167"/>
      <c r="J1735" s="167"/>
      <c r="K1735" s="167"/>
      <c r="L1735" s="167"/>
      <c r="M1735" s="167"/>
      <c r="N1735" s="167"/>
      <c r="O1735" s="167"/>
      <c r="P1735" s="167"/>
      <c r="Q1735" s="167"/>
      <c r="R1735" s="167"/>
      <c r="S1735" s="168"/>
      <c r="T1735" s="170"/>
      <c r="U1735" s="170"/>
      <c r="V1735" s="170"/>
      <c r="W1735" s="170"/>
      <c r="X1735" s="170"/>
      <c r="Y1735" s="170"/>
      <c r="Z1735" s="170"/>
      <c r="AA1735" s="170"/>
      <c r="AB1735" s="170"/>
    </row>
    <row r="1736" spans="2:28" ht="15.75" customHeight="1" x14ac:dyDescent="0.25">
      <c r="B1736" s="421" t="str">
        <f>'[2]Asset Characteristics'!$C872 &amp; ""</f>
        <v/>
      </c>
      <c r="C1736" s="422" t="str">
        <f>'[2]Asset Characteristics'!$E872 &amp; ""</f>
        <v/>
      </c>
      <c r="D1736" s="44">
        <f>'[2]Reporting Characteristics'!$D1736</f>
        <v>2018</v>
      </c>
      <c r="E1736" s="166"/>
      <c r="F1736" s="167"/>
      <c r="G1736" s="167"/>
      <c r="H1736" s="167"/>
      <c r="I1736" s="167"/>
      <c r="J1736" s="167"/>
      <c r="K1736" s="167"/>
      <c r="L1736" s="167"/>
      <c r="M1736" s="167"/>
      <c r="N1736" s="167"/>
      <c r="O1736" s="167"/>
      <c r="P1736" s="167"/>
      <c r="Q1736" s="167"/>
      <c r="R1736" s="167"/>
      <c r="S1736" s="168"/>
      <c r="T1736" s="170"/>
      <c r="U1736" s="170"/>
      <c r="V1736" s="170"/>
      <c r="W1736" s="170"/>
      <c r="X1736" s="170"/>
      <c r="Y1736" s="170"/>
      <c r="Z1736" s="170"/>
      <c r="AA1736" s="170"/>
      <c r="AB1736" s="170"/>
    </row>
    <row r="1737" spans="2:28" ht="15.75" customHeight="1" x14ac:dyDescent="0.25">
      <c r="B1737" s="421"/>
      <c r="C1737" s="422"/>
      <c r="D1737" s="44">
        <f>'[2]Reporting Characteristics'!$D1737</f>
        <v>2019</v>
      </c>
      <c r="E1737" s="166"/>
      <c r="F1737" s="167"/>
      <c r="G1737" s="167"/>
      <c r="H1737" s="167"/>
      <c r="I1737" s="167"/>
      <c r="J1737" s="167"/>
      <c r="K1737" s="167"/>
      <c r="L1737" s="167"/>
      <c r="M1737" s="167"/>
      <c r="N1737" s="167"/>
      <c r="O1737" s="167"/>
      <c r="P1737" s="167"/>
      <c r="Q1737" s="167"/>
      <c r="R1737" s="167"/>
      <c r="S1737" s="168"/>
      <c r="T1737" s="170"/>
      <c r="U1737" s="170"/>
      <c r="V1737" s="170"/>
      <c r="W1737" s="170"/>
      <c r="X1737" s="170"/>
      <c r="Y1737" s="170"/>
      <c r="Z1737" s="170"/>
      <c r="AA1737" s="170"/>
      <c r="AB1737" s="170"/>
    </row>
    <row r="1738" spans="2:28" ht="15.75" customHeight="1" x14ac:dyDescent="0.25">
      <c r="B1738" s="421" t="str">
        <f>'[2]Asset Characteristics'!$C873 &amp; ""</f>
        <v/>
      </c>
      <c r="C1738" s="422" t="str">
        <f>'[2]Asset Characteristics'!$E873 &amp; ""</f>
        <v/>
      </c>
      <c r="D1738" s="44">
        <f>'[2]Reporting Characteristics'!$D1738</f>
        <v>2018</v>
      </c>
      <c r="E1738" s="166"/>
      <c r="F1738" s="167"/>
      <c r="G1738" s="167"/>
      <c r="H1738" s="167"/>
      <c r="I1738" s="167"/>
      <c r="J1738" s="167"/>
      <c r="K1738" s="167"/>
      <c r="L1738" s="167"/>
      <c r="M1738" s="167"/>
      <c r="N1738" s="167"/>
      <c r="O1738" s="167"/>
      <c r="P1738" s="167"/>
      <c r="Q1738" s="167"/>
      <c r="R1738" s="167"/>
      <c r="S1738" s="168"/>
      <c r="T1738" s="170"/>
      <c r="U1738" s="170"/>
      <c r="V1738" s="170"/>
      <c r="W1738" s="170"/>
      <c r="X1738" s="170"/>
      <c r="Y1738" s="170"/>
      <c r="Z1738" s="170"/>
      <c r="AA1738" s="170"/>
      <c r="AB1738" s="170"/>
    </row>
    <row r="1739" spans="2:28" ht="15.75" customHeight="1" x14ac:dyDescent="0.25">
      <c r="B1739" s="421"/>
      <c r="C1739" s="422"/>
      <c r="D1739" s="44">
        <f>'[2]Reporting Characteristics'!$D1739</f>
        <v>2019</v>
      </c>
      <c r="E1739" s="166"/>
      <c r="F1739" s="167"/>
      <c r="G1739" s="167"/>
      <c r="H1739" s="167"/>
      <c r="I1739" s="167"/>
      <c r="J1739" s="167"/>
      <c r="K1739" s="167"/>
      <c r="L1739" s="167"/>
      <c r="M1739" s="167"/>
      <c r="N1739" s="167"/>
      <c r="O1739" s="167"/>
      <c r="P1739" s="167"/>
      <c r="Q1739" s="167"/>
      <c r="R1739" s="167"/>
      <c r="S1739" s="168"/>
      <c r="T1739" s="170"/>
      <c r="U1739" s="170"/>
      <c r="V1739" s="170"/>
      <c r="W1739" s="170"/>
      <c r="X1739" s="170"/>
      <c r="Y1739" s="170"/>
      <c r="Z1739" s="170"/>
      <c r="AA1739" s="170"/>
      <c r="AB1739" s="170"/>
    </row>
    <row r="1740" spans="2:28" ht="15.75" customHeight="1" x14ac:dyDescent="0.25">
      <c r="B1740" s="421" t="str">
        <f>'[2]Asset Characteristics'!$C874 &amp; ""</f>
        <v/>
      </c>
      <c r="C1740" s="422" t="str">
        <f>'[2]Asset Characteristics'!$E874 &amp; ""</f>
        <v/>
      </c>
      <c r="D1740" s="44">
        <f>'[2]Reporting Characteristics'!$D1740</f>
        <v>2018</v>
      </c>
      <c r="E1740" s="166"/>
      <c r="F1740" s="167"/>
      <c r="G1740" s="167"/>
      <c r="H1740" s="167"/>
      <c r="I1740" s="167"/>
      <c r="J1740" s="167"/>
      <c r="K1740" s="167"/>
      <c r="L1740" s="167"/>
      <c r="M1740" s="167"/>
      <c r="N1740" s="167"/>
      <c r="O1740" s="167"/>
      <c r="P1740" s="167"/>
      <c r="Q1740" s="167"/>
      <c r="R1740" s="167"/>
      <c r="S1740" s="168"/>
      <c r="T1740" s="170"/>
      <c r="U1740" s="170"/>
      <c r="V1740" s="170"/>
      <c r="W1740" s="170"/>
      <c r="X1740" s="170"/>
      <c r="Y1740" s="170"/>
      <c r="Z1740" s="170"/>
      <c r="AA1740" s="170"/>
      <c r="AB1740" s="170"/>
    </row>
    <row r="1741" spans="2:28" ht="15.75" customHeight="1" x14ac:dyDescent="0.25">
      <c r="B1741" s="421"/>
      <c r="C1741" s="422"/>
      <c r="D1741" s="44">
        <f>'[2]Reporting Characteristics'!$D1741</f>
        <v>2019</v>
      </c>
      <c r="E1741" s="166"/>
      <c r="F1741" s="167"/>
      <c r="G1741" s="167"/>
      <c r="H1741" s="167"/>
      <c r="I1741" s="167"/>
      <c r="J1741" s="167"/>
      <c r="K1741" s="167"/>
      <c r="L1741" s="167"/>
      <c r="M1741" s="167"/>
      <c r="N1741" s="167"/>
      <c r="O1741" s="167"/>
      <c r="P1741" s="167"/>
      <c r="Q1741" s="167"/>
      <c r="R1741" s="167"/>
      <c r="S1741" s="168"/>
      <c r="T1741" s="170"/>
      <c r="U1741" s="170"/>
      <c r="V1741" s="170"/>
      <c r="W1741" s="170"/>
      <c r="X1741" s="170"/>
      <c r="Y1741" s="170"/>
      <c r="Z1741" s="170"/>
      <c r="AA1741" s="170"/>
      <c r="AB1741" s="170"/>
    </row>
    <row r="1742" spans="2:28" ht="15.75" customHeight="1" x14ac:dyDescent="0.25">
      <c r="B1742" s="421" t="str">
        <f>'[2]Asset Characteristics'!$C875 &amp; ""</f>
        <v/>
      </c>
      <c r="C1742" s="422" t="str">
        <f>'[2]Asset Characteristics'!$E875 &amp; ""</f>
        <v/>
      </c>
      <c r="D1742" s="44">
        <f>'[2]Reporting Characteristics'!$D1742</f>
        <v>2018</v>
      </c>
      <c r="E1742" s="166"/>
      <c r="F1742" s="167"/>
      <c r="G1742" s="167"/>
      <c r="H1742" s="167"/>
      <c r="I1742" s="167"/>
      <c r="J1742" s="167"/>
      <c r="K1742" s="167"/>
      <c r="L1742" s="167"/>
      <c r="M1742" s="167"/>
      <c r="N1742" s="167"/>
      <c r="O1742" s="167"/>
      <c r="P1742" s="167"/>
      <c r="Q1742" s="167"/>
      <c r="R1742" s="167"/>
      <c r="S1742" s="168"/>
      <c r="T1742" s="170"/>
      <c r="U1742" s="170"/>
      <c r="V1742" s="170"/>
      <c r="W1742" s="170"/>
      <c r="X1742" s="170"/>
      <c r="Y1742" s="170"/>
      <c r="Z1742" s="170"/>
      <c r="AA1742" s="170"/>
      <c r="AB1742" s="170"/>
    </row>
    <row r="1743" spans="2:28" ht="15.75" customHeight="1" x14ac:dyDescent="0.25">
      <c r="B1743" s="421"/>
      <c r="C1743" s="422"/>
      <c r="D1743" s="44">
        <f>'[2]Reporting Characteristics'!$D1743</f>
        <v>2019</v>
      </c>
      <c r="E1743" s="166"/>
      <c r="F1743" s="167"/>
      <c r="G1743" s="167"/>
      <c r="H1743" s="167"/>
      <c r="I1743" s="167"/>
      <c r="J1743" s="167"/>
      <c r="K1743" s="167"/>
      <c r="L1743" s="167"/>
      <c r="M1743" s="167"/>
      <c r="N1743" s="167"/>
      <c r="O1743" s="167"/>
      <c r="P1743" s="167"/>
      <c r="Q1743" s="167"/>
      <c r="R1743" s="167"/>
      <c r="S1743" s="168"/>
      <c r="T1743" s="170"/>
      <c r="U1743" s="170"/>
      <c r="V1743" s="170"/>
      <c r="W1743" s="170"/>
      <c r="X1743" s="170"/>
      <c r="Y1743" s="170"/>
      <c r="Z1743" s="170"/>
      <c r="AA1743" s="170"/>
      <c r="AB1743" s="170"/>
    </row>
    <row r="1744" spans="2:28" ht="15.75" customHeight="1" x14ac:dyDescent="0.25">
      <c r="B1744" s="421" t="str">
        <f>'[2]Asset Characteristics'!$C876 &amp; ""</f>
        <v/>
      </c>
      <c r="C1744" s="422" t="str">
        <f>'[2]Asset Characteristics'!$E876 &amp; ""</f>
        <v/>
      </c>
      <c r="D1744" s="44">
        <f>'[2]Reporting Characteristics'!$D1744</f>
        <v>2018</v>
      </c>
      <c r="E1744" s="166"/>
      <c r="F1744" s="167"/>
      <c r="G1744" s="167"/>
      <c r="H1744" s="167"/>
      <c r="I1744" s="167"/>
      <c r="J1744" s="167"/>
      <c r="K1744" s="167"/>
      <c r="L1744" s="167"/>
      <c r="M1744" s="167"/>
      <c r="N1744" s="167"/>
      <c r="O1744" s="167"/>
      <c r="P1744" s="167"/>
      <c r="Q1744" s="167"/>
      <c r="R1744" s="167"/>
      <c r="S1744" s="168"/>
      <c r="T1744" s="170"/>
      <c r="U1744" s="170"/>
      <c r="V1744" s="170"/>
      <c r="W1744" s="170"/>
      <c r="X1744" s="170"/>
      <c r="Y1744" s="170"/>
      <c r="Z1744" s="170"/>
      <c r="AA1744" s="170"/>
      <c r="AB1744" s="170"/>
    </row>
    <row r="1745" spans="2:28" ht="15.75" customHeight="1" x14ac:dyDescent="0.25">
      <c r="B1745" s="421"/>
      <c r="C1745" s="422"/>
      <c r="D1745" s="44">
        <f>'[2]Reporting Characteristics'!$D1745</f>
        <v>2019</v>
      </c>
      <c r="E1745" s="166"/>
      <c r="F1745" s="167"/>
      <c r="G1745" s="167"/>
      <c r="H1745" s="167"/>
      <c r="I1745" s="167"/>
      <c r="J1745" s="167"/>
      <c r="K1745" s="167"/>
      <c r="L1745" s="167"/>
      <c r="M1745" s="167"/>
      <c r="N1745" s="167"/>
      <c r="O1745" s="167"/>
      <c r="P1745" s="167"/>
      <c r="Q1745" s="167"/>
      <c r="R1745" s="167"/>
      <c r="S1745" s="168"/>
      <c r="T1745" s="170"/>
      <c r="U1745" s="170"/>
      <c r="V1745" s="170"/>
      <c r="W1745" s="170"/>
      <c r="X1745" s="170"/>
      <c r="Y1745" s="170"/>
      <c r="Z1745" s="170"/>
      <c r="AA1745" s="170"/>
      <c r="AB1745" s="170"/>
    </row>
    <row r="1746" spans="2:28" ht="15.75" customHeight="1" x14ac:dyDescent="0.25">
      <c r="B1746" s="421" t="str">
        <f>'[2]Asset Characteristics'!$C877 &amp; ""</f>
        <v/>
      </c>
      <c r="C1746" s="422" t="str">
        <f>'[2]Asset Characteristics'!$E877 &amp; ""</f>
        <v/>
      </c>
      <c r="D1746" s="44">
        <f>'[2]Reporting Characteristics'!$D1746</f>
        <v>2018</v>
      </c>
      <c r="E1746" s="166"/>
      <c r="F1746" s="167"/>
      <c r="G1746" s="167"/>
      <c r="H1746" s="167"/>
      <c r="I1746" s="167"/>
      <c r="J1746" s="167"/>
      <c r="K1746" s="167"/>
      <c r="L1746" s="167"/>
      <c r="M1746" s="167"/>
      <c r="N1746" s="167"/>
      <c r="O1746" s="167"/>
      <c r="P1746" s="167"/>
      <c r="Q1746" s="167"/>
      <c r="R1746" s="167"/>
      <c r="S1746" s="168"/>
      <c r="T1746" s="170"/>
      <c r="U1746" s="170"/>
      <c r="V1746" s="170"/>
      <c r="W1746" s="170"/>
      <c r="X1746" s="170"/>
      <c r="Y1746" s="170"/>
      <c r="Z1746" s="170"/>
      <c r="AA1746" s="170"/>
      <c r="AB1746" s="170"/>
    </row>
    <row r="1747" spans="2:28" ht="15.75" customHeight="1" x14ac:dyDescent="0.25">
      <c r="B1747" s="421"/>
      <c r="C1747" s="422"/>
      <c r="D1747" s="44">
        <f>'[2]Reporting Characteristics'!$D1747</f>
        <v>2019</v>
      </c>
      <c r="E1747" s="166"/>
      <c r="F1747" s="167"/>
      <c r="G1747" s="167"/>
      <c r="H1747" s="167"/>
      <c r="I1747" s="167"/>
      <c r="J1747" s="167"/>
      <c r="K1747" s="167"/>
      <c r="L1747" s="167"/>
      <c r="M1747" s="167"/>
      <c r="N1747" s="167"/>
      <c r="O1747" s="167"/>
      <c r="P1747" s="167"/>
      <c r="Q1747" s="167"/>
      <c r="R1747" s="167"/>
      <c r="S1747" s="168"/>
      <c r="T1747" s="170"/>
      <c r="U1747" s="170"/>
      <c r="V1747" s="170"/>
      <c r="W1747" s="170"/>
      <c r="X1747" s="170"/>
      <c r="Y1747" s="170"/>
      <c r="Z1747" s="170"/>
      <c r="AA1747" s="170"/>
      <c r="AB1747" s="170"/>
    </row>
    <row r="1748" spans="2:28" ht="15.75" customHeight="1" x14ac:dyDescent="0.25">
      <c r="B1748" s="421" t="str">
        <f>'[2]Asset Characteristics'!$C878 &amp; ""</f>
        <v/>
      </c>
      <c r="C1748" s="422" t="str">
        <f>'[2]Asset Characteristics'!$E878 &amp; ""</f>
        <v/>
      </c>
      <c r="D1748" s="44">
        <f>'[2]Reporting Characteristics'!$D1748</f>
        <v>2018</v>
      </c>
      <c r="E1748" s="166"/>
      <c r="F1748" s="167"/>
      <c r="G1748" s="167"/>
      <c r="H1748" s="167"/>
      <c r="I1748" s="167"/>
      <c r="J1748" s="167"/>
      <c r="K1748" s="167"/>
      <c r="L1748" s="167"/>
      <c r="M1748" s="167"/>
      <c r="N1748" s="167"/>
      <c r="O1748" s="167"/>
      <c r="P1748" s="167"/>
      <c r="Q1748" s="167"/>
      <c r="R1748" s="167"/>
      <c r="S1748" s="168"/>
      <c r="T1748" s="170"/>
      <c r="U1748" s="170"/>
      <c r="V1748" s="170"/>
      <c r="W1748" s="170"/>
      <c r="X1748" s="170"/>
      <c r="Y1748" s="170"/>
      <c r="Z1748" s="170"/>
      <c r="AA1748" s="170"/>
      <c r="AB1748" s="170"/>
    </row>
    <row r="1749" spans="2:28" ht="15.75" customHeight="1" x14ac:dyDescent="0.25">
      <c r="B1749" s="421"/>
      <c r="C1749" s="422"/>
      <c r="D1749" s="44">
        <f>'[2]Reporting Characteristics'!$D1749</f>
        <v>2019</v>
      </c>
      <c r="E1749" s="166"/>
      <c r="F1749" s="167"/>
      <c r="G1749" s="167"/>
      <c r="H1749" s="167"/>
      <c r="I1749" s="167"/>
      <c r="J1749" s="167"/>
      <c r="K1749" s="167"/>
      <c r="L1749" s="167"/>
      <c r="M1749" s="167"/>
      <c r="N1749" s="167"/>
      <c r="O1749" s="167"/>
      <c r="P1749" s="167"/>
      <c r="Q1749" s="167"/>
      <c r="R1749" s="167"/>
      <c r="S1749" s="168"/>
      <c r="T1749" s="170"/>
      <c r="U1749" s="170"/>
      <c r="V1749" s="170"/>
      <c r="W1749" s="170"/>
      <c r="X1749" s="170"/>
      <c r="Y1749" s="170"/>
      <c r="Z1749" s="170"/>
      <c r="AA1749" s="170"/>
      <c r="AB1749" s="170"/>
    </row>
    <row r="1750" spans="2:28" ht="15.75" customHeight="1" x14ac:dyDescent="0.25">
      <c r="B1750" s="421" t="str">
        <f>'[2]Asset Characteristics'!$C879 &amp; ""</f>
        <v/>
      </c>
      <c r="C1750" s="422" t="str">
        <f>'[2]Asset Characteristics'!$E879 &amp; ""</f>
        <v/>
      </c>
      <c r="D1750" s="44">
        <f>'[2]Reporting Characteristics'!$D1750</f>
        <v>2018</v>
      </c>
      <c r="E1750" s="166"/>
      <c r="F1750" s="167"/>
      <c r="G1750" s="167"/>
      <c r="H1750" s="167"/>
      <c r="I1750" s="167"/>
      <c r="J1750" s="167"/>
      <c r="K1750" s="167"/>
      <c r="L1750" s="167"/>
      <c r="M1750" s="167"/>
      <c r="N1750" s="167"/>
      <c r="O1750" s="167"/>
      <c r="P1750" s="167"/>
      <c r="Q1750" s="167"/>
      <c r="R1750" s="167"/>
      <c r="S1750" s="168"/>
      <c r="T1750" s="170"/>
      <c r="U1750" s="170"/>
      <c r="V1750" s="170"/>
      <c r="W1750" s="170"/>
      <c r="X1750" s="170"/>
      <c r="Y1750" s="170"/>
      <c r="Z1750" s="170"/>
      <c r="AA1750" s="170"/>
      <c r="AB1750" s="170"/>
    </row>
    <row r="1751" spans="2:28" ht="15.75" customHeight="1" x14ac:dyDescent="0.25">
      <c r="B1751" s="421"/>
      <c r="C1751" s="422"/>
      <c r="D1751" s="44">
        <f>'[2]Reporting Characteristics'!$D1751</f>
        <v>2019</v>
      </c>
      <c r="E1751" s="166"/>
      <c r="F1751" s="167"/>
      <c r="G1751" s="167"/>
      <c r="H1751" s="167"/>
      <c r="I1751" s="167"/>
      <c r="J1751" s="167"/>
      <c r="K1751" s="167"/>
      <c r="L1751" s="167"/>
      <c r="M1751" s="167"/>
      <c r="N1751" s="167"/>
      <c r="O1751" s="167"/>
      <c r="P1751" s="167"/>
      <c r="Q1751" s="167"/>
      <c r="R1751" s="167"/>
      <c r="S1751" s="168"/>
      <c r="T1751" s="170"/>
      <c r="U1751" s="170"/>
      <c r="V1751" s="170"/>
      <c r="W1751" s="170"/>
      <c r="X1751" s="170"/>
      <c r="Y1751" s="170"/>
      <c r="Z1751" s="170"/>
      <c r="AA1751" s="170"/>
      <c r="AB1751" s="170"/>
    </row>
    <row r="1752" spans="2:28" ht="15.75" customHeight="1" x14ac:dyDescent="0.25">
      <c r="B1752" s="421" t="str">
        <f>'[2]Asset Characteristics'!$C880 &amp; ""</f>
        <v/>
      </c>
      <c r="C1752" s="422" t="str">
        <f>'[2]Asset Characteristics'!$E880 &amp; ""</f>
        <v/>
      </c>
      <c r="D1752" s="44">
        <f>'[2]Reporting Characteristics'!$D1752</f>
        <v>2018</v>
      </c>
      <c r="E1752" s="166"/>
      <c r="F1752" s="167"/>
      <c r="G1752" s="167"/>
      <c r="H1752" s="167"/>
      <c r="I1752" s="167"/>
      <c r="J1752" s="167"/>
      <c r="K1752" s="167"/>
      <c r="L1752" s="167"/>
      <c r="M1752" s="167"/>
      <c r="N1752" s="167"/>
      <c r="O1752" s="167"/>
      <c r="P1752" s="167"/>
      <c r="Q1752" s="167"/>
      <c r="R1752" s="167"/>
      <c r="S1752" s="168"/>
      <c r="T1752" s="170"/>
      <c r="U1752" s="170"/>
      <c r="V1752" s="170"/>
      <c r="W1752" s="170"/>
      <c r="X1752" s="170"/>
      <c r="Y1752" s="170"/>
      <c r="Z1752" s="170"/>
      <c r="AA1752" s="170"/>
      <c r="AB1752" s="170"/>
    </row>
    <row r="1753" spans="2:28" ht="15.75" customHeight="1" x14ac:dyDescent="0.25">
      <c r="B1753" s="421"/>
      <c r="C1753" s="422"/>
      <c r="D1753" s="44">
        <f>'[2]Reporting Characteristics'!$D1753</f>
        <v>2019</v>
      </c>
      <c r="E1753" s="166"/>
      <c r="F1753" s="167"/>
      <c r="G1753" s="167"/>
      <c r="H1753" s="167"/>
      <c r="I1753" s="167"/>
      <c r="J1753" s="167"/>
      <c r="K1753" s="167"/>
      <c r="L1753" s="167"/>
      <c r="M1753" s="167"/>
      <c r="N1753" s="167"/>
      <c r="O1753" s="167"/>
      <c r="P1753" s="167"/>
      <c r="Q1753" s="167"/>
      <c r="R1753" s="167"/>
      <c r="S1753" s="168"/>
      <c r="T1753" s="170"/>
      <c r="U1753" s="170"/>
      <c r="V1753" s="170"/>
      <c r="W1753" s="170"/>
      <c r="X1753" s="170"/>
      <c r="Y1753" s="170"/>
      <c r="Z1753" s="170"/>
      <c r="AA1753" s="170"/>
      <c r="AB1753" s="170"/>
    </row>
    <row r="1754" spans="2:28" ht="15.75" customHeight="1" x14ac:dyDescent="0.25">
      <c r="B1754" s="421" t="str">
        <f>'[2]Asset Characteristics'!$C881 &amp; ""</f>
        <v/>
      </c>
      <c r="C1754" s="422" t="str">
        <f>'[2]Asset Characteristics'!$E881 &amp; ""</f>
        <v/>
      </c>
      <c r="D1754" s="44">
        <f>'[2]Reporting Characteristics'!$D1754</f>
        <v>2018</v>
      </c>
      <c r="E1754" s="166"/>
      <c r="F1754" s="167"/>
      <c r="G1754" s="167"/>
      <c r="H1754" s="167"/>
      <c r="I1754" s="167"/>
      <c r="J1754" s="167"/>
      <c r="K1754" s="167"/>
      <c r="L1754" s="167"/>
      <c r="M1754" s="167"/>
      <c r="N1754" s="167"/>
      <c r="O1754" s="167"/>
      <c r="P1754" s="167"/>
      <c r="Q1754" s="167"/>
      <c r="R1754" s="167"/>
      <c r="S1754" s="168"/>
      <c r="T1754" s="170"/>
      <c r="U1754" s="170"/>
      <c r="V1754" s="170"/>
      <c r="W1754" s="170"/>
      <c r="X1754" s="170"/>
      <c r="Y1754" s="170"/>
      <c r="Z1754" s="170"/>
      <c r="AA1754" s="170"/>
      <c r="AB1754" s="170"/>
    </row>
    <row r="1755" spans="2:28" ht="15.75" customHeight="1" x14ac:dyDescent="0.25">
      <c r="B1755" s="421"/>
      <c r="C1755" s="422"/>
      <c r="D1755" s="44">
        <f>'[2]Reporting Characteristics'!$D1755</f>
        <v>2019</v>
      </c>
      <c r="E1755" s="166"/>
      <c r="F1755" s="167"/>
      <c r="G1755" s="167"/>
      <c r="H1755" s="167"/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8"/>
      <c r="T1755" s="170"/>
      <c r="U1755" s="170"/>
      <c r="V1755" s="170"/>
      <c r="W1755" s="170"/>
      <c r="X1755" s="170"/>
      <c r="Y1755" s="170"/>
      <c r="Z1755" s="170"/>
      <c r="AA1755" s="170"/>
      <c r="AB1755" s="170"/>
    </row>
    <row r="1756" spans="2:28" ht="15.75" customHeight="1" x14ac:dyDescent="0.25">
      <c r="B1756" s="421" t="str">
        <f>'[2]Asset Characteristics'!$C882 &amp; ""</f>
        <v/>
      </c>
      <c r="C1756" s="422" t="str">
        <f>'[2]Asset Characteristics'!$E882 &amp; ""</f>
        <v/>
      </c>
      <c r="D1756" s="44">
        <f>'[2]Reporting Characteristics'!$D1756</f>
        <v>2018</v>
      </c>
      <c r="E1756" s="166"/>
      <c r="F1756" s="167"/>
      <c r="G1756" s="167"/>
      <c r="H1756" s="167"/>
      <c r="I1756" s="167"/>
      <c r="J1756" s="167"/>
      <c r="K1756" s="167"/>
      <c r="L1756" s="167"/>
      <c r="M1756" s="167"/>
      <c r="N1756" s="167"/>
      <c r="O1756" s="167"/>
      <c r="P1756" s="167"/>
      <c r="Q1756" s="167"/>
      <c r="R1756" s="167"/>
      <c r="S1756" s="168"/>
      <c r="T1756" s="170"/>
      <c r="U1756" s="170"/>
      <c r="V1756" s="170"/>
      <c r="W1756" s="170"/>
      <c r="X1756" s="170"/>
      <c r="Y1756" s="170"/>
      <c r="Z1756" s="170"/>
      <c r="AA1756" s="170"/>
      <c r="AB1756" s="170"/>
    </row>
    <row r="1757" spans="2:28" ht="15.75" customHeight="1" x14ac:dyDescent="0.25">
      <c r="B1757" s="421"/>
      <c r="C1757" s="422"/>
      <c r="D1757" s="44">
        <f>'[2]Reporting Characteristics'!$D1757</f>
        <v>2019</v>
      </c>
      <c r="E1757" s="166"/>
      <c r="F1757" s="167"/>
      <c r="G1757" s="167"/>
      <c r="H1757" s="167"/>
      <c r="I1757" s="167"/>
      <c r="J1757" s="167"/>
      <c r="K1757" s="167"/>
      <c r="L1757" s="167"/>
      <c r="M1757" s="167"/>
      <c r="N1757" s="167"/>
      <c r="O1757" s="167"/>
      <c r="P1757" s="167"/>
      <c r="Q1757" s="167"/>
      <c r="R1757" s="167"/>
      <c r="S1757" s="168"/>
      <c r="T1757" s="170"/>
      <c r="U1757" s="170"/>
      <c r="V1757" s="170"/>
      <c r="W1757" s="170"/>
      <c r="X1757" s="170"/>
      <c r="Y1757" s="170"/>
      <c r="Z1757" s="170"/>
      <c r="AA1757" s="170"/>
      <c r="AB1757" s="170"/>
    </row>
    <row r="1758" spans="2:28" ht="15.75" customHeight="1" x14ac:dyDescent="0.25">
      <c r="B1758" s="421" t="str">
        <f>'[2]Asset Characteristics'!$C883 &amp; ""</f>
        <v/>
      </c>
      <c r="C1758" s="422" t="str">
        <f>'[2]Asset Characteristics'!$E883 &amp; ""</f>
        <v/>
      </c>
      <c r="D1758" s="44">
        <f>'[2]Reporting Characteristics'!$D1758</f>
        <v>2018</v>
      </c>
      <c r="E1758" s="166"/>
      <c r="F1758" s="167"/>
      <c r="G1758" s="167"/>
      <c r="H1758" s="167"/>
      <c r="I1758" s="167"/>
      <c r="J1758" s="167"/>
      <c r="K1758" s="167"/>
      <c r="L1758" s="167"/>
      <c r="M1758" s="167"/>
      <c r="N1758" s="167"/>
      <c r="O1758" s="167"/>
      <c r="P1758" s="167"/>
      <c r="Q1758" s="167"/>
      <c r="R1758" s="167"/>
      <c r="S1758" s="168"/>
      <c r="T1758" s="170"/>
      <c r="U1758" s="170"/>
      <c r="V1758" s="170"/>
      <c r="W1758" s="170"/>
      <c r="X1758" s="170"/>
      <c r="Y1758" s="170"/>
      <c r="Z1758" s="170"/>
      <c r="AA1758" s="170"/>
      <c r="AB1758" s="170"/>
    </row>
    <row r="1759" spans="2:28" ht="15.75" customHeight="1" x14ac:dyDescent="0.25">
      <c r="B1759" s="421"/>
      <c r="C1759" s="422"/>
      <c r="D1759" s="44">
        <f>'[2]Reporting Characteristics'!$D1759</f>
        <v>2019</v>
      </c>
      <c r="E1759" s="166"/>
      <c r="F1759" s="167"/>
      <c r="G1759" s="167"/>
      <c r="H1759" s="167"/>
      <c r="I1759" s="167"/>
      <c r="J1759" s="167"/>
      <c r="K1759" s="167"/>
      <c r="L1759" s="167"/>
      <c r="M1759" s="167"/>
      <c r="N1759" s="167"/>
      <c r="O1759" s="167"/>
      <c r="P1759" s="167"/>
      <c r="Q1759" s="167"/>
      <c r="R1759" s="167"/>
      <c r="S1759" s="168"/>
      <c r="T1759" s="170"/>
      <c r="U1759" s="170"/>
      <c r="V1759" s="170"/>
      <c r="W1759" s="170"/>
      <c r="X1759" s="170"/>
      <c r="Y1759" s="170"/>
      <c r="Z1759" s="170"/>
      <c r="AA1759" s="170"/>
      <c r="AB1759" s="170"/>
    </row>
    <row r="1760" spans="2:28" ht="15.75" customHeight="1" x14ac:dyDescent="0.25">
      <c r="B1760" s="421" t="str">
        <f>'[2]Asset Characteristics'!$C884 &amp; ""</f>
        <v/>
      </c>
      <c r="C1760" s="422" t="str">
        <f>'[2]Asset Characteristics'!$E884 &amp; ""</f>
        <v/>
      </c>
      <c r="D1760" s="44">
        <f>'[2]Reporting Characteristics'!$D1760</f>
        <v>2018</v>
      </c>
      <c r="E1760" s="166"/>
      <c r="F1760" s="167"/>
      <c r="G1760" s="167"/>
      <c r="H1760" s="167"/>
      <c r="I1760" s="167"/>
      <c r="J1760" s="167"/>
      <c r="K1760" s="167"/>
      <c r="L1760" s="167"/>
      <c r="M1760" s="167"/>
      <c r="N1760" s="167"/>
      <c r="O1760" s="167"/>
      <c r="P1760" s="167"/>
      <c r="Q1760" s="167"/>
      <c r="R1760" s="167"/>
      <c r="S1760" s="168"/>
      <c r="T1760" s="170"/>
      <c r="U1760" s="170"/>
      <c r="V1760" s="170"/>
      <c r="W1760" s="170"/>
      <c r="X1760" s="170"/>
      <c r="Y1760" s="170"/>
      <c r="Z1760" s="170"/>
      <c r="AA1760" s="170"/>
      <c r="AB1760" s="170"/>
    </row>
    <row r="1761" spans="2:28" ht="15.75" customHeight="1" x14ac:dyDescent="0.25">
      <c r="B1761" s="421"/>
      <c r="C1761" s="422"/>
      <c r="D1761" s="44">
        <f>'[2]Reporting Characteristics'!$D1761</f>
        <v>2019</v>
      </c>
      <c r="E1761" s="166"/>
      <c r="F1761" s="167"/>
      <c r="G1761" s="167"/>
      <c r="H1761" s="167"/>
      <c r="I1761" s="167"/>
      <c r="J1761" s="167"/>
      <c r="K1761" s="167"/>
      <c r="L1761" s="167"/>
      <c r="M1761" s="167"/>
      <c r="N1761" s="167"/>
      <c r="O1761" s="167"/>
      <c r="P1761" s="167"/>
      <c r="Q1761" s="167"/>
      <c r="R1761" s="167"/>
      <c r="S1761" s="168"/>
      <c r="T1761" s="170"/>
      <c r="U1761" s="170"/>
      <c r="V1761" s="170"/>
      <c r="W1761" s="170"/>
      <c r="X1761" s="170"/>
      <c r="Y1761" s="170"/>
      <c r="Z1761" s="170"/>
      <c r="AA1761" s="170"/>
      <c r="AB1761" s="170"/>
    </row>
    <row r="1762" spans="2:28" ht="15.75" customHeight="1" x14ac:dyDescent="0.25">
      <c r="B1762" s="421" t="str">
        <f>'[2]Asset Characteristics'!$C885 &amp; ""</f>
        <v/>
      </c>
      <c r="C1762" s="422" t="str">
        <f>'[2]Asset Characteristics'!$E885 &amp; ""</f>
        <v/>
      </c>
      <c r="D1762" s="44">
        <f>'[2]Reporting Characteristics'!$D1762</f>
        <v>2018</v>
      </c>
      <c r="E1762" s="166"/>
      <c r="F1762" s="167"/>
      <c r="G1762" s="167"/>
      <c r="H1762" s="167"/>
      <c r="I1762" s="167"/>
      <c r="J1762" s="167"/>
      <c r="K1762" s="167"/>
      <c r="L1762" s="167"/>
      <c r="M1762" s="167"/>
      <c r="N1762" s="167"/>
      <c r="O1762" s="167"/>
      <c r="P1762" s="167"/>
      <c r="Q1762" s="167"/>
      <c r="R1762" s="167"/>
      <c r="S1762" s="168"/>
      <c r="T1762" s="170"/>
      <c r="U1762" s="170"/>
      <c r="V1762" s="170"/>
      <c r="W1762" s="170"/>
      <c r="X1762" s="170"/>
      <c r="Y1762" s="170"/>
      <c r="Z1762" s="170"/>
      <c r="AA1762" s="170"/>
      <c r="AB1762" s="170"/>
    </row>
    <row r="1763" spans="2:28" ht="15.75" customHeight="1" x14ac:dyDescent="0.25">
      <c r="B1763" s="421"/>
      <c r="C1763" s="422"/>
      <c r="D1763" s="44">
        <f>'[2]Reporting Characteristics'!$D1763</f>
        <v>2019</v>
      </c>
      <c r="E1763" s="166"/>
      <c r="F1763" s="167"/>
      <c r="G1763" s="167"/>
      <c r="H1763" s="167"/>
      <c r="I1763" s="167"/>
      <c r="J1763" s="167"/>
      <c r="K1763" s="167"/>
      <c r="L1763" s="167"/>
      <c r="M1763" s="167"/>
      <c r="N1763" s="167"/>
      <c r="O1763" s="167"/>
      <c r="P1763" s="167"/>
      <c r="Q1763" s="167"/>
      <c r="R1763" s="167"/>
      <c r="S1763" s="168"/>
      <c r="T1763" s="170"/>
      <c r="U1763" s="170"/>
      <c r="V1763" s="170"/>
      <c r="W1763" s="170"/>
      <c r="X1763" s="170"/>
      <c r="Y1763" s="170"/>
      <c r="Z1763" s="170"/>
      <c r="AA1763" s="170"/>
      <c r="AB1763" s="170"/>
    </row>
    <row r="1764" spans="2:28" ht="15.75" customHeight="1" x14ac:dyDescent="0.25">
      <c r="B1764" s="421" t="str">
        <f>'[2]Asset Characteristics'!$C886 &amp; ""</f>
        <v/>
      </c>
      <c r="C1764" s="422" t="str">
        <f>'[2]Asset Characteristics'!$E886 &amp; ""</f>
        <v/>
      </c>
      <c r="D1764" s="44">
        <f>'[2]Reporting Characteristics'!$D1764</f>
        <v>2018</v>
      </c>
      <c r="E1764" s="166"/>
      <c r="F1764" s="167"/>
      <c r="G1764" s="167"/>
      <c r="H1764" s="167"/>
      <c r="I1764" s="167"/>
      <c r="J1764" s="167"/>
      <c r="K1764" s="167"/>
      <c r="L1764" s="167"/>
      <c r="M1764" s="167"/>
      <c r="N1764" s="167"/>
      <c r="O1764" s="167"/>
      <c r="P1764" s="167"/>
      <c r="Q1764" s="167"/>
      <c r="R1764" s="167"/>
      <c r="S1764" s="168"/>
      <c r="T1764" s="170"/>
      <c r="U1764" s="170"/>
      <c r="V1764" s="170"/>
      <c r="W1764" s="170"/>
      <c r="X1764" s="170"/>
      <c r="Y1764" s="170"/>
      <c r="Z1764" s="170"/>
      <c r="AA1764" s="170"/>
      <c r="AB1764" s="170"/>
    </row>
    <row r="1765" spans="2:28" ht="15.75" customHeight="1" x14ac:dyDescent="0.25">
      <c r="B1765" s="421"/>
      <c r="C1765" s="422"/>
      <c r="D1765" s="44">
        <f>'[2]Reporting Characteristics'!$D1765</f>
        <v>2019</v>
      </c>
      <c r="E1765" s="166"/>
      <c r="F1765" s="167"/>
      <c r="G1765" s="167"/>
      <c r="H1765" s="167"/>
      <c r="I1765" s="167"/>
      <c r="J1765" s="167"/>
      <c r="K1765" s="167"/>
      <c r="L1765" s="167"/>
      <c r="M1765" s="167"/>
      <c r="N1765" s="167"/>
      <c r="O1765" s="167"/>
      <c r="P1765" s="167"/>
      <c r="Q1765" s="167"/>
      <c r="R1765" s="167"/>
      <c r="S1765" s="168"/>
      <c r="T1765" s="170"/>
      <c r="U1765" s="170"/>
      <c r="V1765" s="170"/>
      <c r="W1765" s="170"/>
      <c r="X1765" s="170"/>
      <c r="Y1765" s="170"/>
      <c r="Z1765" s="170"/>
      <c r="AA1765" s="170"/>
      <c r="AB1765" s="170"/>
    </row>
    <row r="1766" spans="2:28" ht="15.75" customHeight="1" x14ac:dyDescent="0.25">
      <c r="B1766" s="421" t="str">
        <f>'[2]Asset Characteristics'!$C887 &amp; ""</f>
        <v/>
      </c>
      <c r="C1766" s="422" t="str">
        <f>'[2]Asset Characteristics'!$E887 &amp; ""</f>
        <v/>
      </c>
      <c r="D1766" s="44">
        <f>'[2]Reporting Characteristics'!$D1766</f>
        <v>2018</v>
      </c>
      <c r="E1766" s="166"/>
      <c r="F1766" s="167"/>
      <c r="G1766" s="167"/>
      <c r="H1766" s="167"/>
      <c r="I1766" s="167"/>
      <c r="J1766" s="167"/>
      <c r="K1766" s="167"/>
      <c r="L1766" s="167"/>
      <c r="M1766" s="167"/>
      <c r="N1766" s="167"/>
      <c r="O1766" s="167"/>
      <c r="P1766" s="167"/>
      <c r="Q1766" s="167"/>
      <c r="R1766" s="167"/>
      <c r="S1766" s="168"/>
      <c r="T1766" s="170"/>
      <c r="U1766" s="170"/>
      <c r="V1766" s="170"/>
      <c r="W1766" s="170"/>
      <c r="X1766" s="170"/>
      <c r="Y1766" s="170"/>
      <c r="Z1766" s="170"/>
      <c r="AA1766" s="170"/>
      <c r="AB1766" s="170"/>
    </row>
    <row r="1767" spans="2:28" ht="15.75" customHeight="1" x14ac:dyDescent="0.25">
      <c r="B1767" s="421"/>
      <c r="C1767" s="422"/>
      <c r="D1767" s="44">
        <f>'[2]Reporting Characteristics'!$D1767</f>
        <v>2019</v>
      </c>
      <c r="E1767" s="166"/>
      <c r="F1767" s="167"/>
      <c r="G1767" s="167"/>
      <c r="H1767" s="167"/>
      <c r="I1767" s="167"/>
      <c r="J1767" s="167"/>
      <c r="K1767" s="167"/>
      <c r="L1767" s="167"/>
      <c r="M1767" s="167"/>
      <c r="N1767" s="167"/>
      <c r="O1767" s="167"/>
      <c r="P1767" s="167"/>
      <c r="Q1767" s="167"/>
      <c r="R1767" s="167"/>
      <c r="S1767" s="168"/>
      <c r="T1767" s="170"/>
      <c r="U1767" s="170"/>
      <c r="V1767" s="170"/>
      <c r="W1767" s="170"/>
      <c r="X1767" s="170"/>
      <c r="Y1767" s="170"/>
      <c r="Z1767" s="170"/>
      <c r="AA1767" s="170"/>
      <c r="AB1767" s="170"/>
    </row>
    <row r="1768" spans="2:28" ht="15.75" customHeight="1" x14ac:dyDescent="0.25">
      <c r="B1768" s="421" t="str">
        <f>'[2]Asset Characteristics'!$C888 &amp; ""</f>
        <v/>
      </c>
      <c r="C1768" s="422" t="str">
        <f>'[2]Asset Characteristics'!$E888 &amp; ""</f>
        <v/>
      </c>
      <c r="D1768" s="44">
        <f>'[2]Reporting Characteristics'!$D1768</f>
        <v>2018</v>
      </c>
      <c r="E1768" s="166"/>
      <c r="F1768" s="167"/>
      <c r="G1768" s="167"/>
      <c r="H1768" s="167"/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  <c r="S1768" s="168"/>
      <c r="T1768" s="170"/>
      <c r="U1768" s="170"/>
      <c r="V1768" s="170"/>
      <c r="W1768" s="170"/>
      <c r="X1768" s="170"/>
      <c r="Y1768" s="170"/>
      <c r="Z1768" s="170"/>
      <c r="AA1768" s="170"/>
      <c r="AB1768" s="170"/>
    </row>
    <row r="1769" spans="2:28" ht="15.75" customHeight="1" x14ac:dyDescent="0.25">
      <c r="B1769" s="421"/>
      <c r="C1769" s="422"/>
      <c r="D1769" s="44">
        <f>'[2]Reporting Characteristics'!$D1769</f>
        <v>2019</v>
      </c>
      <c r="E1769" s="166"/>
      <c r="F1769" s="167"/>
      <c r="G1769" s="167"/>
      <c r="H1769" s="167"/>
      <c r="I1769" s="167"/>
      <c r="J1769" s="167"/>
      <c r="K1769" s="167"/>
      <c r="L1769" s="167"/>
      <c r="M1769" s="167"/>
      <c r="N1769" s="167"/>
      <c r="O1769" s="167"/>
      <c r="P1769" s="167"/>
      <c r="Q1769" s="167"/>
      <c r="R1769" s="167"/>
      <c r="S1769" s="168"/>
      <c r="T1769" s="170"/>
      <c r="U1769" s="170"/>
      <c r="V1769" s="170"/>
      <c r="W1769" s="170"/>
      <c r="X1769" s="170"/>
      <c r="Y1769" s="170"/>
      <c r="Z1769" s="170"/>
      <c r="AA1769" s="170"/>
      <c r="AB1769" s="170"/>
    </row>
    <row r="1770" spans="2:28" ht="15.75" customHeight="1" x14ac:dyDescent="0.25">
      <c r="B1770" s="421" t="str">
        <f>'[2]Asset Characteristics'!$C889 &amp; ""</f>
        <v/>
      </c>
      <c r="C1770" s="422" t="str">
        <f>'[2]Asset Characteristics'!$E889 &amp; ""</f>
        <v/>
      </c>
      <c r="D1770" s="44">
        <f>'[2]Reporting Characteristics'!$D1770</f>
        <v>2018</v>
      </c>
      <c r="E1770" s="166"/>
      <c r="F1770" s="167"/>
      <c r="G1770" s="167"/>
      <c r="H1770" s="167"/>
      <c r="I1770" s="167"/>
      <c r="J1770" s="167"/>
      <c r="K1770" s="167"/>
      <c r="L1770" s="167"/>
      <c r="M1770" s="167"/>
      <c r="N1770" s="167"/>
      <c r="O1770" s="167"/>
      <c r="P1770" s="167"/>
      <c r="Q1770" s="167"/>
      <c r="R1770" s="167"/>
      <c r="S1770" s="168"/>
      <c r="T1770" s="170"/>
      <c r="U1770" s="170"/>
      <c r="V1770" s="170"/>
      <c r="W1770" s="170"/>
      <c r="X1770" s="170"/>
      <c r="Y1770" s="170"/>
      <c r="Z1770" s="170"/>
      <c r="AA1770" s="170"/>
      <c r="AB1770" s="170"/>
    </row>
    <row r="1771" spans="2:28" ht="15.75" customHeight="1" x14ac:dyDescent="0.25">
      <c r="B1771" s="421"/>
      <c r="C1771" s="422"/>
      <c r="D1771" s="44">
        <f>'[2]Reporting Characteristics'!$D1771</f>
        <v>2019</v>
      </c>
      <c r="E1771" s="166"/>
      <c r="F1771" s="167"/>
      <c r="G1771" s="167"/>
      <c r="H1771" s="167"/>
      <c r="I1771" s="167"/>
      <c r="J1771" s="167"/>
      <c r="K1771" s="167"/>
      <c r="L1771" s="167"/>
      <c r="M1771" s="167"/>
      <c r="N1771" s="167"/>
      <c r="O1771" s="167"/>
      <c r="P1771" s="167"/>
      <c r="Q1771" s="167"/>
      <c r="R1771" s="167"/>
      <c r="S1771" s="168"/>
      <c r="T1771" s="170"/>
      <c r="U1771" s="170"/>
      <c r="V1771" s="170"/>
      <c r="W1771" s="170"/>
      <c r="X1771" s="170"/>
      <c r="Y1771" s="170"/>
      <c r="Z1771" s="170"/>
      <c r="AA1771" s="170"/>
      <c r="AB1771" s="170"/>
    </row>
    <row r="1772" spans="2:28" ht="15.75" customHeight="1" x14ac:dyDescent="0.25">
      <c r="B1772" s="421" t="str">
        <f>'[2]Asset Characteristics'!$C890 &amp; ""</f>
        <v/>
      </c>
      <c r="C1772" s="422" t="str">
        <f>'[2]Asset Characteristics'!$E890 &amp; ""</f>
        <v/>
      </c>
      <c r="D1772" s="44">
        <f>'[2]Reporting Characteristics'!$D1772</f>
        <v>2018</v>
      </c>
      <c r="E1772" s="166"/>
      <c r="F1772" s="167"/>
      <c r="G1772" s="167"/>
      <c r="H1772" s="167"/>
      <c r="I1772" s="167"/>
      <c r="J1772" s="167"/>
      <c r="K1772" s="167"/>
      <c r="L1772" s="167"/>
      <c r="M1772" s="167"/>
      <c r="N1772" s="167"/>
      <c r="O1772" s="167"/>
      <c r="P1772" s="167"/>
      <c r="Q1772" s="167"/>
      <c r="R1772" s="167"/>
      <c r="S1772" s="168"/>
      <c r="T1772" s="170"/>
      <c r="U1772" s="170"/>
      <c r="V1772" s="170"/>
      <c r="W1772" s="170"/>
      <c r="X1772" s="170"/>
      <c r="Y1772" s="170"/>
      <c r="Z1772" s="170"/>
      <c r="AA1772" s="170"/>
      <c r="AB1772" s="170"/>
    </row>
    <row r="1773" spans="2:28" ht="15.75" customHeight="1" x14ac:dyDescent="0.25">
      <c r="B1773" s="421"/>
      <c r="C1773" s="422"/>
      <c r="D1773" s="44">
        <f>'[2]Reporting Characteristics'!$D1773</f>
        <v>2019</v>
      </c>
      <c r="E1773" s="166"/>
      <c r="F1773" s="167"/>
      <c r="G1773" s="167"/>
      <c r="H1773" s="167"/>
      <c r="I1773" s="167"/>
      <c r="J1773" s="167"/>
      <c r="K1773" s="167"/>
      <c r="L1773" s="167"/>
      <c r="M1773" s="167"/>
      <c r="N1773" s="167"/>
      <c r="O1773" s="167"/>
      <c r="P1773" s="167"/>
      <c r="Q1773" s="167"/>
      <c r="R1773" s="167"/>
      <c r="S1773" s="168"/>
      <c r="T1773" s="170"/>
      <c r="U1773" s="170"/>
      <c r="V1773" s="170"/>
      <c r="W1773" s="170"/>
      <c r="X1773" s="170"/>
      <c r="Y1773" s="170"/>
      <c r="Z1773" s="170"/>
      <c r="AA1773" s="170"/>
      <c r="AB1773" s="170"/>
    </row>
    <row r="1774" spans="2:28" ht="15.75" customHeight="1" x14ac:dyDescent="0.25">
      <c r="B1774" s="421" t="str">
        <f>'[2]Asset Characteristics'!$C891 &amp; ""</f>
        <v/>
      </c>
      <c r="C1774" s="422" t="str">
        <f>'[2]Asset Characteristics'!$E891 &amp; ""</f>
        <v/>
      </c>
      <c r="D1774" s="44">
        <f>'[2]Reporting Characteristics'!$D1774</f>
        <v>2018</v>
      </c>
      <c r="E1774" s="166"/>
      <c r="F1774" s="167"/>
      <c r="G1774" s="167"/>
      <c r="H1774" s="167"/>
      <c r="I1774" s="167"/>
      <c r="J1774" s="167"/>
      <c r="K1774" s="167"/>
      <c r="L1774" s="167"/>
      <c r="M1774" s="167"/>
      <c r="N1774" s="167"/>
      <c r="O1774" s="167"/>
      <c r="P1774" s="167"/>
      <c r="Q1774" s="167"/>
      <c r="R1774" s="167"/>
      <c r="S1774" s="168"/>
      <c r="T1774" s="170"/>
      <c r="U1774" s="170"/>
      <c r="V1774" s="170"/>
      <c r="W1774" s="170"/>
      <c r="X1774" s="170"/>
      <c r="Y1774" s="170"/>
      <c r="Z1774" s="170"/>
      <c r="AA1774" s="170"/>
      <c r="AB1774" s="170"/>
    </row>
    <row r="1775" spans="2:28" ht="15.75" customHeight="1" x14ac:dyDescent="0.25">
      <c r="B1775" s="421"/>
      <c r="C1775" s="422"/>
      <c r="D1775" s="44">
        <f>'[2]Reporting Characteristics'!$D1775</f>
        <v>2019</v>
      </c>
      <c r="E1775" s="166"/>
      <c r="F1775" s="167"/>
      <c r="G1775" s="167"/>
      <c r="H1775" s="167"/>
      <c r="I1775" s="167"/>
      <c r="J1775" s="167"/>
      <c r="K1775" s="167"/>
      <c r="L1775" s="167"/>
      <c r="M1775" s="167"/>
      <c r="N1775" s="167"/>
      <c r="O1775" s="167"/>
      <c r="P1775" s="167"/>
      <c r="Q1775" s="167"/>
      <c r="R1775" s="167"/>
      <c r="S1775" s="168"/>
      <c r="T1775" s="170"/>
      <c r="U1775" s="170"/>
      <c r="V1775" s="170"/>
      <c r="W1775" s="170"/>
      <c r="X1775" s="170"/>
      <c r="Y1775" s="170"/>
      <c r="Z1775" s="170"/>
      <c r="AA1775" s="170"/>
      <c r="AB1775" s="170"/>
    </row>
    <row r="1776" spans="2:28" ht="15.75" customHeight="1" x14ac:dyDescent="0.25">
      <c r="B1776" s="421" t="str">
        <f>'[2]Asset Characteristics'!$C892 &amp; ""</f>
        <v/>
      </c>
      <c r="C1776" s="422" t="str">
        <f>'[2]Asset Characteristics'!$E892 &amp; ""</f>
        <v/>
      </c>
      <c r="D1776" s="44">
        <f>'[2]Reporting Characteristics'!$D1776</f>
        <v>2018</v>
      </c>
      <c r="E1776" s="166"/>
      <c r="F1776" s="167"/>
      <c r="G1776" s="167"/>
      <c r="H1776" s="167"/>
      <c r="I1776" s="167"/>
      <c r="J1776" s="167"/>
      <c r="K1776" s="167"/>
      <c r="L1776" s="167"/>
      <c r="M1776" s="167"/>
      <c r="N1776" s="167"/>
      <c r="O1776" s="167"/>
      <c r="P1776" s="167"/>
      <c r="Q1776" s="167"/>
      <c r="R1776" s="167"/>
      <c r="S1776" s="168"/>
      <c r="T1776" s="170"/>
      <c r="U1776" s="170"/>
      <c r="V1776" s="170"/>
      <c r="W1776" s="170"/>
      <c r="X1776" s="170"/>
      <c r="Y1776" s="170"/>
      <c r="Z1776" s="170"/>
      <c r="AA1776" s="170"/>
      <c r="AB1776" s="170"/>
    </row>
    <row r="1777" spans="2:28" ht="15.75" customHeight="1" x14ac:dyDescent="0.25">
      <c r="B1777" s="421"/>
      <c r="C1777" s="422"/>
      <c r="D1777" s="44">
        <f>'[2]Reporting Characteristics'!$D1777</f>
        <v>2019</v>
      </c>
      <c r="E1777" s="166"/>
      <c r="F1777" s="167"/>
      <c r="G1777" s="167"/>
      <c r="H1777" s="167"/>
      <c r="I1777" s="167"/>
      <c r="J1777" s="167"/>
      <c r="K1777" s="167"/>
      <c r="L1777" s="167"/>
      <c r="M1777" s="167"/>
      <c r="N1777" s="167"/>
      <c r="O1777" s="167"/>
      <c r="P1777" s="167"/>
      <c r="Q1777" s="167"/>
      <c r="R1777" s="167"/>
      <c r="S1777" s="168"/>
      <c r="T1777" s="170"/>
      <c r="U1777" s="170"/>
      <c r="V1777" s="170"/>
      <c r="W1777" s="170"/>
      <c r="X1777" s="170"/>
      <c r="Y1777" s="170"/>
      <c r="Z1777" s="170"/>
      <c r="AA1777" s="170"/>
      <c r="AB1777" s="170"/>
    </row>
    <row r="1778" spans="2:28" ht="15.75" customHeight="1" x14ac:dyDescent="0.25">
      <c r="B1778" s="421" t="str">
        <f>'[2]Asset Characteristics'!$C893 &amp; ""</f>
        <v/>
      </c>
      <c r="C1778" s="422" t="str">
        <f>'[2]Asset Characteristics'!$E893 &amp; ""</f>
        <v/>
      </c>
      <c r="D1778" s="44">
        <f>'[2]Reporting Characteristics'!$D1778</f>
        <v>2018</v>
      </c>
      <c r="E1778" s="166"/>
      <c r="F1778" s="167"/>
      <c r="G1778" s="167"/>
      <c r="H1778" s="167"/>
      <c r="I1778" s="167"/>
      <c r="J1778" s="167"/>
      <c r="K1778" s="167"/>
      <c r="L1778" s="167"/>
      <c r="M1778" s="167"/>
      <c r="N1778" s="167"/>
      <c r="O1778" s="167"/>
      <c r="P1778" s="167"/>
      <c r="Q1778" s="167"/>
      <c r="R1778" s="167"/>
      <c r="S1778" s="168"/>
      <c r="T1778" s="170"/>
      <c r="U1778" s="170"/>
      <c r="V1778" s="170"/>
      <c r="W1778" s="170"/>
      <c r="X1778" s="170"/>
      <c r="Y1778" s="170"/>
      <c r="Z1778" s="170"/>
      <c r="AA1778" s="170"/>
      <c r="AB1778" s="170"/>
    </row>
    <row r="1779" spans="2:28" ht="15.75" customHeight="1" x14ac:dyDescent="0.25">
      <c r="B1779" s="421"/>
      <c r="C1779" s="422"/>
      <c r="D1779" s="44">
        <f>'[2]Reporting Characteristics'!$D1779</f>
        <v>2019</v>
      </c>
      <c r="E1779" s="166"/>
      <c r="F1779" s="167"/>
      <c r="G1779" s="167"/>
      <c r="H1779" s="167"/>
      <c r="I1779" s="167"/>
      <c r="J1779" s="167"/>
      <c r="K1779" s="167"/>
      <c r="L1779" s="167"/>
      <c r="M1779" s="167"/>
      <c r="N1779" s="167"/>
      <c r="O1779" s="167"/>
      <c r="P1779" s="167"/>
      <c r="Q1779" s="167"/>
      <c r="R1779" s="167"/>
      <c r="S1779" s="168"/>
      <c r="T1779" s="170"/>
      <c r="U1779" s="170"/>
      <c r="V1779" s="170"/>
      <c r="W1779" s="170"/>
      <c r="X1779" s="170"/>
      <c r="Y1779" s="170"/>
      <c r="Z1779" s="170"/>
      <c r="AA1779" s="170"/>
      <c r="AB1779" s="170"/>
    </row>
    <row r="1780" spans="2:28" ht="15.75" customHeight="1" x14ac:dyDescent="0.25">
      <c r="B1780" s="421" t="str">
        <f>'[2]Asset Characteristics'!$C894 &amp; ""</f>
        <v/>
      </c>
      <c r="C1780" s="422" t="str">
        <f>'[2]Asset Characteristics'!$E894 &amp; ""</f>
        <v/>
      </c>
      <c r="D1780" s="44">
        <f>'[2]Reporting Characteristics'!$D1780</f>
        <v>2018</v>
      </c>
      <c r="E1780" s="166"/>
      <c r="F1780" s="167"/>
      <c r="G1780" s="167"/>
      <c r="H1780" s="167"/>
      <c r="I1780" s="167"/>
      <c r="J1780" s="167"/>
      <c r="K1780" s="167"/>
      <c r="L1780" s="167"/>
      <c r="M1780" s="167"/>
      <c r="N1780" s="167"/>
      <c r="O1780" s="167"/>
      <c r="P1780" s="167"/>
      <c r="Q1780" s="167"/>
      <c r="R1780" s="167"/>
      <c r="S1780" s="168"/>
      <c r="T1780" s="170"/>
      <c r="U1780" s="170"/>
      <c r="V1780" s="170"/>
      <c r="W1780" s="170"/>
      <c r="X1780" s="170"/>
      <c r="Y1780" s="170"/>
      <c r="Z1780" s="170"/>
      <c r="AA1780" s="170"/>
      <c r="AB1780" s="170"/>
    </row>
    <row r="1781" spans="2:28" ht="15.75" customHeight="1" x14ac:dyDescent="0.25">
      <c r="B1781" s="421"/>
      <c r="C1781" s="422"/>
      <c r="D1781" s="44">
        <f>'[2]Reporting Characteristics'!$D1781</f>
        <v>2019</v>
      </c>
      <c r="E1781" s="166"/>
      <c r="F1781" s="167"/>
      <c r="G1781" s="167"/>
      <c r="H1781" s="167"/>
      <c r="I1781" s="167"/>
      <c r="J1781" s="167"/>
      <c r="K1781" s="167"/>
      <c r="L1781" s="167"/>
      <c r="M1781" s="167"/>
      <c r="N1781" s="167"/>
      <c r="O1781" s="167"/>
      <c r="P1781" s="167"/>
      <c r="Q1781" s="167"/>
      <c r="R1781" s="167"/>
      <c r="S1781" s="168"/>
      <c r="T1781" s="170"/>
      <c r="U1781" s="170"/>
      <c r="V1781" s="170"/>
      <c r="W1781" s="170"/>
      <c r="X1781" s="170"/>
      <c r="Y1781" s="170"/>
      <c r="Z1781" s="170"/>
      <c r="AA1781" s="170"/>
      <c r="AB1781" s="170"/>
    </row>
    <row r="1782" spans="2:28" ht="15.75" customHeight="1" x14ac:dyDescent="0.25">
      <c r="B1782" s="421" t="str">
        <f>'[2]Asset Characteristics'!$C895 &amp; ""</f>
        <v/>
      </c>
      <c r="C1782" s="422" t="str">
        <f>'[2]Asset Characteristics'!$E895 &amp; ""</f>
        <v/>
      </c>
      <c r="D1782" s="44">
        <f>'[2]Reporting Characteristics'!$D1782</f>
        <v>2018</v>
      </c>
      <c r="E1782" s="166"/>
      <c r="F1782" s="167"/>
      <c r="G1782" s="167"/>
      <c r="H1782" s="167"/>
      <c r="I1782" s="167"/>
      <c r="J1782" s="167"/>
      <c r="K1782" s="167"/>
      <c r="L1782" s="167"/>
      <c r="M1782" s="167"/>
      <c r="N1782" s="167"/>
      <c r="O1782" s="167"/>
      <c r="P1782" s="167"/>
      <c r="Q1782" s="167"/>
      <c r="R1782" s="167"/>
      <c r="S1782" s="168"/>
      <c r="T1782" s="170"/>
      <c r="U1782" s="170"/>
      <c r="V1782" s="170"/>
      <c r="W1782" s="170"/>
      <c r="X1782" s="170"/>
      <c r="Y1782" s="170"/>
      <c r="Z1782" s="170"/>
      <c r="AA1782" s="170"/>
      <c r="AB1782" s="170"/>
    </row>
    <row r="1783" spans="2:28" ht="15.75" customHeight="1" x14ac:dyDescent="0.25">
      <c r="B1783" s="421"/>
      <c r="C1783" s="422"/>
      <c r="D1783" s="44">
        <f>'[2]Reporting Characteristics'!$D1783</f>
        <v>2019</v>
      </c>
      <c r="E1783" s="166"/>
      <c r="F1783" s="167"/>
      <c r="G1783" s="167"/>
      <c r="H1783" s="167"/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8"/>
      <c r="T1783" s="170"/>
      <c r="U1783" s="170"/>
      <c r="V1783" s="170"/>
      <c r="W1783" s="170"/>
      <c r="X1783" s="170"/>
      <c r="Y1783" s="170"/>
      <c r="Z1783" s="170"/>
      <c r="AA1783" s="170"/>
      <c r="AB1783" s="170"/>
    </row>
    <row r="1784" spans="2:28" ht="15.75" customHeight="1" x14ac:dyDescent="0.25">
      <c r="B1784" s="421" t="str">
        <f>'[2]Asset Characteristics'!$C896 &amp; ""</f>
        <v/>
      </c>
      <c r="C1784" s="422" t="str">
        <f>'[2]Asset Characteristics'!$E896 &amp; ""</f>
        <v/>
      </c>
      <c r="D1784" s="44">
        <f>'[2]Reporting Characteristics'!$D1784</f>
        <v>2018</v>
      </c>
      <c r="E1784" s="166"/>
      <c r="F1784" s="167"/>
      <c r="G1784" s="167"/>
      <c r="H1784" s="167"/>
      <c r="I1784" s="167"/>
      <c r="J1784" s="167"/>
      <c r="K1784" s="167"/>
      <c r="L1784" s="167"/>
      <c r="M1784" s="167"/>
      <c r="N1784" s="167"/>
      <c r="O1784" s="167"/>
      <c r="P1784" s="167"/>
      <c r="Q1784" s="167"/>
      <c r="R1784" s="167"/>
      <c r="S1784" s="168"/>
      <c r="T1784" s="170"/>
      <c r="U1784" s="170"/>
      <c r="V1784" s="170"/>
      <c r="W1784" s="170"/>
      <c r="X1784" s="170"/>
      <c r="Y1784" s="170"/>
      <c r="Z1784" s="170"/>
      <c r="AA1784" s="170"/>
      <c r="AB1784" s="170"/>
    </row>
    <row r="1785" spans="2:28" ht="15.75" customHeight="1" x14ac:dyDescent="0.25">
      <c r="B1785" s="421"/>
      <c r="C1785" s="422"/>
      <c r="D1785" s="44">
        <f>'[2]Reporting Characteristics'!$D1785</f>
        <v>2019</v>
      </c>
      <c r="E1785" s="166"/>
      <c r="F1785" s="167"/>
      <c r="G1785" s="167"/>
      <c r="H1785" s="167"/>
      <c r="I1785" s="167"/>
      <c r="J1785" s="167"/>
      <c r="K1785" s="167"/>
      <c r="L1785" s="167"/>
      <c r="M1785" s="167"/>
      <c r="N1785" s="167"/>
      <c r="O1785" s="167"/>
      <c r="P1785" s="167"/>
      <c r="Q1785" s="167"/>
      <c r="R1785" s="167"/>
      <c r="S1785" s="168"/>
      <c r="T1785" s="170"/>
      <c r="U1785" s="170"/>
      <c r="V1785" s="170"/>
      <c r="W1785" s="170"/>
      <c r="X1785" s="170"/>
      <c r="Y1785" s="170"/>
      <c r="Z1785" s="170"/>
      <c r="AA1785" s="170"/>
      <c r="AB1785" s="170"/>
    </row>
    <row r="1786" spans="2:28" ht="15.75" customHeight="1" x14ac:dyDescent="0.25">
      <c r="B1786" s="421" t="str">
        <f>'[2]Asset Characteristics'!$C897 &amp; ""</f>
        <v/>
      </c>
      <c r="C1786" s="422" t="str">
        <f>'[2]Asset Characteristics'!$E897 &amp; ""</f>
        <v/>
      </c>
      <c r="D1786" s="44">
        <f>'[2]Reporting Characteristics'!$D1786</f>
        <v>2018</v>
      </c>
      <c r="E1786" s="166"/>
      <c r="F1786" s="167"/>
      <c r="G1786" s="167"/>
      <c r="H1786" s="167"/>
      <c r="I1786" s="167"/>
      <c r="J1786" s="167"/>
      <c r="K1786" s="167"/>
      <c r="L1786" s="167"/>
      <c r="M1786" s="167"/>
      <c r="N1786" s="167"/>
      <c r="O1786" s="167"/>
      <c r="P1786" s="167"/>
      <c r="Q1786" s="167"/>
      <c r="R1786" s="167"/>
      <c r="S1786" s="168"/>
      <c r="T1786" s="170"/>
      <c r="U1786" s="170"/>
      <c r="V1786" s="170"/>
      <c r="W1786" s="170"/>
      <c r="X1786" s="170"/>
      <c r="Y1786" s="170"/>
      <c r="Z1786" s="170"/>
      <c r="AA1786" s="170"/>
      <c r="AB1786" s="170"/>
    </row>
    <row r="1787" spans="2:28" ht="15.75" customHeight="1" x14ac:dyDescent="0.25">
      <c r="B1787" s="421"/>
      <c r="C1787" s="422"/>
      <c r="D1787" s="44">
        <f>'[2]Reporting Characteristics'!$D1787</f>
        <v>2019</v>
      </c>
      <c r="E1787" s="166"/>
      <c r="F1787" s="167"/>
      <c r="G1787" s="167"/>
      <c r="H1787" s="167"/>
      <c r="I1787" s="167"/>
      <c r="J1787" s="167"/>
      <c r="K1787" s="167"/>
      <c r="L1787" s="167"/>
      <c r="M1787" s="167"/>
      <c r="N1787" s="167"/>
      <c r="O1787" s="167"/>
      <c r="P1787" s="167"/>
      <c r="Q1787" s="167"/>
      <c r="R1787" s="167"/>
      <c r="S1787" s="168"/>
      <c r="T1787" s="170"/>
      <c r="U1787" s="170"/>
      <c r="V1787" s="170"/>
      <c r="W1787" s="170"/>
      <c r="X1787" s="170"/>
      <c r="Y1787" s="170"/>
      <c r="Z1787" s="170"/>
      <c r="AA1787" s="170"/>
      <c r="AB1787" s="170"/>
    </row>
    <row r="1788" spans="2:28" ht="15.75" customHeight="1" x14ac:dyDescent="0.25">
      <c r="B1788" s="421" t="str">
        <f>'[2]Asset Characteristics'!$C898 &amp; ""</f>
        <v/>
      </c>
      <c r="C1788" s="422" t="str">
        <f>'[2]Asset Characteristics'!$E898 &amp; ""</f>
        <v/>
      </c>
      <c r="D1788" s="44">
        <f>'[2]Reporting Characteristics'!$D1788</f>
        <v>2018</v>
      </c>
      <c r="E1788" s="166"/>
      <c r="F1788" s="167"/>
      <c r="G1788" s="167"/>
      <c r="H1788" s="167"/>
      <c r="I1788" s="167"/>
      <c r="J1788" s="167"/>
      <c r="K1788" s="167"/>
      <c r="L1788" s="167"/>
      <c r="M1788" s="167"/>
      <c r="N1788" s="167"/>
      <c r="O1788" s="167"/>
      <c r="P1788" s="167"/>
      <c r="Q1788" s="167"/>
      <c r="R1788" s="167"/>
      <c r="S1788" s="168"/>
      <c r="T1788" s="170"/>
      <c r="U1788" s="170"/>
      <c r="V1788" s="170"/>
      <c r="W1788" s="170"/>
      <c r="X1788" s="170"/>
      <c r="Y1788" s="170"/>
      <c r="Z1788" s="170"/>
      <c r="AA1788" s="170"/>
      <c r="AB1788" s="170"/>
    </row>
    <row r="1789" spans="2:28" ht="15.75" customHeight="1" x14ac:dyDescent="0.25">
      <c r="B1789" s="421"/>
      <c r="C1789" s="422"/>
      <c r="D1789" s="44">
        <f>'[2]Reporting Characteristics'!$D1789</f>
        <v>2019</v>
      </c>
      <c r="E1789" s="166"/>
      <c r="F1789" s="167"/>
      <c r="G1789" s="167"/>
      <c r="H1789" s="167"/>
      <c r="I1789" s="167"/>
      <c r="J1789" s="167"/>
      <c r="K1789" s="167"/>
      <c r="L1789" s="167"/>
      <c r="M1789" s="167"/>
      <c r="N1789" s="167"/>
      <c r="O1789" s="167"/>
      <c r="P1789" s="167"/>
      <c r="Q1789" s="167"/>
      <c r="R1789" s="167"/>
      <c r="S1789" s="168"/>
      <c r="T1789" s="170"/>
      <c r="U1789" s="170"/>
      <c r="V1789" s="170"/>
      <c r="W1789" s="170"/>
      <c r="X1789" s="170"/>
      <c r="Y1789" s="170"/>
      <c r="Z1789" s="170"/>
      <c r="AA1789" s="170"/>
      <c r="AB1789" s="170"/>
    </row>
    <row r="1790" spans="2:28" ht="15.75" customHeight="1" x14ac:dyDescent="0.25">
      <c r="B1790" s="421" t="str">
        <f>'[2]Asset Characteristics'!$C899 &amp; ""</f>
        <v/>
      </c>
      <c r="C1790" s="422" t="str">
        <f>'[2]Asset Characteristics'!$E899 &amp; ""</f>
        <v/>
      </c>
      <c r="D1790" s="44">
        <f>'[2]Reporting Characteristics'!$D1790</f>
        <v>2018</v>
      </c>
      <c r="E1790" s="166"/>
      <c r="F1790" s="167"/>
      <c r="G1790" s="167"/>
      <c r="H1790" s="167"/>
      <c r="I1790" s="167"/>
      <c r="J1790" s="167"/>
      <c r="K1790" s="167"/>
      <c r="L1790" s="167"/>
      <c r="M1790" s="167"/>
      <c r="N1790" s="167"/>
      <c r="O1790" s="167"/>
      <c r="P1790" s="167"/>
      <c r="Q1790" s="167"/>
      <c r="R1790" s="167"/>
      <c r="S1790" s="168"/>
      <c r="T1790" s="170"/>
      <c r="U1790" s="170"/>
      <c r="V1790" s="170"/>
      <c r="W1790" s="170"/>
      <c r="X1790" s="170"/>
      <c r="Y1790" s="170"/>
      <c r="Z1790" s="170"/>
      <c r="AA1790" s="170"/>
      <c r="AB1790" s="170"/>
    </row>
    <row r="1791" spans="2:28" ht="15.75" customHeight="1" x14ac:dyDescent="0.25">
      <c r="B1791" s="421"/>
      <c r="C1791" s="422"/>
      <c r="D1791" s="44">
        <f>'[2]Reporting Characteristics'!$D1791</f>
        <v>2019</v>
      </c>
      <c r="E1791" s="166"/>
      <c r="F1791" s="167"/>
      <c r="G1791" s="167"/>
      <c r="H1791" s="167"/>
      <c r="I1791" s="167"/>
      <c r="J1791" s="167"/>
      <c r="K1791" s="167"/>
      <c r="L1791" s="167"/>
      <c r="M1791" s="167"/>
      <c r="N1791" s="167"/>
      <c r="O1791" s="167"/>
      <c r="P1791" s="167"/>
      <c r="Q1791" s="167"/>
      <c r="R1791" s="167"/>
      <c r="S1791" s="168"/>
      <c r="T1791" s="170"/>
      <c r="U1791" s="170"/>
      <c r="V1791" s="170"/>
      <c r="W1791" s="170"/>
      <c r="X1791" s="170"/>
      <c r="Y1791" s="170"/>
      <c r="Z1791" s="170"/>
      <c r="AA1791" s="170"/>
      <c r="AB1791" s="170"/>
    </row>
    <row r="1792" spans="2:28" ht="15.75" customHeight="1" x14ac:dyDescent="0.25">
      <c r="B1792" s="421" t="str">
        <f>'[2]Asset Characteristics'!$C900 &amp; ""</f>
        <v/>
      </c>
      <c r="C1792" s="422" t="str">
        <f>'[2]Asset Characteristics'!$E900 &amp; ""</f>
        <v/>
      </c>
      <c r="D1792" s="44">
        <f>'[2]Reporting Characteristics'!$D1792</f>
        <v>2018</v>
      </c>
      <c r="E1792" s="166"/>
      <c r="F1792" s="167"/>
      <c r="G1792" s="167"/>
      <c r="H1792" s="167"/>
      <c r="I1792" s="167"/>
      <c r="J1792" s="167"/>
      <c r="K1792" s="167"/>
      <c r="L1792" s="167"/>
      <c r="M1792" s="167"/>
      <c r="N1792" s="167"/>
      <c r="O1792" s="167"/>
      <c r="P1792" s="167"/>
      <c r="Q1792" s="167"/>
      <c r="R1792" s="167"/>
      <c r="S1792" s="168"/>
      <c r="T1792" s="170"/>
      <c r="U1792" s="170"/>
      <c r="V1792" s="170"/>
      <c r="W1792" s="170"/>
      <c r="X1792" s="170"/>
      <c r="Y1792" s="170"/>
      <c r="Z1792" s="170"/>
      <c r="AA1792" s="170"/>
      <c r="AB1792" s="170"/>
    </row>
    <row r="1793" spans="2:28" ht="15.75" customHeight="1" x14ac:dyDescent="0.25">
      <c r="B1793" s="421"/>
      <c r="C1793" s="422"/>
      <c r="D1793" s="44">
        <f>'[2]Reporting Characteristics'!$D1793</f>
        <v>2019</v>
      </c>
      <c r="E1793" s="166"/>
      <c r="F1793" s="167"/>
      <c r="G1793" s="167"/>
      <c r="H1793" s="167"/>
      <c r="I1793" s="167"/>
      <c r="J1793" s="167"/>
      <c r="K1793" s="167"/>
      <c r="L1793" s="167"/>
      <c r="M1793" s="167"/>
      <c r="N1793" s="167"/>
      <c r="O1793" s="167"/>
      <c r="P1793" s="167"/>
      <c r="Q1793" s="167"/>
      <c r="R1793" s="167"/>
      <c r="S1793" s="168"/>
      <c r="T1793" s="170"/>
      <c r="U1793" s="170"/>
      <c r="V1793" s="170"/>
      <c r="W1793" s="170"/>
      <c r="X1793" s="170"/>
      <c r="Y1793" s="170"/>
      <c r="Z1793" s="170"/>
      <c r="AA1793" s="170"/>
      <c r="AB1793" s="170"/>
    </row>
    <row r="1794" spans="2:28" ht="15.75" customHeight="1" x14ac:dyDescent="0.25">
      <c r="B1794" s="421" t="str">
        <f>'[2]Asset Characteristics'!$C901 &amp; ""</f>
        <v/>
      </c>
      <c r="C1794" s="422" t="str">
        <f>'[2]Asset Characteristics'!$E901 &amp; ""</f>
        <v/>
      </c>
      <c r="D1794" s="44">
        <f>'[2]Reporting Characteristics'!$D1794</f>
        <v>2018</v>
      </c>
      <c r="E1794" s="166"/>
      <c r="F1794" s="167"/>
      <c r="G1794" s="167"/>
      <c r="H1794" s="167"/>
      <c r="I1794" s="167"/>
      <c r="J1794" s="167"/>
      <c r="K1794" s="167"/>
      <c r="L1794" s="167"/>
      <c r="M1794" s="167"/>
      <c r="N1794" s="167"/>
      <c r="O1794" s="167"/>
      <c r="P1794" s="167"/>
      <c r="Q1794" s="167"/>
      <c r="R1794" s="167"/>
      <c r="S1794" s="168"/>
      <c r="T1794" s="170"/>
      <c r="U1794" s="170"/>
      <c r="V1794" s="170"/>
      <c r="W1794" s="170"/>
      <c r="X1794" s="170"/>
      <c r="Y1794" s="170"/>
      <c r="Z1794" s="170"/>
      <c r="AA1794" s="170"/>
      <c r="AB1794" s="170"/>
    </row>
    <row r="1795" spans="2:28" ht="15.75" customHeight="1" x14ac:dyDescent="0.25">
      <c r="B1795" s="421"/>
      <c r="C1795" s="422"/>
      <c r="D1795" s="44">
        <f>'[2]Reporting Characteristics'!$D1795</f>
        <v>2019</v>
      </c>
      <c r="E1795" s="166"/>
      <c r="F1795" s="167"/>
      <c r="G1795" s="167"/>
      <c r="H1795" s="167"/>
      <c r="I1795" s="167"/>
      <c r="J1795" s="167"/>
      <c r="K1795" s="167"/>
      <c r="L1795" s="167"/>
      <c r="M1795" s="167"/>
      <c r="N1795" s="167"/>
      <c r="O1795" s="167"/>
      <c r="P1795" s="167"/>
      <c r="Q1795" s="167"/>
      <c r="R1795" s="167"/>
      <c r="S1795" s="168"/>
      <c r="T1795" s="170"/>
      <c r="U1795" s="170"/>
      <c r="V1795" s="170"/>
      <c r="W1795" s="170"/>
      <c r="X1795" s="170"/>
      <c r="Y1795" s="170"/>
      <c r="Z1795" s="170"/>
      <c r="AA1795" s="170"/>
      <c r="AB1795" s="170"/>
    </row>
    <row r="1796" spans="2:28" ht="15.75" customHeight="1" x14ac:dyDescent="0.25">
      <c r="B1796" s="421" t="str">
        <f>'[2]Asset Characteristics'!$C902 &amp; ""</f>
        <v/>
      </c>
      <c r="C1796" s="422" t="str">
        <f>'[2]Asset Characteristics'!$E902 &amp; ""</f>
        <v/>
      </c>
      <c r="D1796" s="44">
        <f>'[2]Reporting Characteristics'!$D1796</f>
        <v>2018</v>
      </c>
      <c r="E1796" s="166"/>
      <c r="F1796" s="167"/>
      <c r="G1796" s="167"/>
      <c r="H1796" s="167"/>
      <c r="I1796" s="167"/>
      <c r="J1796" s="167"/>
      <c r="K1796" s="167"/>
      <c r="L1796" s="167"/>
      <c r="M1796" s="167"/>
      <c r="N1796" s="167"/>
      <c r="O1796" s="167"/>
      <c r="P1796" s="167"/>
      <c r="Q1796" s="167"/>
      <c r="R1796" s="167"/>
      <c r="S1796" s="168"/>
      <c r="T1796" s="170"/>
      <c r="U1796" s="170"/>
      <c r="V1796" s="170"/>
      <c r="W1796" s="170"/>
      <c r="X1796" s="170"/>
      <c r="Y1796" s="170"/>
      <c r="Z1796" s="170"/>
      <c r="AA1796" s="170"/>
      <c r="AB1796" s="170"/>
    </row>
    <row r="1797" spans="2:28" ht="15.75" customHeight="1" x14ac:dyDescent="0.25">
      <c r="B1797" s="421"/>
      <c r="C1797" s="422"/>
      <c r="D1797" s="44">
        <f>'[2]Reporting Characteristics'!$D1797</f>
        <v>2019</v>
      </c>
      <c r="E1797" s="166"/>
      <c r="F1797" s="167"/>
      <c r="G1797" s="167"/>
      <c r="H1797" s="167"/>
      <c r="I1797" s="167"/>
      <c r="J1797" s="167"/>
      <c r="K1797" s="167"/>
      <c r="L1797" s="167"/>
      <c r="M1797" s="167"/>
      <c r="N1797" s="167"/>
      <c r="O1797" s="167"/>
      <c r="P1797" s="167"/>
      <c r="Q1797" s="167"/>
      <c r="R1797" s="167"/>
      <c r="S1797" s="168"/>
      <c r="T1797" s="170"/>
      <c r="U1797" s="170"/>
      <c r="V1797" s="170"/>
      <c r="W1797" s="170"/>
      <c r="X1797" s="170"/>
      <c r="Y1797" s="170"/>
      <c r="Z1797" s="170"/>
      <c r="AA1797" s="170"/>
      <c r="AB1797" s="170"/>
    </row>
    <row r="1798" spans="2:28" ht="15.75" customHeight="1" x14ac:dyDescent="0.25">
      <c r="B1798" s="421" t="str">
        <f>'[2]Asset Characteristics'!$C903 &amp; ""</f>
        <v/>
      </c>
      <c r="C1798" s="422" t="str">
        <f>'[2]Asset Characteristics'!$E903 &amp; ""</f>
        <v/>
      </c>
      <c r="D1798" s="44">
        <f>'[2]Reporting Characteristics'!$D1798</f>
        <v>2018</v>
      </c>
      <c r="E1798" s="166"/>
      <c r="F1798" s="167"/>
      <c r="G1798" s="167"/>
      <c r="H1798" s="167"/>
      <c r="I1798" s="167"/>
      <c r="J1798" s="167"/>
      <c r="K1798" s="167"/>
      <c r="L1798" s="167"/>
      <c r="M1798" s="167"/>
      <c r="N1798" s="167"/>
      <c r="O1798" s="167"/>
      <c r="P1798" s="167"/>
      <c r="Q1798" s="167"/>
      <c r="R1798" s="167"/>
      <c r="S1798" s="168"/>
      <c r="T1798" s="170"/>
      <c r="U1798" s="170"/>
      <c r="V1798" s="170"/>
      <c r="W1798" s="170"/>
      <c r="X1798" s="170"/>
      <c r="Y1798" s="170"/>
      <c r="Z1798" s="170"/>
      <c r="AA1798" s="170"/>
      <c r="AB1798" s="170"/>
    </row>
    <row r="1799" spans="2:28" ht="15.75" customHeight="1" x14ac:dyDescent="0.25">
      <c r="B1799" s="421"/>
      <c r="C1799" s="422"/>
      <c r="D1799" s="44">
        <f>'[2]Reporting Characteristics'!$D1799</f>
        <v>2019</v>
      </c>
      <c r="E1799" s="166"/>
      <c r="F1799" s="167"/>
      <c r="G1799" s="167"/>
      <c r="H1799" s="167"/>
      <c r="I1799" s="167"/>
      <c r="J1799" s="167"/>
      <c r="K1799" s="167"/>
      <c r="L1799" s="167"/>
      <c r="M1799" s="167"/>
      <c r="N1799" s="167"/>
      <c r="O1799" s="167"/>
      <c r="P1799" s="167"/>
      <c r="Q1799" s="167"/>
      <c r="R1799" s="167"/>
      <c r="S1799" s="168"/>
      <c r="T1799" s="170"/>
      <c r="U1799" s="170"/>
      <c r="V1799" s="170"/>
      <c r="W1799" s="170"/>
      <c r="X1799" s="170"/>
      <c r="Y1799" s="170"/>
      <c r="Z1799" s="170"/>
      <c r="AA1799" s="170"/>
      <c r="AB1799" s="170"/>
    </row>
    <row r="1800" spans="2:28" ht="15.75" customHeight="1" x14ac:dyDescent="0.25">
      <c r="B1800" s="421" t="str">
        <f>'[2]Asset Characteristics'!$C904 &amp; ""</f>
        <v/>
      </c>
      <c r="C1800" s="422" t="str">
        <f>'[2]Asset Characteristics'!$E904 &amp; ""</f>
        <v/>
      </c>
      <c r="D1800" s="44">
        <f>'[2]Reporting Characteristics'!$D1800</f>
        <v>2018</v>
      </c>
      <c r="E1800" s="166"/>
      <c r="F1800" s="167"/>
      <c r="G1800" s="167"/>
      <c r="H1800" s="167"/>
      <c r="I1800" s="167"/>
      <c r="J1800" s="167"/>
      <c r="K1800" s="167"/>
      <c r="L1800" s="167"/>
      <c r="M1800" s="167"/>
      <c r="N1800" s="167"/>
      <c r="O1800" s="167"/>
      <c r="P1800" s="167"/>
      <c r="Q1800" s="167"/>
      <c r="R1800" s="167"/>
      <c r="S1800" s="168"/>
      <c r="T1800" s="170"/>
      <c r="U1800" s="170"/>
      <c r="V1800" s="170"/>
      <c r="W1800" s="170"/>
      <c r="X1800" s="170"/>
      <c r="Y1800" s="170"/>
      <c r="Z1800" s="170"/>
      <c r="AA1800" s="170"/>
      <c r="AB1800" s="170"/>
    </row>
    <row r="1801" spans="2:28" ht="15.75" customHeight="1" x14ac:dyDescent="0.25">
      <c r="B1801" s="421"/>
      <c r="C1801" s="422"/>
      <c r="D1801" s="44">
        <f>'[2]Reporting Characteristics'!$D1801</f>
        <v>2019</v>
      </c>
      <c r="E1801" s="166"/>
      <c r="F1801" s="167"/>
      <c r="G1801" s="167"/>
      <c r="H1801" s="167"/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8"/>
      <c r="T1801" s="170"/>
      <c r="U1801" s="170"/>
      <c r="V1801" s="170"/>
      <c r="W1801" s="170"/>
      <c r="X1801" s="170"/>
      <c r="Y1801" s="170"/>
      <c r="Z1801" s="170"/>
      <c r="AA1801" s="170"/>
      <c r="AB1801" s="170"/>
    </row>
    <row r="1802" spans="2:28" ht="15.75" customHeight="1" x14ac:dyDescent="0.25">
      <c r="B1802" s="421" t="str">
        <f>'[2]Asset Characteristics'!$C905 &amp; ""</f>
        <v/>
      </c>
      <c r="C1802" s="422" t="str">
        <f>'[2]Asset Characteristics'!$E905 &amp; ""</f>
        <v/>
      </c>
      <c r="D1802" s="44">
        <f>'[2]Reporting Characteristics'!$D1802</f>
        <v>2018</v>
      </c>
      <c r="E1802" s="166"/>
      <c r="F1802" s="167"/>
      <c r="G1802" s="167"/>
      <c r="H1802" s="167"/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8"/>
      <c r="T1802" s="170"/>
      <c r="U1802" s="170"/>
      <c r="V1802" s="170"/>
      <c r="W1802" s="170"/>
      <c r="X1802" s="170"/>
      <c r="Y1802" s="170"/>
      <c r="Z1802" s="170"/>
      <c r="AA1802" s="170"/>
      <c r="AB1802" s="170"/>
    </row>
    <row r="1803" spans="2:28" ht="15.75" customHeight="1" x14ac:dyDescent="0.25">
      <c r="B1803" s="421"/>
      <c r="C1803" s="422"/>
      <c r="D1803" s="44">
        <f>'[2]Reporting Characteristics'!$D1803</f>
        <v>2019</v>
      </c>
      <c r="E1803" s="166"/>
      <c r="F1803" s="167"/>
      <c r="G1803" s="167"/>
      <c r="H1803" s="167"/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8"/>
      <c r="T1803" s="170"/>
      <c r="U1803" s="170"/>
      <c r="V1803" s="170"/>
      <c r="W1803" s="170"/>
      <c r="X1803" s="170"/>
      <c r="Y1803" s="170"/>
      <c r="Z1803" s="170"/>
      <c r="AA1803" s="170"/>
      <c r="AB1803" s="170"/>
    </row>
    <row r="1804" spans="2:28" ht="15.75" customHeight="1" x14ac:dyDescent="0.25">
      <c r="B1804" s="421" t="str">
        <f>'[2]Asset Characteristics'!$C906 &amp; ""</f>
        <v/>
      </c>
      <c r="C1804" s="422" t="str">
        <f>'[2]Asset Characteristics'!$E906 &amp; ""</f>
        <v/>
      </c>
      <c r="D1804" s="44">
        <f>'[2]Reporting Characteristics'!$D1804</f>
        <v>2018</v>
      </c>
      <c r="E1804" s="166"/>
      <c r="F1804" s="167"/>
      <c r="G1804" s="167"/>
      <c r="H1804" s="167"/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8"/>
      <c r="T1804" s="170"/>
      <c r="U1804" s="170"/>
      <c r="V1804" s="170"/>
      <c r="W1804" s="170"/>
      <c r="X1804" s="170"/>
      <c r="Y1804" s="170"/>
      <c r="Z1804" s="170"/>
      <c r="AA1804" s="170"/>
      <c r="AB1804" s="170"/>
    </row>
    <row r="1805" spans="2:28" ht="15.75" customHeight="1" x14ac:dyDescent="0.25">
      <c r="B1805" s="421"/>
      <c r="C1805" s="422"/>
      <c r="D1805" s="44">
        <f>'[2]Reporting Characteristics'!$D1805</f>
        <v>2019</v>
      </c>
      <c r="E1805" s="166"/>
      <c r="F1805" s="167"/>
      <c r="G1805" s="167"/>
      <c r="H1805" s="167"/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8"/>
      <c r="T1805" s="170"/>
      <c r="U1805" s="170"/>
      <c r="V1805" s="170"/>
      <c r="W1805" s="170"/>
      <c r="X1805" s="170"/>
      <c r="Y1805" s="170"/>
      <c r="Z1805" s="170"/>
      <c r="AA1805" s="170"/>
      <c r="AB1805" s="170"/>
    </row>
    <row r="1806" spans="2:28" ht="15.75" customHeight="1" x14ac:dyDescent="0.25">
      <c r="B1806" s="421" t="str">
        <f>'[2]Asset Characteristics'!$C907 &amp; ""</f>
        <v/>
      </c>
      <c r="C1806" s="422" t="str">
        <f>'[2]Asset Characteristics'!$E907 &amp; ""</f>
        <v/>
      </c>
      <c r="D1806" s="44">
        <f>'[2]Reporting Characteristics'!$D1806</f>
        <v>2018</v>
      </c>
      <c r="E1806" s="166"/>
      <c r="F1806" s="167"/>
      <c r="G1806" s="167"/>
      <c r="H1806" s="167"/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8"/>
      <c r="T1806" s="170"/>
      <c r="U1806" s="170"/>
      <c r="V1806" s="170"/>
      <c r="W1806" s="170"/>
      <c r="X1806" s="170"/>
      <c r="Y1806" s="170"/>
      <c r="Z1806" s="170"/>
      <c r="AA1806" s="170"/>
      <c r="AB1806" s="170"/>
    </row>
    <row r="1807" spans="2:28" ht="15.75" customHeight="1" x14ac:dyDescent="0.25">
      <c r="B1807" s="421"/>
      <c r="C1807" s="422"/>
      <c r="D1807" s="44">
        <f>'[2]Reporting Characteristics'!$D1807</f>
        <v>2019</v>
      </c>
      <c r="E1807" s="166"/>
      <c r="F1807" s="167"/>
      <c r="G1807" s="167"/>
      <c r="H1807" s="167"/>
      <c r="I1807" s="167"/>
      <c r="J1807" s="167"/>
      <c r="K1807" s="167"/>
      <c r="L1807" s="167"/>
      <c r="M1807" s="167"/>
      <c r="N1807" s="167"/>
      <c r="O1807" s="167"/>
      <c r="P1807" s="167"/>
      <c r="Q1807" s="167"/>
      <c r="R1807" s="167"/>
      <c r="S1807" s="168"/>
      <c r="T1807" s="170"/>
      <c r="U1807" s="170"/>
      <c r="V1807" s="170"/>
      <c r="W1807" s="170"/>
      <c r="X1807" s="170"/>
      <c r="Y1807" s="170"/>
      <c r="Z1807" s="170"/>
      <c r="AA1807" s="170"/>
      <c r="AB1807" s="170"/>
    </row>
    <row r="1808" spans="2:28" ht="15.75" customHeight="1" x14ac:dyDescent="0.25">
      <c r="B1808" s="421" t="str">
        <f>'[2]Asset Characteristics'!$C908 &amp; ""</f>
        <v/>
      </c>
      <c r="C1808" s="422" t="str">
        <f>'[2]Asset Characteristics'!$E908 &amp; ""</f>
        <v/>
      </c>
      <c r="D1808" s="44">
        <f>'[2]Reporting Characteristics'!$D1808</f>
        <v>2018</v>
      </c>
      <c r="E1808" s="166"/>
      <c r="F1808" s="167"/>
      <c r="G1808" s="167"/>
      <c r="H1808" s="167"/>
      <c r="I1808" s="167"/>
      <c r="J1808" s="167"/>
      <c r="K1808" s="167"/>
      <c r="L1808" s="167"/>
      <c r="M1808" s="167"/>
      <c r="N1808" s="167"/>
      <c r="O1808" s="167"/>
      <c r="P1808" s="167"/>
      <c r="Q1808" s="167"/>
      <c r="R1808" s="167"/>
      <c r="S1808" s="168"/>
      <c r="T1808" s="170"/>
      <c r="U1808" s="170"/>
      <c r="V1808" s="170"/>
      <c r="W1808" s="170"/>
      <c r="X1808" s="170"/>
      <c r="Y1808" s="170"/>
      <c r="Z1808" s="170"/>
      <c r="AA1808" s="170"/>
      <c r="AB1808" s="170"/>
    </row>
    <row r="1809" spans="2:28" ht="15.75" customHeight="1" x14ac:dyDescent="0.25">
      <c r="B1809" s="421"/>
      <c r="C1809" s="422"/>
      <c r="D1809" s="44">
        <f>'[2]Reporting Characteristics'!$D1809</f>
        <v>2019</v>
      </c>
      <c r="E1809" s="166"/>
      <c r="F1809" s="167"/>
      <c r="G1809" s="167"/>
      <c r="H1809" s="167"/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  <c r="S1809" s="168"/>
      <c r="T1809" s="170"/>
      <c r="U1809" s="170"/>
      <c r="V1809" s="170"/>
      <c r="W1809" s="170"/>
      <c r="X1809" s="170"/>
      <c r="Y1809" s="170"/>
      <c r="Z1809" s="170"/>
      <c r="AA1809" s="170"/>
      <c r="AB1809" s="170"/>
    </row>
    <row r="1810" spans="2:28" ht="15.75" customHeight="1" x14ac:dyDescent="0.25">
      <c r="B1810" s="421" t="str">
        <f>'[2]Asset Characteristics'!$C909 &amp; ""</f>
        <v/>
      </c>
      <c r="C1810" s="422" t="str">
        <f>'[2]Asset Characteristics'!$E909 &amp; ""</f>
        <v/>
      </c>
      <c r="D1810" s="44">
        <f>'[2]Reporting Characteristics'!$D1810</f>
        <v>2018</v>
      </c>
      <c r="E1810" s="166"/>
      <c r="F1810" s="167"/>
      <c r="G1810" s="167"/>
      <c r="H1810" s="167"/>
      <c r="I1810" s="167"/>
      <c r="J1810" s="167"/>
      <c r="K1810" s="167"/>
      <c r="L1810" s="167"/>
      <c r="M1810" s="167"/>
      <c r="N1810" s="167"/>
      <c r="O1810" s="167"/>
      <c r="P1810" s="167"/>
      <c r="Q1810" s="167"/>
      <c r="R1810" s="167"/>
      <c r="S1810" s="168"/>
      <c r="T1810" s="170"/>
      <c r="U1810" s="170"/>
      <c r="V1810" s="170"/>
      <c r="W1810" s="170"/>
      <c r="X1810" s="170"/>
      <c r="Y1810" s="170"/>
      <c r="Z1810" s="170"/>
      <c r="AA1810" s="170"/>
      <c r="AB1810" s="170"/>
    </row>
    <row r="1811" spans="2:28" ht="15.75" customHeight="1" x14ac:dyDescent="0.25">
      <c r="B1811" s="421"/>
      <c r="C1811" s="422"/>
      <c r="D1811" s="44">
        <f>'[2]Reporting Characteristics'!$D1811</f>
        <v>2019</v>
      </c>
      <c r="E1811" s="166"/>
      <c r="F1811" s="167"/>
      <c r="G1811" s="167"/>
      <c r="H1811" s="167"/>
      <c r="I1811" s="167"/>
      <c r="J1811" s="167"/>
      <c r="K1811" s="167"/>
      <c r="L1811" s="167"/>
      <c r="M1811" s="167"/>
      <c r="N1811" s="167"/>
      <c r="O1811" s="167"/>
      <c r="P1811" s="167"/>
      <c r="Q1811" s="167"/>
      <c r="R1811" s="167"/>
      <c r="S1811" s="168"/>
      <c r="T1811" s="170"/>
      <c r="U1811" s="170"/>
      <c r="V1811" s="170"/>
      <c r="W1811" s="170"/>
      <c r="X1811" s="170"/>
      <c r="Y1811" s="170"/>
      <c r="Z1811" s="170"/>
      <c r="AA1811" s="170"/>
      <c r="AB1811" s="170"/>
    </row>
    <row r="1812" spans="2:28" ht="15.75" customHeight="1" x14ac:dyDescent="0.25">
      <c r="B1812" s="421" t="str">
        <f>'[2]Asset Characteristics'!$C910 &amp; ""</f>
        <v/>
      </c>
      <c r="C1812" s="422" t="str">
        <f>'[2]Asset Characteristics'!$E910 &amp; ""</f>
        <v/>
      </c>
      <c r="D1812" s="44">
        <f>'[2]Reporting Characteristics'!$D1812</f>
        <v>2018</v>
      </c>
      <c r="E1812" s="166"/>
      <c r="F1812" s="167"/>
      <c r="G1812" s="167"/>
      <c r="H1812" s="167"/>
      <c r="I1812" s="167"/>
      <c r="J1812" s="167"/>
      <c r="K1812" s="167"/>
      <c r="L1812" s="167"/>
      <c r="M1812" s="167"/>
      <c r="N1812" s="167"/>
      <c r="O1812" s="167"/>
      <c r="P1812" s="167"/>
      <c r="Q1812" s="167"/>
      <c r="R1812" s="167"/>
      <c r="S1812" s="168"/>
      <c r="T1812" s="170"/>
      <c r="U1812" s="170"/>
      <c r="V1812" s="170"/>
      <c r="W1812" s="170"/>
      <c r="X1812" s="170"/>
      <c r="Y1812" s="170"/>
      <c r="Z1812" s="170"/>
      <c r="AA1812" s="170"/>
      <c r="AB1812" s="170"/>
    </row>
    <row r="1813" spans="2:28" ht="15.75" customHeight="1" x14ac:dyDescent="0.25">
      <c r="B1813" s="421"/>
      <c r="C1813" s="422"/>
      <c r="D1813" s="44">
        <f>'[2]Reporting Characteristics'!$D1813</f>
        <v>2019</v>
      </c>
      <c r="E1813" s="166"/>
      <c r="F1813" s="167"/>
      <c r="G1813" s="167"/>
      <c r="H1813" s="167"/>
      <c r="I1813" s="167"/>
      <c r="J1813" s="167"/>
      <c r="K1813" s="167"/>
      <c r="L1813" s="167"/>
      <c r="M1813" s="167"/>
      <c r="N1813" s="167"/>
      <c r="O1813" s="167"/>
      <c r="P1813" s="167"/>
      <c r="Q1813" s="167"/>
      <c r="R1813" s="167"/>
      <c r="S1813" s="168"/>
      <c r="T1813" s="170"/>
      <c r="U1813" s="170"/>
      <c r="V1813" s="170"/>
      <c r="W1813" s="170"/>
      <c r="X1813" s="170"/>
      <c r="Y1813" s="170"/>
      <c r="Z1813" s="170"/>
      <c r="AA1813" s="170"/>
      <c r="AB1813" s="170"/>
    </row>
    <row r="1814" spans="2:28" ht="15.75" customHeight="1" x14ac:dyDescent="0.25">
      <c r="B1814" s="421" t="str">
        <f>'[2]Asset Characteristics'!$C911 &amp; ""</f>
        <v/>
      </c>
      <c r="C1814" s="422" t="str">
        <f>'[2]Asset Characteristics'!$E911 &amp; ""</f>
        <v/>
      </c>
      <c r="D1814" s="44">
        <f>'[2]Reporting Characteristics'!$D1814</f>
        <v>2018</v>
      </c>
      <c r="E1814" s="166"/>
      <c r="F1814" s="167"/>
      <c r="G1814" s="167"/>
      <c r="H1814" s="167"/>
      <c r="I1814" s="167"/>
      <c r="J1814" s="167"/>
      <c r="K1814" s="167"/>
      <c r="L1814" s="167"/>
      <c r="M1814" s="167"/>
      <c r="N1814" s="167"/>
      <c r="O1814" s="167"/>
      <c r="P1814" s="167"/>
      <c r="Q1814" s="167"/>
      <c r="R1814" s="167"/>
      <c r="S1814" s="168"/>
      <c r="T1814" s="170"/>
      <c r="U1814" s="170"/>
      <c r="V1814" s="170"/>
      <c r="W1814" s="170"/>
      <c r="X1814" s="170"/>
      <c r="Y1814" s="170"/>
      <c r="Z1814" s="170"/>
      <c r="AA1814" s="170"/>
      <c r="AB1814" s="170"/>
    </row>
    <row r="1815" spans="2:28" ht="15.75" customHeight="1" x14ac:dyDescent="0.25">
      <c r="B1815" s="421"/>
      <c r="C1815" s="422"/>
      <c r="D1815" s="44">
        <f>'[2]Reporting Characteristics'!$D1815</f>
        <v>2019</v>
      </c>
      <c r="E1815" s="166"/>
      <c r="F1815" s="167"/>
      <c r="G1815" s="167"/>
      <c r="H1815" s="167"/>
      <c r="I1815" s="167"/>
      <c r="J1815" s="167"/>
      <c r="K1815" s="167"/>
      <c r="L1815" s="167"/>
      <c r="M1815" s="167"/>
      <c r="N1815" s="167"/>
      <c r="O1815" s="167"/>
      <c r="P1815" s="167"/>
      <c r="Q1815" s="167"/>
      <c r="R1815" s="167"/>
      <c r="S1815" s="168"/>
      <c r="T1815" s="170"/>
      <c r="U1815" s="170"/>
      <c r="V1815" s="170"/>
      <c r="W1815" s="170"/>
      <c r="X1815" s="170"/>
      <c r="Y1815" s="170"/>
      <c r="Z1815" s="170"/>
      <c r="AA1815" s="170"/>
      <c r="AB1815" s="170"/>
    </row>
    <row r="1816" spans="2:28" ht="15.75" customHeight="1" x14ac:dyDescent="0.25">
      <c r="B1816" s="421" t="str">
        <f>'[2]Asset Characteristics'!$C912 &amp; ""</f>
        <v/>
      </c>
      <c r="C1816" s="422" t="str">
        <f>'[2]Asset Characteristics'!$E912 &amp; ""</f>
        <v/>
      </c>
      <c r="D1816" s="44">
        <f>'[2]Reporting Characteristics'!$D1816</f>
        <v>2018</v>
      </c>
      <c r="E1816" s="166"/>
      <c r="F1816" s="167"/>
      <c r="G1816" s="167"/>
      <c r="H1816" s="167"/>
      <c r="I1816" s="167"/>
      <c r="J1816" s="167"/>
      <c r="K1816" s="167"/>
      <c r="L1816" s="167"/>
      <c r="M1816" s="167"/>
      <c r="N1816" s="167"/>
      <c r="O1816" s="167"/>
      <c r="P1816" s="167"/>
      <c r="Q1816" s="167"/>
      <c r="R1816" s="167"/>
      <c r="S1816" s="168"/>
      <c r="T1816" s="170"/>
      <c r="U1816" s="170"/>
      <c r="V1816" s="170"/>
      <c r="W1816" s="170"/>
      <c r="X1816" s="170"/>
      <c r="Y1816" s="170"/>
      <c r="Z1816" s="170"/>
      <c r="AA1816" s="170"/>
      <c r="AB1816" s="170"/>
    </row>
    <row r="1817" spans="2:28" ht="15.75" customHeight="1" x14ac:dyDescent="0.25">
      <c r="B1817" s="421"/>
      <c r="C1817" s="422"/>
      <c r="D1817" s="44">
        <f>'[2]Reporting Characteristics'!$D1817</f>
        <v>2019</v>
      </c>
      <c r="E1817" s="166"/>
      <c r="F1817" s="167"/>
      <c r="G1817" s="167"/>
      <c r="H1817" s="167"/>
      <c r="I1817" s="167"/>
      <c r="J1817" s="167"/>
      <c r="K1817" s="167"/>
      <c r="L1817" s="167"/>
      <c r="M1817" s="167"/>
      <c r="N1817" s="167"/>
      <c r="O1817" s="167"/>
      <c r="P1817" s="167"/>
      <c r="Q1817" s="167"/>
      <c r="R1817" s="167"/>
      <c r="S1817" s="168"/>
      <c r="T1817" s="170"/>
      <c r="U1817" s="170"/>
      <c r="V1817" s="170"/>
      <c r="W1817" s="170"/>
      <c r="X1817" s="170"/>
      <c r="Y1817" s="170"/>
      <c r="Z1817" s="170"/>
      <c r="AA1817" s="170"/>
      <c r="AB1817" s="170"/>
    </row>
    <row r="1818" spans="2:28" ht="15.75" customHeight="1" x14ac:dyDescent="0.25">
      <c r="B1818" s="421" t="str">
        <f>'[2]Asset Characteristics'!$C913 &amp; ""</f>
        <v/>
      </c>
      <c r="C1818" s="422" t="str">
        <f>'[2]Asset Characteristics'!$E913 &amp; ""</f>
        <v/>
      </c>
      <c r="D1818" s="44">
        <f>'[2]Reporting Characteristics'!$D1818</f>
        <v>2018</v>
      </c>
      <c r="E1818" s="166"/>
      <c r="F1818" s="167"/>
      <c r="G1818" s="167"/>
      <c r="H1818" s="167"/>
      <c r="I1818" s="167"/>
      <c r="J1818" s="167"/>
      <c r="K1818" s="167"/>
      <c r="L1818" s="167"/>
      <c r="M1818" s="167"/>
      <c r="N1818" s="167"/>
      <c r="O1818" s="167"/>
      <c r="P1818" s="167"/>
      <c r="Q1818" s="167"/>
      <c r="R1818" s="167"/>
      <c r="S1818" s="168"/>
      <c r="T1818" s="170"/>
      <c r="U1818" s="170"/>
      <c r="V1818" s="170"/>
      <c r="W1818" s="170"/>
      <c r="X1818" s="170"/>
      <c r="Y1818" s="170"/>
      <c r="Z1818" s="170"/>
      <c r="AA1818" s="170"/>
      <c r="AB1818" s="170"/>
    </row>
    <row r="1819" spans="2:28" ht="15.75" customHeight="1" x14ac:dyDescent="0.25">
      <c r="B1819" s="421"/>
      <c r="C1819" s="422"/>
      <c r="D1819" s="44">
        <f>'[2]Reporting Characteristics'!$D1819</f>
        <v>2019</v>
      </c>
      <c r="E1819" s="166"/>
      <c r="F1819" s="167"/>
      <c r="G1819" s="167"/>
      <c r="H1819" s="167"/>
      <c r="I1819" s="167"/>
      <c r="J1819" s="167"/>
      <c r="K1819" s="167"/>
      <c r="L1819" s="167"/>
      <c r="M1819" s="167"/>
      <c r="N1819" s="167"/>
      <c r="O1819" s="167"/>
      <c r="P1819" s="167"/>
      <c r="Q1819" s="167"/>
      <c r="R1819" s="167"/>
      <c r="S1819" s="168"/>
      <c r="T1819" s="170"/>
      <c r="U1819" s="170"/>
      <c r="V1819" s="170"/>
      <c r="W1819" s="170"/>
      <c r="X1819" s="170"/>
      <c r="Y1819" s="170"/>
      <c r="Z1819" s="170"/>
      <c r="AA1819" s="170"/>
      <c r="AB1819" s="170"/>
    </row>
    <row r="1820" spans="2:28" ht="15.75" customHeight="1" x14ac:dyDescent="0.25">
      <c r="B1820" s="421" t="str">
        <f>'[2]Asset Characteristics'!$C914 &amp; ""</f>
        <v/>
      </c>
      <c r="C1820" s="422" t="str">
        <f>'[2]Asset Characteristics'!$E914 &amp; ""</f>
        <v/>
      </c>
      <c r="D1820" s="44">
        <f>'[2]Reporting Characteristics'!$D1820</f>
        <v>2018</v>
      </c>
      <c r="E1820" s="166"/>
      <c r="F1820" s="167"/>
      <c r="G1820" s="167"/>
      <c r="H1820" s="167"/>
      <c r="I1820" s="167"/>
      <c r="J1820" s="167"/>
      <c r="K1820" s="167"/>
      <c r="L1820" s="167"/>
      <c r="M1820" s="167"/>
      <c r="N1820" s="167"/>
      <c r="O1820" s="167"/>
      <c r="P1820" s="167"/>
      <c r="Q1820" s="167"/>
      <c r="R1820" s="167"/>
      <c r="S1820" s="168"/>
      <c r="T1820" s="170"/>
      <c r="U1820" s="170"/>
      <c r="V1820" s="170"/>
      <c r="W1820" s="170"/>
      <c r="X1820" s="170"/>
      <c r="Y1820" s="170"/>
      <c r="Z1820" s="170"/>
      <c r="AA1820" s="170"/>
      <c r="AB1820" s="170"/>
    </row>
    <row r="1821" spans="2:28" ht="15.75" customHeight="1" x14ac:dyDescent="0.25">
      <c r="B1821" s="421"/>
      <c r="C1821" s="422"/>
      <c r="D1821" s="44">
        <f>'[2]Reporting Characteristics'!$D1821</f>
        <v>2019</v>
      </c>
      <c r="E1821" s="166"/>
      <c r="F1821" s="167"/>
      <c r="G1821" s="167"/>
      <c r="H1821" s="167"/>
      <c r="I1821" s="167"/>
      <c r="J1821" s="167"/>
      <c r="K1821" s="167"/>
      <c r="L1821" s="167"/>
      <c r="M1821" s="167"/>
      <c r="N1821" s="167"/>
      <c r="O1821" s="167"/>
      <c r="P1821" s="167"/>
      <c r="Q1821" s="167"/>
      <c r="R1821" s="167"/>
      <c r="S1821" s="168"/>
      <c r="T1821" s="170"/>
      <c r="U1821" s="170"/>
      <c r="V1821" s="170"/>
      <c r="W1821" s="170"/>
      <c r="X1821" s="170"/>
      <c r="Y1821" s="170"/>
      <c r="Z1821" s="170"/>
      <c r="AA1821" s="170"/>
      <c r="AB1821" s="170"/>
    </row>
    <row r="1822" spans="2:28" ht="15.75" customHeight="1" x14ac:dyDescent="0.25">
      <c r="B1822" s="421" t="str">
        <f>'[2]Asset Characteristics'!$C915 &amp; ""</f>
        <v/>
      </c>
      <c r="C1822" s="422" t="str">
        <f>'[2]Asset Characteristics'!$E915 &amp; ""</f>
        <v/>
      </c>
      <c r="D1822" s="44">
        <f>'[2]Reporting Characteristics'!$D1822</f>
        <v>2018</v>
      </c>
      <c r="E1822" s="166"/>
      <c r="F1822" s="167"/>
      <c r="G1822" s="167"/>
      <c r="H1822" s="167"/>
      <c r="I1822" s="167"/>
      <c r="J1822" s="167"/>
      <c r="K1822" s="167"/>
      <c r="L1822" s="167"/>
      <c r="M1822" s="167"/>
      <c r="N1822" s="167"/>
      <c r="O1822" s="167"/>
      <c r="P1822" s="167"/>
      <c r="Q1822" s="167"/>
      <c r="R1822" s="167"/>
      <c r="S1822" s="168"/>
      <c r="T1822" s="170"/>
      <c r="U1822" s="170"/>
      <c r="V1822" s="170"/>
      <c r="W1822" s="170"/>
      <c r="X1822" s="170"/>
      <c r="Y1822" s="170"/>
      <c r="Z1822" s="170"/>
      <c r="AA1822" s="170"/>
      <c r="AB1822" s="170"/>
    </row>
    <row r="1823" spans="2:28" ht="15.75" customHeight="1" x14ac:dyDescent="0.25">
      <c r="B1823" s="421"/>
      <c r="C1823" s="422"/>
      <c r="D1823" s="44">
        <f>'[2]Reporting Characteristics'!$D1823</f>
        <v>2019</v>
      </c>
      <c r="E1823" s="166"/>
      <c r="F1823" s="167"/>
      <c r="G1823" s="167"/>
      <c r="H1823" s="167"/>
      <c r="I1823" s="167"/>
      <c r="J1823" s="167"/>
      <c r="K1823" s="167"/>
      <c r="L1823" s="167"/>
      <c r="M1823" s="167"/>
      <c r="N1823" s="167"/>
      <c r="O1823" s="167"/>
      <c r="P1823" s="167"/>
      <c r="Q1823" s="167"/>
      <c r="R1823" s="167"/>
      <c r="S1823" s="168"/>
      <c r="T1823" s="170"/>
      <c r="U1823" s="170"/>
      <c r="V1823" s="170"/>
      <c r="W1823" s="170"/>
      <c r="X1823" s="170"/>
      <c r="Y1823" s="170"/>
      <c r="Z1823" s="170"/>
      <c r="AA1823" s="170"/>
      <c r="AB1823" s="170"/>
    </row>
    <row r="1824" spans="2:28" ht="15.75" customHeight="1" x14ac:dyDescent="0.25">
      <c r="B1824" s="421" t="str">
        <f>'[2]Asset Characteristics'!$C916 &amp; ""</f>
        <v/>
      </c>
      <c r="C1824" s="422" t="str">
        <f>'[2]Asset Characteristics'!$E916 &amp; ""</f>
        <v/>
      </c>
      <c r="D1824" s="44">
        <f>'[2]Reporting Characteristics'!$D1824</f>
        <v>2018</v>
      </c>
      <c r="E1824" s="166"/>
      <c r="F1824" s="167"/>
      <c r="G1824" s="167"/>
      <c r="H1824" s="167"/>
      <c r="I1824" s="167"/>
      <c r="J1824" s="167"/>
      <c r="K1824" s="167"/>
      <c r="L1824" s="167"/>
      <c r="M1824" s="167"/>
      <c r="N1824" s="167"/>
      <c r="O1824" s="167"/>
      <c r="P1824" s="167"/>
      <c r="Q1824" s="167"/>
      <c r="R1824" s="167"/>
      <c r="S1824" s="168"/>
      <c r="T1824" s="170"/>
      <c r="U1824" s="170"/>
      <c r="V1824" s="170"/>
      <c r="W1824" s="170"/>
      <c r="X1824" s="170"/>
      <c r="Y1824" s="170"/>
      <c r="Z1824" s="170"/>
      <c r="AA1824" s="170"/>
      <c r="AB1824" s="170"/>
    </row>
    <row r="1825" spans="2:28" ht="15.75" customHeight="1" x14ac:dyDescent="0.25">
      <c r="B1825" s="421"/>
      <c r="C1825" s="422"/>
      <c r="D1825" s="44">
        <f>'[2]Reporting Characteristics'!$D1825</f>
        <v>2019</v>
      </c>
      <c r="E1825" s="166"/>
      <c r="F1825" s="167"/>
      <c r="G1825" s="167"/>
      <c r="H1825" s="167"/>
      <c r="I1825" s="167"/>
      <c r="J1825" s="167"/>
      <c r="K1825" s="167"/>
      <c r="L1825" s="167"/>
      <c r="M1825" s="167"/>
      <c r="N1825" s="167"/>
      <c r="O1825" s="167"/>
      <c r="P1825" s="167"/>
      <c r="Q1825" s="167"/>
      <c r="R1825" s="167"/>
      <c r="S1825" s="168"/>
      <c r="T1825" s="170"/>
      <c r="U1825" s="170"/>
      <c r="V1825" s="170"/>
      <c r="W1825" s="170"/>
      <c r="X1825" s="170"/>
      <c r="Y1825" s="170"/>
      <c r="Z1825" s="170"/>
      <c r="AA1825" s="170"/>
      <c r="AB1825" s="170"/>
    </row>
    <row r="1826" spans="2:28" ht="15.75" customHeight="1" x14ac:dyDescent="0.25">
      <c r="B1826" s="421" t="str">
        <f>'[2]Asset Characteristics'!$C917 &amp; ""</f>
        <v/>
      </c>
      <c r="C1826" s="422" t="str">
        <f>'[2]Asset Characteristics'!$E917 &amp; ""</f>
        <v/>
      </c>
      <c r="D1826" s="44">
        <f>'[2]Reporting Characteristics'!$D1826</f>
        <v>2018</v>
      </c>
      <c r="E1826" s="166"/>
      <c r="F1826" s="167"/>
      <c r="G1826" s="167"/>
      <c r="H1826" s="167"/>
      <c r="I1826" s="167"/>
      <c r="J1826" s="167"/>
      <c r="K1826" s="167"/>
      <c r="L1826" s="167"/>
      <c r="M1826" s="167"/>
      <c r="N1826" s="167"/>
      <c r="O1826" s="167"/>
      <c r="P1826" s="167"/>
      <c r="Q1826" s="167"/>
      <c r="R1826" s="167"/>
      <c r="S1826" s="168"/>
      <c r="T1826" s="170"/>
      <c r="U1826" s="170"/>
      <c r="V1826" s="170"/>
      <c r="W1826" s="170"/>
      <c r="X1826" s="170"/>
      <c r="Y1826" s="170"/>
      <c r="Z1826" s="170"/>
      <c r="AA1826" s="170"/>
      <c r="AB1826" s="170"/>
    </row>
    <row r="1827" spans="2:28" ht="15.75" customHeight="1" x14ac:dyDescent="0.25">
      <c r="B1827" s="421"/>
      <c r="C1827" s="422"/>
      <c r="D1827" s="44">
        <f>'[2]Reporting Characteristics'!$D1827</f>
        <v>2019</v>
      </c>
      <c r="E1827" s="166"/>
      <c r="F1827" s="167"/>
      <c r="G1827" s="167"/>
      <c r="H1827" s="167"/>
      <c r="I1827" s="167"/>
      <c r="J1827" s="167"/>
      <c r="K1827" s="167"/>
      <c r="L1827" s="167"/>
      <c r="M1827" s="167"/>
      <c r="N1827" s="167"/>
      <c r="O1827" s="167"/>
      <c r="P1827" s="167"/>
      <c r="Q1827" s="167"/>
      <c r="R1827" s="167"/>
      <c r="S1827" s="168"/>
      <c r="T1827" s="170"/>
      <c r="U1827" s="170"/>
      <c r="V1827" s="170"/>
      <c r="W1827" s="170"/>
      <c r="X1827" s="170"/>
      <c r="Y1827" s="170"/>
      <c r="Z1827" s="170"/>
      <c r="AA1827" s="170"/>
      <c r="AB1827" s="170"/>
    </row>
    <row r="1828" spans="2:28" ht="15.75" customHeight="1" x14ac:dyDescent="0.25">
      <c r="B1828" s="421" t="str">
        <f>'[2]Asset Characteristics'!$C918 &amp; ""</f>
        <v/>
      </c>
      <c r="C1828" s="422" t="str">
        <f>'[2]Asset Characteristics'!$E918 &amp; ""</f>
        <v/>
      </c>
      <c r="D1828" s="44">
        <f>'[2]Reporting Characteristics'!$D1828</f>
        <v>2018</v>
      </c>
      <c r="E1828" s="166"/>
      <c r="F1828" s="167"/>
      <c r="G1828" s="167"/>
      <c r="H1828" s="167"/>
      <c r="I1828" s="167"/>
      <c r="J1828" s="167"/>
      <c r="K1828" s="167"/>
      <c r="L1828" s="167"/>
      <c r="M1828" s="167"/>
      <c r="N1828" s="167"/>
      <c r="O1828" s="167"/>
      <c r="P1828" s="167"/>
      <c r="Q1828" s="167"/>
      <c r="R1828" s="167"/>
      <c r="S1828" s="168"/>
      <c r="T1828" s="170"/>
      <c r="U1828" s="170"/>
      <c r="V1828" s="170"/>
      <c r="W1828" s="170"/>
      <c r="X1828" s="170"/>
      <c r="Y1828" s="170"/>
      <c r="Z1828" s="170"/>
      <c r="AA1828" s="170"/>
      <c r="AB1828" s="170"/>
    </row>
    <row r="1829" spans="2:28" ht="15.75" customHeight="1" x14ac:dyDescent="0.25">
      <c r="B1829" s="421"/>
      <c r="C1829" s="422"/>
      <c r="D1829" s="44">
        <f>'[2]Reporting Characteristics'!$D1829</f>
        <v>2019</v>
      </c>
      <c r="E1829" s="166"/>
      <c r="F1829" s="167"/>
      <c r="G1829" s="167"/>
      <c r="H1829" s="167"/>
      <c r="I1829" s="167"/>
      <c r="J1829" s="167"/>
      <c r="K1829" s="167"/>
      <c r="L1829" s="167"/>
      <c r="M1829" s="167"/>
      <c r="N1829" s="167"/>
      <c r="O1829" s="167"/>
      <c r="P1829" s="167"/>
      <c r="Q1829" s="167"/>
      <c r="R1829" s="167"/>
      <c r="S1829" s="168"/>
      <c r="T1829" s="170"/>
      <c r="U1829" s="170"/>
      <c r="V1829" s="170"/>
      <c r="W1829" s="170"/>
      <c r="X1829" s="170"/>
      <c r="Y1829" s="170"/>
      <c r="Z1829" s="170"/>
      <c r="AA1829" s="170"/>
      <c r="AB1829" s="170"/>
    </row>
    <row r="1830" spans="2:28" ht="15.75" customHeight="1" x14ac:dyDescent="0.25">
      <c r="B1830" s="421" t="str">
        <f>'[2]Asset Characteristics'!$C919 &amp; ""</f>
        <v/>
      </c>
      <c r="C1830" s="422" t="str">
        <f>'[2]Asset Characteristics'!$E919 &amp; ""</f>
        <v/>
      </c>
      <c r="D1830" s="44">
        <f>'[2]Reporting Characteristics'!$D1830</f>
        <v>2018</v>
      </c>
      <c r="E1830" s="166"/>
      <c r="F1830" s="167"/>
      <c r="G1830" s="167"/>
      <c r="H1830" s="167"/>
      <c r="I1830" s="167"/>
      <c r="J1830" s="167"/>
      <c r="K1830" s="167"/>
      <c r="L1830" s="167"/>
      <c r="M1830" s="167"/>
      <c r="N1830" s="167"/>
      <c r="O1830" s="167"/>
      <c r="P1830" s="167"/>
      <c r="Q1830" s="167"/>
      <c r="R1830" s="167"/>
      <c r="S1830" s="168"/>
      <c r="T1830" s="170"/>
      <c r="U1830" s="170"/>
      <c r="V1830" s="170"/>
      <c r="W1830" s="170"/>
      <c r="X1830" s="170"/>
      <c r="Y1830" s="170"/>
      <c r="Z1830" s="170"/>
      <c r="AA1830" s="170"/>
      <c r="AB1830" s="170"/>
    </row>
    <row r="1831" spans="2:28" ht="15.75" customHeight="1" x14ac:dyDescent="0.25">
      <c r="B1831" s="421"/>
      <c r="C1831" s="422"/>
      <c r="D1831" s="44">
        <f>'[2]Reporting Characteristics'!$D1831</f>
        <v>2019</v>
      </c>
      <c r="E1831" s="166"/>
      <c r="F1831" s="167"/>
      <c r="G1831" s="167"/>
      <c r="H1831" s="167"/>
      <c r="I1831" s="167"/>
      <c r="J1831" s="167"/>
      <c r="K1831" s="167"/>
      <c r="L1831" s="167"/>
      <c r="M1831" s="167"/>
      <c r="N1831" s="167"/>
      <c r="O1831" s="167"/>
      <c r="P1831" s="167"/>
      <c r="Q1831" s="167"/>
      <c r="R1831" s="167"/>
      <c r="S1831" s="168"/>
      <c r="T1831" s="170"/>
      <c r="U1831" s="170"/>
      <c r="V1831" s="170"/>
      <c r="W1831" s="170"/>
      <c r="X1831" s="170"/>
      <c r="Y1831" s="170"/>
      <c r="Z1831" s="170"/>
      <c r="AA1831" s="170"/>
      <c r="AB1831" s="170"/>
    </row>
    <row r="1832" spans="2:28" ht="15.75" customHeight="1" x14ac:dyDescent="0.25">
      <c r="B1832" s="421" t="str">
        <f>'[2]Asset Characteristics'!$C920 &amp; ""</f>
        <v/>
      </c>
      <c r="C1832" s="422" t="str">
        <f>'[2]Asset Characteristics'!$E920 &amp; ""</f>
        <v/>
      </c>
      <c r="D1832" s="44">
        <f>'[2]Reporting Characteristics'!$D1832</f>
        <v>2018</v>
      </c>
      <c r="E1832" s="166"/>
      <c r="F1832" s="167"/>
      <c r="G1832" s="167"/>
      <c r="H1832" s="167"/>
      <c r="I1832" s="167"/>
      <c r="J1832" s="167"/>
      <c r="K1832" s="167"/>
      <c r="L1832" s="167"/>
      <c r="M1832" s="167"/>
      <c r="N1832" s="167"/>
      <c r="O1832" s="167"/>
      <c r="P1832" s="167"/>
      <c r="Q1832" s="167"/>
      <c r="R1832" s="167"/>
      <c r="S1832" s="168"/>
      <c r="T1832" s="170"/>
      <c r="U1832" s="170"/>
      <c r="V1832" s="170"/>
      <c r="W1832" s="170"/>
      <c r="X1832" s="170"/>
      <c r="Y1832" s="170"/>
      <c r="Z1832" s="170"/>
      <c r="AA1832" s="170"/>
      <c r="AB1832" s="170"/>
    </row>
    <row r="1833" spans="2:28" ht="15.75" customHeight="1" x14ac:dyDescent="0.25">
      <c r="B1833" s="421"/>
      <c r="C1833" s="422"/>
      <c r="D1833" s="44">
        <f>'[2]Reporting Characteristics'!$D1833</f>
        <v>2019</v>
      </c>
      <c r="E1833" s="166"/>
      <c r="F1833" s="167"/>
      <c r="G1833" s="167"/>
      <c r="H1833" s="167"/>
      <c r="I1833" s="167"/>
      <c r="J1833" s="167"/>
      <c r="K1833" s="167"/>
      <c r="L1833" s="167"/>
      <c r="M1833" s="167"/>
      <c r="N1833" s="167"/>
      <c r="O1833" s="167"/>
      <c r="P1833" s="167"/>
      <c r="Q1833" s="167"/>
      <c r="R1833" s="167"/>
      <c r="S1833" s="168"/>
      <c r="T1833" s="170"/>
      <c r="U1833" s="170"/>
      <c r="V1833" s="170"/>
      <c r="W1833" s="170"/>
      <c r="X1833" s="170"/>
      <c r="Y1833" s="170"/>
      <c r="Z1833" s="170"/>
      <c r="AA1833" s="170"/>
      <c r="AB1833" s="170"/>
    </row>
    <row r="1834" spans="2:28" ht="15.75" customHeight="1" x14ac:dyDescent="0.25">
      <c r="B1834" s="421" t="str">
        <f>'[2]Asset Characteristics'!$C921 &amp; ""</f>
        <v/>
      </c>
      <c r="C1834" s="422" t="str">
        <f>'[2]Asset Characteristics'!$E921 &amp; ""</f>
        <v/>
      </c>
      <c r="D1834" s="44">
        <f>'[2]Reporting Characteristics'!$D1834</f>
        <v>2018</v>
      </c>
      <c r="E1834" s="166"/>
      <c r="F1834" s="167"/>
      <c r="G1834" s="167"/>
      <c r="H1834" s="167"/>
      <c r="I1834" s="167"/>
      <c r="J1834" s="167"/>
      <c r="K1834" s="167"/>
      <c r="L1834" s="167"/>
      <c r="M1834" s="167"/>
      <c r="N1834" s="167"/>
      <c r="O1834" s="167"/>
      <c r="P1834" s="167"/>
      <c r="Q1834" s="167"/>
      <c r="R1834" s="167"/>
      <c r="S1834" s="168"/>
      <c r="T1834" s="170"/>
      <c r="U1834" s="170"/>
      <c r="V1834" s="170"/>
      <c r="W1834" s="170"/>
      <c r="X1834" s="170"/>
      <c r="Y1834" s="170"/>
      <c r="Z1834" s="170"/>
      <c r="AA1834" s="170"/>
      <c r="AB1834" s="170"/>
    </row>
    <row r="1835" spans="2:28" ht="15.75" customHeight="1" x14ac:dyDescent="0.25">
      <c r="B1835" s="421"/>
      <c r="C1835" s="422"/>
      <c r="D1835" s="44">
        <f>'[2]Reporting Characteristics'!$D1835</f>
        <v>2019</v>
      </c>
      <c r="E1835" s="166"/>
      <c r="F1835" s="167"/>
      <c r="G1835" s="167"/>
      <c r="H1835" s="167"/>
      <c r="I1835" s="167"/>
      <c r="J1835" s="167"/>
      <c r="K1835" s="167"/>
      <c r="L1835" s="167"/>
      <c r="M1835" s="167"/>
      <c r="N1835" s="167"/>
      <c r="O1835" s="167"/>
      <c r="P1835" s="167"/>
      <c r="Q1835" s="167"/>
      <c r="R1835" s="167"/>
      <c r="S1835" s="168"/>
      <c r="T1835" s="170"/>
      <c r="U1835" s="170"/>
      <c r="V1835" s="170"/>
      <c r="W1835" s="170"/>
      <c r="X1835" s="170"/>
      <c r="Y1835" s="170"/>
      <c r="Z1835" s="170"/>
      <c r="AA1835" s="170"/>
      <c r="AB1835" s="170"/>
    </row>
    <row r="1836" spans="2:28" ht="15.75" customHeight="1" x14ac:dyDescent="0.25">
      <c r="B1836" s="421" t="str">
        <f>'[2]Asset Characteristics'!$C922 &amp; ""</f>
        <v/>
      </c>
      <c r="C1836" s="422" t="str">
        <f>'[2]Asset Characteristics'!$E922 &amp; ""</f>
        <v/>
      </c>
      <c r="D1836" s="44">
        <f>'[2]Reporting Characteristics'!$D1836</f>
        <v>2018</v>
      </c>
      <c r="E1836" s="166"/>
      <c r="F1836" s="167"/>
      <c r="G1836" s="167"/>
      <c r="H1836" s="167"/>
      <c r="I1836" s="167"/>
      <c r="J1836" s="167"/>
      <c r="K1836" s="167"/>
      <c r="L1836" s="167"/>
      <c r="M1836" s="167"/>
      <c r="N1836" s="167"/>
      <c r="O1836" s="167"/>
      <c r="P1836" s="167"/>
      <c r="Q1836" s="167"/>
      <c r="R1836" s="167"/>
      <c r="S1836" s="168"/>
      <c r="T1836" s="170"/>
      <c r="U1836" s="170"/>
      <c r="V1836" s="170"/>
      <c r="W1836" s="170"/>
      <c r="X1836" s="170"/>
      <c r="Y1836" s="170"/>
      <c r="Z1836" s="170"/>
      <c r="AA1836" s="170"/>
      <c r="AB1836" s="170"/>
    </row>
    <row r="1837" spans="2:28" ht="15.75" customHeight="1" x14ac:dyDescent="0.25">
      <c r="B1837" s="421"/>
      <c r="C1837" s="422"/>
      <c r="D1837" s="44">
        <f>'[2]Reporting Characteristics'!$D1837</f>
        <v>2019</v>
      </c>
      <c r="E1837" s="166"/>
      <c r="F1837" s="167"/>
      <c r="G1837" s="167"/>
      <c r="H1837" s="167"/>
      <c r="I1837" s="167"/>
      <c r="J1837" s="167"/>
      <c r="K1837" s="167"/>
      <c r="L1837" s="167"/>
      <c r="M1837" s="167"/>
      <c r="N1837" s="167"/>
      <c r="O1837" s="167"/>
      <c r="P1837" s="167"/>
      <c r="Q1837" s="167"/>
      <c r="R1837" s="167"/>
      <c r="S1837" s="168"/>
      <c r="T1837" s="170"/>
      <c r="U1837" s="170"/>
      <c r="V1837" s="170"/>
      <c r="W1837" s="170"/>
      <c r="X1837" s="170"/>
      <c r="Y1837" s="170"/>
      <c r="Z1837" s="170"/>
      <c r="AA1837" s="170"/>
      <c r="AB1837" s="170"/>
    </row>
    <row r="1838" spans="2:28" ht="15.75" customHeight="1" x14ac:dyDescent="0.25">
      <c r="B1838" s="421" t="str">
        <f>'[2]Asset Characteristics'!$C923 &amp; ""</f>
        <v/>
      </c>
      <c r="C1838" s="422" t="str">
        <f>'[2]Asset Characteristics'!$E923 &amp; ""</f>
        <v/>
      </c>
      <c r="D1838" s="44">
        <f>'[2]Reporting Characteristics'!$D1838</f>
        <v>2018</v>
      </c>
      <c r="E1838" s="166"/>
      <c r="F1838" s="167"/>
      <c r="G1838" s="167"/>
      <c r="H1838" s="167"/>
      <c r="I1838" s="167"/>
      <c r="J1838" s="167"/>
      <c r="K1838" s="167"/>
      <c r="L1838" s="167"/>
      <c r="M1838" s="167"/>
      <c r="N1838" s="167"/>
      <c r="O1838" s="167"/>
      <c r="P1838" s="167"/>
      <c r="Q1838" s="167"/>
      <c r="R1838" s="167"/>
      <c r="S1838" s="168"/>
      <c r="T1838" s="170"/>
      <c r="U1838" s="170"/>
      <c r="V1838" s="170"/>
      <c r="W1838" s="170"/>
      <c r="X1838" s="170"/>
      <c r="Y1838" s="170"/>
      <c r="Z1838" s="170"/>
      <c r="AA1838" s="170"/>
      <c r="AB1838" s="170"/>
    </row>
    <row r="1839" spans="2:28" ht="15.75" customHeight="1" x14ac:dyDescent="0.25">
      <c r="B1839" s="421"/>
      <c r="C1839" s="422"/>
      <c r="D1839" s="44">
        <f>'[2]Reporting Characteristics'!$D1839</f>
        <v>2019</v>
      </c>
      <c r="E1839" s="166"/>
      <c r="F1839" s="167"/>
      <c r="G1839" s="167"/>
      <c r="H1839" s="167"/>
      <c r="I1839" s="167"/>
      <c r="J1839" s="167"/>
      <c r="K1839" s="167"/>
      <c r="L1839" s="167"/>
      <c r="M1839" s="167"/>
      <c r="N1839" s="167"/>
      <c r="O1839" s="167"/>
      <c r="P1839" s="167"/>
      <c r="Q1839" s="167"/>
      <c r="R1839" s="167"/>
      <c r="S1839" s="168"/>
      <c r="T1839" s="170"/>
      <c r="U1839" s="170"/>
      <c r="V1839" s="170"/>
      <c r="W1839" s="170"/>
      <c r="X1839" s="170"/>
      <c r="Y1839" s="170"/>
      <c r="Z1839" s="170"/>
      <c r="AA1839" s="170"/>
      <c r="AB1839" s="170"/>
    </row>
    <row r="1840" spans="2:28" ht="15.75" customHeight="1" x14ac:dyDescent="0.25">
      <c r="B1840" s="421" t="str">
        <f>'[2]Asset Characteristics'!$C924 &amp; ""</f>
        <v/>
      </c>
      <c r="C1840" s="422" t="str">
        <f>'[2]Asset Characteristics'!$E924 &amp; ""</f>
        <v/>
      </c>
      <c r="D1840" s="44">
        <f>'[2]Reporting Characteristics'!$D1840</f>
        <v>2018</v>
      </c>
      <c r="E1840" s="166"/>
      <c r="F1840" s="167"/>
      <c r="G1840" s="167"/>
      <c r="H1840" s="167"/>
      <c r="I1840" s="167"/>
      <c r="J1840" s="167"/>
      <c r="K1840" s="167"/>
      <c r="L1840" s="167"/>
      <c r="M1840" s="167"/>
      <c r="N1840" s="167"/>
      <c r="O1840" s="167"/>
      <c r="P1840" s="167"/>
      <c r="Q1840" s="167"/>
      <c r="R1840" s="167"/>
      <c r="S1840" s="168"/>
      <c r="T1840" s="170"/>
      <c r="U1840" s="170"/>
      <c r="V1840" s="170"/>
      <c r="W1840" s="170"/>
      <c r="X1840" s="170"/>
      <c r="Y1840" s="170"/>
      <c r="Z1840" s="170"/>
      <c r="AA1840" s="170"/>
      <c r="AB1840" s="170"/>
    </row>
    <row r="1841" spans="2:28" ht="15.75" customHeight="1" x14ac:dyDescent="0.25">
      <c r="B1841" s="421"/>
      <c r="C1841" s="422"/>
      <c r="D1841" s="44">
        <f>'[2]Reporting Characteristics'!$D1841</f>
        <v>2019</v>
      </c>
      <c r="E1841" s="166"/>
      <c r="F1841" s="167"/>
      <c r="G1841" s="167"/>
      <c r="H1841" s="167"/>
      <c r="I1841" s="167"/>
      <c r="J1841" s="167"/>
      <c r="K1841" s="167"/>
      <c r="L1841" s="167"/>
      <c r="M1841" s="167"/>
      <c r="N1841" s="167"/>
      <c r="O1841" s="167"/>
      <c r="P1841" s="167"/>
      <c r="Q1841" s="167"/>
      <c r="R1841" s="167"/>
      <c r="S1841" s="168"/>
      <c r="T1841" s="170"/>
      <c r="U1841" s="170"/>
      <c r="V1841" s="170"/>
      <c r="W1841" s="170"/>
      <c r="X1841" s="170"/>
      <c r="Y1841" s="170"/>
      <c r="Z1841" s="170"/>
      <c r="AA1841" s="170"/>
      <c r="AB1841" s="170"/>
    </row>
    <row r="1842" spans="2:28" ht="15.75" customHeight="1" x14ac:dyDescent="0.25">
      <c r="B1842" s="421" t="str">
        <f>'[2]Asset Characteristics'!$C925 &amp; ""</f>
        <v/>
      </c>
      <c r="C1842" s="422" t="str">
        <f>'[2]Asset Characteristics'!$E925 &amp; ""</f>
        <v/>
      </c>
      <c r="D1842" s="44">
        <f>'[2]Reporting Characteristics'!$D1842</f>
        <v>2018</v>
      </c>
      <c r="E1842" s="166"/>
      <c r="F1842" s="167"/>
      <c r="G1842" s="167"/>
      <c r="H1842" s="167"/>
      <c r="I1842" s="167"/>
      <c r="J1842" s="167"/>
      <c r="K1842" s="167"/>
      <c r="L1842" s="167"/>
      <c r="M1842" s="167"/>
      <c r="N1842" s="167"/>
      <c r="O1842" s="167"/>
      <c r="P1842" s="167"/>
      <c r="Q1842" s="167"/>
      <c r="R1842" s="167"/>
      <c r="S1842" s="168"/>
      <c r="T1842" s="170"/>
      <c r="U1842" s="170"/>
      <c r="V1842" s="170"/>
      <c r="W1842" s="170"/>
      <c r="X1842" s="170"/>
      <c r="Y1842" s="170"/>
      <c r="Z1842" s="170"/>
      <c r="AA1842" s="170"/>
      <c r="AB1842" s="170"/>
    </row>
    <row r="1843" spans="2:28" ht="15.75" customHeight="1" x14ac:dyDescent="0.25">
      <c r="B1843" s="421"/>
      <c r="C1843" s="422"/>
      <c r="D1843" s="44">
        <f>'[2]Reporting Characteristics'!$D1843</f>
        <v>2019</v>
      </c>
      <c r="E1843" s="166"/>
      <c r="F1843" s="167"/>
      <c r="G1843" s="167"/>
      <c r="H1843" s="167"/>
      <c r="I1843" s="167"/>
      <c r="J1843" s="167"/>
      <c r="K1843" s="167"/>
      <c r="L1843" s="167"/>
      <c r="M1843" s="167"/>
      <c r="N1843" s="167"/>
      <c r="O1843" s="167"/>
      <c r="P1843" s="167"/>
      <c r="Q1843" s="167"/>
      <c r="R1843" s="167"/>
      <c r="S1843" s="168"/>
      <c r="T1843" s="170"/>
      <c r="U1843" s="170"/>
      <c r="V1843" s="170"/>
      <c r="W1843" s="170"/>
      <c r="X1843" s="170"/>
      <c r="Y1843" s="170"/>
      <c r="Z1843" s="170"/>
      <c r="AA1843" s="170"/>
      <c r="AB1843" s="170"/>
    </row>
    <row r="1844" spans="2:28" ht="15.75" customHeight="1" x14ac:dyDescent="0.25">
      <c r="B1844" s="421" t="str">
        <f>'[2]Asset Characteristics'!$C926 &amp; ""</f>
        <v/>
      </c>
      <c r="C1844" s="422" t="str">
        <f>'[2]Asset Characteristics'!$E926 &amp; ""</f>
        <v/>
      </c>
      <c r="D1844" s="44">
        <f>'[2]Reporting Characteristics'!$D1844</f>
        <v>2018</v>
      </c>
      <c r="E1844" s="166"/>
      <c r="F1844" s="167"/>
      <c r="G1844" s="167"/>
      <c r="H1844" s="167"/>
      <c r="I1844" s="167"/>
      <c r="J1844" s="167"/>
      <c r="K1844" s="167"/>
      <c r="L1844" s="167"/>
      <c r="M1844" s="167"/>
      <c r="N1844" s="167"/>
      <c r="O1844" s="167"/>
      <c r="P1844" s="167"/>
      <c r="Q1844" s="167"/>
      <c r="R1844" s="167"/>
      <c r="S1844" s="168"/>
      <c r="T1844" s="170"/>
      <c r="U1844" s="170"/>
      <c r="V1844" s="170"/>
      <c r="W1844" s="170"/>
      <c r="X1844" s="170"/>
      <c r="Y1844" s="170"/>
      <c r="Z1844" s="170"/>
      <c r="AA1844" s="170"/>
      <c r="AB1844" s="170"/>
    </row>
    <row r="1845" spans="2:28" ht="15.75" customHeight="1" x14ac:dyDescent="0.25">
      <c r="B1845" s="421"/>
      <c r="C1845" s="422"/>
      <c r="D1845" s="44">
        <f>'[2]Reporting Characteristics'!$D1845</f>
        <v>2019</v>
      </c>
      <c r="E1845" s="166"/>
      <c r="F1845" s="167"/>
      <c r="G1845" s="167"/>
      <c r="H1845" s="167"/>
      <c r="I1845" s="167"/>
      <c r="J1845" s="167"/>
      <c r="K1845" s="167"/>
      <c r="L1845" s="167"/>
      <c r="M1845" s="167"/>
      <c r="N1845" s="167"/>
      <c r="O1845" s="167"/>
      <c r="P1845" s="167"/>
      <c r="Q1845" s="167"/>
      <c r="R1845" s="167"/>
      <c r="S1845" s="168"/>
      <c r="T1845" s="170"/>
      <c r="U1845" s="170"/>
      <c r="V1845" s="170"/>
      <c r="W1845" s="170"/>
      <c r="X1845" s="170"/>
      <c r="Y1845" s="170"/>
      <c r="Z1845" s="170"/>
      <c r="AA1845" s="170"/>
      <c r="AB1845" s="170"/>
    </row>
    <row r="1846" spans="2:28" ht="15.75" customHeight="1" x14ac:dyDescent="0.25">
      <c r="B1846" s="421" t="str">
        <f>'[2]Asset Characteristics'!$C927 &amp; ""</f>
        <v/>
      </c>
      <c r="C1846" s="422" t="str">
        <f>'[2]Asset Characteristics'!$E927 &amp; ""</f>
        <v/>
      </c>
      <c r="D1846" s="44">
        <f>'[2]Reporting Characteristics'!$D1846</f>
        <v>2018</v>
      </c>
      <c r="E1846" s="166"/>
      <c r="F1846" s="167"/>
      <c r="G1846" s="167"/>
      <c r="H1846" s="167"/>
      <c r="I1846" s="167"/>
      <c r="J1846" s="167"/>
      <c r="K1846" s="167"/>
      <c r="L1846" s="167"/>
      <c r="M1846" s="167"/>
      <c r="N1846" s="167"/>
      <c r="O1846" s="167"/>
      <c r="P1846" s="167"/>
      <c r="Q1846" s="167"/>
      <c r="R1846" s="167"/>
      <c r="S1846" s="168"/>
      <c r="T1846" s="170"/>
      <c r="U1846" s="170"/>
      <c r="V1846" s="170"/>
      <c r="W1846" s="170"/>
      <c r="X1846" s="170"/>
      <c r="Y1846" s="170"/>
      <c r="Z1846" s="170"/>
      <c r="AA1846" s="170"/>
      <c r="AB1846" s="170"/>
    </row>
    <row r="1847" spans="2:28" ht="15.75" customHeight="1" x14ac:dyDescent="0.25">
      <c r="B1847" s="421"/>
      <c r="C1847" s="422"/>
      <c r="D1847" s="44">
        <f>'[2]Reporting Characteristics'!$D1847</f>
        <v>2019</v>
      </c>
      <c r="E1847" s="166"/>
      <c r="F1847" s="167"/>
      <c r="G1847" s="167"/>
      <c r="H1847" s="167"/>
      <c r="I1847" s="167"/>
      <c r="J1847" s="167"/>
      <c r="K1847" s="167"/>
      <c r="L1847" s="167"/>
      <c r="M1847" s="167"/>
      <c r="N1847" s="167"/>
      <c r="O1847" s="167"/>
      <c r="P1847" s="167"/>
      <c r="Q1847" s="167"/>
      <c r="R1847" s="167"/>
      <c r="S1847" s="168"/>
      <c r="T1847" s="170"/>
      <c r="U1847" s="170"/>
      <c r="V1847" s="170"/>
      <c r="W1847" s="170"/>
      <c r="X1847" s="170"/>
      <c r="Y1847" s="170"/>
      <c r="Z1847" s="170"/>
      <c r="AA1847" s="170"/>
      <c r="AB1847" s="170"/>
    </row>
    <row r="1848" spans="2:28" ht="15.75" customHeight="1" x14ac:dyDescent="0.25">
      <c r="B1848" s="421" t="str">
        <f>'[2]Asset Characteristics'!$C928 &amp; ""</f>
        <v/>
      </c>
      <c r="C1848" s="422" t="str">
        <f>'[2]Asset Characteristics'!$E928 &amp; ""</f>
        <v/>
      </c>
      <c r="D1848" s="44">
        <f>'[2]Reporting Characteristics'!$D1848</f>
        <v>2018</v>
      </c>
      <c r="E1848" s="166"/>
      <c r="F1848" s="167"/>
      <c r="G1848" s="167"/>
      <c r="H1848" s="167"/>
      <c r="I1848" s="167"/>
      <c r="J1848" s="167"/>
      <c r="K1848" s="167"/>
      <c r="L1848" s="167"/>
      <c r="M1848" s="167"/>
      <c r="N1848" s="167"/>
      <c r="O1848" s="167"/>
      <c r="P1848" s="167"/>
      <c r="Q1848" s="167"/>
      <c r="R1848" s="167"/>
      <c r="S1848" s="168"/>
      <c r="T1848" s="170"/>
      <c r="U1848" s="170"/>
      <c r="V1848" s="170"/>
      <c r="W1848" s="170"/>
      <c r="X1848" s="170"/>
      <c r="Y1848" s="170"/>
      <c r="Z1848" s="170"/>
      <c r="AA1848" s="170"/>
      <c r="AB1848" s="170"/>
    </row>
    <row r="1849" spans="2:28" ht="15.75" customHeight="1" x14ac:dyDescent="0.25">
      <c r="B1849" s="421"/>
      <c r="C1849" s="422"/>
      <c r="D1849" s="44">
        <f>'[2]Reporting Characteristics'!$D1849</f>
        <v>2019</v>
      </c>
      <c r="E1849" s="166"/>
      <c r="F1849" s="167"/>
      <c r="G1849" s="167"/>
      <c r="H1849" s="167"/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  <c r="S1849" s="168"/>
      <c r="T1849" s="170"/>
      <c r="U1849" s="170"/>
      <c r="V1849" s="170"/>
      <c r="W1849" s="170"/>
      <c r="X1849" s="170"/>
      <c r="Y1849" s="170"/>
      <c r="Z1849" s="170"/>
      <c r="AA1849" s="170"/>
      <c r="AB1849" s="170"/>
    </row>
    <row r="1850" spans="2:28" ht="15.75" customHeight="1" x14ac:dyDescent="0.25">
      <c r="B1850" s="421" t="str">
        <f>'[2]Asset Characteristics'!$C929 &amp; ""</f>
        <v/>
      </c>
      <c r="C1850" s="422" t="str">
        <f>'[2]Asset Characteristics'!$E929 &amp; ""</f>
        <v/>
      </c>
      <c r="D1850" s="44">
        <f>'[2]Reporting Characteristics'!$D1850</f>
        <v>2018</v>
      </c>
      <c r="E1850" s="166"/>
      <c r="F1850" s="167"/>
      <c r="G1850" s="167"/>
      <c r="H1850" s="167"/>
      <c r="I1850" s="167"/>
      <c r="J1850" s="167"/>
      <c r="K1850" s="167"/>
      <c r="L1850" s="167"/>
      <c r="M1850" s="167"/>
      <c r="N1850" s="167"/>
      <c r="O1850" s="167"/>
      <c r="P1850" s="167"/>
      <c r="Q1850" s="167"/>
      <c r="R1850" s="167"/>
      <c r="S1850" s="168"/>
      <c r="T1850" s="170"/>
      <c r="U1850" s="170"/>
      <c r="V1850" s="170"/>
      <c r="W1850" s="170"/>
      <c r="X1850" s="170"/>
      <c r="Y1850" s="170"/>
      <c r="Z1850" s="170"/>
      <c r="AA1850" s="170"/>
      <c r="AB1850" s="170"/>
    </row>
    <row r="1851" spans="2:28" ht="15.75" customHeight="1" x14ac:dyDescent="0.25">
      <c r="B1851" s="421"/>
      <c r="C1851" s="422"/>
      <c r="D1851" s="44">
        <f>'[2]Reporting Characteristics'!$D1851</f>
        <v>2019</v>
      </c>
      <c r="E1851" s="166"/>
      <c r="F1851" s="167"/>
      <c r="G1851" s="167"/>
      <c r="H1851" s="167"/>
      <c r="I1851" s="167"/>
      <c r="J1851" s="167"/>
      <c r="K1851" s="167"/>
      <c r="L1851" s="167"/>
      <c r="M1851" s="167"/>
      <c r="N1851" s="167"/>
      <c r="O1851" s="167"/>
      <c r="P1851" s="167"/>
      <c r="Q1851" s="167"/>
      <c r="R1851" s="167"/>
      <c r="S1851" s="168"/>
      <c r="T1851" s="170"/>
      <c r="U1851" s="170"/>
      <c r="V1851" s="170"/>
      <c r="W1851" s="170"/>
      <c r="X1851" s="170"/>
      <c r="Y1851" s="170"/>
      <c r="Z1851" s="170"/>
      <c r="AA1851" s="170"/>
      <c r="AB1851" s="170"/>
    </row>
    <row r="1852" spans="2:28" ht="15.75" customHeight="1" x14ac:dyDescent="0.25">
      <c r="B1852" s="421" t="str">
        <f>'[2]Asset Characteristics'!$C930 &amp; ""</f>
        <v/>
      </c>
      <c r="C1852" s="422" t="str">
        <f>'[2]Asset Characteristics'!$E930 &amp; ""</f>
        <v/>
      </c>
      <c r="D1852" s="44">
        <f>'[2]Reporting Characteristics'!$D1852</f>
        <v>2018</v>
      </c>
      <c r="E1852" s="166"/>
      <c r="F1852" s="167"/>
      <c r="G1852" s="167"/>
      <c r="H1852" s="167"/>
      <c r="I1852" s="167"/>
      <c r="J1852" s="167"/>
      <c r="K1852" s="167"/>
      <c r="L1852" s="167"/>
      <c r="M1852" s="167"/>
      <c r="N1852" s="167"/>
      <c r="O1852" s="167"/>
      <c r="P1852" s="167"/>
      <c r="Q1852" s="167"/>
      <c r="R1852" s="167"/>
      <c r="S1852" s="168"/>
      <c r="T1852" s="170"/>
      <c r="U1852" s="170"/>
      <c r="V1852" s="170"/>
      <c r="W1852" s="170"/>
      <c r="X1852" s="170"/>
      <c r="Y1852" s="170"/>
      <c r="Z1852" s="170"/>
      <c r="AA1852" s="170"/>
      <c r="AB1852" s="170"/>
    </row>
    <row r="1853" spans="2:28" ht="15.75" customHeight="1" x14ac:dyDescent="0.25">
      <c r="B1853" s="421"/>
      <c r="C1853" s="422"/>
      <c r="D1853" s="44">
        <f>'[2]Reporting Characteristics'!$D1853</f>
        <v>2019</v>
      </c>
      <c r="E1853" s="166"/>
      <c r="F1853" s="167"/>
      <c r="G1853" s="167"/>
      <c r="H1853" s="167"/>
      <c r="I1853" s="167"/>
      <c r="J1853" s="167"/>
      <c r="K1853" s="167"/>
      <c r="L1853" s="167"/>
      <c r="M1853" s="167"/>
      <c r="N1853" s="167"/>
      <c r="O1853" s="167"/>
      <c r="P1853" s="167"/>
      <c r="Q1853" s="167"/>
      <c r="R1853" s="167"/>
      <c r="S1853" s="168"/>
      <c r="T1853" s="170"/>
      <c r="U1853" s="170"/>
      <c r="V1853" s="170"/>
      <c r="W1853" s="170"/>
      <c r="X1853" s="170"/>
      <c r="Y1853" s="170"/>
      <c r="Z1853" s="170"/>
      <c r="AA1853" s="170"/>
      <c r="AB1853" s="170"/>
    </row>
    <row r="1854" spans="2:28" ht="15.75" customHeight="1" x14ac:dyDescent="0.25">
      <c r="B1854" s="421" t="str">
        <f>'[2]Asset Characteristics'!$C931 &amp; ""</f>
        <v/>
      </c>
      <c r="C1854" s="422" t="str">
        <f>'[2]Asset Characteristics'!$E931 &amp; ""</f>
        <v/>
      </c>
      <c r="D1854" s="44">
        <f>'[2]Reporting Characteristics'!$D1854</f>
        <v>2018</v>
      </c>
      <c r="E1854" s="166"/>
      <c r="F1854" s="167"/>
      <c r="G1854" s="167"/>
      <c r="H1854" s="167"/>
      <c r="I1854" s="167"/>
      <c r="J1854" s="167"/>
      <c r="K1854" s="167"/>
      <c r="L1854" s="167"/>
      <c r="M1854" s="167"/>
      <c r="N1854" s="167"/>
      <c r="O1854" s="167"/>
      <c r="P1854" s="167"/>
      <c r="Q1854" s="167"/>
      <c r="R1854" s="167"/>
      <c r="S1854" s="168"/>
      <c r="T1854" s="170"/>
      <c r="U1854" s="170"/>
      <c r="V1854" s="170"/>
      <c r="W1854" s="170"/>
      <c r="X1854" s="170"/>
      <c r="Y1854" s="170"/>
      <c r="Z1854" s="170"/>
      <c r="AA1854" s="170"/>
      <c r="AB1854" s="170"/>
    </row>
    <row r="1855" spans="2:28" ht="15.75" customHeight="1" x14ac:dyDescent="0.25">
      <c r="B1855" s="421"/>
      <c r="C1855" s="422"/>
      <c r="D1855" s="44">
        <f>'[2]Reporting Characteristics'!$D1855</f>
        <v>2019</v>
      </c>
      <c r="E1855" s="166"/>
      <c r="F1855" s="167"/>
      <c r="G1855" s="167"/>
      <c r="H1855" s="167"/>
      <c r="I1855" s="167"/>
      <c r="J1855" s="167"/>
      <c r="K1855" s="167"/>
      <c r="L1855" s="167"/>
      <c r="M1855" s="167"/>
      <c r="N1855" s="167"/>
      <c r="O1855" s="167"/>
      <c r="P1855" s="167"/>
      <c r="Q1855" s="167"/>
      <c r="R1855" s="167"/>
      <c r="S1855" s="168"/>
      <c r="T1855" s="170"/>
      <c r="U1855" s="170"/>
      <c r="V1855" s="170"/>
      <c r="W1855" s="170"/>
      <c r="X1855" s="170"/>
      <c r="Y1855" s="170"/>
      <c r="Z1855" s="170"/>
      <c r="AA1855" s="170"/>
      <c r="AB1855" s="170"/>
    </row>
    <row r="1856" spans="2:28" ht="15.75" customHeight="1" x14ac:dyDescent="0.25">
      <c r="B1856" s="421" t="str">
        <f>'[2]Asset Characteristics'!$C932 &amp; ""</f>
        <v/>
      </c>
      <c r="C1856" s="422" t="str">
        <f>'[2]Asset Characteristics'!$E932 &amp; ""</f>
        <v/>
      </c>
      <c r="D1856" s="44">
        <f>'[2]Reporting Characteristics'!$D1856</f>
        <v>2018</v>
      </c>
      <c r="E1856" s="166"/>
      <c r="F1856" s="167"/>
      <c r="G1856" s="167"/>
      <c r="H1856" s="167"/>
      <c r="I1856" s="167"/>
      <c r="J1856" s="167"/>
      <c r="K1856" s="167"/>
      <c r="L1856" s="167"/>
      <c r="M1856" s="167"/>
      <c r="N1856" s="167"/>
      <c r="O1856" s="167"/>
      <c r="P1856" s="167"/>
      <c r="Q1856" s="167"/>
      <c r="R1856" s="167"/>
      <c r="S1856" s="168"/>
      <c r="T1856" s="170"/>
      <c r="U1856" s="170"/>
      <c r="V1856" s="170"/>
      <c r="W1856" s="170"/>
      <c r="X1856" s="170"/>
      <c r="Y1856" s="170"/>
      <c r="Z1856" s="170"/>
      <c r="AA1856" s="170"/>
      <c r="AB1856" s="170"/>
    </row>
    <row r="1857" spans="2:28" ht="15.75" customHeight="1" x14ac:dyDescent="0.25">
      <c r="B1857" s="421"/>
      <c r="C1857" s="422"/>
      <c r="D1857" s="44">
        <f>'[2]Reporting Characteristics'!$D1857</f>
        <v>2019</v>
      </c>
      <c r="E1857" s="166"/>
      <c r="F1857" s="167"/>
      <c r="G1857" s="167"/>
      <c r="H1857" s="167"/>
      <c r="I1857" s="167"/>
      <c r="J1857" s="167"/>
      <c r="K1857" s="167"/>
      <c r="L1857" s="167"/>
      <c r="M1857" s="167"/>
      <c r="N1857" s="167"/>
      <c r="O1857" s="167"/>
      <c r="P1857" s="167"/>
      <c r="Q1857" s="167"/>
      <c r="R1857" s="167"/>
      <c r="S1857" s="168"/>
      <c r="T1857" s="170"/>
      <c r="U1857" s="170"/>
      <c r="V1857" s="170"/>
      <c r="W1857" s="170"/>
      <c r="X1857" s="170"/>
      <c r="Y1857" s="170"/>
      <c r="Z1857" s="170"/>
      <c r="AA1857" s="170"/>
      <c r="AB1857" s="170"/>
    </row>
    <row r="1858" spans="2:28" ht="15.75" customHeight="1" x14ac:dyDescent="0.25">
      <c r="B1858" s="421" t="str">
        <f>'[2]Asset Characteristics'!$C933 &amp; ""</f>
        <v/>
      </c>
      <c r="C1858" s="422" t="str">
        <f>'[2]Asset Characteristics'!$E933 &amp; ""</f>
        <v/>
      </c>
      <c r="D1858" s="44">
        <f>'[2]Reporting Characteristics'!$D1858</f>
        <v>2018</v>
      </c>
      <c r="E1858" s="166"/>
      <c r="F1858" s="167"/>
      <c r="G1858" s="167"/>
      <c r="H1858" s="167"/>
      <c r="I1858" s="167"/>
      <c r="J1858" s="167"/>
      <c r="K1858" s="167"/>
      <c r="L1858" s="167"/>
      <c r="M1858" s="167"/>
      <c r="N1858" s="167"/>
      <c r="O1858" s="167"/>
      <c r="P1858" s="167"/>
      <c r="Q1858" s="167"/>
      <c r="R1858" s="167"/>
      <c r="S1858" s="168"/>
      <c r="T1858" s="170"/>
      <c r="U1858" s="170"/>
      <c r="V1858" s="170"/>
      <c r="W1858" s="170"/>
      <c r="X1858" s="170"/>
      <c r="Y1858" s="170"/>
      <c r="Z1858" s="170"/>
      <c r="AA1858" s="170"/>
      <c r="AB1858" s="170"/>
    </row>
    <row r="1859" spans="2:28" ht="15.75" customHeight="1" x14ac:dyDescent="0.25">
      <c r="B1859" s="421"/>
      <c r="C1859" s="422"/>
      <c r="D1859" s="44">
        <f>'[2]Reporting Characteristics'!$D1859</f>
        <v>2019</v>
      </c>
      <c r="E1859" s="166"/>
      <c r="F1859" s="167"/>
      <c r="G1859" s="167"/>
      <c r="H1859" s="167"/>
      <c r="I1859" s="167"/>
      <c r="J1859" s="167"/>
      <c r="K1859" s="167"/>
      <c r="L1859" s="167"/>
      <c r="M1859" s="167"/>
      <c r="N1859" s="167"/>
      <c r="O1859" s="167"/>
      <c r="P1859" s="167"/>
      <c r="Q1859" s="167"/>
      <c r="R1859" s="167"/>
      <c r="S1859" s="168"/>
      <c r="T1859" s="170"/>
      <c r="U1859" s="170"/>
      <c r="V1859" s="170"/>
      <c r="W1859" s="170"/>
      <c r="X1859" s="170"/>
      <c r="Y1859" s="170"/>
      <c r="Z1859" s="170"/>
      <c r="AA1859" s="170"/>
      <c r="AB1859" s="170"/>
    </row>
    <row r="1860" spans="2:28" ht="15.75" customHeight="1" x14ac:dyDescent="0.25">
      <c r="B1860" s="421" t="str">
        <f>'[2]Asset Characteristics'!$C934 &amp; ""</f>
        <v/>
      </c>
      <c r="C1860" s="422" t="str">
        <f>'[2]Asset Characteristics'!$E934 &amp; ""</f>
        <v/>
      </c>
      <c r="D1860" s="44">
        <f>'[2]Reporting Characteristics'!$D1860</f>
        <v>2018</v>
      </c>
      <c r="E1860" s="166"/>
      <c r="F1860" s="167"/>
      <c r="G1860" s="167"/>
      <c r="H1860" s="167"/>
      <c r="I1860" s="167"/>
      <c r="J1860" s="167"/>
      <c r="K1860" s="167"/>
      <c r="L1860" s="167"/>
      <c r="M1860" s="167"/>
      <c r="N1860" s="167"/>
      <c r="O1860" s="167"/>
      <c r="P1860" s="167"/>
      <c r="Q1860" s="167"/>
      <c r="R1860" s="167"/>
      <c r="S1860" s="168"/>
      <c r="T1860" s="170"/>
      <c r="U1860" s="170"/>
      <c r="V1860" s="170"/>
      <c r="W1860" s="170"/>
      <c r="X1860" s="170"/>
      <c r="Y1860" s="170"/>
      <c r="Z1860" s="170"/>
      <c r="AA1860" s="170"/>
      <c r="AB1860" s="170"/>
    </row>
    <row r="1861" spans="2:28" ht="15.75" customHeight="1" x14ac:dyDescent="0.25">
      <c r="B1861" s="421"/>
      <c r="C1861" s="422"/>
      <c r="D1861" s="44">
        <f>'[2]Reporting Characteristics'!$D1861</f>
        <v>2019</v>
      </c>
      <c r="E1861" s="166"/>
      <c r="F1861" s="167"/>
      <c r="G1861" s="167"/>
      <c r="H1861" s="167"/>
      <c r="I1861" s="167"/>
      <c r="J1861" s="167"/>
      <c r="K1861" s="167"/>
      <c r="L1861" s="167"/>
      <c r="M1861" s="167"/>
      <c r="N1861" s="167"/>
      <c r="O1861" s="167"/>
      <c r="P1861" s="167"/>
      <c r="Q1861" s="167"/>
      <c r="R1861" s="167"/>
      <c r="S1861" s="168"/>
      <c r="T1861" s="170"/>
      <c r="U1861" s="170"/>
      <c r="V1861" s="170"/>
      <c r="W1861" s="170"/>
      <c r="X1861" s="170"/>
      <c r="Y1861" s="170"/>
      <c r="Z1861" s="170"/>
      <c r="AA1861" s="170"/>
      <c r="AB1861" s="170"/>
    </row>
    <row r="1862" spans="2:28" ht="15.75" customHeight="1" x14ac:dyDescent="0.25">
      <c r="B1862" s="421" t="str">
        <f>'[2]Asset Characteristics'!$C935 &amp; ""</f>
        <v/>
      </c>
      <c r="C1862" s="422" t="str">
        <f>'[2]Asset Characteristics'!$E935 &amp; ""</f>
        <v/>
      </c>
      <c r="D1862" s="44">
        <f>'[2]Reporting Characteristics'!$D1862</f>
        <v>2018</v>
      </c>
      <c r="E1862" s="166"/>
      <c r="F1862" s="167"/>
      <c r="G1862" s="167"/>
      <c r="H1862" s="167"/>
      <c r="I1862" s="167"/>
      <c r="J1862" s="167"/>
      <c r="K1862" s="167"/>
      <c r="L1862" s="167"/>
      <c r="M1862" s="167"/>
      <c r="N1862" s="167"/>
      <c r="O1862" s="167"/>
      <c r="P1862" s="167"/>
      <c r="Q1862" s="167"/>
      <c r="R1862" s="167"/>
      <c r="S1862" s="168"/>
      <c r="T1862" s="170"/>
      <c r="U1862" s="170"/>
      <c r="V1862" s="170"/>
      <c r="W1862" s="170"/>
      <c r="X1862" s="170"/>
      <c r="Y1862" s="170"/>
      <c r="Z1862" s="170"/>
      <c r="AA1862" s="170"/>
      <c r="AB1862" s="170"/>
    </row>
    <row r="1863" spans="2:28" ht="15.75" customHeight="1" x14ac:dyDescent="0.25">
      <c r="B1863" s="421"/>
      <c r="C1863" s="422"/>
      <c r="D1863" s="44">
        <f>'[2]Reporting Characteristics'!$D1863</f>
        <v>2019</v>
      </c>
      <c r="E1863" s="166"/>
      <c r="F1863" s="167"/>
      <c r="G1863" s="167"/>
      <c r="H1863" s="167"/>
      <c r="I1863" s="167"/>
      <c r="J1863" s="167"/>
      <c r="K1863" s="167"/>
      <c r="L1863" s="167"/>
      <c r="M1863" s="167"/>
      <c r="N1863" s="167"/>
      <c r="O1863" s="167"/>
      <c r="P1863" s="167"/>
      <c r="Q1863" s="167"/>
      <c r="R1863" s="167"/>
      <c r="S1863" s="168"/>
      <c r="T1863" s="170"/>
      <c r="U1863" s="170"/>
      <c r="V1863" s="170"/>
      <c r="W1863" s="170"/>
      <c r="X1863" s="170"/>
      <c r="Y1863" s="170"/>
      <c r="Z1863" s="170"/>
      <c r="AA1863" s="170"/>
      <c r="AB1863" s="170"/>
    </row>
    <row r="1864" spans="2:28" ht="15.75" customHeight="1" x14ac:dyDescent="0.25">
      <c r="B1864" s="421" t="str">
        <f>'[2]Asset Characteristics'!$C936 &amp; ""</f>
        <v/>
      </c>
      <c r="C1864" s="422" t="str">
        <f>'[2]Asset Characteristics'!$E936 &amp; ""</f>
        <v/>
      </c>
      <c r="D1864" s="44">
        <f>'[2]Reporting Characteristics'!$D1864</f>
        <v>2018</v>
      </c>
      <c r="E1864" s="166"/>
      <c r="F1864" s="167"/>
      <c r="G1864" s="167"/>
      <c r="H1864" s="167"/>
      <c r="I1864" s="167"/>
      <c r="J1864" s="167"/>
      <c r="K1864" s="167"/>
      <c r="L1864" s="167"/>
      <c r="M1864" s="167"/>
      <c r="N1864" s="167"/>
      <c r="O1864" s="167"/>
      <c r="P1864" s="167"/>
      <c r="Q1864" s="167"/>
      <c r="R1864" s="167"/>
      <c r="S1864" s="168"/>
      <c r="T1864" s="170"/>
      <c r="U1864" s="170"/>
      <c r="V1864" s="170"/>
      <c r="W1864" s="170"/>
      <c r="X1864" s="170"/>
      <c r="Y1864" s="170"/>
      <c r="Z1864" s="170"/>
      <c r="AA1864" s="170"/>
      <c r="AB1864" s="170"/>
    </row>
    <row r="1865" spans="2:28" ht="15.75" customHeight="1" x14ac:dyDescent="0.25">
      <c r="B1865" s="421"/>
      <c r="C1865" s="422"/>
      <c r="D1865" s="44">
        <f>'[2]Reporting Characteristics'!$D1865</f>
        <v>2019</v>
      </c>
      <c r="E1865" s="166"/>
      <c r="F1865" s="167"/>
      <c r="G1865" s="167"/>
      <c r="H1865" s="167"/>
      <c r="I1865" s="167"/>
      <c r="J1865" s="167"/>
      <c r="K1865" s="167"/>
      <c r="L1865" s="167"/>
      <c r="M1865" s="167"/>
      <c r="N1865" s="167"/>
      <c r="O1865" s="167"/>
      <c r="P1865" s="167"/>
      <c r="Q1865" s="167"/>
      <c r="R1865" s="167"/>
      <c r="S1865" s="168"/>
      <c r="T1865" s="170"/>
      <c r="U1865" s="170"/>
      <c r="V1865" s="170"/>
      <c r="W1865" s="170"/>
      <c r="X1865" s="170"/>
      <c r="Y1865" s="170"/>
      <c r="Z1865" s="170"/>
      <c r="AA1865" s="170"/>
      <c r="AB1865" s="170"/>
    </row>
    <row r="1866" spans="2:28" ht="15.75" customHeight="1" x14ac:dyDescent="0.25">
      <c r="B1866" s="421" t="str">
        <f>'[2]Asset Characteristics'!$C937 &amp; ""</f>
        <v/>
      </c>
      <c r="C1866" s="422" t="str">
        <f>'[2]Asset Characteristics'!$E937 &amp; ""</f>
        <v/>
      </c>
      <c r="D1866" s="44">
        <f>'[2]Reporting Characteristics'!$D1866</f>
        <v>2018</v>
      </c>
      <c r="E1866" s="166"/>
      <c r="F1866" s="167"/>
      <c r="G1866" s="167"/>
      <c r="H1866" s="167"/>
      <c r="I1866" s="167"/>
      <c r="J1866" s="167"/>
      <c r="K1866" s="167"/>
      <c r="L1866" s="167"/>
      <c r="M1866" s="167"/>
      <c r="N1866" s="167"/>
      <c r="O1866" s="167"/>
      <c r="P1866" s="167"/>
      <c r="Q1866" s="167"/>
      <c r="R1866" s="167"/>
      <c r="S1866" s="168"/>
      <c r="T1866" s="170"/>
      <c r="U1866" s="170"/>
      <c r="V1866" s="170"/>
      <c r="W1866" s="170"/>
      <c r="X1866" s="170"/>
      <c r="Y1866" s="170"/>
      <c r="Z1866" s="170"/>
      <c r="AA1866" s="170"/>
      <c r="AB1866" s="170"/>
    </row>
    <row r="1867" spans="2:28" ht="15.75" customHeight="1" x14ac:dyDescent="0.25">
      <c r="B1867" s="421"/>
      <c r="C1867" s="422"/>
      <c r="D1867" s="44">
        <f>'[2]Reporting Characteristics'!$D1867</f>
        <v>2019</v>
      </c>
      <c r="E1867" s="166"/>
      <c r="F1867" s="167"/>
      <c r="G1867" s="167"/>
      <c r="H1867" s="167"/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8"/>
      <c r="T1867" s="170"/>
      <c r="U1867" s="170"/>
      <c r="V1867" s="170"/>
      <c r="W1867" s="170"/>
      <c r="X1867" s="170"/>
      <c r="Y1867" s="170"/>
      <c r="Z1867" s="170"/>
      <c r="AA1867" s="170"/>
      <c r="AB1867" s="170"/>
    </row>
    <row r="1868" spans="2:28" ht="15.75" customHeight="1" x14ac:dyDescent="0.25">
      <c r="B1868" s="421" t="str">
        <f>'[2]Asset Characteristics'!$C938 &amp; ""</f>
        <v/>
      </c>
      <c r="C1868" s="422" t="str">
        <f>'[2]Asset Characteristics'!$E938 &amp; ""</f>
        <v/>
      </c>
      <c r="D1868" s="44">
        <f>'[2]Reporting Characteristics'!$D1868</f>
        <v>2018</v>
      </c>
      <c r="E1868" s="166"/>
      <c r="F1868" s="167"/>
      <c r="G1868" s="167"/>
      <c r="H1868" s="167"/>
      <c r="I1868" s="167"/>
      <c r="J1868" s="167"/>
      <c r="K1868" s="167"/>
      <c r="L1868" s="167"/>
      <c r="M1868" s="167"/>
      <c r="N1868" s="167"/>
      <c r="O1868" s="167"/>
      <c r="P1868" s="167"/>
      <c r="Q1868" s="167"/>
      <c r="R1868" s="167"/>
      <c r="S1868" s="168"/>
      <c r="T1868" s="170"/>
      <c r="U1868" s="170"/>
      <c r="V1868" s="170"/>
      <c r="W1868" s="170"/>
      <c r="X1868" s="170"/>
      <c r="Y1868" s="170"/>
      <c r="Z1868" s="170"/>
      <c r="AA1868" s="170"/>
      <c r="AB1868" s="170"/>
    </row>
    <row r="1869" spans="2:28" ht="15.75" customHeight="1" x14ac:dyDescent="0.25">
      <c r="B1869" s="421"/>
      <c r="C1869" s="422"/>
      <c r="D1869" s="44">
        <f>'[2]Reporting Characteristics'!$D1869</f>
        <v>2019</v>
      </c>
      <c r="E1869" s="166"/>
      <c r="F1869" s="167"/>
      <c r="G1869" s="167"/>
      <c r="H1869" s="167"/>
      <c r="I1869" s="167"/>
      <c r="J1869" s="167"/>
      <c r="K1869" s="167"/>
      <c r="L1869" s="167"/>
      <c r="M1869" s="167"/>
      <c r="N1869" s="167"/>
      <c r="O1869" s="167"/>
      <c r="P1869" s="167"/>
      <c r="Q1869" s="167"/>
      <c r="R1869" s="167"/>
      <c r="S1869" s="168"/>
      <c r="T1869" s="170"/>
      <c r="U1869" s="170"/>
      <c r="V1869" s="170"/>
      <c r="W1869" s="170"/>
      <c r="X1869" s="170"/>
      <c r="Y1869" s="170"/>
      <c r="Z1869" s="170"/>
      <c r="AA1869" s="170"/>
      <c r="AB1869" s="170"/>
    </row>
    <row r="1870" spans="2:28" ht="15.75" customHeight="1" x14ac:dyDescent="0.25">
      <c r="B1870" s="421" t="str">
        <f>'[2]Asset Characteristics'!$C939 &amp; ""</f>
        <v/>
      </c>
      <c r="C1870" s="422" t="str">
        <f>'[2]Asset Characteristics'!$E939 &amp; ""</f>
        <v/>
      </c>
      <c r="D1870" s="44">
        <f>'[2]Reporting Characteristics'!$D1870</f>
        <v>2018</v>
      </c>
      <c r="E1870" s="166"/>
      <c r="F1870" s="167"/>
      <c r="G1870" s="167"/>
      <c r="H1870" s="167"/>
      <c r="I1870" s="167"/>
      <c r="J1870" s="167"/>
      <c r="K1870" s="167"/>
      <c r="L1870" s="167"/>
      <c r="M1870" s="167"/>
      <c r="N1870" s="167"/>
      <c r="O1870" s="167"/>
      <c r="P1870" s="167"/>
      <c r="Q1870" s="167"/>
      <c r="R1870" s="167"/>
      <c r="S1870" s="168"/>
      <c r="T1870" s="170"/>
      <c r="U1870" s="170"/>
      <c r="V1870" s="170"/>
      <c r="W1870" s="170"/>
      <c r="X1870" s="170"/>
      <c r="Y1870" s="170"/>
      <c r="Z1870" s="170"/>
      <c r="AA1870" s="170"/>
      <c r="AB1870" s="170"/>
    </row>
    <row r="1871" spans="2:28" ht="15.75" customHeight="1" x14ac:dyDescent="0.25">
      <c r="B1871" s="421"/>
      <c r="C1871" s="422"/>
      <c r="D1871" s="44">
        <f>'[2]Reporting Characteristics'!$D1871</f>
        <v>2019</v>
      </c>
      <c r="E1871" s="166"/>
      <c r="F1871" s="167"/>
      <c r="G1871" s="167"/>
      <c r="H1871" s="167"/>
      <c r="I1871" s="167"/>
      <c r="J1871" s="167"/>
      <c r="K1871" s="167"/>
      <c r="L1871" s="167"/>
      <c r="M1871" s="167"/>
      <c r="N1871" s="167"/>
      <c r="O1871" s="167"/>
      <c r="P1871" s="167"/>
      <c r="Q1871" s="167"/>
      <c r="R1871" s="167"/>
      <c r="S1871" s="168"/>
      <c r="T1871" s="170"/>
      <c r="U1871" s="170"/>
      <c r="V1871" s="170"/>
      <c r="W1871" s="170"/>
      <c r="X1871" s="170"/>
      <c r="Y1871" s="170"/>
      <c r="Z1871" s="170"/>
      <c r="AA1871" s="170"/>
      <c r="AB1871" s="170"/>
    </row>
    <row r="1872" spans="2:28" ht="15.75" customHeight="1" x14ac:dyDescent="0.25">
      <c r="B1872" s="421" t="str">
        <f>'[2]Asset Characteristics'!$C940 &amp; ""</f>
        <v/>
      </c>
      <c r="C1872" s="422" t="str">
        <f>'[2]Asset Characteristics'!$E940 &amp; ""</f>
        <v/>
      </c>
      <c r="D1872" s="44">
        <f>'[2]Reporting Characteristics'!$D1872</f>
        <v>2018</v>
      </c>
      <c r="E1872" s="166"/>
      <c r="F1872" s="167"/>
      <c r="G1872" s="167"/>
      <c r="H1872" s="167"/>
      <c r="I1872" s="167"/>
      <c r="J1872" s="167"/>
      <c r="K1872" s="167"/>
      <c r="L1872" s="167"/>
      <c r="M1872" s="167"/>
      <c r="N1872" s="167"/>
      <c r="O1872" s="167"/>
      <c r="P1872" s="167"/>
      <c r="Q1872" s="167"/>
      <c r="R1872" s="167"/>
      <c r="S1872" s="168"/>
      <c r="T1872" s="170"/>
      <c r="U1872" s="170"/>
      <c r="V1872" s="170"/>
      <c r="W1872" s="170"/>
      <c r="X1872" s="170"/>
      <c r="Y1872" s="170"/>
      <c r="Z1872" s="170"/>
      <c r="AA1872" s="170"/>
      <c r="AB1872" s="170"/>
    </row>
    <row r="1873" spans="2:28" ht="15.75" customHeight="1" x14ac:dyDescent="0.25">
      <c r="B1873" s="421"/>
      <c r="C1873" s="422"/>
      <c r="D1873" s="44">
        <f>'[2]Reporting Characteristics'!$D1873</f>
        <v>2019</v>
      </c>
      <c r="E1873" s="166"/>
      <c r="F1873" s="167"/>
      <c r="G1873" s="167"/>
      <c r="H1873" s="167"/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8"/>
      <c r="T1873" s="170"/>
      <c r="U1873" s="170"/>
      <c r="V1873" s="170"/>
      <c r="W1873" s="170"/>
      <c r="X1873" s="170"/>
      <c r="Y1873" s="170"/>
      <c r="Z1873" s="170"/>
      <c r="AA1873" s="170"/>
      <c r="AB1873" s="170"/>
    </row>
    <row r="1874" spans="2:28" ht="15.75" customHeight="1" x14ac:dyDescent="0.25">
      <c r="B1874" s="421" t="str">
        <f>'[2]Asset Characteristics'!$C941 &amp; ""</f>
        <v/>
      </c>
      <c r="C1874" s="422" t="str">
        <f>'[2]Asset Characteristics'!$E941 &amp; ""</f>
        <v/>
      </c>
      <c r="D1874" s="44">
        <f>'[2]Reporting Characteristics'!$D1874</f>
        <v>2018</v>
      </c>
      <c r="E1874" s="166"/>
      <c r="F1874" s="167"/>
      <c r="G1874" s="167"/>
      <c r="H1874" s="167"/>
      <c r="I1874" s="167"/>
      <c r="J1874" s="167"/>
      <c r="K1874" s="167"/>
      <c r="L1874" s="167"/>
      <c r="M1874" s="167"/>
      <c r="N1874" s="167"/>
      <c r="O1874" s="167"/>
      <c r="P1874" s="167"/>
      <c r="Q1874" s="167"/>
      <c r="R1874" s="167"/>
      <c r="S1874" s="168"/>
      <c r="T1874" s="170"/>
      <c r="U1874" s="170"/>
      <c r="V1874" s="170"/>
      <c r="W1874" s="170"/>
      <c r="X1874" s="170"/>
      <c r="Y1874" s="170"/>
      <c r="Z1874" s="170"/>
      <c r="AA1874" s="170"/>
      <c r="AB1874" s="170"/>
    </row>
    <row r="1875" spans="2:28" ht="15.75" customHeight="1" x14ac:dyDescent="0.25">
      <c r="B1875" s="421"/>
      <c r="C1875" s="422"/>
      <c r="D1875" s="44">
        <f>'[2]Reporting Characteristics'!$D1875</f>
        <v>2019</v>
      </c>
      <c r="E1875" s="166"/>
      <c r="F1875" s="167"/>
      <c r="G1875" s="167"/>
      <c r="H1875" s="167"/>
      <c r="I1875" s="167"/>
      <c r="J1875" s="167"/>
      <c r="K1875" s="167"/>
      <c r="L1875" s="167"/>
      <c r="M1875" s="167"/>
      <c r="N1875" s="167"/>
      <c r="O1875" s="167"/>
      <c r="P1875" s="167"/>
      <c r="Q1875" s="167"/>
      <c r="R1875" s="167"/>
      <c r="S1875" s="168"/>
      <c r="T1875" s="170"/>
      <c r="U1875" s="170"/>
      <c r="V1875" s="170"/>
      <c r="W1875" s="170"/>
      <c r="X1875" s="170"/>
      <c r="Y1875" s="170"/>
      <c r="Z1875" s="170"/>
      <c r="AA1875" s="170"/>
      <c r="AB1875" s="170"/>
    </row>
    <row r="1876" spans="2:28" ht="15.75" customHeight="1" x14ac:dyDescent="0.25">
      <c r="B1876" s="421" t="str">
        <f>'[2]Asset Characteristics'!$C942 &amp; ""</f>
        <v/>
      </c>
      <c r="C1876" s="422" t="str">
        <f>'[2]Asset Characteristics'!$E942 &amp; ""</f>
        <v/>
      </c>
      <c r="D1876" s="44">
        <f>'[2]Reporting Characteristics'!$D1876</f>
        <v>2018</v>
      </c>
      <c r="E1876" s="166"/>
      <c r="F1876" s="167"/>
      <c r="G1876" s="167"/>
      <c r="H1876" s="167"/>
      <c r="I1876" s="167"/>
      <c r="J1876" s="167"/>
      <c r="K1876" s="167"/>
      <c r="L1876" s="167"/>
      <c r="M1876" s="167"/>
      <c r="N1876" s="167"/>
      <c r="O1876" s="167"/>
      <c r="P1876" s="167"/>
      <c r="Q1876" s="167"/>
      <c r="R1876" s="167"/>
      <c r="S1876" s="168"/>
      <c r="T1876" s="170"/>
      <c r="U1876" s="170"/>
      <c r="V1876" s="170"/>
      <c r="W1876" s="170"/>
      <c r="X1876" s="170"/>
      <c r="Y1876" s="170"/>
      <c r="Z1876" s="170"/>
      <c r="AA1876" s="170"/>
      <c r="AB1876" s="170"/>
    </row>
    <row r="1877" spans="2:28" ht="15.75" customHeight="1" x14ac:dyDescent="0.25">
      <c r="B1877" s="421"/>
      <c r="C1877" s="422"/>
      <c r="D1877" s="44">
        <f>'[2]Reporting Characteristics'!$D1877</f>
        <v>2019</v>
      </c>
      <c r="E1877" s="166"/>
      <c r="F1877" s="167"/>
      <c r="G1877" s="167"/>
      <c r="H1877" s="167"/>
      <c r="I1877" s="167"/>
      <c r="J1877" s="167"/>
      <c r="K1877" s="167"/>
      <c r="L1877" s="167"/>
      <c r="M1877" s="167"/>
      <c r="N1877" s="167"/>
      <c r="O1877" s="167"/>
      <c r="P1877" s="167"/>
      <c r="Q1877" s="167"/>
      <c r="R1877" s="167"/>
      <c r="S1877" s="168"/>
      <c r="T1877" s="170"/>
      <c r="U1877" s="170"/>
      <c r="V1877" s="170"/>
      <c r="W1877" s="170"/>
      <c r="X1877" s="170"/>
      <c r="Y1877" s="170"/>
      <c r="Z1877" s="170"/>
      <c r="AA1877" s="170"/>
      <c r="AB1877" s="170"/>
    </row>
    <row r="1878" spans="2:28" ht="15.75" customHeight="1" x14ac:dyDescent="0.25">
      <c r="B1878" s="421" t="str">
        <f>'[2]Asset Characteristics'!$C943 &amp; ""</f>
        <v/>
      </c>
      <c r="C1878" s="422" t="str">
        <f>'[2]Asset Characteristics'!$E943 &amp; ""</f>
        <v/>
      </c>
      <c r="D1878" s="44">
        <f>'[2]Reporting Characteristics'!$D1878</f>
        <v>2018</v>
      </c>
      <c r="E1878" s="166"/>
      <c r="F1878" s="167"/>
      <c r="G1878" s="167"/>
      <c r="H1878" s="167"/>
      <c r="I1878" s="167"/>
      <c r="J1878" s="167"/>
      <c r="K1878" s="167"/>
      <c r="L1878" s="167"/>
      <c r="M1878" s="167"/>
      <c r="N1878" s="167"/>
      <c r="O1878" s="167"/>
      <c r="P1878" s="167"/>
      <c r="Q1878" s="167"/>
      <c r="R1878" s="167"/>
      <c r="S1878" s="168"/>
      <c r="T1878" s="170"/>
      <c r="U1878" s="170"/>
      <c r="V1878" s="170"/>
      <c r="W1878" s="170"/>
      <c r="X1878" s="170"/>
      <c r="Y1878" s="170"/>
      <c r="Z1878" s="170"/>
      <c r="AA1878" s="170"/>
      <c r="AB1878" s="170"/>
    </row>
    <row r="1879" spans="2:28" ht="15.75" customHeight="1" x14ac:dyDescent="0.25">
      <c r="B1879" s="421"/>
      <c r="C1879" s="422"/>
      <c r="D1879" s="44">
        <f>'[2]Reporting Characteristics'!$D1879</f>
        <v>2019</v>
      </c>
      <c r="E1879" s="166"/>
      <c r="F1879" s="167"/>
      <c r="G1879" s="167"/>
      <c r="H1879" s="167"/>
      <c r="I1879" s="167"/>
      <c r="J1879" s="167"/>
      <c r="K1879" s="167"/>
      <c r="L1879" s="167"/>
      <c r="M1879" s="167"/>
      <c r="N1879" s="167"/>
      <c r="O1879" s="167"/>
      <c r="P1879" s="167"/>
      <c r="Q1879" s="167"/>
      <c r="R1879" s="167"/>
      <c r="S1879" s="168"/>
      <c r="T1879" s="170"/>
      <c r="U1879" s="170"/>
      <c r="V1879" s="170"/>
      <c r="W1879" s="170"/>
      <c r="X1879" s="170"/>
      <c r="Y1879" s="170"/>
      <c r="Z1879" s="170"/>
      <c r="AA1879" s="170"/>
      <c r="AB1879" s="170"/>
    </row>
    <row r="1880" spans="2:28" ht="15.75" customHeight="1" x14ac:dyDescent="0.25">
      <c r="B1880" s="421" t="str">
        <f>'[2]Asset Characteristics'!$C944 &amp; ""</f>
        <v/>
      </c>
      <c r="C1880" s="422" t="str">
        <f>'[2]Asset Characteristics'!$E944 &amp; ""</f>
        <v/>
      </c>
      <c r="D1880" s="44">
        <f>'[2]Reporting Characteristics'!$D1880</f>
        <v>2018</v>
      </c>
      <c r="E1880" s="166"/>
      <c r="F1880" s="167"/>
      <c r="G1880" s="167"/>
      <c r="H1880" s="167"/>
      <c r="I1880" s="167"/>
      <c r="J1880" s="167"/>
      <c r="K1880" s="167"/>
      <c r="L1880" s="167"/>
      <c r="M1880" s="167"/>
      <c r="N1880" s="167"/>
      <c r="O1880" s="167"/>
      <c r="P1880" s="167"/>
      <c r="Q1880" s="167"/>
      <c r="R1880" s="167"/>
      <c r="S1880" s="168"/>
      <c r="T1880" s="170"/>
      <c r="U1880" s="170"/>
      <c r="V1880" s="170"/>
      <c r="W1880" s="170"/>
      <c r="X1880" s="170"/>
      <c r="Y1880" s="170"/>
      <c r="Z1880" s="170"/>
      <c r="AA1880" s="170"/>
      <c r="AB1880" s="170"/>
    </row>
    <row r="1881" spans="2:28" ht="15.75" customHeight="1" x14ac:dyDescent="0.25">
      <c r="B1881" s="421"/>
      <c r="C1881" s="422"/>
      <c r="D1881" s="44">
        <f>'[2]Reporting Characteristics'!$D1881</f>
        <v>2019</v>
      </c>
      <c r="E1881" s="166"/>
      <c r="F1881" s="167"/>
      <c r="G1881" s="167"/>
      <c r="H1881" s="167"/>
      <c r="I1881" s="167"/>
      <c r="J1881" s="167"/>
      <c r="K1881" s="167"/>
      <c r="L1881" s="167"/>
      <c r="M1881" s="167"/>
      <c r="N1881" s="167"/>
      <c r="O1881" s="167"/>
      <c r="P1881" s="167"/>
      <c r="Q1881" s="167"/>
      <c r="R1881" s="167"/>
      <c r="S1881" s="168"/>
      <c r="T1881" s="170"/>
      <c r="U1881" s="170"/>
      <c r="V1881" s="170"/>
      <c r="W1881" s="170"/>
      <c r="X1881" s="170"/>
      <c r="Y1881" s="170"/>
      <c r="Z1881" s="170"/>
      <c r="AA1881" s="170"/>
      <c r="AB1881" s="170"/>
    </row>
    <row r="1882" spans="2:28" ht="15.75" customHeight="1" x14ac:dyDescent="0.25">
      <c r="B1882" s="421" t="str">
        <f>'[2]Asset Characteristics'!$C945 &amp; ""</f>
        <v/>
      </c>
      <c r="C1882" s="422" t="str">
        <f>'[2]Asset Characteristics'!$E945 &amp; ""</f>
        <v/>
      </c>
      <c r="D1882" s="44">
        <f>'[2]Reporting Characteristics'!$D1882</f>
        <v>2018</v>
      </c>
      <c r="E1882" s="166"/>
      <c r="F1882" s="167"/>
      <c r="G1882" s="167"/>
      <c r="H1882" s="167"/>
      <c r="I1882" s="167"/>
      <c r="J1882" s="167"/>
      <c r="K1882" s="167"/>
      <c r="L1882" s="167"/>
      <c r="M1882" s="167"/>
      <c r="N1882" s="167"/>
      <c r="O1882" s="167"/>
      <c r="P1882" s="167"/>
      <c r="Q1882" s="167"/>
      <c r="R1882" s="167"/>
      <c r="S1882" s="168"/>
      <c r="T1882" s="170"/>
      <c r="U1882" s="170"/>
      <c r="V1882" s="170"/>
      <c r="W1882" s="170"/>
      <c r="X1882" s="170"/>
      <c r="Y1882" s="170"/>
      <c r="Z1882" s="170"/>
      <c r="AA1882" s="170"/>
      <c r="AB1882" s="170"/>
    </row>
    <row r="1883" spans="2:28" ht="15.75" customHeight="1" x14ac:dyDescent="0.25">
      <c r="B1883" s="421"/>
      <c r="C1883" s="422"/>
      <c r="D1883" s="44">
        <f>'[2]Reporting Characteristics'!$D1883</f>
        <v>2019</v>
      </c>
      <c r="E1883" s="166"/>
      <c r="F1883" s="167"/>
      <c r="G1883" s="167"/>
      <c r="H1883" s="167"/>
      <c r="I1883" s="167"/>
      <c r="J1883" s="167"/>
      <c r="K1883" s="167"/>
      <c r="L1883" s="167"/>
      <c r="M1883" s="167"/>
      <c r="N1883" s="167"/>
      <c r="O1883" s="167"/>
      <c r="P1883" s="167"/>
      <c r="Q1883" s="167"/>
      <c r="R1883" s="167"/>
      <c r="S1883" s="168"/>
      <c r="T1883" s="170"/>
      <c r="U1883" s="170"/>
      <c r="V1883" s="170"/>
      <c r="W1883" s="170"/>
      <c r="X1883" s="170"/>
      <c r="Y1883" s="170"/>
      <c r="Z1883" s="170"/>
      <c r="AA1883" s="170"/>
      <c r="AB1883" s="170"/>
    </row>
    <row r="1884" spans="2:28" ht="15.75" customHeight="1" x14ac:dyDescent="0.25">
      <c r="B1884" s="421" t="str">
        <f>'[2]Asset Characteristics'!$C946 &amp; ""</f>
        <v/>
      </c>
      <c r="C1884" s="422" t="str">
        <f>'[2]Asset Characteristics'!$E946 &amp; ""</f>
        <v/>
      </c>
      <c r="D1884" s="44">
        <f>'[2]Reporting Characteristics'!$D1884</f>
        <v>2018</v>
      </c>
      <c r="E1884" s="166"/>
      <c r="F1884" s="167"/>
      <c r="G1884" s="167"/>
      <c r="H1884" s="167"/>
      <c r="I1884" s="167"/>
      <c r="J1884" s="167"/>
      <c r="K1884" s="167"/>
      <c r="L1884" s="167"/>
      <c r="M1884" s="167"/>
      <c r="N1884" s="167"/>
      <c r="O1884" s="167"/>
      <c r="P1884" s="167"/>
      <c r="Q1884" s="167"/>
      <c r="R1884" s="167"/>
      <c r="S1884" s="168"/>
      <c r="T1884" s="170"/>
      <c r="U1884" s="170"/>
      <c r="V1884" s="170"/>
      <c r="W1884" s="170"/>
      <c r="X1884" s="170"/>
      <c r="Y1884" s="170"/>
      <c r="Z1884" s="170"/>
      <c r="AA1884" s="170"/>
      <c r="AB1884" s="170"/>
    </row>
    <row r="1885" spans="2:28" ht="15.75" customHeight="1" x14ac:dyDescent="0.25">
      <c r="B1885" s="421"/>
      <c r="C1885" s="422"/>
      <c r="D1885" s="44">
        <f>'[2]Reporting Characteristics'!$D1885</f>
        <v>2019</v>
      </c>
      <c r="E1885" s="166"/>
      <c r="F1885" s="167"/>
      <c r="G1885" s="167"/>
      <c r="H1885" s="167"/>
      <c r="I1885" s="167"/>
      <c r="J1885" s="167"/>
      <c r="K1885" s="167"/>
      <c r="L1885" s="167"/>
      <c r="M1885" s="167"/>
      <c r="N1885" s="167"/>
      <c r="O1885" s="167"/>
      <c r="P1885" s="167"/>
      <c r="Q1885" s="167"/>
      <c r="R1885" s="167"/>
      <c r="S1885" s="168"/>
      <c r="T1885" s="170"/>
      <c r="U1885" s="170"/>
      <c r="V1885" s="170"/>
      <c r="W1885" s="170"/>
      <c r="X1885" s="170"/>
      <c r="Y1885" s="170"/>
      <c r="Z1885" s="170"/>
      <c r="AA1885" s="170"/>
      <c r="AB1885" s="170"/>
    </row>
    <row r="1886" spans="2:28" ht="15.75" customHeight="1" x14ac:dyDescent="0.25">
      <c r="B1886" s="421" t="str">
        <f>'[2]Asset Characteristics'!$C947 &amp; ""</f>
        <v/>
      </c>
      <c r="C1886" s="422" t="str">
        <f>'[2]Asset Characteristics'!$E947 &amp; ""</f>
        <v/>
      </c>
      <c r="D1886" s="44">
        <f>'[2]Reporting Characteristics'!$D1886</f>
        <v>2018</v>
      </c>
      <c r="E1886" s="166"/>
      <c r="F1886" s="167"/>
      <c r="G1886" s="167"/>
      <c r="H1886" s="167"/>
      <c r="I1886" s="167"/>
      <c r="J1886" s="167"/>
      <c r="K1886" s="167"/>
      <c r="L1886" s="167"/>
      <c r="M1886" s="167"/>
      <c r="N1886" s="167"/>
      <c r="O1886" s="167"/>
      <c r="P1886" s="167"/>
      <c r="Q1886" s="167"/>
      <c r="R1886" s="167"/>
      <c r="S1886" s="168"/>
      <c r="T1886" s="170"/>
      <c r="U1886" s="170"/>
      <c r="V1886" s="170"/>
      <c r="W1886" s="170"/>
      <c r="X1886" s="170"/>
      <c r="Y1886" s="170"/>
      <c r="Z1886" s="170"/>
      <c r="AA1886" s="170"/>
      <c r="AB1886" s="170"/>
    </row>
    <row r="1887" spans="2:28" ht="15.75" customHeight="1" x14ac:dyDescent="0.25">
      <c r="B1887" s="421"/>
      <c r="C1887" s="422"/>
      <c r="D1887" s="44">
        <f>'[2]Reporting Characteristics'!$D1887</f>
        <v>2019</v>
      </c>
      <c r="E1887" s="166"/>
      <c r="F1887" s="167"/>
      <c r="G1887" s="167"/>
      <c r="H1887" s="167"/>
      <c r="I1887" s="167"/>
      <c r="J1887" s="167"/>
      <c r="K1887" s="167"/>
      <c r="L1887" s="167"/>
      <c r="M1887" s="167"/>
      <c r="N1887" s="167"/>
      <c r="O1887" s="167"/>
      <c r="P1887" s="167"/>
      <c r="Q1887" s="167"/>
      <c r="R1887" s="167"/>
      <c r="S1887" s="168"/>
      <c r="T1887" s="170"/>
      <c r="U1887" s="170"/>
      <c r="V1887" s="170"/>
      <c r="W1887" s="170"/>
      <c r="X1887" s="170"/>
      <c r="Y1887" s="170"/>
      <c r="Z1887" s="170"/>
      <c r="AA1887" s="170"/>
      <c r="AB1887" s="170"/>
    </row>
    <row r="1888" spans="2:28" ht="15.75" customHeight="1" x14ac:dyDescent="0.25">
      <c r="B1888" s="421" t="str">
        <f>'[2]Asset Characteristics'!$C948 &amp; ""</f>
        <v/>
      </c>
      <c r="C1888" s="422" t="str">
        <f>'[2]Asset Characteristics'!$E948 &amp; ""</f>
        <v/>
      </c>
      <c r="D1888" s="44">
        <f>'[2]Reporting Characteristics'!$D1888</f>
        <v>2018</v>
      </c>
      <c r="E1888" s="166"/>
      <c r="F1888" s="167"/>
      <c r="G1888" s="167"/>
      <c r="H1888" s="167"/>
      <c r="I1888" s="167"/>
      <c r="J1888" s="167"/>
      <c r="K1888" s="167"/>
      <c r="L1888" s="167"/>
      <c r="M1888" s="167"/>
      <c r="N1888" s="167"/>
      <c r="O1888" s="167"/>
      <c r="P1888" s="167"/>
      <c r="Q1888" s="167"/>
      <c r="R1888" s="167"/>
      <c r="S1888" s="168"/>
      <c r="T1888" s="170"/>
      <c r="U1888" s="170"/>
      <c r="V1888" s="170"/>
      <c r="W1888" s="170"/>
      <c r="X1888" s="170"/>
      <c r="Y1888" s="170"/>
      <c r="Z1888" s="170"/>
      <c r="AA1888" s="170"/>
      <c r="AB1888" s="170"/>
    </row>
    <row r="1889" spans="2:28" ht="15.75" customHeight="1" x14ac:dyDescent="0.25">
      <c r="B1889" s="421"/>
      <c r="C1889" s="422"/>
      <c r="D1889" s="44">
        <f>'[2]Reporting Characteristics'!$D1889</f>
        <v>2019</v>
      </c>
      <c r="E1889" s="166"/>
      <c r="F1889" s="167"/>
      <c r="G1889" s="167"/>
      <c r="H1889" s="167"/>
      <c r="I1889" s="167"/>
      <c r="J1889" s="167"/>
      <c r="K1889" s="167"/>
      <c r="L1889" s="167"/>
      <c r="M1889" s="167"/>
      <c r="N1889" s="167"/>
      <c r="O1889" s="167"/>
      <c r="P1889" s="167"/>
      <c r="Q1889" s="167"/>
      <c r="R1889" s="167"/>
      <c r="S1889" s="168"/>
      <c r="T1889" s="170"/>
      <c r="U1889" s="170"/>
      <c r="V1889" s="170"/>
      <c r="W1889" s="170"/>
      <c r="X1889" s="170"/>
      <c r="Y1889" s="170"/>
      <c r="Z1889" s="170"/>
      <c r="AA1889" s="170"/>
      <c r="AB1889" s="170"/>
    </row>
    <row r="1890" spans="2:28" ht="15.75" customHeight="1" x14ac:dyDescent="0.25">
      <c r="B1890" s="421" t="str">
        <f>'[2]Asset Characteristics'!$C949 &amp; ""</f>
        <v/>
      </c>
      <c r="C1890" s="422" t="str">
        <f>'[2]Asset Characteristics'!$E949 &amp; ""</f>
        <v/>
      </c>
      <c r="D1890" s="44">
        <f>'[2]Reporting Characteristics'!$D1890</f>
        <v>2018</v>
      </c>
      <c r="E1890" s="166"/>
      <c r="F1890" s="167"/>
      <c r="G1890" s="167"/>
      <c r="H1890" s="167"/>
      <c r="I1890" s="167"/>
      <c r="J1890" s="167"/>
      <c r="K1890" s="167"/>
      <c r="L1890" s="167"/>
      <c r="M1890" s="167"/>
      <c r="N1890" s="167"/>
      <c r="O1890" s="167"/>
      <c r="P1890" s="167"/>
      <c r="Q1890" s="167"/>
      <c r="R1890" s="167"/>
      <c r="S1890" s="168"/>
      <c r="T1890" s="170"/>
      <c r="U1890" s="170"/>
      <c r="V1890" s="170"/>
      <c r="W1890" s="170"/>
      <c r="X1890" s="170"/>
      <c r="Y1890" s="170"/>
      <c r="Z1890" s="170"/>
      <c r="AA1890" s="170"/>
      <c r="AB1890" s="170"/>
    </row>
    <row r="1891" spans="2:28" ht="15.75" customHeight="1" x14ac:dyDescent="0.25">
      <c r="B1891" s="421"/>
      <c r="C1891" s="422"/>
      <c r="D1891" s="44">
        <f>'[2]Reporting Characteristics'!$D1891</f>
        <v>2019</v>
      </c>
      <c r="E1891" s="166"/>
      <c r="F1891" s="167"/>
      <c r="G1891" s="167"/>
      <c r="H1891" s="167"/>
      <c r="I1891" s="167"/>
      <c r="J1891" s="167"/>
      <c r="K1891" s="167"/>
      <c r="L1891" s="167"/>
      <c r="M1891" s="167"/>
      <c r="N1891" s="167"/>
      <c r="O1891" s="167"/>
      <c r="P1891" s="167"/>
      <c r="Q1891" s="167"/>
      <c r="R1891" s="167"/>
      <c r="S1891" s="168"/>
      <c r="T1891" s="170"/>
      <c r="U1891" s="170"/>
      <c r="V1891" s="170"/>
      <c r="W1891" s="170"/>
      <c r="X1891" s="170"/>
      <c r="Y1891" s="170"/>
      <c r="Z1891" s="170"/>
      <c r="AA1891" s="170"/>
      <c r="AB1891" s="170"/>
    </row>
    <row r="1892" spans="2:28" ht="15.75" customHeight="1" x14ac:dyDescent="0.25">
      <c r="B1892" s="421" t="str">
        <f>'[2]Asset Characteristics'!$C950 &amp; ""</f>
        <v/>
      </c>
      <c r="C1892" s="422" t="str">
        <f>'[2]Asset Characteristics'!$E950 &amp; ""</f>
        <v/>
      </c>
      <c r="D1892" s="44">
        <f>'[2]Reporting Characteristics'!$D1892</f>
        <v>2018</v>
      </c>
      <c r="E1892" s="166"/>
      <c r="F1892" s="167"/>
      <c r="G1892" s="167"/>
      <c r="H1892" s="167"/>
      <c r="I1892" s="167"/>
      <c r="J1892" s="167"/>
      <c r="K1892" s="167"/>
      <c r="L1892" s="167"/>
      <c r="M1892" s="167"/>
      <c r="N1892" s="167"/>
      <c r="O1892" s="167"/>
      <c r="P1892" s="167"/>
      <c r="Q1892" s="167"/>
      <c r="R1892" s="167"/>
      <c r="S1892" s="168"/>
      <c r="T1892" s="170"/>
      <c r="U1892" s="170"/>
      <c r="V1892" s="170"/>
      <c r="W1892" s="170"/>
      <c r="X1892" s="170"/>
      <c r="Y1892" s="170"/>
      <c r="Z1892" s="170"/>
      <c r="AA1892" s="170"/>
      <c r="AB1892" s="170"/>
    </row>
    <row r="1893" spans="2:28" ht="15.75" customHeight="1" x14ac:dyDescent="0.25">
      <c r="B1893" s="421"/>
      <c r="C1893" s="422"/>
      <c r="D1893" s="44">
        <f>'[2]Reporting Characteristics'!$D1893</f>
        <v>2019</v>
      </c>
      <c r="E1893" s="166"/>
      <c r="F1893" s="167"/>
      <c r="G1893" s="167"/>
      <c r="H1893" s="167"/>
      <c r="I1893" s="167"/>
      <c r="J1893" s="167"/>
      <c r="K1893" s="167"/>
      <c r="L1893" s="167"/>
      <c r="M1893" s="167"/>
      <c r="N1893" s="167"/>
      <c r="O1893" s="167"/>
      <c r="P1893" s="167"/>
      <c r="Q1893" s="167"/>
      <c r="R1893" s="167"/>
      <c r="S1893" s="168"/>
      <c r="T1893" s="170"/>
      <c r="U1893" s="170"/>
      <c r="V1893" s="170"/>
      <c r="W1893" s="170"/>
      <c r="X1893" s="170"/>
      <c r="Y1893" s="170"/>
      <c r="Z1893" s="170"/>
      <c r="AA1893" s="170"/>
      <c r="AB1893" s="170"/>
    </row>
    <row r="1894" spans="2:28" ht="15.75" customHeight="1" x14ac:dyDescent="0.25">
      <c r="B1894" s="421" t="str">
        <f>'[2]Asset Characteristics'!$C951 &amp; ""</f>
        <v/>
      </c>
      <c r="C1894" s="422" t="str">
        <f>'[2]Asset Characteristics'!$E951 &amp; ""</f>
        <v/>
      </c>
      <c r="D1894" s="44">
        <f>'[2]Reporting Characteristics'!$D1894</f>
        <v>2018</v>
      </c>
      <c r="E1894" s="166"/>
      <c r="F1894" s="167"/>
      <c r="G1894" s="167"/>
      <c r="H1894" s="167"/>
      <c r="I1894" s="167"/>
      <c r="J1894" s="167"/>
      <c r="K1894" s="167"/>
      <c r="L1894" s="167"/>
      <c r="M1894" s="167"/>
      <c r="N1894" s="167"/>
      <c r="O1894" s="167"/>
      <c r="P1894" s="167"/>
      <c r="Q1894" s="167"/>
      <c r="R1894" s="167"/>
      <c r="S1894" s="168"/>
      <c r="T1894" s="170"/>
      <c r="U1894" s="170"/>
      <c r="V1894" s="170"/>
      <c r="W1894" s="170"/>
      <c r="X1894" s="170"/>
      <c r="Y1894" s="170"/>
      <c r="Z1894" s="170"/>
      <c r="AA1894" s="170"/>
      <c r="AB1894" s="170"/>
    </row>
    <row r="1895" spans="2:28" ht="15.75" customHeight="1" x14ac:dyDescent="0.25">
      <c r="B1895" s="421"/>
      <c r="C1895" s="422"/>
      <c r="D1895" s="44">
        <f>'[2]Reporting Characteristics'!$D1895</f>
        <v>2019</v>
      </c>
      <c r="E1895" s="166"/>
      <c r="F1895" s="167"/>
      <c r="G1895" s="167"/>
      <c r="H1895" s="167"/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8"/>
      <c r="T1895" s="170"/>
      <c r="U1895" s="170"/>
      <c r="V1895" s="170"/>
      <c r="W1895" s="170"/>
      <c r="X1895" s="170"/>
      <c r="Y1895" s="170"/>
      <c r="Z1895" s="170"/>
      <c r="AA1895" s="170"/>
      <c r="AB1895" s="170"/>
    </row>
    <row r="1896" spans="2:28" ht="15.75" customHeight="1" x14ac:dyDescent="0.25">
      <c r="B1896" s="421" t="str">
        <f>'[2]Asset Characteristics'!$C952 &amp; ""</f>
        <v/>
      </c>
      <c r="C1896" s="422" t="str">
        <f>'[2]Asset Characteristics'!$E952 &amp; ""</f>
        <v/>
      </c>
      <c r="D1896" s="44">
        <f>'[2]Reporting Characteristics'!$D1896</f>
        <v>2018</v>
      </c>
      <c r="E1896" s="166"/>
      <c r="F1896" s="167"/>
      <c r="G1896" s="167"/>
      <c r="H1896" s="167"/>
      <c r="I1896" s="167"/>
      <c r="J1896" s="167"/>
      <c r="K1896" s="167"/>
      <c r="L1896" s="167"/>
      <c r="M1896" s="167"/>
      <c r="N1896" s="167"/>
      <c r="O1896" s="167"/>
      <c r="P1896" s="167"/>
      <c r="Q1896" s="167"/>
      <c r="R1896" s="167"/>
      <c r="S1896" s="168"/>
      <c r="T1896" s="170"/>
      <c r="U1896" s="170"/>
      <c r="V1896" s="170"/>
      <c r="W1896" s="170"/>
      <c r="X1896" s="170"/>
      <c r="Y1896" s="170"/>
      <c r="Z1896" s="170"/>
      <c r="AA1896" s="170"/>
      <c r="AB1896" s="170"/>
    </row>
    <row r="1897" spans="2:28" ht="15.75" customHeight="1" x14ac:dyDescent="0.25">
      <c r="B1897" s="421"/>
      <c r="C1897" s="422"/>
      <c r="D1897" s="44">
        <f>'[2]Reporting Characteristics'!$D1897</f>
        <v>2019</v>
      </c>
      <c r="E1897" s="166"/>
      <c r="F1897" s="167"/>
      <c r="G1897" s="167"/>
      <c r="H1897" s="167"/>
      <c r="I1897" s="167"/>
      <c r="J1897" s="167"/>
      <c r="K1897" s="167"/>
      <c r="L1897" s="167"/>
      <c r="M1897" s="167"/>
      <c r="N1897" s="167"/>
      <c r="O1897" s="167"/>
      <c r="P1897" s="167"/>
      <c r="Q1897" s="167"/>
      <c r="R1897" s="167"/>
      <c r="S1897" s="168"/>
      <c r="T1897" s="170"/>
      <c r="U1897" s="170"/>
      <c r="V1897" s="170"/>
      <c r="W1897" s="170"/>
      <c r="X1897" s="170"/>
      <c r="Y1897" s="170"/>
      <c r="Z1897" s="170"/>
      <c r="AA1897" s="170"/>
      <c r="AB1897" s="170"/>
    </row>
    <row r="1898" spans="2:28" ht="15.75" customHeight="1" x14ac:dyDescent="0.25">
      <c r="B1898" s="421" t="str">
        <f>'[2]Asset Characteristics'!$C953 &amp; ""</f>
        <v/>
      </c>
      <c r="C1898" s="422" t="str">
        <f>'[2]Asset Characteristics'!$E953 &amp; ""</f>
        <v/>
      </c>
      <c r="D1898" s="44">
        <f>'[2]Reporting Characteristics'!$D1898</f>
        <v>2018</v>
      </c>
      <c r="E1898" s="166"/>
      <c r="F1898" s="167"/>
      <c r="G1898" s="167"/>
      <c r="H1898" s="167"/>
      <c r="I1898" s="167"/>
      <c r="J1898" s="167"/>
      <c r="K1898" s="167"/>
      <c r="L1898" s="167"/>
      <c r="M1898" s="167"/>
      <c r="N1898" s="167"/>
      <c r="O1898" s="167"/>
      <c r="P1898" s="167"/>
      <c r="Q1898" s="167"/>
      <c r="R1898" s="167"/>
      <c r="S1898" s="168"/>
      <c r="T1898" s="170"/>
      <c r="U1898" s="170"/>
      <c r="V1898" s="170"/>
      <c r="W1898" s="170"/>
      <c r="X1898" s="170"/>
      <c r="Y1898" s="170"/>
      <c r="Z1898" s="170"/>
      <c r="AA1898" s="170"/>
      <c r="AB1898" s="170"/>
    </row>
    <row r="1899" spans="2:28" ht="15.75" customHeight="1" x14ac:dyDescent="0.25">
      <c r="B1899" s="421"/>
      <c r="C1899" s="422"/>
      <c r="D1899" s="44">
        <f>'[2]Reporting Characteristics'!$D1899</f>
        <v>2019</v>
      </c>
      <c r="E1899" s="166"/>
      <c r="F1899" s="167"/>
      <c r="G1899" s="167"/>
      <c r="H1899" s="167"/>
      <c r="I1899" s="167"/>
      <c r="J1899" s="167"/>
      <c r="K1899" s="167"/>
      <c r="L1899" s="167"/>
      <c r="M1899" s="167"/>
      <c r="N1899" s="167"/>
      <c r="O1899" s="167"/>
      <c r="P1899" s="167"/>
      <c r="Q1899" s="167"/>
      <c r="R1899" s="167"/>
      <c r="S1899" s="168"/>
      <c r="T1899" s="170"/>
      <c r="U1899" s="170"/>
      <c r="V1899" s="170"/>
      <c r="W1899" s="170"/>
      <c r="X1899" s="170"/>
      <c r="Y1899" s="170"/>
      <c r="Z1899" s="170"/>
      <c r="AA1899" s="170"/>
      <c r="AB1899" s="170"/>
    </row>
    <row r="1900" spans="2:28" ht="15.75" customHeight="1" x14ac:dyDescent="0.25">
      <c r="B1900" s="421" t="str">
        <f>'[2]Asset Characteristics'!$C954 &amp; ""</f>
        <v/>
      </c>
      <c r="C1900" s="422" t="str">
        <f>'[2]Asset Characteristics'!$E954 &amp; ""</f>
        <v/>
      </c>
      <c r="D1900" s="44">
        <f>'[2]Reporting Characteristics'!$D1900</f>
        <v>2018</v>
      </c>
      <c r="E1900" s="166"/>
      <c r="F1900" s="167"/>
      <c r="G1900" s="167"/>
      <c r="H1900" s="167"/>
      <c r="I1900" s="167"/>
      <c r="J1900" s="167"/>
      <c r="K1900" s="167"/>
      <c r="L1900" s="167"/>
      <c r="M1900" s="167"/>
      <c r="N1900" s="167"/>
      <c r="O1900" s="167"/>
      <c r="P1900" s="167"/>
      <c r="Q1900" s="167"/>
      <c r="R1900" s="167"/>
      <c r="S1900" s="168"/>
      <c r="T1900" s="170"/>
      <c r="U1900" s="170"/>
      <c r="V1900" s="170"/>
      <c r="W1900" s="170"/>
      <c r="X1900" s="170"/>
      <c r="Y1900" s="170"/>
      <c r="Z1900" s="170"/>
      <c r="AA1900" s="170"/>
      <c r="AB1900" s="170"/>
    </row>
    <row r="1901" spans="2:28" ht="15.75" customHeight="1" x14ac:dyDescent="0.25">
      <c r="B1901" s="421"/>
      <c r="C1901" s="422"/>
      <c r="D1901" s="44">
        <f>'[2]Reporting Characteristics'!$D1901</f>
        <v>2019</v>
      </c>
      <c r="E1901" s="166"/>
      <c r="F1901" s="167"/>
      <c r="G1901" s="167"/>
      <c r="H1901" s="167"/>
      <c r="I1901" s="167"/>
      <c r="J1901" s="167"/>
      <c r="K1901" s="167"/>
      <c r="L1901" s="167"/>
      <c r="M1901" s="167"/>
      <c r="N1901" s="167"/>
      <c r="O1901" s="167"/>
      <c r="P1901" s="167"/>
      <c r="Q1901" s="167"/>
      <c r="R1901" s="167"/>
      <c r="S1901" s="168"/>
      <c r="T1901" s="170"/>
      <c r="U1901" s="170"/>
      <c r="V1901" s="170"/>
      <c r="W1901" s="170"/>
      <c r="X1901" s="170"/>
      <c r="Y1901" s="170"/>
      <c r="Z1901" s="170"/>
      <c r="AA1901" s="170"/>
      <c r="AB1901" s="170"/>
    </row>
    <row r="1902" spans="2:28" ht="15.75" customHeight="1" x14ac:dyDescent="0.25">
      <c r="B1902" s="421" t="str">
        <f>'[2]Asset Characteristics'!$C955 &amp; ""</f>
        <v/>
      </c>
      <c r="C1902" s="422" t="str">
        <f>'[2]Asset Characteristics'!$E955 &amp; ""</f>
        <v/>
      </c>
      <c r="D1902" s="44">
        <f>'[2]Reporting Characteristics'!$D1902</f>
        <v>2018</v>
      </c>
      <c r="E1902" s="166"/>
      <c r="F1902" s="167"/>
      <c r="G1902" s="167"/>
      <c r="H1902" s="167"/>
      <c r="I1902" s="167"/>
      <c r="J1902" s="167"/>
      <c r="K1902" s="167"/>
      <c r="L1902" s="167"/>
      <c r="M1902" s="167"/>
      <c r="N1902" s="167"/>
      <c r="O1902" s="167"/>
      <c r="P1902" s="167"/>
      <c r="Q1902" s="167"/>
      <c r="R1902" s="167"/>
      <c r="S1902" s="168"/>
      <c r="T1902" s="170"/>
      <c r="U1902" s="170"/>
      <c r="V1902" s="170"/>
      <c r="W1902" s="170"/>
      <c r="X1902" s="170"/>
      <c r="Y1902" s="170"/>
      <c r="Z1902" s="170"/>
      <c r="AA1902" s="170"/>
      <c r="AB1902" s="170"/>
    </row>
    <row r="1903" spans="2:28" ht="15.75" customHeight="1" x14ac:dyDescent="0.25">
      <c r="B1903" s="421"/>
      <c r="C1903" s="422"/>
      <c r="D1903" s="44">
        <f>'[2]Reporting Characteristics'!$D1903</f>
        <v>2019</v>
      </c>
      <c r="E1903" s="166"/>
      <c r="F1903" s="167"/>
      <c r="G1903" s="167"/>
      <c r="H1903" s="167"/>
      <c r="I1903" s="167"/>
      <c r="J1903" s="167"/>
      <c r="K1903" s="167"/>
      <c r="L1903" s="167"/>
      <c r="M1903" s="167"/>
      <c r="N1903" s="167"/>
      <c r="O1903" s="167"/>
      <c r="P1903" s="167"/>
      <c r="Q1903" s="167"/>
      <c r="R1903" s="167"/>
      <c r="S1903" s="168"/>
      <c r="T1903" s="170"/>
      <c r="U1903" s="170"/>
      <c r="V1903" s="170"/>
      <c r="W1903" s="170"/>
      <c r="X1903" s="170"/>
      <c r="Y1903" s="170"/>
      <c r="Z1903" s="170"/>
      <c r="AA1903" s="170"/>
      <c r="AB1903" s="170"/>
    </row>
    <row r="1904" spans="2:28" ht="15.75" customHeight="1" x14ac:dyDescent="0.25">
      <c r="B1904" s="421" t="str">
        <f>'[2]Asset Characteristics'!$C956 &amp; ""</f>
        <v/>
      </c>
      <c r="C1904" s="422" t="str">
        <f>'[2]Asset Characteristics'!$E956 &amp; ""</f>
        <v/>
      </c>
      <c r="D1904" s="44">
        <f>'[2]Reporting Characteristics'!$D1904</f>
        <v>2018</v>
      </c>
      <c r="E1904" s="166"/>
      <c r="F1904" s="167"/>
      <c r="G1904" s="167"/>
      <c r="H1904" s="167"/>
      <c r="I1904" s="167"/>
      <c r="J1904" s="167"/>
      <c r="K1904" s="167"/>
      <c r="L1904" s="167"/>
      <c r="M1904" s="167"/>
      <c r="N1904" s="167"/>
      <c r="O1904" s="167"/>
      <c r="P1904" s="167"/>
      <c r="Q1904" s="167"/>
      <c r="R1904" s="167"/>
      <c r="S1904" s="168"/>
      <c r="T1904" s="170"/>
      <c r="U1904" s="170"/>
      <c r="V1904" s="170"/>
      <c r="W1904" s="170"/>
      <c r="X1904" s="170"/>
      <c r="Y1904" s="170"/>
      <c r="Z1904" s="170"/>
      <c r="AA1904" s="170"/>
      <c r="AB1904" s="170"/>
    </row>
    <row r="1905" spans="2:28" ht="15.75" customHeight="1" x14ac:dyDescent="0.25">
      <c r="B1905" s="421"/>
      <c r="C1905" s="422"/>
      <c r="D1905" s="44">
        <f>'[2]Reporting Characteristics'!$D1905</f>
        <v>2019</v>
      </c>
      <c r="E1905" s="166"/>
      <c r="F1905" s="167"/>
      <c r="G1905" s="167"/>
      <c r="H1905" s="167"/>
      <c r="I1905" s="167"/>
      <c r="J1905" s="167"/>
      <c r="K1905" s="167"/>
      <c r="L1905" s="167"/>
      <c r="M1905" s="167"/>
      <c r="N1905" s="167"/>
      <c r="O1905" s="167"/>
      <c r="P1905" s="167"/>
      <c r="Q1905" s="167"/>
      <c r="R1905" s="167"/>
      <c r="S1905" s="168"/>
      <c r="T1905" s="170"/>
      <c r="U1905" s="170"/>
      <c r="V1905" s="170"/>
      <c r="W1905" s="170"/>
      <c r="X1905" s="170"/>
      <c r="Y1905" s="170"/>
      <c r="Z1905" s="170"/>
      <c r="AA1905" s="170"/>
      <c r="AB1905" s="170"/>
    </row>
    <row r="1906" spans="2:28" ht="15.75" customHeight="1" x14ac:dyDescent="0.25">
      <c r="B1906" s="421" t="str">
        <f>'[2]Asset Characteristics'!$C957 &amp; ""</f>
        <v/>
      </c>
      <c r="C1906" s="422" t="str">
        <f>'[2]Asset Characteristics'!$E957 &amp; ""</f>
        <v/>
      </c>
      <c r="D1906" s="44">
        <f>'[2]Reporting Characteristics'!$D1906</f>
        <v>2018</v>
      </c>
      <c r="E1906" s="166"/>
      <c r="F1906" s="167"/>
      <c r="G1906" s="167"/>
      <c r="H1906" s="167"/>
      <c r="I1906" s="167"/>
      <c r="J1906" s="167"/>
      <c r="K1906" s="167"/>
      <c r="L1906" s="167"/>
      <c r="M1906" s="167"/>
      <c r="N1906" s="167"/>
      <c r="O1906" s="167"/>
      <c r="P1906" s="167"/>
      <c r="Q1906" s="167"/>
      <c r="R1906" s="167"/>
      <c r="S1906" s="168"/>
      <c r="T1906" s="170"/>
      <c r="U1906" s="170"/>
      <c r="V1906" s="170"/>
      <c r="W1906" s="170"/>
      <c r="X1906" s="170"/>
      <c r="Y1906" s="170"/>
      <c r="Z1906" s="170"/>
      <c r="AA1906" s="170"/>
      <c r="AB1906" s="170"/>
    </row>
    <row r="1907" spans="2:28" ht="15.75" customHeight="1" x14ac:dyDescent="0.25">
      <c r="B1907" s="421"/>
      <c r="C1907" s="422"/>
      <c r="D1907" s="44">
        <f>'[2]Reporting Characteristics'!$D1907</f>
        <v>2019</v>
      </c>
      <c r="E1907" s="166"/>
      <c r="F1907" s="167"/>
      <c r="G1907" s="167"/>
      <c r="H1907" s="167"/>
      <c r="I1907" s="167"/>
      <c r="J1907" s="167"/>
      <c r="K1907" s="167"/>
      <c r="L1907" s="167"/>
      <c r="M1907" s="167"/>
      <c r="N1907" s="167"/>
      <c r="O1907" s="167"/>
      <c r="P1907" s="167"/>
      <c r="Q1907" s="167"/>
      <c r="R1907" s="167"/>
      <c r="S1907" s="168"/>
      <c r="T1907" s="170"/>
      <c r="U1907" s="170"/>
      <c r="V1907" s="170"/>
      <c r="W1907" s="170"/>
      <c r="X1907" s="170"/>
      <c r="Y1907" s="170"/>
      <c r="Z1907" s="170"/>
      <c r="AA1907" s="170"/>
      <c r="AB1907" s="170"/>
    </row>
    <row r="1908" spans="2:28" ht="15.75" customHeight="1" x14ac:dyDescent="0.25">
      <c r="B1908" s="421" t="str">
        <f>'[2]Asset Characteristics'!$C958 &amp; ""</f>
        <v/>
      </c>
      <c r="C1908" s="422" t="str">
        <f>'[2]Asset Characteristics'!$E958 &amp; ""</f>
        <v/>
      </c>
      <c r="D1908" s="44">
        <f>'[2]Reporting Characteristics'!$D1908</f>
        <v>2018</v>
      </c>
      <c r="E1908" s="166"/>
      <c r="F1908" s="167"/>
      <c r="G1908" s="167"/>
      <c r="H1908" s="167"/>
      <c r="I1908" s="167"/>
      <c r="J1908" s="167"/>
      <c r="K1908" s="167"/>
      <c r="L1908" s="167"/>
      <c r="M1908" s="167"/>
      <c r="N1908" s="167"/>
      <c r="O1908" s="167"/>
      <c r="P1908" s="167"/>
      <c r="Q1908" s="167"/>
      <c r="R1908" s="167"/>
      <c r="S1908" s="168"/>
      <c r="T1908" s="170"/>
      <c r="U1908" s="170"/>
      <c r="V1908" s="170"/>
      <c r="W1908" s="170"/>
      <c r="X1908" s="170"/>
      <c r="Y1908" s="170"/>
      <c r="Z1908" s="170"/>
      <c r="AA1908" s="170"/>
      <c r="AB1908" s="170"/>
    </row>
    <row r="1909" spans="2:28" ht="15.75" customHeight="1" x14ac:dyDescent="0.25">
      <c r="B1909" s="421"/>
      <c r="C1909" s="422"/>
      <c r="D1909" s="44">
        <f>'[2]Reporting Characteristics'!$D1909</f>
        <v>2019</v>
      </c>
      <c r="E1909" s="166"/>
      <c r="F1909" s="167"/>
      <c r="G1909" s="167"/>
      <c r="H1909" s="167"/>
      <c r="I1909" s="167"/>
      <c r="J1909" s="167"/>
      <c r="K1909" s="167"/>
      <c r="L1909" s="167"/>
      <c r="M1909" s="167"/>
      <c r="N1909" s="167"/>
      <c r="O1909" s="167"/>
      <c r="P1909" s="167"/>
      <c r="Q1909" s="167"/>
      <c r="R1909" s="167"/>
      <c r="S1909" s="168"/>
      <c r="T1909" s="170"/>
      <c r="U1909" s="170"/>
      <c r="V1909" s="170"/>
      <c r="W1909" s="170"/>
      <c r="X1909" s="170"/>
      <c r="Y1909" s="170"/>
      <c r="Z1909" s="170"/>
      <c r="AA1909" s="170"/>
      <c r="AB1909" s="170"/>
    </row>
    <row r="1910" spans="2:28" ht="15.75" customHeight="1" x14ac:dyDescent="0.25">
      <c r="B1910" s="421" t="str">
        <f>'[2]Asset Characteristics'!$C959 &amp; ""</f>
        <v/>
      </c>
      <c r="C1910" s="422" t="str">
        <f>'[2]Asset Characteristics'!$E959 &amp; ""</f>
        <v/>
      </c>
      <c r="D1910" s="44">
        <f>'[2]Reporting Characteristics'!$D1910</f>
        <v>2018</v>
      </c>
      <c r="E1910" s="166"/>
      <c r="F1910" s="167"/>
      <c r="G1910" s="167"/>
      <c r="H1910" s="167"/>
      <c r="I1910" s="167"/>
      <c r="J1910" s="167"/>
      <c r="K1910" s="167"/>
      <c r="L1910" s="167"/>
      <c r="M1910" s="167"/>
      <c r="N1910" s="167"/>
      <c r="O1910" s="167"/>
      <c r="P1910" s="167"/>
      <c r="Q1910" s="167"/>
      <c r="R1910" s="167"/>
      <c r="S1910" s="168"/>
      <c r="T1910" s="170"/>
      <c r="U1910" s="170"/>
      <c r="V1910" s="170"/>
      <c r="W1910" s="170"/>
      <c r="X1910" s="170"/>
      <c r="Y1910" s="170"/>
      <c r="Z1910" s="170"/>
      <c r="AA1910" s="170"/>
      <c r="AB1910" s="170"/>
    </row>
    <row r="1911" spans="2:28" ht="15.75" customHeight="1" x14ac:dyDescent="0.25">
      <c r="B1911" s="421"/>
      <c r="C1911" s="422"/>
      <c r="D1911" s="44">
        <f>'[2]Reporting Characteristics'!$D1911</f>
        <v>2019</v>
      </c>
      <c r="E1911" s="166"/>
      <c r="F1911" s="167"/>
      <c r="G1911" s="167"/>
      <c r="H1911" s="167"/>
      <c r="I1911" s="167"/>
      <c r="J1911" s="167"/>
      <c r="K1911" s="167"/>
      <c r="L1911" s="167"/>
      <c r="M1911" s="167"/>
      <c r="N1911" s="167"/>
      <c r="O1911" s="167"/>
      <c r="P1911" s="167"/>
      <c r="Q1911" s="167"/>
      <c r="R1911" s="167"/>
      <c r="S1911" s="168"/>
      <c r="T1911" s="170"/>
      <c r="U1911" s="170"/>
      <c r="V1911" s="170"/>
      <c r="W1911" s="170"/>
      <c r="X1911" s="170"/>
      <c r="Y1911" s="170"/>
      <c r="Z1911" s="170"/>
      <c r="AA1911" s="170"/>
      <c r="AB1911" s="170"/>
    </row>
    <row r="1912" spans="2:28" ht="15.75" customHeight="1" x14ac:dyDescent="0.25">
      <c r="B1912" s="421" t="str">
        <f>'[2]Asset Characteristics'!$C960 &amp; ""</f>
        <v/>
      </c>
      <c r="C1912" s="422" t="str">
        <f>'[2]Asset Characteristics'!$E960 &amp; ""</f>
        <v/>
      </c>
      <c r="D1912" s="44">
        <f>'[2]Reporting Characteristics'!$D1912</f>
        <v>2018</v>
      </c>
      <c r="E1912" s="166"/>
      <c r="F1912" s="167"/>
      <c r="G1912" s="167"/>
      <c r="H1912" s="167"/>
      <c r="I1912" s="167"/>
      <c r="J1912" s="167"/>
      <c r="K1912" s="167"/>
      <c r="L1912" s="167"/>
      <c r="M1912" s="167"/>
      <c r="N1912" s="167"/>
      <c r="O1912" s="167"/>
      <c r="P1912" s="167"/>
      <c r="Q1912" s="167"/>
      <c r="R1912" s="167"/>
      <c r="S1912" s="168"/>
      <c r="T1912" s="170"/>
      <c r="U1912" s="170"/>
      <c r="V1912" s="170"/>
      <c r="W1912" s="170"/>
      <c r="X1912" s="170"/>
      <c r="Y1912" s="170"/>
      <c r="Z1912" s="170"/>
      <c r="AA1912" s="170"/>
      <c r="AB1912" s="170"/>
    </row>
    <row r="1913" spans="2:28" ht="15.75" customHeight="1" x14ac:dyDescent="0.25">
      <c r="B1913" s="421"/>
      <c r="C1913" s="422"/>
      <c r="D1913" s="44">
        <f>'[2]Reporting Characteristics'!$D1913</f>
        <v>2019</v>
      </c>
      <c r="E1913" s="166"/>
      <c r="F1913" s="167"/>
      <c r="G1913" s="167"/>
      <c r="H1913" s="167"/>
      <c r="I1913" s="167"/>
      <c r="J1913" s="167"/>
      <c r="K1913" s="167"/>
      <c r="L1913" s="167"/>
      <c r="M1913" s="167"/>
      <c r="N1913" s="167"/>
      <c r="O1913" s="167"/>
      <c r="P1913" s="167"/>
      <c r="Q1913" s="167"/>
      <c r="R1913" s="167"/>
      <c r="S1913" s="168"/>
      <c r="T1913" s="170"/>
      <c r="U1913" s="170"/>
      <c r="V1913" s="170"/>
      <c r="W1913" s="170"/>
      <c r="X1913" s="170"/>
      <c r="Y1913" s="170"/>
      <c r="Z1913" s="170"/>
      <c r="AA1913" s="170"/>
      <c r="AB1913" s="170"/>
    </row>
    <row r="1914" spans="2:28" ht="15.75" customHeight="1" x14ac:dyDescent="0.25">
      <c r="B1914" s="421" t="str">
        <f>'[2]Asset Characteristics'!$C961 &amp; ""</f>
        <v/>
      </c>
      <c r="C1914" s="422" t="str">
        <f>'[2]Asset Characteristics'!$E961 &amp; ""</f>
        <v/>
      </c>
      <c r="D1914" s="44">
        <f>'[2]Reporting Characteristics'!$D1914</f>
        <v>2018</v>
      </c>
      <c r="E1914" s="166"/>
      <c r="F1914" s="167"/>
      <c r="G1914" s="167"/>
      <c r="H1914" s="167"/>
      <c r="I1914" s="167"/>
      <c r="J1914" s="167"/>
      <c r="K1914" s="167"/>
      <c r="L1914" s="167"/>
      <c r="M1914" s="167"/>
      <c r="N1914" s="167"/>
      <c r="O1914" s="167"/>
      <c r="P1914" s="167"/>
      <c r="Q1914" s="167"/>
      <c r="R1914" s="167"/>
      <c r="S1914" s="168"/>
      <c r="T1914" s="170"/>
      <c r="U1914" s="170"/>
      <c r="V1914" s="170"/>
      <c r="W1914" s="170"/>
      <c r="X1914" s="170"/>
      <c r="Y1914" s="170"/>
      <c r="Z1914" s="170"/>
      <c r="AA1914" s="170"/>
      <c r="AB1914" s="170"/>
    </row>
    <row r="1915" spans="2:28" ht="15.75" customHeight="1" x14ac:dyDescent="0.25">
      <c r="B1915" s="421"/>
      <c r="C1915" s="422"/>
      <c r="D1915" s="44">
        <f>'[2]Reporting Characteristics'!$D1915</f>
        <v>2019</v>
      </c>
      <c r="E1915" s="166"/>
      <c r="F1915" s="167"/>
      <c r="G1915" s="167"/>
      <c r="H1915" s="167"/>
      <c r="I1915" s="167"/>
      <c r="J1915" s="167"/>
      <c r="K1915" s="167"/>
      <c r="L1915" s="167"/>
      <c r="M1915" s="167"/>
      <c r="N1915" s="167"/>
      <c r="O1915" s="167"/>
      <c r="P1915" s="167"/>
      <c r="Q1915" s="167"/>
      <c r="R1915" s="167"/>
      <c r="S1915" s="168"/>
      <c r="T1915" s="170"/>
      <c r="U1915" s="170"/>
      <c r="V1915" s="170"/>
      <c r="W1915" s="170"/>
      <c r="X1915" s="170"/>
      <c r="Y1915" s="170"/>
      <c r="Z1915" s="170"/>
      <c r="AA1915" s="170"/>
      <c r="AB1915" s="170"/>
    </row>
    <row r="1916" spans="2:28" ht="15.75" customHeight="1" x14ac:dyDescent="0.25">
      <c r="B1916" s="421" t="str">
        <f>'[2]Asset Characteristics'!$C962 &amp; ""</f>
        <v/>
      </c>
      <c r="C1916" s="422" t="str">
        <f>'[2]Asset Characteristics'!$E962 &amp; ""</f>
        <v/>
      </c>
      <c r="D1916" s="44">
        <f>'[2]Reporting Characteristics'!$D1916</f>
        <v>2018</v>
      </c>
      <c r="E1916" s="166"/>
      <c r="F1916" s="167"/>
      <c r="G1916" s="167"/>
      <c r="H1916" s="167"/>
      <c r="I1916" s="167"/>
      <c r="J1916" s="167"/>
      <c r="K1916" s="167"/>
      <c r="L1916" s="167"/>
      <c r="M1916" s="167"/>
      <c r="N1916" s="167"/>
      <c r="O1916" s="167"/>
      <c r="P1916" s="167"/>
      <c r="Q1916" s="167"/>
      <c r="R1916" s="167"/>
      <c r="S1916" s="168"/>
      <c r="T1916" s="170"/>
      <c r="U1916" s="170"/>
      <c r="V1916" s="170"/>
      <c r="W1916" s="170"/>
      <c r="X1916" s="170"/>
      <c r="Y1916" s="170"/>
      <c r="Z1916" s="170"/>
      <c r="AA1916" s="170"/>
      <c r="AB1916" s="170"/>
    </row>
    <row r="1917" spans="2:28" ht="15.75" customHeight="1" x14ac:dyDescent="0.25">
      <c r="B1917" s="421"/>
      <c r="C1917" s="422"/>
      <c r="D1917" s="44">
        <f>'[2]Reporting Characteristics'!$D1917</f>
        <v>2019</v>
      </c>
      <c r="E1917" s="166"/>
      <c r="F1917" s="167"/>
      <c r="G1917" s="167"/>
      <c r="H1917" s="167"/>
      <c r="I1917" s="167"/>
      <c r="J1917" s="167"/>
      <c r="K1917" s="167"/>
      <c r="L1917" s="167"/>
      <c r="M1917" s="167"/>
      <c r="N1917" s="167"/>
      <c r="O1917" s="167"/>
      <c r="P1917" s="167"/>
      <c r="Q1917" s="167"/>
      <c r="R1917" s="167"/>
      <c r="S1917" s="168"/>
      <c r="T1917" s="170"/>
      <c r="U1917" s="170"/>
      <c r="V1917" s="170"/>
      <c r="W1917" s="170"/>
      <c r="X1917" s="170"/>
      <c r="Y1917" s="170"/>
      <c r="Z1917" s="170"/>
      <c r="AA1917" s="170"/>
      <c r="AB1917" s="170"/>
    </row>
    <row r="1918" spans="2:28" ht="15.75" customHeight="1" x14ac:dyDescent="0.25">
      <c r="B1918" s="421" t="str">
        <f>'[2]Asset Characteristics'!$C963 &amp; ""</f>
        <v/>
      </c>
      <c r="C1918" s="422" t="str">
        <f>'[2]Asset Characteristics'!$E963 &amp; ""</f>
        <v/>
      </c>
      <c r="D1918" s="44">
        <f>'[2]Reporting Characteristics'!$D1918</f>
        <v>2018</v>
      </c>
      <c r="E1918" s="166"/>
      <c r="F1918" s="167"/>
      <c r="G1918" s="167"/>
      <c r="H1918" s="167"/>
      <c r="I1918" s="167"/>
      <c r="J1918" s="167"/>
      <c r="K1918" s="167"/>
      <c r="L1918" s="167"/>
      <c r="M1918" s="167"/>
      <c r="N1918" s="167"/>
      <c r="O1918" s="167"/>
      <c r="P1918" s="167"/>
      <c r="Q1918" s="167"/>
      <c r="R1918" s="167"/>
      <c r="S1918" s="168"/>
      <c r="T1918" s="170"/>
      <c r="U1918" s="170"/>
      <c r="V1918" s="170"/>
      <c r="W1918" s="170"/>
      <c r="X1918" s="170"/>
      <c r="Y1918" s="170"/>
      <c r="Z1918" s="170"/>
      <c r="AA1918" s="170"/>
      <c r="AB1918" s="170"/>
    </row>
    <row r="1919" spans="2:28" ht="15.75" customHeight="1" x14ac:dyDescent="0.25">
      <c r="B1919" s="421"/>
      <c r="C1919" s="422"/>
      <c r="D1919" s="44">
        <f>'[2]Reporting Characteristics'!$D1919</f>
        <v>2019</v>
      </c>
      <c r="E1919" s="166"/>
      <c r="F1919" s="167"/>
      <c r="G1919" s="167"/>
      <c r="H1919" s="167"/>
      <c r="I1919" s="167"/>
      <c r="J1919" s="167"/>
      <c r="K1919" s="167"/>
      <c r="L1919" s="167"/>
      <c r="M1919" s="167"/>
      <c r="N1919" s="167"/>
      <c r="O1919" s="167"/>
      <c r="P1919" s="167"/>
      <c r="Q1919" s="167"/>
      <c r="R1919" s="167"/>
      <c r="S1919" s="168"/>
      <c r="T1919" s="170"/>
      <c r="U1919" s="170"/>
      <c r="V1919" s="170"/>
      <c r="W1919" s="170"/>
      <c r="X1919" s="170"/>
      <c r="Y1919" s="170"/>
      <c r="Z1919" s="170"/>
      <c r="AA1919" s="170"/>
      <c r="AB1919" s="170"/>
    </row>
    <row r="1920" spans="2:28" ht="15.75" customHeight="1" x14ac:dyDescent="0.25">
      <c r="B1920" s="421" t="str">
        <f>'[2]Asset Characteristics'!$C964 &amp; ""</f>
        <v/>
      </c>
      <c r="C1920" s="422" t="str">
        <f>'[2]Asset Characteristics'!$E964 &amp; ""</f>
        <v/>
      </c>
      <c r="D1920" s="44">
        <f>'[2]Reporting Characteristics'!$D1920</f>
        <v>2018</v>
      </c>
      <c r="E1920" s="166"/>
      <c r="F1920" s="167"/>
      <c r="G1920" s="167"/>
      <c r="H1920" s="167"/>
      <c r="I1920" s="167"/>
      <c r="J1920" s="167"/>
      <c r="K1920" s="167"/>
      <c r="L1920" s="167"/>
      <c r="M1920" s="167"/>
      <c r="N1920" s="167"/>
      <c r="O1920" s="167"/>
      <c r="P1920" s="167"/>
      <c r="Q1920" s="167"/>
      <c r="R1920" s="167"/>
      <c r="S1920" s="168"/>
      <c r="T1920" s="170"/>
      <c r="U1920" s="170"/>
      <c r="V1920" s="170"/>
      <c r="W1920" s="170"/>
      <c r="X1920" s="170"/>
      <c r="Y1920" s="170"/>
      <c r="Z1920" s="170"/>
      <c r="AA1920" s="170"/>
      <c r="AB1920" s="170"/>
    </row>
    <row r="1921" spans="2:28" ht="15.75" customHeight="1" x14ac:dyDescent="0.25">
      <c r="B1921" s="421"/>
      <c r="C1921" s="422"/>
      <c r="D1921" s="44">
        <f>'[2]Reporting Characteristics'!$D1921</f>
        <v>2019</v>
      </c>
      <c r="E1921" s="166"/>
      <c r="F1921" s="167"/>
      <c r="G1921" s="167"/>
      <c r="H1921" s="167"/>
      <c r="I1921" s="167"/>
      <c r="J1921" s="167"/>
      <c r="K1921" s="167"/>
      <c r="L1921" s="167"/>
      <c r="M1921" s="167"/>
      <c r="N1921" s="167"/>
      <c r="O1921" s="167"/>
      <c r="P1921" s="167"/>
      <c r="Q1921" s="167"/>
      <c r="R1921" s="167"/>
      <c r="S1921" s="168"/>
      <c r="T1921" s="170"/>
      <c r="U1921" s="170"/>
      <c r="V1921" s="170"/>
      <c r="W1921" s="170"/>
      <c r="X1921" s="170"/>
      <c r="Y1921" s="170"/>
      <c r="Z1921" s="170"/>
      <c r="AA1921" s="170"/>
      <c r="AB1921" s="170"/>
    </row>
    <row r="1922" spans="2:28" ht="15.75" customHeight="1" x14ac:dyDescent="0.25">
      <c r="B1922" s="421" t="str">
        <f>'[2]Asset Characteristics'!$C965 &amp; ""</f>
        <v/>
      </c>
      <c r="C1922" s="422" t="str">
        <f>'[2]Asset Characteristics'!$E965 &amp; ""</f>
        <v/>
      </c>
      <c r="D1922" s="44">
        <f>'[2]Reporting Characteristics'!$D1922</f>
        <v>2018</v>
      </c>
      <c r="E1922" s="166"/>
      <c r="F1922" s="167"/>
      <c r="G1922" s="167"/>
      <c r="H1922" s="167"/>
      <c r="I1922" s="167"/>
      <c r="J1922" s="167"/>
      <c r="K1922" s="167"/>
      <c r="L1922" s="167"/>
      <c r="M1922" s="167"/>
      <c r="N1922" s="167"/>
      <c r="O1922" s="167"/>
      <c r="P1922" s="167"/>
      <c r="Q1922" s="167"/>
      <c r="R1922" s="167"/>
      <c r="S1922" s="168"/>
      <c r="T1922" s="170"/>
      <c r="U1922" s="170"/>
      <c r="V1922" s="170"/>
      <c r="W1922" s="170"/>
      <c r="X1922" s="170"/>
      <c r="Y1922" s="170"/>
      <c r="Z1922" s="170"/>
      <c r="AA1922" s="170"/>
      <c r="AB1922" s="170"/>
    </row>
    <row r="1923" spans="2:28" ht="15.75" customHeight="1" x14ac:dyDescent="0.25">
      <c r="B1923" s="421"/>
      <c r="C1923" s="422"/>
      <c r="D1923" s="44">
        <f>'[2]Reporting Characteristics'!$D1923</f>
        <v>2019</v>
      </c>
      <c r="E1923" s="166"/>
      <c r="F1923" s="167"/>
      <c r="G1923" s="167"/>
      <c r="H1923" s="167"/>
      <c r="I1923" s="167"/>
      <c r="J1923" s="167"/>
      <c r="K1923" s="167"/>
      <c r="L1923" s="167"/>
      <c r="M1923" s="167"/>
      <c r="N1923" s="167"/>
      <c r="O1923" s="167"/>
      <c r="P1923" s="167"/>
      <c r="Q1923" s="167"/>
      <c r="R1923" s="167"/>
      <c r="S1923" s="168"/>
      <c r="T1923" s="170"/>
      <c r="U1923" s="170"/>
      <c r="V1923" s="170"/>
      <c r="W1923" s="170"/>
      <c r="X1923" s="170"/>
      <c r="Y1923" s="170"/>
      <c r="Z1923" s="170"/>
      <c r="AA1923" s="170"/>
      <c r="AB1923" s="170"/>
    </row>
    <row r="1924" spans="2:28" ht="15.75" customHeight="1" x14ac:dyDescent="0.25">
      <c r="B1924" s="421" t="str">
        <f>'[2]Asset Characteristics'!$C966 &amp; ""</f>
        <v/>
      </c>
      <c r="C1924" s="422" t="str">
        <f>'[2]Asset Characteristics'!$E966 &amp; ""</f>
        <v/>
      </c>
      <c r="D1924" s="44">
        <f>'[2]Reporting Characteristics'!$D1924</f>
        <v>2018</v>
      </c>
      <c r="E1924" s="166"/>
      <c r="F1924" s="167"/>
      <c r="G1924" s="167"/>
      <c r="H1924" s="167"/>
      <c r="I1924" s="167"/>
      <c r="J1924" s="167"/>
      <c r="K1924" s="167"/>
      <c r="L1924" s="167"/>
      <c r="M1924" s="167"/>
      <c r="N1924" s="167"/>
      <c r="O1924" s="167"/>
      <c r="P1924" s="167"/>
      <c r="Q1924" s="167"/>
      <c r="R1924" s="167"/>
      <c r="S1924" s="168"/>
      <c r="T1924" s="170"/>
      <c r="U1924" s="170"/>
      <c r="V1924" s="170"/>
      <c r="W1924" s="170"/>
      <c r="X1924" s="170"/>
      <c r="Y1924" s="170"/>
      <c r="Z1924" s="170"/>
      <c r="AA1924" s="170"/>
      <c r="AB1924" s="170"/>
    </row>
    <row r="1925" spans="2:28" ht="15.75" customHeight="1" x14ac:dyDescent="0.25">
      <c r="B1925" s="421"/>
      <c r="C1925" s="422"/>
      <c r="D1925" s="44">
        <f>'[2]Reporting Characteristics'!$D1925</f>
        <v>2019</v>
      </c>
      <c r="E1925" s="166"/>
      <c r="F1925" s="167"/>
      <c r="G1925" s="167"/>
      <c r="H1925" s="167"/>
      <c r="I1925" s="167"/>
      <c r="J1925" s="167"/>
      <c r="K1925" s="167"/>
      <c r="L1925" s="167"/>
      <c r="M1925" s="167"/>
      <c r="N1925" s="167"/>
      <c r="O1925" s="167"/>
      <c r="P1925" s="167"/>
      <c r="Q1925" s="167"/>
      <c r="R1925" s="167"/>
      <c r="S1925" s="168"/>
      <c r="T1925" s="170"/>
      <c r="U1925" s="170"/>
      <c r="V1925" s="170"/>
      <c r="W1925" s="170"/>
      <c r="X1925" s="170"/>
      <c r="Y1925" s="170"/>
      <c r="Z1925" s="170"/>
      <c r="AA1925" s="170"/>
      <c r="AB1925" s="170"/>
    </row>
    <row r="1926" spans="2:28" ht="15.75" customHeight="1" x14ac:dyDescent="0.25">
      <c r="B1926" s="421" t="str">
        <f>'[2]Asset Characteristics'!$C967 &amp; ""</f>
        <v/>
      </c>
      <c r="C1926" s="422" t="str">
        <f>'[2]Asset Characteristics'!$E967 &amp; ""</f>
        <v/>
      </c>
      <c r="D1926" s="44">
        <f>'[2]Reporting Characteristics'!$D1926</f>
        <v>2018</v>
      </c>
      <c r="E1926" s="166"/>
      <c r="F1926" s="167"/>
      <c r="G1926" s="167"/>
      <c r="H1926" s="167"/>
      <c r="I1926" s="167"/>
      <c r="J1926" s="167"/>
      <c r="K1926" s="167"/>
      <c r="L1926" s="167"/>
      <c r="M1926" s="167"/>
      <c r="N1926" s="167"/>
      <c r="O1926" s="167"/>
      <c r="P1926" s="167"/>
      <c r="Q1926" s="167"/>
      <c r="R1926" s="167"/>
      <c r="S1926" s="168"/>
      <c r="T1926" s="170"/>
      <c r="U1926" s="170"/>
      <c r="V1926" s="170"/>
      <c r="W1926" s="170"/>
      <c r="X1926" s="170"/>
      <c r="Y1926" s="170"/>
      <c r="Z1926" s="170"/>
      <c r="AA1926" s="170"/>
      <c r="AB1926" s="170"/>
    </row>
    <row r="1927" spans="2:28" ht="15.75" customHeight="1" x14ac:dyDescent="0.25">
      <c r="B1927" s="421"/>
      <c r="C1927" s="422"/>
      <c r="D1927" s="44">
        <f>'[2]Reporting Characteristics'!$D1927</f>
        <v>2019</v>
      </c>
      <c r="E1927" s="166"/>
      <c r="F1927" s="167"/>
      <c r="G1927" s="167"/>
      <c r="H1927" s="167"/>
      <c r="I1927" s="167"/>
      <c r="J1927" s="167"/>
      <c r="K1927" s="167"/>
      <c r="L1927" s="167"/>
      <c r="M1927" s="167"/>
      <c r="N1927" s="167"/>
      <c r="O1927" s="167"/>
      <c r="P1927" s="167"/>
      <c r="Q1927" s="167"/>
      <c r="R1927" s="167"/>
      <c r="S1927" s="168"/>
      <c r="T1927" s="170"/>
      <c r="U1927" s="170"/>
      <c r="V1927" s="170"/>
      <c r="W1927" s="170"/>
      <c r="X1927" s="170"/>
      <c r="Y1927" s="170"/>
      <c r="Z1927" s="170"/>
      <c r="AA1927" s="170"/>
      <c r="AB1927" s="170"/>
    </row>
    <row r="1928" spans="2:28" ht="15.75" customHeight="1" x14ac:dyDescent="0.25">
      <c r="B1928" s="421" t="str">
        <f>'[2]Asset Characteristics'!$C968 &amp; ""</f>
        <v/>
      </c>
      <c r="C1928" s="422" t="str">
        <f>'[2]Asset Characteristics'!$E968 &amp; ""</f>
        <v/>
      </c>
      <c r="D1928" s="44">
        <f>'[2]Reporting Characteristics'!$D1928</f>
        <v>2018</v>
      </c>
      <c r="E1928" s="166"/>
      <c r="F1928" s="167"/>
      <c r="G1928" s="167"/>
      <c r="H1928" s="167"/>
      <c r="I1928" s="167"/>
      <c r="J1928" s="167"/>
      <c r="K1928" s="167"/>
      <c r="L1928" s="167"/>
      <c r="M1928" s="167"/>
      <c r="N1928" s="167"/>
      <c r="O1928" s="167"/>
      <c r="P1928" s="167"/>
      <c r="Q1928" s="167"/>
      <c r="R1928" s="167"/>
      <c r="S1928" s="168"/>
      <c r="T1928" s="170"/>
      <c r="U1928" s="170"/>
      <c r="V1928" s="170"/>
      <c r="W1928" s="170"/>
      <c r="X1928" s="170"/>
      <c r="Y1928" s="170"/>
      <c r="Z1928" s="170"/>
      <c r="AA1928" s="170"/>
      <c r="AB1928" s="170"/>
    </row>
    <row r="1929" spans="2:28" ht="15.75" customHeight="1" x14ac:dyDescent="0.25">
      <c r="B1929" s="421"/>
      <c r="C1929" s="422"/>
      <c r="D1929" s="44">
        <f>'[2]Reporting Characteristics'!$D1929</f>
        <v>2019</v>
      </c>
      <c r="E1929" s="166"/>
      <c r="F1929" s="167"/>
      <c r="G1929" s="167"/>
      <c r="H1929" s="167"/>
      <c r="I1929" s="167"/>
      <c r="J1929" s="167"/>
      <c r="K1929" s="167"/>
      <c r="L1929" s="167"/>
      <c r="M1929" s="167"/>
      <c r="N1929" s="167"/>
      <c r="O1929" s="167"/>
      <c r="P1929" s="167"/>
      <c r="Q1929" s="167"/>
      <c r="R1929" s="167"/>
      <c r="S1929" s="168"/>
      <c r="T1929" s="170"/>
      <c r="U1929" s="170"/>
      <c r="V1929" s="170"/>
      <c r="W1929" s="170"/>
      <c r="X1929" s="170"/>
      <c r="Y1929" s="170"/>
      <c r="Z1929" s="170"/>
      <c r="AA1929" s="170"/>
      <c r="AB1929" s="170"/>
    </row>
    <row r="1930" spans="2:28" ht="15.75" customHeight="1" x14ac:dyDescent="0.25">
      <c r="B1930" s="421" t="str">
        <f>'[2]Asset Characteristics'!$C969 &amp; ""</f>
        <v/>
      </c>
      <c r="C1930" s="422" t="str">
        <f>'[2]Asset Characteristics'!$E969 &amp; ""</f>
        <v/>
      </c>
      <c r="D1930" s="44">
        <f>'[2]Reporting Characteristics'!$D1930</f>
        <v>2018</v>
      </c>
      <c r="E1930" s="166"/>
      <c r="F1930" s="167"/>
      <c r="G1930" s="167"/>
      <c r="H1930" s="167"/>
      <c r="I1930" s="167"/>
      <c r="J1930" s="167"/>
      <c r="K1930" s="167"/>
      <c r="L1930" s="167"/>
      <c r="M1930" s="167"/>
      <c r="N1930" s="167"/>
      <c r="O1930" s="167"/>
      <c r="P1930" s="167"/>
      <c r="Q1930" s="167"/>
      <c r="R1930" s="167"/>
      <c r="S1930" s="168"/>
      <c r="T1930" s="170"/>
      <c r="U1930" s="170"/>
      <c r="V1930" s="170"/>
      <c r="W1930" s="170"/>
      <c r="X1930" s="170"/>
      <c r="Y1930" s="170"/>
      <c r="Z1930" s="170"/>
      <c r="AA1930" s="170"/>
      <c r="AB1930" s="170"/>
    </row>
    <row r="1931" spans="2:28" ht="15.75" customHeight="1" x14ac:dyDescent="0.25">
      <c r="B1931" s="421"/>
      <c r="C1931" s="422"/>
      <c r="D1931" s="44">
        <f>'[2]Reporting Characteristics'!$D1931</f>
        <v>2019</v>
      </c>
      <c r="E1931" s="166"/>
      <c r="F1931" s="167"/>
      <c r="G1931" s="167"/>
      <c r="H1931" s="167"/>
      <c r="I1931" s="167"/>
      <c r="J1931" s="167"/>
      <c r="K1931" s="167"/>
      <c r="L1931" s="167"/>
      <c r="M1931" s="167"/>
      <c r="N1931" s="167"/>
      <c r="O1931" s="167"/>
      <c r="P1931" s="167"/>
      <c r="Q1931" s="167"/>
      <c r="R1931" s="167"/>
      <c r="S1931" s="168"/>
      <c r="T1931" s="170"/>
      <c r="U1931" s="170"/>
      <c r="V1931" s="170"/>
      <c r="W1931" s="170"/>
      <c r="X1931" s="170"/>
      <c r="Y1931" s="170"/>
      <c r="Z1931" s="170"/>
      <c r="AA1931" s="170"/>
      <c r="AB1931" s="170"/>
    </row>
    <row r="1932" spans="2:28" ht="15.75" customHeight="1" x14ac:dyDescent="0.25">
      <c r="B1932" s="421" t="str">
        <f>'[2]Asset Characteristics'!$C970 &amp; ""</f>
        <v/>
      </c>
      <c r="C1932" s="422" t="str">
        <f>'[2]Asset Characteristics'!$E970 &amp; ""</f>
        <v/>
      </c>
      <c r="D1932" s="44">
        <f>'[2]Reporting Characteristics'!$D1932</f>
        <v>2018</v>
      </c>
      <c r="E1932" s="166"/>
      <c r="F1932" s="167"/>
      <c r="G1932" s="167"/>
      <c r="H1932" s="167"/>
      <c r="I1932" s="167"/>
      <c r="J1932" s="167"/>
      <c r="K1932" s="167"/>
      <c r="L1932" s="167"/>
      <c r="M1932" s="167"/>
      <c r="N1932" s="167"/>
      <c r="O1932" s="167"/>
      <c r="P1932" s="167"/>
      <c r="Q1932" s="167"/>
      <c r="R1932" s="167"/>
      <c r="S1932" s="168"/>
      <c r="T1932" s="170"/>
      <c r="U1932" s="170"/>
      <c r="V1932" s="170"/>
      <c r="W1932" s="170"/>
      <c r="X1932" s="170"/>
      <c r="Y1932" s="170"/>
      <c r="Z1932" s="170"/>
      <c r="AA1932" s="170"/>
      <c r="AB1932" s="170"/>
    </row>
    <row r="1933" spans="2:28" ht="15.75" customHeight="1" x14ac:dyDescent="0.25">
      <c r="B1933" s="421"/>
      <c r="C1933" s="422"/>
      <c r="D1933" s="44">
        <f>'[2]Reporting Characteristics'!$D1933</f>
        <v>2019</v>
      </c>
      <c r="E1933" s="166"/>
      <c r="F1933" s="167"/>
      <c r="G1933" s="167"/>
      <c r="H1933" s="167"/>
      <c r="I1933" s="167"/>
      <c r="J1933" s="167"/>
      <c r="K1933" s="167"/>
      <c r="L1933" s="167"/>
      <c r="M1933" s="167"/>
      <c r="N1933" s="167"/>
      <c r="O1933" s="167"/>
      <c r="P1933" s="167"/>
      <c r="Q1933" s="167"/>
      <c r="R1933" s="167"/>
      <c r="S1933" s="168"/>
      <c r="T1933" s="170"/>
      <c r="U1933" s="170"/>
      <c r="V1933" s="170"/>
      <c r="W1933" s="170"/>
      <c r="X1933" s="170"/>
      <c r="Y1933" s="170"/>
      <c r="Z1933" s="170"/>
      <c r="AA1933" s="170"/>
      <c r="AB1933" s="170"/>
    </row>
    <row r="1934" spans="2:28" ht="15.75" customHeight="1" x14ac:dyDescent="0.25">
      <c r="B1934" s="421" t="str">
        <f>'[2]Asset Characteristics'!$C971 &amp; ""</f>
        <v/>
      </c>
      <c r="C1934" s="422" t="str">
        <f>'[2]Asset Characteristics'!$E971 &amp; ""</f>
        <v/>
      </c>
      <c r="D1934" s="44">
        <f>'[2]Reporting Characteristics'!$D1934</f>
        <v>2018</v>
      </c>
      <c r="E1934" s="166"/>
      <c r="F1934" s="167"/>
      <c r="G1934" s="167"/>
      <c r="H1934" s="167"/>
      <c r="I1934" s="167"/>
      <c r="J1934" s="167"/>
      <c r="K1934" s="167"/>
      <c r="L1934" s="167"/>
      <c r="M1934" s="167"/>
      <c r="N1934" s="167"/>
      <c r="O1934" s="167"/>
      <c r="P1934" s="167"/>
      <c r="Q1934" s="167"/>
      <c r="R1934" s="167"/>
      <c r="S1934" s="168"/>
      <c r="T1934" s="170"/>
      <c r="U1934" s="170"/>
      <c r="V1934" s="170"/>
      <c r="W1934" s="170"/>
      <c r="X1934" s="170"/>
      <c r="Y1934" s="170"/>
      <c r="Z1934" s="170"/>
      <c r="AA1934" s="170"/>
      <c r="AB1934" s="170"/>
    </row>
    <row r="1935" spans="2:28" ht="15.75" customHeight="1" x14ac:dyDescent="0.25">
      <c r="B1935" s="421"/>
      <c r="C1935" s="422"/>
      <c r="D1935" s="44">
        <f>'[2]Reporting Characteristics'!$D1935</f>
        <v>2019</v>
      </c>
      <c r="E1935" s="166"/>
      <c r="F1935" s="167"/>
      <c r="G1935" s="167"/>
      <c r="H1935" s="167"/>
      <c r="I1935" s="167"/>
      <c r="J1935" s="167"/>
      <c r="K1935" s="167"/>
      <c r="L1935" s="167"/>
      <c r="M1935" s="167"/>
      <c r="N1935" s="167"/>
      <c r="O1935" s="167"/>
      <c r="P1935" s="167"/>
      <c r="Q1935" s="167"/>
      <c r="R1935" s="167"/>
      <c r="S1935" s="168"/>
      <c r="T1935" s="170"/>
      <c r="U1935" s="170"/>
      <c r="V1935" s="170"/>
      <c r="W1935" s="170"/>
      <c r="X1935" s="170"/>
      <c r="Y1935" s="170"/>
      <c r="Z1935" s="170"/>
      <c r="AA1935" s="170"/>
      <c r="AB1935" s="170"/>
    </row>
    <row r="1936" spans="2:28" ht="15.75" customHeight="1" x14ac:dyDescent="0.25">
      <c r="B1936" s="421" t="str">
        <f>'[2]Asset Characteristics'!$C972 &amp; ""</f>
        <v/>
      </c>
      <c r="C1936" s="422" t="str">
        <f>'[2]Asset Characteristics'!$E972 &amp; ""</f>
        <v/>
      </c>
      <c r="D1936" s="44">
        <f>'[2]Reporting Characteristics'!$D1936</f>
        <v>2018</v>
      </c>
      <c r="E1936" s="166"/>
      <c r="F1936" s="167"/>
      <c r="G1936" s="167"/>
      <c r="H1936" s="167"/>
      <c r="I1936" s="167"/>
      <c r="J1936" s="167"/>
      <c r="K1936" s="167"/>
      <c r="L1936" s="167"/>
      <c r="M1936" s="167"/>
      <c r="N1936" s="167"/>
      <c r="O1936" s="167"/>
      <c r="P1936" s="167"/>
      <c r="Q1936" s="167"/>
      <c r="R1936" s="167"/>
      <c r="S1936" s="168"/>
      <c r="T1936" s="170"/>
      <c r="U1936" s="170"/>
      <c r="V1936" s="170"/>
      <c r="W1936" s="170"/>
      <c r="X1936" s="170"/>
      <c r="Y1936" s="170"/>
      <c r="Z1936" s="170"/>
      <c r="AA1936" s="170"/>
      <c r="AB1936" s="170"/>
    </row>
    <row r="1937" spans="2:28" ht="15.75" customHeight="1" x14ac:dyDescent="0.25">
      <c r="B1937" s="421"/>
      <c r="C1937" s="422"/>
      <c r="D1937" s="44">
        <f>'[2]Reporting Characteristics'!$D1937</f>
        <v>2019</v>
      </c>
      <c r="E1937" s="166"/>
      <c r="F1937" s="167"/>
      <c r="G1937" s="167"/>
      <c r="H1937" s="167"/>
      <c r="I1937" s="167"/>
      <c r="J1937" s="167"/>
      <c r="K1937" s="167"/>
      <c r="L1937" s="167"/>
      <c r="M1937" s="167"/>
      <c r="N1937" s="167"/>
      <c r="O1937" s="167"/>
      <c r="P1937" s="167"/>
      <c r="Q1937" s="167"/>
      <c r="R1937" s="167"/>
      <c r="S1937" s="168"/>
      <c r="T1937" s="170"/>
      <c r="U1937" s="170"/>
      <c r="V1937" s="170"/>
      <c r="W1937" s="170"/>
      <c r="X1937" s="170"/>
      <c r="Y1937" s="170"/>
      <c r="Z1937" s="170"/>
      <c r="AA1937" s="170"/>
      <c r="AB1937" s="170"/>
    </row>
    <row r="1938" spans="2:28" ht="15.75" customHeight="1" x14ac:dyDescent="0.25">
      <c r="B1938" s="421" t="str">
        <f>'[2]Asset Characteristics'!$C973 &amp; ""</f>
        <v/>
      </c>
      <c r="C1938" s="422" t="str">
        <f>'[2]Asset Characteristics'!$E973 &amp; ""</f>
        <v/>
      </c>
      <c r="D1938" s="44">
        <f>'[2]Reporting Characteristics'!$D1938</f>
        <v>2018</v>
      </c>
      <c r="E1938" s="166"/>
      <c r="F1938" s="167"/>
      <c r="G1938" s="167"/>
      <c r="H1938" s="167"/>
      <c r="I1938" s="167"/>
      <c r="J1938" s="167"/>
      <c r="K1938" s="167"/>
      <c r="L1938" s="167"/>
      <c r="M1938" s="167"/>
      <c r="N1938" s="167"/>
      <c r="O1938" s="167"/>
      <c r="P1938" s="167"/>
      <c r="Q1938" s="167"/>
      <c r="R1938" s="167"/>
      <c r="S1938" s="168"/>
      <c r="T1938" s="170"/>
      <c r="U1938" s="170"/>
      <c r="V1938" s="170"/>
      <c r="W1938" s="170"/>
      <c r="X1938" s="170"/>
      <c r="Y1938" s="170"/>
      <c r="Z1938" s="170"/>
      <c r="AA1938" s="170"/>
      <c r="AB1938" s="170"/>
    </row>
    <row r="1939" spans="2:28" ht="15.75" customHeight="1" x14ac:dyDescent="0.25">
      <c r="B1939" s="421"/>
      <c r="C1939" s="422"/>
      <c r="D1939" s="44">
        <f>'[2]Reporting Characteristics'!$D1939</f>
        <v>2019</v>
      </c>
      <c r="E1939" s="166"/>
      <c r="F1939" s="167"/>
      <c r="G1939" s="167"/>
      <c r="H1939" s="167"/>
      <c r="I1939" s="167"/>
      <c r="J1939" s="167"/>
      <c r="K1939" s="167"/>
      <c r="L1939" s="167"/>
      <c r="M1939" s="167"/>
      <c r="N1939" s="167"/>
      <c r="O1939" s="167"/>
      <c r="P1939" s="167"/>
      <c r="Q1939" s="167"/>
      <c r="R1939" s="167"/>
      <c r="S1939" s="168"/>
      <c r="T1939" s="170"/>
      <c r="U1939" s="170"/>
      <c r="V1939" s="170"/>
      <c r="W1939" s="170"/>
      <c r="X1939" s="170"/>
      <c r="Y1939" s="170"/>
      <c r="Z1939" s="170"/>
      <c r="AA1939" s="170"/>
      <c r="AB1939" s="170"/>
    </row>
    <row r="1940" spans="2:28" ht="15.75" customHeight="1" x14ac:dyDescent="0.25">
      <c r="B1940" s="421" t="str">
        <f>'[2]Asset Characteristics'!$C974 &amp; ""</f>
        <v/>
      </c>
      <c r="C1940" s="422" t="str">
        <f>'[2]Asset Characteristics'!$E974 &amp; ""</f>
        <v/>
      </c>
      <c r="D1940" s="44">
        <f>'[2]Reporting Characteristics'!$D1940</f>
        <v>2018</v>
      </c>
      <c r="E1940" s="166"/>
      <c r="F1940" s="167"/>
      <c r="G1940" s="167"/>
      <c r="H1940" s="167"/>
      <c r="I1940" s="167"/>
      <c r="J1940" s="167"/>
      <c r="K1940" s="167"/>
      <c r="L1940" s="167"/>
      <c r="M1940" s="167"/>
      <c r="N1940" s="167"/>
      <c r="O1940" s="167"/>
      <c r="P1940" s="167"/>
      <c r="Q1940" s="167"/>
      <c r="R1940" s="167"/>
      <c r="S1940" s="168"/>
      <c r="T1940" s="170"/>
      <c r="U1940" s="170"/>
      <c r="V1940" s="170"/>
      <c r="W1940" s="170"/>
      <c r="X1940" s="170"/>
      <c r="Y1940" s="170"/>
      <c r="Z1940" s="170"/>
      <c r="AA1940" s="170"/>
      <c r="AB1940" s="170"/>
    </row>
    <row r="1941" spans="2:28" ht="15.75" customHeight="1" x14ac:dyDescent="0.25">
      <c r="B1941" s="421"/>
      <c r="C1941" s="422"/>
      <c r="D1941" s="44">
        <f>'[2]Reporting Characteristics'!$D1941</f>
        <v>2019</v>
      </c>
      <c r="E1941" s="166"/>
      <c r="F1941" s="167"/>
      <c r="G1941" s="167"/>
      <c r="H1941" s="167"/>
      <c r="I1941" s="167"/>
      <c r="J1941" s="167"/>
      <c r="K1941" s="167"/>
      <c r="L1941" s="167"/>
      <c r="M1941" s="167"/>
      <c r="N1941" s="167"/>
      <c r="O1941" s="167"/>
      <c r="P1941" s="167"/>
      <c r="Q1941" s="167"/>
      <c r="R1941" s="167"/>
      <c r="S1941" s="168"/>
      <c r="T1941" s="170"/>
      <c r="U1941" s="170"/>
      <c r="V1941" s="170"/>
      <c r="W1941" s="170"/>
      <c r="X1941" s="170"/>
      <c r="Y1941" s="170"/>
      <c r="Z1941" s="170"/>
      <c r="AA1941" s="170"/>
      <c r="AB1941" s="170"/>
    </row>
    <row r="1942" spans="2:28" ht="15.75" customHeight="1" x14ac:dyDescent="0.25">
      <c r="B1942" s="421" t="str">
        <f>'[2]Asset Characteristics'!$C975 &amp; ""</f>
        <v/>
      </c>
      <c r="C1942" s="422" t="str">
        <f>'[2]Asset Characteristics'!$E975 &amp; ""</f>
        <v/>
      </c>
      <c r="D1942" s="44">
        <f>'[2]Reporting Characteristics'!$D1942</f>
        <v>2018</v>
      </c>
      <c r="E1942" s="166"/>
      <c r="F1942" s="167"/>
      <c r="G1942" s="167"/>
      <c r="H1942" s="167"/>
      <c r="I1942" s="167"/>
      <c r="J1942" s="167"/>
      <c r="K1942" s="167"/>
      <c r="L1942" s="167"/>
      <c r="M1942" s="167"/>
      <c r="N1942" s="167"/>
      <c r="O1942" s="167"/>
      <c r="P1942" s="167"/>
      <c r="Q1942" s="167"/>
      <c r="R1942" s="167"/>
      <c r="S1942" s="168"/>
      <c r="T1942" s="170"/>
      <c r="U1942" s="170"/>
      <c r="V1942" s="170"/>
      <c r="W1942" s="170"/>
      <c r="X1942" s="170"/>
      <c r="Y1942" s="170"/>
      <c r="Z1942" s="170"/>
      <c r="AA1942" s="170"/>
      <c r="AB1942" s="170"/>
    </row>
    <row r="1943" spans="2:28" ht="15.75" customHeight="1" x14ac:dyDescent="0.25">
      <c r="B1943" s="421"/>
      <c r="C1943" s="422"/>
      <c r="D1943" s="44">
        <f>'[2]Reporting Characteristics'!$D1943</f>
        <v>2019</v>
      </c>
      <c r="E1943" s="166"/>
      <c r="F1943" s="167"/>
      <c r="G1943" s="167"/>
      <c r="H1943" s="167"/>
      <c r="I1943" s="167"/>
      <c r="J1943" s="167"/>
      <c r="K1943" s="167"/>
      <c r="L1943" s="167"/>
      <c r="M1943" s="167"/>
      <c r="N1943" s="167"/>
      <c r="O1943" s="167"/>
      <c r="P1943" s="167"/>
      <c r="Q1943" s="167"/>
      <c r="R1943" s="167"/>
      <c r="S1943" s="168"/>
      <c r="T1943" s="170"/>
      <c r="U1943" s="170"/>
      <c r="V1943" s="170"/>
      <c r="W1943" s="170"/>
      <c r="X1943" s="170"/>
      <c r="Y1943" s="170"/>
      <c r="Z1943" s="170"/>
      <c r="AA1943" s="170"/>
      <c r="AB1943" s="170"/>
    </row>
    <row r="1944" spans="2:28" ht="15.75" customHeight="1" x14ac:dyDescent="0.25">
      <c r="B1944" s="421" t="str">
        <f>'[2]Asset Characteristics'!$C976 &amp; ""</f>
        <v/>
      </c>
      <c r="C1944" s="422" t="str">
        <f>'[2]Asset Characteristics'!$E976 &amp; ""</f>
        <v/>
      </c>
      <c r="D1944" s="44">
        <f>'[2]Reporting Characteristics'!$D1944</f>
        <v>2018</v>
      </c>
      <c r="E1944" s="166"/>
      <c r="F1944" s="167"/>
      <c r="G1944" s="167"/>
      <c r="H1944" s="167"/>
      <c r="I1944" s="167"/>
      <c r="J1944" s="167"/>
      <c r="K1944" s="167"/>
      <c r="L1944" s="167"/>
      <c r="M1944" s="167"/>
      <c r="N1944" s="167"/>
      <c r="O1944" s="167"/>
      <c r="P1944" s="167"/>
      <c r="Q1944" s="167"/>
      <c r="R1944" s="167"/>
      <c r="S1944" s="168"/>
      <c r="T1944" s="170"/>
      <c r="U1944" s="170"/>
      <c r="V1944" s="170"/>
      <c r="W1944" s="170"/>
      <c r="X1944" s="170"/>
      <c r="Y1944" s="170"/>
      <c r="Z1944" s="170"/>
      <c r="AA1944" s="170"/>
      <c r="AB1944" s="170"/>
    </row>
    <row r="1945" spans="2:28" ht="15.75" customHeight="1" x14ac:dyDescent="0.25">
      <c r="B1945" s="421"/>
      <c r="C1945" s="422"/>
      <c r="D1945" s="44">
        <f>'[2]Reporting Characteristics'!$D1945</f>
        <v>2019</v>
      </c>
      <c r="E1945" s="166"/>
      <c r="F1945" s="167"/>
      <c r="G1945" s="167"/>
      <c r="H1945" s="167"/>
      <c r="I1945" s="167"/>
      <c r="J1945" s="167"/>
      <c r="K1945" s="167"/>
      <c r="L1945" s="167"/>
      <c r="M1945" s="167"/>
      <c r="N1945" s="167"/>
      <c r="O1945" s="167"/>
      <c r="P1945" s="167"/>
      <c r="Q1945" s="167"/>
      <c r="R1945" s="167"/>
      <c r="S1945" s="168"/>
      <c r="T1945" s="170"/>
      <c r="U1945" s="170"/>
      <c r="V1945" s="170"/>
      <c r="W1945" s="170"/>
      <c r="X1945" s="170"/>
      <c r="Y1945" s="170"/>
      <c r="Z1945" s="170"/>
      <c r="AA1945" s="170"/>
      <c r="AB1945" s="170"/>
    </row>
    <row r="1946" spans="2:28" ht="15.75" customHeight="1" x14ac:dyDescent="0.25">
      <c r="B1946" s="421" t="str">
        <f>'[2]Asset Characteristics'!$C977 &amp; ""</f>
        <v/>
      </c>
      <c r="C1946" s="422" t="str">
        <f>'[2]Asset Characteristics'!$E977 &amp; ""</f>
        <v/>
      </c>
      <c r="D1946" s="44">
        <f>'[2]Reporting Characteristics'!$D1946</f>
        <v>2018</v>
      </c>
      <c r="E1946" s="166"/>
      <c r="F1946" s="167"/>
      <c r="G1946" s="167"/>
      <c r="H1946" s="167"/>
      <c r="I1946" s="167"/>
      <c r="J1946" s="167"/>
      <c r="K1946" s="167"/>
      <c r="L1946" s="167"/>
      <c r="M1946" s="167"/>
      <c r="N1946" s="167"/>
      <c r="O1946" s="167"/>
      <c r="P1946" s="167"/>
      <c r="Q1946" s="167"/>
      <c r="R1946" s="167"/>
      <c r="S1946" s="168"/>
      <c r="T1946" s="170"/>
      <c r="U1946" s="170"/>
      <c r="V1946" s="170"/>
      <c r="W1946" s="170"/>
      <c r="X1946" s="170"/>
      <c r="Y1946" s="170"/>
      <c r="Z1946" s="170"/>
      <c r="AA1946" s="170"/>
      <c r="AB1946" s="170"/>
    </row>
    <row r="1947" spans="2:28" ht="15.75" customHeight="1" x14ac:dyDescent="0.25">
      <c r="B1947" s="421"/>
      <c r="C1947" s="422"/>
      <c r="D1947" s="44">
        <f>'[2]Reporting Characteristics'!$D1947</f>
        <v>2019</v>
      </c>
      <c r="E1947" s="166"/>
      <c r="F1947" s="167"/>
      <c r="G1947" s="167"/>
      <c r="H1947" s="167"/>
      <c r="I1947" s="167"/>
      <c r="J1947" s="167"/>
      <c r="K1947" s="167"/>
      <c r="L1947" s="167"/>
      <c r="M1947" s="167"/>
      <c r="N1947" s="167"/>
      <c r="O1947" s="167"/>
      <c r="P1947" s="167"/>
      <c r="Q1947" s="167"/>
      <c r="R1947" s="167"/>
      <c r="S1947" s="168"/>
      <c r="T1947" s="170"/>
      <c r="U1947" s="170"/>
      <c r="V1947" s="170"/>
      <c r="W1947" s="170"/>
      <c r="X1947" s="170"/>
      <c r="Y1947" s="170"/>
      <c r="Z1947" s="170"/>
      <c r="AA1947" s="170"/>
      <c r="AB1947" s="170"/>
    </row>
    <row r="1948" spans="2:28" ht="15.75" customHeight="1" x14ac:dyDescent="0.25">
      <c r="B1948" s="421" t="str">
        <f>'[2]Asset Characteristics'!$C978 &amp; ""</f>
        <v/>
      </c>
      <c r="C1948" s="422" t="str">
        <f>'[2]Asset Characteristics'!$E978 &amp; ""</f>
        <v/>
      </c>
      <c r="D1948" s="44">
        <f>'[2]Reporting Characteristics'!$D1948</f>
        <v>2018</v>
      </c>
      <c r="E1948" s="166"/>
      <c r="F1948" s="167"/>
      <c r="G1948" s="167"/>
      <c r="H1948" s="167"/>
      <c r="I1948" s="167"/>
      <c r="J1948" s="167"/>
      <c r="K1948" s="167"/>
      <c r="L1948" s="167"/>
      <c r="M1948" s="167"/>
      <c r="N1948" s="167"/>
      <c r="O1948" s="167"/>
      <c r="P1948" s="167"/>
      <c r="Q1948" s="167"/>
      <c r="R1948" s="167"/>
      <c r="S1948" s="168"/>
      <c r="T1948" s="170"/>
      <c r="U1948" s="170"/>
      <c r="V1948" s="170"/>
      <c r="W1948" s="170"/>
      <c r="X1948" s="170"/>
      <c r="Y1948" s="170"/>
      <c r="Z1948" s="170"/>
      <c r="AA1948" s="170"/>
      <c r="AB1948" s="170"/>
    </row>
    <row r="1949" spans="2:28" ht="15.75" customHeight="1" x14ac:dyDescent="0.25">
      <c r="B1949" s="421"/>
      <c r="C1949" s="422"/>
      <c r="D1949" s="44">
        <f>'[2]Reporting Characteristics'!$D1949</f>
        <v>2019</v>
      </c>
      <c r="E1949" s="166"/>
      <c r="F1949" s="167"/>
      <c r="G1949" s="167"/>
      <c r="H1949" s="167"/>
      <c r="I1949" s="167"/>
      <c r="J1949" s="167"/>
      <c r="K1949" s="167"/>
      <c r="L1949" s="167"/>
      <c r="M1949" s="167"/>
      <c r="N1949" s="167"/>
      <c r="O1949" s="167"/>
      <c r="P1949" s="167"/>
      <c r="Q1949" s="167"/>
      <c r="R1949" s="167"/>
      <c r="S1949" s="168"/>
      <c r="T1949" s="170"/>
      <c r="U1949" s="170"/>
      <c r="V1949" s="170"/>
      <c r="W1949" s="170"/>
      <c r="X1949" s="170"/>
      <c r="Y1949" s="170"/>
      <c r="Z1949" s="170"/>
      <c r="AA1949" s="170"/>
      <c r="AB1949" s="170"/>
    </row>
    <row r="1950" spans="2:28" ht="15.75" customHeight="1" x14ac:dyDescent="0.25">
      <c r="B1950" s="421" t="str">
        <f>'[2]Asset Characteristics'!$C979 &amp; ""</f>
        <v/>
      </c>
      <c r="C1950" s="422" t="str">
        <f>'[2]Asset Characteristics'!$E979 &amp; ""</f>
        <v/>
      </c>
      <c r="D1950" s="44">
        <f>'[2]Reporting Characteristics'!$D1950</f>
        <v>2018</v>
      </c>
      <c r="E1950" s="166"/>
      <c r="F1950" s="167"/>
      <c r="G1950" s="167"/>
      <c r="H1950" s="167"/>
      <c r="I1950" s="167"/>
      <c r="J1950" s="167"/>
      <c r="K1950" s="167"/>
      <c r="L1950" s="167"/>
      <c r="M1950" s="167"/>
      <c r="N1950" s="167"/>
      <c r="O1950" s="167"/>
      <c r="P1950" s="167"/>
      <c r="Q1950" s="167"/>
      <c r="R1950" s="167"/>
      <c r="S1950" s="168"/>
      <c r="T1950" s="170"/>
      <c r="U1950" s="170"/>
      <c r="V1950" s="170"/>
      <c r="W1950" s="170"/>
      <c r="X1950" s="170"/>
      <c r="Y1950" s="170"/>
      <c r="Z1950" s="170"/>
      <c r="AA1950" s="170"/>
      <c r="AB1950" s="170"/>
    </row>
    <row r="1951" spans="2:28" ht="15.75" customHeight="1" x14ac:dyDescent="0.25">
      <c r="B1951" s="421"/>
      <c r="C1951" s="422"/>
      <c r="D1951" s="44">
        <f>'[2]Reporting Characteristics'!$D1951</f>
        <v>2019</v>
      </c>
      <c r="E1951" s="166"/>
      <c r="F1951" s="167"/>
      <c r="G1951" s="167"/>
      <c r="H1951" s="167"/>
      <c r="I1951" s="167"/>
      <c r="J1951" s="167"/>
      <c r="K1951" s="167"/>
      <c r="L1951" s="167"/>
      <c r="M1951" s="167"/>
      <c r="N1951" s="167"/>
      <c r="O1951" s="167"/>
      <c r="P1951" s="167"/>
      <c r="Q1951" s="167"/>
      <c r="R1951" s="167"/>
      <c r="S1951" s="168"/>
      <c r="T1951" s="170"/>
      <c r="U1951" s="170"/>
      <c r="V1951" s="170"/>
      <c r="W1951" s="170"/>
      <c r="X1951" s="170"/>
      <c r="Y1951" s="170"/>
      <c r="Z1951" s="170"/>
      <c r="AA1951" s="170"/>
      <c r="AB1951" s="170"/>
    </row>
    <row r="1952" spans="2:28" ht="15.75" customHeight="1" x14ac:dyDescent="0.25">
      <c r="B1952" s="421" t="str">
        <f>'[2]Asset Characteristics'!$C980 &amp; ""</f>
        <v/>
      </c>
      <c r="C1952" s="422" t="str">
        <f>'[2]Asset Characteristics'!$E980 &amp; ""</f>
        <v/>
      </c>
      <c r="D1952" s="44">
        <f>'[2]Reporting Characteristics'!$D1952</f>
        <v>2018</v>
      </c>
      <c r="E1952" s="166"/>
      <c r="F1952" s="167"/>
      <c r="G1952" s="167"/>
      <c r="H1952" s="167"/>
      <c r="I1952" s="167"/>
      <c r="J1952" s="167"/>
      <c r="K1952" s="167"/>
      <c r="L1952" s="167"/>
      <c r="M1952" s="167"/>
      <c r="N1952" s="167"/>
      <c r="O1952" s="167"/>
      <c r="P1952" s="167"/>
      <c r="Q1952" s="167"/>
      <c r="R1952" s="167"/>
      <c r="S1952" s="168"/>
      <c r="T1952" s="170"/>
      <c r="U1952" s="170"/>
      <c r="V1952" s="170"/>
      <c r="W1952" s="170"/>
      <c r="X1952" s="170"/>
      <c r="Y1952" s="170"/>
      <c r="Z1952" s="170"/>
      <c r="AA1952" s="170"/>
      <c r="AB1952" s="170"/>
    </row>
    <row r="1953" spans="2:28" ht="15.75" customHeight="1" x14ac:dyDescent="0.25">
      <c r="B1953" s="421"/>
      <c r="C1953" s="422"/>
      <c r="D1953" s="44">
        <f>'[2]Reporting Characteristics'!$D1953</f>
        <v>2019</v>
      </c>
      <c r="E1953" s="166"/>
      <c r="F1953" s="167"/>
      <c r="G1953" s="167"/>
      <c r="H1953" s="167"/>
      <c r="I1953" s="167"/>
      <c r="J1953" s="167"/>
      <c r="K1953" s="167"/>
      <c r="L1953" s="167"/>
      <c r="M1953" s="167"/>
      <c r="N1953" s="167"/>
      <c r="O1953" s="167"/>
      <c r="P1953" s="167"/>
      <c r="Q1953" s="167"/>
      <c r="R1953" s="167"/>
      <c r="S1953" s="168"/>
      <c r="T1953" s="170"/>
      <c r="U1953" s="170"/>
      <c r="V1953" s="170"/>
      <c r="W1953" s="170"/>
      <c r="X1953" s="170"/>
      <c r="Y1953" s="170"/>
      <c r="Z1953" s="170"/>
      <c r="AA1953" s="170"/>
      <c r="AB1953" s="170"/>
    </row>
    <row r="1954" spans="2:28" ht="15.75" customHeight="1" x14ac:dyDescent="0.25">
      <c r="B1954" s="421" t="str">
        <f>'[2]Asset Characteristics'!$C981 &amp; ""</f>
        <v/>
      </c>
      <c r="C1954" s="422" t="str">
        <f>'[2]Asset Characteristics'!$E981 &amp; ""</f>
        <v/>
      </c>
      <c r="D1954" s="44">
        <f>'[2]Reporting Characteristics'!$D1954</f>
        <v>2018</v>
      </c>
      <c r="E1954" s="166"/>
      <c r="F1954" s="167"/>
      <c r="G1954" s="167"/>
      <c r="H1954" s="167"/>
      <c r="I1954" s="167"/>
      <c r="J1954" s="167"/>
      <c r="K1954" s="167"/>
      <c r="L1954" s="167"/>
      <c r="M1954" s="167"/>
      <c r="N1954" s="167"/>
      <c r="O1954" s="167"/>
      <c r="P1954" s="167"/>
      <c r="Q1954" s="167"/>
      <c r="R1954" s="167"/>
      <c r="S1954" s="168"/>
      <c r="T1954" s="170"/>
      <c r="U1954" s="170"/>
      <c r="V1954" s="170"/>
      <c r="W1954" s="170"/>
      <c r="X1954" s="170"/>
      <c r="Y1954" s="170"/>
      <c r="Z1954" s="170"/>
      <c r="AA1954" s="170"/>
      <c r="AB1954" s="170"/>
    </row>
    <row r="1955" spans="2:28" ht="15.75" customHeight="1" x14ac:dyDescent="0.25">
      <c r="B1955" s="421"/>
      <c r="C1955" s="422"/>
      <c r="D1955" s="44">
        <f>'[2]Reporting Characteristics'!$D1955</f>
        <v>2019</v>
      </c>
      <c r="E1955" s="166"/>
      <c r="F1955" s="167"/>
      <c r="G1955" s="167"/>
      <c r="H1955" s="167"/>
      <c r="I1955" s="167"/>
      <c r="J1955" s="167"/>
      <c r="K1955" s="167"/>
      <c r="L1955" s="167"/>
      <c r="M1955" s="167"/>
      <c r="N1955" s="167"/>
      <c r="O1955" s="167"/>
      <c r="P1955" s="167"/>
      <c r="Q1955" s="167"/>
      <c r="R1955" s="167"/>
      <c r="S1955" s="168"/>
      <c r="T1955" s="170"/>
      <c r="U1955" s="170"/>
      <c r="V1955" s="170"/>
      <c r="W1955" s="170"/>
      <c r="X1955" s="170"/>
      <c r="Y1955" s="170"/>
      <c r="Z1955" s="170"/>
      <c r="AA1955" s="170"/>
      <c r="AB1955" s="170"/>
    </row>
    <row r="1956" spans="2:28" ht="15.75" customHeight="1" x14ac:dyDescent="0.25">
      <c r="B1956" s="421" t="str">
        <f>'[2]Asset Characteristics'!$C982 &amp; ""</f>
        <v/>
      </c>
      <c r="C1956" s="422" t="str">
        <f>'[2]Asset Characteristics'!$E982 &amp; ""</f>
        <v/>
      </c>
      <c r="D1956" s="44">
        <f>'[2]Reporting Characteristics'!$D1956</f>
        <v>2018</v>
      </c>
      <c r="E1956" s="166"/>
      <c r="F1956" s="167"/>
      <c r="G1956" s="167"/>
      <c r="H1956" s="167"/>
      <c r="I1956" s="167"/>
      <c r="J1956" s="167"/>
      <c r="K1956" s="167"/>
      <c r="L1956" s="167"/>
      <c r="M1956" s="167"/>
      <c r="N1956" s="167"/>
      <c r="O1956" s="167"/>
      <c r="P1956" s="167"/>
      <c r="Q1956" s="167"/>
      <c r="R1956" s="167"/>
      <c r="S1956" s="168"/>
      <c r="T1956" s="170"/>
      <c r="U1956" s="170"/>
      <c r="V1956" s="170"/>
      <c r="W1956" s="170"/>
      <c r="X1956" s="170"/>
      <c r="Y1956" s="170"/>
      <c r="Z1956" s="170"/>
      <c r="AA1956" s="170"/>
      <c r="AB1956" s="170"/>
    </row>
    <row r="1957" spans="2:28" ht="15.75" customHeight="1" x14ac:dyDescent="0.25">
      <c r="B1957" s="421"/>
      <c r="C1957" s="422"/>
      <c r="D1957" s="44">
        <f>'[2]Reporting Characteristics'!$D1957</f>
        <v>2019</v>
      </c>
      <c r="E1957" s="166"/>
      <c r="F1957" s="167"/>
      <c r="G1957" s="167"/>
      <c r="H1957" s="167"/>
      <c r="I1957" s="167"/>
      <c r="J1957" s="167"/>
      <c r="K1957" s="167"/>
      <c r="L1957" s="167"/>
      <c r="M1957" s="167"/>
      <c r="N1957" s="167"/>
      <c r="O1957" s="167"/>
      <c r="P1957" s="167"/>
      <c r="Q1957" s="167"/>
      <c r="R1957" s="167"/>
      <c r="S1957" s="168"/>
      <c r="T1957" s="170"/>
      <c r="U1957" s="170"/>
      <c r="V1957" s="170"/>
      <c r="W1957" s="170"/>
      <c r="X1957" s="170"/>
      <c r="Y1957" s="170"/>
      <c r="Z1957" s="170"/>
      <c r="AA1957" s="170"/>
      <c r="AB1957" s="170"/>
    </row>
    <row r="1958" spans="2:28" ht="15.75" customHeight="1" x14ac:dyDescent="0.25">
      <c r="B1958" s="421" t="str">
        <f>'[2]Asset Characteristics'!$C983 &amp; ""</f>
        <v/>
      </c>
      <c r="C1958" s="422" t="str">
        <f>'[2]Asset Characteristics'!$E983 &amp; ""</f>
        <v/>
      </c>
      <c r="D1958" s="44">
        <f>'[2]Reporting Characteristics'!$D1958</f>
        <v>2018</v>
      </c>
      <c r="E1958" s="166"/>
      <c r="F1958" s="167"/>
      <c r="G1958" s="167"/>
      <c r="H1958" s="167"/>
      <c r="I1958" s="167"/>
      <c r="J1958" s="167"/>
      <c r="K1958" s="167"/>
      <c r="L1958" s="167"/>
      <c r="M1958" s="167"/>
      <c r="N1958" s="167"/>
      <c r="O1958" s="167"/>
      <c r="P1958" s="167"/>
      <c r="Q1958" s="167"/>
      <c r="R1958" s="167"/>
      <c r="S1958" s="168"/>
      <c r="T1958" s="170"/>
      <c r="U1958" s="170"/>
      <c r="V1958" s="170"/>
      <c r="W1958" s="170"/>
      <c r="X1958" s="170"/>
      <c r="Y1958" s="170"/>
      <c r="Z1958" s="170"/>
      <c r="AA1958" s="170"/>
      <c r="AB1958" s="170"/>
    </row>
    <row r="1959" spans="2:28" ht="15.75" customHeight="1" x14ac:dyDescent="0.25">
      <c r="B1959" s="421"/>
      <c r="C1959" s="422"/>
      <c r="D1959" s="44">
        <f>'[2]Reporting Characteristics'!$D1959</f>
        <v>2019</v>
      </c>
      <c r="E1959" s="166"/>
      <c r="F1959" s="167"/>
      <c r="G1959" s="167"/>
      <c r="H1959" s="167"/>
      <c r="I1959" s="167"/>
      <c r="J1959" s="167"/>
      <c r="K1959" s="167"/>
      <c r="L1959" s="167"/>
      <c r="M1959" s="167"/>
      <c r="N1959" s="167"/>
      <c r="O1959" s="167"/>
      <c r="P1959" s="167"/>
      <c r="Q1959" s="167"/>
      <c r="R1959" s="167"/>
      <c r="S1959" s="168"/>
      <c r="T1959" s="170"/>
      <c r="U1959" s="170"/>
      <c r="V1959" s="170"/>
      <c r="W1959" s="170"/>
      <c r="X1959" s="170"/>
      <c r="Y1959" s="170"/>
      <c r="Z1959" s="170"/>
      <c r="AA1959" s="170"/>
      <c r="AB1959" s="170"/>
    </row>
    <row r="1960" spans="2:28" ht="15.75" customHeight="1" x14ac:dyDescent="0.25">
      <c r="B1960" s="421" t="str">
        <f>'[2]Asset Characteristics'!$C984 &amp; ""</f>
        <v/>
      </c>
      <c r="C1960" s="422" t="str">
        <f>'[2]Asset Characteristics'!$E984 &amp; ""</f>
        <v/>
      </c>
      <c r="D1960" s="44">
        <f>'[2]Reporting Characteristics'!$D1960</f>
        <v>2018</v>
      </c>
      <c r="E1960" s="166"/>
      <c r="F1960" s="167"/>
      <c r="G1960" s="167"/>
      <c r="H1960" s="167"/>
      <c r="I1960" s="167"/>
      <c r="J1960" s="167"/>
      <c r="K1960" s="167"/>
      <c r="L1960" s="167"/>
      <c r="M1960" s="167"/>
      <c r="N1960" s="167"/>
      <c r="O1960" s="167"/>
      <c r="P1960" s="167"/>
      <c r="Q1960" s="167"/>
      <c r="R1960" s="167"/>
      <c r="S1960" s="168"/>
      <c r="T1960" s="170"/>
      <c r="U1960" s="170"/>
      <c r="V1960" s="170"/>
      <c r="W1960" s="170"/>
      <c r="X1960" s="170"/>
      <c r="Y1960" s="170"/>
      <c r="Z1960" s="170"/>
      <c r="AA1960" s="170"/>
      <c r="AB1960" s="170"/>
    </row>
    <row r="1961" spans="2:28" ht="15.75" customHeight="1" x14ac:dyDescent="0.25">
      <c r="B1961" s="421"/>
      <c r="C1961" s="422"/>
      <c r="D1961" s="44">
        <f>'[2]Reporting Characteristics'!$D1961</f>
        <v>2019</v>
      </c>
      <c r="E1961" s="166"/>
      <c r="F1961" s="167"/>
      <c r="G1961" s="167"/>
      <c r="H1961" s="167"/>
      <c r="I1961" s="167"/>
      <c r="J1961" s="167"/>
      <c r="K1961" s="167"/>
      <c r="L1961" s="167"/>
      <c r="M1961" s="167"/>
      <c r="N1961" s="167"/>
      <c r="O1961" s="167"/>
      <c r="P1961" s="167"/>
      <c r="Q1961" s="167"/>
      <c r="R1961" s="167"/>
      <c r="S1961" s="168"/>
      <c r="T1961" s="170"/>
      <c r="U1961" s="170"/>
      <c r="V1961" s="170"/>
      <c r="W1961" s="170"/>
      <c r="X1961" s="170"/>
      <c r="Y1961" s="170"/>
      <c r="Z1961" s="170"/>
      <c r="AA1961" s="170"/>
      <c r="AB1961" s="170"/>
    </row>
    <row r="1962" spans="2:28" ht="15.75" customHeight="1" x14ac:dyDescent="0.25">
      <c r="B1962" s="421" t="str">
        <f>'[2]Asset Characteristics'!$C985 &amp; ""</f>
        <v/>
      </c>
      <c r="C1962" s="422" t="str">
        <f>'[2]Asset Characteristics'!$E985 &amp; ""</f>
        <v/>
      </c>
      <c r="D1962" s="44">
        <f>'[2]Reporting Characteristics'!$D1962</f>
        <v>2018</v>
      </c>
      <c r="E1962" s="166"/>
      <c r="F1962" s="167"/>
      <c r="G1962" s="167"/>
      <c r="H1962" s="167"/>
      <c r="I1962" s="167"/>
      <c r="J1962" s="167"/>
      <c r="K1962" s="167"/>
      <c r="L1962" s="167"/>
      <c r="M1962" s="167"/>
      <c r="N1962" s="167"/>
      <c r="O1962" s="167"/>
      <c r="P1962" s="167"/>
      <c r="Q1962" s="167"/>
      <c r="R1962" s="167"/>
      <c r="S1962" s="168"/>
      <c r="T1962" s="170"/>
      <c r="U1962" s="170"/>
      <c r="V1962" s="170"/>
      <c r="W1962" s="170"/>
      <c r="X1962" s="170"/>
      <c r="Y1962" s="170"/>
      <c r="Z1962" s="170"/>
      <c r="AA1962" s="170"/>
      <c r="AB1962" s="170"/>
    </row>
    <row r="1963" spans="2:28" ht="15.75" customHeight="1" x14ac:dyDescent="0.25">
      <c r="B1963" s="421"/>
      <c r="C1963" s="422"/>
      <c r="D1963" s="44">
        <f>'[2]Reporting Characteristics'!$D1963</f>
        <v>2019</v>
      </c>
      <c r="E1963" s="166"/>
      <c r="F1963" s="167"/>
      <c r="G1963" s="167"/>
      <c r="H1963" s="167"/>
      <c r="I1963" s="167"/>
      <c r="J1963" s="167"/>
      <c r="K1963" s="167"/>
      <c r="L1963" s="167"/>
      <c r="M1963" s="167"/>
      <c r="N1963" s="167"/>
      <c r="O1963" s="167"/>
      <c r="P1963" s="167"/>
      <c r="Q1963" s="167"/>
      <c r="R1963" s="167"/>
      <c r="S1963" s="168"/>
      <c r="T1963" s="170"/>
      <c r="U1963" s="170"/>
      <c r="V1963" s="170"/>
      <c r="W1963" s="170"/>
      <c r="X1963" s="170"/>
      <c r="Y1963" s="170"/>
      <c r="Z1963" s="170"/>
      <c r="AA1963" s="170"/>
      <c r="AB1963" s="170"/>
    </row>
    <row r="1964" spans="2:28" ht="15.75" customHeight="1" x14ac:dyDescent="0.25">
      <c r="B1964" s="421" t="str">
        <f>'[2]Asset Characteristics'!$C986 &amp; ""</f>
        <v/>
      </c>
      <c r="C1964" s="422" t="str">
        <f>'[2]Asset Characteristics'!$E986 &amp; ""</f>
        <v/>
      </c>
      <c r="D1964" s="44">
        <f>'[2]Reporting Characteristics'!$D1964</f>
        <v>2018</v>
      </c>
      <c r="E1964" s="166"/>
      <c r="F1964" s="167"/>
      <c r="G1964" s="167"/>
      <c r="H1964" s="167"/>
      <c r="I1964" s="167"/>
      <c r="J1964" s="167"/>
      <c r="K1964" s="167"/>
      <c r="L1964" s="167"/>
      <c r="M1964" s="167"/>
      <c r="N1964" s="167"/>
      <c r="O1964" s="167"/>
      <c r="P1964" s="167"/>
      <c r="Q1964" s="167"/>
      <c r="R1964" s="167"/>
      <c r="S1964" s="168"/>
      <c r="T1964" s="170"/>
      <c r="U1964" s="170"/>
      <c r="V1964" s="170"/>
      <c r="W1964" s="170"/>
      <c r="X1964" s="170"/>
      <c r="Y1964" s="170"/>
      <c r="Z1964" s="170"/>
      <c r="AA1964" s="170"/>
      <c r="AB1964" s="170"/>
    </row>
    <row r="1965" spans="2:28" ht="15.75" customHeight="1" x14ac:dyDescent="0.25">
      <c r="B1965" s="421"/>
      <c r="C1965" s="422"/>
      <c r="D1965" s="44">
        <f>'[2]Reporting Characteristics'!$D1965</f>
        <v>2019</v>
      </c>
      <c r="E1965" s="166"/>
      <c r="F1965" s="167"/>
      <c r="G1965" s="167"/>
      <c r="H1965" s="167"/>
      <c r="I1965" s="167"/>
      <c r="J1965" s="167"/>
      <c r="K1965" s="167"/>
      <c r="L1965" s="167"/>
      <c r="M1965" s="167"/>
      <c r="N1965" s="167"/>
      <c r="O1965" s="167"/>
      <c r="P1965" s="167"/>
      <c r="Q1965" s="167"/>
      <c r="R1965" s="167"/>
      <c r="S1965" s="168"/>
      <c r="T1965" s="170"/>
      <c r="U1965" s="170"/>
      <c r="V1965" s="170"/>
      <c r="W1965" s="170"/>
      <c r="X1965" s="170"/>
      <c r="Y1965" s="170"/>
      <c r="Z1965" s="170"/>
      <c r="AA1965" s="170"/>
      <c r="AB1965" s="170"/>
    </row>
    <row r="1966" spans="2:28" ht="15.75" customHeight="1" x14ac:dyDescent="0.25">
      <c r="B1966" s="421" t="str">
        <f>'[2]Asset Characteristics'!$C987 &amp; ""</f>
        <v/>
      </c>
      <c r="C1966" s="422" t="str">
        <f>'[2]Asset Characteristics'!$E987 &amp; ""</f>
        <v/>
      </c>
      <c r="D1966" s="44">
        <f>'[2]Reporting Characteristics'!$D1966</f>
        <v>2018</v>
      </c>
      <c r="E1966" s="166"/>
      <c r="F1966" s="167"/>
      <c r="G1966" s="167"/>
      <c r="H1966" s="167"/>
      <c r="I1966" s="167"/>
      <c r="J1966" s="167"/>
      <c r="K1966" s="167"/>
      <c r="L1966" s="167"/>
      <c r="M1966" s="167"/>
      <c r="N1966" s="167"/>
      <c r="O1966" s="167"/>
      <c r="P1966" s="167"/>
      <c r="Q1966" s="167"/>
      <c r="R1966" s="167"/>
      <c r="S1966" s="168"/>
      <c r="T1966" s="170"/>
      <c r="U1966" s="170"/>
      <c r="V1966" s="170"/>
      <c r="W1966" s="170"/>
      <c r="X1966" s="170"/>
      <c r="Y1966" s="170"/>
      <c r="Z1966" s="170"/>
      <c r="AA1966" s="170"/>
      <c r="AB1966" s="170"/>
    </row>
    <row r="1967" spans="2:28" ht="15.75" customHeight="1" x14ac:dyDescent="0.25">
      <c r="B1967" s="421"/>
      <c r="C1967" s="422"/>
      <c r="D1967" s="44">
        <f>'[2]Reporting Characteristics'!$D1967</f>
        <v>2019</v>
      </c>
      <c r="E1967" s="166"/>
      <c r="F1967" s="167"/>
      <c r="G1967" s="167"/>
      <c r="H1967" s="167"/>
      <c r="I1967" s="167"/>
      <c r="J1967" s="167"/>
      <c r="K1967" s="167"/>
      <c r="L1967" s="167"/>
      <c r="M1967" s="167"/>
      <c r="N1967" s="167"/>
      <c r="O1967" s="167"/>
      <c r="P1967" s="167"/>
      <c r="Q1967" s="167"/>
      <c r="R1967" s="167"/>
      <c r="S1967" s="168"/>
      <c r="T1967" s="170"/>
      <c r="U1967" s="170"/>
      <c r="V1967" s="170"/>
      <c r="W1967" s="170"/>
      <c r="X1967" s="170"/>
      <c r="Y1967" s="170"/>
      <c r="Z1967" s="170"/>
      <c r="AA1967" s="170"/>
      <c r="AB1967" s="170"/>
    </row>
    <row r="1968" spans="2:28" ht="15.75" customHeight="1" x14ac:dyDescent="0.25">
      <c r="B1968" s="421" t="str">
        <f>'[2]Asset Characteristics'!$C988 &amp; ""</f>
        <v/>
      </c>
      <c r="C1968" s="422" t="str">
        <f>'[2]Asset Characteristics'!$E988 &amp; ""</f>
        <v/>
      </c>
      <c r="D1968" s="44">
        <f>'[2]Reporting Characteristics'!$D1968</f>
        <v>2018</v>
      </c>
      <c r="E1968" s="166"/>
      <c r="F1968" s="167"/>
      <c r="G1968" s="167"/>
      <c r="H1968" s="167"/>
      <c r="I1968" s="167"/>
      <c r="J1968" s="167"/>
      <c r="K1968" s="167"/>
      <c r="L1968" s="167"/>
      <c r="M1968" s="167"/>
      <c r="N1968" s="167"/>
      <c r="O1968" s="167"/>
      <c r="P1968" s="167"/>
      <c r="Q1968" s="167"/>
      <c r="R1968" s="167"/>
      <c r="S1968" s="168"/>
      <c r="T1968" s="170"/>
      <c r="U1968" s="170"/>
      <c r="V1968" s="170"/>
      <c r="W1968" s="170"/>
      <c r="X1968" s="170"/>
      <c r="Y1968" s="170"/>
      <c r="Z1968" s="170"/>
      <c r="AA1968" s="170"/>
      <c r="AB1968" s="170"/>
    </row>
    <row r="1969" spans="2:28" ht="15.75" customHeight="1" x14ac:dyDescent="0.25">
      <c r="B1969" s="421"/>
      <c r="C1969" s="422"/>
      <c r="D1969" s="44">
        <f>'[2]Reporting Characteristics'!$D1969</f>
        <v>2019</v>
      </c>
      <c r="E1969" s="166"/>
      <c r="F1969" s="167"/>
      <c r="G1969" s="167"/>
      <c r="H1969" s="167"/>
      <c r="I1969" s="167"/>
      <c r="J1969" s="167"/>
      <c r="K1969" s="167"/>
      <c r="L1969" s="167"/>
      <c r="M1969" s="167"/>
      <c r="N1969" s="167"/>
      <c r="O1969" s="167"/>
      <c r="P1969" s="167"/>
      <c r="Q1969" s="167"/>
      <c r="R1969" s="167"/>
      <c r="S1969" s="168"/>
      <c r="T1969" s="170"/>
      <c r="U1969" s="170"/>
      <c r="V1969" s="170"/>
      <c r="W1969" s="170"/>
      <c r="X1969" s="170"/>
      <c r="Y1969" s="170"/>
      <c r="Z1969" s="170"/>
      <c r="AA1969" s="170"/>
      <c r="AB1969" s="170"/>
    </row>
    <row r="1970" spans="2:28" ht="15.75" customHeight="1" x14ac:dyDescent="0.25">
      <c r="B1970" s="421" t="str">
        <f>'[2]Asset Characteristics'!$C989 &amp; ""</f>
        <v/>
      </c>
      <c r="C1970" s="422" t="str">
        <f>'[2]Asset Characteristics'!$E989 &amp; ""</f>
        <v/>
      </c>
      <c r="D1970" s="44">
        <f>'[2]Reporting Characteristics'!$D1970</f>
        <v>2018</v>
      </c>
      <c r="E1970" s="166"/>
      <c r="F1970" s="167"/>
      <c r="G1970" s="167"/>
      <c r="H1970" s="167"/>
      <c r="I1970" s="167"/>
      <c r="J1970" s="167"/>
      <c r="K1970" s="167"/>
      <c r="L1970" s="167"/>
      <c r="M1970" s="167"/>
      <c r="N1970" s="167"/>
      <c r="O1970" s="167"/>
      <c r="P1970" s="167"/>
      <c r="Q1970" s="167"/>
      <c r="R1970" s="167"/>
      <c r="S1970" s="168"/>
      <c r="T1970" s="170"/>
      <c r="U1970" s="170"/>
      <c r="V1970" s="170"/>
      <c r="W1970" s="170"/>
      <c r="X1970" s="170"/>
      <c r="Y1970" s="170"/>
      <c r="Z1970" s="170"/>
      <c r="AA1970" s="170"/>
      <c r="AB1970" s="170"/>
    </row>
    <row r="1971" spans="2:28" ht="15.75" customHeight="1" x14ac:dyDescent="0.25">
      <c r="B1971" s="421"/>
      <c r="C1971" s="422"/>
      <c r="D1971" s="44">
        <f>'[2]Reporting Characteristics'!$D1971</f>
        <v>2019</v>
      </c>
      <c r="E1971" s="166"/>
      <c r="F1971" s="167"/>
      <c r="G1971" s="167"/>
      <c r="H1971" s="167"/>
      <c r="I1971" s="167"/>
      <c r="J1971" s="167"/>
      <c r="K1971" s="167"/>
      <c r="L1971" s="167"/>
      <c r="M1971" s="167"/>
      <c r="N1971" s="167"/>
      <c r="O1971" s="167"/>
      <c r="P1971" s="167"/>
      <c r="Q1971" s="167"/>
      <c r="R1971" s="167"/>
      <c r="S1971" s="168"/>
      <c r="T1971" s="170"/>
      <c r="U1971" s="170"/>
      <c r="V1971" s="170"/>
      <c r="W1971" s="170"/>
      <c r="X1971" s="170"/>
      <c r="Y1971" s="170"/>
      <c r="Z1971" s="170"/>
      <c r="AA1971" s="170"/>
      <c r="AB1971" s="170"/>
    </row>
    <row r="1972" spans="2:28" ht="15.75" customHeight="1" x14ac:dyDescent="0.25">
      <c r="B1972" s="421" t="str">
        <f>'[2]Asset Characteristics'!$C990 &amp; ""</f>
        <v/>
      </c>
      <c r="C1972" s="422" t="str">
        <f>'[2]Asset Characteristics'!$E990 &amp; ""</f>
        <v/>
      </c>
      <c r="D1972" s="44">
        <f>'[2]Reporting Characteristics'!$D1972</f>
        <v>2018</v>
      </c>
      <c r="E1972" s="166"/>
      <c r="F1972" s="167"/>
      <c r="G1972" s="167"/>
      <c r="H1972" s="167"/>
      <c r="I1972" s="167"/>
      <c r="J1972" s="167"/>
      <c r="K1972" s="167"/>
      <c r="L1972" s="167"/>
      <c r="M1972" s="167"/>
      <c r="N1972" s="167"/>
      <c r="O1972" s="167"/>
      <c r="P1972" s="167"/>
      <c r="Q1972" s="167"/>
      <c r="R1972" s="167"/>
      <c r="S1972" s="168"/>
      <c r="T1972" s="170"/>
      <c r="U1972" s="170"/>
      <c r="V1972" s="170"/>
      <c r="W1972" s="170"/>
      <c r="X1972" s="170"/>
      <c r="Y1972" s="170"/>
      <c r="Z1972" s="170"/>
      <c r="AA1972" s="170"/>
      <c r="AB1972" s="170"/>
    </row>
    <row r="1973" spans="2:28" ht="15.75" customHeight="1" x14ac:dyDescent="0.25">
      <c r="B1973" s="421"/>
      <c r="C1973" s="422"/>
      <c r="D1973" s="44">
        <f>'[2]Reporting Characteristics'!$D1973</f>
        <v>2019</v>
      </c>
      <c r="E1973" s="166"/>
      <c r="F1973" s="167"/>
      <c r="G1973" s="167"/>
      <c r="H1973" s="167"/>
      <c r="I1973" s="167"/>
      <c r="J1973" s="167"/>
      <c r="K1973" s="167"/>
      <c r="L1973" s="167"/>
      <c r="M1973" s="167"/>
      <c r="N1973" s="167"/>
      <c r="O1973" s="167"/>
      <c r="P1973" s="167"/>
      <c r="Q1973" s="167"/>
      <c r="R1973" s="167"/>
      <c r="S1973" s="168"/>
      <c r="T1973" s="170"/>
      <c r="U1973" s="170"/>
      <c r="V1973" s="170"/>
      <c r="W1973" s="170"/>
      <c r="X1973" s="170"/>
      <c r="Y1973" s="170"/>
      <c r="Z1973" s="170"/>
      <c r="AA1973" s="170"/>
      <c r="AB1973" s="170"/>
    </row>
    <row r="1974" spans="2:28" ht="15.75" customHeight="1" x14ac:dyDescent="0.25">
      <c r="B1974" s="421" t="str">
        <f>'[2]Asset Characteristics'!$C991 &amp; ""</f>
        <v/>
      </c>
      <c r="C1974" s="422" t="str">
        <f>'[2]Asset Characteristics'!$E991 &amp; ""</f>
        <v/>
      </c>
      <c r="D1974" s="44">
        <f>'[2]Reporting Characteristics'!$D1974</f>
        <v>2018</v>
      </c>
      <c r="E1974" s="166"/>
      <c r="F1974" s="167"/>
      <c r="G1974" s="167"/>
      <c r="H1974" s="167"/>
      <c r="I1974" s="167"/>
      <c r="J1974" s="167"/>
      <c r="K1974" s="167"/>
      <c r="L1974" s="167"/>
      <c r="M1974" s="167"/>
      <c r="N1974" s="167"/>
      <c r="O1974" s="167"/>
      <c r="P1974" s="167"/>
      <c r="Q1974" s="167"/>
      <c r="R1974" s="167"/>
      <c r="S1974" s="168"/>
      <c r="T1974" s="170"/>
      <c r="U1974" s="170"/>
      <c r="V1974" s="170"/>
      <c r="W1974" s="170"/>
      <c r="X1974" s="170"/>
      <c r="Y1974" s="170"/>
      <c r="Z1974" s="170"/>
      <c r="AA1974" s="170"/>
      <c r="AB1974" s="170"/>
    </row>
    <row r="1975" spans="2:28" ht="15.75" customHeight="1" x14ac:dyDescent="0.25">
      <c r="B1975" s="421"/>
      <c r="C1975" s="422"/>
      <c r="D1975" s="44">
        <f>'[2]Reporting Characteristics'!$D1975</f>
        <v>2019</v>
      </c>
      <c r="E1975" s="166"/>
      <c r="F1975" s="167"/>
      <c r="G1975" s="167"/>
      <c r="H1975" s="167"/>
      <c r="I1975" s="167"/>
      <c r="J1975" s="167"/>
      <c r="K1975" s="167"/>
      <c r="L1975" s="167"/>
      <c r="M1975" s="167"/>
      <c r="N1975" s="167"/>
      <c r="O1975" s="167"/>
      <c r="P1975" s="167"/>
      <c r="Q1975" s="167"/>
      <c r="R1975" s="167"/>
      <c r="S1975" s="168"/>
      <c r="T1975" s="170"/>
      <c r="U1975" s="170"/>
      <c r="V1975" s="170"/>
      <c r="W1975" s="170"/>
      <c r="X1975" s="170"/>
      <c r="Y1975" s="170"/>
      <c r="Z1975" s="170"/>
      <c r="AA1975" s="170"/>
      <c r="AB1975" s="170"/>
    </row>
    <row r="1976" spans="2:28" ht="15.75" customHeight="1" x14ac:dyDescent="0.25">
      <c r="B1976" s="421" t="str">
        <f>'[2]Asset Characteristics'!$C992 &amp; ""</f>
        <v/>
      </c>
      <c r="C1976" s="422" t="str">
        <f>'[2]Asset Characteristics'!$E992 &amp; ""</f>
        <v/>
      </c>
      <c r="D1976" s="44">
        <f>'[2]Reporting Characteristics'!$D1976</f>
        <v>2018</v>
      </c>
      <c r="E1976" s="166"/>
      <c r="F1976" s="167"/>
      <c r="G1976" s="167"/>
      <c r="H1976" s="167"/>
      <c r="I1976" s="167"/>
      <c r="J1976" s="167"/>
      <c r="K1976" s="167"/>
      <c r="L1976" s="167"/>
      <c r="M1976" s="167"/>
      <c r="N1976" s="167"/>
      <c r="O1976" s="167"/>
      <c r="P1976" s="167"/>
      <c r="Q1976" s="167"/>
      <c r="R1976" s="167"/>
      <c r="S1976" s="168"/>
      <c r="T1976" s="170"/>
      <c r="U1976" s="170"/>
      <c r="V1976" s="170"/>
      <c r="W1976" s="170"/>
      <c r="X1976" s="170"/>
      <c r="Y1976" s="170"/>
      <c r="Z1976" s="170"/>
      <c r="AA1976" s="170"/>
      <c r="AB1976" s="170"/>
    </row>
    <row r="1977" spans="2:28" ht="15.75" customHeight="1" x14ac:dyDescent="0.25">
      <c r="B1977" s="421"/>
      <c r="C1977" s="422"/>
      <c r="D1977" s="44">
        <f>'[2]Reporting Characteristics'!$D1977</f>
        <v>2019</v>
      </c>
      <c r="E1977" s="166"/>
      <c r="F1977" s="167"/>
      <c r="G1977" s="167"/>
      <c r="H1977" s="167"/>
      <c r="I1977" s="167"/>
      <c r="J1977" s="167"/>
      <c r="K1977" s="167"/>
      <c r="L1977" s="167"/>
      <c r="M1977" s="167"/>
      <c r="N1977" s="167"/>
      <c r="O1977" s="167"/>
      <c r="P1977" s="167"/>
      <c r="Q1977" s="167"/>
      <c r="R1977" s="167"/>
      <c r="S1977" s="168"/>
      <c r="T1977" s="170"/>
      <c r="U1977" s="170"/>
      <c r="V1977" s="170"/>
      <c r="W1977" s="170"/>
      <c r="X1977" s="170"/>
      <c r="Y1977" s="170"/>
      <c r="Z1977" s="170"/>
      <c r="AA1977" s="170"/>
      <c r="AB1977" s="170"/>
    </row>
    <row r="1978" spans="2:28" ht="15.75" customHeight="1" x14ac:dyDescent="0.25">
      <c r="B1978" s="421" t="str">
        <f>'[2]Asset Characteristics'!$C993 &amp; ""</f>
        <v/>
      </c>
      <c r="C1978" s="422" t="str">
        <f>'[2]Asset Characteristics'!$E993 &amp; ""</f>
        <v/>
      </c>
      <c r="D1978" s="44">
        <f>'[2]Reporting Characteristics'!$D1978</f>
        <v>2018</v>
      </c>
      <c r="E1978" s="166"/>
      <c r="F1978" s="167"/>
      <c r="G1978" s="167"/>
      <c r="H1978" s="167"/>
      <c r="I1978" s="167"/>
      <c r="J1978" s="167"/>
      <c r="K1978" s="167"/>
      <c r="L1978" s="167"/>
      <c r="M1978" s="167"/>
      <c r="N1978" s="167"/>
      <c r="O1978" s="167"/>
      <c r="P1978" s="167"/>
      <c r="Q1978" s="167"/>
      <c r="R1978" s="167"/>
      <c r="S1978" s="168"/>
      <c r="T1978" s="170"/>
      <c r="U1978" s="170"/>
      <c r="V1978" s="170"/>
      <c r="W1978" s="170"/>
      <c r="X1978" s="170"/>
      <c r="Y1978" s="170"/>
      <c r="Z1978" s="170"/>
      <c r="AA1978" s="170"/>
      <c r="AB1978" s="170"/>
    </row>
    <row r="1979" spans="2:28" ht="15.75" customHeight="1" x14ac:dyDescent="0.25">
      <c r="B1979" s="421"/>
      <c r="C1979" s="422"/>
      <c r="D1979" s="44">
        <f>'[2]Reporting Characteristics'!$D1979</f>
        <v>2019</v>
      </c>
      <c r="E1979" s="166"/>
      <c r="F1979" s="167"/>
      <c r="G1979" s="167"/>
      <c r="H1979" s="167"/>
      <c r="I1979" s="167"/>
      <c r="J1979" s="167"/>
      <c r="K1979" s="167"/>
      <c r="L1979" s="167"/>
      <c r="M1979" s="167"/>
      <c r="N1979" s="167"/>
      <c r="O1979" s="167"/>
      <c r="P1979" s="167"/>
      <c r="Q1979" s="167"/>
      <c r="R1979" s="167"/>
      <c r="S1979" s="168"/>
      <c r="T1979" s="170"/>
      <c r="U1979" s="170"/>
      <c r="V1979" s="170"/>
      <c r="W1979" s="170"/>
      <c r="X1979" s="170"/>
      <c r="Y1979" s="170"/>
      <c r="Z1979" s="170"/>
      <c r="AA1979" s="170"/>
      <c r="AB1979" s="170"/>
    </row>
    <row r="1980" spans="2:28" ht="15.75" customHeight="1" x14ac:dyDescent="0.25">
      <c r="B1980" s="421" t="str">
        <f>'[2]Asset Characteristics'!$C994 &amp; ""</f>
        <v/>
      </c>
      <c r="C1980" s="422" t="str">
        <f>'[2]Asset Characteristics'!$E994 &amp; ""</f>
        <v/>
      </c>
      <c r="D1980" s="44">
        <f>'[2]Reporting Characteristics'!$D1980</f>
        <v>2018</v>
      </c>
      <c r="E1980" s="166"/>
      <c r="F1980" s="167"/>
      <c r="G1980" s="167"/>
      <c r="H1980" s="167"/>
      <c r="I1980" s="167"/>
      <c r="J1980" s="167"/>
      <c r="K1980" s="167"/>
      <c r="L1980" s="167"/>
      <c r="M1980" s="167"/>
      <c r="N1980" s="167"/>
      <c r="O1980" s="167"/>
      <c r="P1980" s="167"/>
      <c r="Q1980" s="167"/>
      <c r="R1980" s="167"/>
      <c r="S1980" s="168"/>
      <c r="T1980" s="170"/>
      <c r="U1980" s="170"/>
      <c r="V1980" s="170"/>
      <c r="W1980" s="170"/>
      <c r="X1980" s="170"/>
      <c r="Y1980" s="170"/>
      <c r="Z1980" s="170"/>
      <c r="AA1980" s="170"/>
      <c r="AB1980" s="170"/>
    </row>
    <row r="1981" spans="2:28" ht="15.75" customHeight="1" x14ac:dyDescent="0.25">
      <c r="B1981" s="421"/>
      <c r="C1981" s="422"/>
      <c r="D1981" s="44">
        <f>'[2]Reporting Characteristics'!$D1981</f>
        <v>2019</v>
      </c>
      <c r="E1981" s="166"/>
      <c r="F1981" s="167"/>
      <c r="G1981" s="167"/>
      <c r="H1981" s="167"/>
      <c r="I1981" s="167"/>
      <c r="J1981" s="167"/>
      <c r="K1981" s="167"/>
      <c r="L1981" s="167"/>
      <c r="M1981" s="167"/>
      <c r="N1981" s="167"/>
      <c r="O1981" s="167"/>
      <c r="P1981" s="167"/>
      <c r="Q1981" s="167"/>
      <c r="R1981" s="167"/>
      <c r="S1981" s="168"/>
      <c r="T1981" s="170"/>
      <c r="U1981" s="170"/>
      <c r="V1981" s="170"/>
      <c r="W1981" s="170"/>
      <c r="X1981" s="170"/>
      <c r="Y1981" s="170"/>
      <c r="Z1981" s="170"/>
      <c r="AA1981" s="170"/>
      <c r="AB1981" s="170"/>
    </row>
    <row r="1982" spans="2:28" ht="15.75" customHeight="1" x14ac:dyDescent="0.25">
      <c r="B1982" s="421" t="str">
        <f>'[2]Asset Characteristics'!$C995 &amp; ""</f>
        <v/>
      </c>
      <c r="C1982" s="422" t="str">
        <f>'[2]Asset Characteristics'!$E995 &amp; ""</f>
        <v/>
      </c>
      <c r="D1982" s="44">
        <f>'[2]Reporting Characteristics'!$D1982</f>
        <v>2018</v>
      </c>
      <c r="E1982" s="166"/>
      <c r="F1982" s="167"/>
      <c r="G1982" s="167"/>
      <c r="H1982" s="167"/>
      <c r="I1982" s="167"/>
      <c r="J1982" s="167"/>
      <c r="K1982" s="167"/>
      <c r="L1982" s="167"/>
      <c r="M1982" s="167"/>
      <c r="N1982" s="167"/>
      <c r="O1982" s="167"/>
      <c r="P1982" s="167"/>
      <c r="Q1982" s="167"/>
      <c r="R1982" s="167"/>
      <c r="S1982" s="168"/>
      <c r="T1982" s="170"/>
      <c r="U1982" s="170"/>
      <c r="V1982" s="170"/>
      <c r="W1982" s="170"/>
      <c r="X1982" s="170"/>
      <c r="Y1982" s="170"/>
      <c r="Z1982" s="170"/>
      <c r="AA1982" s="170"/>
      <c r="AB1982" s="170"/>
    </row>
    <row r="1983" spans="2:28" ht="15.75" customHeight="1" x14ac:dyDescent="0.25">
      <c r="B1983" s="421"/>
      <c r="C1983" s="422"/>
      <c r="D1983" s="44">
        <f>'[2]Reporting Characteristics'!$D1983</f>
        <v>2019</v>
      </c>
      <c r="E1983" s="166"/>
      <c r="F1983" s="167"/>
      <c r="G1983" s="167"/>
      <c r="H1983" s="167"/>
      <c r="I1983" s="167"/>
      <c r="J1983" s="167"/>
      <c r="K1983" s="167"/>
      <c r="L1983" s="167"/>
      <c r="M1983" s="167"/>
      <c r="N1983" s="167"/>
      <c r="O1983" s="167"/>
      <c r="P1983" s="167"/>
      <c r="Q1983" s="167"/>
      <c r="R1983" s="167"/>
      <c r="S1983" s="168"/>
      <c r="T1983" s="170"/>
      <c r="U1983" s="170"/>
      <c r="V1983" s="170"/>
      <c r="W1983" s="170"/>
      <c r="X1983" s="170"/>
      <c r="Y1983" s="170"/>
      <c r="Z1983" s="170"/>
      <c r="AA1983" s="170"/>
      <c r="AB1983" s="170"/>
    </row>
    <row r="1984" spans="2:28" ht="15.75" customHeight="1" x14ac:dyDescent="0.25">
      <c r="B1984" s="421" t="str">
        <f>'[2]Asset Characteristics'!$C996 &amp; ""</f>
        <v/>
      </c>
      <c r="C1984" s="422" t="str">
        <f>'[2]Asset Characteristics'!$E996 &amp; ""</f>
        <v/>
      </c>
      <c r="D1984" s="44">
        <f>'[2]Reporting Characteristics'!$D1984</f>
        <v>2018</v>
      </c>
      <c r="E1984" s="166"/>
      <c r="F1984" s="167"/>
      <c r="G1984" s="167"/>
      <c r="H1984" s="167"/>
      <c r="I1984" s="167"/>
      <c r="J1984" s="167"/>
      <c r="K1984" s="167"/>
      <c r="L1984" s="167"/>
      <c r="M1984" s="167"/>
      <c r="N1984" s="167"/>
      <c r="O1984" s="167"/>
      <c r="P1984" s="167"/>
      <c r="Q1984" s="167"/>
      <c r="R1984" s="167"/>
      <c r="S1984" s="168"/>
      <c r="T1984" s="170"/>
      <c r="U1984" s="170"/>
      <c r="V1984" s="170"/>
      <c r="W1984" s="170"/>
      <c r="X1984" s="170"/>
      <c r="Y1984" s="170"/>
      <c r="Z1984" s="170"/>
      <c r="AA1984" s="170"/>
      <c r="AB1984" s="170"/>
    </row>
    <row r="1985" spans="2:28" ht="15.75" customHeight="1" x14ac:dyDescent="0.25">
      <c r="B1985" s="421"/>
      <c r="C1985" s="422"/>
      <c r="D1985" s="44">
        <f>'[2]Reporting Characteristics'!$D1985</f>
        <v>2019</v>
      </c>
      <c r="E1985" s="166"/>
      <c r="F1985" s="167"/>
      <c r="G1985" s="167"/>
      <c r="H1985" s="167"/>
      <c r="I1985" s="167"/>
      <c r="J1985" s="167"/>
      <c r="K1985" s="167"/>
      <c r="L1985" s="167"/>
      <c r="M1985" s="167"/>
      <c r="N1985" s="167"/>
      <c r="O1985" s="167"/>
      <c r="P1985" s="167"/>
      <c r="Q1985" s="167"/>
      <c r="R1985" s="167"/>
      <c r="S1985" s="168"/>
      <c r="T1985" s="170"/>
      <c r="U1985" s="170"/>
      <c r="V1985" s="170"/>
      <c r="W1985" s="170"/>
      <c r="X1985" s="170"/>
      <c r="Y1985" s="170"/>
      <c r="Z1985" s="170"/>
      <c r="AA1985" s="170"/>
      <c r="AB1985" s="170"/>
    </row>
    <row r="1986" spans="2:28" ht="15.75" customHeight="1" x14ac:dyDescent="0.25">
      <c r="B1986" s="421" t="str">
        <f>'[2]Asset Characteristics'!$C997 &amp; ""</f>
        <v/>
      </c>
      <c r="C1986" s="422" t="str">
        <f>'[2]Asset Characteristics'!$E997 &amp; ""</f>
        <v/>
      </c>
      <c r="D1986" s="44">
        <f>'[2]Reporting Characteristics'!$D1986</f>
        <v>2018</v>
      </c>
      <c r="E1986" s="166"/>
      <c r="F1986" s="167"/>
      <c r="G1986" s="167"/>
      <c r="H1986" s="167"/>
      <c r="I1986" s="167"/>
      <c r="J1986" s="167"/>
      <c r="K1986" s="167"/>
      <c r="L1986" s="167"/>
      <c r="M1986" s="167"/>
      <c r="N1986" s="167"/>
      <c r="O1986" s="167"/>
      <c r="P1986" s="167"/>
      <c r="Q1986" s="167"/>
      <c r="R1986" s="167"/>
      <c r="S1986" s="168"/>
      <c r="T1986" s="170"/>
      <c r="U1986" s="170"/>
      <c r="V1986" s="170"/>
      <c r="W1986" s="170"/>
      <c r="X1986" s="170"/>
      <c r="Y1986" s="170"/>
      <c r="Z1986" s="170"/>
      <c r="AA1986" s="170"/>
      <c r="AB1986" s="170"/>
    </row>
    <row r="1987" spans="2:28" ht="15.75" customHeight="1" x14ac:dyDescent="0.25">
      <c r="B1987" s="421"/>
      <c r="C1987" s="422"/>
      <c r="D1987" s="44">
        <f>'[2]Reporting Characteristics'!$D1987</f>
        <v>2019</v>
      </c>
      <c r="E1987" s="166"/>
      <c r="F1987" s="167"/>
      <c r="G1987" s="167"/>
      <c r="H1987" s="167"/>
      <c r="I1987" s="167"/>
      <c r="J1987" s="167"/>
      <c r="K1987" s="167"/>
      <c r="L1987" s="167"/>
      <c r="M1987" s="167"/>
      <c r="N1987" s="167"/>
      <c r="O1987" s="167"/>
      <c r="P1987" s="167"/>
      <c r="Q1987" s="167"/>
      <c r="R1987" s="167"/>
      <c r="S1987" s="168"/>
      <c r="T1987" s="170"/>
      <c r="U1987" s="170"/>
      <c r="V1987" s="170"/>
      <c r="W1987" s="170"/>
      <c r="X1987" s="170"/>
      <c r="Y1987" s="170"/>
      <c r="Z1987" s="170"/>
      <c r="AA1987" s="170"/>
      <c r="AB1987" s="170"/>
    </row>
    <row r="1988" spans="2:28" ht="15.75" customHeight="1" x14ac:dyDescent="0.25">
      <c r="B1988" s="421" t="str">
        <f>'[2]Asset Characteristics'!$C998 &amp; ""</f>
        <v/>
      </c>
      <c r="C1988" s="422" t="str">
        <f>'[2]Asset Characteristics'!$E998 &amp; ""</f>
        <v/>
      </c>
      <c r="D1988" s="44">
        <f>'[2]Reporting Characteristics'!$D1988</f>
        <v>2018</v>
      </c>
      <c r="E1988" s="166"/>
      <c r="F1988" s="167"/>
      <c r="G1988" s="167"/>
      <c r="H1988" s="167"/>
      <c r="I1988" s="167"/>
      <c r="J1988" s="167"/>
      <c r="K1988" s="167"/>
      <c r="L1988" s="167"/>
      <c r="M1988" s="167"/>
      <c r="N1988" s="167"/>
      <c r="O1988" s="167"/>
      <c r="P1988" s="167"/>
      <c r="Q1988" s="167"/>
      <c r="R1988" s="167"/>
      <c r="S1988" s="168"/>
      <c r="T1988" s="170"/>
      <c r="U1988" s="170"/>
      <c r="V1988" s="170"/>
      <c r="W1988" s="170"/>
      <c r="X1988" s="170"/>
      <c r="Y1988" s="170"/>
      <c r="Z1988" s="170"/>
      <c r="AA1988" s="170"/>
      <c r="AB1988" s="170"/>
    </row>
    <row r="1989" spans="2:28" ht="15.75" customHeight="1" x14ac:dyDescent="0.25">
      <c r="B1989" s="421"/>
      <c r="C1989" s="422"/>
      <c r="D1989" s="44">
        <f>'[2]Reporting Characteristics'!$D1989</f>
        <v>2019</v>
      </c>
      <c r="E1989" s="166"/>
      <c r="F1989" s="167"/>
      <c r="G1989" s="167"/>
      <c r="H1989" s="167"/>
      <c r="I1989" s="167"/>
      <c r="J1989" s="167"/>
      <c r="K1989" s="167"/>
      <c r="L1989" s="167"/>
      <c r="M1989" s="167"/>
      <c r="N1989" s="167"/>
      <c r="O1989" s="167"/>
      <c r="P1989" s="167"/>
      <c r="Q1989" s="167"/>
      <c r="R1989" s="167"/>
      <c r="S1989" s="168"/>
      <c r="T1989" s="170"/>
      <c r="U1989" s="170"/>
      <c r="V1989" s="170"/>
      <c r="W1989" s="170"/>
      <c r="X1989" s="170"/>
      <c r="Y1989" s="170"/>
      <c r="Z1989" s="170"/>
      <c r="AA1989" s="170"/>
      <c r="AB1989" s="170"/>
    </row>
    <row r="1990" spans="2:28" ht="15.75" customHeight="1" x14ac:dyDescent="0.25">
      <c r="B1990" s="421" t="str">
        <f>'[2]Asset Characteristics'!$C999 &amp; ""</f>
        <v/>
      </c>
      <c r="C1990" s="422" t="str">
        <f>'[2]Asset Characteristics'!$E999 &amp; ""</f>
        <v/>
      </c>
      <c r="D1990" s="44">
        <f>'[2]Reporting Characteristics'!$D1990</f>
        <v>2018</v>
      </c>
      <c r="E1990" s="166"/>
      <c r="F1990" s="167"/>
      <c r="G1990" s="167"/>
      <c r="H1990" s="167"/>
      <c r="I1990" s="167"/>
      <c r="J1990" s="167"/>
      <c r="K1990" s="167"/>
      <c r="L1990" s="167"/>
      <c r="M1990" s="167"/>
      <c r="N1990" s="167"/>
      <c r="O1990" s="167"/>
      <c r="P1990" s="167"/>
      <c r="Q1990" s="167"/>
      <c r="R1990" s="167"/>
      <c r="S1990" s="168"/>
      <c r="T1990" s="170"/>
      <c r="U1990" s="170"/>
      <c r="V1990" s="170"/>
      <c r="W1990" s="170"/>
      <c r="X1990" s="170"/>
      <c r="Y1990" s="170"/>
      <c r="Z1990" s="170"/>
      <c r="AA1990" s="170"/>
      <c r="AB1990" s="170"/>
    </row>
    <row r="1991" spans="2:28" ht="15.75" customHeight="1" x14ac:dyDescent="0.25">
      <c r="B1991" s="421"/>
      <c r="C1991" s="422"/>
      <c r="D1991" s="44">
        <f>'[2]Reporting Characteristics'!$D1991</f>
        <v>2019</v>
      </c>
      <c r="E1991" s="166"/>
      <c r="F1991" s="167"/>
      <c r="G1991" s="167"/>
      <c r="H1991" s="167"/>
      <c r="I1991" s="167"/>
      <c r="J1991" s="167"/>
      <c r="K1991" s="167"/>
      <c r="L1991" s="167"/>
      <c r="M1991" s="167"/>
      <c r="N1991" s="167"/>
      <c r="O1991" s="167"/>
      <c r="P1991" s="167"/>
      <c r="Q1991" s="167"/>
      <c r="R1991" s="167"/>
      <c r="S1991" s="168"/>
      <c r="T1991" s="170"/>
      <c r="U1991" s="170"/>
      <c r="V1991" s="170"/>
      <c r="W1991" s="170"/>
      <c r="X1991" s="170"/>
      <c r="Y1991" s="170"/>
      <c r="Z1991" s="170"/>
      <c r="AA1991" s="170"/>
      <c r="AB1991" s="170"/>
    </row>
    <row r="1992" spans="2:28" ht="15.75" customHeight="1" thickBot="1" x14ac:dyDescent="0.3">
      <c r="B1992" s="423" t="str">
        <f>'[2]Asset Characteristics'!$C1000 &amp; ""</f>
        <v/>
      </c>
      <c r="C1992" s="424" t="str">
        <f>'[2]Asset Characteristics'!$E1000 &amp; ""</f>
        <v/>
      </c>
      <c r="D1992" s="44">
        <f>'[2]Reporting Characteristics'!$D1992</f>
        <v>2018</v>
      </c>
      <c r="E1992" s="166"/>
      <c r="F1992" s="167"/>
      <c r="G1992" s="167"/>
      <c r="H1992" s="167"/>
      <c r="I1992" s="167"/>
      <c r="J1992" s="167"/>
      <c r="K1992" s="167"/>
      <c r="L1992" s="167"/>
      <c r="M1992" s="167"/>
      <c r="N1992" s="167"/>
      <c r="O1992" s="167"/>
      <c r="P1992" s="167"/>
      <c r="Q1992" s="167"/>
      <c r="R1992" s="167"/>
      <c r="S1992" s="168"/>
      <c r="T1992" s="170"/>
      <c r="U1992" s="170"/>
      <c r="V1992" s="170"/>
      <c r="W1992" s="170"/>
      <c r="X1992" s="170"/>
      <c r="Y1992" s="170"/>
      <c r="Z1992" s="170"/>
      <c r="AA1992" s="170"/>
      <c r="AB1992" s="170"/>
    </row>
    <row r="1993" spans="2:28" ht="15.75" customHeight="1" thickBot="1" x14ac:dyDescent="0.3">
      <c r="B1993" s="423"/>
      <c r="C1993" s="424"/>
      <c r="D1993" s="47">
        <f>'[2]Reporting Characteristics'!$D1993</f>
        <v>2019</v>
      </c>
      <c r="E1993" s="171"/>
      <c r="F1993" s="172"/>
      <c r="G1993" s="172"/>
      <c r="H1993" s="172"/>
      <c r="I1993" s="172"/>
      <c r="J1993" s="172"/>
      <c r="K1993" s="172"/>
      <c r="L1993" s="172"/>
      <c r="M1993" s="172"/>
      <c r="N1993" s="172"/>
      <c r="O1993" s="172"/>
      <c r="P1993" s="172"/>
      <c r="Q1993" s="172"/>
      <c r="R1993" s="172"/>
      <c r="S1993" s="173"/>
      <c r="T1993" s="170"/>
      <c r="U1993" s="170"/>
      <c r="V1993" s="170"/>
      <c r="W1993" s="170"/>
      <c r="X1993" s="170"/>
      <c r="Y1993" s="170"/>
      <c r="Z1993" s="170"/>
      <c r="AA1993" s="170"/>
      <c r="AB1993" s="170"/>
    </row>
  </sheetData>
  <mergeCells count="1996">
    <mergeCell ref="B4:C4"/>
    <mergeCell ref="E4:S4"/>
    <mergeCell ref="E5:H5"/>
    <mergeCell ref="I5:L5"/>
    <mergeCell ref="M5:N5"/>
    <mergeCell ref="O5:R5"/>
    <mergeCell ref="S5:S6"/>
    <mergeCell ref="E6:G6"/>
    <mergeCell ref="I6:K6"/>
    <mergeCell ref="O6:Q6"/>
    <mergeCell ref="B26:B27"/>
    <mergeCell ref="C26:C27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28:B29"/>
    <mergeCell ref="C28:C29"/>
    <mergeCell ref="B30:B31"/>
    <mergeCell ref="C30:C31"/>
    <mergeCell ref="B56:B57"/>
    <mergeCell ref="C56:C57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44:B45"/>
    <mergeCell ref="C44:C45"/>
    <mergeCell ref="B46:B47"/>
    <mergeCell ref="C46:C47"/>
    <mergeCell ref="B48:B49"/>
    <mergeCell ref="C48:C49"/>
    <mergeCell ref="B74:B75"/>
    <mergeCell ref="C74:C75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62:B63"/>
    <mergeCell ref="C62:C63"/>
    <mergeCell ref="B64:B65"/>
    <mergeCell ref="C64:C65"/>
    <mergeCell ref="B66:B67"/>
    <mergeCell ref="C66:C67"/>
    <mergeCell ref="B92:B93"/>
    <mergeCell ref="C92:C93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80:B81"/>
    <mergeCell ref="C80:C81"/>
    <mergeCell ref="B82:B83"/>
    <mergeCell ref="C82:C83"/>
    <mergeCell ref="B84:B85"/>
    <mergeCell ref="C84:C85"/>
    <mergeCell ref="B110:B111"/>
    <mergeCell ref="C110:C111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98:B99"/>
    <mergeCell ref="C98:C99"/>
    <mergeCell ref="B100:B101"/>
    <mergeCell ref="C100:C101"/>
    <mergeCell ref="B102:B103"/>
    <mergeCell ref="C102:C103"/>
    <mergeCell ref="B128:B129"/>
    <mergeCell ref="C128:C129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16:B117"/>
    <mergeCell ref="C116:C117"/>
    <mergeCell ref="B118:B119"/>
    <mergeCell ref="C118:C119"/>
    <mergeCell ref="B120:B121"/>
    <mergeCell ref="C120:C121"/>
    <mergeCell ref="B146:B147"/>
    <mergeCell ref="C146:C147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34:B135"/>
    <mergeCell ref="C134:C135"/>
    <mergeCell ref="B136:B137"/>
    <mergeCell ref="C136:C137"/>
    <mergeCell ref="B138:B139"/>
    <mergeCell ref="C138:C139"/>
    <mergeCell ref="B164:B165"/>
    <mergeCell ref="C164:C165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52:B153"/>
    <mergeCell ref="C152:C153"/>
    <mergeCell ref="B154:B155"/>
    <mergeCell ref="C154:C155"/>
    <mergeCell ref="B156:B157"/>
    <mergeCell ref="C156:C157"/>
    <mergeCell ref="B182:B183"/>
    <mergeCell ref="C182:C183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170:B171"/>
    <mergeCell ref="C170:C171"/>
    <mergeCell ref="B172:B173"/>
    <mergeCell ref="C172:C173"/>
    <mergeCell ref="B174:B175"/>
    <mergeCell ref="C174:C175"/>
    <mergeCell ref="B200:B201"/>
    <mergeCell ref="C200:C201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188:B189"/>
    <mergeCell ref="C188:C189"/>
    <mergeCell ref="B190:B191"/>
    <mergeCell ref="C190:C191"/>
    <mergeCell ref="B192:B193"/>
    <mergeCell ref="C192:C193"/>
    <mergeCell ref="B218:B219"/>
    <mergeCell ref="C218:C219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06:B207"/>
    <mergeCell ref="C206:C207"/>
    <mergeCell ref="B208:B209"/>
    <mergeCell ref="C208:C209"/>
    <mergeCell ref="B210:B211"/>
    <mergeCell ref="C210:C211"/>
    <mergeCell ref="B236:B237"/>
    <mergeCell ref="C236:C237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24:B225"/>
    <mergeCell ref="C224:C225"/>
    <mergeCell ref="B226:B227"/>
    <mergeCell ref="C226:C227"/>
    <mergeCell ref="B228:B229"/>
    <mergeCell ref="C228:C229"/>
    <mergeCell ref="B254:B255"/>
    <mergeCell ref="C254:C255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42:B243"/>
    <mergeCell ref="C242:C243"/>
    <mergeCell ref="B244:B245"/>
    <mergeCell ref="C244:C245"/>
    <mergeCell ref="B246:B247"/>
    <mergeCell ref="C246:C247"/>
    <mergeCell ref="B272:B273"/>
    <mergeCell ref="C272:C273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60:B261"/>
    <mergeCell ref="C260:C261"/>
    <mergeCell ref="B262:B263"/>
    <mergeCell ref="C262:C263"/>
    <mergeCell ref="B264:B265"/>
    <mergeCell ref="C264:C265"/>
    <mergeCell ref="B290:B291"/>
    <mergeCell ref="C290:C291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278:B279"/>
    <mergeCell ref="C278:C279"/>
    <mergeCell ref="B280:B281"/>
    <mergeCell ref="C280:C281"/>
    <mergeCell ref="B282:B283"/>
    <mergeCell ref="C282:C283"/>
    <mergeCell ref="B308:B309"/>
    <mergeCell ref="C308:C309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296:B297"/>
    <mergeCell ref="C296:C297"/>
    <mergeCell ref="B298:B299"/>
    <mergeCell ref="C298:C299"/>
    <mergeCell ref="B300:B301"/>
    <mergeCell ref="C300:C301"/>
    <mergeCell ref="B326:B327"/>
    <mergeCell ref="C326:C327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14:B315"/>
    <mergeCell ref="C314:C315"/>
    <mergeCell ref="B316:B317"/>
    <mergeCell ref="C316:C317"/>
    <mergeCell ref="B318:B319"/>
    <mergeCell ref="C318:C319"/>
    <mergeCell ref="B344:B345"/>
    <mergeCell ref="C344:C345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32:B333"/>
    <mergeCell ref="C332:C333"/>
    <mergeCell ref="B334:B335"/>
    <mergeCell ref="C334:C335"/>
    <mergeCell ref="B336:B337"/>
    <mergeCell ref="C336:C337"/>
    <mergeCell ref="B362:B363"/>
    <mergeCell ref="C362:C363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50:B351"/>
    <mergeCell ref="C350:C351"/>
    <mergeCell ref="B352:B353"/>
    <mergeCell ref="C352:C353"/>
    <mergeCell ref="B354:B355"/>
    <mergeCell ref="C354:C355"/>
    <mergeCell ref="B380:B381"/>
    <mergeCell ref="C380:C381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368:B369"/>
    <mergeCell ref="C368:C369"/>
    <mergeCell ref="B370:B371"/>
    <mergeCell ref="C370:C371"/>
    <mergeCell ref="B372:B373"/>
    <mergeCell ref="C372:C373"/>
    <mergeCell ref="B398:B399"/>
    <mergeCell ref="C398:C399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386:B387"/>
    <mergeCell ref="C386:C387"/>
    <mergeCell ref="B388:B389"/>
    <mergeCell ref="C388:C389"/>
    <mergeCell ref="B390:B391"/>
    <mergeCell ref="C390:C391"/>
    <mergeCell ref="B416:B417"/>
    <mergeCell ref="C416:C417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04:B405"/>
    <mergeCell ref="C404:C405"/>
    <mergeCell ref="B406:B407"/>
    <mergeCell ref="C406:C407"/>
    <mergeCell ref="B408:B409"/>
    <mergeCell ref="C408:C409"/>
    <mergeCell ref="B434:B435"/>
    <mergeCell ref="C434:C435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22:B423"/>
    <mergeCell ref="C422:C423"/>
    <mergeCell ref="B424:B425"/>
    <mergeCell ref="C424:C425"/>
    <mergeCell ref="B426:B427"/>
    <mergeCell ref="C426:C427"/>
    <mergeCell ref="B452:B453"/>
    <mergeCell ref="C452:C453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40:B441"/>
    <mergeCell ref="C440:C441"/>
    <mergeCell ref="B442:B443"/>
    <mergeCell ref="C442:C443"/>
    <mergeCell ref="B444:B445"/>
    <mergeCell ref="C444:C445"/>
    <mergeCell ref="B470:B471"/>
    <mergeCell ref="C470:C471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58:B459"/>
    <mergeCell ref="C458:C459"/>
    <mergeCell ref="B460:B461"/>
    <mergeCell ref="C460:C461"/>
    <mergeCell ref="B462:B463"/>
    <mergeCell ref="C462:C463"/>
    <mergeCell ref="B488:B489"/>
    <mergeCell ref="C488:C489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476:B477"/>
    <mergeCell ref="C476:C477"/>
    <mergeCell ref="B478:B479"/>
    <mergeCell ref="C478:C479"/>
    <mergeCell ref="B480:B481"/>
    <mergeCell ref="C480:C481"/>
    <mergeCell ref="B506:B507"/>
    <mergeCell ref="C506:C507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494:B495"/>
    <mergeCell ref="C494:C495"/>
    <mergeCell ref="B496:B497"/>
    <mergeCell ref="C496:C497"/>
    <mergeCell ref="B498:B499"/>
    <mergeCell ref="C498:C499"/>
    <mergeCell ref="B524:B525"/>
    <mergeCell ref="C524:C525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12:B513"/>
    <mergeCell ref="C512:C513"/>
    <mergeCell ref="B514:B515"/>
    <mergeCell ref="C514:C515"/>
    <mergeCell ref="B516:B517"/>
    <mergeCell ref="C516:C517"/>
    <mergeCell ref="B542:B543"/>
    <mergeCell ref="C542:C543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30:B531"/>
    <mergeCell ref="C530:C531"/>
    <mergeCell ref="B532:B533"/>
    <mergeCell ref="C532:C533"/>
    <mergeCell ref="B534:B535"/>
    <mergeCell ref="C534:C535"/>
    <mergeCell ref="B560:B561"/>
    <mergeCell ref="C560:C561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48:B549"/>
    <mergeCell ref="C548:C549"/>
    <mergeCell ref="B550:B551"/>
    <mergeCell ref="C550:C551"/>
    <mergeCell ref="B552:B553"/>
    <mergeCell ref="C552:C553"/>
    <mergeCell ref="B578:B579"/>
    <mergeCell ref="C578:C579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566:B567"/>
    <mergeCell ref="C566:C567"/>
    <mergeCell ref="B568:B569"/>
    <mergeCell ref="C568:C569"/>
    <mergeCell ref="B570:B571"/>
    <mergeCell ref="C570:C571"/>
    <mergeCell ref="B596:B597"/>
    <mergeCell ref="C596:C597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584:B585"/>
    <mergeCell ref="C584:C585"/>
    <mergeCell ref="B586:B587"/>
    <mergeCell ref="C586:C587"/>
    <mergeCell ref="B588:B589"/>
    <mergeCell ref="C588:C589"/>
    <mergeCell ref="B614:B615"/>
    <mergeCell ref="C614:C615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02:B603"/>
    <mergeCell ref="C602:C603"/>
    <mergeCell ref="B604:B605"/>
    <mergeCell ref="C604:C605"/>
    <mergeCell ref="B606:B607"/>
    <mergeCell ref="C606:C607"/>
    <mergeCell ref="B632:B633"/>
    <mergeCell ref="C632:C633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20:B621"/>
    <mergeCell ref="C620:C621"/>
    <mergeCell ref="B622:B623"/>
    <mergeCell ref="C622:C623"/>
    <mergeCell ref="B624:B625"/>
    <mergeCell ref="C624:C625"/>
    <mergeCell ref="B650:B651"/>
    <mergeCell ref="C650:C651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38:B639"/>
    <mergeCell ref="C638:C639"/>
    <mergeCell ref="B640:B641"/>
    <mergeCell ref="C640:C641"/>
    <mergeCell ref="B642:B643"/>
    <mergeCell ref="C642:C643"/>
    <mergeCell ref="B668:B669"/>
    <mergeCell ref="C668:C669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56:B657"/>
    <mergeCell ref="C656:C657"/>
    <mergeCell ref="B658:B659"/>
    <mergeCell ref="C658:C659"/>
    <mergeCell ref="B660:B661"/>
    <mergeCell ref="C660:C661"/>
    <mergeCell ref="B686:B687"/>
    <mergeCell ref="C686:C687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674:B675"/>
    <mergeCell ref="C674:C675"/>
    <mergeCell ref="B676:B677"/>
    <mergeCell ref="C676:C677"/>
    <mergeCell ref="B678:B679"/>
    <mergeCell ref="C678:C679"/>
    <mergeCell ref="B704:B705"/>
    <mergeCell ref="C704:C705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692:B693"/>
    <mergeCell ref="C692:C693"/>
    <mergeCell ref="B694:B695"/>
    <mergeCell ref="C694:C695"/>
    <mergeCell ref="B696:B697"/>
    <mergeCell ref="C696:C697"/>
    <mergeCell ref="B722:B723"/>
    <mergeCell ref="C722:C723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10:B711"/>
    <mergeCell ref="C710:C711"/>
    <mergeCell ref="B712:B713"/>
    <mergeCell ref="C712:C713"/>
    <mergeCell ref="B714:B715"/>
    <mergeCell ref="C714:C715"/>
    <mergeCell ref="B740:B741"/>
    <mergeCell ref="C740:C741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28:B729"/>
    <mergeCell ref="C728:C729"/>
    <mergeCell ref="B730:B731"/>
    <mergeCell ref="C730:C731"/>
    <mergeCell ref="B732:B733"/>
    <mergeCell ref="C732:C733"/>
    <mergeCell ref="B758:B759"/>
    <mergeCell ref="C758:C759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46:B747"/>
    <mergeCell ref="C746:C747"/>
    <mergeCell ref="B748:B749"/>
    <mergeCell ref="C748:C749"/>
    <mergeCell ref="B750:B751"/>
    <mergeCell ref="C750:C751"/>
    <mergeCell ref="B776:B777"/>
    <mergeCell ref="C776:C777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764:B765"/>
    <mergeCell ref="C764:C765"/>
    <mergeCell ref="B766:B767"/>
    <mergeCell ref="C766:C767"/>
    <mergeCell ref="B768:B769"/>
    <mergeCell ref="C768:C769"/>
    <mergeCell ref="B794:B795"/>
    <mergeCell ref="C794:C795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782:B783"/>
    <mergeCell ref="C782:C783"/>
    <mergeCell ref="B784:B785"/>
    <mergeCell ref="C784:C785"/>
    <mergeCell ref="B786:B787"/>
    <mergeCell ref="C786:C787"/>
    <mergeCell ref="B812:B813"/>
    <mergeCell ref="C812:C813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00:B801"/>
    <mergeCell ref="C800:C801"/>
    <mergeCell ref="B802:B803"/>
    <mergeCell ref="C802:C803"/>
    <mergeCell ref="B804:B805"/>
    <mergeCell ref="C804:C805"/>
    <mergeCell ref="B830:B831"/>
    <mergeCell ref="C830:C831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18:B819"/>
    <mergeCell ref="C818:C819"/>
    <mergeCell ref="B820:B821"/>
    <mergeCell ref="C820:C821"/>
    <mergeCell ref="B822:B823"/>
    <mergeCell ref="C822:C823"/>
    <mergeCell ref="B848:B849"/>
    <mergeCell ref="C848:C849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36:B837"/>
    <mergeCell ref="C836:C837"/>
    <mergeCell ref="B838:B839"/>
    <mergeCell ref="C838:C839"/>
    <mergeCell ref="B840:B841"/>
    <mergeCell ref="C840:C841"/>
    <mergeCell ref="B866:B867"/>
    <mergeCell ref="C866:C867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54:B855"/>
    <mergeCell ref="C854:C855"/>
    <mergeCell ref="B856:B857"/>
    <mergeCell ref="C856:C857"/>
    <mergeCell ref="B858:B859"/>
    <mergeCell ref="C858:C859"/>
    <mergeCell ref="B884:B885"/>
    <mergeCell ref="C884:C885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872:B873"/>
    <mergeCell ref="C872:C873"/>
    <mergeCell ref="B874:B875"/>
    <mergeCell ref="C874:C875"/>
    <mergeCell ref="B876:B877"/>
    <mergeCell ref="C876:C877"/>
    <mergeCell ref="B902:B903"/>
    <mergeCell ref="C902:C903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890:B891"/>
    <mergeCell ref="C890:C891"/>
    <mergeCell ref="B892:B893"/>
    <mergeCell ref="C892:C893"/>
    <mergeCell ref="B894:B895"/>
    <mergeCell ref="C894:C895"/>
    <mergeCell ref="B920:B921"/>
    <mergeCell ref="C920:C921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08:B909"/>
    <mergeCell ref="C908:C909"/>
    <mergeCell ref="B910:B911"/>
    <mergeCell ref="C910:C911"/>
    <mergeCell ref="B912:B913"/>
    <mergeCell ref="C912:C913"/>
    <mergeCell ref="B938:B939"/>
    <mergeCell ref="C938:C939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26:B927"/>
    <mergeCell ref="C926:C927"/>
    <mergeCell ref="B928:B929"/>
    <mergeCell ref="C928:C929"/>
    <mergeCell ref="B930:B931"/>
    <mergeCell ref="C930:C931"/>
    <mergeCell ref="B956:B957"/>
    <mergeCell ref="C956:C957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44:B945"/>
    <mergeCell ref="C944:C945"/>
    <mergeCell ref="B946:B947"/>
    <mergeCell ref="C946:C947"/>
    <mergeCell ref="B948:B949"/>
    <mergeCell ref="C948:C949"/>
    <mergeCell ref="B974:B975"/>
    <mergeCell ref="C974:C975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62:B963"/>
    <mergeCell ref="C962:C963"/>
    <mergeCell ref="B964:B965"/>
    <mergeCell ref="C964:C965"/>
    <mergeCell ref="B966:B967"/>
    <mergeCell ref="C966:C967"/>
    <mergeCell ref="B992:B993"/>
    <mergeCell ref="C992:C993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980:B981"/>
    <mergeCell ref="C980:C981"/>
    <mergeCell ref="B982:B983"/>
    <mergeCell ref="C982:C983"/>
    <mergeCell ref="B984:B985"/>
    <mergeCell ref="C984:C985"/>
    <mergeCell ref="B1010:B1011"/>
    <mergeCell ref="C1010:C1011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998:B999"/>
    <mergeCell ref="C998:C999"/>
    <mergeCell ref="B1000:B1001"/>
    <mergeCell ref="C1000:C1001"/>
    <mergeCell ref="B1002:B1003"/>
    <mergeCell ref="C1002:C1003"/>
    <mergeCell ref="B1028:B1029"/>
    <mergeCell ref="C1028:C1029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16:B1017"/>
    <mergeCell ref="C1016:C1017"/>
    <mergeCell ref="B1018:B1019"/>
    <mergeCell ref="C1018:C1019"/>
    <mergeCell ref="B1020:B1021"/>
    <mergeCell ref="C1020:C1021"/>
    <mergeCell ref="B1046:B1047"/>
    <mergeCell ref="C1046:C1047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34:B1035"/>
    <mergeCell ref="C1034:C1035"/>
    <mergeCell ref="B1036:B1037"/>
    <mergeCell ref="C1036:C1037"/>
    <mergeCell ref="B1038:B1039"/>
    <mergeCell ref="C1038:C1039"/>
    <mergeCell ref="B1064:B1065"/>
    <mergeCell ref="C1064:C1065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52:B1053"/>
    <mergeCell ref="C1052:C1053"/>
    <mergeCell ref="B1054:B1055"/>
    <mergeCell ref="C1054:C1055"/>
    <mergeCell ref="B1056:B1057"/>
    <mergeCell ref="C1056:C1057"/>
    <mergeCell ref="B1082:B1083"/>
    <mergeCell ref="C1082:C1083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070:B1071"/>
    <mergeCell ref="C1070:C1071"/>
    <mergeCell ref="B1072:B1073"/>
    <mergeCell ref="C1072:C1073"/>
    <mergeCell ref="B1074:B1075"/>
    <mergeCell ref="C1074:C1075"/>
    <mergeCell ref="B1100:B1101"/>
    <mergeCell ref="C1100:C1101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088:B1089"/>
    <mergeCell ref="C1088:C1089"/>
    <mergeCell ref="B1090:B1091"/>
    <mergeCell ref="C1090:C1091"/>
    <mergeCell ref="B1092:B1093"/>
    <mergeCell ref="C1092:C1093"/>
    <mergeCell ref="B1118:B1119"/>
    <mergeCell ref="C1118:C1119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06:B1107"/>
    <mergeCell ref="C1106:C1107"/>
    <mergeCell ref="B1108:B1109"/>
    <mergeCell ref="C1108:C1109"/>
    <mergeCell ref="B1110:B1111"/>
    <mergeCell ref="C1110:C1111"/>
    <mergeCell ref="B1136:B1137"/>
    <mergeCell ref="C1136:C1137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24:B1125"/>
    <mergeCell ref="C1124:C1125"/>
    <mergeCell ref="B1126:B1127"/>
    <mergeCell ref="C1126:C1127"/>
    <mergeCell ref="B1128:B1129"/>
    <mergeCell ref="C1128:C1129"/>
    <mergeCell ref="B1154:B1155"/>
    <mergeCell ref="C1154:C1155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42:B1143"/>
    <mergeCell ref="C1142:C1143"/>
    <mergeCell ref="B1144:B1145"/>
    <mergeCell ref="C1144:C1145"/>
    <mergeCell ref="B1146:B1147"/>
    <mergeCell ref="C1146:C1147"/>
    <mergeCell ref="B1172:B1173"/>
    <mergeCell ref="C1172:C1173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60:B1161"/>
    <mergeCell ref="C1160:C1161"/>
    <mergeCell ref="B1162:B1163"/>
    <mergeCell ref="C1162:C1163"/>
    <mergeCell ref="B1164:B1165"/>
    <mergeCell ref="C1164:C1165"/>
    <mergeCell ref="B1190:B1191"/>
    <mergeCell ref="C1190:C1191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178:B1179"/>
    <mergeCell ref="C1178:C1179"/>
    <mergeCell ref="B1180:B1181"/>
    <mergeCell ref="C1180:C1181"/>
    <mergeCell ref="B1182:B1183"/>
    <mergeCell ref="C1182:C1183"/>
    <mergeCell ref="B1208:B1209"/>
    <mergeCell ref="C1208:C1209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196:B1197"/>
    <mergeCell ref="C1196:C1197"/>
    <mergeCell ref="B1198:B1199"/>
    <mergeCell ref="C1198:C1199"/>
    <mergeCell ref="B1200:B1201"/>
    <mergeCell ref="C1200:C1201"/>
    <mergeCell ref="B1226:B1227"/>
    <mergeCell ref="C1226:C1227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14:B1215"/>
    <mergeCell ref="C1214:C1215"/>
    <mergeCell ref="B1216:B1217"/>
    <mergeCell ref="C1216:C1217"/>
    <mergeCell ref="B1218:B1219"/>
    <mergeCell ref="C1218:C1219"/>
    <mergeCell ref="B1244:B1245"/>
    <mergeCell ref="C1244:C1245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32:B1233"/>
    <mergeCell ref="C1232:C1233"/>
    <mergeCell ref="B1234:B1235"/>
    <mergeCell ref="C1234:C1235"/>
    <mergeCell ref="B1236:B1237"/>
    <mergeCell ref="C1236:C1237"/>
    <mergeCell ref="B1262:B1263"/>
    <mergeCell ref="C1262:C1263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50:B1251"/>
    <mergeCell ref="C1250:C1251"/>
    <mergeCell ref="B1252:B1253"/>
    <mergeCell ref="C1252:C1253"/>
    <mergeCell ref="B1254:B1255"/>
    <mergeCell ref="C1254:C1255"/>
    <mergeCell ref="B1280:B1281"/>
    <mergeCell ref="C1280:C1281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268:B1269"/>
    <mergeCell ref="C1268:C1269"/>
    <mergeCell ref="B1270:B1271"/>
    <mergeCell ref="C1270:C1271"/>
    <mergeCell ref="B1272:B1273"/>
    <mergeCell ref="C1272:C1273"/>
    <mergeCell ref="B1298:B1299"/>
    <mergeCell ref="C1298:C1299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286:B1287"/>
    <mergeCell ref="C1286:C1287"/>
    <mergeCell ref="B1288:B1289"/>
    <mergeCell ref="C1288:C1289"/>
    <mergeCell ref="B1290:B1291"/>
    <mergeCell ref="C1290:C1291"/>
    <mergeCell ref="B1316:B1317"/>
    <mergeCell ref="C1316:C1317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04:B1305"/>
    <mergeCell ref="C1304:C1305"/>
    <mergeCell ref="B1306:B1307"/>
    <mergeCell ref="C1306:C1307"/>
    <mergeCell ref="B1308:B1309"/>
    <mergeCell ref="C1308:C1309"/>
    <mergeCell ref="B1334:B1335"/>
    <mergeCell ref="C1334:C1335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22:B1323"/>
    <mergeCell ref="C1322:C1323"/>
    <mergeCell ref="B1324:B1325"/>
    <mergeCell ref="C1324:C1325"/>
    <mergeCell ref="B1326:B1327"/>
    <mergeCell ref="C1326:C1327"/>
    <mergeCell ref="B1352:B1353"/>
    <mergeCell ref="C1352:C1353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40:B1341"/>
    <mergeCell ref="C1340:C1341"/>
    <mergeCell ref="B1342:B1343"/>
    <mergeCell ref="C1342:C1343"/>
    <mergeCell ref="B1344:B1345"/>
    <mergeCell ref="C1344:C1345"/>
    <mergeCell ref="B1370:B1371"/>
    <mergeCell ref="C1370:C1371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58:B1359"/>
    <mergeCell ref="C1358:C1359"/>
    <mergeCell ref="B1360:B1361"/>
    <mergeCell ref="C1360:C1361"/>
    <mergeCell ref="B1362:B1363"/>
    <mergeCell ref="C1362:C1363"/>
    <mergeCell ref="B1388:B1389"/>
    <mergeCell ref="C1388:C1389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376:B1377"/>
    <mergeCell ref="C1376:C1377"/>
    <mergeCell ref="B1378:B1379"/>
    <mergeCell ref="C1378:C1379"/>
    <mergeCell ref="B1380:B1381"/>
    <mergeCell ref="C1380:C1381"/>
    <mergeCell ref="B1406:B1407"/>
    <mergeCell ref="C1406:C1407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394:B1395"/>
    <mergeCell ref="C1394:C1395"/>
    <mergeCell ref="B1396:B1397"/>
    <mergeCell ref="C1396:C1397"/>
    <mergeCell ref="B1398:B1399"/>
    <mergeCell ref="C1398:C1399"/>
    <mergeCell ref="B1424:B1425"/>
    <mergeCell ref="C1424:C1425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12:B1413"/>
    <mergeCell ref="C1412:C1413"/>
    <mergeCell ref="B1414:B1415"/>
    <mergeCell ref="C1414:C1415"/>
    <mergeCell ref="B1416:B1417"/>
    <mergeCell ref="C1416:C1417"/>
    <mergeCell ref="B1442:B1443"/>
    <mergeCell ref="C1442:C1443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30:B1431"/>
    <mergeCell ref="C1430:C1431"/>
    <mergeCell ref="B1432:B1433"/>
    <mergeCell ref="C1432:C1433"/>
    <mergeCell ref="B1434:B1435"/>
    <mergeCell ref="C1434:C1435"/>
    <mergeCell ref="B1460:B1461"/>
    <mergeCell ref="C1460:C1461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48:B1449"/>
    <mergeCell ref="C1448:C1449"/>
    <mergeCell ref="B1450:B1451"/>
    <mergeCell ref="C1450:C1451"/>
    <mergeCell ref="B1452:B1453"/>
    <mergeCell ref="C1452:C1453"/>
    <mergeCell ref="B1478:B1479"/>
    <mergeCell ref="C1478:C1479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466:B1467"/>
    <mergeCell ref="C1466:C1467"/>
    <mergeCell ref="B1468:B1469"/>
    <mergeCell ref="C1468:C1469"/>
    <mergeCell ref="B1470:B1471"/>
    <mergeCell ref="C1470:C1471"/>
    <mergeCell ref="B1496:B1497"/>
    <mergeCell ref="C1496:C1497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484:B1485"/>
    <mergeCell ref="C1484:C1485"/>
    <mergeCell ref="B1486:B1487"/>
    <mergeCell ref="C1486:C1487"/>
    <mergeCell ref="B1488:B1489"/>
    <mergeCell ref="C1488:C1489"/>
    <mergeCell ref="B1514:B1515"/>
    <mergeCell ref="C1514:C1515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02:B1503"/>
    <mergeCell ref="C1502:C1503"/>
    <mergeCell ref="B1504:B1505"/>
    <mergeCell ref="C1504:C1505"/>
    <mergeCell ref="B1506:B1507"/>
    <mergeCell ref="C1506:C1507"/>
    <mergeCell ref="B1532:B1533"/>
    <mergeCell ref="C1532:C1533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20:B1521"/>
    <mergeCell ref="C1520:C1521"/>
    <mergeCell ref="B1522:B1523"/>
    <mergeCell ref="C1522:C1523"/>
    <mergeCell ref="B1524:B1525"/>
    <mergeCell ref="C1524:C1525"/>
    <mergeCell ref="B1550:B1551"/>
    <mergeCell ref="C1550:C1551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38:B1539"/>
    <mergeCell ref="C1538:C1539"/>
    <mergeCell ref="B1540:B1541"/>
    <mergeCell ref="C1540:C1541"/>
    <mergeCell ref="B1542:B1543"/>
    <mergeCell ref="C1542:C1543"/>
    <mergeCell ref="B1568:B1569"/>
    <mergeCell ref="C1568:C1569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56:B1557"/>
    <mergeCell ref="C1556:C1557"/>
    <mergeCell ref="B1558:B1559"/>
    <mergeCell ref="C1558:C1559"/>
    <mergeCell ref="B1560:B1561"/>
    <mergeCell ref="C1560:C1561"/>
    <mergeCell ref="B1586:B1587"/>
    <mergeCell ref="C1586:C1587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574:B1575"/>
    <mergeCell ref="C1574:C1575"/>
    <mergeCell ref="B1576:B1577"/>
    <mergeCell ref="C1576:C1577"/>
    <mergeCell ref="B1578:B1579"/>
    <mergeCell ref="C1578:C1579"/>
    <mergeCell ref="B1604:B1605"/>
    <mergeCell ref="C1604:C1605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592:B1593"/>
    <mergeCell ref="C1592:C1593"/>
    <mergeCell ref="B1594:B1595"/>
    <mergeCell ref="C1594:C1595"/>
    <mergeCell ref="B1596:B1597"/>
    <mergeCell ref="C1596:C1597"/>
    <mergeCell ref="B1622:B1623"/>
    <mergeCell ref="C1622:C1623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10:B1611"/>
    <mergeCell ref="C1610:C1611"/>
    <mergeCell ref="B1612:B1613"/>
    <mergeCell ref="C1612:C1613"/>
    <mergeCell ref="B1614:B1615"/>
    <mergeCell ref="C1614:C1615"/>
    <mergeCell ref="B1640:B1641"/>
    <mergeCell ref="C1640:C1641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28:B1629"/>
    <mergeCell ref="C1628:C1629"/>
    <mergeCell ref="B1630:B1631"/>
    <mergeCell ref="C1630:C1631"/>
    <mergeCell ref="B1632:B1633"/>
    <mergeCell ref="C1632:C1633"/>
    <mergeCell ref="B1658:B1659"/>
    <mergeCell ref="C1658:C1659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46:B1647"/>
    <mergeCell ref="C1646:C1647"/>
    <mergeCell ref="B1648:B1649"/>
    <mergeCell ref="C1648:C1649"/>
    <mergeCell ref="B1650:B1651"/>
    <mergeCell ref="C1650:C1651"/>
    <mergeCell ref="B1676:B1677"/>
    <mergeCell ref="C1676:C1677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664:B1665"/>
    <mergeCell ref="C1664:C1665"/>
    <mergeCell ref="B1666:B1667"/>
    <mergeCell ref="C1666:C1667"/>
    <mergeCell ref="B1668:B1669"/>
    <mergeCell ref="C1668:C1669"/>
    <mergeCell ref="B1694:B1695"/>
    <mergeCell ref="C1694:C1695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682:B1683"/>
    <mergeCell ref="C1682:C1683"/>
    <mergeCell ref="B1684:B1685"/>
    <mergeCell ref="C1684:C1685"/>
    <mergeCell ref="B1686:B1687"/>
    <mergeCell ref="C1686:C1687"/>
    <mergeCell ref="B1712:B1713"/>
    <mergeCell ref="C1712:C1713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00:B1701"/>
    <mergeCell ref="C1700:C1701"/>
    <mergeCell ref="B1702:B1703"/>
    <mergeCell ref="C1702:C1703"/>
    <mergeCell ref="B1704:B1705"/>
    <mergeCell ref="C1704:C1705"/>
    <mergeCell ref="B1730:B1731"/>
    <mergeCell ref="C1730:C1731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18:B1719"/>
    <mergeCell ref="C1718:C1719"/>
    <mergeCell ref="B1720:B1721"/>
    <mergeCell ref="C1720:C1721"/>
    <mergeCell ref="B1722:B1723"/>
    <mergeCell ref="C1722:C1723"/>
    <mergeCell ref="B1748:B1749"/>
    <mergeCell ref="C1748:C1749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36:B1737"/>
    <mergeCell ref="C1736:C1737"/>
    <mergeCell ref="B1738:B1739"/>
    <mergeCell ref="C1738:C1739"/>
    <mergeCell ref="B1740:B1741"/>
    <mergeCell ref="C1740:C1741"/>
    <mergeCell ref="B1766:B1767"/>
    <mergeCell ref="C1766:C1767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54:B1755"/>
    <mergeCell ref="C1754:C1755"/>
    <mergeCell ref="B1756:B1757"/>
    <mergeCell ref="C1756:C1757"/>
    <mergeCell ref="B1758:B1759"/>
    <mergeCell ref="C1758:C1759"/>
    <mergeCell ref="B1784:B1785"/>
    <mergeCell ref="C1784:C1785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772:B1773"/>
    <mergeCell ref="C1772:C1773"/>
    <mergeCell ref="B1774:B1775"/>
    <mergeCell ref="C1774:C1775"/>
    <mergeCell ref="B1776:B1777"/>
    <mergeCell ref="C1776:C1777"/>
    <mergeCell ref="B1802:B1803"/>
    <mergeCell ref="C1802:C1803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790:B1791"/>
    <mergeCell ref="C1790:C1791"/>
    <mergeCell ref="B1792:B1793"/>
    <mergeCell ref="C1792:C1793"/>
    <mergeCell ref="B1794:B1795"/>
    <mergeCell ref="C1794:C1795"/>
    <mergeCell ref="B1820:B1821"/>
    <mergeCell ref="C1820:C1821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08:B1809"/>
    <mergeCell ref="C1808:C1809"/>
    <mergeCell ref="B1810:B1811"/>
    <mergeCell ref="C1810:C1811"/>
    <mergeCell ref="B1812:B1813"/>
    <mergeCell ref="C1812:C1813"/>
    <mergeCell ref="B1838:B1839"/>
    <mergeCell ref="C1838:C1839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26:B1827"/>
    <mergeCell ref="C1826:C1827"/>
    <mergeCell ref="B1828:B1829"/>
    <mergeCell ref="C1828:C1829"/>
    <mergeCell ref="B1830:B1831"/>
    <mergeCell ref="C1830:C1831"/>
    <mergeCell ref="B1856:B1857"/>
    <mergeCell ref="C1856:C1857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44:B1845"/>
    <mergeCell ref="C1844:C1845"/>
    <mergeCell ref="B1846:B1847"/>
    <mergeCell ref="C1846:C1847"/>
    <mergeCell ref="B1848:B1849"/>
    <mergeCell ref="C1848:C1849"/>
    <mergeCell ref="B1874:B1875"/>
    <mergeCell ref="C1874:C1875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62:B1863"/>
    <mergeCell ref="C1862:C1863"/>
    <mergeCell ref="B1864:B1865"/>
    <mergeCell ref="C1864:C1865"/>
    <mergeCell ref="B1866:B1867"/>
    <mergeCell ref="C1866:C1867"/>
    <mergeCell ref="B1892:B1893"/>
    <mergeCell ref="C1892:C1893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880:B1881"/>
    <mergeCell ref="C1880:C1881"/>
    <mergeCell ref="B1882:B1883"/>
    <mergeCell ref="C1882:C1883"/>
    <mergeCell ref="B1884:B1885"/>
    <mergeCell ref="C1884:C1885"/>
    <mergeCell ref="B1910:B1911"/>
    <mergeCell ref="C1910:C1911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898:B1899"/>
    <mergeCell ref="C1898:C1899"/>
    <mergeCell ref="B1900:B1901"/>
    <mergeCell ref="C1900:C1901"/>
    <mergeCell ref="B1902:B1903"/>
    <mergeCell ref="C1902:C1903"/>
    <mergeCell ref="B1928:B1929"/>
    <mergeCell ref="C1928:C1929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16:B1917"/>
    <mergeCell ref="C1916:C1917"/>
    <mergeCell ref="B1918:B1919"/>
    <mergeCell ref="C1918:C1919"/>
    <mergeCell ref="B1920:B1921"/>
    <mergeCell ref="C1920:C1921"/>
    <mergeCell ref="B1946:B1947"/>
    <mergeCell ref="C1946:C1947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34:B1935"/>
    <mergeCell ref="C1934:C1935"/>
    <mergeCell ref="B1936:B1937"/>
    <mergeCell ref="C1936:C1937"/>
    <mergeCell ref="B1938:B1939"/>
    <mergeCell ref="C1938:C1939"/>
    <mergeCell ref="B1964:B1965"/>
    <mergeCell ref="C1964:C196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52:B1953"/>
    <mergeCell ref="C1952:C1953"/>
    <mergeCell ref="B1988:B1989"/>
    <mergeCell ref="C1988:C1989"/>
    <mergeCell ref="B1954:B1955"/>
    <mergeCell ref="C1954:C1955"/>
    <mergeCell ref="B1956:B1957"/>
    <mergeCell ref="C1956:C1957"/>
    <mergeCell ref="B1970:B1971"/>
    <mergeCell ref="C1970:C1971"/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  <mergeCell ref="B1972:B1973"/>
    <mergeCell ref="C1972:C1973"/>
    <mergeCell ref="B1974:B1975"/>
    <mergeCell ref="C1974:C1975"/>
  </mergeCells>
  <conditionalFormatting sqref="E7:S7">
    <cfRule type="containsText" dxfId="3" priority="1" operator="containsText" text="Yes">
      <formula>NOT(ISERROR(SEARCH("Yes",E7)))</formula>
    </cfRule>
  </conditionalFormatting>
  <conditionalFormatting sqref="S5">
    <cfRule type="containsText" dxfId="2" priority="5" operator="containsText" text="Yes">
      <formula>NOT(ISERROR(SEARCH("Yes",S5)))</formula>
    </cfRule>
  </conditionalFormatting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E31"/>
  <sheetViews>
    <sheetView showGridLines="0" workbookViewId="0">
      <selection activeCell="C2" sqref="C2"/>
    </sheetView>
  </sheetViews>
  <sheetFormatPr defaultColWidth="8.5703125" defaultRowHeight="14.25" x14ac:dyDescent="0.2"/>
  <cols>
    <col min="1" max="1" width="8.5703125" style="1"/>
    <col min="2" max="2" width="54.85546875" style="1" customWidth="1"/>
    <col min="3" max="3" width="8.5703125" style="1"/>
    <col min="4" max="4" width="16.85546875" style="1" customWidth="1"/>
    <col min="5" max="5" width="44" style="1" customWidth="1"/>
    <col min="6" max="16384" width="8.5703125" style="1"/>
  </cols>
  <sheetData>
    <row r="2" spans="1:5" ht="38.25" customHeight="1" x14ac:dyDescent="0.2">
      <c r="C2" s="9" t="s">
        <v>20</v>
      </c>
    </row>
    <row r="3" spans="1:5" x14ac:dyDescent="0.2">
      <c r="B3" s="412" t="s">
        <v>12</v>
      </c>
      <c r="C3" s="413"/>
      <c r="D3" s="413"/>
      <c r="E3" s="414"/>
    </row>
    <row r="4" spans="1:5" x14ac:dyDescent="0.2">
      <c r="B4" s="415"/>
      <c r="C4" s="416"/>
      <c r="D4" s="416"/>
      <c r="E4" s="417"/>
    </row>
    <row r="5" spans="1:5" x14ac:dyDescent="0.2">
      <c r="B5" s="418"/>
      <c r="C5" s="419"/>
      <c r="D5" s="419"/>
      <c r="E5" s="420"/>
    </row>
    <row r="7" spans="1:5" ht="20.45" customHeight="1" x14ac:dyDescent="0.25">
      <c r="B7" s="8" t="s">
        <v>7</v>
      </c>
      <c r="C7" s="8" t="s">
        <v>5</v>
      </c>
      <c r="D7" s="8" t="s">
        <v>3</v>
      </c>
      <c r="E7" s="8" t="s">
        <v>4</v>
      </c>
    </row>
    <row r="8" spans="1:5" s="4" customFormat="1" x14ac:dyDescent="0.2">
      <c r="A8" s="4" t="s">
        <v>6</v>
      </c>
      <c r="B8" s="5" t="s">
        <v>10</v>
      </c>
      <c r="C8" s="5">
        <v>2019</v>
      </c>
      <c r="D8" s="6">
        <v>0.1</v>
      </c>
      <c r="E8" s="5"/>
    </row>
    <row r="9" spans="1:5" x14ac:dyDescent="0.2">
      <c r="B9" s="5"/>
      <c r="C9" s="7"/>
      <c r="D9" s="7"/>
      <c r="E9" s="7"/>
    </row>
    <row r="10" spans="1:5" x14ac:dyDescent="0.2">
      <c r="B10" s="5"/>
      <c r="C10" s="7"/>
      <c r="D10" s="7"/>
      <c r="E10" s="7"/>
    </row>
    <row r="11" spans="1:5" x14ac:dyDescent="0.2">
      <c r="B11" s="5"/>
      <c r="C11" s="7"/>
      <c r="D11" s="7"/>
      <c r="E11" s="7"/>
    </row>
    <row r="12" spans="1:5" x14ac:dyDescent="0.2">
      <c r="B12" s="7"/>
      <c r="C12" s="7"/>
      <c r="D12" s="7"/>
      <c r="E12" s="7"/>
    </row>
    <row r="13" spans="1:5" x14ac:dyDescent="0.2">
      <c r="B13" s="7"/>
      <c r="C13" s="7"/>
      <c r="D13" s="7"/>
      <c r="E13" s="7"/>
    </row>
    <row r="14" spans="1:5" x14ac:dyDescent="0.2">
      <c r="B14" s="7"/>
      <c r="C14" s="7"/>
      <c r="D14" s="7"/>
      <c r="E14" s="7"/>
    </row>
    <row r="15" spans="1:5" x14ac:dyDescent="0.2">
      <c r="B15" s="7"/>
      <c r="C15" s="7"/>
      <c r="D15" s="7"/>
      <c r="E15" s="7"/>
    </row>
    <row r="16" spans="1:5" x14ac:dyDescent="0.2">
      <c r="B16" s="7"/>
      <c r="C16" s="7"/>
      <c r="D16" s="7"/>
      <c r="E16" s="7"/>
    </row>
    <row r="17" spans="2:5" x14ac:dyDescent="0.2">
      <c r="B17" s="7"/>
      <c r="C17" s="7"/>
      <c r="D17" s="7"/>
      <c r="E17" s="7"/>
    </row>
    <row r="18" spans="2:5" x14ac:dyDescent="0.2">
      <c r="B18" s="7"/>
      <c r="C18" s="7"/>
      <c r="D18" s="7"/>
      <c r="E18" s="7"/>
    </row>
    <row r="19" spans="2:5" x14ac:dyDescent="0.2">
      <c r="B19" s="7"/>
      <c r="C19" s="7"/>
      <c r="D19" s="7"/>
      <c r="E19" s="7"/>
    </row>
    <row r="20" spans="2:5" x14ac:dyDescent="0.2">
      <c r="B20" s="7"/>
      <c r="C20" s="7"/>
      <c r="D20" s="7"/>
      <c r="E20" s="7"/>
    </row>
    <row r="21" spans="2:5" x14ac:dyDescent="0.2">
      <c r="B21" s="7"/>
      <c r="C21" s="7"/>
      <c r="D21" s="7"/>
      <c r="E21" s="7"/>
    </row>
    <row r="22" spans="2:5" x14ac:dyDescent="0.2">
      <c r="B22" s="7"/>
      <c r="C22" s="7"/>
      <c r="D22" s="7"/>
      <c r="E22" s="7"/>
    </row>
    <row r="23" spans="2:5" x14ac:dyDescent="0.2">
      <c r="B23" s="7"/>
      <c r="C23" s="7"/>
      <c r="D23" s="7"/>
      <c r="E23" s="7"/>
    </row>
    <row r="24" spans="2:5" x14ac:dyDescent="0.2">
      <c r="B24" s="7"/>
      <c r="C24" s="7"/>
      <c r="D24" s="7"/>
      <c r="E24" s="7"/>
    </row>
    <row r="25" spans="2:5" x14ac:dyDescent="0.2">
      <c r="B25" s="7"/>
      <c r="C25" s="7"/>
      <c r="D25" s="7"/>
      <c r="E25" s="7"/>
    </row>
    <row r="26" spans="2:5" x14ac:dyDescent="0.2">
      <c r="B26" s="7"/>
      <c r="C26" s="7"/>
      <c r="D26" s="7"/>
      <c r="E26" s="7"/>
    </row>
    <row r="27" spans="2:5" x14ac:dyDescent="0.2">
      <c r="B27" s="7"/>
      <c r="C27" s="7"/>
      <c r="D27" s="7"/>
      <c r="E27" s="7"/>
    </row>
    <row r="28" spans="2:5" x14ac:dyDescent="0.2">
      <c r="B28" s="7"/>
      <c r="C28" s="7"/>
      <c r="D28" s="7"/>
      <c r="E28" s="7"/>
    </row>
    <row r="29" spans="2:5" x14ac:dyDescent="0.2">
      <c r="B29" s="7"/>
      <c r="C29" s="7"/>
      <c r="D29" s="7"/>
      <c r="E29" s="7"/>
    </row>
    <row r="30" spans="2:5" x14ac:dyDescent="0.2">
      <c r="B30" s="7"/>
      <c r="C30" s="7"/>
      <c r="D30" s="7"/>
      <c r="E30" s="7"/>
    </row>
    <row r="31" spans="2:5" x14ac:dyDescent="0.2">
      <c r="B31" s="7"/>
      <c r="C31" s="7"/>
      <c r="D31" s="7"/>
      <c r="E31" s="7"/>
    </row>
  </sheetData>
  <mergeCells count="1">
    <mergeCell ref="B3:E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BCAE2"/>
  </sheetPr>
  <dimension ref="A1:AU199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2" sqref="A2"/>
    </sheetView>
  </sheetViews>
  <sheetFormatPr defaultColWidth="12.140625" defaultRowHeight="15.75" x14ac:dyDescent="0.25"/>
  <cols>
    <col min="1" max="1" width="5.140625" style="16" customWidth="1"/>
    <col min="2" max="3" width="16.140625" style="16" customWidth="1"/>
    <col min="4" max="4" width="25.85546875" style="16" customWidth="1"/>
    <col min="5" max="6" width="19.42578125" style="16" customWidth="1"/>
    <col min="7" max="9" width="13.85546875" style="16" customWidth="1"/>
    <col min="10" max="21" width="11.85546875" style="16" customWidth="1"/>
    <col min="22" max="23" width="24.42578125" style="16" customWidth="1"/>
    <col min="24" max="26" width="17.5703125" style="16" customWidth="1"/>
    <col min="27" max="27" width="19.5703125" style="16" customWidth="1"/>
    <col min="28" max="16384" width="12.140625" style="16"/>
  </cols>
  <sheetData>
    <row r="1" spans="1:47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360</v>
      </c>
      <c r="F1" s="13" t="s">
        <v>361</v>
      </c>
      <c r="G1" s="13" t="s">
        <v>362</v>
      </c>
      <c r="H1" s="13" t="s">
        <v>363</v>
      </c>
      <c r="I1" s="13" t="s">
        <v>364</v>
      </c>
      <c r="J1" s="13" t="s">
        <v>365</v>
      </c>
      <c r="K1" s="13" t="s">
        <v>366</v>
      </c>
      <c r="L1" s="13" t="s">
        <v>367</v>
      </c>
      <c r="M1" s="13" t="s">
        <v>368</v>
      </c>
      <c r="N1" s="13" t="s">
        <v>369</v>
      </c>
      <c r="O1" s="13" t="s">
        <v>370</v>
      </c>
      <c r="P1" s="13" t="s">
        <v>371</v>
      </c>
      <c r="Q1" s="13" t="s">
        <v>372</v>
      </c>
      <c r="R1" s="13" t="s">
        <v>373</v>
      </c>
      <c r="S1" s="13" t="s">
        <v>374</v>
      </c>
      <c r="T1" s="13" t="s">
        <v>375</v>
      </c>
      <c r="U1" s="13" t="s">
        <v>376</v>
      </c>
      <c r="V1" s="13" t="s">
        <v>377</v>
      </c>
      <c r="W1" s="13" t="s">
        <v>378</v>
      </c>
      <c r="X1" s="13" t="s">
        <v>379</v>
      </c>
      <c r="Y1" s="13" t="s">
        <v>380</v>
      </c>
      <c r="Z1" s="13" t="s">
        <v>381</v>
      </c>
      <c r="AA1" s="13" t="s">
        <v>382</v>
      </c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</row>
    <row r="2" spans="1:47" ht="27" customHeight="1" x14ac:dyDescent="0.25">
      <c r="A2" s="17"/>
      <c r="B2" s="98" t="s">
        <v>383</v>
      </c>
      <c r="D2" s="99"/>
      <c r="E2" s="99"/>
      <c r="F2" s="99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</row>
    <row r="3" spans="1:47" ht="15.75" customHeight="1" thickBot="1" x14ac:dyDescent="0.3">
      <c r="A3" s="17"/>
      <c r="B3" s="99"/>
      <c r="C3" s="99"/>
      <c r="D3" s="99"/>
      <c r="E3" s="99"/>
      <c r="F3" s="99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</row>
    <row r="4" spans="1:47" ht="45" customHeight="1" x14ac:dyDescent="0.4">
      <c r="A4" s="100"/>
      <c r="B4" s="446" t="s">
        <v>32</v>
      </c>
      <c r="C4" s="446"/>
      <c r="D4" s="174" t="s">
        <v>296</v>
      </c>
      <c r="E4" s="480" t="s">
        <v>298</v>
      </c>
      <c r="F4" s="480"/>
      <c r="G4" s="481" t="s">
        <v>299</v>
      </c>
      <c r="H4" s="481"/>
      <c r="I4" s="481"/>
      <c r="J4" s="482" t="s">
        <v>300</v>
      </c>
      <c r="K4" s="482"/>
      <c r="L4" s="482"/>
      <c r="M4" s="482"/>
      <c r="N4" s="482"/>
      <c r="O4" s="482"/>
      <c r="P4" s="483" t="s">
        <v>301</v>
      </c>
      <c r="Q4" s="483"/>
      <c r="R4" s="483"/>
      <c r="S4" s="483"/>
      <c r="T4" s="483"/>
      <c r="U4" s="483"/>
      <c r="V4" s="480" t="s">
        <v>302</v>
      </c>
      <c r="W4" s="480"/>
      <c r="X4" s="473" t="s">
        <v>384</v>
      </c>
      <c r="Y4" s="473"/>
      <c r="Z4" s="473"/>
      <c r="AA4" s="473"/>
    </row>
    <row r="5" spans="1:47" ht="30" customHeight="1" x14ac:dyDescent="0.25">
      <c r="A5" s="154"/>
      <c r="B5" s="26" t="s">
        <v>34</v>
      </c>
      <c r="C5" s="175" t="s">
        <v>36</v>
      </c>
      <c r="D5" s="176" t="s">
        <v>304</v>
      </c>
      <c r="E5" s="177" t="s">
        <v>308</v>
      </c>
      <c r="F5" s="178" t="s">
        <v>309</v>
      </c>
      <c r="G5" s="474"/>
      <c r="H5" s="474"/>
      <c r="I5" s="474"/>
      <c r="J5" s="475" t="s">
        <v>310</v>
      </c>
      <c r="K5" s="475"/>
      <c r="L5" s="475"/>
      <c r="M5" s="476" t="s">
        <v>385</v>
      </c>
      <c r="N5" s="476"/>
      <c r="O5" s="476"/>
      <c r="P5" s="476" t="s">
        <v>312</v>
      </c>
      <c r="Q5" s="476"/>
      <c r="R5" s="476"/>
      <c r="S5" s="476" t="s">
        <v>313</v>
      </c>
      <c r="T5" s="476"/>
      <c r="U5" s="476"/>
      <c r="V5" s="477" t="s">
        <v>314</v>
      </c>
      <c r="W5" s="478" t="s">
        <v>315</v>
      </c>
      <c r="X5" s="479" t="s">
        <v>386</v>
      </c>
      <c r="Y5" s="479"/>
      <c r="Z5" s="479"/>
      <c r="AA5" s="179" t="s">
        <v>387</v>
      </c>
    </row>
    <row r="6" spans="1:47" ht="27.75" customHeight="1" x14ac:dyDescent="0.25">
      <c r="A6" s="112"/>
      <c r="B6" s="29" t="s">
        <v>152</v>
      </c>
      <c r="C6" s="31" t="s">
        <v>152</v>
      </c>
      <c r="D6" s="54" t="s">
        <v>152</v>
      </c>
      <c r="E6" s="180" t="s">
        <v>46</v>
      </c>
      <c r="F6" s="181" t="s">
        <v>46</v>
      </c>
      <c r="G6" s="474"/>
      <c r="H6" s="474"/>
      <c r="I6" s="474"/>
      <c r="J6" s="475"/>
      <c r="K6" s="475"/>
      <c r="L6" s="475"/>
      <c r="M6" s="476"/>
      <c r="N6" s="476"/>
      <c r="O6" s="476"/>
      <c r="P6" s="476"/>
      <c r="Q6" s="476"/>
      <c r="R6" s="476"/>
      <c r="S6" s="476"/>
      <c r="T6" s="476"/>
      <c r="U6" s="476"/>
      <c r="V6" s="477"/>
      <c r="W6" s="478"/>
      <c r="X6" s="182" t="s">
        <v>388</v>
      </c>
      <c r="Y6" s="182" t="s">
        <v>389</v>
      </c>
      <c r="Z6" s="183" t="s">
        <v>390</v>
      </c>
      <c r="AA6" s="184" t="s">
        <v>391</v>
      </c>
    </row>
    <row r="7" spans="1:47" ht="39.75" customHeight="1" thickBot="1" x14ac:dyDescent="0.3">
      <c r="A7" s="17"/>
      <c r="B7" s="79"/>
      <c r="C7" s="185"/>
      <c r="D7" s="186"/>
      <c r="E7" s="187" t="s">
        <v>330</v>
      </c>
      <c r="F7" s="188" t="s">
        <v>330</v>
      </c>
      <c r="G7" s="189" t="s">
        <v>392</v>
      </c>
      <c r="H7" s="190" t="s">
        <v>332</v>
      </c>
      <c r="I7" s="191" t="s">
        <v>333</v>
      </c>
      <c r="J7" s="192" t="s">
        <v>392</v>
      </c>
      <c r="K7" s="193" t="s">
        <v>332</v>
      </c>
      <c r="L7" s="192" t="s">
        <v>333</v>
      </c>
      <c r="M7" s="194" t="s">
        <v>392</v>
      </c>
      <c r="N7" s="193" t="s">
        <v>332</v>
      </c>
      <c r="O7" s="192" t="s">
        <v>333</v>
      </c>
      <c r="P7" s="194" t="s">
        <v>392</v>
      </c>
      <c r="Q7" s="193" t="s">
        <v>332</v>
      </c>
      <c r="R7" s="192" t="s">
        <v>333</v>
      </c>
      <c r="S7" s="194" t="s">
        <v>392</v>
      </c>
      <c r="T7" s="193" t="s">
        <v>332</v>
      </c>
      <c r="U7" s="192" t="s">
        <v>333</v>
      </c>
      <c r="V7" s="187" t="s">
        <v>392</v>
      </c>
      <c r="W7" s="188" t="s">
        <v>392</v>
      </c>
      <c r="X7" s="195" t="s">
        <v>393</v>
      </c>
      <c r="Y7" s="196" t="s">
        <v>393</v>
      </c>
      <c r="Z7" s="196" t="s">
        <v>393</v>
      </c>
      <c r="AA7" s="197" t="s">
        <v>393</v>
      </c>
    </row>
    <row r="8" spans="1:47" ht="15.75" customHeight="1" thickBot="1" x14ac:dyDescent="0.3">
      <c r="A8" s="162"/>
      <c r="B8" s="451" t="str">
        <f>'[2]Asset Characteristics'!$C8 &amp; ""</f>
        <v>Apotekaren 22</v>
      </c>
      <c r="C8" s="452" t="str">
        <f>'[2]Asset Characteristics'!$E8 &amp; ""</f>
        <v>Office: Other</v>
      </c>
      <c r="D8" s="40">
        <f>'[2]Reporting Characteristics'!$D8</f>
        <v>2018</v>
      </c>
      <c r="E8" s="198">
        <v>43101</v>
      </c>
      <c r="F8" s="199">
        <v>43465</v>
      </c>
      <c r="G8" s="200">
        <v>16481</v>
      </c>
      <c r="H8" s="201">
        <v>28345</v>
      </c>
      <c r="I8" s="202">
        <v>28345</v>
      </c>
      <c r="J8" s="203" t="s">
        <v>54</v>
      </c>
      <c r="K8" s="201" t="s">
        <v>54</v>
      </c>
      <c r="L8" s="201" t="s">
        <v>54</v>
      </c>
      <c r="M8" s="201" t="s">
        <v>54</v>
      </c>
      <c r="N8" s="201" t="s">
        <v>54</v>
      </c>
      <c r="O8" s="201" t="s">
        <v>54</v>
      </c>
      <c r="P8" s="201" t="s">
        <v>54</v>
      </c>
      <c r="Q8" s="201" t="s">
        <v>54</v>
      </c>
      <c r="R8" s="201" t="s">
        <v>54</v>
      </c>
      <c r="S8" s="201" t="s">
        <v>54</v>
      </c>
      <c r="T8" s="201" t="s">
        <v>54</v>
      </c>
      <c r="U8" s="204" t="s">
        <v>54</v>
      </c>
      <c r="V8" s="200" t="s">
        <v>54</v>
      </c>
      <c r="W8" s="202" t="s">
        <v>54</v>
      </c>
      <c r="X8" s="203">
        <v>0</v>
      </c>
      <c r="Y8" s="201">
        <v>0</v>
      </c>
      <c r="Z8" s="201">
        <v>0</v>
      </c>
      <c r="AA8" s="202">
        <v>0</v>
      </c>
    </row>
    <row r="9" spans="1:47" ht="15.75" customHeight="1" x14ac:dyDescent="0.25">
      <c r="A9" s="162"/>
      <c r="B9" s="451"/>
      <c r="C9" s="452"/>
      <c r="D9" s="44">
        <f>'[2]Reporting Characteristics'!$D9</f>
        <v>2019</v>
      </c>
      <c r="E9" s="205">
        <v>43466</v>
      </c>
      <c r="F9" s="206">
        <v>43830</v>
      </c>
      <c r="G9" s="207">
        <v>13601</v>
      </c>
      <c r="H9" s="164">
        <v>28345</v>
      </c>
      <c r="I9" s="165">
        <v>28345</v>
      </c>
      <c r="J9" s="163" t="s">
        <v>54</v>
      </c>
      <c r="K9" s="164" t="s">
        <v>54</v>
      </c>
      <c r="L9" s="164" t="s">
        <v>54</v>
      </c>
      <c r="M9" s="164" t="s">
        <v>54</v>
      </c>
      <c r="N9" s="164" t="s">
        <v>54</v>
      </c>
      <c r="O9" s="164" t="s">
        <v>54</v>
      </c>
      <c r="P9" s="164" t="s">
        <v>54</v>
      </c>
      <c r="Q9" s="164" t="s">
        <v>54</v>
      </c>
      <c r="R9" s="164" t="s">
        <v>54</v>
      </c>
      <c r="S9" s="164" t="s">
        <v>54</v>
      </c>
      <c r="T9" s="164" t="s">
        <v>54</v>
      </c>
      <c r="U9" s="208" t="s">
        <v>54</v>
      </c>
      <c r="V9" s="207" t="s">
        <v>54</v>
      </c>
      <c r="W9" s="165" t="s">
        <v>54</v>
      </c>
      <c r="X9" s="163">
        <v>0</v>
      </c>
      <c r="Y9" s="164">
        <v>0</v>
      </c>
      <c r="Z9" s="164">
        <v>0</v>
      </c>
      <c r="AA9" s="165">
        <v>0</v>
      </c>
    </row>
    <row r="10" spans="1:47" ht="15.75" customHeight="1" x14ac:dyDescent="0.25">
      <c r="A10" s="162"/>
      <c r="B10" s="421" t="str">
        <f>'[2]Asset Characteristics'!$C9 &amp; ""</f>
        <v>Barnhusväderkv. 36</v>
      </c>
      <c r="C10" s="422" t="str">
        <f>'[2]Asset Characteristics'!$E9 &amp; ""</f>
        <v>Office: Other</v>
      </c>
      <c r="D10" s="44">
        <f>'[2]Reporting Characteristics'!$D10</f>
        <v>2018</v>
      </c>
      <c r="E10" s="205">
        <v>43101</v>
      </c>
      <c r="F10" s="206">
        <v>43465</v>
      </c>
      <c r="G10" s="207">
        <v>13734</v>
      </c>
      <c r="H10" s="164">
        <v>25965</v>
      </c>
      <c r="I10" s="165">
        <v>25965</v>
      </c>
      <c r="J10" s="163" t="s">
        <v>54</v>
      </c>
      <c r="K10" s="164" t="s">
        <v>54</v>
      </c>
      <c r="L10" s="164" t="s">
        <v>54</v>
      </c>
      <c r="M10" s="164" t="s">
        <v>54</v>
      </c>
      <c r="N10" s="164" t="s">
        <v>54</v>
      </c>
      <c r="O10" s="164" t="s">
        <v>54</v>
      </c>
      <c r="P10" s="164" t="s">
        <v>54</v>
      </c>
      <c r="Q10" s="164" t="s">
        <v>54</v>
      </c>
      <c r="R10" s="164" t="s">
        <v>54</v>
      </c>
      <c r="S10" s="164" t="s">
        <v>54</v>
      </c>
      <c r="T10" s="164" t="s">
        <v>54</v>
      </c>
      <c r="U10" s="208" t="s">
        <v>54</v>
      </c>
      <c r="V10" s="207" t="s">
        <v>54</v>
      </c>
      <c r="W10" s="165" t="s">
        <v>54</v>
      </c>
      <c r="X10" s="163">
        <v>0</v>
      </c>
      <c r="Y10" s="164">
        <v>0</v>
      </c>
      <c r="Z10" s="164">
        <v>0</v>
      </c>
      <c r="AA10" s="165">
        <v>0</v>
      </c>
    </row>
    <row r="11" spans="1:47" ht="15.75" customHeight="1" x14ac:dyDescent="0.25">
      <c r="A11" s="162"/>
      <c r="B11" s="421"/>
      <c r="C11" s="422"/>
      <c r="D11" s="44">
        <f>'[2]Reporting Characteristics'!$D11</f>
        <v>2019</v>
      </c>
      <c r="E11" s="205">
        <v>43466</v>
      </c>
      <c r="F11" s="206">
        <v>43830</v>
      </c>
      <c r="G11" s="207">
        <v>16295</v>
      </c>
      <c r="H11" s="164">
        <v>25965</v>
      </c>
      <c r="I11" s="165">
        <v>25965</v>
      </c>
      <c r="J11" s="163" t="s">
        <v>54</v>
      </c>
      <c r="K11" s="164" t="s">
        <v>54</v>
      </c>
      <c r="L11" s="164" t="s">
        <v>54</v>
      </c>
      <c r="M11" s="164" t="s">
        <v>54</v>
      </c>
      <c r="N11" s="164" t="s">
        <v>54</v>
      </c>
      <c r="O11" s="164" t="s">
        <v>54</v>
      </c>
      <c r="P11" s="164" t="s">
        <v>54</v>
      </c>
      <c r="Q11" s="164" t="s">
        <v>54</v>
      </c>
      <c r="R11" s="164" t="s">
        <v>54</v>
      </c>
      <c r="S11" s="164" t="s">
        <v>54</v>
      </c>
      <c r="T11" s="164" t="s">
        <v>54</v>
      </c>
      <c r="U11" s="208" t="s">
        <v>54</v>
      </c>
      <c r="V11" s="207" t="s">
        <v>54</v>
      </c>
      <c r="W11" s="165" t="s">
        <v>54</v>
      </c>
      <c r="X11" s="163">
        <v>0</v>
      </c>
      <c r="Y11" s="164">
        <v>0</v>
      </c>
      <c r="Z11" s="164">
        <v>0</v>
      </c>
      <c r="AA11" s="165">
        <v>0</v>
      </c>
    </row>
    <row r="12" spans="1:47" ht="15.75" customHeight="1" x14ac:dyDescent="0.25">
      <c r="A12" s="162"/>
      <c r="B12" s="421" t="str">
        <f>'[2]Asset Characteristics'!$C10 &amp; ""</f>
        <v>Bocken 35</v>
      </c>
      <c r="C12" s="422" t="str">
        <f>'[2]Asset Characteristics'!$E10 &amp; ""</f>
        <v>Office: Other</v>
      </c>
      <c r="D12" s="44">
        <f>'[2]Reporting Characteristics'!$D12</f>
        <v>2018</v>
      </c>
      <c r="E12" s="205">
        <v>43101</v>
      </c>
      <c r="F12" s="206">
        <v>43465</v>
      </c>
      <c r="G12" s="207">
        <v>5987</v>
      </c>
      <c r="H12" s="164">
        <v>15106</v>
      </c>
      <c r="I12" s="165">
        <v>15106</v>
      </c>
      <c r="J12" s="163" t="s">
        <v>54</v>
      </c>
      <c r="K12" s="164" t="s">
        <v>54</v>
      </c>
      <c r="L12" s="164" t="s">
        <v>54</v>
      </c>
      <c r="M12" s="164" t="s">
        <v>54</v>
      </c>
      <c r="N12" s="164" t="s">
        <v>54</v>
      </c>
      <c r="O12" s="164" t="s">
        <v>54</v>
      </c>
      <c r="P12" s="164" t="s">
        <v>54</v>
      </c>
      <c r="Q12" s="164" t="s">
        <v>54</v>
      </c>
      <c r="R12" s="164" t="s">
        <v>54</v>
      </c>
      <c r="S12" s="164" t="s">
        <v>54</v>
      </c>
      <c r="T12" s="164" t="s">
        <v>54</v>
      </c>
      <c r="U12" s="208" t="s">
        <v>54</v>
      </c>
      <c r="V12" s="207" t="s">
        <v>54</v>
      </c>
      <c r="W12" s="165" t="s">
        <v>54</v>
      </c>
      <c r="X12" s="163">
        <v>0</v>
      </c>
      <c r="Y12" s="164">
        <v>0</v>
      </c>
      <c r="Z12" s="164">
        <v>0</v>
      </c>
      <c r="AA12" s="165">
        <v>0</v>
      </c>
    </row>
    <row r="13" spans="1:47" ht="15.75" customHeight="1" x14ac:dyDescent="0.25">
      <c r="A13" s="162"/>
      <c r="B13" s="421"/>
      <c r="C13" s="422"/>
      <c r="D13" s="44">
        <f>'[2]Reporting Characteristics'!$D13</f>
        <v>2019</v>
      </c>
      <c r="E13" s="205">
        <v>43466</v>
      </c>
      <c r="F13" s="206">
        <v>43830</v>
      </c>
      <c r="G13" s="207">
        <v>7158</v>
      </c>
      <c r="H13" s="164">
        <v>15106</v>
      </c>
      <c r="I13" s="165">
        <v>15106</v>
      </c>
      <c r="J13" s="163" t="s">
        <v>54</v>
      </c>
      <c r="K13" s="164" t="s">
        <v>54</v>
      </c>
      <c r="L13" s="164" t="s">
        <v>54</v>
      </c>
      <c r="M13" s="164" t="s">
        <v>54</v>
      </c>
      <c r="N13" s="164" t="s">
        <v>54</v>
      </c>
      <c r="O13" s="164" t="s">
        <v>54</v>
      </c>
      <c r="P13" s="164" t="s">
        <v>54</v>
      </c>
      <c r="Q13" s="164" t="s">
        <v>54</v>
      </c>
      <c r="R13" s="164" t="s">
        <v>54</v>
      </c>
      <c r="S13" s="164" t="s">
        <v>54</v>
      </c>
      <c r="T13" s="164" t="s">
        <v>54</v>
      </c>
      <c r="U13" s="208" t="s">
        <v>54</v>
      </c>
      <c r="V13" s="207" t="s">
        <v>54</v>
      </c>
      <c r="W13" s="165" t="s">
        <v>54</v>
      </c>
      <c r="X13" s="163">
        <v>0</v>
      </c>
      <c r="Y13" s="164">
        <v>0</v>
      </c>
      <c r="Z13" s="164">
        <v>0</v>
      </c>
      <c r="AA13" s="165">
        <v>0</v>
      </c>
    </row>
    <row r="14" spans="1:47" ht="15.75" customHeight="1" x14ac:dyDescent="0.25">
      <c r="A14" s="162"/>
      <c r="B14" s="421" t="str">
        <f>'[2]Asset Characteristics'!$C11 &amp; ""</f>
        <v>Bocken 39</v>
      </c>
      <c r="C14" s="422" t="str">
        <f>'[2]Asset Characteristics'!$E11 &amp; ""</f>
        <v>Office: Other</v>
      </c>
      <c r="D14" s="44">
        <f>'[2]Reporting Characteristics'!$D14</f>
        <v>2018</v>
      </c>
      <c r="E14" s="205">
        <v>43101</v>
      </c>
      <c r="F14" s="206">
        <v>43465</v>
      </c>
      <c r="G14" s="207">
        <v>16217</v>
      </c>
      <c r="H14" s="164">
        <v>20237</v>
      </c>
      <c r="I14" s="165">
        <v>20237</v>
      </c>
      <c r="J14" s="163" t="s">
        <v>54</v>
      </c>
      <c r="K14" s="164" t="s">
        <v>54</v>
      </c>
      <c r="L14" s="164" t="s">
        <v>54</v>
      </c>
      <c r="M14" s="164" t="s">
        <v>54</v>
      </c>
      <c r="N14" s="164" t="s">
        <v>54</v>
      </c>
      <c r="O14" s="164" t="s">
        <v>54</v>
      </c>
      <c r="P14" s="164" t="s">
        <v>54</v>
      </c>
      <c r="Q14" s="164" t="s">
        <v>54</v>
      </c>
      <c r="R14" s="164" t="s">
        <v>54</v>
      </c>
      <c r="S14" s="164" t="s">
        <v>54</v>
      </c>
      <c r="T14" s="164" t="s">
        <v>54</v>
      </c>
      <c r="U14" s="208" t="s">
        <v>54</v>
      </c>
      <c r="V14" s="207" t="s">
        <v>54</v>
      </c>
      <c r="W14" s="165" t="s">
        <v>54</v>
      </c>
      <c r="X14" s="163">
        <v>0</v>
      </c>
      <c r="Y14" s="164">
        <v>0</v>
      </c>
      <c r="Z14" s="164">
        <v>0</v>
      </c>
      <c r="AA14" s="165">
        <v>0</v>
      </c>
    </row>
    <row r="15" spans="1:47" ht="15.75" customHeight="1" x14ac:dyDescent="0.25">
      <c r="A15" s="162"/>
      <c r="B15" s="421"/>
      <c r="C15" s="422"/>
      <c r="D15" s="44">
        <f>'[2]Reporting Characteristics'!$D15</f>
        <v>2019</v>
      </c>
      <c r="E15" s="205">
        <v>43466</v>
      </c>
      <c r="F15" s="206">
        <v>43830</v>
      </c>
      <c r="G15" s="207">
        <v>16186</v>
      </c>
      <c r="H15" s="164">
        <v>20237</v>
      </c>
      <c r="I15" s="165">
        <v>20237</v>
      </c>
      <c r="J15" s="163" t="s">
        <v>54</v>
      </c>
      <c r="K15" s="164" t="s">
        <v>54</v>
      </c>
      <c r="L15" s="164" t="s">
        <v>54</v>
      </c>
      <c r="M15" s="164" t="s">
        <v>54</v>
      </c>
      <c r="N15" s="164" t="s">
        <v>54</v>
      </c>
      <c r="O15" s="164" t="s">
        <v>54</v>
      </c>
      <c r="P15" s="164" t="s">
        <v>54</v>
      </c>
      <c r="Q15" s="164" t="s">
        <v>54</v>
      </c>
      <c r="R15" s="164" t="s">
        <v>54</v>
      </c>
      <c r="S15" s="164" t="s">
        <v>54</v>
      </c>
      <c r="T15" s="164" t="s">
        <v>54</v>
      </c>
      <c r="U15" s="208" t="s">
        <v>54</v>
      </c>
      <c r="V15" s="207" t="s">
        <v>54</v>
      </c>
      <c r="W15" s="165" t="s">
        <v>54</v>
      </c>
      <c r="X15" s="163">
        <v>0</v>
      </c>
      <c r="Y15" s="164">
        <v>0</v>
      </c>
      <c r="Z15" s="164">
        <v>0</v>
      </c>
      <c r="AA15" s="165">
        <v>0</v>
      </c>
    </row>
    <row r="16" spans="1:47" ht="15.75" customHeight="1" x14ac:dyDescent="0.25">
      <c r="A16" s="162"/>
      <c r="B16" s="421" t="str">
        <f>'[2]Asset Characteristics'!$C12 &amp; ""</f>
        <v>Bocken 47</v>
      </c>
      <c r="C16" s="422" t="str">
        <f>'[2]Asset Characteristics'!$E12 &amp; ""</f>
        <v>Office: Other</v>
      </c>
      <c r="D16" s="44">
        <f>'[2]Reporting Characteristics'!$D16</f>
        <v>2018</v>
      </c>
      <c r="E16" s="205">
        <v>43101</v>
      </c>
      <c r="F16" s="206">
        <v>43465</v>
      </c>
      <c r="G16" s="207">
        <v>1406</v>
      </c>
      <c r="H16" s="164">
        <v>1196</v>
      </c>
      <c r="I16" s="165">
        <v>1196</v>
      </c>
      <c r="J16" s="163" t="s">
        <v>54</v>
      </c>
      <c r="K16" s="164" t="s">
        <v>54</v>
      </c>
      <c r="L16" s="164" t="s">
        <v>54</v>
      </c>
      <c r="M16" s="164" t="s">
        <v>54</v>
      </c>
      <c r="N16" s="164" t="s">
        <v>54</v>
      </c>
      <c r="O16" s="164" t="s">
        <v>54</v>
      </c>
      <c r="P16" s="164" t="s">
        <v>54</v>
      </c>
      <c r="Q16" s="164" t="s">
        <v>54</v>
      </c>
      <c r="R16" s="164" t="s">
        <v>54</v>
      </c>
      <c r="S16" s="164" t="s">
        <v>54</v>
      </c>
      <c r="T16" s="164" t="s">
        <v>54</v>
      </c>
      <c r="U16" s="208" t="s">
        <v>54</v>
      </c>
      <c r="V16" s="207" t="s">
        <v>54</v>
      </c>
      <c r="W16" s="165" t="s">
        <v>54</v>
      </c>
      <c r="X16" s="163">
        <v>0</v>
      </c>
      <c r="Y16" s="164">
        <v>0</v>
      </c>
      <c r="Z16" s="164">
        <v>0</v>
      </c>
      <c r="AA16" s="165">
        <v>0</v>
      </c>
    </row>
    <row r="17" spans="1:27" ht="15.75" customHeight="1" x14ac:dyDescent="0.25">
      <c r="A17" s="162"/>
      <c r="B17" s="421"/>
      <c r="C17" s="422"/>
      <c r="D17" s="44">
        <f>'[2]Reporting Characteristics'!$D17</f>
        <v>2019</v>
      </c>
      <c r="E17" s="205">
        <v>43466</v>
      </c>
      <c r="F17" s="206">
        <v>43830</v>
      </c>
      <c r="G17" s="207">
        <v>1083</v>
      </c>
      <c r="H17" s="164">
        <v>1196</v>
      </c>
      <c r="I17" s="165">
        <v>1196</v>
      </c>
      <c r="J17" s="163" t="s">
        <v>54</v>
      </c>
      <c r="K17" s="164" t="s">
        <v>54</v>
      </c>
      <c r="L17" s="164" t="s">
        <v>54</v>
      </c>
      <c r="M17" s="164" t="s">
        <v>54</v>
      </c>
      <c r="N17" s="164" t="s">
        <v>54</v>
      </c>
      <c r="O17" s="164" t="s">
        <v>54</v>
      </c>
      <c r="P17" s="164" t="s">
        <v>54</v>
      </c>
      <c r="Q17" s="164" t="s">
        <v>54</v>
      </c>
      <c r="R17" s="164" t="s">
        <v>54</v>
      </c>
      <c r="S17" s="164" t="s">
        <v>54</v>
      </c>
      <c r="T17" s="164" t="s">
        <v>54</v>
      </c>
      <c r="U17" s="208" t="s">
        <v>54</v>
      </c>
      <c r="V17" s="207" t="s">
        <v>54</v>
      </c>
      <c r="W17" s="165" t="s">
        <v>54</v>
      </c>
      <c r="X17" s="163">
        <v>0</v>
      </c>
      <c r="Y17" s="164">
        <v>0</v>
      </c>
      <c r="Z17" s="164">
        <v>0</v>
      </c>
      <c r="AA17" s="165">
        <v>0</v>
      </c>
    </row>
    <row r="18" spans="1:27" ht="15.75" customHeight="1" x14ac:dyDescent="0.25">
      <c r="A18" s="162"/>
      <c r="B18" s="421" t="str">
        <f>'[2]Asset Characteristics'!$C13 &amp; ""</f>
        <v>Bocken 52</v>
      </c>
      <c r="C18" s="422" t="str">
        <f>'[2]Asset Characteristics'!$E13 &amp; ""</f>
        <v>Office: Other</v>
      </c>
      <c r="D18" s="44">
        <f>'[2]Reporting Characteristics'!$D18</f>
        <v>2018</v>
      </c>
      <c r="E18" s="205">
        <v>43101</v>
      </c>
      <c r="F18" s="206">
        <v>43465</v>
      </c>
      <c r="G18" s="207">
        <v>3033</v>
      </c>
      <c r="H18" s="164">
        <v>2359</v>
      </c>
      <c r="I18" s="165">
        <v>2359</v>
      </c>
      <c r="J18" s="163" t="s">
        <v>54</v>
      </c>
      <c r="K18" s="164" t="s">
        <v>54</v>
      </c>
      <c r="L18" s="164" t="s">
        <v>54</v>
      </c>
      <c r="M18" s="164" t="s">
        <v>54</v>
      </c>
      <c r="N18" s="164" t="s">
        <v>54</v>
      </c>
      <c r="O18" s="164" t="s">
        <v>54</v>
      </c>
      <c r="P18" s="164" t="s">
        <v>54</v>
      </c>
      <c r="Q18" s="164" t="s">
        <v>54</v>
      </c>
      <c r="R18" s="164" t="s">
        <v>54</v>
      </c>
      <c r="S18" s="164" t="s">
        <v>54</v>
      </c>
      <c r="T18" s="164" t="s">
        <v>54</v>
      </c>
      <c r="U18" s="208" t="s">
        <v>54</v>
      </c>
      <c r="V18" s="207" t="s">
        <v>54</v>
      </c>
      <c r="W18" s="165" t="s">
        <v>54</v>
      </c>
      <c r="X18" s="163">
        <v>0</v>
      </c>
      <c r="Y18" s="164">
        <v>0</v>
      </c>
      <c r="Z18" s="164">
        <v>0</v>
      </c>
      <c r="AA18" s="165">
        <v>0</v>
      </c>
    </row>
    <row r="19" spans="1:27" ht="15.75" customHeight="1" x14ac:dyDescent="0.25">
      <c r="A19" s="162"/>
      <c r="B19" s="421"/>
      <c r="C19" s="422"/>
      <c r="D19" s="44">
        <f>'[2]Reporting Characteristics'!$D19</f>
        <v>2019</v>
      </c>
      <c r="E19" s="205">
        <v>43466</v>
      </c>
      <c r="F19" s="206">
        <v>43830</v>
      </c>
      <c r="G19" s="207">
        <v>2479</v>
      </c>
      <c r="H19" s="164">
        <v>2359</v>
      </c>
      <c r="I19" s="165">
        <v>2359</v>
      </c>
      <c r="J19" s="163" t="s">
        <v>54</v>
      </c>
      <c r="K19" s="164" t="s">
        <v>54</v>
      </c>
      <c r="L19" s="164" t="s">
        <v>54</v>
      </c>
      <c r="M19" s="164" t="s">
        <v>54</v>
      </c>
      <c r="N19" s="164" t="s">
        <v>54</v>
      </c>
      <c r="O19" s="164" t="s">
        <v>54</v>
      </c>
      <c r="P19" s="164" t="s">
        <v>54</v>
      </c>
      <c r="Q19" s="164" t="s">
        <v>54</v>
      </c>
      <c r="R19" s="164" t="s">
        <v>54</v>
      </c>
      <c r="S19" s="164" t="s">
        <v>54</v>
      </c>
      <c r="T19" s="164" t="s">
        <v>54</v>
      </c>
      <c r="U19" s="208" t="s">
        <v>54</v>
      </c>
      <c r="V19" s="207" t="s">
        <v>54</v>
      </c>
      <c r="W19" s="165" t="s">
        <v>54</v>
      </c>
      <c r="X19" s="163">
        <v>0</v>
      </c>
      <c r="Y19" s="164">
        <v>0</v>
      </c>
      <c r="Z19" s="164">
        <v>0</v>
      </c>
      <c r="AA19" s="165">
        <v>0</v>
      </c>
    </row>
    <row r="20" spans="1:27" ht="15.75" customHeight="1" x14ac:dyDescent="0.25">
      <c r="A20" s="162"/>
      <c r="B20" s="421" t="str">
        <f>'[2]Asset Characteristics'!$C14 &amp; ""</f>
        <v>Båtturen 2/Kajhusen</v>
      </c>
      <c r="C20" s="422" t="str">
        <f>'[2]Asset Characteristics'!$E14 &amp; ""</f>
        <v>Office: Other</v>
      </c>
      <c r="D20" s="44">
        <f>'[2]Reporting Characteristics'!$D20</f>
        <v>2018</v>
      </c>
      <c r="E20" s="205">
        <v>43101</v>
      </c>
      <c r="F20" s="206">
        <v>43465</v>
      </c>
      <c r="G20" s="207">
        <v>5175</v>
      </c>
      <c r="H20" s="164">
        <v>13316</v>
      </c>
      <c r="I20" s="165">
        <v>13316</v>
      </c>
      <c r="J20" s="163" t="s">
        <v>54</v>
      </c>
      <c r="K20" s="164" t="s">
        <v>54</v>
      </c>
      <c r="L20" s="164" t="s">
        <v>54</v>
      </c>
      <c r="M20" s="164" t="s">
        <v>54</v>
      </c>
      <c r="N20" s="164" t="s">
        <v>54</v>
      </c>
      <c r="O20" s="164" t="s">
        <v>54</v>
      </c>
      <c r="P20" s="164" t="s">
        <v>54</v>
      </c>
      <c r="Q20" s="164" t="s">
        <v>54</v>
      </c>
      <c r="R20" s="164" t="s">
        <v>54</v>
      </c>
      <c r="S20" s="164" t="s">
        <v>54</v>
      </c>
      <c r="T20" s="164" t="s">
        <v>54</v>
      </c>
      <c r="U20" s="208" t="s">
        <v>54</v>
      </c>
      <c r="V20" s="207" t="s">
        <v>54</v>
      </c>
      <c r="W20" s="165" t="s">
        <v>54</v>
      </c>
      <c r="X20" s="163">
        <v>0</v>
      </c>
      <c r="Y20" s="164">
        <v>0</v>
      </c>
      <c r="Z20" s="164">
        <v>0</v>
      </c>
      <c r="AA20" s="165">
        <v>0</v>
      </c>
    </row>
    <row r="21" spans="1:27" ht="15.75" customHeight="1" x14ac:dyDescent="0.25">
      <c r="A21" s="162"/>
      <c r="B21" s="421"/>
      <c r="C21" s="422"/>
      <c r="D21" s="44">
        <f>'[2]Reporting Characteristics'!$D21</f>
        <v>2019</v>
      </c>
      <c r="E21" s="205">
        <v>43466</v>
      </c>
      <c r="F21" s="206">
        <v>43830</v>
      </c>
      <c r="G21" s="207">
        <v>3770</v>
      </c>
      <c r="H21" s="164">
        <v>13316</v>
      </c>
      <c r="I21" s="165">
        <v>13316</v>
      </c>
      <c r="J21" s="163" t="s">
        <v>54</v>
      </c>
      <c r="K21" s="164" t="s">
        <v>54</v>
      </c>
      <c r="L21" s="164" t="s">
        <v>54</v>
      </c>
      <c r="M21" s="164" t="s">
        <v>54</v>
      </c>
      <c r="N21" s="164" t="s">
        <v>54</v>
      </c>
      <c r="O21" s="164" t="s">
        <v>54</v>
      </c>
      <c r="P21" s="164" t="s">
        <v>54</v>
      </c>
      <c r="Q21" s="164" t="s">
        <v>54</v>
      </c>
      <c r="R21" s="164" t="s">
        <v>54</v>
      </c>
      <c r="S21" s="164" t="s">
        <v>54</v>
      </c>
      <c r="T21" s="164" t="s">
        <v>54</v>
      </c>
      <c r="U21" s="208" t="s">
        <v>54</v>
      </c>
      <c r="V21" s="207" t="s">
        <v>54</v>
      </c>
      <c r="W21" s="165" t="s">
        <v>54</v>
      </c>
      <c r="X21" s="163">
        <v>0</v>
      </c>
      <c r="Y21" s="164">
        <v>0</v>
      </c>
      <c r="Z21" s="164">
        <v>0</v>
      </c>
      <c r="AA21" s="165">
        <v>0</v>
      </c>
    </row>
    <row r="22" spans="1:27" ht="15.75" customHeight="1" x14ac:dyDescent="0.25">
      <c r="A22" s="162"/>
      <c r="B22" s="421" t="str">
        <f>'[2]Asset Characteristics'!$C15 &amp; ""</f>
        <v>Distansen 6</v>
      </c>
      <c r="C22" s="422" t="str">
        <f>'[2]Asset Characteristics'!$E15 &amp; ""</f>
        <v>Office: Other</v>
      </c>
      <c r="D22" s="44">
        <f>'[2]Reporting Characteristics'!$D22</f>
        <v>2018</v>
      </c>
      <c r="E22" s="205">
        <v>43101</v>
      </c>
      <c r="F22" s="206">
        <v>43465</v>
      </c>
      <c r="G22" s="207">
        <v>6428</v>
      </c>
      <c r="H22" s="164">
        <v>20862</v>
      </c>
      <c r="I22" s="165">
        <v>20862</v>
      </c>
      <c r="J22" s="163" t="s">
        <v>54</v>
      </c>
      <c r="K22" s="164" t="s">
        <v>54</v>
      </c>
      <c r="L22" s="164" t="s">
        <v>54</v>
      </c>
      <c r="M22" s="164" t="s">
        <v>54</v>
      </c>
      <c r="N22" s="164" t="s">
        <v>54</v>
      </c>
      <c r="O22" s="164" t="s">
        <v>54</v>
      </c>
      <c r="P22" s="164" t="s">
        <v>54</v>
      </c>
      <c r="Q22" s="164" t="s">
        <v>54</v>
      </c>
      <c r="R22" s="164" t="s">
        <v>54</v>
      </c>
      <c r="S22" s="164" t="s">
        <v>54</v>
      </c>
      <c r="T22" s="164" t="s">
        <v>54</v>
      </c>
      <c r="U22" s="208" t="s">
        <v>54</v>
      </c>
      <c r="V22" s="207" t="s">
        <v>54</v>
      </c>
      <c r="W22" s="165" t="s">
        <v>54</v>
      </c>
      <c r="X22" s="163">
        <v>0</v>
      </c>
      <c r="Y22" s="164">
        <v>0</v>
      </c>
      <c r="Z22" s="164">
        <v>0</v>
      </c>
      <c r="AA22" s="165">
        <v>0</v>
      </c>
    </row>
    <row r="23" spans="1:27" ht="15.75" customHeight="1" x14ac:dyDescent="0.25">
      <c r="A23" s="162"/>
      <c r="B23" s="421"/>
      <c r="C23" s="422"/>
      <c r="D23" s="44">
        <f>'[2]Reporting Characteristics'!$D23</f>
        <v>2019</v>
      </c>
      <c r="E23" s="205">
        <v>43466</v>
      </c>
      <c r="F23" s="206">
        <v>43830</v>
      </c>
      <c r="G23" s="207">
        <v>6317</v>
      </c>
      <c r="H23" s="164">
        <v>20862</v>
      </c>
      <c r="I23" s="165">
        <v>20862</v>
      </c>
      <c r="J23" s="163" t="s">
        <v>54</v>
      </c>
      <c r="K23" s="164" t="s">
        <v>54</v>
      </c>
      <c r="L23" s="164" t="s">
        <v>54</v>
      </c>
      <c r="M23" s="164" t="s">
        <v>54</v>
      </c>
      <c r="N23" s="164" t="s">
        <v>54</v>
      </c>
      <c r="O23" s="164" t="s">
        <v>54</v>
      </c>
      <c r="P23" s="164" t="s">
        <v>54</v>
      </c>
      <c r="Q23" s="164" t="s">
        <v>54</v>
      </c>
      <c r="R23" s="164" t="s">
        <v>54</v>
      </c>
      <c r="S23" s="164" t="s">
        <v>54</v>
      </c>
      <c r="T23" s="164" t="s">
        <v>54</v>
      </c>
      <c r="U23" s="208" t="s">
        <v>54</v>
      </c>
      <c r="V23" s="207" t="s">
        <v>54</v>
      </c>
      <c r="W23" s="165" t="s">
        <v>54</v>
      </c>
      <c r="X23" s="163">
        <v>0</v>
      </c>
      <c r="Y23" s="164">
        <v>0</v>
      </c>
      <c r="Z23" s="164">
        <v>0</v>
      </c>
      <c r="AA23" s="165">
        <v>0</v>
      </c>
    </row>
    <row r="24" spans="1:27" ht="15.75" customHeight="1" x14ac:dyDescent="0.25">
      <c r="A24" s="162"/>
      <c r="B24" s="421" t="str">
        <f>'[2]Asset Characteristics'!$C16 &amp; ""</f>
        <v>Drabanten 3</v>
      </c>
      <c r="C24" s="422" t="str">
        <f>'[2]Asset Characteristics'!$E16 &amp; ""</f>
        <v>Office: Other</v>
      </c>
      <c r="D24" s="44">
        <f>'[2]Reporting Characteristics'!$D24</f>
        <v>2018</v>
      </c>
      <c r="E24" s="205">
        <v>43101</v>
      </c>
      <c r="F24" s="206">
        <v>43465</v>
      </c>
      <c r="G24" s="207">
        <v>1789</v>
      </c>
      <c r="H24" s="164">
        <v>6586</v>
      </c>
      <c r="I24" s="165">
        <v>6586</v>
      </c>
      <c r="J24" s="163" t="s">
        <v>54</v>
      </c>
      <c r="K24" s="164" t="s">
        <v>54</v>
      </c>
      <c r="L24" s="164" t="s">
        <v>54</v>
      </c>
      <c r="M24" s="164" t="s">
        <v>54</v>
      </c>
      <c r="N24" s="164" t="s">
        <v>54</v>
      </c>
      <c r="O24" s="164" t="s">
        <v>54</v>
      </c>
      <c r="P24" s="164" t="s">
        <v>54</v>
      </c>
      <c r="Q24" s="164" t="s">
        <v>54</v>
      </c>
      <c r="R24" s="164" t="s">
        <v>54</v>
      </c>
      <c r="S24" s="164" t="s">
        <v>54</v>
      </c>
      <c r="T24" s="164" t="s">
        <v>54</v>
      </c>
      <c r="U24" s="208" t="s">
        <v>54</v>
      </c>
      <c r="V24" s="207" t="s">
        <v>54</v>
      </c>
      <c r="W24" s="165" t="s">
        <v>54</v>
      </c>
      <c r="X24" s="163">
        <v>0</v>
      </c>
      <c r="Y24" s="164">
        <v>0</v>
      </c>
      <c r="Z24" s="164">
        <v>0</v>
      </c>
      <c r="AA24" s="165">
        <v>0</v>
      </c>
    </row>
    <row r="25" spans="1:27" ht="15.75" customHeight="1" x14ac:dyDescent="0.25">
      <c r="A25" s="162"/>
      <c r="B25" s="421"/>
      <c r="C25" s="422"/>
      <c r="D25" s="44">
        <f>'[2]Reporting Characteristics'!$D25</f>
        <v>2019</v>
      </c>
      <c r="E25" s="205">
        <v>43466</v>
      </c>
      <c r="F25" s="206">
        <v>43830</v>
      </c>
      <c r="G25" s="207">
        <v>1764</v>
      </c>
      <c r="H25" s="164">
        <v>6586</v>
      </c>
      <c r="I25" s="165">
        <v>6586</v>
      </c>
      <c r="J25" s="163" t="s">
        <v>54</v>
      </c>
      <c r="K25" s="164" t="s">
        <v>54</v>
      </c>
      <c r="L25" s="164" t="s">
        <v>54</v>
      </c>
      <c r="M25" s="164" t="s">
        <v>54</v>
      </c>
      <c r="N25" s="164" t="s">
        <v>54</v>
      </c>
      <c r="O25" s="164" t="s">
        <v>54</v>
      </c>
      <c r="P25" s="164" t="s">
        <v>54</v>
      </c>
      <c r="Q25" s="164" t="s">
        <v>54</v>
      </c>
      <c r="R25" s="164" t="s">
        <v>54</v>
      </c>
      <c r="S25" s="164" t="s">
        <v>54</v>
      </c>
      <c r="T25" s="164" t="s">
        <v>54</v>
      </c>
      <c r="U25" s="208" t="s">
        <v>54</v>
      </c>
      <c r="V25" s="207" t="s">
        <v>54</v>
      </c>
      <c r="W25" s="165" t="s">
        <v>54</v>
      </c>
      <c r="X25" s="163">
        <v>0</v>
      </c>
      <c r="Y25" s="164">
        <v>0</v>
      </c>
      <c r="Z25" s="164">
        <v>0</v>
      </c>
      <c r="AA25" s="165">
        <v>0</v>
      </c>
    </row>
    <row r="26" spans="1:27" ht="15.75" customHeight="1" x14ac:dyDescent="0.25">
      <c r="A26" s="162"/>
      <c r="B26" s="421" t="str">
        <f>'[2]Asset Characteristics'!$C17 &amp; ""</f>
        <v>Farao 15</v>
      </c>
      <c r="C26" s="422" t="str">
        <f>'[2]Asset Characteristics'!$E17 &amp; ""</f>
        <v>Office: Other</v>
      </c>
      <c r="D26" s="44">
        <f>'[2]Reporting Characteristics'!$D26</f>
        <v>2018</v>
      </c>
      <c r="E26" s="205">
        <v>43101</v>
      </c>
      <c r="F26" s="206">
        <v>43465</v>
      </c>
      <c r="G26" s="207">
        <v>2823</v>
      </c>
      <c r="H26" s="164">
        <v>8985</v>
      </c>
      <c r="I26" s="165">
        <v>8985</v>
      </c>
      <c r="J26" s="163" t="s">
        <v>54</v>
      </c>
      <c r="K26" s="164" t="s">
        <v>54</v>
      </c>
      <c r="L26" s="164" t="s">
        <v>54</v>
      </c>
      <c r="M26" s="164" t="s">
        <v>54</v>
      </c>
      <c r="N26" s="164" t="s">
        <v>54</v>
      </c>
      <c r="O26" s="164" t="s">
        <v>54</v>
      </c>
      <c r="P26" s="164" t="s">
        <v>54</v>
      </c>
      <c r="Q26" s="164" t="s">
        <v>54</v>
      </c>
      <c r="R26" s="164" t="s">
        <v>54</v>
      </c>
      <c r="S26" s="164" t="s">
        <v>54</v>
      </c>
      <c r="T26" s="164" t="s">
        <v>54</v>
      </c>
      <c r="U26" s="208" t="s">
        <v>54</v>
      </c>
      <c r="V26" s="207" t="s">
        <v>54</v>
      </c>
      <c r="W26" s="165" t="s">
        <v>54</v>
      </c>
      <c r="X26" s="163">
        <v>0</v>
      </c>
      <c r="Y26" s="164">
        <v>0</v>
      </c>
      <c r="Z26" s="164">
        <v>0</v>
      </c>
      <c r="AA26" s="165">
        <v>0</v>
      </c>
    </row>
    <row r="27" spans="1:27" ht="15.75" customHeight="1" x14ac:dyDescent="0.25">
      <c r="A27" s="162"/>
      <c r="B27" s="421"/>
      <c r="C27" s="422"/>
      <c r="D27" s="44">
        <f>'[2]Reporting Characteristics'!$D27</f>
        <v>2019</v>
      </c>
      <c r="E27" s="205">
        <v>43466</v>
      </c>
      <c r="F27" s="206">
        <v>43830</v>
      </c>
      <c r="G27" s="207">
        <v>1490</v>
      </c>
      <c r="H27" s="164">
        <v>8985</v>
      </c>
      <c r="I27" s="165">
        <v>8985</v>
      </c>
      <c r="J27" s="163" t="s">
        <v>54</v>
      </c>
      <c r="K27" s="164" t="s">
        <v>54</v>
      </c>
      <c r="L27" s="164" t="s">
        <v>54</v>
      </c>
      <c r="M27" s="164" t="s">
        <v>54</v>
      </c>
      <c r="N27" s="164" t="s">
        <v>54</v>
      </c>
      <c r="O27" s="164" t="s">
        <v>54</v>
      </c>
      <c r="P27" s="164" t="s">
        <v>54</v>
      </c>
      <c r="Q27" s="164" t="s">
        <v>54</v>
      </c>
      <c r="R27" s="164" t="s">
        <v>54</v>
      </c>
      <c r="S27" s="164" t="s">
        <v>54</v>
      </c>
      <c r="T27" s="164" t="s">
        <v>54</v>
      </c>
      <c r="U27" s="208" t="s">
        <v>54</v>
      </c>
      <c r="V27" s="207" t="s">
        <v>54</v>
      </c>
      <c r="W27" s="165" t="s">
        <v>54</v>
      </c>
      <c r="X27" s="163">
        <v>0</v>
      </c>
      <c r="Y27" s="164">
        <v>0</v>
      </c>
      <c r="Z27" s="164">
        <v>0</v>
      </c>
      <c r="AA27" s="165">
        <v>0</v>
      </c>
    </row>
    <row r="28" spans="1:27" ht="15.75" customHeight="1" x14ac:dyDescent="0.25">
      <c r="A28" s="162"/>
      <c r="B28" s="421" t="str">
        <f>'[2]Asset Characteristics'!$C18 &amp; ""</f>
        <v>Farao 16</v>
      </c>
      <c r="C28" s="422" t="str">
        <f>'[2]Asset Characteristics'!$E18 &amp; ""</f>
        <v>Office: Other</v>
      </c>
      <c r="D28" s="44">
        <f>'[2]Reporting Characteristics'!$D28</f>
        <v>2018</v>
      </c>
      <c r="E28" s="205">
        <v>43101</v>
      </c>
      <c r="F28" s="206">
        <v>43465</v>
      </c>
      <c r="G28" s="207">
        <v>1387</v>
      </c>
      <c r="H28" s="164">
        <v>6351</v>
      </c>
      <c r="I28" s="165">
        <v>6351</v>
      </c>
      <c r="J28" s="163" t="s">
        <v>54</v>
      </c>
      <c r="K28" s="164" t="s">
        <v>54</v>
      </c>
      <c r="L28" s="164" t="s">
        <v>54</v>
      </c>
      <c r="M28" s="164" t="s">
        <v>54</v>
      </c>
      <c r="N28" s="164" t="s">
        <v>54</v>
      </c>
      <c r="O28" s="164" t="s">
        <v>54</v>
      </c>
      <c r="P28" s="164" t="s">
        <v>54</v>
      </c>
      <c r="Q28" s="164" t="s">
        <v>54</v>
      </c>
      <c r="R28" s="164" t="s">
        <v>54</v>
      </c>
      <c r="S28" s="164" t="s">
        <v>54</v>
      </c>
      <c r="T28" s="164" t="s">
        <v>54</v>
      </c>
      <c r="U28" s="208" t="s">
        <v>54</v>
      </c>
      <c r="V28" s="207" t="s">
        <v>54</v>
      </c>
      <c r="W28" s="165" t="s">
        <v>54</v>
      </c>
      <c r="X28" s="163">
        <v>0</v>
      </c>
      <c r="Y28" s="164">
        <v>0</v>
      </c>
      <c r="Z28" s="164">
        <v>0</v>
      </c>
      <c r="AA28" s="165">
        <v>0</v>
      </c>
    </row>
    <row r="29" spans="1:27" ht="15.75" customHeight="1" x14ac:dyDescent="0.25">
      <c r="A29" s="162"/>
      <c r="B29" s="421"/>
      <c r="C29" s="422"/>
      <c r="D29" s="44">
        <f>'[2]Reporting Characteristics'!$D29</f>
        <v>2019</v>
      </c>
      <c r="E29" s="205">
        <v>43466</v>
      </c>
      <c r="F29" s="206">
        <v>43830</v>
      </c>
      <c r="G29" s="207">
        <v>704</v>
      </c>
      <c r="H29" s="164">
        <v>6351</v>
      </c>
      <c r="I29" s="165">
        <v>6351</v>
      </c>
      <c r="J29" s="163" t="s">
        <v>54</v>
      </c>
      <c r="K29" s="164" t="s">
        <v>54</v>
      </c>
      <c r="L29" s="164" t="s">
        <v>54</v>
      </c>
      <c r="M29" s="164" t="s">
        <v>54</v>
      </c>
      <c r="N29" s="164" t="s">
        <v>54</v>
      </c>
      <c r="O29" s="164" t="s">
        <v>54</v>
      </c>
      <c r="P29" s="164" t="s">
        <v>54</v>
      </c>
      <c r="Q29" s="164" t="s">
        <v>54</v>
      </c>
      <c r="R29" s="164" t="s">
        <v>54</v>
      </c>
      <c r="S29" s="164" t="s">
        <v>54</v>
      </c>
      <c r="T29" s="164" t="s">
        <v>54</v>
      </c>
      <c r="U29" s="208" t="s">
        <v>54</v>
      </c>
      <c r="V29" s="207" t="s">
        <v>54</v>
      </c>
      <c r="W29" s="165" t="s">
        <v>54</v>
      </c>
      <c r="X29" s="163">
        <v>0</v>
      </c>
      <c r="Y29" s="164">
        <v>0</v>
      </c>
      <c r="Z29" s="164">
        <v>0</v>
      </c>
      <c r="AA29" s="165">
        <v>0</v>
      </c>
    </row>
    <row r="30" spans="1:27" ht="15.75" customHeight="1" x14ac:dyDescent="0.25">
      <c r="A30" s="162"/>
      <c r="B30" s="421" t="str">
        <f>'[2]Asset Characteristics'!$C19 &amp; ""</f>
        <v>Farao 17</v>
      </c>
      <c r="C30" s="422" t="str">
        <f>'[2]Asset Characteristics'!$E19 &amp; ""</f>
        <v>Office: Other</v>
      </c>
      <c r="D30" s="44">
        <f>'[2]Reporting Characteristics'!$D30</f>
        <v>2018</v>
      </c>
      <c r="E30" s="205">
        <v>43101</v>
      </c>
      <c r="F30" s="206">
        <v>43465</v>
      </c>
      <c r="G30" s="207">
        <v>774</v>
      </c>
      <c r="H30" s="164">
        <v>5831</v>
      </c>
      <c r="I30" s="165">
        <v>5831</v>
      </c>
      <c r="J30" s="163" t="s">
        <v>54</v>
      </c>
      <c r="K30" s="164" t="s">
        <v>54</v>
      </c>
      <c r="L30" s="164" t="s">
        <v>54</v>
      </c>
      <c r="M30" s="164" t="s">
        <v>54</v>
      </c>
      <c r="N30" s="164" t="s">
        <v>54</v>
      </c>
      <c r="O30" s="164" t="s">
        <v>54</v>
      </c>
      <c r="P30" s="164" t="s">
        <v>54</v>
      </c>
      <c r="Q30" s="164" t="s">
        <v>54</v>
      </c>
      <c r="R30" s="164" t="s">
        <v>54</v>
      </c>
      <c r="S30" s="164" t="s">
        <v>54</v>
      </c>
      <c r="T30" s="164" t="s">
        <v>54</v>
      </c>
      <c r="U30" s="208" t="s">
        <v>54</v>
      </c>
      <c r="V30" s="207" t="s">
        <v>54</v>
      </c>
      <c r="W30" s="165" t="s">
        <v>54</v>
      </c>
      <c r="X30" s="163">
        <v>0</v>
      </c>
      <c r="Y30" s="164">
        <v>0</v>
      </c>
      <c r="Z30" s="164">
        <v>0</v>
      </c>
      <c r="AA30" s="165">
        <v>0</v>
      </c>
    </row>
    <row r="31" spans="1:27" ht="15.75" customHeight="1" x14ac:dyDescent="0.25">
      <c r="A31" s="162"/>
      <c r="B31" s="421"/>
      <c r="C31" s="422"/>
      <c r="D31" s="44">
        <f>'[2]Reporting Characteristics'!$D31</f>
        <v>2019</v>
      </c>
      <c r="E31" s="205">
        <v>43466</v>
      </c>
      <c r="F31" s="206">
        <v>43830</v>
      </c>
      <c r="G31" s="207">
        <v>181</v>
      </c>
      <c r="H31" s="164">
        <v>5831</v>
      </c>
      <c r="I31" s="165">
        <v>5831</v>
      </c>
      <c r="J31" s="163" t="s">
        <v>54</v>
      </c>
      <c r="K31" s="164" t="s">
        <v>54</v>
      </c>
      <c r="L31" s="164" t="s">
        <v>54</v>
      </c>
      <c r="M31" s="164" t="s">
        <v>54</v>
      </c>
      <c r="N31" s="164" t="s">
        <v>54</v>
      </c>
      <c r="O31" s="164" t="s">
        <v>54</v>
      </c>
      <c r="P31" s="164" t="s">
        <v>54</v>
      </c>
      <c r="Q31" s="164" t="s">
        <v>54</v>
      </c>
      <c r="R31" s="164" t="s">
        <v>54</v>
      </c>
      <c r="S31" s="164" t="s">
        <v>54</v>
      </c>
      <c r="T31" s="164" t="s">
        <v>54</v>
      </c>
      <c r="U31" s="208" t="s">
        <v>54</v>
      </c>
      <c r="V31" s="207" t="s">
        <v>54</v>
      </c>
      <c r="W31" s="165" t="s">
        <v>54</v>
      </c>
      <c r="X31" s="163">
        <v>0</v>
      </c>
      <c r="Y31" s="164">
        <v>0</v>
      </c>
      <c r="Z31" s="164">
        <v>0</v>
      </c>
      <c r="AA31" s="165">
        <v>0</v>
      </c>
    </row>
    <row r="32" spans="1:27" ht="15.75" customHeight="1" x14ac:dyDescent="0.25">
      <c r="A32" s="162"/>
      <c r="B32" s="421" t="str">
        <f>'[2]Asset Characteristics'!$C20 &amp; ""</f>
        <v>Farao 20</v>
      </c>
      <c r="C32" s="422" t="str">
        <f>'[2]Asset Characteristics'!$E20 &amp; ""</f>
        <v>Office: Other</v>
      </c>
      <c r="D32" s="44">
        <f>'[2]Reporting Characteristics'!$D32</f>
        <v>2018</v>
      </c>
      <c r="E32" s="205">
        <v>43101</v>
      </c>
      <c r="F32" s="206">
        <v>43465</v>
      </c>
      <c r="G32" s="207">
        <v>1392</v>
      </c>
      <c r="H32" s="164">
        <v>7801</v>
      </c>
      <c r="I32" s="165">
        <v>7801</v>
      </c>
      <c r="J32" s="163" t="s">
        <v>54</v>
      </c>
      <c r="K32" s="164" t="s">
        <v>54</v>
      </c>
      <c r="L32" s="164" t="s">
        <v>54</v>
      </c>
      <c r="M32" s="164" t="s">
        <v>54</v>
      </c>
      <c r="N32" s="164" t="s">
        <v>54</v>
      </c>
      <c r="O32" s="164" t="s">
        <v>54</v>
      </c>
      <c r="P32" s="164" t="s">
        <v>54</v>
      </c>
      <c r="Q32" s="164" t="s">
        <v>54</v>
      </c>
      <c r="R32" s="164" t="s">
        <v>54</v>
      </c>
      <c r="S32" s="164" t="s">
        <v>54</v>
      </c>
      <c r="T32" s="164" t="s">
        <v>54</v>
      </c>
      <c r="U32" s="208" t="s">
        <v>54</v>
      </c>
      <c r="V32" s="207" t="s">
        <v>54</v>
      </c>
      <c r="W32" s="165" t="s">
        <v>54</v>
      </c>
      <c r="X32" s="163">
        <v>0</v>
      </c>
      <c r="Y32" s="164">
        <v>0</v>
      </c>
      <c r="Z32" s="164">
        <v>0</v>
      </c>
      <c r="AA32" s="165">
        <v>0</v>
      </c>
    </row>
    <row r="33" spans="1:27" ht="15.75" customHeight="1" x14ac:dyDescent="0.25">
      <c r="A33" s="162"/>
      <c r="B33" s="421"/>
      <c r="C33" s="422"/>
      <c r="D33" s="44">
        <f>'[2]Reporting Characteristics'!$D33</f>
        <v>2019</v>
      </c>
      <c r="E33" s="205">
        <v>43466</v>
      </c>
      <c r="F33" s="206">
        <v>43830</v>
      </c>
      <c r="G33" s="207">
        <v>1413</v>
      </c>
      <c r="H33" s="164">
        <v>7801</v>
      </c>
      <c r="I33" s="165">
        <v>7801</v>
      </c>
      <c r="J33" s="163" t="s">
        <v>54</v>
      </c>
      <c r="K33" s="164" t="s">
        <v>54</v>
      </c>
      <c r="L33" s="164" t="s">
        <v>54</v>
      </c>
      <c r="M33" s="164" t="s">
        <v>54</v>
      </c>
      <c r="N33" s="164" t="s">
        <v>54</v>
      </c>
      <c r="O33" s="164" t="s">
        <v>54</v>
      </c>
      <c r="P33" s="164" t="s">
        <v>54</v>
      </c>
      <c r="Q33" s="164" t="s">
        <v>54</v>
      </c>
      <c r="R33" s="164" t="s">
        <v>54</v>
      </c>
      <c r="S33" s="164" t="s">
        <v>54</v>
      </c>
      <c r="T33" s="164" t="s">
        <v>54</v>
      </c>
      <c r="U33" s="208" t="s">
        <v>54</v>
      </c>
      <c r="V33" s="207" t="s">
        <v>54</v>
      </c>
      <c r="W33" s="165" t="s">
        <v>54</v>
      </c>
      <c r="X33" s="163">
        <v>0</v>
      </c>
      <c r="Y33" s="164">
        <v>0</v>
      </c>
      <c r="Z33" s="164">
        <v>0</v>
      </c>
      <c r="AA33" s="165">
        <v>0</v>
      </c>
    </row>
    <row r="34" spans="1:27" ht="15.75" customHeight="1" x14ac:dyDescent="0.25">
      <c r="A34" s="162"/>
      <c r="B34" s="421" t="str">
        <f>'[2]Asset Characteristics'!$C21 &amp; ""</f>
        <v>Farao 8</v>
      </c>
      <c r="C34" s="422" t="str">
        <f>'[2]Asset Characteristics'!$E21 &amp; ""</f>
        <v>Office: Other</v>
      </c>
      <c r="D34" s="44">
        <f>'[2]Reporting Characteristics'!$D34</f>
        <v>2018</v>
      </c>
      <c r="E34" s="205">
        <v>43101</v>
      </c>
      <c r="F34" s="206">
        <v>43465</v>
      </c>
      <c r="G34" s="207">
        <v>1271</v>
      </c>
      <c r="H34" s="164">
        <v>6164</v>
      </c>
      <c r="I34" s="165">
        <v>6164</v>
      </c>
      <c r="J34" s="163" t="s">
        <v>54</v>
      </c>
      <c r="K34" s="164" t="s">
        <v>54</v>
      </c>
      <c r="L34" s="164" t="s">
        <v>54</v>
      </c>
      <c r="M34" s="164" t="s">
        <v>54</v>
      </c>
      <c r="N34" s="164" t="s">
        <v>54</v>
      </c>
      <c r="O34" s="164" t="s">
        <v>54</v>
      </c>
      <c r="P34" s="164" t="s">
        <v>54</v>
      </c>
      <c r="Q34" s="164" t="s">
        <v>54</v>
      </c>
      <c r="R34" s="164" t="s">
        <v>54</v>
      </c>
      <c r="S34" s="164" t="s">
        <v>54</v>
      </c>
      <c r="T34" s="164" t="s">
        <v>54</v>
      </c>
      <c r="U34" s="208" t="s">
        <v>54</v>
      </c>
      <c r="V34" s="207" t="s">
        <v>54</v>
      </c>
      <c r="W34" s="165" t="s">
        <v>54</v>
      </c>
      <c r="X34" s="163">
        <v>0</v>
      </c>
      <c r="Y34" s="164">
        <v>0</v>
      </c>
      <c r="Z34" s="164">
        <v>0</v>
      </c>
      <c r="AA34" s="165">
        <v>0</v>
      </c>
    </row>
    <row r="35" spans="1:27" ht="15.75" customHeight="1" x14ac:dyDescent="0.25">
      <c r="A35" s="162"/>
      <c r="B35" s="421"/>
      <c r="C35" s="422"/>
      <c r="D35" s="44">
        <f>'[2]Reporting Characteristics'!$D35</f>
        <v>2019</v>
      </c>
      <c r="E35" s="205" t="s">
        <v>54</v>
      </c>
      <c r="F35" s="206" t="s">
        <v>54</v>
      </c>
      <c r="G35" s="207" t="s">
        <v>54</v>
      </c>
      <c r="H35" s="164" t="s">
        <v>54</v>
      </c>
      <c r="I35" s="165">
        <v>6164</v>
      </c>
      <c r="J35" s="163" t="s">
        <v>54</v>
      </c>
      <c r="K35" s="164" t="s">
        <v>54</v>
      </c>
      <c r="L35" s="164" t="s">
        <v>54</v>
      </c>
      <c r="M35" s="164" t="s">
        <v>54</v>
      </c>
      <c r="N35" s="164" t="s">
        <v>54</v>
      </c>
      <c r="O35" s="164" t="s">
        <v>54</v>
      </c>
      <c r="P35" s="164" t="s">
        <v>54</v>
      </c>
      <c r="Q35" s="164" t="s">
        <v>54</v>
      </c>
      <c r="R35" s="164" t="s">
        <v>54</v>
      </c>
      <c r="S35" s="164" t="s">
        <v>54</v>
      </c>
      <c r="T35" s="164" t="s">
        <v>54</v>
      </c>
      <c r="U35" s="208" t="s">
        <v>54</v>
      </c>
      <c r="V35" s="207" t="s">
        <v>54</v>
      </c>
      <c r="W35" s="165" t="s">
        <v>54</v>
      </c>
      <c r="X35" s="163">
        <v>0</v>
      </c>
      <c r="Y35" s="164">
        <v>0</v>
      </c>
      <c r="Z35" s="164">
        <v>0</v>
      </c>
      <c r="AA35" s="165">
        <v>0</v>
      </c>
    </row>
    <row r="36" spans="1:27" ht="15.75" customHeight="1" x14ac:dyDescent="0.25">
      <c r="A36" s="162"/>
      <c r="B36" s="421" t="str">
        <f>'[2]Asset Characteristics'!$C22 &amp; ""</f>
        <v>Fartygstrafiken 2</v>
      </c>
      <c r="C36" s="422" t="str">
        <f>'[2]Asset Characteristics'!$E22 &amp; ""</f>
        <v>Office: Other</v>
      </c>
      <c r="D36" s="44">
        <f>'[2]Reporting Characteristics'!$D36</f>
        <v>2018</v>
      </c>
      <c r="E36" s="205">
        <v>43101</v>
      </c>
      <c r="F36" s="206">
        <v>43465</v>
      </c>
      <c r="G36" s="207">
        <v>1873</v>
      </c>
      <c r="H36" s="164">
        <v>8743</v>
      </c>
      <c r="I36" s="165">
        <v>8743</v>
      </c>
      <c r="J36" s="163" t="s">
        <v>54</v>
      </c>
      <c r="K36" s="164" t="s">
        <v>54</v>
      </c>
      <c r="L36" s="164" t="s">
        <v>54</v>
      </c>
      <c r="M36" s="164" t="s">
        <v>54</v>
      </c>
      <c r="N36" s="164" t="s">
        <v>54</v>
      </c>
      <c r="O36" s="164" t="s">
        <v>54</v>
      </c>
      <c r="P36" s="164" t="s">
        <v>54</v>
      </c>
      <c r="Q36" s="164" t="s">
        <v>54</v>
      </c>
      <c r="R36" s="164" t="s">
        <v>54</v>
      </c>
      <c r="S36" s="164" t="s">
        <v>54</v>
      </c>
      <c r="T36" s="164" t="s">
        <v>54</v>
      </c>
      <c r="U36" s="208" t="s">
        <v>54</v>
      </c>
      <c r="V36" s="207" t="s">
        <v>54</v>
      </c>
      <c r="W36" s="165" t="s">
        <v>54</v>
      </c>
      <c r="X36" s="163">
        <v>0</v>
      </c>
      <c r="Y36" s="164">
        <v>0</v>
      </c>
      <c r="Z36" s="164">
        <v>0</v>
      </c>
      <c r="AA36" s="165">
        <v>0</v>
      </c>
    </row>
    <row r="37" spans="1:27" ht="15.75" customHeight="1" x14ac:dyDescent="0.25">
      <c r="A37" s="162"/>
      <c r="B37" s="421"/>
      <c r="C37" s="422"/>
      <c r="D37" s="44">
        <f>'[2]Reporting Characteristics'!$D37</f>
        <v>2019</v>
      </c>
      <c r="E37" s="205">
        <v>43466</v>
      </c>
      <c r="F37" s="206">
        <v>43830</v>
      </c>
      <c r="G37" s="207">
        <v>1975</v>
      </c>
      <c r="H37" s="164">
        <v>8743</v>
      </c>
      <c r="I37" s="165">
        <v>8743</v>
      </c>
      <c r="J37" s="163" t="s">
        <v>54</v>
      </c>
      <c r="K37" s="164" t="s">
        <v>54</v>
      </c>
      <c r="L37" s="164" t="s">
        <v>54</v>
      </c>
      <c r="M37" s="164" t="s">
        <v>54</v>
      </c>
      <c r="N37" s="164" t="s">
        <v>54</v>
      </c>
      <c r="O37" s="164" t="s">
        <v>54</v>
      </c>
      <c r="P37" s="164" t="s">
        <v>54</v>
      </c>
      <c r="Q37" s="164" t="s">
        <v>54</v>
      </c>
      <c r="R37" s="164" t="s">
        <v>54</v>
      </c>
      <c r="S37" s="164" t="s">
        <v>54</v>
      </c>
      <c r="T37" s="164" t="s">
        <v>54</v>
      </c>
      <c r="U37" s="208" t="s">
        <v>54</v>
      </c>
      <c r="V37" s="207" t="s">
        <v>54</v>
      </c>
      <c r="W37" s="165" t="s">
        <v>54</v>
      </c>
      <c r="X37" s="163">
        <v>0</v>
      </c>
      <c r="Y37" s="164">
        <v>0</v>
      </c>
      <c r="Z37" s="164">
        <v>0</v>
      </c>
      <c r="AA37" s="165">
        <v>0</v>
      </c>
    </row>
    <row r="38" spans="1:27" ht="15.75" customHeight="1" x14ac:dyDescent="0.25">
      <c r="A38" s="162"/>
      <c r="B38" s="421" t="str">
        <f>'[2]Asset Characteristics'!$C23 &amp; ""</f>
        <v>Fenix 1</v>
      </c>
      <c r="C38" s="422" t="str">
        <f>'[2]Asset Characteristics'!$E23 &amp; ""</f>
        <v>Office: Other</v>
      </c>
      <c r="D38" s="44">
        <f>'[2]Reporting Characteristics'!$D38</f>
        <v>2018</v>
      </c>
      <c r="E38" s="205">
        <v>43101</v>
      </c>
      <c r="F38" s="206">
        <v>43465</v>
      </c>
      <c r="G38" s="207">
        <v>972</v>
      </c>
      <c r="H38" s="164">
        <v>3756</v>
      </c>
      <c r="I38" s="165">
        <v>3756</v>
      </c>
      <c r="J38" s="163" t="s">
        <v>54</v>
      </c>
      <c r="K38" s="164" t="s">
        <v>54</v>
      </c>
      <c r="L38" s="164" t="s">
        <v>54</v>
      </c>
      <c r="M38" s="164" t="s">
        <v>54</v>
      </c>
      <c r="N38" s="164" t="s">
        <v>54</v>
      </c>
      <c r="O38" s="164" t="s">
        <v>54</v>
      </c>
      <c r="P38" s="164" t="s">
        <v>54</v>
      </c>
      <c r="Q38" s="164" t="s">
        <v>54</v>
      </c>
      <c r="R38" s="164" t="s">
        <v>54</v>
      </c>
      <c r="S38" s="164" t="s">
        <v>54</v>
      </c>
      <c r="T38" s="164" t="s">
        <v>54</v>
      </c>
      <c r="U38" s="208" t="s">
        <v>54</v>
      </c>
      <c r="V38" s="207" t="s">
        <v>54</v>
      </c>
      <c r="W38" s="165" t="s">
        <v>54</v>
      </c>
      <c r="X38" s="163">
        <v>0</v>
      </c>
      <c r="Y38" s="164">
        <v>0</v>
      </c>
      <c r="Z38" s="164">
        <v>0</v>
      </c>
      <c r="AA38" s="165">
        <v>0</v>
      </c>
    </row>
    <row r="39" spans="1:27" ht="15.75" customHeight="1" x14ac:dyDescent="0.25">
      <c r="A39" s="162"/>
      <c r="B39" s="421"/>
      <c r="C39" s="422"/>
      <c r="D39" s="44">
        <f>'[2]Reporting Characteristics'!$D39</f>
        <v>2019</v>
      </c>
      <c r="E39" s="205">
        <v>43466</v>
      </c>
      <c r="F39" s="206">
        <v>43830</v>
      </c>
      <c r="G39" s="207">
        <v>741</v>
      </c>
      <c r="H39" s="164">
        <v>3756</v>
      </c>
      <c r="I39" s="165">
        <v>3756</v>
      </c>
      <c r="J39" s="163" t="s">
        <v>54</v>
      </c>
      <c r="K39" s="164" t="s">
        <v>54</v>
      </c>
      <c r="L39" s="164" t="s">
        <v>54</v>
      </c>
      <c r="M39" s="164" t="s">
        <v>54</v>
      </c>
      <c r="N39" s="164" t="s">
        <v>54</v>
      </c>
      <c r="O39" s="164" t="s">
        <v>54</v>
      </c>
      <c r="P39" s="164" t="s">
        <v>54</v>
      </c>
      <c r="Q39" s="164" t="s">
        <v>54</v>
      </c>
      <c r="R39" s="164" t="s">
        <v>54</v>
      </c>
      <c r="S39" s="164" t="s">
        <v>54</v>
      </c>
      <c r="T39" s="164" t="s">
        <v>54</v>
      </c>
      <c r="U39" s="208" t="s">
        <v>54</v>
      </c>
      <c r="V39" s="207" t="s">
        <v>54</v>
      </c>
      <c r="W39" s="165" t="s">
        <v>54</v>
      </c>
      <c r="X39" s="163">
        <v>0</v>
      </c>
      <c r="Y39" s="164">
        <v>0</v>
      </c>
      <c r="Z39" s="164">
        <v>0</v>
      </c>
      <c r="AA39" s="165">
        <v>0</v>
      </c>
    </row>
    <row r="40" spans="1:27" ht="15.75" customHeight="1" x14ac:dyDescent="0.25">
      <c r="A40" s="162"/>
      <c r="B40" s="421" t="str">
        <f>'[2]Asset Characteristics'!$C24 &amp; ""</f>
        <v>Fräsaren 10</v>
      </c>
      <c r="C40" s="422" t="str">
        <f>'[2]Asset Characteristics'!$E24 &amp; ""</f>
        <v>Office: Other</v>
      </c>
      <c r="D40" s="44">
        <f>'[2]Reporting Characteristics'!$D40</f>
        <v>2018</v>
      </c>
      <c r="E40" s="205">
        <v>43101</v>
      </c>
      <c r="F40" s="206">
        <v>43465</v>
      </c>
      <c r="G40" s="207">
        <v>4187</v>
      </c>
      <c r="H40" s="164">
        <v>11623</v>
      </c>
      <c r="I40" s="165">
        <v>11623</v>
      </c>
      <c r="J40" s="163" t="s">
        <v>54</v>
      </c>
      <c r="K40" s="164" t="s">
        <v>54</v>
      </c>
      <c r="L40" s="164" t="s">
        <v>54</v>
      </c>
      <c r="M40" s="164" t="s">
        <v>54</v>
      </c>
      <c r="N40" s="164" t="s">
        <v>54</v>
      </c>
      <c r="O40" s="164" t="s">
        <v>54</v>
      </c>
      <c r="P40" s="164" t="s">
        <v>54</v>
      </c>
      <c r="Q40" s="164" t="s">
        <v>54</v>
      </c>
      <c r="R40" s="164" t="s">
        <v>54</v>
      </c>
      <c r="S40" s="164" t="s">
        <v>54</v>
      </c>
      <c r="T40" s="164" t="s">
        <v>54</v>
      </c>
      <c r="U40" s="208" t="s">
        <v>54</v>
      </c>
      <c r="V40" s="207" t="s">
        <v>54</v>
      </c>
      <c r="W40" s="165" t="s">
        <v>54</v>
      </c>
      <c r="X40" s="163">
        <v>0</v>
      </c>
      <c r="Y40" s="164">
        <v>0</v>
      </c>
      <c r="Z40" s="164">
        <v>0</v>
      </c>
      <c r="AA40" s="165">
        <v>0</v>
      </c>
    </row>
    <row r="41" spans="1:27" ht="15.75" customHeight="1" x14ac:dyDescent="0.25">
      <c r="A41" s="162"/>
      <c r="B41" s="421"/>
      <c r="C41" s="422"/>
      <c r="D41" s="44">
        <f>'[2]Reporting Characteristics'!$D41</f>
        <v>2019</v>
      </c>
      <c r="E41" s="205">
        <v>43466</v>
      </c>
      <c r="F41" s="206">
        <v>43830</v>
      </c>
      <c r="G41" s="207">
        <v>3519</v>
      </c>
      <c r="H41" s="164">
        <v>11623</v>
      </c>
      <c r="I41" s="165">
        <v>11623</v>
      </c>
      <c r="J41" s="163" t="s">
        <v>54</v>
      </c>
      <c r="K41" s="164" t="s">
        <v>54</v>
      </c>
      <c r="L41" s="164" t="s">
        <v>54</v>
      </c>
      <c r="M41" s="164" t="s">
        <v>54</v>
      </c>
      <c r="N41" s="164" t="s">
        <v>54</v>
      </c>
      <c r="O41" s="164" t="s">
        <v>54</v>
      </c>
      <c r="P41" s="164" t="s">
        <v>54</v>
      </c>
      <c r="Q41" s="164" t="s">
        <v>54</v>
      </c>
      <c r="R41" s="164" t="s">
        <v>54</v>
      </c>
      <c r="S41" s="164" t="s">
        <v>54</v>
      </c>
      <c r="T41" s="164" t="s">
        <v>54</v>
      </c>
      <c r="U41" s="208" t="s">
        <v>54</v>
      </c>
      <c r="V41" s="207" t="s">
        <v>54</v>
      </c>
      <c r="W41" s="165" t="s">
        <v>54</v>
      </c>
      <c r="X41" s="163">
        <v>0</v>
      </c>
      <c r="Y41" s="164">
        <v>0</v>
      </c>
      <c r="Z41" s="164">
        <v>0</v>
      </c>
      <c r="AA41" s="165">
        <v>0</v>
      </c>
    </row>
    <row r="42" spans="1:27" ht="15.75" customHeight="1" x14ac:dyDescent="0.25">
      <c r="A42" s="162"/>
      <c r="B42" s="421" t="str">
        <f>'[2]Asset Characteristics'!$C25 &amp; ""</f>
        <v>Fräsaren 11</v>
      </c>
      <c r="C42" s="422" t="str">
        <f>'[2]Asset Characteristics'!$E25 &amp; ""</f>
        <v>Office: Other</v>
      </c>
      <c r="D42" s="44">
        <f>'[2]Reporting Characteristics'!$D42</f>
        <v>2018</v>
      </c>
      <c r="E42" s="205">
        <v>43101</v>
      </c>
      <c r="F42" s="206">
        <v>43465</v>
      </c>
      <c r="G42" s="207">
        <v>16972</v>
      </c>
      <c r="H42" s="164">
        <v>39253</v>
      </c>
      <c r="I42" s="165">
        <v>39253</v>
      </c>
      <c r="J42" s="163" t="s">
        <v>54</v>
      </c>
      <c r="K42" s="164" t="s">
        <v>54</v>
      </c>
      <c r="L42" s="164" t="s">
        <v>54</v>
      </c>
      <c r="M42" s="164" t="s">
        <v>54</v>
      </c>
      <c r="N42" s="164" t="s">
        <v>54</v>
      </c>
      <c r="O42" s="164" t="s">
        <v>54</v>
      </c>
      <c r="P42" s="164" t="s">
        <v>54</v>
      </c>
      <c r="Q42" s="164" t="s">
        <v>54</v>
      </c>
      <c r="R42" s="164" t="s">
        <v>54</v>
      </c>
      <c r="S42" s="164" t="s">
        <v>54</v>
      </c>
      <c r="T42" s="164" t="s">
        <v>54</v>
      </c>
      <c r="U42" s="208" t="s">
        <v>54</v>
      </c>
      <c r="V42" s="207" t="s">
        <v>54</v>
      </c>
      <c r="W42" s="165" t="s">
        <v>54</v>
      </c>
      <c r="X42" s="163">
        <v>0</v>
      </c>
      <c r="Y42" s="164">
        <v>0</v>
      </c>
      <c r="Z42" s="164">
        <v>0</v>
      </c>
      <c r="AA42" s="165">
        <v>0</v>
      </c>
    </row>
    <row r="43" spans="1:27" ht="15.75" customHeight="1" x14ac:dyDescent="0.25">
      <c r="A43" s="162"/>
      <c r="B43" s="421"/>
      <c r="C43" s="422"/>
      <c r="D43" s="44">
        <f>'[2]Reporting Characteristics'!$D43</f>
        <v>2019</v>
      </c>
      <c r="E43" s="205">
        <v>43466</v>
      </c>
      <c r="F43" s="206">
        <v>43830</v>
      </c>
      <c r="G43" s="207">
        <v>15413</v>
      </c>
      <c r="H43" s="164">
        <v>39253</v>
      </c>
      <c r="I43" s="165">
        <v>39253</v>
      </c>
      <c r="J43" s="163" t="s">
        <v>54</v>
      </c>
      <c r="K43" s="164" t="s">
        <v>54</v>
      </c>
      <c r="L43" s="164" t="s">
        <v>54</v>
      </c>
      <c r="M43" s="164" t="s">
        <v>54</v>
      </c>
      <c r="N43" s="164" t="s">
        <v>54</v>
      </c>
      <c r="O43" s="164" t="s">
        <v>54</v>
      </c>
      <c r="P43" s="164" t="s">
        <v>54</v>
      </c>
      <c r="Q43" s="164" t="s">
        <v>54</v>
      </c>
      <c r="R43" s="164" t="s">
        <v>54</v>
      </c>
      <c r="S43" s="164" t="s">
        <v>54</v>
      </c>
      <c r="T43" s="164" t="s">
        <v>54</v>
      </c>
      <c r="U43" s="208" t="s">
        <v>54</v>
      </c>
      <c r="V43" s="207" t="s">
        <v>54</v>
      </c>
      <c r="W43" s="165" t="s">
        <v>54</v>
      </c>
      <c r="X43" s="163">
        <v>0</v>
      </c>
      <c r="Y43" s="164">
        <v>0</v>
      </c>
      <c r="Z43" s="164">
        <v>0</v>
      </c>
      <c r="AA43" s="165">
        <v>0</v>
      </c>
    </row>
    <row r="44" spans="1:27" ht="15.75" customHeight="1" x14ac:dyDescent="0.25">
      <c r="A44" s="162"/>
      <c r="B44" s="421" t="str">
        <f>'[2]Asset Characteristics'!$C26 &amp; ""</f>
        <v>Fräsaren 12</v>
      </c>
      <c r="C44" s="422" t="str">
        <f>'[2]Asset Characteristics'!$E26 &amp; ""</f>
        <v>Office: Other</v>
      </c>
      <c r="D44" s="44">
        <f>'[2]Reporting Characteristics'!$D44</f>
        <v>2018</v>
      </c>
      <c r="E44" s="205">
        <v>43101</v>
      </c>
      <c r="F44" s="206">
        <v>43465</v>
      </c>
      <c r="G44" s="207">
        <v>12950</v>
      </c>
      <c r="H44" s="164">
        <v>36986.5</v>
      </c>
      <c r="I44" s="165">
        <v>36986.5</v>
      </c>
      <c r="J44" s="163" t="s">
        <v>54</v>
      </c>
      <c r="K44" s="164" t="s">
        <v>54</v>
      </c>
      <c r="L44" s="164" t="s">
        <v>54</v>
      </c>
      <c r="M44" s="164" t="s">
        <v>54</v>
      </c>
      <c r="N44" s="164" t="s">
        <v>54</v>
      </c>
      <c r="O44" s="164" t="s">
        <v>54</v>
      </c>
      <c r="P44" s="164" t="s">
        <v>54</v>
      </c>
      <c r="Q44" s="164" t="s">
        <v>54</v>
      </c>
      <c r="R44" s="164" t="s">
        <v>54</v>
      </c>
      <c r="S44" s="164" t="s">
        <v>54</v>
      </c>
      <c r="T44" s="164" t="s">
        <v>54</v>
      </c>
      <c r="U44" s="208" t="s">
        <v>54</v>
      </c>
      <c r="V44" s="207" t="s">
        <v>54</v>
      </c>
      <c r="W44" s="165" t="s">
        <v>54</v>
      </c>
      <c r="X44" s="163">
        <v>0</v>
      </c>
      <c r="Y44" s="164">
        <v>0</v>
      </c>
      <c r="Z44" s="164">
        <v>0</v>
      </c>
      <c r="AA44" s="165">
        <v>0</v>
      </c>
    </row>
    <row r="45" spans="1:27" ht="15.75" customHeight="1" x14ac:dyDescent="0.25">
      <c r="A45" s="162"/>
      <c r="B45" s="421"/>
      <c r="C45" s="422"/>
      <c r="D45" s="44">
        <f>'[2]Reporting Characteristics'!$D45</f>
        <v>2019</v>
      </c>
      <c r="E45" s="205">
        <v>43466</v>
      </c>
      <c r="F45" s="206">
        <v>43830</v>
      </c>
      <c r="G45" s="207">
        <v>6713</v>
      </c>
      <c r="H45" s="164">
        <v>36986.5</v>
      </c>
      <c r="I45" s="165">
        <v>36986.5</v>
      </c>
      <c r="J45" s="163" t="s">
        <v>54</v>
      </c>
      <c r="K45" s="164" t="s">
        <v>54</v>
      </c>
      <c r="L45" s="164" t="s">
        <v>54</v>
      </c>
      <c r="M45" s="164" t="s">
        <v>54</v>
      </c>
      <c r="N45" s="164" t="s">
        <v>54</v>
      </c>
      <c r="O45" s="164" t="s">
        <v>54</v>
      </c>
      <c r="P45" s="164" t="s">
        <v>54</v>
      </c>
      <c r="Q45" s="164" t="s">
        <v>54</v>
      </c>
      <c r="R45" s="164" t="s">
        <v>54</v>
      </c>
      <c r="S45" s="164" t="s">
        <v>54</v>
      </c>
      <c r="T45" s="164" t="s">
        <v>54</v>
      </c>
      <c r="U45" s="208" t="s">
        <v>54</v>
      </c>
      <c r="V45" s="207" t="s">
        <v>54</v>
      </c>
      <c r="W45" s="165" t="s">
        <v>54</v>
      </c>
      <c r="X45" s="163">
        <v>0</v>
      </c>
      <c r="Y45" s="164">
        <v>0</v>
      </c>
      <c r="Z45" s="164">
        <v>0</v>
      </c>
      <c r="AA45" s="165">
        <v>0</v>
      </c>
    </row>
    <row r="46" spans="1:27" ht="15.75" customHeight="1" x14ac:dyDescent="0.25">
      <c r="A46" s="162"/>
      <c r="B46" s="421" t="str">
        <f>'[2]Asset Characteristics'!$C27 &amp; ""</f>
        <v>Getingen 13</v>
      </c>
      <c r="C46" s="422" t="str">
        <f>'[2]Asset Characteristics'!$E27 &amp; ""</f>
        <v>Office: Other</v>
      </c>
      <c r="D46" s="44">
        <f>'[2]Reporting Characteristics'!$D46</f>
        <v>2018</v>
      </c>
      <c r="E46" s="205">
        <v>43101</v>
      </c>
      <c r="F46" s="206">
        <v>43465</v>
      </c>
      <c r="G46" s="207">
        <v>4991</v>
      </c>
      <c r="H46" s="164">
        <v>16955.5</v>
      </c>
      <c r="I46" s="165">
        <v>16955.5</v>
      </c>
      <c r="J46" s="163" t="s">
        <v>54</v>
      </c>
      <c r="K46" s="164" t="s">
        <v>54</v>
      </c>
      <c r="L46" s="164" t="s">
        <v>54</v>
      </c>
      <c r="M46" s="164" t="s">
        <v>54</v>
      </c>
      <c r="N46" s="164" t="s">
        <v>54</v>
      </c>
      <c r="O46" s="164" t="s">
        <v>54</v>
      </c>
      <c r="P46" s="164" t="s">
        <v>54</v>
      </c>
      <c r="Q46" s="164" t="s">
        <v>54</v>
      </c>
      <c r="R46" s="164" t="s">
        <v>54</v>
      </c>
      <c r="S46" s="164" t="s">
        <v>54</v>
      </c>
      <c r="T46" s="164" t="s">
        <v>54</v>
      </c>
      <c r="U46" s="208" t="s">
        <v>54</v>
      </c>
      <c r="V46" s="207" t="s">
        <v>54</v>
      </c>
      <c r="W46" s="165" t="s">
        <v>54</v>
      </c>
      <c r="X46" s="163">
        <v>0</v>
      </c>
      <c r="Y46" s="164">
        <v>0</v>
      </c>
      <c r="Z46" s="164">
        <v>0</v>
      </c>
      <c r="AA46" s="165">
        <v>0</v>
      </c>
    </row>
    <row r="47" spans="1:27" ht="15.75" customHeight="1" x14ac:dyDescent="0.25">
      <c r="A47" s="162"/>
      <c r="B47" s="421"/>
      <c r="C47" s="422"/>
      <c r="D47" s="44">
        <f>'[2]Reporting Characteristics'!$D47</f>
        <v>2019</v>
      </c>
      <c r="E47" s="205">
        <v>43466</v>
      </c>
      <c r="F47" s="206">
        <v>43830</v>
      </c>
      <c r="G47" s="207">
        <v>4530</v>
      </c>
      <c r="H47" s="164">
        <v>16955.5</v>
      </c>
      <c r="I47" s="165">
        <v>16955.5</v>
      </c>
      <c r="J47" s="163" t="s">
        <v>54</v>
      </c>
      <c r="K47" s="164" t="s">
        <v>54</v>
      </c>
      <c r="L47" s="164" t="s">
        <v>54</v>
      </c>
      <c r="M47" s="164" t="s">
        <v>54</v>
      </c>
      <c r="N47" s="164" t="s">
        <v>54</v>
      </c>
      <c r="O47" s="164" t="s">
        <v>54</v>
      </c>
      <c r="P47" s="164" t="s">
        <v>54</v>
      </c>
      <c r="Q47" s="164" t="s">
        <v>54</v>
      </c>
      <c r="R47" s="164" t="s">
        <v>54</v>
      </c>
      <c r="S47" s="164" t="s">
        <v>54</v>
      </c>
      <c r="T47" s="164" t="s">
        <v>54</v>
      </c>
      <c r="U47" s="208" t="s">
        <v>54</v>
      </c>
      <c r="V47" s="207" t="s">
        <v>54</v>
      </c>
      <c r="W47" s="165" t="s">
        <v>54</v>
      </c>
      <c r="X47" s="163">
        <v>0</v>
      </c>
      <c r="Y47" s="164">
        <v>0</v>
      </c>
      <c r="Z47" s="164">
        <v>0</v>
      </c>
      <c r="AA47" s="165">
        <v>0</v>
      </c>
    </row>
    <row r="48" spans="1:27" ht="15.75" customHeight="1" x14ac:dyDescent="0.25">
      <c r="A48" s="162"/>
      <c r="B48" s="421" t="str">
        <f>'[2]Asset Characteristics'!$C28 &amp; ""</f>
        <v>Getingen 14</v>
      </c>
      <c r="C48" s="422" t="str">
        <f>'[2]Asset Characteristics'!$E28 &amp; ""</f>
        <v>Office: Other</v>
      </c>
      <c r="D48" s="44">
        <f>'[2]Reporting Characteristics'!$D48</f>
        <v>2018</v>
      </c>
      <c r="E48" s="205">
        <v>43101</v>
      </c>
      <c r="F48" s="206">
        <v>43465</v>
      </c>
      <c r="G48" s="207">
        <v>5154</v>
      </c>
      <c r="H48" s="164">
        <v>12820</v>
      </c>
      <c r="I48" s="165">
        <v>12820</v>
      </c>
      <c r="J48" s="163" t="s">
        <v>54</v>
      </c>
      <c r="K48" s="164" t="s">
        <v>54</v>
      </c>
      <c r="L48" s="164" t="s">
        <v>54</v>
      </c>
      <c r="M48" s="164" t="s">
        <v>54</v>
      </c>
      <c r="N48" s="164" t="s">
        <v>54</v>
      </c>
      <c r="O48" s="164" t="s">
        <v>54</v>
      </c>
      <c r="P48" s="164" t="s">
        <v>54</v>
      </c>
      <c r="Q48" s="164" t="s">
        <v>54</v>
      </c>
      <c r="R48" s="164" t="s">
        <v>54</v>
      </c>
      <c r="S48" s="164" t="s">
        <v>54</v>
      </c>
      <c r="T48" s="164" t="s">
        <v>54</v>
      </c>
      <c r="U48" s="208" t="s">
        <v>54</v>
      </c>
      <c r="V48" s="207" t="s">
        <v>54</v>
      </c>
      <c r="W48" s="165" t="s">
        <v>54</v>
      </c>
      <c r="X48" s="163">
        <v>0</v>
      </c>
      <c r="Y48" s="164">
        <v>0</v>
      </c>
      <c r="Z48" s="164">
        <v>0</v>
      </c>
      <c r="AA48" s="165">
        <v>0</v>
      </c>
    </row>
    <row r="49" spans="1:27" ht="15.75" customHeight="1" x14ac:dyDescent="0.25">
      <c r="A49" s="162"/>
      <c r="B49" s="421"/>
      <c r="C49" s="422"/>
      <c r="D49" s="44">
        <f>'[2]Reporting Characteristics'!$D49</f>
        <v>2019</v>
      </c>
      <c r="E49" s="205">
        <v>43466</v>
      </c>
      <c r="F49" s="206">
        <v>43830</v>
      </c>
      <c r="G49" s="207">
        <v>4889</v>
      </c>
      <c r="H49" s="164">
        <v>12820</v>
      </c>
      <c r="I49" s="165">
        <v>12820</v>
      </c>
      <c r="J49" s="163" t="s">
        <v>54</v>
      </c>
      <c r="K49" s="164" t="s">
        <v>54</v>
      </c>
      <c r="L49" s="164" t="s">
        <v>54</v>
      </c>
      <c r="M49" s="164" t="s">
        <v>54</v>
      </c>
      <c r="N49" s="164" t="s">
        <v>54</v>
      </c>
      <c r="O49" s="164" t="s">
        <v>54</v>
      </c>
      <c r="P49" s="164" t="s">
        <v>54</v>
      </c>
      <c r="Q49" s="164" t="s">
        <v>54</v>
      </c>
      <c r="R49" s="164" t="s">
        <v>54</v>
      </c>
      <c r="S49" s="164" t="s">
        <v>54</v>
      </c>
      <c r="T49" s="164" t="s">
        <v>54</v>
      </c>
      <c r="U49" s="208" t="s">
        <v>54</v>
      </c>
      <c r="V49" s="207" t="s">
        <v>54</v>
      </c>
      <c r="W49" s="165" t="s">
        <v>54</v>
      </c>
      <c r="X49" s="163">
        <v>0</v>
      </c>
      <c r="Y49" s="164">
        <v>0</v>
      </c>
      <c r="Z49" s="164">
        <v>0</v>
      </c>
      <c r="AA49" s="165">
        <v>0</v>
      </c>
    </row>
    <row r="50" spans="1:27" ht="15.75" customHeight="1" x14ac:dyDescent="0.25">
      <c r="A50" s="162"/>
      <c r="B50" s="421" t="str">
        <f>'[2]Asset Characteristics'!$C29 &amp; ""</f>
        <v>Getingen 15</v>
      </c>
      <c r="C50" s="422" t="str">
        <f>'[2]Asset Characteristics'!$E29 &amp; ""</f>
        <v>Office: Other</v>
      </c>
      <c r="D50" s="44">
        <f>'[2]Reporting Characteristics'!$D50</f>
        <v>2018</v>
      </c>
      <c r="E50" s="205">
        <v>43101</v>
      </c>
      <c r="F50" s="206">
        <v>43465</v>
      </c>
      <c r="G50" s="207">
        <v>4135</v>
      </c>
      <c r="H50" s="164">
        <v>25968.5</v>
      </c>
      <c r="I50" s="165">
        <v>25968.5</v>
      </c>
      <c r="J50" s="163" t="s">
        <v>54</v>
      </c>
      <c r="K50" s="164" t="s">
        <v>54</v>
      </c>
      <c r="L50" s="164" t="s">
        <v>54</v>
      </c>
      <c r="M50" s="164" t="s">
        <v>54</v>
      </c>
      <c r="N50" s="164" t="s">
        <v>54</v>
      </c>
      <c r="O50" s="164" t="s">
        <v>54</v>
      </c>
      <c r="P50" s="164" t="s">
        <v>54</v>
      </c>
      <c r="Q50" s="164" t="s">
        <v>54</v>
      </c>
      <c r="R50" s="164" t="s">
        <v>54</v>
      </c>
      <c r="S50" s="164" t="s">
        <v>54</v>
      </c>
      <c r="T50" s="164" t="s">
        <v>54</v>
      </c>
      <c r="U50" s="208" t="s">
        <v>54</v>
      </c>
      <c r="V50" s="207" t="s">
        <v>54</v>
      </c>
      <c r="W50" s="165" t="s">
        <v>54</v>
      </c>
      <c r="X50" s="163">
        <v>0</v>
      </c>
      <c r="Y50" s="164">
        <v>0</v>
      </c>
      <c r="Z50" s="164">
        <v>0</v>
      </c>
      <c r="AA50" s="165">
        <v>0</v>
      </c>
    </row>
    <row r="51" spans="1:27" ht="15.75" customHeight="1" x14ac:dyDescent="0.25">
      <c r="A51" s="162"/>
      <c r="B51" s="421"/>
      <c r="C51" s="422"/>
      <c r="D51" s="44">
        <f>'[2]Reporting Characteristics'!$D51</f>
        <v>2019</v>
      </c>
      <c r="E51" s="205">
        <v>43466</v>
      </c>
      <c r="F51" s="206">
        <v>43830</v>
      </c>
      <c r="G51" s="207">
        <v>4339</v>
      </c>
      <c r="H51" s="164">
        <v>25968.5</v>
      </c>
      <c r="I51" s="165">
        <v>25968.5</v>
      </c>
      <c r="J51" s="163" t="s">
        <v>54</v>
      </c>
      <c r="K51" s="164" t="s">
        <v>54</v>
      </c>
      <c r="L51" s="164" t="s">
        <v>54</v>
      </c>
      <c r="M51" s="164" t="s">
        <v>54</v>
      </c>
      <c r="N51" s="164" t="s">
        <v>54</v>
      </c>
      <c r="O51" s="164" t="s">
        <v>54</v>
      </c>
      <c r="P51" s="164" t="s">
        <v>54</v>
      </c>
      <c r="Q51" s="164" t="s">
        <v>54</v>
      </c>
      <c r="R51" s="164" t="s">
        <v>54</v>
      </c>
      <c r="S51" s="164" t="s">
        <v>54</v>
      </c>
      <c r="T51" s="164" t="s">
        <v>54</v>
      </c>
      <c r="U51" s="208" t="s">
        <v>54</v>
      </c>
      <c r="V51" s="207" t="s">
        <v>54</v>
      </c>
      <c r="W51" s="165" t="s">
        <v>54</v>
      </c>
      <c r="X51" s="163">
        <v>0</v>
      </c>
      <c r="Y51" s="164">
        <v>0</v>
      </c>
      <c r="Z51" s="164">
        <v>0</v>
      </c>
      <c r="AA51" s="165">
        <v>0</v>
      </c>
    </row>
    <row r="52" spans="1:27" ht="15.75" customHeight="1" x14ac:dyDescent="0.25">
      <c r="A52" s="162"/>
      <c r="B52" s="421" t="str">
        <f>'[2]Asset Characteristics'!$C30 &amp; ""</f>
        <v>Glädjen 12</v>
      </c>
      <c r="C52" s="422" t="str">
        <f>'[2]Asset Characteristics'!$E30 &amp; ""</f>
        <v>Office: Other</v>
      </c>
      <c r="D52" s="44">
        <f>'[2]Reporting Characteristics'!$D52</f>
        <v>2018</v>
      </c>
      <c r="E52" s="205">
        <v>43101</v>
      </c>
      <c r="F52" s="206">
        <v>43465</v>
      </c>
      <c r="G52" s="207">
        <v>3433</v>
      </c>
      <c r="H52" s="164">
        <v>12487</v>
      </c>
      <c r="I52" s="165">
        <v>12487</v>
      </c>
      <c r="J52" s="163" t="s">
        <v>54</v>
      </c>
      <c r="K52" s="164" t="s">
        <v>54</v>
      </c>
      <c r="L52" s="164" t="s">
        <v>54</v>
      </c>
      <c r="M52" s="164" t="s">
        <v>54</v>
      </c>
      <c r="N52" s="164" t="s">
        <v>54</v>
      </c>
      <c r="O52" s="164" t="s">
        <v>54</v>
      </c>
      <c r="P52" s="164" t="s">
        <v>54</v>
      </c>
      <c r="Q52" s="164" t="s">
        <v>54</v>
      </c>
      <c r="R52" s="164" t="s">
        <v>54</v>
      </c>
      <c r="S52" s="164" t="s">
        <v>54</v>
      </c>
      <c r="T52" s="164" t="s">
        <v>54</v>
      </c>
      <c r="U52" s="208" t="s">
        <v>54</v>
      </c>
      <c r="V52" s="207" t="s">
        <v>54</v>
      </c>
      <c r="W52" s="165" t="s">
        <v>54</v>
      </c>
      <c r="X52" s="163">
        <v>0</v>
      </c>
      <c r="Y52" s="164">
        <v>0</v>
      </c>
      <c r="Z52" s="164">
        <v>0</v>
      </c>
      <c r="AA52" s="165">
        <v>0</v>
      </c>
    </row>
    <row r="53" spans="1:27" ht="15.75" customHeight="1" x14ac:dyDescent="0.25">
      <c r="A53" s="162"/>
      <c r="B53" s="421"/>
      <c r="C53" s="422"/>
      <c r="D53" s="44">
        <f>'[2]Reporting Characteristics'!$D53</f>
        <v>2019</v>
      </c>
      <c r="E53" s="205">
        <v>43466</v>
      </c>
      <c r="F53" s="206">
        <v>43830</v>
      </c>
      <c r="G53" s="207">
        <v>3488</v>
      </c>
      <c r="H53" s="164">
        <v>12487</v>
      </c>
      <c r="I53" s="165">
        <v>12487</v>
      </c>
      <c r="J53" s="163" t="s">
        <v>54</v>
      </c>
      <c r="K53" s="164" t="s">
        <v>54</v>
      </c>
      <c r="L53" s="164" t="s">
        <v>54</v>
      </c>
      <c r="M53" s="164" t="s">
        <v>54</v>
      </c>
      <c r="N53" s="164" t="s">
        <v>54</v>
      </c>
      <c r="O53" s="164" t="s">
        <v>54</v>
      </c>
      <c r="P53" s="164" t="s">
        <v>54</v>
      </c>
      <c r="Q53" s="164" t="s">
        <v>54</v>
      </c>
      <c r="R53" s="164" t="s">
        <v>54</v>
      </c>
      <c r="S53" s="164" t="s">
        <v>54</v>
      </c>
      <c r="T53" s="164" t="s">
        <v>54</v>
      </c>
      <c r="U53" s="208" t="s">
        <v>54</v>
      </c>
      <c r="V53" s="207" t="s">
        <v>54</v>
      </c>
      <c r="W53" s="165" t="s">
        <v>54</v>
      </c>
      <c r="X53" s="163">
        <v>0</v>
      </c>
      <c r="Y53" s="164">
        <v>0</v>
      </c>
      <c r="Z53" s="164">
        <v>0</v>
      </c>
      <c r="AA53" s="165">
        <v>0</v>
      </c>
    </row>
    <row r="54" spans="1:27" ht="15.75" customHeight="1" x14ac:dyDescent="0.25">
      <c r="A54" s="162"/>
      <c r="B54" s="421" t="str">
        <f>'[2]Asset Characteristics'!$C31 &amp; ""</f>
        <v>Hägern Mindre 7</v>
      </c>
      <c r="C54" s="422" t="str">
        <f>'[2]Asset Characteristics'!$E31 &amp; ""</f>
        <v>Office: Other</v>
      </c>
      <c r="D54" s="44">
        <f>'[2]Reporting Characteristics'!$D54</f>
        <v>2018</v>
      </c>
      <c r="E54" s="205">
        <v>43101</v>
      </c>
      <c r="F54" s="206">
        <v>43465</v>
      </c>
      <c r="G54" s="207">
        <v>6155</v>
      </c>
      <c r="H54" s="164">
        <v>13596</v>
      </c>
      <c r="I54" s="165">
        <v>13596</v>
      </c>
      <c r="J54" s="163" t="s">
        <v>54</v>
      </c>
      <c r="K54" s="164" t="s">
        <v>54</v>
      </c>
      <c r="L54" s="164" t="s">
        <v>54</v>
      </c>
      <c r="M54" s="164" t="s">
        <v>54</v>
      </c>
      <c r="N54" s="164" t="s">
        <v>54</v>
      </c>
      <c r="O54" s="164" t="s">
        <v>54</v>
      </c>
      <c r="P54" s="164" t="s">
        <v>54</v>
      </c>
      <c r="Q54" s="164" t="s">
        <v>54</v>
      </c>
      <c r="R54" s="164" t="s">
        <v>54</v>
      </c>
      <c r="S54" s="164" t="s">
        <v>54</v>
      </c>
      <c r="T54" s="164" t="s">
        <v>54</v>
      </c>
      <c r="U54" s="208" t="s">
        <v>54</v>
      </c>
      <c r="V54" s="207" t="s">
        <v>54</v>
      </c>
      <c r="W54" s="165" t="s">
        <v>54</v>
      </c>
      <c r="X54" s="163">
        <v>0</v>
      </c>
      <c r="Y54" s="164">
        <v>0</v>
      </c>
      <c r="Z54" s="164">
        <v>0</v>
      </c>
      <c r="AA54" s="165">
        <v>0</v>
      </c>
    </row>
    <row r="55" spans="1:27" ht="15.75" customHeight="1" x14ac:dyDescent="0.25">
      <c r="A55" s="162"/>
      <c r="B55" s="421"/>
      <c r="C55" s="422"/>
      <c r="D55" s="44">
        <f>'[2]Reporting Characteristics'!$D55</f>
        <v>2019</v>
      </c>
      <c r="E55" s="205">
        <v>43466</v>
      </c>
      <c r="F55" s="206">
        <v>43830</v>
      </c>
      <c r="G55" s="207">
        <v>5578</v>
      </c>
      <c r="H55" s="164">
        <v>13596</v>
      </c>
      <c r="I55" s="165">
        <v>13596</v>
      </c>
      <c r="J55" s="163" t="s">
        <v>54</v>
      </c>
      <c r="K55" s="164" t="s">
        <v>54</v>
      </c>
      <c r="L55" s="164" t="s">
        <v>54</v>
      </c>
      <c r="M55" s="164" t="s">
        <v>54</v>
      </c>
      <c r="N55" s="164" t="s">
        <v>54</v>
      </c>
      <c r="O55" s="164" t="s">
        <v>54</v>
      </c>
      <c r="P55" s="164" t="s">
        <v>54</v>
      </c>
      <c r="Q55" s="164" t="s">
        <v>54</v>
      </c>
      <c r="R55" s="164" t="s">
        <v>54</v>
      </c>
      <c r="S55" s="164" t="s">
        <v>54</v>
      </c>
      <c r="T55" s="164" t="s">
        <v>54</v>
      </c>
      <c r="U55" s="208" t="s">
        <v>54</v>
      </c>
      <c r="V55" s="207" t="s">
        <v>54</v>
      </c>
      <c r="W55" s="165" t="s">
        <v>54</v>
      </c>
      <c r="X55" s="163">
        <v>0</v>
      </c>
      <c r="Y55" s="164">
        <v>0</v>
      </c>
      <c r="Z55" s="164">
        <v>0</v>
      </c>
      <c r="AA55" s="165">
        <v>0</v>
      </c>
    </row>
    <row r="56" spans="1:27" ht="15.75" customHeight="1" x14ac:dyDescent="0.25">
      <c r="A56" s="162"/>
      <c r="B56" s="421" t="str">
        <f>'[2]Asset Characteristics'!$C32 &amp; ""</f>
        <v>Islandet 3</v>
      </c>
      <c r="C56" s="422" t="str">
        <f>'[2]Asset Characteristics'!$E32 &amp; ""</f>
        <v>Office: Other</v>
      </c>
      <c r="D56" s="44">
        <f>'[2]Reporting Characteristics'!$D56</f>
        <v>2018</v>
      </c>
      <c r="E56" s="205">
        <v>43101</v>
      </c>
      <c r="F56" s="206">
        <v>43465</v>
      </c>
      <c r="G56" s="207">
        <v>32632</v>
      </c>
      <c r="H56" s="164">
        <v>8582</v>
      </c>
      <c r="I56" s="165">
        <v>8582</v>
      </c>
      <c r="J56" s="163" t="s">
        <v>54</v>
      </c>
      <c r="K56" s="164" t="s">
        <v>54</v>
      </c>
      <c r="L56" s="164" t="s">
        <v>54</v>
      </c>
      <c r="M56" s="164" t="s">
        <v>54</v>
      </c>
      <c r="N56" s="164" t="s">
        <v>54</v>
      </c>
      <c r="O56" s="164" t="s">
        <v>54</v>
      </c>
      <c r="P56" s="164" t="s">
        <v>54</v>
      </c>
      <c r="Q56" s="164" t="s">
        <v>54</v>
      </c>
      <c r="R56" s="164" t="s">
        <v>54</v>
      </c>
      <c r="S56" s="164" t="s">
        <v>54</v>
      </c>
      <c r="T56" s="164" t="s">
        <v>54</v>
      </c>
      <c r="U56" s="208" t="s">
        <v>54</v>
      </c>
      <c r="V56" s="207" t="s">
        <v>54</v>
      </c>
      <c r="W56" s="165" t="s">
        <v>54</v>
      </c>
      <c r="X56" s="163">
        <v>0</v>
      </c>
      <c r="Y56" s="164">
        <v>0</v>
      </c>
      <c r="Z56" s="164">
        <v>0</v>
      </c>
      <c r="AA56" s="165">
        <v>0</v>
      </c>
    </row>
    <row r="57" spans="1:27" ht="15.75" customHeight="1" x14ac:dyDescent="0.25">
      <c r="A57" s="162"/>
      <c r="B57" s="421"/>
      <c r="C57" s="422"/>
      <c r="D57" s="44">
        <f>'[2]Reporting Characteristics'!$D57</f>
        <v>2019</v>
      </c>
      <c r="E57" s="205">
        <v>43466</v>
      </c>
      <c r="F57" s="206">
        <v>43830</v>
      </c>
      <c r="G57" s="207">
        <v>41070</v>
      </c>
      <c r="H57" s="164">
        <v>8582</v>
      </c>
      <c r="I57" s="165">
        <v>8582</v>
      </c>
      <c r="J57" s="163" t="s">
        <v>54</v>
      </c>
      <c r="K57" s="164" t="s">
        <v>54</v>
      </c>
      <c r="L57" s="164" t="s">
        <v>54</v>
      </c>
      <c r="M57" s="164" t="s">
        <v>54</v>
      </c>
      <c r="N57" s="164" t="s">
        <v>54</v>
      </c>
      <c r="O57" s="164" t="s">
        <v>54</v>
      </c>
      <c r="P57" s="164" t="s">
        <v>54</v>
      </c>
      <c r="Q57" s="164" t="s">
        <v>54</v>
      </c>
      <c r="R57" s="164" t="s">
        <v>54</v>
      </c>
      <c r="S57" s="164" t="s">
        <v>54</v>
      </c>
      <c r="T57" s="164" t="s">
        <v>54</v>
      </c>
      <c r="U57" s="208" t="s">
        <v>54</v>
      </c>
      <c r="V57" s="207" t="s">
        <v>54</v>
      </c>
      <c r="W57" s="165" t="s">
        <v>54</v>
      </c>
      <c r="X57" s="163">
        <v>0</v>
      </c>
      <c r="Y57" s="164">
        <v>0</v>
      </c>
      <c r="Z57" s="164">
        <v>0</v>
      </c>
      <c r="AA57" s="165">
        <v>0</v>
      </c>
    </row>
    <row r="58" spans="1:27" ht="15.75" customHeight="1" x14ac:dyDescent="0.25">
      <c r="A58" s="162"/>
      <c r="B58" s="421" t="str">
        <f>'[2]Asset Characteristics'!$C33 &amp; ""</f>
        <v>Järvakrogen 3   2051</v>
      </c>
      <c r="C58" s="422" t="str">
        <f>'[2]Asset Characteristics'!$E33 &amp; ""</f>
        <v>Office: Other</v>
      </c>
      <c r="D58" s="44">
        <f>'[2]Reporting Characteristics'!$D58</f>
        <v>2018</v>
      </c>
      <c r="E58" s="205">
        <v>43101</v>
      </c>
      <c r="F58" s="206">
        <v>43465</v>
      </c>
      <c r="G58" s="207">
        <v>15904</v>
      </c>
      <c r="H58" s="164">
        <v>7460</v>
      </c>
      <c r="I58" s="165">
        <v>7460</v>
      </c>
      <c r="J58" s="163" t="s">
        <v>54</v>
      </c>
      <c r="K58" s="164" t="s">
        <v>54</v>
      </c>
      <c r="L58" s="164" t="s">
        <v>54</v>
      </c>
      <c r="M58" s="164" t="s">
        <v>54</v>
      </c>
      <c r="N58" s="164" t="s">
        <v>54</v>
      </c>
      <c r="O58" s="164" t="s">
        <v>54</v>
      </c>
      <c r="P58" s="164" t="s">
        <v>54</v>
      </c>
      <c r="Q58" s="164" t="s">
        <v>54</v>
      </c>
      <c r="R58" s="164" t="s">
        <v>54</v>
      </c>
      <c r="S58" s="164" t="s">
        <v>54</v>
      </c>
      <c r="T58" s="164" t="s">
        <v>54</v>
      </c>
      <c r="U58" s="208" t="s">
        <v>54</v>
      </c>
      <c r="V58" s="207" t="s">
        <v>54</v>
      </c>
      <c r="W58" s="165" t="s">
        <v>54</v>
      </c>
      <c r="X58" s="163">
        <v>0</v>
      </c>
      <c r="Y58" s="164">
        <v>0</v>
      </c>
      <c r="Z58" s="164">
        <v>0</v>
      </c>
      <c r="AA58" s="165">
        <v>0</v>
      </c>
    </row>
    <row r="59" spans="1:27" ht="15.75" customHeight="1" x14ac:dyDescent="0.25">
      <c r="A59" s="162"/>
      <c r="B59" s="421"/>
      <c r="C59" s="422"/>
      <c r="D59" s="44">
        <f>'[2]Reporting Characteristics'!$D59</f>
        <v>2019</v>
      </c>
      <c r="E59" s="205">
        <v>43466</v>
      </c>
      <c r="F59" s="206">
        <v>43830</v>
      </c>
      <c r="G59" s="207">
        <v>16637</v>
      </c>
      <c r="H59" s="164">
        <v>7460</v>
      </c>
      <c r="I59" s="165">
        <v>7460</v>
      </c>
      <c r="J59" s="163" t="s">
        <v>54</v>
      </c>
      <c r="K59" s="164" t="s">
        <v>54</v>
      </c>
      <c r="L59" s="164" t="s">
        <v>54</v>
      </c>
      <c r="M59" s="164" t="s">
        <v>54</v>
      </c>
      <c r="N59" s="164" t="s">
        <v>54</v>
      </c>
      <c r="O59" s="164" t="s">
        <v>54</v>
      </c>
      <c r="P59" s="164" t="s">
        <v>54</v>
      </c>
      <c r="Q59" s="164" t="s">
        <v>54</v>
      </c>
      <c r="R59" s="164" t="s">
        <v>54</v>
      </c>
      <c r="S59" s="164" t="s">
        <v>54</v>
      </c>
      <c r="T59" s="164" t="s">
        <v>54</v>
      </c>
      <c r="U59" s="208" t="s">
        <v>54</v>
      </c>
      <c r="V59" s="207" t="s">
        <v>54</v>
      </c>
      <c r="W59" s="165" t="s">
        <v>54</v>
      </c>
      <c r="X59" s="163">
        <v>0</v>
      </c>
      <c r="Y59" s="164">
        <v>0</v>
      </c>
      <c r="Z59" s="164">
        <v>0</v>
      </c>
      <c r="AA59" s="165">
        <v>0</v>
      </c>
    </row>
    <row r="60" spans="1:27" ht="15.75" customHeight="1" x14ac:dyDescent="0.25">
      <c r="A60" s="162"/>
      <c r="B60" s="421" t="str">
        <f>'[2]Asset Characteristics'!$C34 &amp; ""</f>
        <v>Kairo 1</v>
      </c>
      <c r="C60" s="422" t="str">
        <f>'[2]Asset Characteristics'!$E34 &amp; ""</f>
        <v>Office: Other</v>
      </c>
      <c r="D60" s="44">
        <f>'[2]Reporting Characteristics'!$D60</f>
        <v>2018</v>
      </c>
      <c r="E60" s="205">
        <v>43101</v>
      </c>
      <c r="F60" s="206">
        <v>43465</v>
      </c>
      <c r="G60" s="207">
        <v>5513</v>
      </c>
      <c r="H60" s="164">
        <v>10741</v>
      </c>
      <c r="I60" s="165">
        <v>10741</v>
      </c>
      <c r="J60" s="163" t="s">
        <v>54</v>
      </c>
      <c r="K60" s="164" t="s">
        <v>54</v>
      </c>
      <c r="L60" s="164" t="s">
        <v>54</v>
      </c>
      <c r="M60" s="164" t="s">
        <v>54</v>
      </c>
      <c r="N60" s="164" t="s">
        <v>54</v>
      </c>
      <c r="O60" s="164" t="s">
        <v>54</v>
      </c>
      <c r="P60" s="164" t="s">
        <v>54</v>
      </c>
      <c r="Q60" s="164" t="s">
        <v>54</v>
      </c>
      <c r="R60" s="164" t="s">
        <v>54</v>
      </c>
      <c r="S60" s="164" t="s">
        <v>54</v>
      </c>
      <c r="T60" s="164" t="s">
        <v>54</v>
      </c>
      <c r="U60" s="208" t="s">
        <v>54</v>
      </c>
      <c r="V60" s="207" t="s">
        <v>54</v>
      </c>
      <c r="W60" s="165" t="s">
        <v>54</v>
      </c>
      <c r="X60" s="163">
        <v>0</v>
      </c>
      <c r="Y60" s="164">
        <v>0</v>
      </c>
      <c r="Z60" s="164">
        <v>0</v>
      </c>
      <c r="AA60" s="165">
        <v>0</v>
      </c>
    </row>
    <row r="61" spans="1:27" ht="15.75" customHeight="1" x14ac:dyDescent="0.25">
      <c r="A61" s="162"/>
      <c r="B61" s="421"/>
      <c r="C61" s="422"/>
      <c r="D61" s="44">
        <f>'[2]Reporting Characteristics'!$D61</f>
        <v>2019</v>
      </c>
      <c r="E61" s="205">
        <v>43466</v>
      </c>
      <c r="F61" s="206">
        <v>43830</v>
      </c>
      <c r="G61" s="207">
        <v>4431</v>
      </c>
      <c r="H61" s="164">
        <v>10741</v>
      </c>
      <c r="I61" s="165">
        <v>10741</v>
      </c>
      <c r="J61" s="163" t="s">
        <v>54</v>
      </c>
      <c r="K61" s="164" t="s">
        <v>54</v>
      </c>
      <c r="L61" s="164" t="s">
        <v>54</v>
      </c>
      <c r="M61" s="164" t="s">
        <v>54</v>
      </c>
      <c r="N61" s="164" t="s">
        <v>54</v>
      </c>
      <c r="O61" s="164" t="s">
        <v>54</v>
      </c>
      <c r="P61" s="164" t="s">
        <v>54</v>
      </c>
      <c r="Q61" s="164" t="s">
        <v>54</v>
      </c>
      <c r="R61" s="164" t="s">
        <v>54</v>
      </c>
      <c r="S61" s="164" t="s">
        <v>54</v>
      </c>
      <c r="T61" s="164" t="s">
        <v>54</v>
      </c>
      <c r="U61" s="208" t="s">
        <v>54</v>
      </c>
      <c r="V61" s="207" t="s">
        <v>54</v>
      </c>
      <c r="W61" s="165" t="s">
        <v>54</v>
      </c>
      <c r="X61" s="163">
        <v>0</v>
      </c>
      <c r="Y61" s="164">
        <v>0</v>
      </c>
      <c r="Z61" s="164">
        <v>0</v>
      </c>
      <c r="AA61" s="165">
        <v>0</v>
      </c>
    </row>
    <row r="62" spans="1:27" ht="15.75" customHeight="1" x14ac:dyDescent="0.25">
      <c r="A62" s="162"/>
      <c r="B62" s="421" t="str">
        <f>'[2]Asset Characteristics'!$C35 &amp; ""</f>
        <v>Korphoppet 1</v>
      </c>
      <c r="C62" s="422" t="str">
        <f>'[2]Asset Characteristics'!$E35 &amp; ""</f>
        <v>Office: Other</v>
      </c>
      <c r="D62" s="44">
        <f>'[2]Reporting Characteristics'!$D62</f>
        <v>2018</v>
      </c>
      <c r="E62" s="205">
        <v>43101</v>
      </c>
      <c r="F62" s="206">
        <v>43465</v>
      </c>
      <c r="G62" s="207">
        <v>6098</v>
      </c>
      <c r="H62" s="164">
        <v>14172</v>
      </c>
      <c r="I62" s="165">
        <v>14172</v>
      </c>
      <c r="J62" s="163" t="s">
        <v>54</v>
      </c>
      <c r="K62" s="164" t="s">
        <v>54</v>
      </c>
      <c r="L62" s="164" t="s">
        <v>54</v>
      </c>
      <c r="M62" s="164" t="s">
        <v>54</v>
      </c>
      <c r="N62" s="164" t="s">
        <v>54</v>
      </c>
      <c r="O62" s="164" t="s">
        <v>54</v>
      </c>
      <c r="P62" s="164" t="s">
        <v>54</v>
      </c>
      <c r="Q62" s="164" t="s">
        <v>54</v>
      </c>
      <c r="R62" s="164" t="s">
        <v>54</v>
      </c>
      <c r="S62" s="164" t="s">
        <v>54</v>
      </c>
      <c r="T62" s="164" t="s">
        <v>54</v>
      </c>
      <c r="U62" s="208" t="s">
        <v>54</v>
      </c>
      <c r="V62" s="207" t="s">
        <v>54</v>
      </c>
      <c r="W62" s="165" t="s">
        <v>54</v>
      </c>
      <c r="X62" s="163">
        <v>0</v>
      </c>
      <c r="Y62" s="164">
        <v>0</v>
      </c>
      <c r="Z62" s="164">
        <v>0</v>
      </c>
      <c r="AA62" s="165">
        <v>0</v>
      </c>
    </row>
    <row r="63" spans="1:27" ht="15.75" customHeight="1" x14ac:dyDescent="0.25">
      <c r="A63" s="162"/>
      <c r="B63" s="421"/>
      <c r="C63" s="422"/>
      <c r="D63" s="44">
        <f>'[2]Reporting Characteristics'!$D63</f>
        <v>2019</v>
      </c>
      <c r="E63" s="205">
        <v>43466</v>
      </c>
      <c r="F63" s="206">
        <v>43830</v>
      </c>
      <c r="G63" s="207">
        <v>1763</v>
      </c>
      <c r="H63" s="164">
        <v>14172</v>
      </c>
      <c r="I63" s="165">
        <v>14172</v>
      </c>
      <c r="J63" s="163" t="s">
        <v>54</v>
      </c>
      <c r="K63" s="164" t="s">
        <v>54</v>
      </c>
      <c r="L63" s="164" t="s">
        <v>54</v>
      </c>
      <c r="M63" s="164" t="s">
        <v>54</v>
      </c>
      <c r="N63" s="164" t="s">
        <v>54</v>
      </c>
      <c r="O63" s="164" t="s">
        <v>54</v>
      </c>
      <c r="P63" s="164" t="s">
        <v>54</v>
      </c>
      <c r="Q63" s="164" t="s">
        <v>54</v>
      </c>
      <c r="R63" s="164" t="s">
        <v>54</v>
      </c>
      <c r="S63" s="164" t="s">
        <v>54</v>
      </c>
      <c r="T63" s="164" t="s">
        <v>54</v>
      </c>
      <c r="U63" s="208" t="s">
        <v>54</v>
      </c>
      <c r="V63" s="207" t="s">
        <v>54</v>
      </c>
      <c r="W63" s="165" t="s">
        <v>54</v>
      </c>
      <c r="X63" s="163">
        <v>0</v>
      </c>
      <c r="Y63" s="164">
        <v>0</v>
      </c>
      <c r="Z63" s="164">
        <v>0</v>
      </c>
      <c r="AA63" s="165">
        <v>0</v>
      </c>
    </row>
    <row r="64" spans="1:27" ht="15.75" customHeight="1" x14ac:dyDescent="0.25">
      <c r="A64" s="162"/>
      <c r="B64" s="421" t="str">
        <f>'[2]Asset Characteristics'!$C36 &amp; ""</f>
        <v>Korphoppet 6</v>
      </c>
      <c r="C64" s="422" t="str">
        <f>'[2]Asset Characteristics'!$E36 &amp; ""</f>
        <v>Office: Other</v>
      </c>
      <c r="D64" s="44">
        <f>'[2]Reporting Characteristics'!$D64</f>
        <v>2018</v>
      </c>
      <c r="E64" s="205">
        <v>43101</v>
      </c>
      <c r="F64" s="206">
        <v>43465</v>
      </c>
      <c r="G64" s="207">
        <v>2442</v>
      </c>
      <c r="H64" s="164">
        <v>4682</v>
      </c>
      <c r="I64" s="165">
        <v>4682</v>
      </c>
      <c r="J64" s="163" t="s">
        <v>54</v>
      </c>
      <c r="K64" s="164" t="s">
        <v>54</v>
      </c>
      <c r="L64" s="164" t="s">
        <v>54</v>
      </c>
      <c r="M64" s="164" t="s">
        <v>54</v>
      </c>
      <c r="N64" s="164" t="s">
        <v>54</v>
      </c>
      <c r="O64" s="164" t="s">
        <v>54</v>
      </c>
      <c r="P64" s="164" t="s">
        <v>54</v>
      </c>
      <c r="Q64" s="164" t="s">
        <v>54</v>
      </c>
      <c r="R64" s="164" t="s">
        <v>54</v>
      </c>
      <c r="S64" s="164" t="s">
        <v>54</v>
      </c>
      <c r="T64" s="164" t="s">
        <v>54</v>
      </c>
      <c r="U64" s="208" t="s">
        <v>54</v>
      </c>
      <c r="V64" s="207" t="s">
        <v>54</v>
      </c>
      <c r="W64" s="165" t="s">
        <v>54</v>
      </c>
      <c r="X64" s="163">
        <v>0</v>
      </c>
      <c r="Y64" s="164">
        <v>0</v>
      </c>
      <c r="Z64" s="164">
        <v>0</v>
      </c>
      <c r="AA64" s="165">
        <v>0</v>
      </c>
    </row>
    <row r="65" spans="1:27" ht="15.75" customHeight="1" x14ac:dyDescent="0.25">
      <c r="A65" s="162"/>
      <c r="B65" s="421"/>
      <c r="C65" s="422"/>
      <c r="D65" s="44">
        <f>'[2]Reporting Characteristics'!$D65</f>
        <v>2019</v>
      </c>
      <c r="E65" s="205">
        <v>43466</v>
      </c>
      <c r="F65" s="206">
        <v>43830</v>
      </c>
      <c r="G65" s="207">
        <v>2435</v>
      </c>
      <c r="H65" s="164">
        <v>4682</v>
      </c>
      <c r="I65" s="165">
        <v>4682</v>
      </c>
      <c r="J65" s="163" t="s">
        <v>54</v>
      </c>
      <c r="K65" s="164" t="s">
        <v>54</v>
      </c>
      <c r="L65" s="164" t="s">
        <v>54</v>
      </c>
      <c r="M65" s="164" t="s">
        <v>54</v>
      </c>
      <c r="N65" s="164" t="s">
        <v>54</v>
      </c>
      <c r="O65" s="164" t="s">
        <v>54</v>
      </c>
      <c r="P65" s="164" t="s">
        <v>54</v>
      </c>
      <c r="Q65" s="164" t="s">
        <v>54</v>
      </c>
      <c r="R65" s="164" t="s">
        <v>54</v>
      </c>
      <c r="S65" s="164" t="s">
        <v>54</v>
      </c>
      <c r="T65" s="164" t="s">
        <v>54</v>
      </c>
      <c r="U65" s="208" t="s">
        <v>54</v>
      </c>
      <c r="V65" s="207" t="s">
        <v>54</v>
      </c>
      <c r="W65" s="165" t="s">
        <v>54</v>
      </c>
      <c r="X65" s="163">
        <v>0</v>
      </c>
      <c r="Y65" s="164">
        <v>0</v>
      </c>
      <c r="Z65" s="164">
        <v>0</v>
      </c>
      <c r="AA65" s="165">
        <v>0</v>
      </c>
    </row>
    <row r="66" spans="1:27" ht="15.75" customHeight="1" x14ac:dyDescent="0.25">
      <c r="A66" s="162"/>
      <c r="B66" s="421" t="str">
        <f>'[2]Asset Characteristics'!$C37 &amp; ""</f>
        <v>Luma 1</v>
      </c>
      <c r="C66" s="422" t="str">
        <f>'[2]Asset Characteristics'!$E37 &amp; ""</f>
        <v>Office: Other</v>
      </c>
      <c r="D66" s="44">
        <f>'[2]Reporting Characteristics'!$D66</f>
        <v>2018</v>
      </c>
      <c r="E66" s="205">
        <v>43101</v>
      </c>
      <c r="F66" s="206">
        <v>43465</v>
      </c>
      <c r="G66" s="207">
        <v>16079</v>
      </c>
      <c r="H66" s="164">
        <v>38330</v>
      </c>
      <c r="I66" s="165">
        <v>38330</v>
      </c>
      <c r="J66" s="163" t="s">
        <v>54</v>
      </c>
      <c r="K66" s="164" t="s">
        <v>54</v>
      </c>
      <c r="L66" s="164" t="s">
        <v>54</v>
      </c>
      <c r="M66" s="164" t="s">
        <v>54</v>
      </c>
      <c r="N66" s="164" t="s">
        <v>54</v>
      </c>
      <c r="O66" s="164" t="s">
        <v>54</v>
      </c>
      <c r="P66" s="164" t="s">
        <v>54</v>
      </c>
      <c r="Q66" s="164" t="s">
        <v>54</v>
      </c>
      <c r="R66" s="164" t="s">
        <v>54</v>
      </c>
      <c r="S66" s="164" t="s">
        <v>54</v>
      </c>
      <c r="T66" s="164" t="s">
        <v>54</v>
      </c>
      <c r="U66" s="208" t="s">
        <v>54</v>
      </c>
      <c r="V66" s="207" t="s">
        <v>54</v>
      </c>
      <c r="W66" s="165" t="s">
        <v>54</v>
      </c>
      <c r="X66" s="163">
        <v>0</v>
      </c>
      <c r="Y66" s="164">
        <v>0</v>
      </c>
      <c r="Z66" s="164">
        <v>0</v>
      </c>
      <c r="AA66" s="165">
        <v>0</v>
      </c>
    </row>
    <row r="67" spans="1:27" ht="15.75" customHeight="1" x14ac:dyDescent="0.25">
      <c r="A67" s="162"/>
      <c r="B67" s="421"/>
      <c r="C67" s="422"/>
      <c r="D67" s="44">
        <f>'[2]Reporting Characteristics'!$D67</f>
        <v>2019</v>
      </c>
      <c r="E67" s="205">
        <v>43466</v>
      </c>
      <c r="F67" s="206">
        <v>43830</v>
      </c>
      <c r="G67" s="207">
        <v>15631</v>
      </c>
      <c r="H67" s="164">
        <v>38330</v>
      </c>
      <c r="I67" s="165">
        <v>38330</v>
      </c>
      <c r="J67" s="163" t="s">
        <v>54</v>
      </c>
      <c r="K67" s="164" t="s">
        <v>54</v>
      </c>
      <c r="L67" s="164" t="s">
        <v>54</v>
      </c>
      <c r="M67" s="164" t="s">
        <v>54</v>
      </c>
      <c r="N67" s="164" t="s">
        <v>54</v>
      </c>
      <c r="O67" s="164" t="s">
        <v>54</v>
      </c>
      <c r="P67" s="164" t="s">
        <v>54</v>
      </c>
      <c r="Q67" s="164" t="s">
        <v>54</v>
      </c>
      <c r="R67" s="164" t="s">
        <v>54</v>
      </c>
      <c r="S67" s="164" t="s">
        <v>54</v>
      </c>
      <c r="T67" s="164" t="s">
        <v>54</v>
      </c>
      <c r="U67" s="208" t="s">
        <v>54</v>
      </c>
      <c r="V67" s="207" t="s">
        <v>54</v>
      </c>
      <c r="W67" s="165" t="s">
        <v>54</v>
      </c>
      <c r="X67" s="163">
        <v>0</v>
      </c>
      <c r="Y67" s="164">
        <v>0</v>
      </c>
      <c r="Z67" s="164">
        <v>0</v>
      </c>
      <c r="AA67" s="165">
        <v>0</v>
      </c>
    </row>
    <row r="68" spans="1:27" ht="15.75" customHeight="1" x14ac:dyDescent="0.25">
      <c r="A68" s="162"/>
      <c r="B68" s="421" t="str">
        <f>'[2]Asset Characteristics'!$C38 &amp; ""</f>
        <v>Läraren 13</v>
      </c>
      <c r="C68" s="422" t="str">
        <f>'[2]Asset Characteristics'!$E38 &amp; ""</f>
        <v>Office: Other</v>
      </c>
      <c r="D68" s="44">
        <f>'[2]Reporting Characteristics'!$D68</f>
        <v>2018</v>
      </c>
      <c r="E68" s="205">
        <v>43101</v>
      </c>
      <c r="F68" s="206">
        <v>43465</v>
      </c>
      <c r="G68" s="207">
        <v>1894</v>
      </c>
      <c r="H68" s="164">
        <v>6840</v>
      </c>
      <c r="I68" s="165">
        <v>6840</v>
      </c>
      <c r="J68" s="163" t="s">
        <v>54</v>
      </c>
      <c r="K68" s="164" t="s">
        <v>54</v>
      </c>
      <c r="L68" s="164" t="s">
        <v>54</v>
      </c>
      <c r="M68" s="164" t="s">
        <v>54</v>
      </c>
      <c r="N68" s="164" t="s">
        <v>54</v>
      </c>
      <c r="O68" s="164" t="s">
        <v>54</v>
      </c>
      <c r="P68" s="164" t="s">
        <v>54</v>
      </c>
      <c r="Q68" s="164" t="s">
        <v>54</v>
      </c>
      <c r="R68" s="164" t="s">
        <v>54</v>
      </c>
      <c r="S68" s="164" t="s">
        <v>54</v>
      </c>
      <c r="T68" s="164" t="s">
        <v>54</v>
      </c>
      <c r="U68" s="208" t="s">
        <v>54</v>
      </c>
      <c r="V68" s="207" t="s">
        <v>54</v>
      </c>
      <c r="W68" s="165" t="s">
        <v>54</v>
      </c>
      <c r="X68" s="163">
        <v>0</v>
      </c>
      <c r="Y68" s="164">
        <v>0</v>
      </c>
      <c r="Z68" s="164">
        <v>0</v>
      </c>
      <c r="AA68" s="165">
        <v>0</v>
      </c>
    </row>
    <row r="69" spans="1:27" ht="15.75" customHeight="1" x14ac:dyDescent="0.25">
      <c r="A69" s="162"/>
      <c r="B69" s="421"/>
      <c r="C69" s="422"/>
      <c r="D69" s="44">
        <f>'[2]Reporting Characteristics'!$D69</f>
        <v>2019</v>
      </c>
      <c r="E69" s="205">
        <v>43466</v>
      </c>
      <c r="F69" s="206">
        <v>43830</v>
      </c>
      <c r="G69" s="207">
        <v>1773</v>
      </c>
      <c r="H69" s="164">
        <v>6840</v>
      </c>
      <c r="I69" s="165">
        <v>6840</v>
      </c>
      <c r="J69" s="163" t="s">
        <v>54</v>
      </c>
      <c r="K69" s="164" t="s">
        <v>54</v>
      </c>
      <c r="L69" s="164" t="s">
        <v>54</v>
      </c>
      <c r="M69" s="164" t="s">
        <v>54</v>
      </c>
      <c r="N69" s="164" t="s">
        <v>54</v>
      </c>
      <c r="O69" s="164" t="s">
        <v>54</v>
      </c>
      <c r="P69" s="164" t="s">
        <v>54</v>
      </c>
      <c r="Q69" s="164" t="s">
        <v>54</v>
      </c>
      <c r="R69" s="164" t="s">
        <v>54</v>
      </c>
      <c r="S69" s="164" t="s">
        <v>54</v>
      </c>
      <c r="T69" s="164" t="s">
        <v>54</v>
      </c>
      <c r="U69" s="208" t="s">
        <v>54</v>
      </c>
      <c r="V69" s="207" t="s">
        <v>54</v>
      </c>
      <c r="W69" s="165" t="s">
        <v>54</v>
      </c>
      <c r="X69" s="163">
        <v>0</v>
      </c>
      <c r="Y69" s="164">
        <v>0</v>
      </c>
      <c r="Z69" s="164">
        <v>0</v>
      </c>
      <c r="AA69" s="165">
        <v>0</v>
      </c>
    </row>
    <row r="70" spans="1:27" ht="15.75" customHeight="1" x14ac:dyDescent="0.25">
      <c r="A70" s="162"/>
      <c r="B70" s="421" t="str">
        <f>'[2]Asset Characteristics'!$C39 &amp; ""</f>
        <v>Mimer 5</v>
      </c>
      <c r="C70" s="422" t="str">
        <f>'[2]Asset Characteristics'!$E39 &amp; ""</f>
        <v>Office: Other</v>
      </c>
      <c r="D70" s="44">
        <f>'[2]Reporting Characteristics'!$D70</f>
        <v>2018</v>
      </c>
      <c r="E70" s="205">
        <v>43101</v>
      </c>
      <c r="F70" s="206">
        <v>43465</v>
      </c>
      <c r="G70" s="207">
        <v>3749</v>
      </c>
      <c r="H70" s="164">
        <v>11772</v>
      </c>
      <c r="I70" s="165">
        <v>11772</v>
      </c>
      <c r="J70" s="163" t="s">
        <v>54</v>
      </c>
      <c r="K70" s="164" t="s">
        <v>54</v>
      </c>
      <c r="L70" s="164" t="s">
        <v>54</v>
      </c>
      <c r="M70" s="164" t="s">
        <v>54</v>
      </c>
      <c r="N70" s="164" t="s">
        <v>54</v>
      </c>
      <c r="O70" s="164" t="s">
        <v>54</v>
      </c>
      <c r="P70" s="164" t="s">
        <v>54</v>
      </c>
      <c r="Q70" s="164" t="s">
        <v>54</v>
      </c>
      <c r="R70" s="164" t="s">
        <v>54</v>
      </c>
      <c r="S70" s="164" t="s">
        <v>54</v>
      </c>
      <c r="T70" s="164" t="s">
        <v>54</v>
      </c>
      <c r="U70" s="208" t="s">
        <v>54</v>
      </c>
      <c r="V70" s="207" t="s">
        <v>54</v>
      </c>
      <c r="W70" s="165" t="s">
        <v>54</v>
      </c>
      <c r="X70" s="163">
        <v>0</v>
      </c>
      <c r="Y70" s="164">
        <v>0</v>
      </c>
      <c r="Z70" s="164">
        <v>0</v>
      </c>
      <c r="AA70" s="165">
        <v>0</v>
      </c>
    </row>
    <row r="71" spans="1:27" ht="15.75" customHeight="1" x14ac:dyDescent="0.25">
      <c r="A71" s="162"/>
      <c r="B71" s="421"/>
      <c r="C71" s="422"/>
      <c r="D71" s="44">
        <f>'[2]Reporting Characteristics'!$D71</f>
        <v>2019</v>
      </c>
      <c r="E71" s="205">
        <v>43466</v>
      </c>
      <c r="F71" s="206">
        <v>43830</v>
      </c>
      <c r="G71" s="207">
        <v>3433</v>
      </c>
      <c r="H71" s="164">
        <v>11772</v>
      </c>
      <c r="I71" s="165">
        <v>11772</v>
      </c>
      <c r="J71" s="163" t="s">
        <v>54</v>
      </c>
      <c r="K71" s="164" t="s">
        <v>54</v>
      </c>
      <c r="L71" s="164" t="s">
        <v>54</v>
      </c>
      <c r="M71" s="164" t="s">
        <v>54</v>
      </c>
      <c r="N71" s="164" t="s">
        <v>54</v>
      </c>
      <c r="O71" s="164" t="s">
        <v>54</v>
      </c>
      <c r="P71" s="164" t="s">
        <v>54</v>
      </c>
      <c r="Q71" s="164" t="s">
        <v>54</v>
      </c>
      <c r="R71" s="164" t="s">
        <v>54</v>
      </c>
      <c r="S71" s="164" t="s">
        <v>54</v>
      </c>
      <c r="T71" s="164" t="s">
        <v>54</v>
      </c>
      <c r="U71" s="208" t="s">
        <v>54</v>
      </c>
      <c r="V71" s="207" t="s">
        <v>54</v>
      </c>
      <c r="W71" s="165" t="s">
        <v>54</v>
      </c>
      <c r="X71" s="163">
        <v>0</v>
      </c>
      <c r="Y71" s="164">
        <v>0</v>
      </c>
      <c r="Z71" s="164">
        <v>0</v>
      </c>
      <c r="AA71" s="165">
        <v>0</v>
      </c>
    </row>
    <row r="72" spans="1:27" ht="15.75" customHeight="1" x14ac:dyDescent="0.25">
      <c r="A72" s="162"/>
      <c r="B72" s="421" t="str">
        <f>'[2]Asset Characteristics'!$C40 &amp; ""</f>
        <v>Nationalarenan 5</v>
      </c>
      <c r="C72" s="422" t="str">
        <f>'[2]Asset Characteristics'!$E40 &amp; ""</f>
        <v>Office: Other</v>
      </c>
      <c r="D72" s="44">
        <f>'[2]Reporting Characteristics'!$D72</f>
        <v>2018</v>
      </c>
      <c r="E72" s="205">
        <v>43101</v>
      </c>
      <c r="F72" s="206">
        <v>43465</v>
      </c>
      <c r="G72" s="207">
        <v>12</v>
      </c>
      <c r="H72" s="164">
        <v>25500</v>
      </c>
      <c r="I72" s="165">
        <v>25500</v>
      </c>
      <c r="J72" s="163" t="s">
        <v>54</v>
      </c>
      <c r="K72" s="164" t="s">
        <v>54</v>
      </c>
      <c r="L72" s="164" t="s">
        <v>54</v>
      </c>
      <c r="M72" s="164" t="s">
        <v>54</v>
      </c>
      <c r="N72" s="164" t="s">
        <v>54</v>
      </c>
      <c r="O72" s="164" t="s">
        <v>54</v>
      </c>
      <c r="P72" s="164" t="s">
        <v>54</v>
      </c>
      <c r="Q72" s="164" t="s">
        <v>54</v>
      </c>
      <c r="R72" s="164" t="s">
        <v>54</v>
      </c>
      <c r="S72" s="164" t="s">
        <v>54</v>
      </c>
      <c r="T72" s="164" t="s">
        <v>54</v>
      </c>
      <c r="U72" s="208" t="s">
        <v>54</v>
      </c>
      <c r="V72" s="207" t="s">
        <v>54</v>
      </c>
      <c r="W72" s="165" t="s">
        <v>54</v>
      </c>
      <c r="X72" s="163">
        <v>0</v>
      </c>
      <c r="Y72" s="164">
        <v>0</v>
      </c>
      <c r="Z72" s="164">
        <v>0</v>
      </c>
      <c r="AA72" s="165">
        <v>0</v>
      </c>
    </row>
    <row r="73" spans="1:27" ht="15.75" customHeight="1" x14ac:dyDescent="0.25">
      <c r="A73" s="162"/>
      <c r="B73" s="421"/>
      <c r="C73" s="422"/>
      <c r="D73" s="44">
        <f>'[2]Reporting Characteristics'!$D73</f>
        <v>2019</v>
      </c>
      <c r="E73" s="205">
        <v>43466</v>
      </c>
      <c r="F73" s="206">
        <v>43830</v>
      </c>
      <c r="G73" s="207">
        <v>27</v>
      </c>
      <c r="H73" s="164">
        <v>25500</v>
      </c>
      <c r="I73" s="165">
        <v>25500</v>
      </c>
      <c r="J73" s="163" t="s">
        <v>54</v>
      </c>
      <c r="K73" s="164" t="s">
        <v>54</v>
      </c>
      <c r="L73" s="164" t="s">
        <v>54</v>
      </c>
      <c r="M73" s="164" t="s">
        <v>54</v>
      </c>
      <c r="N73" s="164" t="s">
        <v>54</v>
      </c>
      <c r="O73" s="164" t="s">
        <v>54</v>
      </c>
      <c r="P73" s="164" t="s">
        <v>54</v>
      </c>
      <c r="Q73" s="164" t="s">
        <v>54</v>
      </c>
      <c r="R73" s="164" t="s">
        <v>54</v>
      </c>
      <c r="S73" s="164" t="s">
        <v>54</v>
      </c>
      <c r="T73" s="164" t="s">
        <v>54</v>
      </c>
      <c r="U73" s="208" t="s">
        <v>54</v>
      </c>
      <c r="V73" s="207" t="s">
        <v>54</v>
      </c>
      <c r="W73" s="165" t="s">
        <v>54</v>
      </c>
      <c r="X73" s="163">
        <v>0</v>
      </c>
      <c r="Y73" s="164">
        <v>0</v>
      </c>
      <c r="Z73" s="164">
        <v>0</v>
      </c>
      <c r="AA73" s="165">
        <v>0</v>
      </c>
    </row>
    <row r="74" spans="1:27" ht="15.75" customHeight="1" x14ac:dyDescent="0.25">
      <c r="A74" s="162"/>
      <c r="B74" s="421" t="str">
        <f>'[2]Asset Characteristics'!$C41 &amp; ""</f>
        <v>Nationalarenan 8</v>
      </c>
      <c r="C74" s="422" t="str">
        <f>'[2]Asset Characteristics'!$E41 &amp; ""</f>
        <v>Office: Other</v>
      </c>
      <c r="D74" s="44">
        <f>'[2]Reporting Characteristics'!$D74</f>
        <v>2018</v>
      </c>
      <c r="E74" s="205">
        <v>43101</v>
      </c>
      <c r="F74" s="206">
        <v>43465</v>
      </c>
      <c r="G74" s="207">
        <v>16874</v>
      </c>
      <c r="H74" s="164">
        <v>46566</v>
      </c>
      <c r="I74" s="165">
        <v>46566</v>
      </c>
      <c r="J74" s="163" t="s">
        <v>54</v>
      </c>
      <c r="K74" s="164" t="s">
        <v>54</v>
      </c>
      <c r="L74" s="164" t="s">
        <v>54</v>
      </c>
      <c r="M74" s="164" t="s">
        <v>54</v>
      </c>
      <c r="N74" s="164" t="s">
        <v>54</v>
      </c>
      <c r="O74" s="164" t="s">
        <v>54</v>
      </c>
      <c r="P74" s="164" t="s">
        <v>54</v>
      </c>
      <c r="Q74" s="164" t="s">
        <v>54</v>
      </c>
      <c r="R74" s="164" t="s">
        <v>54</v>
      </c>
      <c r="S74" s="164" t="s">
        <v>54</v>
      </c>
      <c r="T74" s="164" t="s">
        <v>54</v>
      </c>
      <c r="U74" s="208" t="s">
        <v>54</v>
      </c>
      <c r="V74" s="207" t="s">
        <v>54</v>
      </c>
      <c r="W74" s="165" t="s">
        <v>54</v>
      </c>
      <c r="X74" s="163">
        <v>0</v>
      </c>
      <c r="Y74" s="164">
        <v>0</v>
      </c>
      <c r="Z74" s="164">
        <v>0</v>
      </c>
      <c r="AA74" s="165">
        <v>0</v>
      </c>
    </row>
    <row r="75" spans="1:27" ht="15.75" customHeight="1" x14ac:dyDescent="0.25">
      <c r="A75" s="162"/>
      <c r="B75" s="421"/>
      <c r="C75" s="422"/>
      <c r="D75" s="44">
        <f>'[2]Reporting Characteristics'!$D75</f>
        <v>2019</v>
      </c>
      <c r="E75" s="205">
        <v>43466</v>
      </c>
      <c r="F75" s="206">
        <v>43830</v>
      </c>
      <c r="G75" s="207">
        <v>15813</v>
      </c>
      <c r="H75" s="164">
        <v>46566</v>
      </c>
      <c r="I75" s="165">
        <v>46566</v>
      </c>
      <c r="J75" s="163" t="s">
        <v>54</v>
      </c>
      <c r="K75" s="164" t="s">
        <v>54</v>
      </c>
      <c r="L75" s="164" t="s">
        <v>54</v>
      </c>
      <c r="M75" s="164" t="s">
        <v>54</v>
      </c>
      <c r="N75" s="164" t="s">
        <v>54</v>
      </c>
      <c r="O75" s="164" t="s">
        <v>54</v>
      </c>
      <c r="P75" s="164" t="s">
        <v>54</v>
      </c>
      <c r="Q75" s="164" t="s">
        <v>54</v>
      </c>
      <c r="R75" s="164" t="s">
        <v>54</v>
      </c>
      <c r="S75" s="164" t="s">
        <v>54</v>
      </c>
      <c r="T75" s="164" t="s">
        <v>54</v>
      </c>
      <c r="U75" s="208" t="s">
        <v>54</v>
      </c>
      <c r="V75" s="207" t="s">
        <v>54</v>
      </c>
      <c r="W75" s="165" t="s">
        <v>54</v>
      </c>
      <c r="X75" s="163">
        <v>0</v>
      </c>
      <c r="Y75" s="164">
        <v>0</v>
      </c>
      <c r="Z75" s="164">
        <v>0</v>
      </c>
      <c r="AA75" s="165">
        <v>0</v>
      </c>
    </row>
    <row r="76" spans="1:27" ht="15.75" customHeight="1" x14ac:dyDescent="0.25">
      <c r="A76" s="162"/>
      <c r="B76" s="421" t="str">
        <f>'[2]Asset Characteristics'!$C42 &amp; ""</f>
        <v>Norrtälje 24</v>
      </c>
      <c r="C76" s="422" t="str">
        <f>'[2]Asset Characteristics'!$E42 &amp; ""</f>
        <v>Office: Other</v>
      </c>
      <c r="D76" s="44">
        <f>'[2]Reporting Characteristics'!$D76</f>
        <v>2018</v>
      </c>
      <c r="E76" s="205">
        <v>43101</v>
      </c>
      <c r="F76" s="206">
        <v>43465</v>
      </c>
      <c r="G76" s="207">
        <v>3191</v>
      </c>
      <c r="H76" s="164">
        <v>7066.5</v>
      </c>
      <c r="I76" s="165">
        <v>7066.5</v>
      </c>
      <c r="J76" s="163" t="s">
        <v>54</v>
      </c>
      <c r="K76" s="164" t="s">
        <v>54</v>
      </c>
      <c r="L76" s="164" t="s">
        <v>54</v>
      </c>
      <c r="M76" s="164" t="s">
        <v>54</v>
      </c>
      <c r="N76" s="164" t="s">
        <v>54</v>
      </c>
      <c r="O76" s="164" t="s">
        <v>54</v>
      </c>
      <c r="P76" s="164" t="s">
        <v>54</v>
      </c>
      <c r="Q76" s="164" t="s">
        <v>54</v>
      </c>
      <c r="R76" s="164" t="s">
        <v>54</v>
      </c>
      <c r="S76" s="164" t="s">
        <v>54</v>
      </c>
      <c r="T76" s="164" t="s">
        <v>54</v>
      </c>
      <c r="U76" s="208" t="s">
        <v>54</v>
      </c>
      <c r="V76" s="207" t="s">
        <v>54</v>
      </c>
      <c r="W76" s="165" t="s">
        <v>54</v>
      </c>
      <c r="X76" s="163">
        <v>0</v>
      </c>
      <c r="Y76" s="164">
        <v>0</v>
      </c>
      <c r="Z76" s="164">
        <v>0</v>
      </c>
      <c r="AA76" s="165">
        <v>0</v>
      </c>
    </row>
    <row r="77" spans="1:27" ht="15.75" customHeight="1" x14ac:dyDescent="0.25">
      <c r="A77" s="162"/>
      <c r="B77" s="421"/>
      <c r="C77" s="422"/>
      <c r="D77" s="44">
        <f>'[2]Reporting Characteristics'!$D77</f>
        <v>2019</v>
      </c>
      <c r="E77" s="205">
        <v>43466</v>
      </c>
      <c r="F77" s="206">
        <v>43830</v>
      </c>
      <c r="G77" s="207">
        <v>3077</v>
      </c>
      <c r="H77" s="164">
        <v>7066.5</v>
      </c>
      <c r="I77" s="165">
        <v>7066.5</v>
      </c>
      <c r="J77" s="163" t="s">
        <v>54</v>
      </c>
      <c r="K77" s="164" t="s">
        <v>54</v>
      </c>
      <c r="L77" s="164" t="s">
        <v>54</v>
      </c>
      <c r="M77" s="164" t="s">
        <v>54</v>
      </c>
      <c r="N77" s="164" t="s">
        <v>54</v>
      </c>
      <c r="O77" s="164" t="s">
        <v>54</v>
      </c>
      <c r="P77" s="164" t="s">
        <v>54</v>
      </c>
      <c r="Q77" s="164" t="s">
        <v>54</v>
      </c>
      <c r="R77" s="164" t="s">
        <v>54</v>
      </c>
      <c r="S77" s="164" t="s">
        <v>54</v>
      </c>
      <c r="T77" s="164" t="s">
        <v>54</v>
      </c>
      <c r="U77" s="208" t="s">
        <v>54</v>
      </c>
      <c r="V77" s="207" t="s">
        <v>54</v>
      </c>
      <c r="W77" s="165" t="s">
        <v>54</v>
      </c>
      <c r="X77" s="163">
        <v>0</v>
      </c>
      <c r="Y77" s="164">
        <v>0</v>
      </c>
      <c r="Z77" s="164">
        <v>0</v>
      </c>
      <c r="AA77" s="165">
        <v>0</v>
      </c>
    </row>
    <row r="78" spans="1:27" ht="15.75" customHeight="1" x14ac:dyDescent="0.25">
      <c r="A78" s="162"/>
      <c r="B78" s="421" t="str">
        <f>'[2]Asset Characteristics'!$C43 &amp; ""</f>
        <v>Nöten 4</v>
      </c>
      <c r="C78" s="422" t="str">
        <f>'[2]Asset Characteristics'!$E43 &amp; ""</f>
        <v>Office: Other</v>
      </c>
      <c r="D78" s="44">
        <f>'[2]Reporting Characteristics'!$D78</f>
        <v>2018</v>
      </c>
      <c r="E78" s="205">
        <v>43101</v>
      </c>
      <c r="F78" s="206">
        <v>43465</v>
      </c>
      <c r="G78" s="207">
        <v>16884</v>
      </c>
      <c r="H78" s="164">
        <v>60994.9</v>
      </c>
      <c r="I78" s="165">
        <v>60994.9</v>
      </c>
      <c r="J78" s="163" t="s">
        <v>54</v>
      </c>
      <c r="K78" s="164" t="s">
        <v>54</v>
      </c>
      <c r="L78" s="164" t="s">
        <v>54</v>
      </c>
      <c r="M78" s="164" t="s">
        <v>54</v>
      </c>
      <c r="N78" s="164" t="s">
        <v>54</v>
      </c>
      <c r="O78" s="164" t="s">
        <v>54</v>
      </c>
      <c r="P78" s="164" t="s">
        <v>54</v>
      </c>
      <c r="Q78" s="164" t="s">
        <v>54</v>
      </c>
      <c r="R78" s="164" t="s">
        <v>54</v>
      </c>
      <c r="S78" s="164" t="s">
        <v>54</v>
      </c>
      <c r="T78" s="164" t="s">
        <v>54</v>
      </c>
      <c r="U78" s="208" t="s">
        <v>54</v>
      </c>
      <c r="V78" s="207" t="s">
        <v>54</v>
      </c>
      <c r="W78" s="165" t="s">
        <v>54</v>
      </c>
      <c r="X78" s="163">
        <v>0</v>
      </c>
      <c r="Y78" s="164">
        <v>0</v>
      </c>
      <c r="Z78" s="164">
        <v>0</v>
      </c>
      <c r="AA78" s="165">
        <v>0</v>
      </c>
    </row>
    <row r="79" spans="1:27" ht="15.75" customHeight="1" x14ac:dyDescent="0.25">
      <c r="A79" s="162"/>
      <c r="B79" s="421"/>
      <c r="C79" s="422"/>
      <c r="D79" s="44">
        <f>'[2]Reporting Characteristics'!$D79</f>
        <v>2019</v>
      </c>
      <c r="E79" s="205">
        <v>43466</v>
      </c>
      <c r="F79" s="206">
        <v>43830</v>
      </c>
      <c r="G79" s="207">
        <v>17200</v>
      </c>
      <c r="H79" s="164">
        <v>60994.9</v>
      </c>
      <c r="I79" s="165">
        <v>60994.9</v>
      </c>
      <c r="J79" s="163" t="s">
        <v>54</v>
      </c>
      <c r="K79" s="164" t="s">
        <v>54</v>
      </c>
      <c r="L79" s="164" t="s">
        <v>54</v>
      </c>
      <c r="M79" s="164" t="s">
        <v>54</v>
      </c>
      <c r="N79" s="164" t="s">
        <v>54</v>
      </c>
      <c r="O79" s="164" t="s">
        <v>54</v>
      </c>
      <c r="P79" s="164" t="s">
        <v>54</v>
      </c>
      <c r="Q79" s="164" t="s">
        <v>54</v>
      </c>
      <c r="R79" s="164" t="s">
        <v>54</v>
      </c>
      <c r="S79" s="164" t="s">
        <v>54</v>
      </c>
      <c r="T79" s="164" t="s">
        <v>54</v>
      </c>
      <c r="U79" s="208" t="s">
        <v>54</v>
      </c>
      <c r="V79" s="207" t="s">
        <v>54</v>
      </c>
      <c r="W79" s="165" t="s">
        <v>54</v>
      </c>
      <c r="X79" s="163">
        <v>0</v>
      </c>
      <c r="Y79" s="164">
        <v>0</v>
      </c>
      <c r="Z79" s="164">
        <v>0</v>
      </c>
      <c r="AA79" s="165">
        <v>0</v>
      </c>
    </row>
    <row r="80" spans="1:27" ht="15.75" customHeight="1" x14ac:dyDescent="0.25">
      <c r="A80" s="162"/>
      <c r="B80" s="421" t="str">
        <f>'[2]Asset Characteristics'!$C44 &amp; ""</f>
        <v>Ormträsket 10</v>
      </c>
      <c r="C80" s="422" t="str">
        <f>'[2]Asset Characteristics'!$E44 &amp; ""</f>
        <v>Office: Other</v>
      </c>
      <c r="D80" s="44">
        <f>'[2]Reporting Characteristics'!$D80</f>
        <v>2018</v>
      </c>
      <c r="E80" s="205">
        <v>43101</v>
      </c>
      <c r="F80" s="206">
        <v>43465</v>
      </c>
      <c r="G80" s="207">
        <v>21232</v>
      </c>
      <c r="H80" s="164">
        <v>19929</v>
      </c>
      <c r="I80" s="165">
        <v>19929</v>
      </c>
      <c r="J80" s="163" t="s">
        <v>54</v>
      </c>
      <c r="K80" s="164" t="s">
        <v>54</v>
      </c>
      <c r="L80" s="164" t="s">
        <v>54</v>
      </c>
      <c r="M80" s="164" t="s">
        <v>54</v>
      </c>
      <c r="N80" s="164" t="s">
        <v>54</v>
      </c>
      <c r="O80" s="164" t="s">
        <v>54</v>
      </c>
      <c r="P80" s="164" t="s">
        <v>54</v>
      </c>
      <c r="Q80" s="164" t="s">
        <v>54</v>
      </c>
      <c r="R80" s="164" t="s">
        <v>54</v>
      </c>
      <c r="S80" s="164" t="s">
        <v>54</v>
      </c>
      <c r="T80" s="164" t="s">
        <v>54</v>
      </c>
      <c r="U80" s="208" t="s">
        <v>54</v>
      </c>
      <c r="V80" s="207" t="s">
        <v>54</v>
      </c>
      <c r="W80" s="165" t="s">
        <v>54</v>
      </c>
      <c r="X80" s="163">
        <v>0</v>
      </c>
      <c r="Y80" s="164">
        <v>0</v>
      </c>
      <c r="Z80" s="164">
        <v>0</v>
      </c>
      <c r="AA80" s="165">
        <v>0</v>
      </c>
    </row>
    <row r="81" spans="1:27" ht="15.75" customHeight="1" x14ac:dyDescent="0.25">
      <c r="A81" s="162"/>
      <c r="B81" s="421"/>
      <c r="C81" s="422"/>
      <c r="D81" s="44">
        <f>'[2]Reporting Characteristics'!$D81</f>
        <v>2019</v>
      </c>
      <c r="E81" s="205">
        <v>43466</v>
      </c>
      <c r="F81" s="206">
        <v>43830</v>
      </c>
      <c r="G81" s="207">
        <v>21709</v>
      </c>
      <c r="H81" s="164">
        <v>19929</v>
      </c>
      <c r="I81" s="165">
        <v>19929</v>
      </c>
      <c r="J81" s="163" t="s">
        <v>54</v>
      </c>
      <c r="K81" s="164" t="s">
        <v>54</v>
      </c>
      <c r="L81" s="164" t="s">
        <v>54</v>
      </c>
      <c r="M81" s="164" t="s">
        <v>54</v>
      </c>
      <c r="N81" s="164" t="s">
        <v>54</v>
      </c>
      <c r="O81" s="164" t="s">
        <v>54</v>
      </c>
      <c r="P81" s="164" t="s">
        <v>54</v>
      </c>
      <c r="Q81" s="164" t="s">
        <v>54</v>
      </c>
      <c r="R81" s="164" t="s">
        <v>54</v>
      </c>
      <c r="S81" s="164" t="s">
        <v>54</v>
      </c>
      <c r="T81" s="164" t="s">
        <v>54</v>
      </c>
      <c r="U81" s="208" t="s">
        <v>54</v>
      </c>
      <c r="V81" s="207" t="s">
        <v>54</v>
      </c>
      <c r="W81" s="165" t="s">
        <v>54</v>
      </c>
      <c r="X81" s="163">
        <v>0</v>
      </c>
      <c r="Y81" s="164">
        <v>0</v>
      </c>
      <c r="Z81" s="164">
        <v>0</v>
      </c>
      <c r="AA81" s="165">
        <v>0</v>
      </c>
    </row>
    <row r="82" spans="1:27" ht="15.75" customHeight="1" x14ac:dyDescent="0.25">
      <c r="A82" s="162"/>
      <c r="B82" s="421" t="str">
        <f>'[2]Asset Characteristics'!$C45 &amp; ""</f>
        <v>Oxen Mindre 33</v>
      </c>
      <c r="C82" s="422" t="str">
        <f>'[2]Asset Characteristics'!$E45 &amp; ""</f>
        <v>Office: Other</v>
      </c>
      <c r="D82" s="44">
        <f>'[2]Reporting Characteristics'!$D82</f>
        <v>2018</v>
      </c>
      <c r="E82" s="205">
        <v>43101</v>
      </c>
      <c r="F82" s="206">
        <v>43465</v>
      </c>
      <c r="G82" s="207">
        <v>2758</v>
      </c>
      <c r="H82" s="164">
        <v>10208.5</v>
      </c>
      <c r="I82" s="165">
        <v>10208.5</v>
      </c>
      <c r="J82" s="163" t="s">
        <v>54</v>
      </c>
      <c r="K82" s="164" t="s">
        <v>54</v>
      </c>
      <c r="L82" s="164" t="s">
        <v>54</v>
      </c>
      <c r="M82" s="164" t="s">
        <v>54</v>
      </c>
      <c r="N82" s="164" t="s">
        <v>54</v>
      </c>
      <c r="O82" s="164" t="s">
        <v>54</v>
      </c>
      <c r="P82" s="164" t="s">
        <v>54</v>
      </c>
      <c r="Q82" s="164" t="s">
        <v>54</v>
      </c>
      <c r="R82" s="164" t="s">
        <v>54</v>
      </c>
      <c r="S82" s="164" t="s">
        <v>54</v>
      </c>
      <c r="T82" s="164" t="s">
        <v>54</v>
      </c>
      <c r="U82" s="208" t="s">
        <v>54</v>
      </c>
      <c r="V82" s="207" t="s">
        <v>54</v>
      </c>
      <c r="W82" s="165" t="s">
        <v>54</v>
      </c>
      <c r="X82" s="163">
        <v>0</v>
      </c>
      <c r="Y82" s="164">
        <v>0</v>
      </c>
      <c r="Z82" s="164">
        <v>0</v>
      </c>
      <c r="AA82" s="165">
        <v>0</v>
      </c>
    </row>
    <row r="83" spans="1:27" ht="15.75" customHeight="1" x14ac:dyDescent="0.25">
      <c r="A83" s="162"/>
      <c r="B83" s="421"/>
      <c r="C83" s="422"/>
      <c r="D83" s="44">
        <f>'[2]Reporting Characteristics'!$D83</f>
        <v>2019</v>
      </c>
      <c r="E83" s="205">
        <v>43466</v>
      </c>
      <c r="F83" s="206">
        <v>43830</v>
      </c>
      <c r="G83" s="207">
        <v>3175</v>
      </c>
      <c r="H83" s="164">
        <v>10208.5</v>
      </c>
      <c r="I83" s="165">
        <v>10208.5</v>
      </c>
      <c r="J83" s="163" t="s">
        <v>54</v>
      </c>
      <c r="K83" s="164" t="s">
        <v>54</v>
      </c>
      <c r="L83" s="164" t="s">
        <v>54</v>
      </c>
      <c r="M83" s="164" t="s">
        <v>54</v>
      </c>
      <c r="N83" s="164" t="s">
        <v>54</v>
      </c>
      <c r="O83" s="164" t="s">
        <v>54</v>
      </c>
      <c r="P83" s="164" t="s">
        <v>54</v>
      </c>
      <c r="Q83" s="164" t="s">
        <v>54</v>
      </c>
      <c r="R83" s="164" t="s">
        <v>54</v>
      </c>
      <c r="S83" s="164" t="s">
        <v>54</v>
      </c>
      <c r="T83" s="164" t="s">
        <v>54</v>
      </c>
      <c r="U83" s="208" t="s">
        <v>54</v>
      </c>
      <c r="V83" s="207" t="s">
        <v>54</v>
      </c>
      <c r="W83" s="165" t="s">
        <v>54</v>
      </c>
      <c r="X83" s="163">
        <v>0</v>
      </c>
      <c r="Y83" s="164">
        <v>0</v>
      </c>
      <c r="Z83" s="164">
        <v>0</v>
      </c>
      <c r="AA83" s="165">
        <v>0</v>
      </c>
    </row>
    <row r="84" spans="1:27" ht="15.75" customHeight="1" x14ac:dyDescent="0.25">
      <c r="A84" s="162"/>
      <c r="B84" s="421" t="str">
        <f>'[2]Asset Characteristics'!$C46 &amp; ""</f>
        <v>Oxen Mindre 38</v>
      </c>
      <c r="C84" s="422" t="str">
        <f>'[2]Asset Characteristics'!$E46 &amp; ""</f>
        <v>Office: Other</v>
      </c>
      <c r="D84" s="44">
        <f>'[2]Reporting Characteristics'!$D84</f>
        <v>2018</v>
      </c>
      <c r="E84" s="205">
        <v>43101</v>
      </c>
      <c r="F84" s="206">
        <v>43465</v>
      </c>
      <c r="G84" s="207">
        <v>4707</v>
      </c>
      <c r="H84" s="164">
        <v>2947</v>
      </c>
      <c r="I84" s="165">
        <v>2947</v>
      </c>
      <c r="J84" s="163" t="s">
        <v>54</v>
      </c>
      <c r="K84" s="164" t="s">
        <v>54</v>
      </c>
      <c r="L84" s="164" t="s">
        <v>54</v>
      </c>
      <c r="M84" s="164" t="s">
        <v>54</v>
      </c>
      <c r="N84" s="164" t="s">
        <v>54</v>
      </c>
      <c r="O84" s="164" t="s">
        <v>54</v>
      </c>
      <c r="P84" s="164" t="s">
        <v>54</v>
      </c>
      <c r="Q84" s="164" t="s">
        <v>54</v>
      </c>
      <c r="R84" s="164" t="s">
        <v>54</v>
      </c>
      <c r="S84" s="164" t="s">
        <v>54</v>
      </c>
      <c r="T84" s="164" t="s">
        <v>54</v>
      </c>
      <c r="U84" s="208" t="s">
        <v>54</v>
      </c>
      <c r="V84" s="207" t="s">
        <v>54</v>
      </c>
      <c r="W84" s="165" t="s">
        <v>54</v>
      </c>
      <c r="X84" s="163">
        <v>0</v>
      </c>
      <c r="Y84" s="164">
        <v>0</v>
      </c>
      <c r="Z84" s="164">
        <v>0</v>
      </c>
      <c r="AA84" s="165">
        <v>0</v>
      </c>
    </row>
    <row r="85" spans="1:27" ht="15.75" customHeight="1" x14ac:dyDescent="0.25">
      <c r="A85" s="162"/>
      <c r="B85" s="421"/>
      <c r="C85" s="422"/>
      <c r="D85" s="44">
        <f>'[2]Reporting Characteristics'!$D85</f>
        <v>2019</v>
      </c>
      <c r="E85" s="205">
        <v>43466</v>
      </c>
      <c r="F85" s="206">
        <v>43830</v>
      </c>
      <c r="G85" s="207">
        <v>4279</v>
      </c>
      <c r="H85" s="164">
        <v>2947</v>
      </c>
      <c r="I85" s="165">
        <v>2947</v>
      </c>
      <c r="J85" s="163" t="s">
        <v>54</v>
      </c>
      <c r="K85" s="164" t="s">
        <v>54</v>
      </c>
      <c r="L85" s="164" t="s">
        <v>54</v>
      </c>
      <c r="M85" s="164" t="s">
        <v>54</v>
      </c>
      <c r="N85" s="164" t="s">
        <v>54</v>
      </c>
      <c r="O85" s="164" t="s">
        <v>54</v>
      </c>
      <c r="P85" s="164" t="s">
        <v>54</v>
      </c>
      <c r="Q85" s="164" t="s">
        <v>54</v>
      </c>
      <c r="R85" s="164" t="s">
        <v>54</v>
      </c>
      <c r="S85" s="164" t="s">
        <v>54</v>
      </c>
      <c r="T85" s="164" t="s">
        <v>54</v>
      </c>
      <c r="U85" s="208" t="s">
        <v>54</v>
      </c>
      <c r="V85" s="207" t="s">
        <v>54</v>
      </c>
      <c r="W85" s="165" t="s">
        <v>54</v>
      </c>
      <c r="X85" s="163">
        <v>0</v>
      </c>
      <c r="Y85" s="164">
        <v>0</v>
      </c>
      <c r="Z85" s="164">
        <v>0</v>
      </c>
      <c r="AA85" s="165">
        <v>0</v>
      </c>
    </row>
    <row r="86" spans="1:27" ht="15.75" customHeight="1" x14ac:dyDescent="0.25">
      <c r="A86" s="162"/>
      <c r="B86" s="421" t="str">
        <f>'[2]Asset Characteristics'!$C47 &amp; ""</f>
        <v>Paradiset 27</v>
      </c>
      <c r="C86" s="422" t="str">
        <f>'[2]Asset Characteristics'!$E47 &amp; ""</f>
        <v>Office: Other</v>
      </c>
      <c r="D86" s="44">
        <f>'[2]Reporting Characteristics'!$D86</f>
        <v>2018</v>
      </c>
      <c r="E86" s="205">
        <v>43101</v>
      </c>
      <c r="F86" s="206">
        <v>43465</v>
      </c>
      <c r="G86" s="207">
        <v>9932</v>
      </c>
      <c r="H86" s="164">
        <v>26340</v>
      </c>
      <c r="I86" s="165">
        <v>26340</v>
      </c>
      <c r="J86" s="163" t="s">
        <v>54</v>
      </c>
      <c r="K86" s="164" t="s">
        <v>54</v>
      </c>
      <c r="L86" s="164" t="s">
        <v>54</v>
      </c>
      <c r="M86" s="164" t="s">
        <v>54</v>
      </c>
      <c r="N86" s="164" t="s">
        <v>54</v>
      </c>
      <c r="O86" s="164" t="s">
        <v>54</v>
      </c>
      <c r="P86" s="164" t="s">
        <v>54</v>
      </c>
      <c r="Q86" s="164" t="s">
        <v>54</v>
      </c>
      <c r="R86" s="164" t="s">
        <v>54</v>
      </c>
      <c r="S86" s="164" t="s">
        <v>54</v>
      </c>
      <c r="T86" s="164" t="s">
        <v>54</v>
      </c>
      <c r="U86" s="208" t="s">
        <v>54</v>
      </c>
      <c r="V86" s="207" t="s">
        <v>54</v>
      </c>
      <c r="W86" s="165" t="s">
        <v>54</v>
      </c>
      <c r="X86" s="163">
        <v>0</v>
      </c>
      <c r="Y86" s="164">
        <v>0</v>
      </c>
      <c r="Z86" s="164">
        <v>0</v>
      </c>
      <c r="AA86" s="165">
        <v>0</v>
      </c>
    </row>
    <row r="87" spans="1:27" ht="15.75" customHeight="1" x14ac:dyDescent="0.25">
      <c r="A87" s="162"/>
      <c r="B87" s="421"/>
      <c r="C87" s="422"/>
      <c r="D87" s="44">
        <f>'[2]Reporting Characteristics'!$D87</f>
        <v>2019</v>
      </c>
      <c r="E87" s="205">
        <v>43466</v>
      </c>
      <c r="F87" s="206">
        <v>43830</v>
      </c>
      <c r="G87" s="207">
        <v>8420</v>
      </c>
      <c r="H87" s="164">
        <v>26340</v>
      </c>
      <c r="I87" s="165">
        <v>26340</v>
      </c>
      <c r="J87" s="163" t="s">
        <v>54</v>
      </c>
      <c r="K87" s="164" t="s">
        <v>54</v>
      </c>
      <c r="L87" s="164" t="s">
        <v>54</v>
      </c>
      <c r="M87" s="164" t="s">
        <v>54</v>
      </c>
      <c r="N87" s="164" t="s">
        <v>54</v>
      </c>
      <c r="O87" s="164" t="s">
        <v>54</v>
      </c>
      <c r="P87" s="164" t="s">
        <v>54</v>
      </c>
      <c r="Q87" s="164" t="s">
        <v>54</v>
      </c>
      <c r="R87" s="164" t="s">
        <v>54</v>
      </c>
      <c r="S87" s="164" t="s">
        <v>54</v>
      </c>
      <c r="T87" s="164" t="s">
        <v>54</v>
      </c>
      <c r="U87" s="208" t="s">
        <v>54</v>
      </c>
      <c r="V87" s="207" t="s">
        <v>54</v>
      </c>
      <c r="W87" s="165" t="s">
        <v>54</v>
      </c>
      <c r="X87" s="163">
        <v>0</v>
      </c>
      <c r="Y87" s="164">
        <v>0</v>
      </c>
      <c r="Z87" s="164">
        <v>0</v>
      </c>
      <c r="AA87" s="165">
        <v>0</v>
      </c>
    </row>
    <row r="88" spans="1:27" ht="15.75" customHeight="1" x14ac:dyDescent="0.25">
      <c r="A88" s="162"/>
      <c r="B88" s="421" t="str">
        <f>'[2]Asset Characteristics'!$C48 &amp; ""</f>
        <v>Pilen 27</v>
      </c>
      <c r="C88" s="422" t="str">
        <f>'[2]Asset Characteristics'!$E48 &amp; ""</f>
        <v>Office: Other</v>
      </c>
      <c r="D88" s="44">
        <f>'[2]Reporting Characteristics'!$D88</f>
        <v>2018</v>
      </c>
      <c r="E88" s="205">
        <v>43101</v>
      </c>
      <c r="F88" s="206">
        <v>43465</v>
      </c>
      <c r="G88" s="207">
        <v>437</v>
      </c>
      <c r="H88" s="164">
        <v>2080</v>
      </c>
      <c r="I88" s="165">
        <v>2080</v>
      </c>
      <c r="J88" s="163" t="s">
        <v>54</v>
      </c>
      <c r="K88" s="164" t="s">
        <v>54</v>
      </c>
      <c r="L88" s="164" t="s">
        <v>54</v>
      </c>
      <c r="M88" s="164" t="s">
        <v>54</v>
      </c>
      <c r="N88" s="164" t="s">
        <v>54</v>
      </c>
      <c r="O88" s="164" t="s">
        <v>54</v>
      </c>
      <c r="P88" s="164" t="s">
        <v>54</v>
      </c>
      <c r="Q88" s="164" t="s">
        <v>54</v>
      </c>
      <c r="R88" s="164" t="s">
        <v>54</v>
      </c>
      <c r="S88" s="164" t="s">
        <v>54</v>
      </c>
      <c r="T88" s="164" t="s">
        <v>54</v>
      </c>
      <c r="U88" s="208" t="s">
        <v>54</v>
      </c>
      <c r="V88" s="207" t="s">
        <v>54</v>
      </c>
      <c r="W88" s="165" t="s">
        <v>54</v>
      </c>
      <c r="X88" s="163">
        <v>0</v>
      </c>
      <c r="Y88" s="164">
        <v>0</v>
      </c>
      <c r="Z88" s="164">
        <v>0</v>
      </c>
      <c r="AA88" s="165">
        <v>0</v>
      </c>
    </row>
    <row r="89" spans="1:27" ht="15.75" customHeight="1" x14ac:dyDescent="0.25">
      <c r="A89" s="162"/>
      <c r="B89" s="421"/>
      <c r="C89" s="422"/>
      <c r="D89" s="44">
        <f>'[2]Reporting Characteristics'!$D89</f>
        <v>2019</v>
      </c>
      <c r="E89" s="205">
        <v>43466</v>
      </c>
      <c r="F89" s="206">
        <v>43830</v>
      </c>
      <c r="G89" s="207">
        <v>454</v>
      </c>
      <c r="H89" s="164">
        <v>2080</v>
      </c>
      <c r="I89" s="165">
        <v>2080</v>
      </c>
      <c r="J89" s="163" t="s">
        <v>54</v>
      </c>
      <c r="K89" s="164" t="s">
        <v>54</v>
      </c>
      <c r="L89" s="164" t="s">
        <v>54</v>
      </c>
      <c r="M89" s="164" t="s">
        <v>54</v>
      </c>
      <c r="N89" s="164" t="s">
        <v>54</v>
      </c>
      <c r="O89" s="164" t="s">
        <v>54</v>
      </c>
      <c r="P89" s="164" t="s">
        <v>54</v>
      </c>
      <c r="Q89" s="164" t="s">
        <v>54</v>
      </c>
      <c r="R89" s="164" t="s">
        <v>54</v>
      </c>
      <c r="S89" s="164" t="s">
        <v>54</v>
      </c>
      <c r="T89" s="164" t="s">
        <v>54</v>
      </c>
      <c r="U89" s="208" t="s">
        <v>54</v>
      </c>
      <c r="V89" s="207" t="s">
        <v>54</v>
      </c>
      <c r="W89" s="165" t="s">
        <v>54</v>
      </c>
      <c r="X89" s="163">
        <v>0</v>
      </c>
      <c r="Y89" s="164">
        <v>0</v>
      </c>
      <c r="Z89" s="164">
        <v>0</v>
      </c>
      <c r="AA89" s="165">
        <v>0</v>
      </c>
    </row>
    <row r="90" spans="1:27" ht="15.75" customHeight="1" x14ac:dyDescent="0.25">
      <c r="A90" s="162"/>
      <c r="B90" s="421" t="str">
        <f>'[2]Asset Characteristics'!$C49 &amp; ""</f>
        <v>Pilen 31</v>
      </c>
      <c r="C90" s="422" t="str">
        <f>'[2]Asset Characteristics'!$E49 &amp; ""</f>
        <v>Office: Other</v>
      </c>
      <c r="D90" s="44">
        <f>'[2]Reporting Characteristics'!$D90</f>
        <v>2018</v>
      </c>
      <c r="E90" s="205">
        <v>43101</v>
      </c>
      <c r="F90" s="206">
        <v>43465</v>
      </c>
      <c r="G90" s="207">
        <v>9047</v>
      </c>
      <c r="H90" s="164">
        <v>9553</v>
      </c>
      <c r="I90" s="165">
        <v>9553</v>
      </c>
      <c r="J90" s="163" t="s">
        <v>54</v>
      </c>
      <c r="K90" s="164" t="s">
        <v>54</v>
      </c>
      <c r="L90" s="164" t="s">
        <v>54</v>
      </c>
      <c r="M90" s="164" t="s">
        <v>54</v>
      </c>
      <c r="N90" s="164" t="s">
        <v>54</v>
      </c>
      <c r="O90" s="164" t="s">
        <v>54</v>
      </c>
      <c r="P90" s="164" t="s">
        <v>54</v>
      </c>
      <c r="Q90" s="164" t="s">
        <v>54</v>
      </c>
      <c r="R90" s="164" t="s">
        <v>54</v>
      </c>
      <c r="S90" s="164" t="s">
        <v>54</v>
      </c>
      <c r="T90" s="164" t="s">
        <v>54</v>
      </c>
      <c r="U90" s="208" t="s">
        <v>54</v>
      </c>
      <c r="V90" s="207" t="s">
        <v>54</v>
      </c>
      <c r="W90" s="165" t="s">
        <v>54</v>
      </c>
      <c r="X90" s="163">
        <v>0</v>
      </c>
      <c r="Y90" s="164">
        <v>0</v>
      </c>
      <c r="Z90" s="164">
        <v>0</v>
      </c>
      <c r="AA90" s="165">
        <v>0</v>
      </c>
    </row>
    <row r="91" spans="1:27" ht="15.75" customHeight="1" x14ac:dyDescent="0.25">
      <c r="A91" s="162"/>
      <c r="B91" s="421"/>
      <c r="C91" s="422"/>
      <c r="D91" s="44">
        <f>'[2]Reporting Characteristics'!$D91</f>
        <v>2019</v>
      </c>
      <c r="E91" s="205">
        <v>43466</v>
      </c>
      <c r="F91" s="206">
        <v>43830</v>
      </c>
      <c r="G91" s="207">
        <v>10601</v>
      </c>
      <c r="H91" s="164">
        <v>9553</v>
      </c>
      <c r="I91" s="165">
        <v>9553</v>
      </c>
      <c r="J91" s="163" t="s">
        <v>54</v>
      </c>
      <c r="K91" s="164" t="s">
        <v>54</v>
      </c>
      <c r="L91" s="164" t="s">
        <v>54</v>
      </c>
      <c r="M91" s="164" t="s">
        <v>54</v>
      </c>
      <c r="N91" s="164" t="s">
        <v>54</v>
      </c>
      <c r="O91" s="164" t="s">
        <v>54</v>
      </c>
      <c r="P91" s="164" t="s">
        <v>54</v>
      </c>
      <c r="Q91" s="164" t="s">
        <v>54</v>
      </c>
      <c r="R91" s="164" t="s">
        <v>54</v>
      </c>
      <c r="S91" s="164" t="s">
        <v>54</v>
      </c>
      <c r="T91" s="164" t="s">
        <v>54</v>
      </c>
      <c r="U91" s="208" t="s">
        <v>54</v>
      </c>
      <c r="V91" s="207" t="s">
        <v>54</v>
      </c>
      <c r="W91" s="165" t="s">
        <v>54</v>
      </c>
      <c r="X91" s="163">
        <v>0</v>
      </c>
      <c r="Y91" s="164">
        <v>0</v>
      </c>
      <c r="Z91" s="164">
        <v>0</v>
      </c>
      <c r="AA91" s="165">
        <v>0</v>
      </c>
    </row>
    <row r="92" spans="1:27" ht="15.75" customHeight="1" x14ac:dyDescent="0.25">
      <c r="A92" s="162"/>
      <c r="B92" s="421" t="str">
        <f>'[2]Asset Characteristics'!$C50 &amp; ""</f>
        <v>Sadelplatsen 1</v>
      </c>
      <c r="C92" s="422" t="str">
        <f>'[2]Asset Characteristics'!$E50 &amp; ""</f>
        <v>Office: Other</v>
      </c>
      <c r="D92" s="44">
        <f>'[2]Reporting Characteristics'!$D92</f>
        <v>2018</v>
      </c>
      <c r="E92" s="205">
        <v>43101</v>
      </c>
      <c r="F92" s="206">
        <v>43465</v>
      </c>
      <c r="G92" s="207">
        <v>1055</v>
      </c>
      <c r="H92" s="164">
        <v>6368</v>
      </c>
      <c r="I92" s="165">
        <v>6368</v>
      </c>
      <c r="J92" s="163" t="s">
        <v>54</v>
      </c>
      <c r="K92" s="164" t="s">
        <v>54</v>
      </c>
      <c r="L92" s="164" t="s">
        <v>54</v>
      </c>
      <c r="M92" s="164" t="s">
        <v>54</v>
      </c>
      <c r="N92" s="164" t="s">
        <v>54</v>
      </c>
      <c r="O92" s="164" t="s">
        <v>54</v>
      </c>
      <c r="P92" s="164" t="s">
        <v>54</v>
      </c>
      <c r="Q92" s="164" t="s">
        <v>54</v>
      </c>
      <c r="R92" s="164" t="s">
        <v>54</v>
      </c>
      <c r="S92" s="164" t="s">
        <v>54</v>
      </c>
      <c r="T92" s="164" t="s">
        <v>54</v>
      </c>
      <c r="U92" s="208" t="s">
        <v>54</v>
      </c>
      <c r="V92" s="207" t="s">
        <v>54</v>
      </c>
      <c r="W92" s="165" t="s">
        <v>54</v>
      </c>
      <c r="X92" s="163">
        <v>0</v>
      </c>
      <c r="Y92" s="164">
        <v>0</v>
      </c>
      <c r="Z92" s="164">
        <v>0</v>
      </c>
      <c r="AA92" s="165">
        <v>0</v>
      </c>
    </row>
    <row r="93" spans="1:27" ht="15.75" customHeight="1" x14ac:dyDescent="0.25">
      <c r="A93" s="162"/>
      <c r="B93" s="421"/>
      <c r="C93" s="422"/>
      <c r="D93" s="44">
        <f>'[2]Reporting Characteristics'!$D93</f>
        <v>2019</v>
      </c>
      <c r="E93" s="205">
        <v>43466</v>
      </c>
      <c r="F93" s="206">
        <v>43830</v>
      </c>
      <c r="G93" s="207">
        <v>1153</v>
      </c>
      <c r="H93" s="164">
        <v>6368</v>
      </c>
      <c r="I93" s="165">
        <v>6368</v>
      </c>
      <c r="J93" s="163" t="s">
        <v>54</v>
      </c>
      <c r="K93" s="164" t="s">
        <v>54</v>
      </c>
      <c r="L93" s="164" t="s">
        <v>54</v>
      </c>
      <c r="M93" s="164" t="s">
        <v>54</v>
      </c>
      <c r="N93" s="164" t="s">
        <v>54</v>
      </c>
      <c r="O93" s="164" t="s">
        <v>54</v>
      </c>
      <c r="P93" s="164" t="s">
        <v>54</v>
      </c>
      <c r="Q93" s="164" t="s">
        <v>54</v>
      </c>
      <c r="R93" s="164" t="s">
        <v>54</v>
      </c>
      <c r="S93" s="164" t="s">
        <v>54</v>
      </c>
      <c r="T93" s="164" t="s">
        <v>54</v>
      </c>
      <c r="U93" s="208" t="s">
        <v>54</v>
      </c>
      <c r="V93" s="207" t="s">
        <v>54</v>
      </c>
      <c r="W93" s="165" t="s">
        <v>54</v>
      </c>
      <c r="X93" s="163">
        <v>0</v>
      </c>
      <c r="Y93" s="164">
        <v>0</v>
      </c>
      <c r="Z93" s="164">
        <v>0</v>
      </c>
      <c r="AA93" s="165">
        <v>0</v>
      </c>
    </row>
    <row r="94" spans="1:27" ht="15.75" customHeight="1" x14ac:dyDescent="0.25">
      <c r="A94" s="162"/>
      <c r="B94" s="421" t="str">
        <f>'[2]Asset Characteristics'!$C51 &amp; ""</f>
        <v>Sliparen 1</v>
      </c>
      <c r="C94" s="422" t="str">
        <f>'[2]Asset Characteristics'!$E51 &amp; ""</f>
        <v>Office: Other</v>
      </c>
      <c r="D94" s="44">
        <f>'[2]Reporting Characteristics'!$D94</f>
        <v>2018</v>
      </c>
      <c r="E94" s="205">
        <v>43101</v>
      </c>
      <c r="F94" s="206">
        <v>43465</v>
      </c>
      <c r="G94" s="207">
        <v>1114</v>
      </c>
      <c r="H94" s="164">
        <v>4782</v>
      </c>
      <c r="I94" s="165">
        <v>4782</v>
      </c>
      <c r="J94" s="163" t="s">
        <v>54</v>
      </c>
      <c r="K94" s="164" t="s">
        <v>54</v>
      </c>
      <c r="L94" s="164" t="s">
        <v>54</v>
      </c>
      <c r="M94" s="164" t="s">
        <v>54</v>
      </c>
      <c r="N94" s="164" t="s">
        <v>54</v>
      </c>
      <c r="O94" s="164" t="s">
        <v>54</v>
      </c>
      <c r="P94" s="164" t="s">
        <v>54</v>
      </c>
      <c r="Q94" s="164" t="s">
        <v>54</v>
      </c>
      <c r="R94" s="164" t="s">
        <v>54</v>
      </c>
      <c r="S94" s="164" t="s">
        <v>54</v>
      </c>
      <c r="T94" s="164" t="s">
        <v>54</v>
      </c>
      <c r="U94" s="208" t="s">
        <v>54</v>
      </c>
      <c r="V94" s="207" t="s">
        <v>54</v>
      </c>
      <c r="W94" s="165" t="s">
        <v>54</v>
      </c>
      <c r="X94" s="163">
        <v>0</v>
      </c>
      <c r="Y94" s="164">
        <v>0</v>
      </c>
      <c r="Z94" s="164">
        <v>0</v>
      </c>
      <c r="AA94" s="165">
        <v>0</v>
      </c>
    </row>
    <row r="95" spans="1:27" ht="15.75" customHeight="1" x14ac:dyDescent="0.25">
      <c r="A95" s="162"/>
      <c r="B95" s="421"/>
      <c r="C95" s="422"/>
      <c r="D95" s="44">
        <f>'[2]Reporting Characteristics'!$D95</f>
        <v>2019</v>
      </c>
      <c r="E95" s="205">
        <v>43466</v>
      </c>
      <c r="F95" s="206">
        <v>43830</v>
      </c>
      <c r="G95" s="207">
        <v>698</v>
      </c>
      <c r="H95" s="164">
        <v>4782</v>
      </c>
      <c r="I95" s="165">
        <v>4782</v>
      </c>
      <c r="J95" s="163" t="s">
        <v>54</v>
      </c>
      <c r="K95" s="164" t="s">
        <v>54</v>
      </c>
      <c r="L95" s="164" t="s">
        <v>54</v>
      </c>
      <c r="M95" s="164" t="s">
        <v>54</v>
      </c>
      <c r="N95" s="164" t="s">
        <v>54</v>
      </c>
      <c r="O95" s="164" t="s">
        <v>54</v>
      </c>
      <c r="P95" s="164" t="s">
        <v>54</v>
      </c>
      <c r="Q95" s="164" t="s">
        <v>54</v>
      </c>
      <c r="R95" s="164" t="s">
        <v>54</v>
      </c>
      <c r="S95" s="164" t="s">
        <v>54</v>
      </c>
      <c r="T95" s="164" t="s">
        <v>54</v>
      </c>
      <c r="U95" s="208" t="s">
        <v>54</v>
      </c>
      <c r="V95" s="207" t="s">
        <v>54</v>
      </c>
      <c r="W95" s="165" t="s">
        <v>54</v>
      </c>
      <c r="X95" s="163">
        <v>0</v>
      </c>
      <c r="Y95" s="164">
        <v>0</v>
      </c>
      <c r="Z95" s="164">
        <v>0</v>
      </c>
      <c r="AA95" s="165">
        <v>0</v>
      </c>
    </row>
    <row r="96" spans="1:27" ht="15.75" customHeight="1" x14ac:dyDescent="0.25">
      <c r="A96" s="162"/>
      <c r="B96" s="421" t="str">
        <f>'[2]Asset Characteristics'!$C52 &amp; ""</f>
        <v>Sliparen 2</v>
      </c>
      <c r="C96" s="422" t="str">
        <f>'[2]Asset Characteristics'!$E52 &amp; ""</f>
        <v>Office: Other</v>
      </c>
      <c r="D96" s="44">
        <f>'[2]Reporting Characteristics'!$D96</f>
        <v>2018</v>
      </c>
      <c r="E96" s="205">
        <v>43101</v>
      </c>
      <c r="F96" s="206">
        <v>43465</v>
      </c>
      <c r="G96" s="207">
        <v>5069</v>
      </c>
      <c r="H96" s="164">
        <v>22629</v>
      </c>
      <c r="I96" s="165">
        <v>22629</v>
      </c>
      <c r="J96" s="163" t="s">
        <v>54</v>
      </c>
      <c r="K96" s="164" t="s">
        <v>54</v>
      </c>
      <c r="L96" s="164" t="s">
        <v>54</v>
      </c>
      <c r="M96" s="164" t="s">
        <v>54</v>
      </c>
      <c r="N96" s="164" t="s">
        <v>54</v>
      </c>
      <c r="O96" s="164" t="s">
        <v>54</v>
      </c>
      <c r="P96" s="164" t="s">
        <v>54</v>
      </c>
      <c r="Q96" s="164" t="s">
        <v>54</v>
      </c>
      <c r="R96" s="164" t="s">
        <v>54</v>
      </c>
      <c r="S96" s="164" t="s">
        <v>54</v>
      </c>
      <c r="T96" s="164" t="s">
        <v>54</v>
      </c>
      <c r="U96" s="208" t="s">
        <v>54</v>
      </c>
      <c r="V96" s="207" t="s">
        <v>54</v>
      </c>
      <c r="W96" s="165" t="s">
        <v>54</v>
      </c>
      <c r="X96" s="163">
        <v>0</v>
      </c>
      <c r="Y96" s="164">
        <v>0</v>
      </c>
      <c r="Z96" s="164">
        <v>0</v>
      </c>
      <c r="AA96" s="165">
        <v>0</v>
      </c>
    </row>
    <row r="97" spans="1:27" ht="15.75" customHeight="1" x14ac:dyDescent="0.25">
      <c r="A97" s="162"/>
      <c r="B97" s="421"/>
      <c r="C97" s="422"/>
      <c r="D97" s="44">
        <f>'[2]Reporting Characteristics'!$D97</f>
        <v>2019</v>
      </c>
      <c r="E97" s="205">
        <v>43466</v>
      </c>
      <c r="F97" s="206">
        <v>43830</v>
      </c>
      <c r="G97" s="207">
        <v>5787</v>
      </c>
      <c r="H97" s="164">
        <v>22629</v>
      </c>
      <c r="I97" s="165">
        <v>22629</v>
      </c>
      <c r="J97" s="163" t="s">
        <v>54</v>
      </c>
      <c r="K97" s="164" t="s">
        <v>54</v>
      </c>
      <c r="L97" s="164" t="s">
        <v>54</v>
      </c>
      <c r="M97" s="164" t="s">
        <v>54</v>
      </c>
      <c r="N97" s="164" t="s">
        <v>54</v>
      </c>
      <c r="O97" s="164" t="s">
        <v>54</v>
      </c>
      <c r="P97" s="164" t="s">
        <v>54</v>
      </c>
      <c r="Q97" s="164" t="s">
        <v>54</v>
      </c>
      <c r="R97" s="164" t="s">
        <v>54</v>
      </c>
      <c r="S97" s="164" t="s">
        <v>54</v>
      </c>
      <c r="T97" s="164" t="s">
        <v>54</v>
      </c>
      <c r="U97" s="208" t="s">
        <v>54</v>
      </c>
      <c r="V97" s="207" t="s">
        <v>54</v>
      </c>
      <c r="W97" s="165" t="s">
        <v>54</v>
      </c>
      <c r="X97" s="163">
        <v>0</v>
      </c>
      <c r="Y97" s="164">
        <v>0</v>
      </c>
      <c r="Z97" s="164">
        <v>0</v>
      </c>
      <c r="AA97" s="165">
        <v>0</v>
      </c>
    </row>
    <row r="98" spans="1:27" ht="15.75" customHeight="1" x14ac:dyDescent="0.25">
      <c r="A98" s="162"/>
      <c r="B98" s="421" t="str">
        <f>'[2]Asset Characteristics'!$C53 &amp; ""</f>
        <v>Smeden 1</v>
      </c>
      <c r="C98" s="422" t="str">
        <f>'[2]Asset Characteristics'!$E53 &amp; ""</f>
        <v>Office: Other</v>
      </c>
      <c r="D98" s="44">
        <f>'[2]Reporting Characteristics'!$D98</f>
        <v>2018</v>
      </c>
      <c r="E98" s="205">
        <v>43101</v>
      </c>
      <c r="F98" s="206">
        <v>43465</v>
      </c>
      <c r="G98" s="207">
        <v>15249</v>
      </c>
      <c r="H98" s="164">
        <v>45012.6</v>
      </c>
      <c r="I98" s="165">
        <v>45012.6</v>
      </c>
      <c r="J98" s="163" t="s">
        <v>54</v>
      </c>
      <c r="K98" s="164" t="s">
        <v>54</v>
      </c>
      <c r="L98" s="164" t="s">
        <v>54</v>
      </c>
      <c r="M98" s="164" t="s">
        <v>54</v>
      </c>
      <c r="N98" s="164" t="s">
        <v>54</v>
      </c>
      <c r="O98" s="164" t="s">
        <v>54</v>
      </c>
      <c r="P98" s="164" t="s">
        <v>54</v>
      </c>
      <c r="Q98" s="164" t="s">
        <v>54</v>
      </c>
      <c r="R98" s="164" t="s">
        <v>54</v>
      </c>
      <c r="S98" s="164" t="s">
        <v>54</v>
      </c>
      <c r="T98" s="164" t="s">
        <v>54</v>
      </c>
      <c r="U98" s="208" t="s">
        <v>54</v>
      </c>
      <c r="V98" s="207" t="s">
        <v>54</v>
      </c>
      <c r="W98" s="165" t="s">
        <v>54</v>
      </c>
      <c r="X98" s="163">
        <v>0</v>
      </c>
      <c r="Y98" s="164">
        <v>0</v>
      </c>
      <c r="Z98" s="164">
        <v>0</v>
      </c>
      <c r="AA98" s="165">
        <v>0</v>
      </c>
    </row>
    <row r="99" spans="1:27" ht="15.75" customHeight="1" x14ac:dyDescent="0.25">
      <c r="A99" s="162"/>
      <c r="B99" s="421"/>
      <c r="C99" s="422"/>
      <c r="D99" s="44">
        <f>'[2]Reporting Characteristics'!$D99</f>
        <v>2019</v>
      </c>
      <c r="E99" s="205">
        <v>43466</v>
      </c>
      <c r="F99" s="206">
        <v>43830</v>
      </c>
      <c r="G99" s="207">
        <v>15778</v>
      </c>
      <c r="H99" s="164">
        <v>45012.6</v>
      </c>
      <c r="I99" s="165">
        <v>45012.6</v>
      </c>
      <c r="J99" s="163" t="s">
        <v>54</v>
      </c>
      <c r="K99" s="164" t="s">
        <v>54</v>
      </c>
      <c r="L99" s="164" t="s">
        <v>54</v>
      </c>
      <c r="M99" s="164" t="s">
        <v>54</v>
      </c>
      <c r="N99" s="164" t="s">
        <v>54</v>
      </c>
      <c r="O99" s="164" t="s">
        <v>54</v>
      </c>
      <c r="P99" s="164" t="s">
        <v>54</v>
      </c>
      <c r="Q99" s="164" t="s">
        <v>54</v>
      </c>
      <c r="R99" s="164" t="s">
        <v>54</v>
      </c>
      <c r="S99" s="164" t="s">
        <v>54</v>
      </c>
      <c r="T99" s="164" t="s">
        <v>54</v>
      </c>
      <c r="U99" s="208" t="s">
        <v>54</v>
      </c>
      <c r="V99" s="207" t="s">
        <v>54</v>
      </c>
      <c r="W99" s="165" t="s">
        <v>54</v>
      </c>
      <c r="X99" s="163">
        <v>0</v>
      </c>
      <c r="Y99" s="164">
        <v>0</v>
      </c>
      <c r="Z99" s="164">
        <v>0</v>
      </c>
      <c r="AA99" s="165">
        <v>0</v>
      </c>
    </row>
    <row r="100" spans="1:27" ht="15.75" customHeight="1" x14ac:dyDescent="0.25">
      <c r="A100" s="162"/>
      <c r="B100" s="421" t="str">
        <f>'[2]Asset Characteristics'!$C54 &amp; ""</f>
        <v>Sparven 18</v>
      </c>
      <c r="C100" s="422" t="str">
        <f>'[2]Asset Characteristics'!$E54 &amp; ""</f>
        <v>Office: Other</v>
      </c>
      <c r="D100" s="44">
        <f>'[2]Reporting Characteristics'!$D100</f>
        <v>2018</v>
      </c>
      <c r="E100" s="205">
        <v>43101</v>
      </c>
      <c r="F100" s="206">
        <v>43465</v>
      </c>
      <c r="G100" s="207">
        <v>12669</v>
      </c>
      <c r="H100" s="164">
        <v>8676.5</v>
      </c>
      <c r="I100" s="165">
        <v>8676.5</v>
      </c>
      <c r="J100" s="163" t="s">
        <v>54</v>
      </c>
      <c r="K100" s="164" t="s">
        <v>54</v>
      </c>
      <c r="L100" s="164" t="s">
        <v>54</v>
      </c>
      <c r="M100" s="164" t="s">
        <v>54</v>
      </c>
      <c r="N100" s="164" t="s">
        <v>54</v>
      </c>
      <c r="O100" s="164" t="s">
        <v>54</v>
      </c>
      <c r="P100" s="164" t="s">
        <v>54</v>
      </c>
      <c r="Q100" s="164" t="s">
        <v>54</v>
      </c>
      <c r="R100" s="164" t="s">
        <v>54</v>
      </c>
      <c r="S100" s="164" t="s">
        <v>54</v>
      </c>
      <c r="T100" s="164" t="s">
        <v>54</v>
      </c>
      <c r="U100" s="208" t="s">
        <v>54</v>
      </c>
      <c r="V100" s="207" t="s">
        <v>54</v>
      </c>
      <c r="W100" s="165" t="s">
        <v>54</v>
      </c>
      <c r="X100" s="163">
        <v>0</v>
      </c>
      <c r="Y100" s="164">
        <v>0</v>
      </c>
      <c r="Z100" s="164">
        <v>0</v>
      </c>
      <c r="AA100" s="165">
        <v>0</v>
      </c>
    </row>
    <row r="101" spans="1:27" ht="15.75" customHeight="1" x14ac:dyDescent="0.25">
      <c r="A101" s="162"/>
      <c r="B101" s="421"/>
      <c r="C101" s="422"/>
      <c r="D101" s="44">
        <f>'[2]Reporting Characteristics'!$D101</f>
        <v>2019</v>
      </c>
      <c r="E101" s="205">
        <v>43466</v>
      </c>
      <c r="F101" s="206">
        <v>43830</v>
      </c>
      <c r="G101" s="207">
        <v>13175</v>
      </c>
      <c r="H101" s="164">
        <v>8676.5</v>
      </c>
      <c r="I101" s="165">
        <v>8676.5</v>
      </c>
      <c r="J101" s="163" t="s">
        <v>54</v>
      </c>
      <c r="K101" s="164" t="s">
        <v>54</v>
      </c>
      <c r="L101" s="164" t="s">
        <v>54</v>
      </c>
      <c r="M101" s="164" t="s">
        <v>54</v>
      </c>
      <c r="N101" s="164" t="s">
        <v>54</v>
      </c>
      <c r="O101" s="164" t="s">
        <v>54</v>
      </c>
      <c r="P101" s="164" t="s">
        <v>54</v>
      </c>
      <c r="Q101" s="164" t="s">
        <v>54</v>
      </c>
      <c r="R101" s="164" t="s">
        <v>54</v>
      </c>
      <c r="S101" s="164" t="s">
        <v>54</v>
      </c>
      <c r="T101" s="164" t="s">
        <v>54</v>
      </c>
      <c r="U101" s="208" t="s">
        <v>54</v>
      </c>
      <c r="V101" s="207" t="s">
        <v>54</v>
      </c>
      <c r="W101" s="165" t="s">
        <v>54</v>
      </c>
      <c r="X101" s="163">
        <v>0</v>
      </c>
      <c r="Y101" s="164">
        <v>0</v>
      </c>
      <c r="Z101" s="164">
        <v>0</v>
      </c>
      <c r="AA101" s="165">
        <v>0</v>
      </c>
    </row>
    <row r="102" spans="1:27" ht="15.75" customHeight="1" x14ac:dyDescent="0.25">
      <c r="A102" s="162"/>
      <c r="B102" s="421" t="str">
        <f>'[2]Asset Characteristics'!$C55 &amp; ""</f>
        <v>Stigbygeln 2</v>
      </c>
      <c r="C102" s="422" t="str">
        <f>'[2]Asset Characteristics'!$E55 &amp; ""</f>
        <v>Office: Other</v>
      </c>
      <c r="D102" s="44">
        <f>'[2]Reporting Characteristics'!$D102</f>
        <v>2018</v>
      </c>
      <c r="E102" s="205">
        <v>43101</v>
      </c>
      <c r="F102" s="206">
        <v>43465</v>
      </c>
      <c r="G102" s="207">
        <v>3020</v>
      </c>
      <c r="H102" s="164">
        <v>8898</v>
      </c>
      <c r="I102" s="165">
        <v>8898</v>
      </c>
      <c r="J102" s="163" t="s">
        <v>54</v>
      </c>
      <c r="K102" s="164" t="s">
        <v>54</v>
      </c>
      <c r="L102" s="164" t="s">
        <v>54</v>
      </c>
      <c r="M102" s="164" t="s">
        <v>54</v>
      </c>
      <c r="N102" s="164" t="s">
        <v>54</v>
      </c>
      <c r="O102" s="164" t="s">
        <v>54</v>
      </c>
      <c r="P102" s="164" t="s">
        <v>54</v>
      </c>
      <c r="Q102" s="164" t="s">
        <v>54</v>
      </c>
      <c r="R102" s="164" t="s">
        <v>54</v>
      </c>
      <c r="S102" s="164" t="s">
        <v>54</v>
      </c>
      <c r="T102" s="164" t="s">
        <v>54</v>
      </c>
      <c r="U102" s="208" t="s">
        <v>54</v>
      </c>
      <c r="V102" s="207" t="s">
        <v>54</v>
      </c>
      <c r="W102" s="165" t="s">
        <v>54</v>
      </c>
      <c r="X102" s="163">
        <v>0</v>
      </c>
      <c r="Y102" s="164">
        <v>0</v>
      </c>
      <c r="Z102" s="164">
        <v>0</v>
      </c>
      <c r="AA102" s="165">
        <v>0</v>
      </c>
    </row>
    <row r="103" spans="1:27" ht="15.75" customHeight="1" x14ac:dyDescent="0.25">
      <c r="A103" s="162"/>
      <c r="B103" s="421"/>
      <c r="C103" s="422"/>
      <c r="D103" s="44">
        <f>'[2]Reporting Characteristics'!$D103</f>
        <v>2019</v>
      </c>
      <c r="E103" s="205">
        <v>43466</v>
      </c>
      <c r="F103" s="206">
        <v>43830</v>
      </c>
      <c r="G103" s="207">
        <v>1774</v>
      </c>
      <c r="H103" s="164">
        <v>8898</v>
      </c>
      <c r="I103" s="165">
        <v>8898</v>
      </c>
      <c r="J103" s="163" t="s">
        <v>54</v>
      </c>
      <c r="K103" s="164" t="s">
        <v>54</v>
      </c>
      <c r="L103" s="164" t="s">
        <v>54</v>
      </c>
      <c r="M103" s="164" t="s">
        <v>54</v>
      </c>
      <c r="N103" s="164" t="s">
        <v>54</v>
      </c>
      <c r="O103" s="164" t="s">
        <v>54</v>
      </c>
      <c r="P103" s="164" t="s">
        <v>54</v>
      </c>
      <c r="Q103" s="164" t="s">
        <v>54</v>
      </c>
      <c r="R103" s="164" t="s">
        <v>54</v>
      </c>
      <c r="S103" s="164" t="s">
        <v>54</v>
      </c>
      <c r="T103" s="164" t="s">
        <v>54</v>
      </c>
      <c r="U103" s="208" t="s">
        <v>54</v>
      </c>
      <c r="V103" s="207" t="s">
        <v>54</v>
      </c>
      <c r="W103" s="165" t="s">
        <v>54</v>
      </c>
      <c r="X103" s="163">
        <v>0</v>
      </c>
      <c r="Y103" s="164">
        <v>0</v>
      </c>
      <c r="Z103" s="164">
        <v>0</v>
      </c>
      <c r="AA103" s="165">
        <v>0</v>
      </c>
    </row>
    <row r="104" spans="1:27" ht="15.75" customHeight="1" x14ac:dyDescent="0.25">
      <c r="A104" s="162"/>
      <c r="B104" s="421" t="str">
        <f>'[2]Asset Characteristics'!$C56 &amp; ""</f>
        <v>Stigbygeln 3</v>
      </c>
      <c r="C104" s="422" t="str">
        <f>'[2]Asset Characteristics'!$E56 &amp; ""</f>
        <v>Office: Other</v>
      </c>
      <c r="D104" s="44">
        <f>'[2]Reporting Characteristics'!$D104</f>
        <v>2018</v>
      </c>
      <c r="E104" s="205">
        <v>43101</v>
      </c>
      <c r="F104" s="206">
        <v>43465</v>
      </c>
      <c r="G104" s="207">
        <v>1449</v>
      </c>
      <c r="H104" s="164">
        <v>5860</v>
      </c>
      <c r="I104" s="165">
        <v>5860</v>
      </c>
      <c r="J104" s="163" t="s">
        <v>54</v>
      </c>
      <c r="K104" s="164" t="s">
        <v>54</v>
      </c>
      <c r="L104" s="164" t="s">
        <v>54</v>
      </c>
      <c r="M104" s="164" t="s">
        <v>54</v>
      </c>
      <c r="N104" s="164" t="s">
        <v>54</v>
      </c>
      <c r="O104" s="164" t="s">
        <v>54</v>
      </c>
      <c r="P104" s="164" t="s">
        <v>54</v>
      </c>
      <c r="Q104" s="164" t="s">
        <v>54</v>
      </c>
      <c r="R104" s="164" t="s">
        <v>54</v>
      </c>
      <c r="S104" s="164" t="s">
        <v>54</v>
      </c>
      <c r="T104" s="164" t="s">
        <v>54</v>
      </c>
      <c r="U104" s="208" t="s">
        <v>54</v>
      </c>
      <c r="V104" s="207" t="s">
        <v>54</v>
      </c>
      <c r="W104" s="165" t="s">
        <v>54</v>
      </c>
      <c r="X104" s="163">
        <v>0</v>
      </c>
      <c r="Y104" s="164">
        <v>0</v>
      </c>
      <c r="Z104" s="164">
        <v>0</v>
      </c>
      <c r="AA104" s="165">
        <v>0</v>
      </c>
    </row>
    <row r="105" spans="1:27" ht="15.75" customHeight="1" x14ac:dyDescent="0.25">
      <c r="A105" s="162"/>
      <c r="B105" s="421"/>
      <c r="C105" s="422"/>
      <c r="D105" s="44">
        <f>'[2]Reporting Characteristics'!$D105</f>
        <v>2019</v>
      </c>
      <c r="E105" s="205">
        <v>43466</v>
      </c>
      <c r="F105" s="206">
        <v>43830</v>
      </c>
      <c r="G105" s="207">
        <v>1067</v>
      </c>
      <c r="H105" s="164">
        <v>5860</v>
      </c>
      <c r="I105" s="165">
        <v>5860</v>
      </c>
      <c r="J105" s="163" t="s">
        <v>54</v>
      </c>
      <c r="K105" s="164" t="s">
        <v>54</v>
      </c>
      <c r="L105" s="164" t="s">
        <v>54</v>
      </c>
      <c r="M105" s="164" t="s">
        <v>54</v>
      </c>
      <c r="N105" s="164" t="s">
        <v>54</v>
      </c>
      <c r="O105" s="164" t="s">
        <v>54</v>
      </c>
      <c r="P105" s="164" t="s">
        <v>54</v>
      </c>
      <c r="Q105" s="164" t="s">
        <v>54</v>
      </c>
      <c r="R105" s="164" t="s">
        <v>54</v>
      </c>
      <c r="S105" s="164" t="s">
        <v>54</v>
      </c>
      <c r="T105" s="164" t="s">
        <v>54</v>
      </c>
      <c r="U105" s="208" t="s">
        <v>54</v>
      </c>
      <c r="V105" s="207" t="s">
        <v>54</v>
      </c>
      <c r="W105" s="165" t="s">
        <v>54</v>
      </c>
      <c r="X105" s="163">
        <v>0</v>
      </c>
      <c r="Y105" s="164">
        <v>0</v>
      </c>
      <c r="Z105" s="164">
        <v>0</v>
      </c>
      <c r="AA105" s="165">
        <v>0</v>
      </c>
    </row>
    <row r="106" spans="1:27" ht="15.75" customHeight="1" x14ac:dyDescent="0.25">
      <c r="A106" s="162"/>
      <c r="B106" s="421" t="str">
        <f>'[2]Asset Characteristics'!$C57 &amp; ""</f>
        <v>Stigbygeln 5</v>
      </c>
      <c r="C106" s="422" t="str">
        <f>'[2]Asset Characteristics'!$E57 &amp; ""</f>
        <v>Office: Other</v>
      </c>
      <c r="D106" s="44">
        <f>'[2]Reporting Characteristics'!$D106</f>
        <v>2018</v>
      </c>
      <c r="E106" s="205">
        <v>43101</v>
      </c>
      <c r="F106" s="206">
        <v>43465</v>
      </c>
      <c r="G106" s="207">
        <v>26417</v>
      </c>
      <c r="H106" s="164">
        <v>7411</v>
      </c>
      <c r="I106" s="165">
        <v>7411</v>
      </c>
      <c r="J106" s="163" t="s">
        <v>54</v>
      </c>
      <c r="K106" s="164" t="s">
        <v>54</v>
      </c>
      <c r="L106" s="164" t="s">
        <v>54</v>
      </c>
      <c r="M106" s="164" t="s">
        <v>54</v>
      </c>
      <c r="N106" s="164" t="s">
        <v>54</v>
      </c>
      <c r="O106" s="164" t="s">
        <v>54</v>
      </c>
      <c r="P106" s="164" t="s">
        <v>54</v>
      </c>
      <c r="Q106" s="164" t="s">
        <v>54</v>
      </c>
      <c r="R106" s="164" t="s">
        <v>54</v>
      </c>
      <c r="S106" s="164" t="s">
        <v>54</v>
      </c>
      <c r="T106" s="164" t="s">
        <v>54</v>
      </c>
      <c r="U106" s="208" t="s">
        <v>54</v>
      </c>
      <c r="V106" s="207" t="s">
        <v>54</v>
      </c>
      <c r="W106" s="165" t="s">
        <v>54</v>
      </c>
      <c r="X106" s="163">
        <v>0</v>
      </c>
      <c r="Y106" s="164">
        <v>0</v>
      </c>
      <c r="Z106" s="164">
        <v>0</v>
      </c>
      <c r="AA106" s="165">
        <v>0</v>
      </c>
    </row>
    <row r="107" spans="1:27" ht="15.75" customHeight="1" x14ac:dyDescent="0.25">
      <c r="A107" s="162"/>
      <c r="B107" s="421"/>
      <c r="C107" s="422"/>
      <c r="D107" s="44">
        <f>'[2]Reporting Characteristics'!$D107</f>
        <v>2019</v>
      </c>
      <c r="E107" s="205">
        <v>43466</v>
      </c>
      <c r="F107" s="206">
        <v>43830</v>
      </c>
      <c r="G107" s="207">
        <v>23165</v>
      </c>
      <c r="H107" s="164">
        <v>7411</v>
      </c>
      <c r="I107" s="165">
        <v>7411</v>
      </c>
      <c r="J107" s="163" t="s">
        <v>54</v>
      </c>
      <c r="K107" s="164" t="s">
        <v>54</v>
      </c>
      <c r="L107" s="164" t="s">
        <v>54</v>
      </c>
      <c r="M107" s="164" t="s">
        <v>54</v>
      </c>
      <c r="N107" s="164" t="s">
        <v>54</v>
      </c>
      <c r="O107" s="164" t="s">
        <v>54</v>
      </c>
      <c r="P107" s="164" t="s">
        <v>54</v>
      </c>
      <c r="Q107" s="164" t="s">
        <v>54</v>
      </c>
      <c r="R107" s="164" t="s">
        <v>54</v>
      </c>
      <c r="S107" s="164" t="s">
        <v>54</v>
      </c>
      <c r="T107" s="164" t="s">
        <v>54</v>
      </c>
      <c r="U107" s="208" t="s">
        <v>54</v>
      </c>
      <c r="V107" s="207" t="s">
        <v>54</v>
      </c>
      <c r="W107" s="165" t="s">
        <v>54</v>
      </c>
      <c r="X107" s="163">
        <v>0</v>
      </c>
      <c r="Y107" s="164">
        <v>0</v>
      </c>
      <c r="Z107" s="164">
        <v>0</v>
      </c>
      <c r="AA107" s="165">
        <v>0</v>
      </c>
    </row>
    <row r="108" spans="1:27" ht="15.75" customHeight="1" x14ac:dyDescent="0.25">
      <c r="A108" s="162"/>
      <c r="B108" s="421" t="str">
        <f>'[2]Asset Characteristics'!$C58 &amp; ""</f>
        <v>Stigbygeln 6</v>
      </c>
      <c r="C108" s="422" t="str">
        <f>'[2]Asset Characteristics'!$E58 &amp; ""</f>
        <v>Office: Other</v>
      </c>
      <c r="D108" s="44">
        <f>'[2]Reporting Characteristics'!$D108</f>
        <v>2018</v>
      </c>
      <c r="E108" s="205">
        <v>43101</v>
      </c>
      <c r="F108" s="206">
        <v>43465</v>
      </c>
      <c r="G108" s="207">
        <v>3673</v>
      </c>
      <c r="H108" s="164">
        <v>9897</v>
      </c>
      <c r="I108" s="165">
        <v>9897</v>
      </c>
      <c r="J108" s="163" t="s">
        <v>54</v>
      </c>
      <c r="K108" s="164" t="s">
        <v>54</v>
      </c>
      <c r="L108" s="164" t="s">
        <v>54</v>
      </c>
      <c r="M108" s="164" t="s">
        <v>54</v>
      </c>
      <c r="N108" s="164" t="s">
        <v>54</v>
      </c>
      <c r="O108" s="164" t="s">
        <v>54</v>
      </c>
      <c r="P108" s="164" t="s">
        <v>54</v>
      </c>
      <c r="Q108" s="164" t="s">
        <v>54</v>
      </c>
      <c r="R108" s="164" t="s">
        <v>54</v>
      </c>
      <c r="S108" s="164" t="s">
        <v>54</v>
      </c>
      <c r="T108" s="164" t="s">
        <v>54</v>
      </c>
      <c r="U108" s="208" t="s">
        <v>54</v>
      </c>
      <c r="V108" s="207" t="s">
        <v>54</v>
      </c>
      <c r="W108" s="165" t="s">
        <v>54</v>
      </c>
      <c r="X108" s="163">
        <v>0</v>
      </c>
      <c r="Y108" s="164">
        <v>0</v>
      </c>
      <c r="Z108" s="164">
        <v>0</v>
      </c>
      <c r="AA108" s="165">
        <v>0</v>
      </c>
    </row>
    <row r="109" spans="1:27" ht="15.75" customHeight="1" x14ac:dyDescent="0.25">
      <c r="A109" s="162"/>
      <c r="B109" s="421"/>
      <c r="C109" s="422"/>
      <c r="D109" s="44">
        <f>'[2]Reporting Characteristics'!$D109</f>
        <v>2019</v>
      </c>
      <c r="E109" s="205">
        <v>43466</v>
      </c>
      <c r="F109" s="206">
        <v>43830</v>
      </c>
      <c r="G109" s="207">
        <v>3646</v>
      </c>
      <c r="H109" s="164">
        <v>9897</v>
      </c>
      <c r="I109" s="165">
        <v>9897</v>
      </c>
      <c r="J109" s="163" t="s">
        <v>54</v>
      </c>
      <c r="K109" s="164" t="s">
        <v>54</v>
      </c>
      <c r="L109" s="164" t="s">
        <v>54</v>
      </c>
      <c r="M109" s="164" t="s">
        <v>54</v>
      </c>
      <c r="N109" s="164" t="s">
        <v>54</v>
      </c>
      <c r="O109" s="164" t="s">
        <v>54</v>
      </c>
      <c r="P109" s="164" t="s">
        <v>54</v>
      </c>
      <c r="Q109" s="164" t="s">
        <v>54</v>
      </c>
      <c r="R109" s="164" t="s">
        <v>54</v>
      </c>
      <c r="S109" s="164" t="s">
        <v>54</v>
      </c>
      <c r="T109" s="164" t="s">
        <v>54</v>
      </c>
      <c r="U109" s="208" t="s">
        <v>54</v>
      </c>
      <c r="V109" s="207" t="s">
        <v>54</v>
      </c>
      <c r="W109" s="165" t="s">
        <v>54</v>
      </c>
      <c r="X109" s="163">
        <v>0</v>
      </c>
      <c r="Y109" s="164">
        <v>0</v>
      </c>
      <c r="Z109" s="164">
        <v>0</v>
      </c>
      <c r="AA109" s="165">
        <v>0</v>
      </c>
    </row>
    <row r="110" spans="1:27" ht="15.75" customHeight="1" x14ac:dyDescent="0.25">
      <c r="A110" s="162"/>
      <c r="B110" s="421" t="str">
        <f>'[2]Asset Characteristics'!$C59 &amp; ""</f>
        <v>Svetsaren 1</v>
      </c>
      <c r="C110" s="422" t="str">
        <f>'[2]Asset Characteristics'!$E59 &amp; ""</f>
        <v>Office: Other</v>
      </c>
      <c r="D110" s="44">
        <f>'[2]Reporting Characteristics'!$D110</f>
        <v>2018</v>
      </c>
      <c r="E110" s="205">
        <v>43101</v>
      </c>
      <c r="F110" s="206">
        <v>43465</v>
      </c>
      <c r="G110" s="207">
        <v>5646</v>
      </c>
      <c r="H110" s="164">
        <v>15981</v>
      </c>
      <c r="I110" s="165">
        <v>15981</v>
      </c>
      <c r="J110" s="163" t="s">
        <v>54</v>
      </c>
      <c r="K110" s="164" t="s">
        <v>54</v>
      </c>
      <c r="L110" s="164" t="s">
        <v>54</v>
      </c>
      <c r="M110" s="164" t="s">
        <v>54</v>
      </c>
      <c r="N110" s="164" t="s">
        <v>54</v>
      </c>
      <c r="O110" s="164" t="s">
        <v>54</v>
      </c>
      <c r="P110" s="164" t="s">
        <v>54</v>
      </c>
      <c r="Q110" s="164" t="s">
        <v>54</v>
      </c>
      <c r="R110" s="164" t="s">
        <v>54</v>
      </c>
      <c r="S110" s="164" t="s">
        <v>54</v>
      </c>
      <c r="T110" s="164" t="s">
        <v>54</v>
      </c>
      <c r="U110" s="208" t="s">
        <v>54</v>
      </c>
      <c r="V110" s="207" t="s">
        <v>54</v>
      </c>
      <c r="W110" s="165" t="s">
        <v>54</v>
      </c>
      <c r="X110" s="163">
        <v>0</v>
      </c>
      <c r="Y110" s="164">
        <v>0</v>
      </c>
      <c r="Z110" s="164">
        <v>0</v>
      </c>
      <c r="AA110" s="165">
        <v>0</v>
      </c>
    </row>
    <row r="111" spans="1:27" ht="15.75" customHeight="1" x14ac:dyDescent="0.25">
      <c r="A111" s="162"/>
      <c r="B111" s="421"/>
      <c r="C111" s="422"/>
      <c r="D111" s="44">
        <f>'[2]Reporting Characteristics'!$D111</f>
        <v>2019</v>
      </c>
      <c r="E111" s="205">
        <v>43466</v>
      </c>
      <c r="F111" s="206">
        <v>43830</v>
      </c>
      <c r="G111" s="207">
        <v>4401</v>
      </c>
      <c r="H111" s="164">
        <v>15981</v>
      </c>
      <c r="I111" s="165">
        <v>15981</v>
      </c>
      <c r="J111" s="163" t="s">
        <v>54</v>
      </c>
      <c r="K111" s="164" t="s">
        <v>54</v>
      </c>
      <c r="L111" s="164" t="s">
        <v>54</v>
      </c>
      <c r="M111" s="164" t="s">
        <v>54</v>
      </c>
      <c r="N111" s="164" t="s">
        <v>54</v>
      </c>
      <c r="O111" s="164" t="s">
        <v>54</v>
      </c>
      <c r="P111" s="164" t="s">
        <v>54</v>
      </c>
      <c r="Q111" s="164" t="s">
        <v>54</v>
      </c>
      <c r="R111" s="164" t="s">
        <v>54</v>
      </c>
      <c r="S111" s="164" t="s">
        <v>54</v>
      </c>
      <c r="T111" s="164" t="s">
        <v>54</v>
      </c>
      <c r="U111" s="208" t="s">
        <v>54</v>
      </c>
      <c r="V111" s="207" t="s">
        <v>54</v>
      </c>
      <c r="W111" s="165" t="s">
        <v>54</v>
      </c>
      <c r="X111" s="163">
        <v>0</v>
      </c>
      <c r="Y111" s="164">
        <v>0</v>
      </c>
      <c r="Z111" s="164">
        <v>0</v>
      </c>
      <c r="AA111" s="165">
        <v>0</v>
      </c>
    </row>
    <row r="112" spans="1:27" ht="15.75" customHeight="1" x14ac:dyDescent="0.25">
      <c r="A112" s="162"/>
      <c r="B112" s="421" t="str">
        <f>'[2]Asset Characteristics'!$C60 &amp; ""</f>
        <v>Svetsaren 2 (inregl. i 1:an)</v>
      </c>
      <c r="C112" s="422" t="str">
        <f>'[2]Asset Characteristics'!$E60 &amp; ""</f>
        <v>Office: Other</v>
      </c>
      <c r="D112" s="44">
        <f>'[2]Reporting Characteristics'!$D112</f>
        <v>2018</v>
      </c>
      <c r="E112" s="205">
        <v>43101</v>
      </c>
      <c r="F112" s="206">
        <v>43465</v>
      </c>
      <c r="G112" s="207">
        <v>7574</v>
      </c>
      <c r="H112" s="164">
        <v>24158</v>
      </c>
      <c r="I112" s="165">
        <v>24158</v>
      </c>
      <c r="J112" s="163" t="s">
        <v>54</v>
      </c>
      <c r="K112" s="164" t="s">
        <v>54</v>
      </c>
      <c r="L112" s="164" t="s">
        <v>54</v>
      </c>
      <c r="M112" s="164" t="s">
        <v>54</v>
      </c>
      <c r="N112" s="164" t="s">
        <v>54</v>
      </c>
      <c r="O112" s="164" t="s">
        <v>54</v>
      </c>
      <c r="P112" s="164" t="s">
        <v>54</v>
      </c>
      <c r="Q112" s="164" t="s">
        <v>54</v>
      </c>
      <c r="R112" s="164" t="s">
        <v>54</v>
      </c>
      <c r="S112" s="164" t="s">
        <v>54</v>
      </c>
      <c r="T112" s="164" t="s">
        <v>54</v>
      </c>
      <c r="U112" s="208" t="s">
        <v>54</v>
      </c>
      <c r="V112" s="207" t="s">
        <v>54</v>
      </c>
      <c r="W112" s="165" t="s">
        <v>54</v>
      </c>
      <c r="X112" s="163">
        <v>0</v>
      </c>
      <c r="Y112" s="164">
        <v>0</v>
      </c>
      <c r="Z112" s="164">
        <v>0</v>
      </c>
      <c r="AA112" s="165">
        <v>0</v>
      </c>
    </row>
    <row r="113" spans="1:27" ht="15.75" customHeight="1" x14ac:dyDescent="0.25">
      <c r="A113" s="162"/>
      <c r="B113" s="421"/>
      <c r="C113" s="422"/>
      <c r="D113" s="44">
        <f>'[2]Reporting Characteristics'!$D113</f>
        <v>2019</v>
      </c>
      <c r="E113" s="205">
        <v>43466</v>
      </c>
      <c r="F113" s="206">
        <v>43830</v>
      </c>
      <c r="G113" s="207">
        <v>6676</v>
      </c>
      <c r="H113" s="164">
        <v>24158</v>
      </c>
      <c r="I113" s="165">
        <v>24158</v>
      </c>
      <c r="J113" s="163" t="s">
        <v>54</v>
      </c>
      <c r="K113" s="164" t="s">
        <v>54</v>
      </c>
      <c r="L113" s="164" t="s">
        <v>54</v>
      </c>
      <c r="M113" s="164" t="s">
        <v>54</v>
      </c>
      <c r="N113" s="164" t="s">
        <v>54</v>
      </c>
      <c r="O113" s="164" t="s">
        <v>54</v>
      </c>
      <c r="P113" s="164" t="s">
        <v>54</v>
      </c>
      <c r="Q113" s="164" t="s">
        <v>54</v>
      </c>
      <c r="R113" s="164" t="s">
        <v>54</v>
      </c>
      <c r="S113" s="164" t="s">
        <v>54</v>
      </c>
      <c r="T113" s="164" t="s">
        <v>54</v>
      </c>
      <c r="U113" s="208" t="s">
        <v>54</v>
      </c>
      <c r="V113" s="207" t="s">
        <v>54</v>
      </c>
      <c r="W113" s="165" t="s">
        <v>54</v>
      </c>
      <c r="X113" s="163">
        <v>0</v>
      </c>
      <c r="Y113" s="164">
        <v>0</v>
      </c>
      <c r="Z113" s="164">
        <v>0</v>
      </c>
      <c r="AA113" s="165">
        <v>0</v>
      </c>
    </row>
    <row r="114" spans="1:27" ht="15.75" customHeight="1" x14ac:dyDescent="0.25">
      <c r="A114" s="162"/>
      <c r="B114" s="421" t="str">
        <f>'[2]Asset Characteristics'!$C61 &amp; ""</f>
        <v>Trikåfabriken 4</v>
      </c>
      <c r="C114" s="422" t="str">
        <f>'[2]Asset Characteristics'!$E61 &amp; ""</f>
        <v>Office: Other</v>
      </c>
      <c r="D114" s="44">
        <f>'[2]Reporting Characteristics'!$D114</f>
        <v>2018</v>
      </c>
      <c r="E114" s="205">
        <v>43101</v>
      </c>
      <c r="F114" s="206">
        <v>43465</v>
      </c>
      <c r="G114" s="207">
        <v>1601</v>
      </c>
      <c r="H114" s="164">
        <v>10615</v>
      </c>
      <c r="I114" s="165">
        <v>10615</v>
      </c>
      <c r="J114" s="163" t="s">
        <v>54</v>
      </c>
      <c r="K114" s="164" t="s">
        <v>54</v>
      </c>
      <c r="L114" s="164" t="s">
        <v>54</v>
      </c>
      <c r="M114" s="164" t="s">
        <v>54</v>
      </c>
      <c r="N114" s="164" t="s">
        <v>54</v>
      </c>
      <c r="O114" s="164" t="s">
        <v>54</v>
      </c>
      <c r="P114" s="164" t="s">
        <v>54</v>
      </c>
      <c r="Q114" s="164" t="s">
        <v>54</v>
      </c>
      <c r="R114" s="164" t="s">
        <v>54</v>
      </c>
      <c r="S114" s="164" t="s">
        <v>54</v>
      </c>
      <c r="T114" s="164" t="s">
        <v>54</v>
      </c>
      <c r="U114" s="208" t="s">
        <v>54</v>
      </c>
      <c r="V114" s="207" t="s">
        <v>54</v>
      </c>
      <c r="W114" s="165" t="s">
        <v>54</v>
      </c>
      <c r="X114" s="163">
        <v>0</v>
      </c>
      <c r="Y114" s="164">
        <v>0</v>
      </c>
      <c r="Z114" s="164">
        <v>0</v>
      </c>
      <c r="AA114" s="165">
        <v>0</v>
      </c>
    </row>
    <row r="115" spans="1:27" ht="15.75" customHeight="1" x14ac:dyDescent="0.25">
      <c r="A115" s="162"/>
      <c r="B115" s="421"/>
      <c r="C115" s="422"/>
      <c r="D115" s="44">
        <f>'[2]Reporting Characteristics'!$D115</f>
        <v>2019</v>
      </c>
      <c r="E115" s="205">
        <v>43466</v>
      </c>
      <c r="F115" s="206">
        <v>43830</v>
      </c>
      <c r="G115" s="207">
        <v>2005</v>
      </c>
      <c r="H115" s="164">
        <v>10615</v>
      </c>
      <c r="I115" s="165">
        <v>10615</v>
      </c>
      <c r="J115" s="163" t="s">
        <v>54</v>
      </c>
      <c r="K115" s="164" t="s">
        <v>54</v>
      </c>
      <c r="L115" s="164" t="s">
        <v>54</v>
      </c>
      <c r="M115" s="164" t="s">
        <v>54</v>
      </c>
      <c r="N115" s="164" t="s">
        <v>54</v>
      </c>
      <c r="O115" s="164" t="s">
        <v>54</v>
      </c>
      <c r="P115" s="164" t="s">
        <v>54</v>
      </c>
      <c r="Q115" s="164" t="s">
        <v>54</v>
      </c>
      <c r="R115" s="164" t="s">
        <v>54</v>
      </c>
      <c r="S115" s="164" t="s">
        <v>54</v>
      </c>
      <c r="T115" s="164" t="s">
        <v>54</v>
      </c>
      <c r="U115" s="208" t="s">
        <v>54</v>
      </c>
      <c r="V115" s="207" t="s">
        <v>54</v>
      </c>
      <c r="W115" s="165" t="s">
        <v>54</v>
      </c>
      <c r="X115" s="163">
        <v>0</v>
      </c>
      <c r="Y115" s="164">
        <v>0</v>
      </c>
      <c r="Z115" s="164">
        <v>0</v>
      </c>
      <c r="AA115" s="165">
        <v>0</v>
      </c>
    </row>
    <row r="116" spans="1:27" ht="15.75" customHeight="1" x14ac:dyDescent="0.25">
      <c r="A116" s="162"/>
      <c r="B116" s="421" t="str">
        <f>'[2]Asset Characteristics'!$C62 &amp; ""</f>
        <v>Trikåfabriken 8</v>
      </c>
      <c r="C116" s="422" t="str">
        <f>'[2]Asset Characteristics'!$E62 &amp; ""</f>
        <v>Office: Other</v>
      </c>
      <c r="D116" s="44">
        <f>'[2]Reporting Characteristics'!$D116</f>
        <v>2018</v>
      </c>
      <c r="E116" s="205">
        <v>43101</v>
      </c>
      <c r="F116" s="206">
        <v>43465</v>
      </c>
      <c r="G116" s="207">
        <v>2551</v>
      </c>
      <c r="H116" s="164">
        <v>15364</v>
      </c>
      <c r="I116" s="165">
        <v>15364</v>
      </c>
      <c r="J116" s="163" t="s">
        <v>54</v>
      </c>
      <c r="K116" s="164" t="s">
        <v>54</v>
      </c>
      <c r="L116" s="164" t="s">
        <v>54</v>
      </c>
      <c r="M116" s="164" t="s">
        <v>54</v>
      </c>
      <c r="N116" s="164" t="s">
        <v>54</v>
      </c>
      <c r="O116" s="164" t="s">
        <v>54</v>
      </c>
      <c r="P116" s="164" t="s">
        <v>54</v>
      </c>
      <c r="Q116" s="164" t="s">
        <v>54</v>
      </c>
      <c r="R116" s="164" t="s">
        <v>54</v>
      </c>
      <c r="S116" s="164" t="s">
        <v>54</v>
      </c>
      <c r="T116" s="164" t="s">
        <v>54</v>
      </c>
      <c r="U116" s="208" t="s">
        <v>54</v>
      </c>
      <c r="V116" s="207" t="s">
        <v>54</v>
      </c>
      <c r="W116" s="165" t="s">
        <v>54</v>
      </c>
      <c r="X116" s="163">
        <v>0</v>
      </c>
      <c r="Y116" s="164">
        <v>0</v>
      </c>
      <c r="Z116" s="164">
        <v>0</v>
      </c>
      <c r="AA116" s="165">
        <v>0</v>
      </c>
    </row>
    <row r="117" spans="1:27" ht="15.75" customHeight="1" x14ac:dyDescent="0.25">
      <c r="A117" s="162"/>
      <c r="B117" s="421"/>
      <c r="C117" s="422"/>
      <c r="D117" s="44">
        <f>'[2]Reporting Characteristics'!$D117</f>
        <v>2019</v>
      </c>
      <c r="E117" s="205">
        <v>43466</v>
      </c>
      <c r="F117" s="206">
        <v>43830</v>
      </c>
      <c r="G117" s="207">
        <v>2882</v>
      </c>
      <c r="H117" s="164">
        <v>15364</v>
      </c>
      <c r="I117" s="165">
        <v>15364</v>
      </c>
      <c r="J117" s="163" t="s">
        <v>54</v>
      </c>
      <c r="K117" s="164" t="s">
        <v>54</v>
      </c>
      <c r="L117" s="164" t="s">
        <v>54</v>
      </c>
      <c r="M117" s="164" t="s">
        <v>54</v>
      </c>
      <c r="N117" s="164" t="s">
        <v>54</v>
      </c>
      <c r="O117" s="164" t="s">
        <v>54</v>
      </c>
      <c r="P117" s="164" t="s">
        <v>54</v>
      </c>
      <c r="Q117" s="164" t="s">
        <v>54</v>
      </c>
      <c r="R117" s="164" t="s">
        <v>54</v>
      </c>
      <c r="S117" s="164" t="s">
        <v>54</v>
      </c>
      <c r="T117" s="164" t="s">
        <v>54</v>
      </c>
      <c r="U117" s="208" t="s">
        <v>54</v>
      </c>
      <c r="V117" s="207" t="s">
        <v>54</v>
      </c>
      <c r="W117" s="165" t="s">
        <v>54</v>
      </c>
      <c r="X117" s="163">
        <v>0</v>
      </c>
      <c r="Y117" s="164">
        <v>0</v>
      </c>
      <c r="Z117" s="164">
        <v>0</v>
      </c>
      <c r="AA117" s="165">
        <v>0</v>
      </c>
    </row>
    <row r="118" spans="1:27" ht="15.75" customHeight="1" x14ac:dyDescent="0.25">
      <c r="A118" s="162"/>
      <c r="B118" s="421" t="str">
        <f>'[2]Asset Characteristics'!$C63 &amp; ""</f>
        <v>Trängkåren 7</v>
      </c>
      <c r="C118" s="422" t="str">
        <f>'[2]Asset Characteristics'!$E63 &amp; ""</f>
        <v>Office: Other</v>
      </c>
      <c r="D118" s="44">
        <f>'[2]Reporting Characteristics'!$D118</f>
        <v>2018</v>
      </c>
      <c r="E118" s="205">
        <v>43101</v>
      </c>
      <c r="F118" s="206">
        <v>43465</v>
      </c>
      <c r="G118" s="207">
        <v>55867</v>
      </c>
      <c r="H118" s="164">
        <v>77264</v>
      </c>
      <c r="I118" s="165">
        <v>77264</v>
      </c>
      <c r="J118" s="163" t="s">
        <v>54</v>
      </c>
      <c r="K118" s="164" t="s">
        <v>54</v>
      </c>
      <c r="L118" s="164" t="s">
        <v>54</v>
      </c>
      <c r="M118" s="164" t="s">
        <v>54</v>
      </c>
      <c r="N118" s="164" t="s">
        <v>54</v>
      </c>
      <c r="O118" s="164" t="s">
        <v>54</v>
      </c>
      <c r="P118" s="164" t="s">
        <v>54</v>
      </c>
      <c r="Q118" s="164" t="s">
        <v>54</v>
      </c>
      <c r="R118" s="164" t="s">
        <v>54</v>
      </c>
      <c r="S118" s="164" t="s">
        <v>54</v>
      </c>
      <c r="T118" s="164" t="s">
        <v>54</v>
      </c>
      <c r="U118" s="208" t="s">
        <v>54</v>
      </c>
      <c r="V118" s="207" t="s">
        <v>54</v>
      </c>
      <c r="W118" s="165" t="s">
        <v>54</v>
      </c>
      <c r="X118" s="163">
        <v>0</v>
      </c>
      <c r="Y118" s="164">
        <v>0</v>
      </c>
      <c r="Z118" s="164">
        <v>0</v>
      </c>
      <c r="AA118" s="165">
        <v>0</v>
      </c>
    </row>
    <row r="119" spans="1:27" ht="15.75" customHeight="1" x14ac:dyDescent="0.25">
      <c r="A119" s="162"/>
      <c r="B119" s="421"/>
      <c r="C119" s="422"/>
      <c r="D119" s="44">
        <f>'[2]Reporting Characteristics'!$D119</f>
        <v>2019</v>
      </c>
      <c r="E119" s="205">
        <v>43466</v>
      </c>
      <c r="F119" s="206">
        <v>43830</v>
      </c>
      <c r="G119" s="207">
        <v>36405</v>
      </c>
      <c r="H119" s="164">
        <v>77264</v>
      </c>
      <c r="I119" s="165">
        <v>77264</v>
      </c>
      <c r="J119" s="163" t="s">
        <v>54</v>
      </c>
      <c r="K119" s="164" t="s">
        <v>54</v>
      </c>
      <c r="L119" s="164" t="s">
        <v>54</v>
      </c>
      <c r="M119" s="164" t="s">
        <v>54</v>
      </c>
      <c r="N119" s="164" t="s">
        <v>54</v>
      </c>
      <c r="O119" s="164" t="s">
        <v>54</v>
      </c>
      <c r="P119" s="164" t="s">
        <v>54</v>
      </c>
      <c r="Q119" s="164" t="s">
        <v>54</v>
      </c>
      <c r="R119" s="164" t="s">
        <v>54</v>
      </c>
      <c r="S119" s="164" t="s">
        <v>54</v>
      </c>
      <c r="T119" s="164" t="s">
        <v>54</v>
      </c>
      <c r="U119" s="208" t="s">
        <v>54</v>
      </c>
      <c r="V119" s="207" t="s">
        <v>54</v>
      </c>
      <c r="W119" s="165" t="s">
        <v>54</v>
      </c>
      <c r="X119" s="163">
        <v>0</v>
      </c>
      <c r="Y119" s="164">
        <v>0</v>
      </c>
      <c r="Z119" s="164">
        <v>0</v>
      </c>
      <c r="AA119" s="165">
        <v>0</v>
      </c>
    </row>
    <row r="120" spans="1:27" ht="15.75" customHeight="1" x14ac:dyDescent="0.25">
      <c r="A120" s="162"/>
      <c r="B120" s="421" t="str">
        <f>'[2]Asset Characteristics'!$C64 &amp; ""</f>
        <v>Tygeln 3</v>
      </c>
      <c r="C120" s="422" t="str">
        <f>'[2]Asset Characteristics'!$E64 &amp; ""</f>
        <v>Office: Other</v>
      </c>
      <c r="D120" s="44">
        <f>'[2]Reporting Characteristics'!$D120</f>
        <v>2018</v>
      </c>
      <c r="E120" s="205">
        <v>43101</v>
      </c>
      <c r="F120" s="206">
        <v>43465</v>
      </c>
      <c r="G120" s="207">
        <v>740</v>
      </c>
      <c r="H120" s="164">
        <v>9497</v>
      </c>
      <c r="I120" s="165">
        <v>9497</v>
      </c>
      <c r="J120" s="163" t="s">
        <v>54</v>
      </c>
      <c r="K120" s="164" t="s">
        <v>54</v>
      </c>
      <c r="L120" s="164" t="s">
        <v>54</v>
      </c>
      <c r="M120" s="164" t="s">
        <v>54</v>
      </c>
      <c r="N120" s="164" t="s">
        <v>54</v>
      </c>
      <c r="O120" s="164" t="s">
        <v>54</v>
      </c>
      <c r="P120" s="164" t="s">
        <v>54</v>
      </c>
      <c r="Q120" s="164" t="s">
        <v>54</v>
      </c>
      <c r="R120" s="164" t="s">
        <v>54</v>
      </c>
      <c r="S120" s="164" t="s">
        <v>54</v>
      </c>
      <c r="T120" s="164" t="s">
        <v>54</v>
      </c>
      <c r="U120" s="208" t="s">
        <v>54</v>
      </c>
      <c r="V120" s="207" t="s">
        <v>54</v>
      </c>
      <c r="W120" s="165" t="s">
        <v>54</v>
      </c>
      <c r="X120" s="163">
        <v>0</v>
      </c>
      <c r="Y120" s="164">
        <v>0</v>
      </c>
      <c r="Z120" s="164">
        <v>0</v>
      </c>
      <c r="AA120" s="165">
        <v>0</v>
      </c>
    </row>
    <row r="121" spans="1:27" ht="15.75" customHeight="1" x14ac:dyDescent="0.25">
      <c r="A121" s="162"/>
      <c r="B121" s="421"/>
      <c r="C121" s="422"/>
      <c r="D121" s="44">
        <f>'[2]Reporting Characteristics'!$D121</f>
        <v>2019</v>
      </c>
      <c r="E121" s="205">
        <v>43466</v>
      </c>
      <c r="F121" s="206">
        <v>43830</v>
      </c>
      <c r="G121" s="207">
        <v>700</v>
      </c>
      <c r="H121" s="164">
        <v>9497</v>
      </c>
      <c r="I121" s="165">
        <v>9497</v>
      </c>
      <c r="J121" s="163" t="s">
        <v>54</v>
      </c>
      <c r="K121" s="164" t="s">
        <v>54</v>
      </c>
      <c r="L121" s="164" t="s">
        <v>54</v>
      </c>
      <c r="M121" s="164" t="s">
        <v>54</v>
      </c>
      <c r="N121" s="164" t="s">
        <v>54</v>
      </c>
      <c r="O121" s="164" t="s">
        <v>54</v>
      </c>
      <c r="P121" s="164" t="s">
        <v>54</v>
      </c>
      <c r="Q121" s="164" t="s">
        <v>54</v>
      </c>
      <c r="R121" s="164" t="s">
        <v>54</v>
      </c>
      <c r="S121" s="164" t="s">
        <v>54</v>
      </c>
      <c r="T121" s="164" t="s">
        <v>54</v>
      </c>
      <c r="U121" s="208" t="s">
        <v>54</v>
      </c>
      <c r="V121" s="207" t="s">
        <v>54</v>
      </c>
      <c r="W121" s="165" t="s">
        <v>54</v>
      </c>
      <c r="X121" s="163">
        <v>0</v>
      </c>
      <c r="Y121" s="164">
        <v>0</v>
      </c>
      <c r="Z121" s="164">
        <v>0</v>
      </c>
      <c r="AA121" s="165">
        <v>0</v>
      </c>
    </row>
    <row r="122" spans="1:27" ht="15.75" customHeight="1" x14ac:dyDescent="0.25">
      <c r="A122" s="162"/>
      <c r="B122" s="421" t="str">
        <f>'[2]Asset Characteristics'!$C65 &amp; ""</f>
        <v>Tömmen 1</v>
      </c>
      <c r="C122" s="422" t="str">
        <f>'[2]Asset Characteristics'!$E65 &amp; ""</f>
        <v>Office: Other</v>
      </c>
      <c r="D122" s="44">
        <f>'[2]Reporting Characteristics'!$D122</f>
        <v>2018</v>
      </c>
      <c r="E122" s="205">
        <v>43101</v>
      </c>
      <c r="F122" s="206">
        <v>43465</v>
      </c>
      <c r="G122" s="207">
        <v>4710</v>
      </c>
      <c r="H122" s="164">
        <v>9733.5</v>
      </c>
      <c r="I122" s="165">
        <v>9733.5</v>
      </c>
      <c r="J122" s="163" t="s">
        <v>54</v>
      </c>
      <c r="K122" s="164" t="s">
        <v>54</v>
      </c>
      <c r="L122" s="164" t="s">
        <v>54</v>
      </c>
      <c r="M122" s="164" t="s">
        <v>54</v>
      </c>
      <c r="N122" s="164" t="s">
        <v>54</v>
      </c>
      <c r="O122" s="164" t="s">
        <v>54</v>
      </c>
      <c r="P122" s="164" t="s">
        <v>54</v>
      </c>
      <c r="Q122" s="164" t="s">
        <v>54</v>
      </c>
      <c r="R122" s="164" t="s">
        <v>54</v>
      </c>
      <c r="S122" s="164" t="s">
        <v>54</v>
      </c>
      <c r="T122" s="164" t="s">
        <v>54</v>
      </c>
      <c r="U122" s="208" t="s">
        <v>54</v>
      </c>
      <c r="V122" s="207" t="s">
        <v>54</v>
      </c>
      <c r="W122" s="165" t="s">
        <v>54</v>
      </c>
      <c r="X122" s="163">
        <v>0</v>
      </c>
      <c r="Y122" s="164">
        <v>0</v>
      </c>
      <c r="Z122" s="164">
        <v>0</v>
      </c>
      <c r="AA122" s="165">
        <v>0</v>
      </c>
    </row>
    <row r="123" spans="1:27" ht="15.75" customHeight="1" x14ac:dyDescent="0.25">
      <c r="A123" s="162"/>
      <c r="B123" s="421"/>
      <c r="C123" s="422"/>
      <c r="D123" s="44">
        <f>'[2]Reporting Characteristics'!$D123</f>
        <v>2019</v>
      </c>
      <c r="E123" s="205">
        <v>43466</v>
      </c>
      <c r="F123" s="206">
        <v>43830</v>
      </c>
      <c r="G123" s="207">
        <v>4101</v>
      </c>
      <c r="H123" s="164">
        <v>9733.5</v>
      </c>
      <c r="I123" s="165">
        <v>9733.5</v>
      </c>
      <c r="J123" s="163" t="s">
        <v>54</v>
      </c>
      <c r="K123" s="164" t="s">
        <v>54</v>
      </c>
      <c r="L123" s="164" t="s">
        <v>54</v>
      </c>
      <c r="M123" s="164" t="s">
        <v>54</v>
      </c>
      <c r="N123" s="164" t="s">
        <v>54</v>
      </c>
      <c r="O123" s="164" t="s">
        <v>54</v>
      </c>
      <c r="P123" s="164" t="s">
        <v>54</v>
      </c>
      <c r="Q123" s="164" t="s">
        <v>54</v>
      </c>
      <c r="R123" s="164" t="s">
        <v>54</v>
      </c>
      <c r="S123" s="164" t="s">
        <v>54</v>
      </c>
      <c r="T123" s="164" t="s">
        <v>54</v>
      </c>
      <c r="U123" s="208" t="s">
        <v>54</v>
      </c>
      <c r="V123" s="207" t="s">
        <v>54</v>
      </c>
      <c r="W123" s="165" t="s">
        <v>54</v>
      </c>
      <c r="X123" s="163">
        <v>0</v>
      </c>
      <c r="Y123" s="164">
        <v>0</v>
      </c>
      <c r="Z123" s="164">
        <v>0</v>
      </c>
      <c r="AA123" s="165">
        <v>0</v>
      </c>
    </row>
    <row r="124" spans="1:27" ht="15.75" customHeight="1" x14ac:dyDescent="0.25">
      <c r="A124" s="162"/>
      <c r="B124" s="421" t="str">
        <f>'[2]Asset Characteristics'!$C66 &amp; ""</f>
        <v>Uarda 1 (hus A)</v>
      </c>
      <c r="C124" s="422" t="str">
        <f>'[2]Asset Characteristics'!$E66 &amp; ""</f>
        <v>Office: Other</v>
      </c>
      <c r="D124" s="44">
        <f>'[2]Reporting Characteristics'!$D124</f>
        <v>2018</v>
      </c>
      <c r="E124" s="205">
        <v>43101</v>
      </c>
      <c r="F124" s="206">
        <v>43465</v>
      </c>
      <c r="G124" s="207">
        <v>11175</v>
      </c>
      <c r="H124" s="164">
        <v>24355</v>
      </c>
      <c r="I124" s="165">
        <v>24355</v>
      </c>
      <c r="J124" s="163" t="s">
        <v>54</v>
      </c>
      <c r="K124" s="164" t="s">
        <v>54</v>
      </c>
      <c r="L124" s="164" t="s">
        <v>54</v>
      </c>
      <c r="M124" s="164" t="s">
        <v>54</v>
      </c>
      <c r="N124" s="164" t="s">
        <v>54</v>
      </c>
      <c r="O124" s="164" t="s">
        <v>54</v>
      </c>
      <c r="P124" s="164" t="s">
        <v>54</v>
      </c>
      <c r="Q124" s="164" t="s">
        <v>54</v>
      </c>
      <c r="R124" s="164" t="s">
        <v>54</v>
      </c>
      <c r="S124" s="164" t="s">
        <v>54</v>
      </c>
      <c r="T124" s="164" t="s">
        <v>54</v>
      </c>
      <c r="U124" s="208" t="s">
        <v>54</v>
      </c>
      <c r="V124" s="207" t="s">
        <v>54</v>
      </c>
      <c r="W124" s="165" t="s">
        <v>54</v>
      </c>
      <c r="X124" s="163">
        <v>0</v>
      </c>
      <c r="Y124" s="164">
        <v>0</v>
      </c>
      <c r="Z124" s="164">
        <v>0</v>
      </c>
      <c r="AA124" s="165">
        <v>0</v>
      </c>
    </row>
    <row r="125" spans="1:27" ht="15.75" customHeight="1" x14ac:dyDescent="0.25">
      <c r="A125" s="162"/>
      <c r="B125" s="421"/>
      <c r="C125" s="422"/>
      <c r="D125" s="44">
        <f>'[2]Reporting Characteristics'!$D125</f>
        <v>2019</v>
      </c>
      <c r="E125" s="205">
        <v>43466</v>
      </c>
      <c r="F125" s="206">
        <v>43830</v>
      </c>
      <c r="G125" s="207">
        <v>8798</v>
      </c>
      <c r="H125" s="164">
        <v>24355</v>
      </c>
      <c r="I125" s="165">
        <v>24355</v>
      </c>
      <c r="J125" s="163" t="s">
        <v>54</v>
      </c>
      <c r="K125" s="164" t="s">
        <v>54</v>
      </c>
      <c r="L125" s="164" t="s">
        <v>54</v>
      </c>
      <c r="M125" s="164" t="s">
        <v>54</v>
      </c>
      <c r="N125" s="164" t="s">
        <v>54</v>
      </c>
      <c r="O125" s="164" t="s">
        <v>54</v>
      </c>
      <c r="P125" s="164" t="s">
        <v>54</v>
      </c>
      <c r="Q125" s="164" t="s">
        <v>54</v>
      </c>
      <c r="R125" s="164" t="s">
        <v>54</v>
      </c>
      <c r="S125" s="164" t="s">
        <v>54</v>
      </c>
      <c r="T125" s="164" t="s">
        <v>54</v>
      </c>
      <c r="U125" s="208" t="s">
        <v>54</v>
      </c>
      <c r="V125" s="207" t="s">
        <v>54</v>
      </c>
      <c r="W125" s="165" t="s">
        <v>54</v>
      </c>
      <c r="X125" s="163">
        <v>0</v>
      </c>
      <c r="Y125" s="164">
        <v>0</v>
      </c>
      <c r="Z125" s="164">
        <v>0</v>
      </c>
      <c r="AA125" s="165">
        <v>0</v>
      </c>
    </row>
    <row r="126" spans="1:27" ht="15.75" customHeight="1" x14ac:dyDescent="0.25">
      <c r="A126" s="162"/>
      <c r="B126" s="421" t="str">
        <f>'[2]Asset Characteristics'!$C67 &amp; ""</f>
        <v>Uarda 4</v>
      </c>
      <c r="C126" s="422" t="str">
        <f>'[2]Asset Characteristics'!$E67 &amp; ""</f>
        <v>Office: Other</v>
      </c>
      <c r="D126" s="44">
        <f>'[2]Reporting Characteristics'!$D126</f>
        <v>2018</v>
      </c>
      <c r="E126" s="205">
        <v>43101</v>
      </c>
      <c r="F126" s="206">
        <v>43465</v>
      </c>
      <c r="G126" s="207">
        <v>3863</v>
      </c>
      <c r="H126" s="164">
        <v>7978</v>
      </c>
      <c r="I126" s="165">
        <v>7978</v>
      </c>
      <c r="J126" s="163" t="s">
        <v>54</v>
      </c>
      <c r="K126" s="164" t="s">
        <v>54</v>
      </c>
      <c r="L126" s="164" t="s">
        <v>54</v>
      </c>
      <c r="M126" s="164" t="s">
        <v>54</v>
      </c>
      <c r="N126" s="164" t="s">
        <v>54</v>
      </c>
      <c r="O126" s="164" t="s">
        <v>54</v>
      </c>
      <c r="P126" s="164" t="s">
        <v>54</v>
      </c>
      <c r="Q126" s="164" t="s">
        <v>54</v>
      </c>
      <c r="R126" s="164" t="s">
        <v>54</v>
      </c>
      <c r="S126" s="164" t="s">
        <v>54</v>
      </c>
      <c r="T126" s="164" t="s">
        <v>54</v>
      </c>
      <c r="U126" s="208" t="s">
        <v>54</v>
      </c>
      <c r="V126" s="207" t="s">
        <v>54</v>
      </c>
      <c r="W126" s="165" t="s">
        <v>54</v>
      </c>
      <c r="X126" s="163">
        <v>0</v>
      </c>
      <c r="Y126" s="164">
        <v>0</v>
      </c>
      <c r="Z126" s="164">
        <v>0</v>
      </c>
      <c r="AA126" s="165">
        <v>0</v>
      </c>
    </row>
    <row r="127" spans="1:27" ht="15.75" customHeight="1" x14ac:dyDescent="0.25">
      <c r="A127" s="162"/>
      <c r="B127" s="421"/>
      <c r="C127" s="422"/>
      <c r="D127" s="44">
        <f>'[2]Reporting Characteristics'!$D127</f>
        <v>2019</v>
      </c>
      <c r="E127" s="205">
        <v>43466</v>
      </c>
      <c r="F127" s="206">
        <v>43830</v>
      </c>
      <c r="G127" s="207">
        <v>3144</v>
      </c>
      <c r="H127" s="164">
        <v>7978</v>
      </c>
      <c r="I127" s="165">
        <v>7978</v>
      </c>
      <c r="J127" s="163" t="s">
        <v>54</v>
      </c>
      <c r="K127" s="164" t="s">
        <v>54</v>
      </c>
      <c r="L127" s="164" t="s">
        <v>54</v>
      </c>
      <c r="M127" s="164" t="s">
        <v>54</v>
      </c>
      <c r="N127" s="164" t="s">
        <v>54</v>
      </c>
      <c r="O127" s="164" t="s">
        <v>54</v>
      </c>
      <c r="P127" s="164" t="s">
        <v>54</v>
      </c>
      <c r="Q127" s="164" t="s">
        <v>54</v>
      </c>
      <c r="R127" s="164" t="s">
        <v>54</v>
      </c>
      <c r="S127" s="164" t="s">
        <v>54</v>
      </c>
      <c r="T127" s="164" t="s">
        <v>54</v>
      </c>
      <c r="U127" s="208" t="s">
        <v>54</v>
      </c>
      <c r="V127" s="207" t="s">
        <v>54</v>
      </c>
      <c r="W127" s="165" t="s">
        <v>54</v>
      </c>
      <c r="X127" s="163">
        <v>0</v>
      </c>
      <c r="Y127" s="164">
        <v>0</v>
      </c>
      <c r="Z127" s="164">
        <v>0</v>
      </c>
      <c r="AA127" s="165">
        <v>0</v>
      </c>
    </row>
    <row r="128" spans="1:27" ht="15.75" customHeight="1" x14ac:dyDescent="0.25">
      <c r="A128" s="162"/>
      <c r="B128" s="421" t="str">
        <f>'[2]Asset Characteristics'!$C68 &amp; ""</f>
        <v>Ynglingen 10</v>
      </c>
      <c r="C128" s="422" t="str">
        <f>'[2]Asset Characteristics'!$E68 &amp; ""</f>
        <v>Office: Other</v>
      </c>
      <c r="D128" s="44">
        <f>'[2]Reporting Characteristics'!$D128</f>
        <v>2018</v>
      </c>
      <c r="E128" s="205">
        <v>43101</v>
      </c>
      <c r="F128" s="206">
        <v>43465</v>
      </c>
      <c r="G128" s="207">
        <v>7515</v>
      </c>
      <c r="H128" s="164">
        <v>11668.5</v>
      </c>
      <c r="I128" s="165">
        <v>11668.5</v>
      </c>
      <c r="J128" s="163" t="s">
        <v>54</v>
      </c>
      <c r="K128" s="164" t="s">
        <v>54</v>
      </c>
      <c r="L128" s="164" t="s">
        <v>54</v>
      </c>
      <c r="M128" s="164" t="s">
        <v>54</v>
      </c>
      <c r="N128" s="164" t="s">
        <v>54</v>
      </c>
      <c r="O128" s="164" t="s">
        <v>54</v>
      </c>
      <c r="P128" s="164" t="s">
        <v>54</v>
      </c>
      <c r="Q128" s="164" t="s">
        <v>54</v>
      </c>
      <c r="R128" s="164" t="s">
        <v>54</v>
      </c>
      <c r="S128" s="164" t="s">
        <v>54</v>
      </c>
      <c r="T128" s="164" t="s">
        <v>54</v>
      </c>
      <c r="U128" s="208" t="s">
        <v>54</v>
      </c>
      <c r="V128" s="207" t="s">
        <v>54</v>
      </c>
      <c r="W128" s="165" t="s">
        <v>54</v>
      </c>
      <c r="X128" s="163">
        <v>0</v>
      </c>
      <c r="Y128" s="164">
        <v>0</v>
      </c>
      <c r="Z128" s="164">
        <v>0</v>
      </c>
      <c r="AA128" s="165">
        <v>0</v>
      </c>
    </row>
    <row r="129" spans="1:27" ht="15.75" customHeight="1" x14ac:dyDescent="0.25">
      <c r="A129" s="162"/>
      <c r="B129" s="421"/>
      <c r="C129" s="422"/>
      <c r="D129" s="44">
        <f>'[2]Reporting Characteristics'!$D129</f>
        <v>2019</v>
      </c>
      <c r="E129" s="205">
        <v>43466</v>
      </c>
      <c r="F129" s="206">
        <v>43830</v>
      </c>
      <c r="G129" s="207">
        <v>7026</v>
      </c>
      <c r="H129" s="164">
        <v>11668.5</v>
      </c>
      <c r="I129" s="165">
        <v>11668.5</v>
      </c>
      <c r="J129" s="163" t="s">
        <v>54</v>
      </c>
      <c r="K129" s="164" t="s">
        <v>54</v>
      </c>
      <c r="L129" s="164" t="s">
        <v>54</v>
      </c>
      <c r="M129" s="164" t="s">
        <v>54</v>
      </c>
      <c r="N129" s="164" t="s">
        <v>54</v>
      </c>
      <c r="O129" s="164" t="s">
        <v>54</v>
      </c>
      <c r="P129" s="164" t="s">
        <v>54</v>
      </c>
      <c r="Q129" s="164" t="s">
        <v>54</v>
      </c>
      <c r="R129" s="164" t="s">
        <v>54</v>
      </c>
      <c r="S129" s="164" t="s">
        <v>54</v>
      </c>
      <c r="T129" s="164" t="s">
        <v>54</v>
      </c>
      <c r="U129" s="208" t="s">
        <v>54</v>
      </c>
      <c r="V129" s="207" t="s">
        <v>54</v>
      </c>
      <c r="W129" s="165" t="s">
        <v>54</v>
      </c>
      <c r="X129" s="163">
        <v>0</v>
      </c>
      <c r="Y129" s="164">
        <v>0</v>
      </c>
      <c r="Z129" s="164">
        <v>0</v>
      </c>
      <c r="AA129" s="165">
        <v>0</v>
      </c>
    </row>
    <row r="130" spans="1:27" ht="15.75" customHeight="1" x14ac:dyDescent="0.25">
      <c r="A130" s="162"/>
      <c r="B130" s="421" t="str">
        <f>'[2]Asset Characteristics'!$C69 &amp; ""</f>
        <v>Yrket 3</v>
      </c>
      <c r="C130" s="422" t="str">
        <f>'[2]Asset Characteristics'!$E69 &amp; ""</f>
        <v>Office: Other</v>
      </c>
      <c r="D130" s="44">
        <f>'[2]Reporting Characteristics'!$D130</f>
        <v>2018</v>
      </c>
      <c r="E130" s="205">
        <v>43101</v>
      </c>
      <c r="F130" s="206">
        <v>43465</v>
      </c>
      <c r="G130" s="207">
        <v>805</v>
      </c>
      <c r="H130" s="164">
        <v>7410</v>
      </c>
      <c r="I130" s="165">
        <v>7410</v>
      </c>
      <c r="J130" s="163" t="s">
        <v>54</v>
      </c>
      <c r="K130" s="164" t="s">
        <v>54</v>
      </c>
      <c r="L130" s="164" t="s">
        <v>54</v>
      </c>
      <c r="M130" s="164" t="s">
        <v>54</v>
      </c>
      <c r="N130" s="164" t="s">
        <v>54</v>
      </c>
      <c r="O130" s="164" t="s">
        <v>54</v>
      </c>
      <c r="P130" s="164" t="s">
        <v>54</v>
      </c>
      <c r="Q130" s="164" t="s">
        <v>54</v>
      </c>
      <c r="R130" s="164" t="s">
        <v>54</v>
      </c>
      <c r="S130" s="164" t="s">
        <v>54</v>
      </c>
      <c r="T130" s="164" t="s">
        <v>54</v>
      </c>
      <c r="U130" s="208" t="s">
        <v>54</v>
      </c>
      <c r="V130" s="207" t="s">
        <v>54</v>
      </c>
      <c r="W130" s="165" t="s">
        <v>54</v>
      </c>
      <c r="X130" s="163">
        <v>0</v>
      </c>
      <c r="Y130" s="164">
        <v>0</v>
      </c>
      <c r="Z130" s="164">
        <v>0</v>
      </c>
      <c r="AA130" s="165">
        <v>0</v>
      </c>
    </row>
    <row r="131" spans="1:27" ht="15.75" customHeight="1" x14ac:dyDescent="0.25">
      <c r="A131" s="162"/>
      <c r="B131" s="421"/>
      <c r="C131" s="422"/>
      <c r="D131" s="44">
        <f>'[2]Reporting Characteristics'!$D131</f>
        <v>2019</v>
      </c>
      <c r="E131" s="205">
        <v>43466</v>
      </c>
      <c r="F131" s="206">
        <v>43830</v>
      </c>
      <c r="G131" s="207">
        <v>775</v>
      </c>
      <c r="H131" s="164">
        <v>7410</v>
      </c>
      <c r="I131" s="165">
        <v>7410</v>
      </c>
      <c r="J131" s="163" t="s">
        <v>54</v>
      </c>
      <c r="K131" s="164" t="s">
        <v>54</v>
      </c>
      <c r="L131" s="164" t="s">
        <v>54</v>
      </c>
      <c r="M131" s="164" t="s">
        <v>54</v>
      </c>
      <c r="N131" s="164" t="s">
        <v>54</v>
      </c>
      <c r="O131" s="164" t="s">
        <v>54</v>
      </c>
      <c r="P131" s="164" t="s">
        <v>54</v>
      </c>
      <c r="Q131" s="164" t="s">
        <v>54</v>
      </c>
      <c r="R131" s="164" t="s">
        <v>54</v>
      </c>
      <c r="S131" s="164" t="s">
        <v>54</v>
      </c>
      <c r="T131" s="164" t="s">
        <v>54</v>
      </c>
      <c r="U131" s="208" t="s">
        <v>54</v>
      </c>
      <c r="V131" s="207" t="s">
        <v>54</v>
      </c>
      <c r="W131" s="165" t="s">
        <v>54</v>
      </c>
      <c r="X131" s="163">
        <v>0</v>
      </c>
      <c r="Y131" s="164">
        <v>0</v>
      </c>
      <c r="Z131" s="164">
        <v>0</v>
      </c>
      <c r="AA131" s="165">
        <v>0</v>
      </c>
    </row>
    <row r="132" spans="1:27" ht="15.75" customHeight="1" x14ac:dyDescent="0.25">
      <c r="A132" s="162"/>
      <c r="B132" s="421" t="str">
        <f>'[2]Asset Characteristics'!$C70 &amp; ""</f>
        <v>Fräsaren 9</v>
      </c>
      <c r="C132" s="422" t="str">
        <f>'[2]Asset Characteristics'!$E70 &amp; ""</f>
        <v>Office: Other</v>
      </c>
      <c r="D132" s="44">
        <f>'[2]Reporting Characteristics'!$D132</f>
        <v>2018</v>
      </c>
      <c r="E132" s="205" t="s">
        <v>54</v>
      </c>
      <c r="F132" s="206" t="s">
        <v>54</v>
      </c>
      <c r="G132" s="207" t="s">
        <v>54</v>
      </c>
      <c r="H132" s="164" t="s">
        <v>54</v>
      </c>
      <c r="I132" s="165">
        <v>9539</v>
      </c>
      <c r="J132" s="163" t="s">
        <v>54</v>
      </c>
      <c r="K132" s="164" t="s">
        <v>54</v>
      </c>
      <c r="L132" s="164" t="s">
        <v>54</v>
      </c>
      <c r="M132" s="164" t="s">
        <v>54</v>
      </c>
      <c r="N132" s="164" t="s">
        <v>54</v>
      </c>
      <c r="O132" s="164" t="s">
        <v>54</v>
      </c>
      <c r="P132" s="164" t="s">
        <v>54</v>
      </c>
      <c r="Q132" s="164" t="s">
        <v>54</v>
      </c>
      <c r="R132" s="164" t="s">
        <v>54</v>
      </c>
      <c r="S132" s="164" t="s">
        <v>54</v>
      </c>
      <c r="T132" s="164" t="s">
        <v>54</v>
      </c>
      <c r="U132" s="208" t="s">
        <v>54</v>
      </c>
      <c r="V132" s="207" t="s">
        <v>54</v>
      </c>
      <c r="W132" s="165" t="s">
        <v>54</v>
      </c>
      <c r="X132" s="163">
        <v>0</v>
      </c>
      <c r="Y132" s="164">
        <v>0</v>
      </c>
      <c r="Z132" s="164">
        <v>0</v>
      </c>
      <c r="AA132" s="165">
        <v>0</v>
      </c>
    </row>
    <row r="133" spans="1:27" ht="15.75" customHeight="1" x14ac:dyDescent="0.25">
      <c r="A133" s="162"/>
      <c r="B133" s="421"/>
      <c r="C133" s="422"/>
      <c r="D133" s="44">
        <f>'[2]Reporting Characteristics'!$D133</f>
        <v>2019</v>
      </c>
      <c r="E133" s="205" t="s">
        <v>54</v>
      </c>
      <c r="F133" s="206" t="s">
        <v>54</v>
      </c>
      <c r="G133" s="207" t="s">
        <v>54</v>
      </c>
      <c r="H133" s="164" t="s">
        <v>54</v>
      </c>
      <c r="I133" s="165">
        <v>9539</v>
      </c>
      <c r="J133" s="163" t="s">
        <v>54</v>
      </c>
      <c r="K133" s="164" t="s">
        <v>54</v>
      </c>
      <c r="L133" s="164" t="s">
        <v>54</v>
      </c>
      <c r="M133" s="164" t="s">
        <v>54</v>
      </c>
      <c r="N133" s="164" t="s">
        <v>54</v>
      </c>
      <c r="O133" s="164" t="s">
        <v>54</v>
      </c>
      <c r="P133" s="164" t="s">
        <v>54</v>
      </c>
      <c r="Q133" s="164" t="s">
        <v>54</v>
      </c>
      <c r="R133" s="164" t="s">
        <v>54</v>
      </c>
      <c r="S133" s="164" t="s">
        <v>54</v>
      </c>
      <c r="T133" s="164" t="s">
        <v>54</v>
      </c>
      <c r="U133" s="208" t="s">
        <v>54</v>
      </c>
      <c r="V133" s="207" t="s">
        <v>54</v>
      </c>
      <c r="W133" s="165" t="s">
        <v>54</v>
      </c>
      <c r="X133" s="163">
        <v>0</v>
      </c>
      <c r="Y133" s="164">
        <v>0</v>
      </c>
      <c r="Z133" s="164">
        <v>0</v>
      </c>
      <c r="AA133" s="165">
        <v>0</v>
      </c>
    </row>
    <row r="134" spans="1:27" ht="15.75" customHeight="1" x14ac:dyDescent="0.25">
      <c r="A134" s="162"/>
      <c r="B134" s="421" t="str">
        <f>'[2]Asset Characteristics'!$C71 &amp; ""</f>
        <v>Batteriet 3</v>
      </c>
      <c r="C134" s="422" t="str">
        <f>'[2]Asset Characteristics'!$E71 &amp; ""</f>
        <v>Office: Other</v>
      </c>
      <c r="D134" s="44">
        <f>'[2]Reporting Characteristics'!$D134</f>
        <v>2018</v>
      </c>
      <c r="E134" s="205" t="s">
        <v>54</v>
      </c>
      <c r="F134" s="206" t="s">
        <v>54</v>
      </c>
      <c r="G134" s="207" t="s">
        <v>54</v>
      </c>
      <c r="H134" s="164" t="s">
        <v>54</v>
      </c>
      <c r="I134" s="165">
        <v>800</v>
      </c>
      <c r="J134" s="163" t="s">
        <v>54</v>
      </c>
      <c r="K134" s="164" t="s">
        <v>54</v>
      </c>
      <c r="L134" s="164" t="s">
        <v>54</v>
      </c>
      <c r="M134" s="164" t="s">
        <v>54</v>
      </c>
      <c r="N134" s="164" t="s">
        <v>54</v>
      </c>
      <c r="O134" s="164" t="s">
        <v>54</v>
      </c>
      <c r="P134" s="164" t="s">
        <v>54</v>
      </c>
      <c r="Q134" s="164" t="s">
        <v>54</v>
      </c>
      <c r="R134" s="164" t="s">
        <v>54</v>
      </c>
      <c r="S134" s="164" t="s">
        <v>54</v>
      </c>
      <c r="T134" s="164" t="s">
        <v>54</v>
      </c>
      <c r="U134" s="208" t="s">
        <v>54</v>
      </c>
      <c r="V134" s="207" t="s">
        <v>54</v>
      </c>
      <c r="W134" s="165" t="s">
        <v>54</v>
      </c>
      <c r="X134" s="163">
        <v>0</v>
      </c>
      <c r="Y134" s="164">
        <v>0</v>
      </c>
      <c r="Z134" s="164">
        <v>0</v>
      </c>
      <c r="AA134" s="165">
        <v>0</v>
      </c>
    </row>
    <row r="135" spans="1:27" ht="15.75" customHeight="1" x14ac:dyDescent="0.25">
      <c r="A135" s="162"/>
      <c r="B135" s="421"/>
      <c r="C135" s="422"/>
      <c r="D135" s="44">
        <f>'[2]Reporting Characteristics'!$D135</f>
        <v>2019</v>
      </c>
      <c r="E135" s="205" t="s">
        <v>54</v>
      </c>
      <c r="F135" s="206" t="s">
        <v>54</v>
      </c>
      <c r="G135" s="207" t="s">
        <v>54</v>
      </c>
      <c r="H135" s="164" t="s">
        <v>54</v>
      </c>
      <c r="I135" s="165">
        <v>800</v>
      </c>
      <c r="J135" s="163" t="s">
        <v>54</v>
      </c>
      <c r="K135" s="164" t="s">
        <v>54</v>
      </c>
      <c r="L135" s="164" t="s">
        <v>54</v>
      </c>
      <c r="M135" s="164" t="s">
        <v>54</v>
      </c>
      <c r="N135" s="164" t="s">
        <v>54</v>
      </c>
      <c r="O135" s="164" t="s">
        <v>54</v>
      </c>
      <c r="P135" s="164" t="s">
        <v>54</v>
      </c>
      <c r="Q135" s="164" t="s">
        <v>54</v>
      </c>
      <c r="R135" s="164" t="s">
        <v>54</v>
      </c>
      <c r="S135" s="164" t="s">
        <v>54</v>
      </c>
      <c r="T135" s="164" t="s">
        <v>54</v>
      </c>
      <c r="U135" s="208" t="s">
        <v>54</v>
      </c>
      <c r="V135" s="207" t="s">
        <v>54</v>
      </c>
      <c r="W135" s="165" t="s">
        <v>54</v>
      </c>
      <c r="X135" s="163">
        <v>0</v>
      </c>
      <c r="Y135" s="164">
        <v>0</v>
      </c>
      <c r="Z135" s="164">
        <v>0</v>
      </c>
      <c r="AA135" s="165">
        <v>0</v>
      </c>
    </row>
    <row r="136" spans="1:27" ht="15.75" customHeight="1" x14ac:dyDescent="0.25">
      <c r="A136" s="162"/>
      <c r="B136" s="421" t="str">
        <f>'[2]Asset Characteristics'!$C72 &amp; ""</f>
        <v>Regulatorn 1</v>
      </c>
      <c r="C136" s="422" t="str">
        <f>'[2]Asset Characteristics'!$E72 &amp; ""</f>
        <v>Office: Other</v>
      </c>
      <c r="D136" s="44">
        <f>'[2]Reporting Characteristics'!$D136</f>
        <v>2018</v>
      </c>
      <c r="E136" s="205" t="s">
        <v>54</v>
      </c>
      <c r="F136" s="206" t="s">
        <v>54</v>
      </c>
      <c r="G136" s="207" t="s">
        <v>54</v>
      </c>
      <c r="H136" s="164" t="s">
        <v>54</v>
      </c>
      <c r="I136" s="165">
        <v>24709</v>
      </c>
      <c r="J136" s="163" t="s">
        <v>54</v>
      </c>
      <c r="K136" s="164" t="s">
        <v>54</v>
      </c>
      <c r="L136" s="164" t="s">
        <v>54</v>
      </c>
      <c r="M136" s="164" t="s">
        <v>54</v>
      </c>
      <c r="N136" s="164" t="s">
        <v>54</v>
      </c>
      <c r="O136" s="164" t="s">
        <v>54</v>
      </c>
      <c r="P136" s="164" t="s">
        <v>54</v>
      </c>
      <c r="Q136" s="164" t="s">
        <v>54</v>
      </c>
      <c r="R136" s="164" t="s">
        <v>54</v>
      </c>
      <c r="S136" s="164" t="s">
        <v>54</v>
      </c>
      <c r="T136" s="164" t="s">
        <v>54</v>
      </c>
      <c r="U136" s="208" t="s">
        <v>54</v>
      </c>
      <c r="V136" s="207" t="s">
        <v>54</v>
      </c>
      <c r="W136" s="165" t="s">
        <v>54</v>
      </c>
      <c r="X136" s="163">
        <v>0</v>
      </c>
      <c r="Y136" s="164">
        <v>0</v>
      </c>
      <c r="Z136" s="164">
        <v>0</v>
      </c>
      <c r="AA136" s="165">
        <v>0</v>
      </c>
    </row>
    <row r="137" spans="1:27" ht="15.75" customHeight="1" x14ac:dyDescent="0.25">
      <c r="A137" s="162"/>
      <c r="B137" s="421"/>
      <c r="C137" s="422"/>
      <c r="D137" s="44">
        <f>'[2]Reporting Characteristics'!$D137</f>
        <v>2019</v>
      </c>
      <c r="E137" s="205" t="s">
        <v>54</v>
      </c>
      <c r="F137" s="206" t="s">
        <v>54</v>
      </c>
      <c r="G137" s="207" t="s">
        <v>54</v>
      </c>
      <c r="H137" s="164" t="s">
        <v>54</v>
      </c>
      <c r="I137" s="165">
        <v>24709</v>
      </c>
      <c r="J137" s="163" t="s">
        <v>54</v>
      </c>
      <c r="K137" s="164" t="s">
        <v>54</v>
      </c>
      <c r="L137" s="164" t="s">
        <v>54</v>
      </c>
      <c r="M137" s="164" t="s">
        <v>54</v>
      </c>
      <c r="N137" s="164" t="s">
        <v>54</v>
      </c>
      <c r="O137" s="164" t="s">
        <v>54</v>
      </c>
      <c r="P137" s="164" t="s">
        <v>54</v>
      </c>
      <c r="Q137" s="164" t="s">
        <v>54</v>
      </c>
      <c r="R137" s="164" t="s">
        <v>54</v>
      </c>
      <c r="S137" s="164" t="s">
        <v>54</v>
      </c>
      <c r="T137" s="164" t="s">
        <v>54</v>
      </c>
      <c r="U137" s="208" t="s">
        <v>54</v>
      </c>
      <c r="V137" s="207" t="s">
        <v>54</v>
      </c>
      <c r="W137" s="165" t="s">
        <v>54</v>
      </c>
      <c r="X137" s="163">
        <v>0</v>
      </c>
      <c r="Y137" s="164">
        <v>0</v>
      </c>
      <c r="Z137" s="164">
        <v>0</v>
      </c>
      <c r="AA137" s="165">
        <v>0</v>
      </c>
    </row>
    <row r="138" spans="1:27" ht="15.75" customHeight="1" x14ac:dyDescent="0.25">
      <c r="A138" s="162"/>
      <c r="B138" s="421" t="str">
        <f>'[2]Asset Characteristics'!$C73 &amp; ""</f>
        <v>Båtturen 2</v>
      </c>
      <c r="C138" s="422" t="str">
        <f>'[2]Asset Characteristics'!$E73 &amp; ""</f>
        <v>Office: Other</v>
      </c>
      <c r="D138" s="44">
        <f>'[2]Reporting Characteristics'!$D138</f>
        <v>2018</v>
      </c>
      <c r="E138" s="205" t="s">
        <v>54</v>
      </c>
      <c r="F138" s="206" t="s">
        <v>54</v>
      </c>
      <c r="G138" s="207" t="s">
        <v>54</v>
      </c>
      <c r="H138" s="164" t="s">
        <v>54</v>
      </c>
      <c r="I138" s="165">
        <v>5190</v>
      </c>
      <c r="J138" s="163" t="s">
        <v>54</v>
      </c>
      <c r="K138" s="164" t="s">
        <v>54</v>
      </c>
      <c r="L138" s="164" t="s">
        <v>54</v>
      </c>
      <c r="M138" s="164" t="s">
        <v>54</v>
      </c>
      <c r="N138" s="164" t="s">
        <v>54</v>
      </c>
      <c r="O138" s="164" t="s">
        <v>54</v>
      </c>
      <c r="P138" s="164" t="s">
        <v>54</v>
      </c>
      <c r="Q138" s="164" t="s">
        <v>54</v>
      </c>
      <c r="R138" s="164" t="s">
        <v>54</v>
      </c>
      <c r="S138" s="164" t="s">
        <v>54</v>
      </c>
      <c r="T138" s="164" t="s">
        <v>54</v>
      </c>
      <c r="U138" s="208" t="s">
        <v>54</v>
      </c>
      <c r="V138" s="207" t="s">
        <v>54</v>
      </c>
      <c r="W138" s="165" t="s">
        <v>54</v>
      </c>
      <c r="X138" s="163">
        <v>0</v>
      </c>
      <c r="Y138" s="164">
        <v>0</v>
      </c>
      <c r="Z138" s="164">
        <v>0</v>
      </c>
      <c r="AA138" s="165">
        <v>0</v>
      </c>
    </row>
    <row r="139" spans="1:27" ht="15.75" customHeight="1" x14ac:dyDescent="0.25">
      <c r="A139" s="162"/>
      <c r="B139" s="421"/>
      <c r="C139" s="422"/>
      <c r="D139" s="44">
        <f>'[2]Reporting Characteristics'!$D139</f>
        <v>2019</v>
      </c>
      <c r="E139" s="205" t="s">
        <v>54</v>
      </c>
      <c r="F139" s="206" t="s">
        <v>54</v>
      </c>
      <c r="G139" s="207" t="s">
        <v>54</v>
      </c>
      <c r="H139" s="164" t="s">
        <v>54</v>
      </c>
      <c r="I139" s="165">
        <v>5190</v>
      </c>
      <c r="J139" s="163" t="s">
        <v>54</v>
      </c>
      <c r="K139" s="164" t="s">
        <v>54</v>
      </c>
      <c r="L139" s="164" t="s">
        <v>54</v>
      </c>
      <c r="M139" s="164" t="s">
        <v>54</v>
      </c>
      <c r="N139" s="164" t="s">
        <v>54</v>
      </c>
      <c r="O139" s="164" t="s">
        <v>54</v>
      </c>
      <c r="P139" s="164" t="s">
        <v>54</v>
      </c>
      <c r="Q139" s="164" t="s">
        <v>54</v>
      </c>
      <c r="R139" s="164" t="s">
        <v>54</v>
      </c>
      <c r="S139" s="164" t="s">
        <v>54</v>
      </c>
      <c r="T139" s="164" t="s">
        <v>54</v>
      </c>
      <c r="U139" s="208" t="s">
        <v>54</v>
      </c>
      <c r="V139" s="207" t="s">
        <v>54</v>
      </c>
      <c r="W139" s="165" t="s">
        <v>54</v>
      </c>
      <c r="X139" s="163">
        <v>0</v>
      </c>
      <c r="Y139" s="164">
        <v>0</v>
      </c>
      <c r="Z139" s="164">
        <v>0</v>
      </c>
      <c r="AA139" s="165">
        <v>0</v>
      </c>
    </row>
    <row r="140" spans="1:27" ht="15.75" customHeight="1" x14ac:dyDescent="0.25">
      <c r="A140" s="162"/>
      <c r="B140" s="421" t="str">
        <f>'[2]Asset Characteristics'!$C74 &amp; ""</f>
        <v>Stora Frösunda</v>
      </c>
      <c r="C140" s="422" t="str">
        <f>'[2]Asset Characteristics'!$E74 &amp; ""</f>
        <v>Office: Other</v>
      </c>
      <c r="D140" s="44">
        <f>'[2]Reporting Characteristics'!$D140</f>
        <v>2018</v>
      </c>
      <c r="E140" s="205" t="s">
        <v>54</v>
      </c>
      <c r="F140" s="206" t="s">
        <v>54</v>
      </c>
      <c r="G140" s="207" t="s">
        <v>54</v>
      </c>
      <c r="H140" s="164" t="s">
        <v>54</v>
      </c>
      <c r="I140" s="165">
        <v>40723</v>
      </c>
      <c r="J140" s="163" t="s">
        <v>54</v>
      </c>
      <c r="K140" s="164" t="s">
        <v>54</v>
      </c>
      <c r="L140" s="164" t="s">
        <v>54</v>
      </c>
      <c r="M140" s="164" t="s">
        <v>54</v>
      </c>
      <c r="N140" s="164" t="s">
        <v>54</v>
      </c>
      <c r="O140" s="164" t="s">
        <v>54</v>
      </c>
      <c r="P140" s="164" t="s">
        <v>54</v>
      </c>
      <c r="Q140" s="164" t="s">
        <v>54</v>
      </c>
      <c r="R140" s="164" t="s">
        <v>54</v>
      </c>
      <c r="S140" s="164" t="s">
        <v>54</v>
      </c>
      <c r="T140" s="164" t="s">
        <v>54</v>
      </c>
      <c r="U140" s="208" t="s">
        <v>54</v>
      </c>
      <c r="V140" s="207" t="s">
        <v>54</v>
      </c>
      <c r="W140" s="165" t="s">
        <v>54</v>
      </c>
      <c r="X140" s="163">
        <v>0</v>
      </c>
      <c r="Y140" s="164">
        <v>0</v>
      </c>
      <c r="Z140" s="164">
        <v>0</v>
      </c>
      <c r="AA140" s="165">
        <v>0</v>
      </c>
    </row>
    <row r="141" spans="1:27" ht="15.75" customHeight="1" x14ac:dyDescent="0.25">
      <c r="A141" s="162"/>
      <c r="B141" s="421"/>
      <c r="C141" s="422"/>
      <c r="D141" s="44">
        <f>'[2]Reporting Characteristics'!$D141</f>
        <v>2019</v>
      </c>
      <c r="E141" s="205" t="s">
        <v>54</v>
      </c>
      <c r="F141" s="206" t="s">
        <v>54</v>
      </c>
      <c r="G141" s="207" t="s">
        <v>54</v>
      </c>
      <c r="H141" s="164" t="s">
        <v>54</v>
      </c>
      <c r="I141" s="165">
        <v>40723</v>
      </c>
      <c r="J141" s="163" t="s">
        <v>54</v>
      </c>
      <c r="K141" s="164" t="s">
        <v>54</v>
      </c>
      <c r="L141" s="164" t="s">
        <v>54</v>
      </c>
      <c r="M141" s="164" t="s">
        <v>54</v>
      </c>
      <c r="N141" s="164" t="s">
        <v>54</v>
      </c>
      <c r="O141" s="164" t="s">
        <v>54</v>
      </c>
      <c r="P141" s="164" t="s">
        <v>54</v>
      </c>
      <c r="Q141" s="164" t="s">
        <v>54</v>
      </c>
      <c r="R141" s="164" t="s">
        <v>54</v>
      </c>
      <c r="S141" s="164" t="s">
        <v>54</v>
      </c>
      <c r="T141" s="164" t="s">
        <v>54</v>
      </c>
      <c r="U141" s="208" t="s">
        <v>54</v>
      </c>
      <c r="V141" s="207" t="s">
        <v>54</v>
      </c>
      <c r="W141" s="165" t="s">
        <v>54</v>
      </c>
      <c r="X141" s="163">
        <v>0</v>
      </c>
      <c r="Y141" s="164">
        <v>0</v>
      </c>
      <c r="Z141" s="164">
        <v>0</v>
      </c>
      <c r="AA141" s="165">
        <v>0</v>
      </c>
    </row>
    <row r="142" spans="1:27" ht="15.75" customHeight="1" x14ac:dyDescent="0.25">
      <c r="A142" s="162"/>
      <c r="B142" s="421" t="str">
        <f>'[2]Asset Characteristics'!$C75 &amp; ""</f>
        <v>Nationalarenan 3</v>
      </c>
      <c r="C142" s="422" t="str">
        <f>'[2]Asset Characteristics'!$E75 &amp; ""</f>
        <v>Office: Other</v>
      </c>
      <c r="D142" s="44">
        <f>'[2]Reporting Characteristics'!$D142</f>
        <v>2018</v>
      </c>
      <c r="E142" s="205" t="s">
        <v>54</v>
      </c>
      <c r="F142" s="206" t="s">
        <v>54</v>
      </c>
      <c r="G142" s="207" t="s">
        <v>54</v>
      </c>
      <c r="H142" s="164" t="s">
        <v>54</v>
      </c>
      <c r="I142" s="165">
        <v>19100</v>
      </c>
      <c r="J142" s="163" t="s">
        <v>54</v>
      </c>
      <c r="K142" s="164" t="s">
        <v>54</v>
      </c>
      <c r="L142" s="164" t="s">
        <v>54</v>
      </c>
      <c r="M142" s="164" t="s">
        <v>54</v>
      </c>
      <c r="N142" s="164" t="s">
        <v>54</v>
      </c>
      <c r="O142" s="164" t="s">
        <v>54</v>
      </c>
      <c r="P142" s="164" t="s">
        <v>54</v>
      </c>
      <c r="Q142" s="164" t="s">
        <v>54</v>
      </c>
      <c r="R142" s="164" t="s">
        <v>54</v>
      </c>
      <c r="S142" s="164" t="s">
        <v>54</v>
      </c>
      <c r="T142" s="164" t="s">
        <v>54</v>
      </c>
      <c r="U142" s="208" t="s">
        <v>54</v>
      </c>
      <c r="V142" s="207" t="s">
        <v>54</v>
      </c>
      <c r="W142" s="165" t="s">
        <v>54</v>
      </c>
      <c r="X142" s="163">
        <v>0</v>
      </c>
      <c r="Y142" s="164">
        <v>0</v>
      </c>
      <c r="Z142" s="164">
        <v>0</v>
      </c>
      <c r="AA142" s="165">
        <v>0</v>
      </c>
    </row>
    <row r="143" spans="1:27" ht="15.75" customHeight="1" x14ac:dyDescent="0.25">
      <c r="A143" s="162"/>
      <c r="B143" s="421"/>
      <c r="C143" s="422"/>
      <c r="D143" s="44">
        <f>'[2]Reporting Characteristics'!$D143</f>
        <v>2019</v>
      </c>
      <c r="E143" s="205" t="s">
        <v>54</v>
      </c>
      <c r="F143" s="206" t="s">
        <v>54</v>
      </c>
      <c r="G143" s="207" t="s">
        <v>54</v>
      </c>
      <c r="H143" s="164" t="s">
        <v>54</v>
      </c>
      <c r="I143" s="165">
        <v>19100</v>
      </c>
      <c r="J143" s="163" t="s">
        <v>54</v>
      </c>
      <c r="K143" s="164" t="s">
        <v>54</v>
      </c>
      <c r="L143" s="164" t="s">
        <v>54</v>
      </c>
      <c r="M143" s="164" t="s">
        <v>54</v>
      </c>
      <c r="N143" s="164" t="s">
        <v>54</v>
      </c>
      <c r="O143" s="164" t="s">
        <v>54</v>
      </c>
      <c r="P143" s="164" t="s">
        <v>54</v>
      </c>
      <c r="Q143" s="164" t="s">
        <v>54</v>
      </c>
      <c r="R143" s="164" t="s">
        <v>54</v>
      </c>
      <c r="S143" s="164" t="s">
        <v>54</v>
      </c>
      <c r="T143" s="164" t="s">
        <v>54</v>
      </c>
      <c r="U143" s="208" t="s">
        <v>54</v>
      </c>
      <c r="V143" s="207" t="s">
        <v>54</v>
      </c>
      <c r="W143" s="165" t="s">
        <v>54</v>
      </c>
      <c r="X143" s="163">
        <v>0</v>
      </c>
      <c r="Y143" s="164">
        <v>0</v>
      </c>
      <c r="Z143" s="164">
        <v>0</v>
      </c>
      <c r="AA143" s="165">
        <v>0</v>
      </c>
    </row>
    <row r="144" spans="1:27" ht="15.75" customHeight="1" x14ac:dyDescent="0.25">
      <c r="A144" s="162"/>
      <c r="B144" s="421" t="str">
        <f>'[2]Asset Characteristics'!$C76 &amp; ""</f>
        <v>Hörnan 1</v>
      </c>
      <c r="C144" s="422" t="str">
        <f>'[2]Asset Characteristics'!$E76 &amp; ""</f>
        <v>Office: Other</v>
      </c>
      <c r="D144" s="44">
        <f>'[2]Reporting Characteristics'!$D144</f>
        <v>2018</v>
      </c>
      <c r="E144" s="205" t="s">
        <v>54</v>
      </c>
      <c r="F144" s="206" t="s">
        <v>54</v>
      </c>
      <c r="G144" s="207" t="s">
        <v>54</v>
      </c>
      <c r="H144" s="164" t="s">
        <v>54</v>
      </c>
      <c r="I144" s="165">
        <v>16460</v>
      </c>
      <c r="J144" s="163" t="s">
        <v>54</v>
      </c>
      <c r="K144" s="164" t="s">
        <v>54</v>
      </c>
      <c r="L144" s="164" t="s">
        <v>54</v>
      </c>
      <c r="M144" s="164" t="s">
        <v>54</v>
      </c>
      <c r="N144" s="164" t="s">
        <v>54</v>
      </c>
      <c r="O144" s="164" t="s">
        <v>54</v>
      </c>
      <c r="P144" s="164" t="s">
        <v>54</v>
      </c>
      <c r="Q144" s="164" t="s">
        <v>54</v>
      </c>
      <c r="R144" s="164" t="s">
        <v>54</v>
      </c>
      <c r="S144" s="164" t="s">
        <v>54</v>
      </c>
      <c r="T144" s="164" t="s">
        <v>54</v>
      </c>
      <c r="U144" s="208" t="s">
        <v>54</v>
      </c>
      <c r="V144" s="207" t="s">
        <v>54</v>
      </c>
      <c r="W144" s="165" t="s">
        <v>54</v>
      </c>
      <c r="X144" s="163">
        <v>0</v>
      </c>
      <c r="Y144" s="164">
        <v>0</v>
      </c>
      <c r="Z144" s="164">
        <v>0</v>
      </c>
      <c r="AA144" s="165">
        <v>0</v>
      </c>
    </row>
    <row r="145" spans="1:27" ht="15.75" customHeight="1" x14ac:dyDescent="0.25">
      <c r="A145" s="162"/>
      <c r="B145" s="421"/>
      <c r="C145" s="422"/>
      <c r="D145" s="44">
        <f>'[2]Reporting Characteristics'!$D145</f>
        <v>2019</v>
      </c>
      <c r="E145" s="205">
        <v>43466</v>
      </c>
      <c r="F145" s="206">
        <v>43830</v>
      </c>
      <c r="G145" s="207">
        <v>7608</v>
      </c>
      <c r="H145" s="164">
        <v>16460</v>
      </c>
      <c r="I145" s="165">
        <v>16460</v>
      </c>
      <c r="J145" s="163" t="s">
        <v>54</v>
      </c>
      <c r="K145" s="164" t="s">
        <v>54</v>
      </c>
      <c r="L145" s="164" t="s">
        <v>54</v>
      </c>
      <c r="M145" s="164" t="s">
        <v>54</v>
      </c>
      <c r="N145" s="164" t="s">
        <v>54</v>
      </c>
      <c r="O145" s="164" t="s">
        <v>54</v>
      </c>
      <c r="P145" s="164" t="s">
        <v>54</v>
      </c>
      <c r="Q145" s="164" t="s">
        <v>54</v>
      </c>
      <c r="R145" s="164" t="s">
        <v>54</v>
      </c>
      <c r="S145" s="164" t="s">
        <v>54</v>
      </c>
      <c r="T145" s="164" t="s">
        <v>54</v>
      </c>
      <c r="U145" s="208" t="s">
        <v>54</v>
      </c>
      <c r="V145" s="207" t="s">
        <v>54</v>
      </c>
      <c r="W145" s="165" t="s">
        <v>54</v>
      </c>
      <c r="X145" s="163">
        <v>0</v>
      </c>
      <c r="Y145" s="164">
        <v>0</v>
      </c>
      <c r="Z145" s="164">
        <v>0</v>
      </c>
      <c r="AA145" s="165">
        <v>0</v>
      </c>
    </row>
    <row r="146" spans="1:27" ht="15.75" customHeight="1" x14ac:dyDescent="0.25">
      <c r="A146" s="162"/>
      <c r="B146" s="421" t="str">
        <f>'[2]Asset Characteristics'!$C77 &amp; ""</f>
        <v>Pyramiden 4</v>
      </c>
      <c r="C146" s="422" t="str">
        <f>'[2]Asset Characteristics'!$E77 &amp; ""</f>
        <v>Office: Other</v>
      </c>
      <c r="D146" s="44">
        <f>'[2]Reporting Characteristics'!$D146</f>
        <v>2018</v>
      </c>
      <c r="E146" s="205" t="s">
        <v>54</v>
      </c>
      <c r="F146" s="206" t="s">
        <v>54</v>
      </c>
      <c r="G146" s="207" t="s">
        <v>54</v>
      </c>
      <c r="H146" s="164" t="s">
        <v>54</v>
      </c>
      <c r="I146" s="165">
        <v>72234</v>
      </c>
      <c r="J146" s="163" t="s">
        <v>54</v>
      </c>
      <c r="K146" s="164" t="s">
        <v>54</v>
      </c>
      <c r="L146" s="164" t="s">
        <v>54</v>
      </c>
      <c r="M146" s="164" t="s">
        <v>54</v>
      </c>
      <c r="N146" s="164" t="s">
        <v>54</v>
      </c>
      <c r="O146" s="164" t="s">
        <v>54</v>
      </c>
      <c r="P146" s="164" t="s">
        <v>54</v>
      </c>
      <c r="Q146" s="164" t="s">
        <v>54</v>
      </c>
      <c r="R146" s="164" t="s">
        <v>54</v>
      </c>
      <c r="S146" s="164" t="s">
        <v>54</v>
      </c>
      <c r="T146" s="164" t="s">
        <v>54</v>
      </c>
      <c r="U146" s="208" t="s">
        <v>54</v>
      </c>
      <c r="V146" s="207" t="s">
        <v>54</v>
      </c>
      <c r="W146" s="165" t="s">
        <v>54</v>
      </c>
      <c r="X146" s="163">
        <v>0</v>
      </c>
      <c r="Y146" s="164">
        <v>0</v>
      </c>
      <c r="Z146" s="164">
        <v>0</v>
      </c>
      <c r="AA146" s="165">
        <v>0</v>
      </c>
    </row>
    <row r="147" spans="1:27" ht="15.75" customHeight="1" x14ac:dyDescent="0.25">
      <c r="A147" s="162"/>
      <c r="B147" s="421"/>
      <c r="C147" s="422"/>
      <c r="D147" s="44">
        <f>'[2]Reporting Characteristics'!$D147</f>
        <v>2019</v>
      </c>
      <c r="E147" s="205">
        <v>43466</v>
      </c>
      <c r="F147" s="206">
        <v>43830</v>
      </c>
      <c r="G147" s="207">
        <v>35012</v>
      </c>
      <c r="H147" s="164">
        <v>72234</v>
      </c>
      <c r="I147" s="165">
        <v>72234</v>
      </c>
      <c r="J147" s="163" t="s">
        <v>54</v>
      </c>
      <c r="K147" s="164" t="s">
        <v>54</v>
      </c>
      <c r="L147" s="164" t="s">
        <v>54</v>
      </c>
      <c r="M147" s="164" t="s">
        <v>54</v>
      </c>
      <c r="N147" s="164" t="s">
        <v>54</v>
      </c>
      <c r="O147" s="164" t="s">
        <v>54</v>
      </c>
      <c r="P147" s="164" t="s">
        <v>54</v>
      </c>
      <c r="Q147" s="164" t="s">
        <v>54</v>
      </c>
      <c r="R147" s="164" t="s">
        <v>54</v>
      </c>
      <c r="S147" s="164" t="s">
        <v>54</v>
      </c>
      <c r="T147" s="164" t="s">
        <v>54</v>
      </c>
      <c r="U147" s="208" t="s">
        <v>54</v>
      </c>
      <c r="V147" s="207" t="s">
        <v>54</v>
      </c>
      <c r="W147" s="165" t="s">
        <v>54</v>
      </c>
      <c r="X147" s="163">
        <v>0</v>
      </c>
      <c r="Y147" s="164">
        <v>0</v>
      </c>
      <c r="Z147" s="164">
        <v>0</v>
      </c>
      <c r="AA147" s="165">
        <v>0</v>
      </c>
    </row>
    <row r="148" spans="1:27" ht="15.75" customHeight="1" x14ac:dyDescent="0.25">
      <c r="A148" s="162"/>
      <c r="B148" s="421" t="str">
        <f>'[2]Asset Characteristics'!$C78 &amp; ""</f>
        <v>Signalen 3</v>
      </c>
      <c r="C148" s="422" t="str">
        <f>'[2]Asset Characteristics'!$E78 &amp; ""</f>
        <v>Office: Other</v>
      </c>
      <c r="D148" s="44">
        <f>'[2]Reporting Characteristics'!$D148</f>
        <v>2018</v>
      </c>
      <c r="E148" s="205" t="s">
        <v>54</v>
      </c>
      <c r="F148" s="206" t="s">
        <v>54</v>
      </c>
      <c r="G148" s="207" t="s">
        <v>54</v>
      </c>
      <c r="H148" s="164" t="s">
        <v>54</v>
      </c>
      <c r="I148" s="165">
        <v>31492</v>
      </c>
      <c r="J148" s="163" t="s">
        <v>54</v>
      </c>
      <c r="K148" s="164" t="s">
        <v>54</v>
      </c>
      <c r="L148" s="164" t="s">
        <v>54</v>
      </c>
      <c r="M148" s="164" t="s">
        <v>54</v>
      </c>
      <c r="N148" s="164" t="s">
        <v>54</v>
      </c>
      <c r="O148" s="164" t="s">
        <v>54</v>
      </c>
      <c r="P148" s="164" t="s">
        <v>54</v>
      </c>
      <c r="Q148" s="164" t="s">
        <v>54</v>
      </c>
      <c r="R148" s="164" t="s">
        <v>54</v>
      </c>
      <c r="S148" s="164" t="s">
        <v>54</v>
      </c>
      <c r="T148" s="164" t="s">
        <v>54</v>
      </c>
      <c r="U148" s="208" t="s">
        <v>54</v>
      </c>
      <c r="V148" s="207" t="s">
        <v>54</v>
      </c>
      <c r="W148" s="165" t="s">
        <v>54</v>
      </c>
      <c r="X148" s="163">
        <v>0</v>
      </c>
      <c r="Y148" s="164">
        <v>0</v>
      </c>
      <c r="Z148" s="164">
        <v>0</v>
      </c>
      <c r="AA148" s="165">
        <v>0</v>
      </c>
    </row>
    <row r="149" spans="1:27" ht="15.75" customHeight="1" x14ac:dyDescent="0.25">
      <c r="A149" s="162"/>
      <c r="B149" s="421"/>
      <c r="C149" s="422"/>
      <c r="D149" s="44">
        <f>'[2]Reporting Characteristics'!$D149</f>
        <v>2019</v>
      </c>
      <c r="E149" s="205">
        <v>43466</v>
      </c>
      <c r="F149" s="206">
        <v>43830</v>
      </c>
      <c r="G149" s="207">
        <v>13450</v>
      </c>
      <c r="H149" s="164">
        <v>31492</v>
      </c>
      <c r="I149" s="165">
        <v>31492</v>
      </c>
      <c r="J149" s="163" t="s">
        <v>54</v>
      </c>
      <c r="K149" s="164" t="s">
        <v>54</v>
      </c>
      <c r="L149" s="164" t="s">
        <v>54</v>
      </c>
      <c r="M149" s="164" t="s">
        <v>54</v>
      </c>
      <c r="N149" s="164" t="s">
        <v>54</v>
      </c>
      <c r="O149" s="164" t="s">
        <v>54</v>
      </c>
      <c r="P149" s="164" t="s">
        <v>54</v>
      </c>
      <c r="Q149" s="164" t="s">
        <v>54</v>
      </c>
      <c r="R149" s="164" t="s">
        <v>54</v>
      </c>
      <c r="S149" s="164" t="s">
        <v>54</v>
      </c>
      <c r="T149" s="164" t="s">
        <v>54</v>
      </c>
      <c r="U149" s="208" t="s">
        <v>54</v>
      </c>
      <c r="V149" s="207" t="s">
        <v>54</v>
      </c>
      <c r="W149" s="165" t="s">
        <v>54</v>
      </c>
      <c r="X149" s="163">
        <v>0</v>
      </c>
      <c r="Y149" s="164">
        <v>0</v>
      </c>
      <c r="Z149" s="164">
        <v>0</v>
      </c>
      <c r="AA149" s="165">
        <v>0</v>
      </c>
    </row>
    <row r="150" spans="1:27" ht="15.75" customHeight="1" x14ac:dyDescent="0.25">
      <c r="A150" s="162"/>
      <c r="B150" s="421" t="str">
        <f>'[2]Asset Characteristics'!$C79 &amp; ""</f>
        <v>Trikåfabriken 9</v>
      </c>
      <c r="C150" s="422" t="str">
        <f>'[2]Asset Characteristics'!$E79 &amp; ""</f>
        <v>Office: Other</v>
      </c>
      <c r="D150" s="44">
        <f>'[2]Reporting Characteristics'!$D150</f>
        <v>2018</v>
      </c>
      <c r="E150" s="205" t="s">
        <v>54</v>
      </c>
      <c r="F150" s="206" t="s">
        <v>54</v>
      </c>
      <c r="G150" s="207" t="s">
        <v>54</v>
      </c>
      <c r="H150" s="164" t="s">
        <v>54</v>
      </c>
      <c r="I150" s="165">
        <v>13760</v>
      </c>
      <c r="J150" s="163" t="s">
        <v>54</v>
      </c>
      <c r="K150" s="164" t="s">
        <v>54</v>
      </c>
      <c r="L150" s="164" t="s">
        <v>54</v>
      </c>
      <c r="M150" s="164" t="s">
        <v>54</v>
      </c>
      <c r="N150" s="164" t="s">
        <v>54</v>
      </c>
      <c r="O150" s="164" t="s">
        <v>54</v>
      </c>
      <c r="P150" s="164" t="s">
        <v>54</v>
      </c>
      <c r="Q150" s="164" t="s">
        <v>54</v>
      </c>
      <c r="R150" s="164" t="s">
        <v>54</v>
      </c>
      <c r="S150" s="164" t="s">
        <v>54</v>
      </c>
      <c r="T150" s="164" t="s">
        <v>54</v>
      </c>
      <c r="U150" s="208" t="s">
        <v>54</v>
      </c>
      <c r="V150" s="207" t="s">
        <v>54</v>
      </c>
      <c r="W150" s="165" t="s">
        <v>54</v>
      </c>
      <c r="X150" s="163">
        <v>0</v>
      </c>
      <c r="Y150" s="164">
        <v>0</v>
      </c>
      <c r="Z150" s="164">
        <v>0</v>
      </c>
      <c r="AA150" s="165">
        <v>0</v>
      </c>
    </row>
    <row r="151" spans="1:27" ht="15.75" customHeight="1" x14ac:dyDescent="0.25">
      <c r="A151" s="162"/>
      <c r="B151" s="421"/>
      <c r="C151" s="422"/>
      <c r="D151" s="44">
        <f>'[2]Reporting Characteristics'!$D151</f>
        <v>2019</v>
      </c>
      <c r="E151" s="205" t="s">
        <v>54</v>
      </c>
      <c r="F151" s="206" t="s">
        <v>54</v>
      </c>
      <c r="G151" s="207" t="s">
        <v>54</v>
      </c>
      <c r="H151" s="164" t="s">
        <v>54</v>
      </c>
      <c r="I151" s="165">
        <v>13760</v>
      </c>
      <c r="J151" s="163" t="s">
        <v>54</v>
      </c>
      <c r="K151" s="164" t="s">
        <v>54</v>
      </c>
      <c r="L151" s="164" t="s">
        <v>54</v>
      </c>
      <c r="M151" s="164" t="s">
        <v>54</v>
      </c>
      <c r="N151" s="164" t="s">
        <v>54</v>
      </c>
      <c r="O151" s="164" t="s">
        <v>54</v>
      </c>
      <c r="P151" s="164" t="s">
        <v>54</v>
      </c>
      <c r="Q151" s="164" t="s">
        <v>54</v>
      </c>
      <c r="R151" s="164" t="s">
        <v>54</v>
      </c>
      <c r="S151" s="164" t="s">
        <v>54</v>
      </c>
      <c r="T151" s="164" t="s">
        <v>54</v>
      </c>
      <c r="U151" s="208" t="s">
        <v>54</v>
      </c>
      <c r="V151" s="207" t="s">
        <v>54</v>
      </c>
      <c r="W151" s="165" t="s">
        <v>54</v>
      </c>
      <c r="X151" s="163">
        <v>0</v>
      </c>
      <c r="Y151" s="164">
        <v>0</v>
      </c>
      <c r="Z151" s="164">
        <v>0</v>
      </c>
      <c r="AA151" s="165">
        <v>0</v>
      </c>
    </row>
    <row r="152" spans="1:27" ht="15.75" customHeight="1" x14ac:dyDescent="0.25">
      <c r="A152" s="162"/>
      <c r="B152" s="421" t="str">
        <f>'[2]Asset Characteristics'!$C80 &amp; ""</f>
        <v>Paradiset 23</v>
      </c>
      <c r="C152" s="422" t="str">
        <f>'[2]Asset Characteristics'!$E80 &amp; ""</f>
        <v>Office: Other</v>
      </c>
      <c r="D152" s="44">
        <f>'[2]Reporting Characteristics'!$D152</f>
        <v>2018</v>
      </c>
      <c r="E152" s="205" t="s">
        <v>54</v>
      </c>
      <c r="F152" s="206" t="s">
        <v>54</v>
      </c>
      <c r="G152" s="207" t="s">
        <v>54</v>
      </c>
      <c r="H152" s="164" t="s">
        <v>54</v>
      </c>
      <c r="I152" s="165">
        <v>7200</v>
      </c>
      <c r="J152" s="163" t="s">
        <v>54</v>
      </c>
      <c r="K152" s="164" t="s">
        <v>54</v>
      </c>
      <c r="L152" s="164" t="s">
        <v>54</v>
      </c>
      <c r="M152" s="164" t="s">
        <v>54</v>
      </c>
      <c r="N152" s="164" t="s">
        <v>54</v>
      </c>
      <c r="O152" s="164" t="s">
        <v>54</v>
      </c>
      <c r="P152" s="164" t="s">
        <v>54</v>
      </c>
      <c r="Q152" s="164" t="s">
        <v>54</v>
      </c>
      <c r="R152" s="164" t="s">
        <v>54</v>
      </c>
      <c r="S152" s="164" t="s">
        <v>54</v>
      </c>
      <c r="T152" s="164" t="s">
        <v>54</v>
      </c>
      <c r="U152" s="208" t="s">
        <v>54</v>
      </c>
      <c r="V152" s="207" t="s">
        <v>54</v>
      </c>
      <c r="W152" s="165" t="s">
        <v>54</v>
      </c>
      <c r="X152" s="163">
        <v>0</v>
      </c>
      <c r="Y152" s="164">
        <v>0</v>
      </c>
      <c r="Z152" s="164">
        <v>0</v>
      </c>
      <c r="AA152" s="165">
        <v>0</v>
      </c>
    </row>
    <row r="153" spans="1:27" ht="15.75" customHeight="1" x14ac:dyDescent="0.25">
      <c r="A153" s="162"/>
      <c r="B153" s="421"/>
      <c r="C153" s="422"/>
      <c r="D153" s="44">
        <f>'[2]Reporting Characteristics'!$D153</f>
        <v>2019</v>
      </c>
      <c r="E153" s="205" t="s">
        <v>54</v>
      </c>
      <c r="F153" s="206" t="s">
        <v>54</v>
      </c>
      <c r="G153" s="207" t="s">
        <v>54</v>
      </c>
      <c r="H153" s="164" t="s">
        <v>54</v>
      </c>
      <c r="I153" s="165">
        <v>7200</v>
      </c>
      <c r="J153" s="163" t="s">
        <v>54</v>
      </c>
      <c r="K153" s="164" t="s">
        <v>54</v>
      </c>
      <c r="L153" s="164" t="s">
        <v>54</v>
      </c>
      <c r="M153" s="164" t="s">
        <v>54</v>
      </c>
      <c r="N153" s="164" t="s">
        <v>54</v>
      </c>
      <c r="O153" s="164" t="s">
        <v>54</v>
      </c>
      <c r="P153" s="164" t="s">
        <v>54</v>
      </c>
      <c r="Q153" s="164" t="s">
        <v>54</v>
      </c>
      <c r="R153" s="164" t="s">
        <v>54</v>
      </c>
      <c r="S153" s="164" t="s">
        <v>54</v>
      </c>
      <c r="T153" s="164" t="s">
        <v>54</v>
      </c>
      <c r="U153" s="208" t="s">
        <v>54</v>
      </c>
      <c r="V153" s="207" t="s">
        <v>54</v>
      </c>
      <c r="W153" s="165" t="s">
        <v>54</v>
      </c>
      <c r="X153" s="163">
        <v>0</v>
      </c>
      <c r="Y153" s="164">
        <v>0</v>
      </c>
      <c r="Z153" s="164">
        <v>0</v>
      </c>
      <c r="AA153" s="165">
        <v>0</v>
      </c>
    </row>
    <row r="154" spans="1:27" ht="15.75" customHeight="1" x14ac:dyDescent="0.25">
      <c r="A154" s="162"/>
      <c r="B154" s="421" t="str">
        <f>'[2]Asset Characteristics'!$C81 &amp; ""</f>
        <v>Fortet 2</v>
      </c>
      <c r="C154" s="422" t="str">
        <f>'[2]Asset Characteristics'!$E81 &amp; ""</f>
        <v>Office: Other</v>
      </c>
      <c r="D154" s="44">
        <f>'[2]Reporting Characteristics'!$D154</f>
        <v>2018</v>
      </c>
      <c r="E154" s="205" t="s">
        <v>54</v>
      </c>
      <c r="F154" s="206" t="s">
        <v>54</v>
      </c>
      <c r="G154" s="207" t="s">
        <v>54</v>
      </c>
      <c r="H154" s="164" t="s">
        <v>54</v>
      </c>
      <c r="I154" s="165">
        <v>7533</v>
      </c>
      <c r="J154" s="163" t="s">
        <v>54</v>
      </c>
      <c r="K154" s="164" t="s">
        <v>54</v>
      </c>
      <c r="L154" s="164" t="s">
        <v>54</v>
      </c>
      <c r="M154" s="164" t="s">
        <v>54</v>
      </c>
      <c r="N154" s="164" t="s">
        <v>54</v>
      </c>
      <c r="O154" s="164" t="s">
        <v>54</v>
      </c>
      <c r="P154" s="164" t="s">
        <v>54</v>
      </c>
      <c r="Q154" s="164" t="s">
        <v>54</v>
      </c>
      <c r="R154" s="164" t="s">
        <v>54</v>
      </c>
      <c r="S154" s="164" t="s">
        <v>54</v>
      </c>
      <c r="T154" s="164" t="s">
        <v>54</v>
      </c>
      <c r="U154" s="208" t="s">
        <v>54</v>
      </c>
      <c r="V154" s="207" t="s">
        <v>54</v>
      </c>
      <c r="W154" s="165" t="s">
        <v>54</v>
      </c>
      <c r="X154" s="163">
        <v>0</v>
      </c>
      <c r="Y154" s="164">
        <v>0</v>
      </c>
      <c r="Z154" s="164">
        <v>0</v>
      </c>
      <c r="AA154" s="165">
        <v>0</v>
      </c>
    </row>
    <row r="155" spans="1:27" ht="15.75" customHeight="1" x14ac:dyDescent="0.25">
      <c r="A155" s="162"/>
      <c r="B155" s="421"/>
      <c r="C155" s="422"/>
      <c r="D155" s="44">
        <f>'[2]Reporting Characteristics'!$D155</f>
        <v>2019</v>
      </c>
      <c r="E155" s="205" t="s">
        <v>54</v>
      </c>
      <c r="F155" s="206" t="s">
        <v>54</v>
      </c>
      <c r="G155" s="207" t="s">
        <v>54</v>
      </c>
      <c r="H155" s="164" t="s">
        <v>54</v>
      </c>
      <c r="I155" s="165">
        <v>7533</v>
      </c>
      <c r="J155" s="163" t="s">
        <v>54</v>
      </c>
      <c r="K155" s="164" t="s">
        <v>54</v>
      </c>
      <c r="L155" s="164" t="s">
        <v>54</v>
      </c>
      <c r="M155" s="164" t="s">
        <v>54</v>
      </c>
      <c r="N155" s="164" t="s">
        <v>54</v>
      </c>
      <c r="O155" s="164" t="s">
        <v>54</v>
      </c>
      <c r="P155" s="164" t="s">
        <v>54</v>
      </c>
      <c r="Q155" s="164" t="s">
        <v>54</v>
      </c>
      <c r="R155" s="164" t="s">
        <v>54</v>
      </c>
      <c r="S155" s="164" t="s">
        <v>54</v>
      </c>
      <c r="T155" s="164" t="s">
        <v>54</v>
      </c>
      <c r="U155" s="208" t="s">
        <v>54</v>
      </c>
      <c r="V155" s="207" t="s">
        <v>54</v>
      </c>
      <c r="W155" s="165" t="s">
        <v>54</v>
      </c>
      <c r="X155" s="163">
        <v>0</v>
      </c>
      <c r="Y155" s="164">
        <v>0</v>
      </c>
      <c r="Z155" s="164">
        <v>0</v>
      </c>
      <c r="AA155" s="165">
        <v>0</v>
      </c>
    </row>
    <row r="156" spans="1:27" ht="15.75" customHeight="1" x14ac:dyDescent="0.25">
      <c r="A156" s="162"/>
      <c r="B156" s="421" t="str">
        <f>'[2]Asset Characteristics'!$C82 &amp; ""</f>
        <v>Orgeln 7</v>
      </c>
      <c r="C156" s="422" t="str">
        <f>'[2]Asset Characteristics'!$E82 &amp; ""</f>
        <v>Office: Other</v>
      </c>
      <c r="D156" s="44">
        <f>'[2]Reporting Characteristics'!$D156</f>
        <v>2018</v>
      </c>
      <c r="E156" s="205" t="s">
        <v>54</v>
      </c>
      <c r="F156" s="206" t="s">
        <v>54</v>
      </c>
      <c r="G156" s="207" t="s">
        <v>54</v>
      </c>
      <c r="H156" s="164" t="s">
        <v>54</v>
      </c>
      <c r="I156" s="165">
        <v>37353</v>
      </c>
      <c r="J156" s="163" t="s">
        <v>54</v>
      </c>
      <c r="K156" s="164" t="s">
        <v>54</v>
      </c>
      <c r="L156" s="164" t="s">
        <v>54</v>
      </c>
      <c r="M156" s="164" t="s">
        <v>54</v>
      </c>
      <c r="N156" s="164" t="s">
        <v>54</v>
      </c>
      <c r="O156" s="164" t="s">
        <v>54</v>
      </c>
      <c r="P156" s="164" t="s">
        <v>54</v>
      </c>
      <c r="Q156" s="164" t="s">
        <v>54</v>
      </c>
      <c r="R156" s="164" t="s">
        <v>54</v>
      </c>
      <c r="S156" s="164" t="s">
        <v>54</v>
      </c>
      <c r="T156" s="164" t="s">
        <v>54</v>
      </c>
      <c r="U156" s="208" t="s">
        <v>54</v>
      </c>
      <c r="V156" s="207" t="s">
        <v>54</v>
      </c>
      <c r="W156" s="165" t="s">
        <v>54</v>
      </c>
      <c r="X156" s="163">
        <v>0</v>
      </c>
      <c r="Y156" s="164">
        <v>0</v>
      </c>
      <c r="Z156" s="164">
        <v>0</v>
      </c>
      <c r="AA156" s="165">
        <v>0</v>
      </c>
    </row>
    <row r="157" spans="1:27" ht="15.75" customHeight="1" x14ac:dyDescent="0.25">
      <c r="A157" s="162"/>
      <c r="B157" s="421"/>
      <c r="C157" s="422"/>
      <c r="D157" s="44">
        <f>'[2]Reporting Characteristics'!$D157</f>
        <v>2019</v>
      </c>
      <c r="E157" s="205">
        <v>43466</v>
      </c>
      <c r="F157" s="206">
        <v>43830</v>
      </c>
      <c r="G157" s="207">
        <v>10483</v>
      </c>
      <c r="H157" s="164">
        <v>37353</v>
      </c>
      <c r="I157" s="165">
        <v>37353</v>
      </c>
      <c r="J157" s="163" t="s">
        <v>54</v>
      </c>
      <c r="K157" s="164" t="s">
        <v>54</v>
      </c>
      <c r="L157" s="164" t="s">
        <v>54</v>
      </c>
      <c r="M157" s="164" t="s">
        <v>54</v>
      </c>
      <c r="N157" s="164" t="s">
        <v>54</v>
      </c>
      <c r="O157" s="164" t="s">
        <v>54</v>
      </c>
      <c r="P157" s="164" t="s">
        <v>54</v>
      </c>
      <c r="Q157" s="164" t="s">
        <v>54</v>
      </c>
      <c r="R157" s="164" t="s">
        <v>54</v>
      </c>
      <c r="S157" s="164" t="s">
        <v>54</v>
      </c>
      <c r="T157" s="164" t="s">
        <v>54</v>
      </c>
      <c r="U157" s="208" t="s">
        <v>54</v>
      </c>
      <c r="V157" s="207" t="s">
        <v>54</v>
      </c>
      <c r="W157" s="165" t="s">
        <v>54</v>
      </c>
      <c r="X157" s="163">
        <v>0</v>
      </c>
      <c r="Y157" s="164">
        <v>0</v>
      </c>
      <c r="Z157" s="164">
        <v>0</v>
      </c>
      <c r="AA157" s="165">
        <v>0</v>
      </c>
    </row>
    <row r="158" spans="1:27" ht="15.75" customHeight="1" x14ac:dyDescent="0.25">
      <c r="A158" s="162"/>
      <c r="B158" s="421" t="str">
        <f>'[2]Asset Characteristics'!$C83 &amp; ""</f>
        <v>Poolen</v>
      </c>
      <c r="C158" s="422" t="str">
        <f>'[2]Asset Characteristics'!$E83 &amp; ""</f>
        <v>Office: Other</v>
      </c>
      <c r="D158" s="44">
        <f>'[2]Reporting Characteristics'!$D158</f>
        <v>2018</v>
      </c>
      <c r="E158" s="205" t="s">
        <v>54</v>
      </c>
      <c r="F158" s="206" t="s">
        <v>54</v>
      </c>
      <c r="G158" s="207" t="s">
        <v>54</v>
      </c>
      <c r="H158" s="164" t="s">
        <v>54</v>
      </c>
      <c r="I158" s="165">
        <v>33308</v>
      </c>
      <c r="J158" s="163" t="s">
        <v>54</v>
      </c>
      <c r="K158" s="164" t="s">
        <v>54</v>
      </c>
      <c r="L158" s="164" t="s">
        <v>54</v>
      </c>
      <c r="M158" s="164" t="s">
        <v>54</v>
      </c>
      <c r="N158" s="164" t="s">
        <v>54</v>
      </c>
      <c r="O158" s="164" t="s">
        <v>54</v>
      </c>
      <c r="P158" s="164" t="s">
        <v>54</v>
      </c>
      <c r="Q158" s="164" t="s">
        <v>54</v>
      </c>
      <c r="R158" s="164" t="s">
        <v>54</v>
      </c>
      <c r="S158" s="164" t="s">
        <v>54</v>
      </c>
      <c r="T158" s="164" t="s">
        <v>54</v>
      </c>
      <c r="U158" s="208" t="s">
        <v>54</v>
      </c>
      <c r="V158" s="207" t="s">
        <v>54</v>
      </c>
      <c r="W158" s="165" t="s">
        <v>54</v>
      </c>
      <c r="X158" s="163">
        <v>0</v>
      </c>
      <c r="Y158" s="164">
        <v>0</v>
      </c>
      <c r="Z158" s="164">
        <v>0</v>
      </c>
      <c r="AA158" s="165">
        <v>0</v>
      </c>
    </row>
    <row r="159" spans="1:27" ht="15.75" customHeight="1" x14ac:dyDescent="0.25">
      <c r="A159" s="162"/>
      <c r="B159" s="421"/>
      <c r="C159" s="422"/>
      <c r="D159" s="44">
        <f>'[2]Reporting Characteristics'!$D159</f>
        <v>2019</v>
      </c>
      <c r="E159" s="205" t="s">
        <v>54</v>
      </c>
      <c r="F159" s="206" t="s">
        <v>54</v>
      </c>
      <c r="G159" s="207" t="s">
        <v>54</v>
      </c>
      <c r="H159" s="164" t="s">
        <v>54</v>
      </c>
      <c r="I159" s="165">
        <v>33308</v>
      </c>
      <c r="J159" s="163" t="s">
        <v>54</v>
      </c>
      <c r="K159" s="164" t="s">
        <v>54</v>
      </c>
      <c r="L159" s="164" t="s">
        <v>54</v>
      </c>
      <c r="M159" s="164" t="s">
        <v>54</v>
      </c>
      <c r="N159" s="164" t="s">
        <v>54</v>
      </c>
      <c r="O159" s="164" t="s">
        <v>54</v>
      </c>
      <c r="P159" s="164" t="s">
        <v>54</v>
      </c>
      <c r="Q159" s="164" t="s">
        <v>54</v>
      </c>
      <c r="R159" s="164" t="s">
        <v>54</v>
      </c>
      <c r="S159" s="164" t="s">
        <v>54</v>
      </c>
      <c r="T159" s="164" t="s">
        <v>54</v>
      </c>
      <c r="U159" s="208" t="s">
        <v>54</v>
      </c>
      <c r="V159" s="207" t="s">
        <v>54</v>
      </c>
      <c r="W159" s="165" t="s">
        <v>54</v>
      </c>
      <c r="X159" s="163">
        <v>0</v>
      </c>
      <c r="Y159" s="164">
        <v>0</v>
      </c>
      <c r="Z159" s="164">
        <v>0</v>
      </c>
      <c r="AA159" s="165">
        <v>0</v>
      </c>
    </row>
    <row r="160" spans="1:27" ht="15.75" customHeight="1" x14ac:dyDescent="0.25">
      <c r="A160" s="162"/>
      <c r="B160" s="421" t="str">
        <f>'[2]Asset Characteristics'!$C84 &amp; ""</f>
        <v/>
      </c>
      <c r="C160" s="422" t="str">
        <f>'[2]Asset Characteristics'!$E84 &amp; ""</f>
        <v/>
      </c>
      <c r="D160" s="44">
        <f>'[2]Reporting Characteristics'!$D160</f>
        <v>2018</v>
      </c>
      <c r="E160" s="205"/>
      <c r="F160" s="206"/>
      <c r="G160" s="207"/>
      <c r="H160" s="164"/>
      <c r="I160" s="165"/>
      <c r="J160" s="163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208"/>
      <c r="V160" s="207"/>
      <c r="W160" s="165"/>
      <c r="X160" s="163"/>
      <c r="Y160" s="164"/>
      <c r="Z160" s="164"/>
      <c r="AA160" s="165"/>
    </row>
    <row r="161" spans="1:27" ht="15.75" customHeight="1" x14ac:dyDescent="0.25">
      <c r="A161" s="162"/>
      <c r="B161" s="421"/>
      <c r="C161" s="422"/>
      <c r="D161" s="44">
        <f>'[2]Reporting Characteristics'!$D161</f>
        <v>2019</v>
      </c>
      <c r="E161" s="205"/>
      <c r="F161" s="206"/>
      <c r="G161" s="207"/>
      <c r="H161" s="164"/>
      <c r="I161" s="165"/>
      <c r="J161" s="163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208"/>
      <c r="V161" s="207"/>
      <c r="W161" s="165"/>
      <c r="X161" s="163"/>
      <c r="Y161" s="164"/>
      <c r="Z161" s="164"/>
      <c r="AA161" s="165"/>
    </row>
    <row r="162" spans="1:27" ht="15.75" customHeight="1" x14ac:dyDescent="0.25">
      <c r="A162" s="162"/>
      <c r="B162" s="421" t="str">
        <f>'[2]Asset Characteristics'!$C85 &amp; ""</f>
        <v/>
      </c>
      <c r="C162" s="422" t="str">
        <f>'[2]Asset Characteristics'!$E85 &amp; ""</f>
        <v/>
      </c>
      <c r="D162" s="44">
        <f>'[2]Reporting Characteristics'!$D162</f>
        <v>2018</v>
      </c>
      <c r="E162" s="205"/>
      <c r="F162" s="206"/>
      <c r="G162" s="207"/>
      <c r="H162" s="164"/>
      <c r="I162" s="165"/>
      <c r="J162" s="163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208"/>
      <c r="V162" s="207"/>
      <c r="W162" s="165"/>
      <c r="X162" s="163"/>
      <c r="Y162" s="164"/>
      <c r="Z162" s="164"/>
      <c r="AA162" s="165"/>
    </row>
    <row r="163" spans="1:27" ht="15.75" customHeight="1" x14ac:dyDescent="0.25">
      <c r="A163" s="162"/>
      <c r="B163" s="421"/>
      <c r="C163" s="422"/>
      <c r="D163" s="44">
        <f>'[2]Reporting Characteristics'!$D163</f>
        <v>2019</v>
      </c>
      <c r="E163" s="205"/>
      <c r="F163" s="206"/>
      <c r="G163" s="207"/>
      <c r="H163" s="164"/>
      <c r="I163" s="165"/>
      <c r="J163" s="163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208"/>
      <c r="V163" s="207"/>
      <c r="W163" s="165"/>
      <c r="X163" s="163"/>
      <c r="Y163" s="164"/>
      <c r="Z163" s="164"/>
      <c r="AA163" s="165"/>
    </row>
    <row r="164" spans="1:27" ht="15.75" customHeight="1" x14ac:dyDescent="0.25">
      <c r="A164" s="162"/>
      <c r="B164" s="421" t="str">
        <f>'[2]Asset Characteristics'!$C86 &amp; ""</f>
        <v/>
      </c>
      <c r="C164" s="422" t="str">
        <f>'[2]Asset Characteristics'!$E86 &amp; ""</f>
        <v/>
      </c>
      <c r="D164" s="44">
        <f>'[2]Reporting Characteristics'!$D164</f>
        <v>2018</v>
      </c>
      <c r="E164" s="205"/>
      <c r="F164" s="206"/>
      <c r="G164" s="207"/>
      <c r="H164" s="164"/>
      <c r="I164" s="165"/>
      <c r="J164" s="163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208"/>
      <c r="V164" s="207"/>
      <c r="W164" s="165"/>
      <c r="X164" s="163"/>
      <c r="Y164" s="164"/>
      <c r="Z164" s="164"/>
      <c r="AA164" s="165"/>
    </row>
    <row r="165" spans="1:27" ht="15.75" customHeight="1" x14ac:dyDescent="0.25">
      <c r="A165" s="162"/>
      <c r="B165" s="421"/>
      <c r="C165" s="422"/>
      <c r="D165" s="44">
        <f>'[2]Reporting Characteristics'!$D165</f>
        <v>2019</v>
      </c>
      <c r="E165" s="205"/>
      <c r="F165" s="206"/>
      <c r="G165" s="207"/>
      <c r="H165" s="164"/>
      <c r="I165" s="165"/>
      <c r="J165" s="163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208"/>
      <c r="V165" s="207"/>
      <c r="W165" s="165"/>
      <c r="X165" s="163"/>
      <c r="Y165" s="164"/>
      <c r="Z165" s="164"/>
      <c r="AA165" s="165"/>
    </row>
    <row r="166" spans="1:27" ht="15.75" customHeight="1" x14ac:dyDescent="0.25">
      <c r="A166" s="162"/>
      <c r="B166" s="421" t="str">
        <f>'[2]Asset Characteristics'!$C87 &amp; ""</f>
        <v/>
      </c>
      <c r="C166" s="422" t="str">
        <f>'[2]Asset Characteristics'!$E87 &amp; ""</f>
        <v/>
      </c>
      <c r="D166" s="44">
        <f>'[2]Reporting Characteristics'!$D166</f>
        <v>2018</v>
      </c>
      <c r="E166" s="205"/>
      <c r="F166" s="206"/>
      <c r="G166" s="207"/>
      <c r="H166" s="164"/>
      <c r="I166" s="165"/>
      <c r="J166" s="163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208"/>
      <c r="V166" s="207"/>
      <c r="W166" s="165"/>
      <c r="X166" s="163"/>
      <c r="Y166" s="164"/>
      <c r="Z166" s="164"/>
      <c r="AA166" s="165"/>
    </row>
    <row r="167" spans="1:27" ht="15.75" customHeight="1" x14ac:dyDescent="0.25">
      <c r="A167" s="162"/>
      <c r="B167" s="421"/>
      <c r="C167" s="422"/>
      <c r="D167" s="44">
        <f>'[2]Reporting Characteristics'!$D167</f>
        <v>2019</v>
      </c>
      <c r="E167" s="205"/>
      <c r="F167" s="206"/>
      <c r="G167" s="207"/>
      <c r="H167" s="164"/>
      <c r="I167" s="165"/>
      <c r="J167" s="163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208"/>
      <c r="V167" s="207"/>
      <c r="W167" s="165"/>
      <c r="X167" s="163"/>
      <c r="Y167" s="164"/>
      <c r="Z167" s="164"/>
      <c r="AA167" s="165"/>
    </row>
    <row r="168" spans="1:27" ht="15.75" customHeight="1" x14ac:dyDescent="0.25">
      <c r="A168" s="162"/>
      <c r="B168" s="421" t="str">
        <f>'[2]Asset Characteristics'!$C88 &amp; ""</f>
        <v/>
      </c>
      <c r="C168" s="422" t="str">
        <f>'[2]Asset Characteristics'!$E88 &amp; ""</f>
        <v/>
      </c>
      <c r="D168" s="44">
        <f>'[2]Reporting Characteristics'!$D168</f>
        <v>2018</v>
      </c>
      <c r="E168" s="205"/>
      <c r="F168" s="206"/>
      <c r="G168" s="207"/>
      <c r="H168" s="164"/>
      <c r="I168" s="165"/>
      <c r="J168" s="163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208"/>
      <c r="V168" s="207"/>
      <c r="W168" s="165"/>
      <c r="X168" s="163"/>
      <c r="Y168" s="164"/>
      <c r="Z168" s="164"/>
      <c r="AA168" s="165"/>
    </row>
    <row r="169" spans="1:27" ht="15.75" customHeight="1" x14ac:dyDescent="0.25">
      <c r="A169" s="162"/>
      <c r="B169" s="421"/>
      <c r="C169" s="422"/>
      <c r="D169" s="44">
        <f>'[2]Reporting Characteristics'!$D169</f>
        <v>2019</v>
      </c>
      <c r="E169" s="205"/>
      <c r="F169" s="206"/>
      <c r="G169" s="207"/>
      <c r="H169" s="164"/>
      <c r="I169" s="165"/>
      <c r="J169" s="163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208"/>
      <c r="V169" s="207"/>
      <c r="W169" s="165"/>
      <c r="X169" s="163"/>
      <c r="Y169" s="164"/>
      <c r="Z169" s="164"/>
      <c r="AA169" s="165"/>
    </row>
    <row r="170" spans="1:27" ht="15.75" customHeight="1" x14ac:dyDescent="0.25">
      <c r="A170" s="162"/>
      <c r="B170" s="421" t="str">
        <f>'[2]Asset Characteristics'!$C89 &amp; ""</f>
        <v/>
      </c>
      <c r="C170" s="422" t="str">
        <f>'[2]Asset Characteristics'!$E89 &amp; ""</f>
        <v/>
      </c>
      <c r="D170" s="44">
        <f>'[2]Reporting Characteristics'!$D170</f>
        <v>2018</v>
      </c>
      <c r="E170" s="205"/>
      <c r="F170" s="206"/>
      <c r="G170" s="207"/>
      <c r="H170" s="164"/>
      <c r="I170" s="165"/>
      <c r="J170" s="163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208"/>
      <c r="V170" s="207"/>
      <c r="W170" s="165"/>
      <c r="X170" s="163"/>
      <c r="Y170" s="164"/>
      <c r="Z170" s="164"/>
      <c r="AA170" s="165"/>
    </row>
    <row r="171" spans="1:27" ht="15.75" customHeight="1" x14ac:dyDescent="0.25">
      <c r="A171" s="162"/>
      <c r="B171" s="421"/>
      <c r="C171" s="422"/>
      <c r="D171" s="44">
        <f>'[2]Reporting Characteristics'!$D171</f>
        <v>2019</v>
      </c>
      <c r="E171" s="205"/>
      <c r="F171" s="206"/>
      <c r="G171" s="207"/>
      <c r="H171" s="164"/>
      <c r="I171" s="165"/>
      <c r="J171" s="163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208"/>
      <c r="V171" s="207"/>
      <c r="W171" s="165"/>
      <c r="X171" s="163"/>
      <c r="Y171" s="164"/>
      <c r="Z171" s="164"/>
      <c r="AA171" s="165"/>
    </row>
    <row r="172" spans="1:27" ht="15.75" customHeight="1" x14ac:dyDescent="0.25">
      <c r="A172" s="162"/>
      <c r="B172" s="421" t="str">
        <f>'[2]Asset Characteristics'!$C90 &amp; ""</f>
        <v/>
      </c>
      <c r="C172" s="422" t="str">
        <f>'[2]Asset Characteristics'!$E90 &amp; ""</f>
        <v/>
      </c>
      <c r="D172" s="44">
        <f>'[2]Reporting Characteristics'!$D172</f>
        <v>2018</v>
      </c>
      <c r="E172" s="205"/>
      <c r="F172" s="206"/>
      <c r="G172" s="207"/>
      <c r="H172" s="164"/>
      <c r="I172" s="165"/>
      <c r="J172" s="163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208"/>
      <c r="V172" s="207"/>
      <c r="W172" s="165"/>
      <c r="X172" s="163"/>
      <c r="Y172" s="164"/>
      <c r="Z172" s="164"/>
      <c r="AA172" s="165"/>
    </row>
    <row r="173" spans="1:27" ht="15.75" customHeight="1" x14ac:dyDescent="0.25">
      <c r="A173" s="162"/>
      <c r="B173" s="421"/>
      <c r="C173" s="422"/>
      <c r="D173" s="44">
        <f>'[2]Reporting Characteristics'!$D173</f>
        <v>2019</v>
      </c>
      <c r="E173" s="205"/>
      <c r="F173" s="206"/>
      <c r="G173" s="207"/>
      <c r="H173" s="164"/>
      <c r="I173" s="165"/>
      <c r="J173" s="163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208"/>
      <c r="V173" s="207"/>
      <c r="W173" s="165"/>
      <c r="X173" s="163"/>
      <c r="Y173" s="164"/>
      <c r="Z173" s="164"/>
      <c r="AA173" s="165"/>
    </row>
    <row r="174" spans="1:27" ht="15.75" customHeight="1" x14ac:dyDescent="0.25">
      <c r="A174" s="162"/>
      <c r="B174" s="421" t="str">
        <f>'[2]Asset Characteristics'!$C91 &amp; ""</f>
        <v/>
      </c>
      <c r="C174" s="422" t="str">
        <f>'[2]Asset Characteristics'!$E91 &amp; ""</f>
        <v/>
      </c>
      <c r="D174" s="44">
        <f>'[2]Reporting Characteristics'!$D174</f>
        <v>2018</v>
      </c>
      <c r="E174" s="205"/>
      <c r="F174" s="206"/>
      <c r="G174" s="207"/>
      <c r="H174" s="164"/>
      <c r="I174" s="165"/>
      <c r="J174" s="163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208"/>
      <c r="V174" s="207"/>
      <c r="W174" s="165"/>
      <c r="X174" s="163"/>
      <c r="Y174" s="164"/>
      <c r="Z174" s="164"/>
      <c r="AA174" s="165"/>
    </row>
    <row r="175" spans="1:27" ht="15.75" customHeight="1" x14ac:dyDescent="0.25">
      <c r="A175" s="162"/>
      <c r="B175" s="421"/>
      <c r="C175" s="422"/>
      <c r="D175" s="44">
        <f>'[2]Reporting Characteristics'!$D175</f>
        <v>2019</v>
      </c>
      <c r="E175" s="205"/>
      <c r="F175" s="206"/>
      <c r="G175" s="207"/>
      <c r="H175" s="164"/>
      <c r="I175" s="165"/>
      <c r="J175" s="163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208"/>
      <c r="V175" s="207"/>
      <c r="W175" s="165"/>
      <c r="X175" s="163"/>
      <c r="Y175" s="164"/>
      <c r="Z175" s="164"/>
      <c r="AA175" s="165"/>
    </row>
    <row r="176" spans="1:27" ht="15.75" customHeight="1" x14ac:dyDescent="0.25">
      <c r="A176" s="162"/>
      <c r="B176" s="421" t="str">
        <f>'[2]Asset Characteristics'!$C92 &amp; ""</f>
        <v/>
      </c>
      <c r="C176" s="422" t="str">
        <f>'[2]Asset Characteristics'!$E92 &amp; ""</f>
        <v/>
      </c>
      <c r="D176" s="44">
        <f>'[2]Reporting Characteristics'!$D176</f>
        <v>2018</v>
      </c>
      <c r="E176" s="205"/>
      <c r="F176" s="206"/>
      <c r="G176" s="207"/>
      <c r="H176" s="164"/>
      <c r="I176" s="165"/>
      <c r="J176" s="163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208"/>
      <c r="V176" s="207"/>
      <c r="W176" s="165"/>
      <c r="X176" s="163"/>
      <c r="Y176" s="164"/>
      <c r="Z176" s="164"/>
      <c r="AA176" s="165"/>
    </row>
    <row r="177" spans="1:27" ht="15.75" customHeight="1" x14ac:dyDescent="0.25">
      <c r="A177" s="162"/>
      <c r="B177" s="421"/>
      <c r="C177" s="422"/>
      <c r="D177" s="44">
        <f>'[2]Reporting Characteristics'!$D177</f>
        <v>2019</v>
      </c>
      <c r="E177" s="205"/>
      <c r="F177" s="206"/>
      <c r="G177" s="207"/>
      <c r="H177" s="164"/>
      <c r="I177" s="165"/>
      <c r="J177" s="163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208"/>
      <c r="V177" s="207"/>
      <c r="W177" s="165"/>
      <c r="X177" s="163"/>
      <c r="Y177" s="164"/>
      <c r="Z177" s="164"/>
      <c r="AA177" s="165"/>
    </row>
    <row r="178" spans="1:27" ht="15.75" customHeight="1" x14ac:dyDescent="0.25">
      <c r="A178" s="162"/>
      <c r="B178" s="421" t="str">
        <f>'[2]Asset Characteristics'!$C93 &amp; ""</f>
        <v/>
      </c>
      <c r="C178" s="422" t="str">
        <f>'[2]Asset Characteristics'!$E93 &amp; ""</f>
        <v/>
      </c>
      <c r="D178" s="44">
        <f>'[2]Reporting Characteristics'!$D178</f>
        <v>2018</v>
      </c>
      <c r="E178" s="205"/>
      <c r="F178" s="206"/>
      <c r="G178" s="207"/>
      <c r="H178" s="164"/>
      <c r="I178" s="165"/>
      <c r="J178" s="163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208"/>
      <c r="V178" s="207"/>
      <c r="W178" s="165"/>
      <c r="X178" s="163"/>
      <c r="Y178" s="164"/>
      <c r="Z178" s="164"/>
      <c r="AA178" s="165"/>
    </row>
    <row r="179" spans="1:27" ht="15.75" customHeight="1" x14ac:dyDescent="0.25">
      <c r="A179" s="162"/>
      <c r="B179" s="421"/>
      <c r="C179" s="422"/>
      <c r="D179" s="44">
        <f>'[2]Reporting Characteristics'!$D179</f>
        <v>2019</v>
      </c>
      <c r="E179" s="205"/>
      <c r="F179" s="206"/>
      <c r="G179" s="207"/>
      <c r="H179" s="164"/>
      <c r="I179" s="165"/>
      <c r="J179" s="163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208"/>
      <c r="V179" s="207"/>
      <c r="W179" s="165"/>
      <c r="X179" s="163"/>
      <c r="Y179" s="164"/>
      <c r="Z179" s="164"/>
      <c r="AA179" s="165"/>
    </row>
    <row r="180" spans="1:27" ht="15.75" customHeight="1" x14ac:dyDescent="0.25">
      <c r="A180" s="162"/>
      <c r="B180" s="421" t="str">
        <f>'[2]Asset Characteristics'!$C94 &amp; ""</f>
        <v/>
      </c>
      <c r="C180" s="422" t="str">
        <f>'[2]Asset Characteristics'!$E94 &amp; ""</f>
        <v/>
      </c>
      <c r="D180" s="44">
        <f>'[2]Reporting Characteristics'!$D180</f>
        <v>2018</v>
      </c>
      <c r="E180" s="205"/>
      <c r="F180" s="206"/>
      <c r="G180" s="207"/>
      <c r="H180" s="164"/>
      <c r="I180" s="165"/>
      <c r="J180" s="163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208"/>
      <c r="V180" s="207"/>
      <c r="W180" s="165"/>
      <c r="X180" s="163"/>
      <c r="Y180" s="164"/>
      <c r="Z180" s="164"/>
      <c r="AA180" s="165"/>
    </row>
    <row r="181" spans="1:27" ht="15.75" customHeight="1" x14ac:dyDescent="0.25">
      <c r="A181" s="162"/>
      <c r="B181" s="421"/>
      <c r="C181" s="422"/>
      <c r="D181" s="44">
        <f>'[2]Reporting Characteristics'!$D181</f>
        <v>2019</v>
      </c>
      <c r="E181" s="205"/>
      <c r="F181" s="206"/>
      <c r="G181" s="207"/>
      <c r="H181" s="164"/>
      <c r="I181" s="165"/>
      <c r="J181" s="163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208"/>
      <c r="V181" s="207"/>
      <c r="W181" s="165"/>
      <c r="X181" s="163"/>
      <c r="Y181" s="164"/>
      <c r="Z181" s="164"/>
      <c r="AA181" s="165"/>
    </row>
    <row r="182" spans="1:27" ht="15.75" customHeight="1" x14ac:dyDescent="0.25">
      <c r="A182" s="162"/>
      <c r="B182" s="421" t="str">
        <f>'[2]Asset Characteristics'!$C95 &amp; ""</f>
        <v/>
      </c>
      <c r="C182" s="422" t="str">
        <f>'[2]Asset Characteristics'!$E95 &amp; ""</f>
        <v/>
      </c>
      <c r="D182" s="44">
        <f>'[2]Reporting Characteristics'!$D182</f>
        <v>2018</v>
      </c>
      <c r="E182" s="205"/>
      <c r="F182" s="206"/>
      <c r="G182" s="207"/>
      <c r="H182" s="164"/>
      <c r="I182" s="165"/>
      <c r="J182" s="163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208"/>
      <c r="V182" s="207"/>
      <c r="W182" s="165"/>
      <c r="X182" s="163"/>
      <c r="Y182" s="164"/>
      <c r="Z182" s="164"/>
      <c r="AA182" s="165"/>
    </row>
    <row r="183" spans="1:27" ht="15.75" customHeight="1" x14ac:dyDescent="0.25">
      <c r="A183" s="162"/>
      <c r="B183" s="421"/>
      <c r="C183" s="422"/>
      <c r="D183" s="44">
        <f>'[2]Reporting Characteristics'!$D183</f>
        <v>2019</v>
      </c>
      <c r="E183" s="205"/>
      <c r="F183" s="206"/>
      <c r="G183" s="207"/>
      <c r="H183" s="164"/>
      <c r="I183" s="165"/>
      <c r="J183" s="163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208"/>
      <c r="V183" s="207"/>
      <c r="W183" s="165"/>
      <c r="X183" s="163"/>
      <c r="Y183" s="164"/>
      <c r="Z183" s="164"/>
      <c r="AA183" s="165"/>
    </row>
    <row r="184" spans="1:27" ht="15.75" customHeight="1" x14ac:dyDescent="0.25">
      <c r="A184" s="162"/>
      <c r="B184" s="421" t="str">
        <f>'[2]Asset Characteristics'!$C96 &amp; ""</f>
        <v/>
      </c>
      <c r="C184" s="422" t="str">
        <f>'[2]Asset Characteristics'!$E96 &amp; ""</f>
        <v/>
      </c>
      <c r="D184" s="44">
        <f>'[2]Reporting Characteristics'!$D184</f>
        <v>2018</v>
      </c>
      <c r="E184" s="205"/>
      <c r="F184" s="206"/>
      <c r="G184" s="207"/>
      <c r="H184" s="164"/>
      <c r="I184" s="165"/>
      <c r="J184" s="163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208"/>
      <c r="V184" s="207"/>
      <c r="W184" s="165"/>
      <c r="X184" s="163"/>
      <c r="Y184" s="164"/>
      <c r="Z184" s="164"/>
      <c r="AA184" s="165"/>
    </row>
    <row r="185" spans="1:27" ht="15.75" customHeight="1" x14ac:dyDescent="0.25">
      <c r="A185" s="162"/>
      <c r="B185" s="421"/>
      <c r="C185" s="422"/>
      <c r="D185" s="44">
        <f>'[2]Reporting Characteristics'!$D185</f>
        <v>2019</v>
      </c>
      <c r="E185" s="205"/>
      <c r="F185" s="206"/>
      <c r="G185" s="207"/>
      <c r="H185" s="164"/>
      <c r="I185" s="165"/>
      <c r="J185" s="163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208"/>
      <c r="V185" s="207"/>
      <c r="W185" s="165"/>
      <c r="X185" s="163"/>
      <c r="Y185" s="164"/>
      <c r="Z185" s="164"/>
      <c r="AA185" s="165"/>
    </row>
    <row r="186" spans="1:27" ht="15.75" customHeight="1" x14ac:dyDescent="0.25">
      <c r="A186" s="162"/>
      <c r="B186" s="421" t="str">
        <f>'[2]Asset Characteristics'!$C97 &amp; ""</f>
        <v/>
      </c>
      <c r="C186" s="422" t="str">
        <f>'[2]Asset Characteristics'!$E97 &amp; ""</f>
        <v/>
      </c>
      <c r="D186" s="44">
        <f>'[2]Reporting Characteristics'!$D186</f>
        <v>2018</v>
      </c>
      <c r="E186" s="205"/>
      <c r="F186" s="206"/>
      <c r="G186" s="207"/>
      <c r="H186" s="164"/>
      <c r="I186" s="165"/>
      <c r="J186" s="163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208"/>
      <c r="V186" s="207"/>
      <c r="W186" s="165"/>
      <c r="X186" s="163"/>
      <c r="Y186" s="164"/>
      <c r="Z186" s="164"/>
      <c r="AA186" s="165"/>
    </row>
    <row r="187" spans="1:27" ht="15.75" customHeight="1" x14ac:dyDescent="0.25">
      <c r="A187" s="162"/>
      <c r="B187" s="421"/>
      <c r="C187" s="422"/>
      <c r="D187" s="44">
        <f>'[2]Reporting Characteristics'!$D187</f>
        <v>2019</v>
      </c>
      <c r="E187" s="205"/>
      <c r="F187" s="206"/>
      <c r="G187" s="207"/>
      <c r="H187" s="164"/>
      <c r="I187" s="165"/>
      <c r="J187" s="163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208"/>
      <c r="V187" s="207"/>
      <c r="W187" s="165"/>
      <c r="X187" s="163"/>
      <c r="Y187" s="164"/>
      <c r="Z187" s="164"/>
      <c r="AA187" s="165"/>
    </row>
    <row r="188" spans="1:27" ht="15.75" customHeight="1" x14ac:dyDescent="0.25">
      <c r="A188" s="162"/>
      <c r="B188" s="421" t="str">
        <f>'[2]Asset Characteristics'!$C98 &amp; ""</f>
        <v/>
      </c>
      <c r="C188" s="422" t="str">
        <f>'[2]Asset Characteristics'!$E98 &amp; ""</f>
        <v/>
      </c>
      <c r="D188" s="44">
        <f>'[2]Reporting Characteristics'!$D188</f>
        <v>2018</v>
      </c>
      <c r="E188" s="205"/>
      <c r="F188" s="206"/>
      <c r="G188" s="207"/>
      <c r="H188" s="164"/>
      <c r="I188" s="165"/>
      <c r="J188" s="163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208"/>
      <c r="V188" s="207"/>
      <c r="W188" s="165"/>
      <c r="X188" s="163"/>
      <c r="Y188" s="164"/>
      <c r="Z188" s="164"/>
      <c r="AA188" s="165"/>
    </row>
    <row r="189" spans="1:27" ht="15.75" customHeight="1" x14ac:dyDescent="0.25">
      <c r="A189" s="162"/>
      <c r="B189" s="421"/>
      <c r="C189" s="422"/>
      <c r="D189" s="44">
        <f>'[2]Reporting Characteristics'!$D189</f>
        <v>2019</v>
      </c>
      <c r="E189" s="205"/>
      <c r="F189" s="206"/>
      <c r="G189" s="207"/>
      <c r="H189" s="164"/>
      <c r="I189" s="165"/>
      <c r="J189" s="163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208"/>
      <c r="V189" s="207"/>
      <c r="W189" s="165"/>
      <c r="X189" s="163"/>
      <c r="Y189" s="164"/>
      <c r="Z189" s="164"/>
      <c r="AA189" s="165"/>
    </row>
    <row r="190" spans="1:27" ht="15.75" customHeight="1" x14ac:dyDescent="0.25">
      <c r="A190" s="162"/>
      <c r="B190" s="421" t="str">
        <f>'[2]Asset Characteristics'!$C99 &amp; ""</f>
        <v/>
      </c>
      <c r="C190" s="422" t="str">
        <f>'[2]Asset Characteristics'!$E99 &amp; ""</f>
        <v/>
      </c>
      <c r="D190" s="44">
        <f>'[2]Reporting Characteristics'!$D190</f>
        <v>2018</v>
      </c>
      <c r="E190" s="205"/>
      <c r="F190" s="206"/>
      <c r="G190" s="207"/>
      <c r="H190" s="164"/>
      <c r="I190" s="165"/>
      <c r="J190" s="163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208"/>
      <c r="V190" s="207"/>
      <c r="W190" s="165"/>
      <c r="X190" s="163"/>
      <c r="Y190" s="164"/>
      <c r="Z190" s="164"/>
      <c r="AA190" s="165"/>
    </row>
    <row r="191" spans="1:27" ht="15.75" customHeight="1" x14ac:dyDescent="0.25">
      <c r="A191" s="162"/>
      <c r="B191" s="421"/>
      <c r="C191" s="422"/>
      <c r="D191" s="44">
        <f>'[2]Reporting Characteristics'!$D191</f>
        <v>2019</v>
      </c>
      <c r="E191" s="205"/>
      <c r="F191" s="206"/>
      <c r="G191" s="207"/>
      <c r="H191" s="164"/>
      <c r="I191" s="165"/>
      <c r="J191" s="163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208"/>
      <c r="V191" s="207"/>
      <c r="W191" s="165"/>
      <c r="X191" s="163"/>
      <c r="Y191" s="164"/>
      <c r="Z191" s="164"/>
      <c r="AA191" s="165"/>
    </row>
    <row r="192" spans="1:27" ht="15.75" customHeight="1" x14ac:dyDescent="0.25">
      <c r="A192" s="162"/>
      <c r="B192" s="421" t="str">
        <f>'[2]Asset Characteristics'!$C100 &amp; ""</f>
        <v/>
      </c>
      <c r="C192" s="422" t="str">
        <f>'[2]Asset Characteristics'!$E100 &amp; ""</f>
        <v/>
      </c>
      <c r="D192" s="44">
        <f>'[2]Reporting Characteristics'!$D192</f>
        <v>2018</v>
      </c>
      <c r="E192" s="205"/>
      <c r="F192" s="206"/>
      <c r="G192" s="207"/>
      <c r="H192" s="164"/>
      <c r="I192" s="165"/>
      <c r="J192" s="163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208"/>
      <c r="V192" s="207"/>
      <c r="W192" s="165"/>
      <c r="X192" s="163"/>
      <c r="Y192" s="164"/>
      <c r="Z192" s="164"/>
      <c r="AA192" s="165"/>
    </row>
    <row r="193" spans="1:27" ht="15.75" customHeight="1" x14ac:dyDescent="0.25">
      <c r="A193" s="162"/>
      <c r="B193" s="421"/>
      <c r="C193" s="422"/>
      <c r="D193" s="44">
        <f>'[2]Reporting Characteristics'!$D193</f>
        <v>2019</v>
      </c>
      <c r="E193" s="205"/>
      <c r="F193" s="206"/>
      <c r="G193" s="207"/>
      <c r="H193" s="164"/>
      <c r="I193" s="165"/>
      <c r="J193" s="163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208"/>
      <c r="V193" s="207"/>
      <c r="W193" s="165"/>
      <c r="X193" s="163"/>
      <c r="Y193" s="164"/>
      <c r="Z193" s="164"/>
      <c r="AA193" s="165"/>
    </row>
    <row r="194" spans="1:27" ht="15.75" customHeight="1" x14ac:dyDescent="0.25">
      <c r="A194" s="162"/>
      <c r="B194" s="421" t="str">
        <f>'[2]Asset Characteristics'!$C101 &amp; ""</f>
        <v/>
      </c>
      <c r="C194" s="422" t="str">
        <f>'[2]Asset Characteristics'!$E101 &amp; ""</f>
        <v/>
      </c>
      <c r="D194" s="44">
        <f>'[2]Reporting Characteristics'!$D194</f>
        <v>2018</v>
      </c>
      <c r="E194" s="205"/>
      <c r="F194" s="206"/>
      <c r="G194" s="207"/>
      <c r="H194" s="164"/>
      <c r="I194" s="165"/>
      <c r="J194" s="163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208"/>
      <c r="V194" s="207"/>
      <c r="W194" s="165"/>
      <c r="X194" s="163"/>
      <c r="Y194" s="164"/>
      <c r="Z194" s="164"/>
      <c r="AA194" s="165"/>
    </row>
    <row r="195" spans="1:27" ht="15.75" customHeight="1" x14ac:dyDescent="0.25">
      <c r="A195" s="162"/>
      <c r="B195" s="421"/>
      <c r="C195" s="422"/>
      <c r="D195" s="44">
        <f>'[2]Reporting Characteristics'!$D195</f>
        <v>2019</v>
      </c>
      <c r="E195" s="205"/>
      <c r="F195" s="206"/>
      <c r="G195" s="207"/>
      <c r="H195" s="164"/>
      <c r="I195" s="165"/>
      <c r="J195" s="163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208"/>
      <c r="V195" s="207"/>
      <c r="W195" s="165"/>
      <c r="X195" s="163"/>
      <c r="Y195" s="164"/>
      <c r="Z195" s="164"/>
      <c r="AA195" s="165"/>
    </row>
    <row r="196" spans="1:27" ht="15.75" customHeight="1" x14ac:dyDescent="0.25">
      <c r="A196" s="162"/>
      <c r="B196" s="421" t="str">
        <f>'[2]Asset Characteristics'!$C102 &amp; ""</f>
        <v/>
      </c>
      <c r="C196" s="422" t="str">
        <f>'[2]Asset Characteristics'!$E102 &amp; ""</f>
        <v/>
      </c>
      <c r="D196" s="44">
        <f>'[2]Reporting Characteristics'!$D196</f>
        <v>2018</v>
      </c>
      <c r="E196" s="205"/>
      <c r="F196" s="206"/>
      <c r="G196" s="207"/>
      <c r="H196" s="164"/>
      <c r="I196" s="165"/>
      <c r="J196" s="163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208"/>
      <c r="V196" s="207"/>
      <c r="W196" s="165"/>
      <c r="X196" s="163"/>
      <c r="Y196" s="164"/>
      <c r="Z196" s="164"/>
      <c r="AA196" s="165"/>
    </row>
    <row r="197" spans="1:27" ht="15.75" customHeight="1" x14ac:dyDescent="0.25">
      <c r="A197" s="162"/>
      <c r="B197" s="421"/>
      <c r="C197" s="422"/>
      <c r="D197" s="44">
        <f>'[2]Reporting Characteristics'!$D197</f>
        <v>2019</v>
      </c>
      <c r="E197" s="205"/>
      <c r="F197" s="206"/>
      <c r="G197" s="207"/>
      <c r="H197" s="164"/>
      <c r="I197" s="165"/>
      <c r="J197" s="163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208"/>
      <c r="V197" s="207"/>
      <c r="W197" s="165"/>
      <c r="X197" s="163"/>
      <c r="Y197" s="164"/>
      <c r="Z197" s="164"/>
      <c r="AA197" s="165"/>
    </row>
    <row r="198" spans="1:27" ht="15.75" customHeight="1" x14ac:dyDescent="0.25">
      <c r="A198" s="162"/>
      <c r="B198" s="421" t="str">
        <f>'[2]Asset Characteristics'!$C103 &amp; ""</f>
        <v/>
      </c>
      <c r="C198" s="422" t="str">
        <f>'[2]Asset Characteristics'!$E103 &amp; ""</f>
        <v/>
      </c>
      <c r="D198" s="44">
        <f>'[2]Reporting Characteristics'!$D198</f>
        <v>2018</v>
      </c>
      <c r="E198" s="205"/>
      <c r="F198" s="206"/>
      <c r="G198" s="207"/>
      <c r="H198" s="164"/>
      <c r="I198" s="165"/>
      <c r="J198" s="163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208"/>
      <c r="V198" s="207"/>
      <c r="W198" s="165"/>
      <c r="X198" s="163"/>
      <c r="Y198" s="164"/>
      <c r="Z198" s="164"/>
      <c r="AA198" s="165"/>
    </row>
    <row r="199" spans="1:27" ht="15.75" customHeight="1" x14ac:dyDescent="0.25">
      <c r="A199" s="162"/>
      <c r="B199" s="421"/>
      <c r="C199" s="422"/>
      <c r="D199" s="44">
        <f>'[2]Reporting Characteristics'!$D199</f>
        <v>2019</v>
      </c>
      <c r="E199" s="205"/>
      <c r="F199" s="206"/>
      <c r="G199" s="207"/>
      <c r="H199" s="164"/>
      <c r="I199" s="165"/>
      <c r="J199" s="163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208"/>
      <c r="V199" s="207"/>
      <c r="W199" s="165"/>
      <c r="X199" s="163"/>
      <c r="Y199" s="164"/>
      <c r="Z199" s="164"/>
      <c r="AA199" s="165"/>
    </row>
    <row r="200" spans="1:27" ht="15.75" customHeight="1" x14ac:dyDescent="0.25">
      <c r="A200" s="162"/>
      <c r="B200" s="421" t="str">
        <f>'[2]Asset Characteristics'!$C104 &amp; ""</f>
        <v/>
      </c>
      <c r="C200" s="422" t="str">
        <f>'[2]Asset Characteristics'!$E104 &amp; ""</f>
        <v/>
      </c>
      <c r="D200" s="44">
        <f>'[2]Reporting Characteristics'!$D200</f>
        <v>2018</v>
      </c>
      <c r="E200" s="205"/>
      <c r="F200" s="206"/>
      <c r="G200" s="207"/>
      <c r="H200" s="164"/>
      <c r="I200" s="165"/>
      <c r="J200" s="163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208"/>
      <c r="V200" s="207"/>
      <c r="W200" s="165"/>
      <c r="X200" s="163"/>
      <c r="Y200" s="164"/>
      <c r="Z200" s="164"/>
      <c r="AA200" s="165"/>
    </row>
    <row r="201" spans="1:27" ht="15.75" customHeight="1" x14ac:dyDescent="0.25">
      <c r="A201" s="162"/>
      <c r="B201" s="421"/>
      <c r="C201" s="422"/>
      <c r="D201" s="44">
        <f>'[2]Reporting Characteristics'!$D201</f>
        <v>2019</v>
      </c>
      <c r="E201" s="205"/>
      <c r="F201" s="206"/>
      <c r="G201" s="207"/>
      <c r="H201" s="164"/>
      <c r="I201" s="165"/>
      <c r="J201" s="163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208"/>
      <c r="V201" s="207"/>
      <c r="W201" s="165"/>
      <c r="X201" s="163"/>
      <c r="Y201" s="164"/>
      <c r="Z201" s="164"/>
      <c r="AA201" s="165"/>
    </row>
    <row r="202" spans="1:27" ht="15.75" customHeight="1" x14ac:dyDescent="0.25">
      <c r="A202" s="162"/>
      <c r="B202" s="421" t="str">
        <f>'[2]Asset Characteristics'!$C105 &amp; ""</f>
        <v/>
      </c>
      <c r="C202" s="422" t="str">
        <f>'[2]Asset Characteristics'!$E105 &amp; ""</f>
        <v/>
      </c>
      <c r="D202" s="44">
        <f>'[2]Reporting Characteristics'!$D202</f>
        <v>2018</v>
      </c>
      <c r="E202" s="205"/>
      <c r="F202" s="206"/>
      <c r="G202" s="207"/>
      <c r="H202" s="164"/>
      <c r="I202" s="165"/>
      <c r="J202" s="163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208"/>
      <c r="V202" s="207"/>
      <c r="W202" s="165"/>
      <c r="X202" s="163"/>
      <c r="Y202" s="164"/>
      <c r="Z202" s="164"/>
      <c r="AA202" s="165"/>
    </row>
    <row r="203" spans="1:27" ht="15.75" customHeight="1" x14ac:dyDescent="0.25">
      <c r="A203" s="162"/>
      <c r="B203" s="421"/>
      <c r="C203" s="422"/>
      <c r="D203" s="44">
        <f>'[2]Reporting Characteristics'!$D203</f>
        <v>2019</v>
      </c>
      <c r="E203" s="205"/>
      <c r="F203" s="206"/>
      <c r="G203" s="207"/>
      <c r="H203" s="164"/>
      <c r="I203" s="165"/>
      <c r="J203" s="163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208"/>
      <c r="V203" s="207"/>
      <c r="W203" s="165"/>
      <c r="X203" s="163"/>
      <c r="Y203" s="164"/>
      <c r="Z203" s="164"/>
      <c r="AA203" s="165"/>
    </row>
    <row r="204" spans="1:27" ht="15.75" customHeight="1" x14ac:dyDescent="0.25">
      <c r="A204" s="162"/>
      <c r="B204" s="421" t="str">
        <f>'[2]Asset Characteristics'!$C106 &amp; ""</f>
        <v/>
      </c>
      <c r="C204" s="422" t="str">
        <f>'[2]Asset Characteristics'!$E106 &amp; ""</f>
        <v/>
      </c>
      <c r="D204" s="44">
        <f>'[2]Reporting Characteristics'!$D204</f>
        <v>2018</v>
      </c>
      <c r="E204" s="205"/>
      <c r="F204" s="206"/>
      <c r="G204" s="207"/>
      <c r="H204" s="164"/>
      <c r="I204" s="165"/>
      <c r="J204" s="163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208"/>
      <c r="V204" s="207"/>
      <c r="W204" s="165"/>
      <c r="X204" s="163"/>
      <c r="Y204" s="164"/>
      <c r="Z204" s="164"/>
      <c r="AA204" s="165"/>
    </row>
    <row r="205" spans="1:27" ht="15.75" customHeight="1" x14ac:dyDescent="0.25">
      <c r="A205" s="162"/>
      <c r="B205" s="421"/>
      <c r="C205" s="422"/>
      <c r="D205" s="44">
        <f>'[2]Reporting Characteristics'!$D205</f>
        <v>2019</v>
      </c>
      <c r="E205" s="205"/>
      <c r="F205" s="206"/>
      <c r="G205" s="207"/>
      <c r="H205" s="164"/>
      <c r="I205" s="165"/>
      <c r="J205" s="163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208"/>
      <c r="V205" s="207"/>
      <c r="W205" s="165"/>
      <c r="X205" s="163"/>
      <c r="Y205" s="164"/>
      <c r="Z205" s="164"/>
      <c r="AA205" s="165"/>
    </row>
    <row r="206" spans="1:27" ht="15.75" customHeight="1" x14ac:dyDescent="0.25">
      <c r="A206" s="162"/>
      <c r="B206" s="421" t="str">
        <f>'[2]Asset Characteristics'!$C107 &amp; ""</f>
        <v/>
      </c>
      <c r="C206" s="422" t="str">
        <f>'[2]Asset Characteristics'!$E107 &amp; ""</f>
        <v/>
      </c>
      <c r="D206" s="44">
        <f>'[2]Reporting Characteristics'!$D206</f>
        <v>2018</v>
      </c>
      <c r="E206" s="205"/>
      <c r="F206" s="206"/>
      <c r="G206" s="207"/>
      <c r="H206" s="164"/>
      <c r="I206" s="165"/>
      <c r="J206" s="163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208"/>
      <c r="V206" s="207"/>
      <c r="W206" s="165"/>
      <c r="X206" s="163"/>
      <c r="Y206" s="164"/>
      <c r="Z206" s="164"/>
      <c r="AA206" s="165"/>
    </row>
    <row r="207" spans="1:27" ht="15.75" customHeight="1" x14ac:dyDescent="0.25">
      <c r="A207" s="162"/>
      <c r="B207" s="421"/>
      <c r="C207" s="422"/>
      <c r="D207" s="44">
        <f>'[2]Reporting Characteristics'!$D207</f>
        <v>2019</v>
      </c>
      <c r="E207" s="205"/>
      <c r="F207" s="206"/>
      <c r="G207" s="207"/>
      <c r="H207" s="164"/>
      <c r="I207" s="165"/>
      <c r="J207" s="163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208"/>
      <c r="V207" s="207"/>
      <c r="W207" s="165"/>
      <c r="X207" s="163"/>
      <c r="Y207" s="164"/>
      <c r="Z207" s="164"/>
      <c r="AA207" s="165"/>
    </row>
    <row r="208" spans="1:27" ht="15.75" customHeight="1" x14ac:dyDescent="0.25">
      <c r="A208" s="162"/>
      <c r="B208" s="421" t="str">
        <f>'[2]Asset Characteristics'!$C108 &amp; ""</f>
        <v/>
      </c>
      <c r="C208" s="422" t="str">
        <f>'[2]Asset Characteristics'!$E108 &amp; ""</f>
        <v/>
      </c>
      <c r="D208" s="44">
        <f>'[2]Reporting Characteristics'!$D208</f>
        <v>2018</v>
      </c>
      <c r="E208" s="205"/>
      <c r="F208" s="206"/>
      <c r="G208" s="207"/>
      <c r="H208" s="164"/>
      <c r="I208" s="165"/>
      <c r="J208" s="163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208"/>
      <c r="V208" s="207"/>
      <c r="W208" s="165"/>
      <c r="X208" s="163"/>
      <c r="Y208" s="164"/>
      <c r="Z208" s="164"/>
      <c r="AA208" s="165"/>
    </row>
    <row r="209" spans="1:27" ht="15.75" customHeight="1" x14ac:dyDescent="0.25">
      <c r="A209" s="162"/>
      <c r="B209" s="421"/>
      <c r="C209" s="422"/>
      <c r="D209" s="44">
        <f>'[2]Reporting Characteristics'!$D209</f>
        <v>2019</v>
      </c>
      <c r="E209" s="205"/>
      <c r="F209" s="206"/>
      <c r="G209" s="207"/>
      <c r="H209" s="164"/>
      <c r="I209" s="165"/>
      <c r="J209" s="163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208"/>
      <c r="V209" s="207"/>
      <c r="W209" s="165"/>
      <c r="X209" s="163"/>
      <c r="Y209" s="164"/>
      <c r="Z209" s="164"/>
      <c r="AA209" s="165"/>
    </row>
    <row r="210" spans="1:27" ht="15.75" customHeight="1" x14ac:dyDescent="0.25">
      <c r="A210" s="162"/>
      <c r="B210" s="421" t="str">
        <f>'[2]Asset Characteristics'!$C109 &amp; ""</f>
        <v/>
      </c>
      <c r="C210" s="422" t="str">
        <f>'[2]Asset Characteristics'!$E109 &amp; ""</f>
        <v/>
      </c>
      <c r="D210" s="44">
        <f>'[2]Reporting Characteristics'!$D210</f>
        <v>2018</v>
      </c>
      <c r="E210" s="205"/>
      <c r="F210" s="206"/>
      <c r="G210" s="207"/>
      <c r="H210" s="164"/>
      <c r="I210" s="165"/>
      <c r="J210" s="163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208"/>
      <c r="V210" s="207"/>
      <c r="W210" s="165"/>
      <c r="X210" s="163"/>
      <c r="Y210" s="164"/>
      <c r="Z210" s="164"/>
      <c r="AA210" s="165"/>
    </row>
    <row r="211" spans="1:27" ht="15.75" customHeight="1" x14ac:dyDescent="0.25">
      <c r="A211" s="162"/>
      <c r="B211" s="421"/>
      <c r="C211" s="422"/>
      <c r="D211" s="44">
        <f>'[2]Reporting Characteristics'!$D211</f>
        <v>2019</v>
      </c>
      <c r="E211" s="205"/>
      <c r="F211" s="206"/>
      <c r="G211" s="207"/>
      <c r="H211" s="164"/>
      <c r="I211" s="165"/>
      <c r="J211" s="163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208"/>
      <c r="V211" s="207"/>
      <c r="W211" s="165"/>
      <c r="X211" s="163"/>
      <c r="Y211" s="164"/>
      <c r="Z211" s="164"/>
      <c r="AA211" s="165"/>
    </row>
    <row r="212" spans="1:27" ht="15.75" customHeight="1" x14ac:dyDescent="0.25">
      <c r="A212" s="162"/>
      <c r="B212" s="421" t="str">
        <f>'[2]Asset Characteristics'!$C110 &amp; ""</f>
        <v/>
      </c>
      <c r="C212" s="422" t="str">
        <f>'[2]Asset Characteristics'!$E110 &amp; ""</f>
        <v/>
      </c>
      <c r="D212" s="44">
        <f>'[2]Reporting Characteristics'!$D212</f>
        <v>2018</v>
      </c>
      <c r="E212" s="205"/>
      <c r="F212" s="206"/>
      <c r="G212" s="207"/>
      <c r="H212" s="164"/>
      <c r="I212" s="165"/>
      <c r="J212" s="163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208"/>
      <c r="V212" s="207"/>
      <c r="W212" s="165"/>
      <c r="X212" s="163"/>
      <c r="Y212" s="164"/>
      <c r="Z212" s="164"/>
      <c r="AA212" s="165"/>
    </row>
    <row r="213" spans="1:27" ht="15.75" customHeight="1" x14ac:dyDescent="0.25">
      <c r="A213" s="162"/>
      <c r="B213" s="421"/>
      <c r="C213" s="422"/>
      <c r="D213" s="44">
        <f>'[2]Reporting Characteristics'!$D213</f>
        <v>2019</v>
      </c>
      <c r="E213" s="205"/>
      <c r="F213" s="206"/>
      <c r="G213" s="207"/>
      <c r="H213" s="164"/>
      <c r="I213" s="165"/>
      <c r="J213" s="163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208"/>
      <c r="V213" s="207"/>
      <c r="W213" s="165"/>
      <c r="X213" s="163"/>
      <c r="Y213" s="164"/>
      <c r="Z213" s="164"/>
      <c r="AA213" s="165"/>
    </row>
    <row r="214" spans="1:27" ht="15.75" customHeight="1" x14ac:dyDescent="0.25">
      <c r="A214" s="162"/>
      <c r="B214" s="421" t="str">
        <f>'[2]Asset Characteristics'!$C111 &amp; ""</f>
        <v/>
      </c>
      <c r="C214" s="422" t="str">
        <f>'[2]Asset Characteristics'!$E111 &amp; ""</f>
        <v/>
      </c>
      <c r="D214" s="44">
        <f>'[2]Reporting Characteristics'!$D214</f>
        <v>2018</v>
      </c>
      <c r="E214" s="205"/>
      <c r="F214" s="206"/>
      <c r="G214" s="207"/>
      <c r="H214" s="164"/>
      <c r="I214" s="165"/>
      <c r="J214" s="163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208"/>
      <c r="V214" s="207"/>
      <c r="W214" s="165"/>
      <c r="X214" s="163"/>
      <c r="Y214" s="164"/>
      <c r="Z214" s="164"/>
      <c r="AA214" s="165"/>
    </row>
    <row r="215" spans="1:27" ht="15.75" customHeight="1" x14ac:dyDescent="0.25">
      <c r="A215" s="162"/>
      <c r="B215" s="421"/>
      <c r="C215" s="422"/>
      <c r="D215" s="44">
        <f>'[2]Reporting Characteristics'!$D215</f>
        <v>2019</v>
      </c>
      <c r="E215" s="205"/>
      <c r="F215" s="206"/>
      <c r="G215" s="207"/>
      <c r="H215" s="164"/>
      <c r="I215" s="165"/>
      <c r="J215" s="163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208"/>
      <c r="V215" s="207"/>
      <c r="W215" s="165"/>
      <c r="X215" s="163"/>
      <c r="Y215" s="164"/>
      <c r="Z215" s="164"/>
      <c r="AA215" s="165"/>
    </row>
    <row r="216" spans="1:27" ht="15.75" customHeight="1" x14ac:dyDescent="0.25">
      <c r="A216" s="162"/>
      <c r="B216" s="421" t="str">
        <f>'[2]Asset Characteristics'!$C112 &amp; ""</f>
        <v/>
      </c>
      <c r="C216" s="422" t="str">
        <f>'[2]Asset Characteristics'!$E112 &amp; ""</f>
        <v/>
      </c>
      <c r="D216" s="44">
        <f>'[2]Reporting Characteristics'!$D216</f>
        <v>2018</v>
      </c>
      <c r="E216" s="205"/>
      <c r="F216" s="206"/>
      <c r="G216" s="207"/>
      <c r="H216" s="164"/>
      <c r="I216" s="165"/>
      <c r="J216" s="163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208"/>
      <c r="V216" s="207"/>
      <c r="W216" s="165"/>
      <c r="X216" s="163"/>
      <c r="Y216" s="164"/>
      <c r="Z216" s="164"/>
      <c r="AA216" s="165"/>
    </row>
    <row r="217" spans="1:27" ht="15.75" customHeight="1" x14ac:dyDescent="0.25">
      <c r="A217" s="162"/>
      <c r="B217" s="421"/>
      <c r="C217" s="422"/>
      <c r="D217" s="44">
        <f>'[2]Reporting Characteristics'!$D217</f>
        <v>2019</v>
      </c>
      <c r="E217" s="205"/>
      <c r="F217" s="206"/>
      <c r="G217" s="207"/>
      <c r="H217" s="164"/>
      <c r="I217" s="165"/>
      <c r="J217" s="163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208"/>
      <c r="V217" s="207"/>
      <c r="W217" s="165"/>
      <c r="X217" s="163"/>
      <c r="Y217" s="164"/>
      <c r="Z217" s="164"/>
      <c r="AA217" s="165"/>
    </row>
    <row r="218" spans="1:27" ht="15.75" customHeight="1" x14ac:dyDescent="0.25">
      <c r="A218" s="162"/>
      <c r="B218" s="421" t="str">
        <f>'[2]Asset Characteristics'!$C113 &amp; ""</f>
        <v/>
      </c>
      <c r="C218" s="422" t="str">
        <f>'[2]Asset Characteristics'!$E113 &amp; ""</f>
        <v/>
      </c>
      <c r="D218" s="44">
        <f>'[2]Reporting Characteristics'!$D218</f>
        <v>2018</v>
      </c>
      <c r="E218" s="205"/>
      <c r="F218" s="206"/>
      <c r="G218" s="207"/>
      <c r="H218" s="164"/>
      <c r="I218" s="165"/>
      <c r="J218" s="163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208"/>
      <c r="V218" s="207"/>
      <c r="W218" s="165"/>
      <c r="X218" s="163"/>
      <c r="Y218" s="164"/>
      <c r="Z218" s="164"/>
      <c r="AA218" s="165"/>
    </row>
    <row r="219" spans="1:27" ht="15.75" customHeight="1" x14ac:dyDescent="0.25">
      <c r="A219" s="162"/>
      <c r="B219" s="421"/>
      <c r="C219" s="422"/>
      <c r="D219" s="44">
        <f>'[2]Reporting Characteristics'!$D219</f>
        <v>2019</v>
      </c>
      <c r="E219" s="205"/>
      <c r="F219" s="206"/>
      <c r="G219" s="207"/>
      <c r="H219" s="164"/>
      <c r="I219" s="165"/>
      <c r="J219" s="163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208"/>
      <c r="V219" s="207"/>
      <c r="W219" s="165"/>
      <c r="X219" s="163"/>
      <c r="Y219" s="164"/>
      <c r="Z219" s="164"/>
      <c r="AA219" s="165"/>
    </row>
    <row r="220" spans="1:27" ht="15.75" customHeight="1" x14ac:dyDescent="0.25">
      <c r="A220" s="162"/>
      <c r="B220" s="421" t="str">
        <f>'[2]Asset Characteristics'!$C114 &amp; ""</f>
        <v/>
      </c>
      <c r="C220" s="422" t="str">
        <f>'[2]Asset Characteristics'!$E114 &amp; ""</f>
        <v/>
      </c>
      <c r="D220" s="44">
        <f>'[2]Reporting Characteristics'!$D220</f>
        <v>2018</v>
      </c>
      <c r="E220" s="205"/>
      <c r="F220" s="206"/>
      <c r="G220" s="207"/>
      <c r="H220" s="164"/>
      <c r="I220" s="165"/>
      <c r="J220" s="163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208"/>
      <c r="V220" s="207"/>
      <c r="W220" s="165"/>
      <c r="X220" s="163"/>
      <c r="Y220" s="164"/>
      <c r="Z220" s="164"/>
      <c r="AA220" s="165"/>
    </row>
    <row r="221" spans="1:27" ht="15.75" customHeight="1" x14ac:dyDescent="0.25">
      <c r="A221" s="162"/>
      <c r="B221" s="421"/>
      <c r="C221" s="422"/>
      <c r="D221" s="44">
        <f>'[2]Reporting Characteristics'!$D221</f>
        <v>2019</v>
      </c>
      <c r="E221" s="205"/>
      <c r="F221" s="206"/>
      <c r="G221" s="207"/>
      <c r="H221" s="164"/>
      <c r="I221" s="165"/>
      <c r="J221" s="163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208"/>
      <c r="V221" s="207"/>
      <c r="W221" s="165"/>
      <c r="X221" s="163"/>
      <c r="Y221" s="164"/>
      <c r="Z221" s="164"/>
      <c r="AA221" s="165"/>
    </row>
    <row r="222" spans="1:27" ht="15.75" customHeight="1" x14ac:dyDescent="0.25">
      <c r="A222" s="162"/>
      <c r="B222" s="421" t="str">
        <f>'[2]Asset Characteristics'!$C115 &amp; ""</f>
        <v/>
      </c>
      <c r="C222" s="422" t="str">
        <f>'[2]Asset Characteristics'!$E115 &amp; ""</f>
        <v/>
      </c>
      <c r="D222" s="44">
        <f>'[2]Reporting Characteristics'!$D222</f>
        <v>2018</v>
      </c>
      <c r="E222" s="205"/>
      <c r="F222" s="206"/>
      <c r="G222" s="207"/>
      <c r="H222" s="164"/>
      <c r="I222" s="165"/>
      <c r="J222" s="163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208"/>
      <c r="V222" s="207"/>
      <c r="W222" s="165"/>
      <c r="X222" s="163"/>
      <c r="Y222" s="164"/>
      <c r="Z222" s="164"/>
      <c r="AA222" s="165"/>
    </row>
    <row r="223" spans="1:27" ht="15.75" customHeight="1" x14ac:dyDescent="0.25">
      <c r="A223" s="162"/>
      <c r="B223" s="421"/>
      <c r="C223" s="422"/>
      <c r="D223" s="44">
        <f>'[2]Reporting Characteristics'!$D223</f>
        <v>2019</v>
      </c>
      <c r="E223" s="205"/>
      <c r="F223" s="206"/>
      <c r="G223" s="207"/>
      <c r="H223" s="164"/>
      <c r="I223" s="165"/>
      <c r="J223" s="163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208"/>
      <c r="V223" s="207"/>
      <c r="W223" s="165"/>
      <c r="X223" s="163"/>
      <c r="Y223" s="164"/>
      <c r="Z223" s="164"/>
      <c r="AA223" s="165"/>
    </row>
    <row r="224" spans="1:27" ht="15.75" customHeight="1" x14ac:dyDescent="0.25">
      <c r="A224" s="162"/>
      <c r="B224" s="421" t="str">
        <f>'[2]Asset Characteristics'!$C116 &amp; ""</f>
        <v/>
      </c>
      <c r="C224" s="422" t="str">
        <f>'[2]Asset Characteristics'!$E116 &amp; ""</f>
        <v/>
      </c>
      <c r="D224" s="44">
        <f>'[2]Reporting Characteristics'!$D224</f>
        <v>2018</v>
      </c>
      <c r="E224" s="205"/>
      <c r="F224" s="206"/>
      <c r="G224" s="207"/>
      <c r="H224" s="164"/>
      <c r="I224" s="165"/>
      <c r="J224" s="163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208"/>
      <c r="V224" s="207"/>
      <c r="W224" s="165"/>
      <c r="X224" s="163"/>
      <c r="Y224" s="164"/>
      <c r="Z224" s="164"/>
      <c r="AA224" s="165"/>
    </row>
    <row r="225" spans="1:27" ht="15.75" customHeight="1" x14ac:dyDescent="0.25">
      <c r="A225" s="162"/>
      <c r="B225" s="421"/>
      <c r="C225" s="422"/>
      <c r="D225" s="44">
        <f>'[2]Reporting Characteristics'!$D225</f>
        <v>2019</v>
      </c>
      <c r="E225" s="205"/>
      <c r="F225" s="206"/>
      <c r="G225" s="207"/>
      <c r="H225" s="164"/>
      <c r="I225" s="165"/>
      <c r="J225" s="163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208"/>
      <c r="V225" s="207"/>
      <c r="W225" s="165"/>
      <c r="X225" s="163"/>
      <c r="Y225" s="164"/>
      <c r="Z225" s="164"/>
      <c r="AA225" s="165"/>
    </row>
    <row r="226" spans="1:27" ht="15.75" customHeight="1" x14ac:dyDescent="0.25">
      <c r="A226" s="162"/>
      <c r="B226" s="421" t="str">
        <f>'[2]Asset Characteristics'!$C117 &amp; ""</f>
        <v/>
      </c>
      <c r="C226" s="422" t="str">
        <f>'[2]Asset Characteristics'!$E117 &amp; ""</f>
        <v/>
      </c>
      <c r="D226" s="44">
        <f>'[2]Reporting Characteristics'!$D226</f>
        <v>2018</v>
      </c>
      <c r="E226" s="205"/>
      <c r="F226" s="206"/>
      <c r="G226" s="207"/>
      <c r="H226" s="164"/>
      <c r="I226" s="165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208"/>
      <c r="V226" s="207"/>
      <c r="W226" s="165"/>
      <c r="X226" s="163"/>
      <c r="Y226" s="164"/>
      <c r="Z226" s="164"/>
      <c r="AA226" s="165"/>
    </row>
    <row r="227" spans="1:27" ht="15.75" customHeight="1" x14ac:dyDescent="0.25">
      <c r="A227" s="162"/>
      <c r="B227" s="421"/>
      <c r="C227" s="422"/>
      <c r="D227" s="44">
        <f>'[2]Reporting Characteristics'!$D227</f>
        <v>2019</v>
      </c>
      <c r="E227" s="205"/>
      <c r="F227" s="206"/>
      <c r="G227" s="207"/>
      <c r="H227" s="164"/>
      <c r="I227" s="165"/>
      <c r="J227" s="163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208"/>
      <c r="V227" s="207"/>
      <c r="W227" s="165"/>
      <c r="X227" s="163"/>
      <c r="Y227" s="164"/>
      <c r="Z227" s="164"/>
      <c r="AA227" s="165"/>
    </row>
    <row r="228" spans="1:27" ht="15.75" customHeight="1" x14ac:dyDescent="0.25">
      <c r="A228" s="162"/>
      <c r="B228" s="421" t="str">
        <f>'[2]Asset Characteristics'!$C118 &amp; ""</f>
        <v/>
      </c>
      <c r="C228" s="422" t="str">
        <f>'[2]Asset Characteristics'!$E118 &amp; ""</f>
        <v/>
      </c>
      <c r="D228" s="44">
        <f>'[2]Reporting Characteristics'!$D228</f>
        <v>2018</v>
      </c>
      <c r="E228" s="205"/>
      <c r="F228" s="206"/>
      <c r="G228" s="207"/>
      <c r="H228" s="164"/>
      <c r="I228" s="165"/>
      <c r="J228" s="163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208"/>
      <c r="V228" s="207"/>
      <c r="W228" s="165"/>
      <c r="X228" s="163"/>
      <c r="Y228" s="164"/>
      <c r="Z228" s="164"/>
      <c r="AA228" s="165"/>
    </row>
    <row r="229" spans="1:27" ht="15.75" customHeight="1" x14ac:dyDescent="0.25">
      <c r="A229" s="162"/>
      <c r="B229" s="421"/>
      <c r="C229" s="422"/>
      <c r="D229" s="44">
        <f>'[2]Reporting Characteristics'!$D229</f>
        <v>2019</v>
      </c>
      <c r="E229" s="205"/>
      <c r="F229" s="206"/>
      <c r="G229" s="207"/>
      <c r="H229" s="164"/>
      <c r="I229" s="165"/>
      <c r="J229" s="163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208"/>
      <c r="V229" s="207"/>
      <c r="W229" s="165"/>
      <c r="X229" s="163"/>
      <c r="Y229" s="164"/>
      <c r="Z229" s="164"/>
      <c r="AA229" s="165"/>
    </row>
    <row r="230" spans="1:27" ht="15.75" customHeight="1" x14ac:dyDescent="0.25">
      <c r="A230" s="162"/>
      <c r="B230" s="421" t="str">
        <f>'[2]Asset Characteristics'!$C119 &amp; ""</f>
        <v/>
      </c>
      <c r="C230" s="422" t="str">
        <f>'[2]Asset Characteristics'!$E119 &amp; ""</f>
        <v/>
      </c>
      <c r="D230" s="44">
        <f>'[2]Reporting Characteristics'!$D230</f>
        <v>2018</v>
      </c>
      <c r="E230" s="205"/>
      <c r="F230" s="206"/>
      <c r="G230" s="207"/>
      <c r="H230" s="164"/>
      <c r="I230" s="165"/>
      <c r="J230" s="163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208"/>
      <c r="V230" s="207"/>
      <c r="W230" s="165"/>
      <c r="X230" s="163"/>
      <c r="Y230" s="164"/>
      <c r="Z230" s="164"/>
      <c r="AA230" s="165"/>
    </row>
    <row r="231" spans="1:27" ht="15.75" customHeight="1" x14ac:dyDescent="0.25">
      <c r="A231" s="162"/>
      <c r="B231" s="421"/>
      <c r="C231" s="422"/>
      <c r="D231" s="44">
        <f>'[2]Reporting Characteristics'!$D231</f>
        <v>2019</v>
      </c>
      <c r="E231" s="205"/>
      <c r="F231" s="206"/>
      <c r="G231" s="207"/>
      <c r="H231" s="164"/>
      <c r="I231" s="165"/>
      <c r="J231" s="163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208"/>
      <c r="V231" s="207"/>
      <c r="W231" s="165"/>
      <c r="X231" s="163"/>
      <c r="Y231" s="164"/>
      <c r="Z231" s="164"/>
      <c r="AA231" s="165"/>
    </row>
    <row r="232" spans="1:27" ht="15.75" customHeight="1" x14ac:dyDescent="0.25">
      <c r="A232" s="162"/>
      <c r="B232" s="421" t="str">
        <f>'[2]Asset Characteristics'!$C120 &amp; ""</f>
        <v/>
      </c>
      <c r="C232" s="422" t="str">
        <f>'[2]Asset Characteristics'!$E120 &amp; ""</f>
        <v/>
      </c>
      <c r="D232" s="44">
        <f>'[2]Reporting Characteristics'!$D232</f>
        <v>2018</v>
      </c>
      <c r="E232" s="205"/>
      <c r="F232" s="206"/>
      <c r="G232" s="207"/>
      <c r="H232" s="164"/>
      <c r="I232" s="165"/>
      <c r="J232" s="163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208"/>
      <c r="V232" s="207"/>
      <c r="W232" s="165"/>
      <c r="X232" s="163"/>
      <c r="Y232" s="164"/>
      <c r="Z232" s="164"/>
      <c r="AA232" s="165"/>
    </row>
    <row r="233" spans="1:27" ht="15.75" customHeight="1" x14ac:dyDescent="0.25">
      <c r="A233" s="162"/>
      <c r="B233" s="421"/>
      <c r="C233" s="422"/>
      <c r="D233" s="44">
        <f>'[2]Reporting Characteristics'!$D233</f>
        <v>2019</v>
      </c>
      <c r="E233" s="205"/>
      <c r="F233" s="206"/>
      <c r="G233" s="207"/>
      <c r="H233" s="164"/>
      <c r="I233" s="165"/>
      <c r="J233" s="163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208"/>
      <c r="V233" s="207"/>
      <c r="W233" s="165"/>
      <c r="X233" s="163"/>
      <c r="Y233" s="164"/>
      <c r="Z233" s="164"/>
      <c r="AA233" s="165"/>
    </row>
    <row r="234" spans="1:27" ht="15.75" customHeight="1" x14ac:dyDescent="0.25">
      <c r="A234" s="162"/>
      <c r="B234" s="421" t="str">
        <f>'[2]Asset Characteristics'!$C121 &amp; ""</f>
        <v/>
      </c>
      <c r="C234" s="422" t="str">
        <f>'[2]Asset Characteristics'!$E121 &amp; ""</f>
        <v/>
      </c>
      <c r="D234" s="44">
        <f>'[2]Reporting Characteristics'!$D234</f>
        <v>2018</v>
      </c>
      <c r="E234" s="205"/>
      <c r="F234" s="206"/>
      <c r="G234" s="207"/>
      <c r="H234" s="164"/>
      <c r="I234" s="165"/>
      <c r="J234" s="163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208"/>
      <c r="V234" s="207"/>
      <c r="W234" s="165"/>
      <c r="X234" s="163"/>
      <c r="Y234" s="164"/>
      <c r="Z234" s="164"/>
      <c r="AA234" s="165"/>
    </row>
    <row r="235" spans="1:27" ht="15.75" customHeight="1" x14ac:dyDescent="0.25">
      <c r="A235" s="162"/>
      <c r="B235" s="421"/>
      <c r="C235" s="422"/>
      <c r="D235" s="44">
        <f>'[2]Reporting Characteristics'!$D235</f>
        <v>2019</v>
      </c>
      <c r="E235" s="205"/>
      <c r="F235" s="206"/>
      <c r="G235" s="207"/>
      <c r="H235" s="164"/>
      <c r="I235" s="165"/>
      <c r="J235" s="163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208"/>
      <c r="V235" s="207"/>
      <c r="W235" s="165"/>
      <c r="X235" s="163"/>
      <c r="Y235" s="164"/>
      <c r="Z235" s="164"/>
      <c r="AA235" s="165"/>
    </row>
    <row r="236" spans="1:27" ht="15.75" customHeight="1" x14ac:dyDescent="0.25">
      <c r="A236" s="162"/>
      <c r="B236" s="421" t="str">
        <f>'[2]Asset Characteristics'!$C122 &amp; ""</f>
        <v/>
      </c>
      <c r="C236" s="422" t="str">
        <f>'[2]Asset Characteristics'!$E122 &amp; ""</f>
        <v/>
      </c>
      <c r="D236" s="44">
        <f>'[2]Reporting Characteristics'!$D236</f>
        <v>2018</v>
      </c>
      <c r="E236" s="205"/>
      <c r="F236" s="206"/>
      <c r="G236" s="207"/>
      <c r="H236" s="164"/>
      <c r="I236" s="165"/>
      <c r="J236" s="163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208"/>
      <c r="V236" s="207"/>
      <c r="W236" s="165"/>
      <c r="X236" s="163"/>
      <c r="Y236" s="164"/>
      <c r="Z236" s="164"/>
      <c r="AA236" s="165"/>
    </row>
    <row r="237" spans="1:27" ht="15.75" customHeight="1" x14ac:dyDescent="0.25">
      <c r="A237" s="162"/>
      <c r="B237" s="421"/>
      <c r="C237" s="422"/>
      <c r="D237" s="44">
        <f>'[2]Reporting Characteristics'!$D237</f>
        <v>2019</v>
      </c>
      <c r="E237" s="205"/>
      <c r="F237" s="206"/>
      <c r="G237" s="207"/>
      <c r="H237" s="164"/>
      <c r="I237" s="165"/>
      <c r="J237" s="163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208"/>
      <c r="V237" s="207"/>
      <c r="W237" s="165"/>
      <c r="X237" s="163"/>
      <c r="Y237" s="164"/>
      <c r="Z237" s="164"/>
      <c r="AA237" s="165"/>
    </row>
    <row r="238" spans="1:27" ht="15.75" customHeight="1" x14ac:dyDescent="0.25">
      <c r="A238" s="162"/>
      <c r="B238" s="421" t="str">
        <f>'[2]Asset Characteristics'!$C123 &amp; ""</f>
        <v/>
      </c>
      <c r="C238" s="422" t="str">
        <f>'[2]Asset Characteristics'!$E123 &amp; ""</f>
        <v/>
      </c>
      <c r="D238" s="44">
        <f>'[2]Reporting Characteristics'!$D238</f>
        <v>2018</v>
      </c>
      <c r="E238" s="205"/>
      <c r="F238" s="206"/>
      <c r="G238" s="207"/>
      <c r="H238" s="164"/>
      <c r="I238" s="165"/>
      <c r="J238" s="163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208"/>
      <c r="V238" s="207"/>
      <c r="W238" s="165"/>
      <c r="X238" s="163"/>
      <c r="Y238" s="164"/>
      <c r="Z238" s="164"/>
      <c r="AA238" s="165"/>
    </row>
    <row r="239" spans="1:27" ht="15.75" customHeight="1" x14ac:dyDescent="0.25">
      <c r="A239" s="162"/>
      <c r="B239" s="421"/>
      <c r="C239" s="422"/>
      <c r="D239" s="44">
        <f>'[2]Reporting Characteristics'!$D239</f>
        <v>2019</v>
      </c>
      <c r="E239" s="205"/>
      <c r="F239" s="206"/>
      <c r="G239" s="207"/>
      <c r="H239" s="164"/>
      <c r="I239" s="165"/>
      <c r="J239" s="163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208"/>
      <c r="V239" s="207"/>
      <c r="W239" s="165"/>
      <c r="X239" s="163"/>
      <c r="Y239" s="164"/>
      <c r="Z239" s="164"/>
      <c r="AA239" s="165"/>
    </row>
    <row r="240" spans="1:27" ht="15.75" customHeight="1" x14ac:dyDescent="0.25">
      <c r="A240" s="162"/>
      <c r="B240" s="421" t="str">
        <f>'[2]Asset Characteristics'!$C124 &amp; ""</f>
        <v/>
      </c>
      <c r="C240" s="422" t="str">
        <f>'[2]Asset Characteristics'!$E124 &amp; ""</f>
        <v/>
      </c>
      <c r="D240" s="44">
        <f>'[2]Reporting Characteristics'!$D240</f>
        <v>2018</v>
      </c>
      <c r="E240" s="205"/>
      <c r="F240" s="206"/>
      <c r="G240" s="207"/>
      <c r="H240" s="164"/>
      <c r="I240" s="165"/>
      <c r="J240" s="163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208"/>
      <c r="V240" s="207"/>
      <c r="W240" s="165"/>
      <c r="X240" s="163"/>
      <c r="Y240" s="164"/>
      <c r="Z240" s="164"/>
      <c r="AA240" s="165"/>
    </row>
    <row r="241" spans="1:27" ht="15.75" customHeight="1" x14ac:dyDescent="0.25">
      <c r="A241" s="162"/>
      <c r="B241" s="421"/>
      <c r="C241" s="422"/>
      <c r="D241" s="44">
        <f>'[2]Reporting Characteristics'!$D241</f>
        <v>2019</v>
      </c>
      <c r="E241" s="205"/>
      <c r="F241" s="206"/>
      <c r="G241" s="207"/>
      <c r="H241" s="164"/>
      <c r="I241" s="165"/>
      <c r="J241" s="163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208"/>
      <c r="V241" s="207"/>
      <c r="W241" s="165"/>
      <c r="X241" s="163"/>
      <c r="Y241" s="164"/>
      <c r="Z241" s="164"/>
      <c r="AA241" s="165"/>
    </row>
    <row r="242" spans="1:27" ht="15.75" customHeight="1" x14ac:dyDescent="0.25">
      <c r="A242" s="162"/>
      <c r="B242" s="421" t="str">
        <f>'[2]Asset Characteristics'!$C125 &amp; ""</f>
        <v/>
      </c>
      <c r="C242" s="422" t="str">
        <f>'[2]Asset Characteristics'!$E125 &amp; ""</f>
        <v/>
      </c>
      <c r="D242" s="44">
        <f>'[2]Reporting Characteristics'!$D242</f>
        <v>2018</v>
      </c>
      <c r="E242" s="205"/>
      <c r="F242" s="206"/>
      <c r="G242" s="207"/>
      <c r="H242" s="164"/>
      <c r="I242" s="165"/>
      <c r="J242" s="163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208"/>
      <c r="V242" s="207"/>
      <c r="W242" s="165"/>
      <c r="X242" s="163"/>
      <c r="Y242" s="164"/>
      <c r="Z242" s="164"/>
      <c r="AA242" s="165"/>
    </row>
    <row r="243" spans="1:27" ht="15.75" customHeight="1" x14ac:dyDescent="0.25">
      <c r="A243" s="162"/>
      <c r="B243" s="421"/>
      <c r="C243" s="422"/>
      <c r="D243" s="44">
        <f>'[2]Reporting Characteristics'!$D243</f>
        <v>2019</v>
      </c>
      <c r="E243" s="205"/>
      <c r="F243" s="206"/>
      <c r="G243" s="207"/>
      <c r="H243" s="164"/>
      <c r="I243" s="165"/>
      <c r="J243" s="163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208"/>
      <c r="V243" s="207"/>
      <c r="W243" s="165"/>
      <c r="X243" s="163"/>
      <c r="Y243" s="164"/>
      <c r="Z243" s="164"/>
      <c r="AA243" s="165"/>
    </row>
    <row r="244" spans="1:27" ht="15.75" customHeight="1" x14ac:dyDescent="0.25">
      <c r="A244" s="162"/>
      <c r="B244" s="421" t="str">
        <f>'[2]Asset Characteristics'!$C126 &amp; ""</f>
        <v/>
      </c>
      <c r="C244" s="422" t="str">
        <f>'[2]Asset Characteristics'!$E126 &amp; ""</f>
        <v/>
      </c>
      <c r="D244" s="44">
        <f>'[2]Reporting Characteristics'!$D244</f>
        <v>2018</v>
      </c>
      <c r="E244" s="205"/>
      <c r="F244" s="206"/>
      <c r="G244" s="207"/>
      <c r="H244" s="164"/>
      <c r="I244" s="165"/>
      <c r="J244" s="163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208"/>
      <c r="V244" s="207"/>
      <c r="W244" s="165"/>
      <c r="X244" s="163"/>
      <c r="Y244" s="164"/>
      <c r="Z244" s="164"/>
      <c r="AA244" s="165"/>
    </row>
    <row r="245" spans="1:27" ht="15.75" customHeight="1" x14ac:dyDescent="0.25">
      <c r="A245" s="162"/>
      <c r="B245" s="421"/>
      <c r="C245" s="422"/>
      <c r="D245" s="44">
        <f>'[2]Reporting Characteristics'!$D245</f>
        <v>2019</v>
      </c>
      <c r="E245" s="205"/>
      <c r="F245" s="206"/>
      <c r="G245" s="207"/>
      <c r="H245" s="164"/>
      <c r="I245" s="165"/>
      <c r="J245" s="163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208"/>
      <c r="V245" s="207"/>
      <c r="W245" s="165"/>
      <c r="X245" s="163"/>
      <c r="Y245" s="164"/>
      <c r="Z245" s="164"/>
      <c r="AA245" s="165"/>
    </row>
    <row r="246" spans="1:27" ht="15.75" customHeight="1" x14ac:dyDescent="0.25">
      <c r="A246" s="162"/>
      <c r="B246" s="421" t="str">
        <f>'[2]Asset Characteristics'!$C127 &amp; ""</f>
        <v/>
      </c>
      <c r="C246" s="422" t="str">
        <f>'[2]Asset Characteristics'!$E127 &amp; ""</f>
        <v/>
      </c>
      <c r="D246" s="44">
        <f>'[2]Reporting Characteristics'!$D246</f>
        <v>2018</v>
      </c>
      <c r="E246" s="205"/>
      <c r="F246" s="206"/>
      <c r="G246" s="207"/>
      <c r="H246" s="164"/>
      <c r="I246" s="165"/>
      <c r="J246" s="163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208"/>
      <c r="V246" s="207"/>
      <c r="W246" s="165"/>
      <c r="X246" s="163"/>
      <c r="Y246" s="164"/>
      <c r="Z246" s="164"/>
      <c r="AA246" s="165"/>
    </row>
    <row r="247" spans="1:27" ht="15.75" customHeight="1" x14ac:dyDescent="0.25">
      <c r="A247" s="162"/>
      <c r="B247" s="421"/>
      <c r="C247" s="422"/>
      <c r="D247" s="44">
        <f>'[2]Reporting Characteristics'!$D247</f>
        <v>2019</v>
      </c>
      <c r="E247" s="205"/>
      <c r="F247" s="206"/>
      <c r="G247" s="207"/>
      <c r="H247" s="164"/>
      <c r="I247" s="165"/>
      <c r="J247" s="163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208"/>
      <c r="V247" s="207"/>
      <c r="W247" s="165"/>
      <c r="X247" s="163"/>
      <c r="Y247" s="164"/>
      <c r="Z247" s="164"/>
      <c r="AA247" s="165"/>
    </row>
    <row r="248" spans="1:27" ht="15.75" customHeight="1" x14ac:dyDescent="0.25">
      <c r="A248" s="162"/>
      <c r="B248" s="421" t="str">
        <f>'[2]Asset Characteristics'!$C128 &amp; ""</f>
        <v/>
      </c>
      <c r="C248" s="422" t="str">
        <f>'[2]Asset Characteristics'!$E128 &amp; ""</f>
        <v/>
      </c>
      <c r="D248" s="44">
        <f>'[2]Reporting Characteristics'!$D248</f>
        <v>2018</v>
      </c>
      <c r="E248" s="205"/>
      <c r="F248" s="206"/>
      <c r="G248" s="207"/>
      <c r="H248" s="164"/>
      <c r="I248" s="165"/>
      <c r="J248" s="163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208"/>
      <c r="V248" s="207"/>
      <c r="W248" s="165"/>
      <c r="X248" s="163"/>
      <c r="Y248" s="164"/>
      <c r="Z248" s="164"/>
      <c r="AA248" s="165"/>
    </row>
    <row r="249" spans="1:27" ht="15.75" customHeight="1" x14ac:dyDescent="0.25">
      <c r="A249" s="162"/>
      <c r="B249" s="421"/>
      <c r="C249" s="422"/>
      <c r="D249" s="44">
        <f>'[2]Reporting Characteristics'!$D249</f>
        <v>2019</v>
      </c>
      <c r="E249" s="205"/>
      <c r="F249" s="206"/>
      <c r="G249" s="207"/>
      <c r="H249" s="164"/>
      <c r="I249" s="165"/>
      <c r="J249" s="163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208"/>
      <c r="V249" s="207"/>
      <c r="W249" s="165"/>
      <c r="X249" s="163"/>
      <c r="Y249" s="164"/>
      <c r="Z249" s="164"/>
      <c r="AA249" s="165"/>
    </row>
    <row r="250" spans="1:27" ht="15.75" customHeight="1" x14ac:dyDescent="0.25">
      <c r="A250" s="162"/>
      <c r="B250" s="421" t="str">
        <f>'[2]Asset Characteristics'!$C129 &amp; ""</f>
        <v/>
      </c>
      <c r="C250" s="422" t="str">
        <f>'[2]Asset Characteristics'!$E129 &amp; ""</f>
        <v/>
      </c>
      <c r="D250" s="44">
        <f>'[2]Reporting Characteristics'!$D250</f>
        <v>2018</v>
      </c>
      <c r="E250" s="205"/>
      <c r="F250" s="206"/>
      <c r="G250" s="207"/>
      <c r="H250" s="164"/>
      <c r="I250" s="165"/>
      <c r="J250" s="163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208"/>
      <c r="V250" s="207"/>
      <c r="W250" s="165"/>
      <c r="X250" s="163"/>
      <c r="Y250" s="164"/>
      <c r="Z250" s="164"/>
      <c r="AA250" s="165"/>
    </row>
    <row r="251" spans="1:27" ht="15.75" customHeight="1" x14ac:dyDescent="0.25">
      <c r="A251" s="162"/>
      <c r="B251" s="421"/>
      <c r="C251" s="422"/>
      <c r="D251" s="44">
        <f>'[2]Reporting Characteristics'!$D251</f>
        <v>2019</v>
      </c>
      <c r="E251" s="205"/>
      <c r="F251" s="206"/>
      <c r="G251" s="207"/>
      <c r="H251" s="164"/>
      <c r="I251" s="165"/>
      <c r="J251" s="163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208"/>
      <c r="V251" s="207"/>
      <c r="W251" s="165"/>
      <c r="X251" s="163"/>
      <c r="Y251" s="164"/>
      <c r="Z251" s="164"/>
      <c r="AA251" s="165"/>
    </row>
    <row r="252" spans="1:27" ht="15.75" customHeight="1" x14ac:dyDescent="0.25">
      <c r="A252" s="162"/>
      <c r="B252" s="421" t="str">
        <f>'[2]Asset Characteristics'!$C130 &amp; ""</f>
        <v/>
      </c>
      <c r="C252" s="422" t="str">
        <f>'[2]Asset Characteristics'!$E130 &amp; ""</f>
        <v/>
      </c>
      <c r="D252" s="44">
        <f>'[2]Reporting Characteristics'!$D252</f>
        <v>2018</v>
      </c>
      <c r="E252" s="205"/>
      <c r="F252" s="206"/>
      <c r="G252" s="207"/>
      <c r="H252" s="164"/>
      <c r="I252" s="165"/>
      <c r="J252" s="163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208"/>
      <c r="V252" s="207"/>
      <c r="W252" s="165"/>
      <c r="X252" s="163"/>
      <c r="Y252" s="164"/>
      <c r="Z252" s="164"/>
      <c r="AA252" s="165"/>
    </row>
    <row r="253" spans="1:27" ht="15.75" customHeight="1" x14ac:dyDescent="0.25">
      <c r="A253" s="162"/>
      <c r="B253" s="421"/>
      <c r="C253" s="422"/>
      <c r="D253" s="44">
        <f>'[2]Reporting Characteristics'!$D253</f>
        <v>2019</v>
      </c>
      <c r="E253" s="205"/>
      <c r="F253" s="206"/>
      <c r="G253" s="207"/>
      <c r="H253" s="164"/>
      <c r="I253" s="165"/>
      <c r="J253" s="163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208"/>
      <c r="V253" s="207"/>
      <c r="W253" s="165"/>
      <c r="X253" s="163"/>
      <c r="Y253" s="164"/>
      <c r="Z253" s="164"/>
      <c r="AA253" s="165"/>
    </row>
    <row r="254" spans="1:27" ht="15.75" customHeight="1" x14ac:dyDescent="0.25">
      <c r="A254" s="162"/>
      <c r="B254" s="421" t="str">
        <f>'[2]Asset Characteristics'!$C131 &amp; ""</f>
        <v/>
      </c>
      <c r="C254" s="422" t="str">
        <f>'[2]Asset Characteristics'!$E131 &amp; ""</f>
        <v/>
      </c>
      <c r="D254" s="44">
        <f>'[2]Reporting Characteristics'!$D254</f>
        <v>2018</v>
      </c>
      <c r="E254" s="205"/>
      <c r="F254" s="206"/>
      <c r="G254" s="207"/>
      <c r="H254" s="164"/>
      <c r="I254" s="165"/>
      <c r="J254" s="163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208"/>
      <c r="V254" s="207"/>
      <c r="W254" s="165"/>
      <c r="X254" s="163"/>
      <c r="Y254" s="164"/>
      <c r="Z254" s="164"/>
      <c r="AA254" s="165"/>
    </row>
    <row r="255" spans="1:27" ht="15.75" customHeight="1" x14ac:dyDescent="0.25">
      <c r="A255" s="162"/>
      <c r="B255" s="421"/>
      <c r="C255" s="422"/>
      <c r="D255" s="44">
        <f>'[2]Reporting Characteristics'!$D255</f>
        <v>2019</v>
      </c>
      <c r="E255" s="205"/>
      <c r="F255" s="206"/>
      <c r="G255" s="207"/>
      <c r="H255" s="164"/>
      <c r="I255" s="165"/>
      <c r="J255" s="163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208"/>
      <c r="V255" s="207"/>
      <c r="W255" s="165"/>
      <c r="X255" s="163"/>
      <c r="Y255" s="164"/>
      <c r="Z255" s="164"/>
      <c r="AA255" s="165"/>
    </row>
    <row r="256" spans="1:27" ht="15.75" customHeight="1" x14ac:dyDescent="0.25">
      <c r="A256" s="162"/>
      <c r="B256" s="421" t="str">
        <f>'[2]Asset Characteristics'!$C132 &amp; ""</f>
        <v/>
      </c>
      <c r="C256" s="422" t="str">
        <f>'[2]Asset Characteristics'!$E132 &amp; ""</f>
        <v/>
      </c>
      <c r="D256" s="44">
        <f>'[2]Reporting Characteristics'!$D256</f>
        <v>2018</v>
      </c>
      <c r="E256" s="205"/>
      <c r="F256" s="206"/>
      <c r="G256" s="207"/>
      <c r="H256" s="164"/>
      <c r="I256" s="165"/>
      <c r="J256" s="163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208"/>
      <c r="V256" s="207"/>
      <c r="W256" s="165"/>
      <c r="X256" s="163"/>
      <c r="Y256" s="164"/>
      <c r="Z256" s="164"/>
      <c r="AA256" s="165"/>
    </row>
    <row r="257" spans="1:27" ht="15.75" customHeight="1" x14ac:dyDescent="0.25">
      <c r="A257" s="162"/>
      <c r="B257" s="421"/>
      <c r="C257" s="422"/>
      <c r="D257" s="44">
        <f>'[2]Reporting Characteristics'!$D257</f>
        <v>2019</v>
      </c>
      <c r="E257" s="205"/>
      <c r="F257" s="206"/>
      <c r="G257" s="207"/>
      <c r="H257" s="164"/>
      <c r="I257" s="165"/>
      <c r="J257" s="163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208"/>
      <c r="V257" s="207"/>
      <c r="W257" s="165"/>
      <c r="X257" s="163"/>
      <c r="Y257" s="164"/>
      <c r="Z257" s="164"/>
      <c r="AA257" s="165"/>
    </row>
    <row r="258" spans="1:27" ht="15.75" customHeight="1" x14ac:dyDescent="0.25">
      <c r="A258" s="162"/>
      <c r="B258" s="421" t="str">
        <f>'[2]Asset Characteristics'!$C133 &amp; ""</f>
        <v/>
      </c>
      <c r="C258" s="422" t="str">
        <f>'[2]Asset Characteristics'!$E133 &amp; ""</f>
        <v/>
      </c>
      <c r="D258" s="44">
        <f>'[2]Reporting Characteristics'!$D258</f>
        <v>2018</v>
      </c>
      <c r="E258" s="205"/>
      <c r="F258" s="206"/>
      <c r="G258" s="207"/>
      <c r="H258" s="164"/>
      <c r="I258" s="165"/>
      <c r="J258" s="163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208"/>
      <c r="V258" s="207"/>
      <c r="W258" s="165"/>
      <c r="X258" s="163"/>
      <c r="Y258" s="164"/>
      <c r="Z258" s="164"/>
      <c r="AA258" s="165"/>
    </row>
    <row r="259" spans="1:27" ht="15.75" customHeight="1" x14ac:dyDescent="0.25">
      <c r="A259" s="162"/>
      <c r="B259" s="421"/>
      <c r="C259" s="422"/>
      <c r="D259" s="44">
        <f>'[2]Reporting Characteristics'!$D259</f>
        <v>2019</v>
      </c>
      <c r="E259" s="205"/>
      <c r="F259" s="206"/>
      <c r="G259" s="207"/>
      <c r="H259" s="164"/>
      <c r="I259" s="165"/>
      <c r="J259" s="163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208"/>
      <c r="V259" s="207"/>
      <c r="W259" s="165"/>
      <c r="X259" s="163"/>
      <c r="Y259" s="164"/>
      <c r="Z259" s="164"/>
      <c r="AA259" s="165"/>
    </row>
    <row r="260" spans="1:27" ht="15.75" customHeight="1" x14ac:dyDescent="0.25">
      <c r="A260" s="162"/>
      <c r="B260" s="421" t="str">
        <f>'[2]Asset Characteristics'!$C134 &amp; ""</f>
        <v/>
      </c>
      <c r="C260" s="422" t="str">
        <f>'[2]Asset Characteristics'!$E134 &amp; ""</f>
        <v/>
      </c>
      <c r="D260" s="44">
        <f>'[2]Reporting Characteristics'!$D260</f>
        <v>2018</v>
      </c>
      <c r="E260" s="205"/>
      <c r="F260" s="206"/>
      <c r="G260" s="207"/>
      <c r="H260" s="164"/>
      <c r="I260" s="165"/>
      <c r="J260" s="163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208"/>
      <c r="V260" s="207"/>
      <c r="W260" s="165"/>
      <c r="X260" s="163"/>
      <c r="Y260" s="164"/>
      <c r="Z260" s="164"/>
      <c r="AA260" s="165"/>
    </row>
    <row r="261" spans="1:27" ht="15.75" customHeight="1" x14ac:dyDescent="0.25">
      <c r="A261" s="162"/>
      <c r="B261" s="421"/>
      <c r="C261" s="422"/>
      <c r="D261" s="44">
        <f>'[2]Reporting Characteristics'!$D261</f>
        <v>2019</v>
      </c>
      <c r="E261" s="205"/>
      <c r="F261" s="206"/>
      <c r="G261" s="207"/>
      <c r="H261" s="164"/>
      <c r="I261" s="165"/>
      <c r="J261" s="163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208"/>
      <c r="V261" s="207"/>
      <c r="W261" s="165"/>
      <c r="X261" s="163"/>
      <c r="Y261" s="164"/>
      <c r="Z261" s="164"/>
      <c r="AA261" s="165"/>
    </row>
    <row r="262" spans="1:27" ht="15.75" customHeight="1" x14ac:dyDescent="0.25">
      <c r="A262" s="162"/>
      <c r="B262" s="421" t="str">
        <f>'[2]Asset Characteristics'!$C135 &amp; ""</f>
        <v/>
      </c>
      <c r="C262" s="422" t="str">
        <f>'[2]Asset Characteristics'!$E135 &amp; ""</f>
        <v/>
      </c>
      <c r="D262" s="44">
        <f>'[2]Reporting Characteristics'!$D262</f>
        <v>2018</v>
      </c>
      <c r="E262" s="205"/>
      <c r="F262" s="206"/>
      <c r="G262" s="207"/>
      <c r="H262" s="164"/>
      <c r="I262" s="165"/>
      <c r="J262" s="163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208"/>
      <c r="V262" s="207"/>
      <c r="W262" s="165"/>
      <c r="X262" s="163"/>
      <c r="Y262" s="164"/>
      <c r="Z262" s="164"/>
      <c r="AA262" s="165"/>
    </row>
    <row r="263" spans="1:27" ht="15.75" customHeight="1" x14ac:dyDescent="0.25">
      <c r="A263" s="162"/>
      <c r="B263" s="421"/>
      <c r="C263" s="422"/>
      <c r="D263" s="44">
        <f>'[2]Reporting Characteristics'!$D263</f>
        <v>2019</v>
      </c>
      <c r="E263" s="205"/>
      <c r="F263" s="206"/>
      <c r="G263" s="207"/>
      <c r="H263" s="164"/>
      <c r="I263" s="165"/>
      <c r="J263" s="163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208"/>
      <c r="V263" s="207"/>
      <c r="W263" s="165"/>
      <c r="X263" s="163"/>
      <c r="Y263" s="164"/>
      <c r="Z263" s="164"/>
      <c r="AA263" s="165"/>
    </row>
    <row r="264" spans="1:27" ht="15.75" customHeight="1" x14ac:dyDescent="0.25">
      <c r="A264" s="162"/>
      <c r="B264" s="421" t="str">
        <f>'[2]Asset Characteristics'!$C136 &amp; ""</f>
        <v/>
      </c>
      <c r="C264" s="422" t="str">
        <f>'[2]Asset Characteristics'!$E136 &amp; ""</f>
        <v/>
      </c>
      <c r="D264" s="44">
        <f>'[2]Reporting Characteristics'!$D264</f>
        <v>2018</v>
      </c>
      <c r="E264" s="205"/>
      <c r="F264" s="206"/>
      <c r="G264" s="207"/>
      <c r="H264" s="164"/>
      <c r="I264" s="165"/>
      <c r="J264" s="163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208"/>
      <c r="V264" s="207"/>
      <c r="W264" s="165"/>
      <c r="X264" s="163"/>
      <c r="Y264" s="164"/>
      <c r="Z264" s="164"/>
      <c r="AA264" s="165"/>
    </row>
    <row r="265" spans="1:27" ht="15.75" customHeight="1" x14ac:dyDescent="0.25">
      <c r="A265" s="162"/>
      <c r="B265" s="421"/>
      <c r="C265" s="422"/>
      <c r="D265" s="44">
        <f>'[2]Reporting Characteristics'!$D265</f>
        <v>2019</v>
      </c>
      <c r="E265" s="205"/>
      <c r="F265" s="206"/>
      <c r="G265" s="207"/>
      <c r="H265" s="164"/>
      <c r="I265" s="165"/>
      <c r="J265" s="163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208"/>
      <c r="V265" s="207"/>
      <c r="W265" s="165"/>
      <c r="X265" s="163"/>
      <c r="Y265" s="164"/>
      <c r="Z265" s="164"/>
      <c r="AA265" s="165"/>
    </row>
    <row r="266" spans="1:27" ht="15.75" customHeight="1" x14ac:dyDescent="0.25">
      <c r="A266" s="162"/>
      <c r="B266" s="421" t="str">
        <f>'[2]Asset Characteristics'!$C137 &amp; ""</f>
        <v/>
      </c>
      <c r="C266" s="422" t="str">
        <f>'[2]Asset Characteristics'!$E137 &amp; ""</f>
        <v/>
      </c>
      <c r="D266" s="44">
        <f>'[2]Reporting Characteristics'!$D266</f>
        <v>2018</v>
      </c>
      <c r="E266" s="205"/>
      <c r="F266" s="206"/>
      <c r="G266" s="207"/>
      <c r="H266" s="164"/>
      <c r="I266" s="165"/>
      <c r="J266" s="163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208"/>
      <c r="V266" s="207"/>
      <c r="W266" s="165"/>
      <c r="X266" s="163"/>
      <c r="Y266" s="164"/>
      <c r="Z266" s="164"/>
      <c r="AA266" s="165"/>
    </row>
    <row r="267" spans="1:27" ht="15.75" customHeight="1" x14ac:dyDescent="0.25">
      <c r="A267" s="162"/>
      <c r="B267" s="421"/>
      <c r="C267" s="422"/>
      <c r="D267" s="44">
        <f>'[2]Reporting Characteristics'!$D267</f>
        <v>2019</v>
      </c>
      <c r="E267" s="205"/>
      <c r="F267" s="206"/>
      <c r="G267" s="207"/>
      <c r="H267" s="164"/>
      <c r="I267" s="165"/>
      <c r="J267" s="163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208"/>
      <c r="V267" s="207"/>
      <c r="W267" s="165"/>
      <c r="X267" s="163"/>
      <c r="Y267" s="164"/>
      <c r="Z267" s="164"/>
      <c r="AA267" s="165"/>
    </row>
    <row r="268" spans="1:27" ht="15.75" customHeight="1" x14ac:dyDescent="0.25">
      <c r="A268" s="162"/>
      <c r="B268" s="421" t="str">
        <f>'[2]Asset Characteristics'!$C138 &amp; ""</f>
        <v/>
      </c>
      <c r="C268" s="422" t="str">
        <f>'[2]Asset Characteristics'!$E138 &amp; ""</f>
        <v/>
      </c>
      <c r="D268" s="44">
        <f>'[2]Reporting Characteristics'!$D268</f>
        <v>2018</v>
      </c>
      <c r="E268" s="205"/>
      <c r="F268" s="206"/>
      <c r="G268" s="207"/>
      <c r="H268" s="164"/>
      <c r="I268" s="165"/>
      <c r="J268" s="163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208"/>
      <c r="V268" s="207"/>
      <c r="W268" s="165"/>
      <c r="X268" s="163"/>
      <c r="Y268" s="164"/>
      <c r="Z268" s="164"/>
      <c r="AA268" s="165"/>
    </row>
    <row r="269" spans="1:27" ht="15.75" customHeight="1" x14ac:dyDescent="0.25">
      <c r="A269" s="162"/>
      <c r="B269" s="421"/>
      <c r="C269" s="422"/>
      <c r="D269" s="44">
        <f>'[2]Reporting Characteristics'!$D269</f>
        <v>2019</v>
      </c>
      <c r="E269" s="205"/>
      <c r="F269" s="206"/>
      <c r="G269" s="207"/>
      <c r="H269" s="164"/>
      <c r="I269" s="165"/>
      <c r="J269" s="163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208"/>
      <c r="V269" s="207"/>
      <c r="W269" s="165"/>
      <c r="X269" s="163"/>
      <c r="Y269" s="164"/>
      <c r="Z269" s="164"/>
      <c r="AA269" s="165"/>
    </row>
    <row r="270" spans="1:27" ht="15.75" customHeight="1" x14ac:dyDescent="0.25">
      <c r="A270" s="162"/>
      <c r="B270" s="421" t="str">
        <f>'[2]Asset Characteristics'!$C139 &amp; ""</f>
        <v/>
      </c>
      <c r="C270" s="422" t="str">
        <f>'[2]Asset Characteristics'!$E139 &amp; ""</f>
        <v/>
      </c>
      <c r="D270" s="44">
        <f>'[2]Reporting Characteristics'!$D270</f>
        <v>2018</v>
      </c>
      <c r="E270" s="205"/>
      <c r="F270" s="206"/>
      <c r="G270" s="207"/>
      <c r="H270" s="164"/>
      <c r="I270" s="165"/>
      <c r="J270" s="163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208"/>
      <c r="V270" s="207"/>
      <c r="W270" s="165"/>
      <c r="X270" s="163"/>
      <c r="Y270" s="164"/>
      <c r="Z270" s="164"/>
      <c r="AA270" s="165"/>
    </row>
    <row r="271" spans="1:27" ht="15.75" customHeight="1" x14ac:dyDescent="0.25">
      <c r="A271" s="162"/>
      <c r="B271" s="421"/>
      <c r="C271" s="422"/>
      <c r="D271" s="44">
        <f>'[2]Reporting Characteristics'!$D271</f>
        <v>2019</v>
      </c>
      <c r="E271" s="205"/>
      <c r="F271" s="206"/>
      <c r="G271" s="207"/>
      <c r="H271" s="164"/>
      <c r="I271" s="165"/>
      <c r="J271" s="163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208"/>
      <c r="V271" s="207"/>
      <c r="W271" s="165"/>
      <c r="X271" s="163"/>
      <c r="Y271" s="164"/>
      <c r="Z271" s="164"/>
      <c r="AA271" s="165"/>
    </row>
    <row r="272" spans="1:27" ht="15.75" customHeight="1" x14ac:dyDescent="0.25">
      <c r="A272" s="162"/>
      <c r="B272" s="421" t="str">
        <f>'[2]Asset Characteristics'!$C140 &amp; ""</f>
        <v/>
      </c>
      <c r="C272" s="422" t="str">
        <f>'[2]Asset Characteristics'!$E140 &amp; ""</f>
        <v/>
      </c>
      <c r="D272" s="44">
        <f>'[2]Reporting Characteristics'!$D272</f>
        <v>2018</v>
      </c>
      <c r="E272" s="205"/>
      <c r="F272" s="206"/>
      <c r="G272" s="207"/>
      <c r="H272" s="164"/>
      <c r="I272" s="165"/>
      <c r="J272" s="163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208"/>
      <c r="V272" s="207"/>
      <c r="W272" s="165"/>
      <c r="X272" s="163"/>
      <c r="Y272" s="164"/>
      <c r="Z272" s="164"/>
      <c r="AA272" s="165"/>
    </row>
    <row r="273" spans="1:27" ht="15.75" customHeight="1" x14ac:dyDescent="0.25">
      <c r="A273" s="162"/>
      <c r="B273" s="421"/>
      <c r="C273" s="422"/>
      <c r="D273" s="44">
        <f>'[2]Reporting Characteristics'!$D273</f>
        <v>2019</v>
      </c>
      <c r="E273" s="205"/>
      <c r="F273" s="206"/>
      <c r="G273" s="207"/>
      <c r="H273" s="164"/>
      <c r="I273" s="165"/>
      <c r="J273" s="163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208"/>
      <c r="V273" s="207"/>
      <c r="W273" s="165"/>
      <c r="X273" s="163"/>
      <c r="Y273" s="164"/>
      <c r="Z273" s="164"/>
      <c r="AA273" s="165"/>
    </row>
    <row r="274" spans="1:27" ht="15.75" customHeight="1" x14ac:dyDescent="0.25">
      <c r="A274" s="162"/>
      <c r="B274" s="421" t="str">
        <f>'[2]Asset Characteristics'!$C141 &amp; ""</f>
        <v/>
      </c>
      <c r="C274" s="422" t="str">
        <f>'[2]Asset Characteristics'!$E141 &amp; ""</f>
        <v/>
      </c>
      <c r="D274" s="44">
        <f>'[2]Reporting Characteristics'!$D274</f>
        <v>2018</v>
      </c>
      <c r="E274" s="205"/>
      <c r="F274" s="206"/>
      <c r="G274" s="207"/>
      <c r="H274" s="164"/>
      <c r="I274" s="165"/>
      <c r="J274" s="163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208"/>
      <c r="V274" s="207"/>
      <c r="W274" s="165"/>
      <c r="X274" s="163"/>
      <c r="Y274" s="164"/>
      <c r="Z274" s="164"/>
      <c r="AA274" s="165"/>
    </row>
    <row r="275" spans="1:27" ht="15.75" customHeight="1" x14ac:dyDescent="0.25">
      <c r="A275" s="162"/>
      <c r="B275" s="421"/>
      <c r="C275" s="422"/>
      <c r="D275" s="44">
        <f>'[2]Reporting Characteristics'!$D275</f>
        <v>2019</v>
      </c>
      <c r="E275" s="205"/>
      <c r="F275" s="206"/>
      <c r="G275" s="207"/>
      <c r="H275" s="164"/>
      <c r="I275" s="165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208"/>
      <c r="V275" s="207"/>
      <c r="W275" s="165"/>
      <c r="X275" s="163"/>
      <c r="Y275" s="164"/>
      <c r="Z275" s="164"/>
      <c r="AA275" s="165"/>
    </row>
    <row r="276" spans="1:27" ht="15.75" customHeight="1" x14ac:dyDescent="0.25">
      <c r="A276" s="162"/>
      <c r="B276" s="421" t="str">
        <f>'[2]Asset Characteristics'!$C142 &amp; ""</f>
        <v/>
      </c>
      <c r="C276" s="422" t="str">
        <f>'[2]Asset Characteristics'!$E142 &amp; ""</f>
        <v/>
      </c>
      <c r="D276" s="44">
        <f>'[2]Reporting Characteristics'!$D276</f>
        <v>2018</v>
      </c>
      <c r="E276" s="205"/>
      <c r="F276" s="206"/>
      <c r="G276" s="207"/>
      <c r="H276" s="164"/>
      <c r="I276" s="165"/>
      <c r="J276" s="163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208"/>
      <c r="V276" s="207"/>
      <c r="W276" s="165"/>
      <c r="X276" s="163"/>
      <c r="Y276" s="164"/>
      <c r="Z276" s="164"/>
      <c r="AA276" s="165"/>
    </row>
    <row r="277" spans="1:27" ht="15.75" customHeight="1" x14ac:dyDescent="0.25">
      <c r="A277" s="162"/>
      <c r="B277" s="421"/>
      <c r="C277" s="422"/>
      <c r="D277" s="44">
        <f>'[2]Reporting Characteristics'!$D277</f>
        <v>2019</v>
      </c>
      <c r="E277" s="205"/>
      <c r="F277" s="206"/>
      <c r="G277" s="207"/>
      <c r="H277" s="164"/>
      <c r="I277" s="165"/>
      <c r="J277" s="163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208"/>
      <c r="V277" s="207"/>
      <c r="W277" s="165"/>
      <c r="X277" s="163"/>
      <c r="Y277" s="164"/>
      <c r="Z277" s="164"/>
      <c r="AA277" s="165"/>
    </row>
    <row r="278" spans="1:27" ht="15.75" customHeight="1" x14ac:dyDescent="0.25">
      <c r="A278" s="162"/>
      <c r="B278" s="421" t="str">
        <f>'[2]Asset Characteristics'!$C143 &amp; ""</f>
        <v/>
      </c>
      <c r="C278" s="422" t="str">
        <f>'[2]Asset Characteristics'!$E143 &amp; ""</f>
        <v/>
      </c>
      <c r="D278" s="44">
        <f>'[2]Reporting Characteristics'!$D278</f>
        <v>2018</v>
      </c>
      <c r="E278" s="205"/>
      <c r="F278" s="206"/>
      <c r="G278" s="207"/>
      <c r="H278" s="164"/>
      <c r="I278" s="165"/>
      <c r="J278" s="163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208"/>
      <c r="V278" s="207"/>
      <c r="W278" s="165"/>
      <c r="X278" s="163"/>
      <c r="Y278" s="164"/>
      <c r="Z278" s="164"/>
      <c r="AA278" s="165"/>
    </row>
    <row r="279" spans="1:27" ht="15.75" customHeight="1" x14ac:dyDescent="0.25">
      <c r="A279" s="162"/>
      <c r="B279" s="421"/>
      <c r="C279" s="422"/>
      <c r="D279" s="44">
        <f>'[2]Reporting Characteristics'!$D279</f>
        <v>2019</v>
      </c>
      <c r="E279" s="205"/>
      <c r="F279" s="206"/>
      <c r="G279" s="207"/>
      <c r="H279" s="164"/>
      <c r="I279" s="165"/>
      <c r="J279" s="163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208"/>
      <c r="V279" s="207"/>
      <c r="W279" s="165"/>
      <c r="X279" s="163"/>
      <c r="Y279" s="164"/>
      <c r="Z279" s="164"/>
      <c r="AA279" s="165"/>
    </row>
    <row r="280" spans="1:27" ht="15.75" customHeight="1" x14ac:dyDescent="0.25">
      <c r="A280" s="162"/>
      <c r="B280" s="421" t="str">
        <f>'[2]Asset Characteristics'!$C144 &amp; ""</f>
        <v/>
      </c>
      <c r="C280" s="422" t="str">
        <f>'[2]Asset Characteristics'!$E144 &amp; ""</f>
        <v/>
      </c>
      <c r="D280" s="44">
        <f>'[2]Reporting Characteristics'!$D280</f>
        <v>2018</v>
      </c>
      <c r="E280" s="205"/>
      <c r="F280" s="206"/>
      <c r="G280" s="207"/>
      <c r="H280" s="164"/>
      <c r="I280" s="165"/>
      <c r="J280" s="163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208"/>
      <c r="V280" s="207"/>
      <c r="W280" s="165"/>
      <c r="X280" s="163"/>
      <c r="Y280" s="164"/>
      <c r="Z280" s="164"/>
      <c r="AA280" s="165"/>
    </row>
    <row r="281" spans="1:27" ht="15.75" customHeight="1" x14ac:dyDescent="0.25">
      <c r="A281" s="162"/>
      <c r="B281" s="421"/>
      <c r="C281" s="422"/>
      <c r="D281" s="44">
        <f>'[2]Reporting Characteristics'!$D281</f>
        <v>2019</v>
      </c>
      <c r="E281" s="205"/>
      <c r="F281" s="206"/>
      <c r="G281" s="207"/>
      <c r="H281" s="164"/>
      <c r="I281" s="165"/>
      <c r="J281" s="163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208"/>
      <c r="V281" s="207"/>
      <c r="W281" s="165"/>
      <c r="X281" s="163"/>
      <c r="Y281" s="164"/>
      <c r="Z281" s="164"/>
      <c r="AA281" s="165"/>
    </row>
    <row r="282" spans="1:27" ht="15.75" customHeight="1" x14ac:dyDescent="0.25">
      <c r="A282" s="162"/>
      <c r="B282" s="421" t="str">
        <f>'[2]Asset Characteristics'!$C145 &amp; ""</f>
        <v/>
      </c>
      <c r="C282" s="422" t="str">
        <f>'[2]Asset Characteristics'!$E145 &amp; ""</f>
        <v/>
      </c>
      <c r="D282" s="44">
        <f>'[2]Reporting Characteristics'!$D282</f>
        <v>2018</v>
      </c>
      <c r="E282" s="205"/>
      <c r="F282" s="206"/>
      <c r="G282" s="207"/>
      <c r="H282" s="164"/>
      <c r="I282" s="165"/>
      <c r="J282" s="163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208"/>
      <c r="V282" s="207"/>
      <c r="W282" s="165"/>
      <c r="X282" s="163"/>
      <c r="Y282" s="164"/>
      <c r="Z282" s="164"/>
      <c r="AA282" s="165"/>
    </row>
    <row r="283" spans="1:27" ht="15.75" customHeight="1" x14ac:dyDescent="0.25">
      <c r="A283" s="162"/>
      <c r="B283" s="421"/>
      <c r="C283" s="422"/>
      <c r="D283" s="44">
        <f>'[2]Reporting Characteristics'!$D283</f>
        <v>2019</v>
      </c>
      <c r="E283" s="205"/>
      <c r="F283" s="206"/>
      <c r="G283" s="207"/>
      <c r="H283" s="164"/>
      <c r="I283" s="165"/>
      <c r="J283" s="163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208"/>
      <c r="V283" s="207"/>
      <c r="W283" s="165"/>
      <c r="X283" s="163"/>
      <c r="Y283" s="164"/>
      <c r="Z283" s="164"/>
      <c r="AA283" s="165"/>
    </row>
    <row r="284" spans="1:27" ht="15.75" customHeight="1" x14ac:dyDescent="0.25">
      <c r="A284" s="162"/>
      <c r="B284" s="421" t="str">
        <f>'[2]Asset Characteristics'!$C146 &amp; ""</f>
        <v/>
      </c>
      <c r="C284" s="422" t="str">
        <f>'[2]Asset Characteristics'!$E146 &amp; ""</f>
        <v/>
      </c>
      <c r="D284" s="44">
        <f>'[2]Reporting Characteristics'!$D284</f>
        <v>2018</v>
      </c>
      <c r="E284" s="205"/>
      <c r="F284" s="206"/>
      <c r="G284" s="207"/>
      <c r="H284" s="164"/>
      <c r="I284" s="165"/>
      <c r="J284" s="163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208"/>
      <c r="V284" s="207"/>
      <c r="W284" s="165"/>
      <c r="X284" s="163"/>
      <c r="Y284" s="164"/>
      <c r="Z284" s="164"/>
      <c r="AA284" s="165"/>
    </row>
    <row r="285" spans="1:27" ht="15.75" customHeight="1" x14ac:dyDescent="0.25">
      <c r="A285" s="162"/>
      <c r="B285" s="421"/>
      <c r="C285" s="422"/>
      <c r="D285" s="44">
        <f>'[2]Reporting Characteristics'!$D285</f>
        <v>2019</v>
      </c>
      <c r="E285" s="205"/>
      <c r="F285" s="206"/>
      <c r="G285" s="207"/>
      <c r="H285" s="164"/>
      <c r="I285" s="165"/>
      <c r="J285" s="163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208"/>
      <c r="V285" s="207"/>
      <c r="W285" s="165"/>
      <c r="X285" s="163"/>
      <c r="Y285" s="164"/>
      <c r="Z285" s="164"/>
      <c r="AA285" s="165"/>
    </row>
    <row r="286" spans="1:27" ht="15.75" customHeight="1" x14ac:dyDescent="0.25">
      <c r="A286" s="162"/>
      <c r="B286" s="421" t="str">
        <f>'[2]Asset Characteristics'!$C147 &amp; ""</f>
        <v/>
      </c>
      <c r="C286" s="422" t="str">
        <f>'[2]Asset Characteristics'!$E147 &amp; ""</f>
        <v/>
      </c>
      <c r="D286" s="44">
        <f>'[2]Reporting Characteristics'!$D286</f>
        <v>2018</v>
      </c>
      <c r="E286" s="205"/>
      <c r="F286" s="206"/>
      <c r="G286" s="207"/>
      <c r="H286" s="164"/>
      <c r="I286" s="165"/>
      <c r="J286" s="163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208"/>
      <c r="V286" s="207"/>
      <c r="W286" s="165"/>
      <c r="X286" s="163"/>
      <c r="Y286" s="164"/>
      <c r="Z286" s="164"/>
      <c r="AA286" s="165"/>
    </row>
    <row r="287" spans="1:27" ht="15.75" customHeight="1" x14ac:dyDescent="0.25">
      <c r="A287" s="162"/>
      <c r="B287" s="421"/>
      <c r="C287" s="422"/>
      <c r="D287" s="44">
        <f>'[2]Reporting Characteristics'!$D287</f>
        <v>2019</v>
      </c>
      <c r="E287" s="205"/>
      <c r="F287" s="206"/>
      <c r="G287" s="207"/>
      <c r="H287" s="164"/>
      <c r="I287" s="165"/>
      <c r="J287" s="163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208"/>
      <c r="V287" s="207"/>
      <c r="W287" s="165"/>
      <c r="X287" s="163"/>
      <c r="Y287" s="164"/>
      <c r="Z287" s="164"/>
      <c r="AA287" s="165"/>
    </row>
    <row r="288" spans="1:27" ht="15.75" customHeight="1" x14ac:dyDescent="0.25">
      <c r="A288" s="162"/>
      <c r="B288" s="421" t="str">
        <f>'[2]Asset Characteristics'!$C148 &amp; ""</f>
        <v/>
      </c>
      <c r="C288" s="422" t="str">
        <f>'[2]Asset Characteristics'!$E148 &amp; ""</f>
        <v/>
      </c>
      <c r="D288" s="44">
        <f>'[2]Reporting Characteristics'!$D288</f>
        <v>2018</v>
      </c>
      <c r="E288" s="205"/>
      <c r="F288" s="206"/>
      <c r="G288" s="207"/>
      <c r="H288" s="164"/>
      <c r="I288" s="165"/>
      <c r="J288" s="163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208"/>
      <c r="V288" s="207"/>
      <c r="W288" s="165"/>
      <c r="X288" s="163"/>
      <c r="Y288" s="164"/>
      <c r="Z288" s="164"/>
      <c r="AA288" s="165"/>
    </row>
    <row r="289" spans="1:27" ht="15.75" customHeight="1" x14ac:dyDescent="0.25">
      <c r="A289" s="162"/>
      <c r="B289" s="421"/>
      <c r="C289" s="422"/>
      <c r="D289" s="44">
        <f>'[2]Reporting Characteristics'!$D289</f>
        <v>2019</v>
      </c>
      <c r="E289" s="205"/>
      <c r="F289" s="206"/>
      <c r="G289" s="207"/>
      <c r="H289" s="164"/>
      <c r="I289" s="165"/>
      <c r="J289" s="163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208"/>
      <c r="V289" s="207"/>
      <c r="W289" s="165"/>
      <c r="X289" s="163"/>
      <c r="Y289" s="164"/>
      <c r="Z289" s="164"/>
      <c r="AA289" s="165"/>
    </row>
    <row r="290" spans="1:27" ht="15.75" customHeight="1" x14ac:dyDescent="0.25">
      <c r="A290" s="162"/>
      <c r="B290" s="421" t="str">
        <f>'[2]Asset Characteristics'!$C149 &amp; ""</f>
        <v/>
      </c>
      <c r="C290" s="422" t="str">
        <f>'[2]Asset Characteristics'!$E149 &amp; ""</f>
        <v/>
      </c>
      <c r="D290" s="44">
        <f>'[2]Reporting Characteristics'!$D290</f>
        <v>2018</v>
      </c>
      <c r="E290" s="205"/>
      <c r="F290" s="206"/>
      <c r="G290" s="207"/>
      <c r="H290" s="164"/>
      <c r="I290" s="165"/>
      <c r="J290" s="163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208"/>
      <c r="V290" s="207"/>
      <c r="W290" s="165"/>
      <c r="X290" s="163"/>
      <c r="Y290" s="164"/>
      <c r="Z290" s="164"/>
      <c r="AA290" s="165"/>
    </row>
    <row r="291" spans="1:27" ht="15.75" customHeight="1" x14ac:dyDescent="0.25">
      <c r="A291" s="162"/>
      <c r="B291" s="421"/>
      <c r="C291" s="422"/>
      <c r="D291" s="44">
        <f>'[2]Reporting Characteristics'!$D291</f>
        <v>2019</v>
      </c>
      <c r="E291" s="205"/>
      <c r="F291" s="206"/>
      <c r="G291" s="207"/>
      <c r="H291" s="164"/>
      <c r="I291" s="165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208"/>
      <c r="V291" s="207"/>
      <c r="W291" s="165"/>
      <c r="X291" s="163"/>
      <c r="Y291" s="164"/>
      <c r="Z291" s="164"/>
      <c r="AA291" s="165"/>
    </row>
    <row r="292" spans="1:27" ht="15.75" customHeight="1" x14ac:dyDescent="0.25">
      <c r="A292" s="162"/>
      <c r="B292" s="421" t="str">
        <f>'[2]Asset Characteristics'!$C150 &amp; ""</f>
        <v/>
      </c>
      <c r="C292" s="422" t="str">
        <f>'[2]Asset Characteristics'!$E150 &amp; ""</f>
        <v/>
      </c>
      <c r="D292" s="44">
        <f>'[2]Reporting Characteristics'!$D292</f>
        <v>2018</v>
      </c>
      <c r="E292" s="205"/>
      <c r="F292" s="206"/>
      <c r="G292" s="207"/>
      <c r="H292" s="164"/>
      <c r="I292" s="165"/>
      <c r="J292" s="163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208"/>
      <c r="V292" s="207"/>
      <c r="W292" s="165"/>
      <c r="X292" s="163"/>
      <c r="Y292" s="164"/>
      <c r="Z292" s="164"/>
      <c r="AA292" s="165"/>
    </row>
    <row r="293" spans="1:27" ht="15.75" customHeight="1" x14ac:dyDescent="0.25">
      <c r="A293" s="162"/>
      <c r="B293" s="421"/>
      <c r="C293" s="422"/>
      <c r="D293" s="44">
        <f>'[2]Reporting Characteristics'!$D293</f>
        <v>2019</v>
      </c>
      <c r="E293" s="205"/>
      <c r="F293" s="206"/>
      <c r="G293" s="207"/>
      <c r="H293" s="164"/>
      <c r="I293" s="165"/>
      <c r="J293" s="163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208"/>
      <c r="V293" s="207"/>
      <c r="W293" s="165"/>
      <c r="X293" s="163"/>
      <c r="Y293" s="164"/>
      <c r="Z293" s="164"/>
      <c r="AA293" s="165"/>
    </row>
    <row r="294" spans="1:27" ht="15.75" customHeight="1" x14ac:dyDescent="0.25">
      <c r="A294" s="162"/>
      <c r="B294" s="421" t="str">
        <f>'[2]Asset Characteristics'!$C151 &amp; ""</f>
        <v/>
      </c>
      <c r="C294" s="422" t="str">
        <f>'[2]Asset Characteristics'!$E151 &amp; ""</f>
        <v/>
      </c>
      <c r="D294" s="44">
        <f>'[2]Reporting Characteristics'!$D294</f>
        <v>2018</v>
      </c>
      <c r="E294" s="205"/>
      <c r="F294" s="206"/>
      <c r="G294" s="207"/>
      <c r="H294" s="164"/>
      <c r="I294" s="165"/>
      <c r="J294" s="163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208"/>
      <c r="V294" s="207"/>
      <c r="W294" s="165"/>
      <c r="X294" s="163"/>
      <c r="Y294" s="164"/>
      <c r="Z294" s="164"/>
      <c r="AA294" s="165"/>
    </row>
    <row r="295" spans="1:27" ht="15.75" customHeight="1" x14ac:dyDescent="0.25">
      <c r="A295" s="162"/>
      <c r="B295" s="421"/>
      <c r="C295" s="422"/>
      <c r="D295" s="44">
        <f>'[2]Reporting Characteristics'!$D295</f>
        <v>2019</v>
      </c>
      <c r="E295" s="205"/>
      <c r="F295" s="206"/>
      <c r="G295" s="207"/>
      <c r="H295" s="164"/>
      <c r="I295" s="165"/>
      <c r="J295" s="163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208"/>
      <c r="V295" s="207"/>
      <c r="W295" s="165"/>
      <c r="X295" s="163"/>
      <c r="Y295" s="164"/>
      <c r="Z295" s="164"/>
      <c r="AA295" s="165"/>
    </row>
    <row r="296" spans="1:27" ht="15.75" customHeight="1" x14ac:dyDescent="0.25">
      <c r="A296" s="162"/>
      <c r="B296" s="421" t="str">
        <f>'[2]Asset Characteristics'!$C152 &amp; ""</f>
        <v/>
      </c>
      <c r="C296" s="422" t="str">
        <f>'[2]Asset Characteristics'!$E152 &amp; ""</f>
        <v/>
      </c>
      <c r="D296" s="44">
        <f>'[2]Reporting Characteristics'!$D296</f>
        <v>2018</v>
      </c>
      <c r="E296" s="205"/>
      <c r="F296" s="206"/>
      <c r="G296" s="207"/>
      <c r="H296" s="164"/>
      <c r="I296" s="165"/>
      <c r="J296" s="163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208"/>
      <c r="V296" s="207"/>
      <c r="W296" s="165"/>
      <c r="X296" s="163"/>
      <c r="Y296" s="164"/>
      <c r="Z296" s="164"/>
      <c r="AA296" s="165"/>
    </row>
    <row r="297" spans="1:27" ht="15.75" customHeight="1" x14ac:dyDescent="0.25">
      <c r="A297" s="162"/>
      <c r="B297" s="421"/>
      <c r="C297" s="422"/>
      <c r="D297" s="44">
        <f>'[2]Reporting Characteristics'!$D297</f>
        <v>2019</v>
      </c>
      <c r="E297" s="205"/>
      <c r="F297" s="206"/>
      <c r="G297" s="207"/>
      <c r="H297" s="164"/>
      <c r="I297" s="165"/>
      <c r="J297" s="163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208"/>
      <c r="V297" s="207"/>
      <c r="W297" s="165"/>
      <c r="X297" s="163"/>
      <c r="Y297" s="164"/>
      <c r="Z297" s="164"/>
      <c r="AA297" s="165"/>
    </row>
    <row r="298" spans="1:27" ht="15.75" customHeight="1" x14ac:dyDescent="0.25">
      <c r="A298" s="162"/>
      <c r="B298" s="421" t="str">
        <f>'[2]Asset Characteristics'!$C153 &amp; ""</f>
        <v/>
      </c>
      <c r="C298" s="422" t="str">
        <f>'[2]Asset Characteristics'!$E153 &amp; ""</f>
        <v/>
      </c>
      <c r="D298" s="44">
        <f>'[2]Reporting Characteristics'!$D298</f>
        <v>2018</v>
      </c>
      <c r="E298" s="205"/>
      <c r="F298" s="206"/>
      <c r="G298" s="207"/>
      <c r="H298" s="164"/>
      <c r="I298" s="165"/>
      <c r="J298" s="163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208"/>
      <c r="V298" s="207"/>
      <c r="W298" s="165"/>
      <c r="X298" s="163"/>
      <c r="Y298" s="164"/>
      <c r="Z298" s="164"/>
      <c r="AA298" s="165"/>
    </row>
    <row r="299" spans="1:27" ht="15.75" customHeight="1" x14ac:dyDescent="0.25">
      <c r="A299" s="162"/>
      <c r="B299" s="421"/>
      <c r="C299" s="422"/>
      <c r="D299" s="44">
        <f>'[2]Reporting Characteristics'!$D299</f>
        <v>2019</v>
      </c>
      <c r="E299" s="205"/>
      <c r="F299" s="206"/>
      <c r="G299" s="207"/>
      <c r="H299" s="164"/>
      <c r="I299" s="165"/>
      <c r="J299" s="163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208"/>
      <c r="V299" s="207"/>
      <c r="W299" s="165"/>
      <c r="X299" s="163"/>
      <c r="Y299" s="164"/>
      <c r="Z299" s="164"/>
      <c r="AA299" s="165"/>
    </row>
    <row r="300" spans="1:27" ht="15.75" customHeight="1" x14ac:dyDescent="0.25">
      <c r="A300" s="162"/>
      <c r="B300" s="421" t="str">
        <f>'[2]Asset Characteristics'!$C154 &amp; ""</f>
        <v/>
      </c>
      <c r="C300" s="422" t="str">
        <f>'[2]Asset Characteristics'!$E154 &amp; ""</f>
        <v/>
      </c>
      <c r="D300" s="44">
        <f>'[2]Reporting Characteristics'!$D300</f>
        <v>2018</v>
      </c>
      <c r="E300" s="205"/>
      <c r="F300" s="206"/>
      <c r="G300" s="207"/>
      <c r="H300" s="164"/>
      <c r="I300" s="165"/>
      <c r="J300" s="163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208"/>
      <c r="V300" s="207"/>
      <c r="W300" s="165"/>
      <c r="X300" s="163"/>
      <c r="Y300" s="164"/>
      <c r="Z300" s="164"/>
      <c r="AA300" s="165"/>
    </row>
    <row r="301" spans="1:27" ht="15.75" customHeight="1" x14ac:dyDescent="0.25">
      <c r="A301" s="162"/>
      <c r="B301" s="421"/>
      <c r="C301" s="422"/>
      <c r="D301" s="44">
        <f>'[2]Reporting Characteristics'!$D301</f>
        <v>2019</v>
      </c>
      <c r="E301" s="205"/>
      <c r="F301" s="206"/>
      <c r="G301" s="207"/>
      <c r="H301" s="164"/>
      <c r="I301" s="165"/>
      <c r="J301" s="163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208"/>
      <c r="V301" s="207"/>
      <c r="W301" s="165"/>
      <c r="X301" s="163"/>
      <c r="Y301" s="164"/>
      <c r="Z301" s="164"/>
      <c r="AA301" s="165"/>
    </row>
    <row r="302" spans="1:27" ht="15.75" customHeight="1" x14ac:dyDescent="0.25">
      <c r="A302" s="162"/>
      <c r="B302" s="421" t="str">
        <f>'[2]Asset Characteristics'!$C155 &amp; ""</f>
        <v/>
      </c>
      <c r="C302" s="422" t="str">
        <f>'[2]Asset Characteristics'!$E155 &amp; ""</f>
        <v/>
      </c>
      <c r="D302" s="44">
        <f>'[2]Reporting Characteristics'!$D302</f>
        <v>2018</v>
      </c>
      <c r="E302" s="205"/>
      <c r="F302" s="206"/>
      <c r="G302" s="207"/>
      <c r="H302" s="164"/>
      <c r="I302" s="165"/>
      <c r="J302" s="163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208"/>
      <c r="V302" s="207"/>
      <c r="W302" s="165"/>
      <c r="X302" s="163"/>
      <c r="Y302" s="164"/>
      <c r="Z302" s="164"/>
      <c r="AA302" s="165"/>
    </row>
    <row r="303" spans="1:27" ht="15.75" customHeight="1" x14ac:dyDescent="0.25">
      <c r="A303" s="162"/>
      <c r="B303" s="421"/>
      <c r="C303" s="422"/>
      <c r="D303" s="44">
        <f>'[2]Reporting Characteristics'!$D303</f>
        <v>2019</v>
      </c>
      <c r="E303" s="205"/>
      <c r="F303" s="206"/>
      <c r="G303" s="207"/>
      <c r="H303" s="164"/>
      <c r="I303" s="165"/>
      <c r="J303" s="163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208"/>
      <c r="V303" s="207"/>
      <c r="W303" s="165"/>
      <c r="X303" s="163"/>
      <c r="Y303" s="164"/>
      <c r="Z303" s="164"/>
      <c r="AA303" s="165"/>
    </row>
    <row r="304" spans="1:27" ht="15.75" customHeight="1" x14ac:dyDescent="0.25">
      <c r="A304" s="162"/>
      <c r="B304" s="421" t="str">
        <f>'[2]Asset Characteristics'!$C156 &amp; ""</f>
        <v/>
      </c>
      <c r="C304" s="422" t="str">
        <f>'[2]Asset Characteristics'!$E156 &amp; ""</f>
        <v/>
      </c>
      <c r="D304" s="44">
        <f>'[2]Reporting Characteristics'!$D304</f>
        <v>2018</v>
      </c>
      <c r="E304" s="205"/>
      <c r="F304" s="206"/>
      <c r="G304" s="207"/>
      <c r="H304" s="164"/>
      <c r="I304" s="165"/>
      <c r="J304" s="163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208"/>
      <c r="V304" s="207"/>
      <c r="W304" s="165"/>
      <c r="X304" s="163"/>
      <c r="Y304" s="164"/>
      <c r="Z304" s="164"/>
      <c r="AA304" s="165"/>
    </row>
    <row r="305" spans="1:27" ht="15.75" customHeight="1" x14ac:dyDescent="0.25">
      <c r="A305" s="162"/>
      <c r="B305" s="421"/>
      <c r="C305" s="422"/>
      <c r="D305" s="44">
        <f>'[2]Reporting Characteristics'!$D305</f>
        <v>2019</v>
      </c>
      <c r="E305" s="205"/>
      <c r="F305" s="206"/>
      <c r="G305" s="207"/>
      <c r="H305" s="164"/>
      <c r="I305" s="165"/>
      <c r="J305" s="163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208"/>
      <c r="V305" s="207"/>
      <c r="W305" s="165"/>
      <c r="X305" s="163"/>
      <c r="Y305" s="164"/>
      <c r="Z305" s="164"/>
      <c r="AA305" s="165"/>
    </row>
    <row r="306" spans="1:27" ht="15.75" customHeight="1" x14ac:dyDescent="0.25">
      <c r="A306" s="162"/>
      <c r="B306" s="421" t="str">
        <f>'[2]Asset Characteristics'!$C157 &amp; ""</f>
        <v/>
      </c>
      <c r="C306" s="422" t="str">
        <f>'[2]Asset Characteristics'!$E157 &amp; ""</f>
        <v/>
      </c>
      <c r="D306" s="44">
        <f>'[2]Reporting Characteristics'!$D306</f>
        <v>2018</v>
      </c>
      <c r="E306" s="205"/>
      <c r="F306" s="206"/>
      <c r="G306" s="207"/>
      <c r="H306" s="164"/>
      <c r="I306" s="165"/>
      <c r="J306" s="163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208"/>
      <c r="V306" s="207"/>
      <c r="W306" s="165"/>
      <c r="X306" s="163"/>
      <c r="Y306" s="164"/>
      <c r="Z306" s="164"/>
      <c r="AA306" s="165"/>
    </row>
    <row r="307" spans="1:27" ht="15.75" customHeight="1" x14ac:dyDescent="0.25">
      <c r="A307" s="162"/>
      <c r="B307" s="421"/>
      <c r="C307" s="422"/>
      <c r="D307" s="44">
        <f>'[2]Reporting Characteristics'!$D307</f>
        <v>2019</v>
      </c>
      <c r="E307" s="205"/>
      <c r="F307" s="206"/>
      <c r="G307" s="207"/>
      <c r="H307" s="164"/>
      <c r="I307" s="165"/>
      <c r="J307" s="163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208"/>
      <c r="V307" s="207"/>
      <c r="W307" s="165"/>
      <c r="X307" s="163"/>
      <c r="Y307" s="164"/>
      <c r="Z307" s="164"/>
      <c r="AA307" s="165"/>
    </row>
    <row r="308" spans="1:27" ht="15.75" customHeight="1" x14ac:dyDescent="0.25">
      <c r="A308" s="162"/>
      <c r="B308" s="421" t="str">
        <f>'[2]Asset Characteristics'!$C158 &amp; ""</f>
        <v/>
      </c>
      <c r="C308" s="422" t="str">
        <f>'[2]Asset Characteristics'!$E158 &amp; ""</f>
        <v/>
      </c>
      <c r="D308" s="44">
        <f>'[2]Reporting Characteristics'!$D308</f>
        <v>2018</v>
      </c>
      <c r="E308" s="205"/>
      <c r="F308" s="206"/>
      <c r="G308" s="207"/>
      <c r="H308" s="164"/>
      <c r="I308" s="165"/>
      <c r="J308" s="163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208"/>
      <c r="V308" s="207"/>
      <c r="W308" s="165"/>
      <c r="X308" s="163"/>
      <c r="Y308" s="164"/>
      <c r="Z308" s="164"/>
      <c r="AA308" s="165"/>
    </row>
    <row r="309" spans="1:27" ht="15.75" customHeight="1" x14ac:dyDescent="0.25">
      <c r="A309" s="162"/>
      <c r="B309" s="421"/>
      <c r="C309" s="422"/>
      <c r="D309" s="44">
        <f>'[2]Reporting Characteristics'!$D309</f>
        <v>2019</v>
      </c>
      <c r="E309" s="205"/>
      <c r="F309" s="206"/>
      <c r="G309" s="207"/>
      <c r="H309" s="164"/>
      <c r="I309" s="165"/>
      <c r="J309" s="163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208"/>
      <c r="V309" s="207"/>
      <c r="W309" s="165"/>
      <c r="X309" s="163"/>
      <c r="Y309" s="164"/>
      <c r="Z309" s="164"/>
      <c r="AA309" s="165"/>
    </row>
    <row r="310" spans="1:27" ht="15.75" customHeight="1" x14ac:dyDescent="0.25">
      <c r="A310" s="162"/>
      <c r="B310" s="421" t="str">
        <f>'[2]Asset Characteristics'!$C159 &amp; ""</f>
        <v/>
      </c>
      <c r="C310" s="422" t="str">
        <f>'[2]Asset Characteristics'!$E159 &amp; ""</f>
        <v/>
      </c>
      <c r="D310" s="44">
        <f>'[2]Reporting Characteristics'!$D310</f>
        <v>2018</v>
      </c>
      <c r="E310" s="205"/>
      <c r="F310" s="206"/>
      <c r="G310" s="207"/>
      <c r="H310" s="164"/>
      <c r="I310" s="165"/>
      <c r="J310" s="163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208"/>
      <c r="V310" s="207"/>
      <c r="W310" s="165"/>
      <c r="X310" s="163"/>
      <c r="Y310" s="164"/>
      <c r="Z310" s="164"/>
      <c r="AA310" s="165"/>
    </row>
    <row r="311" spans="1:27" ht="15.75" customHeight="1" x14ac:dyDescent="0.25">
      <c r="A311" s="162"/>
      <c r="B311" s="421"/>
      <c r="C311" s="422"/>
      <c r="D311" s="44">
        <f>'[2]Reporting Characteristics'!$D311</f>
        <v>2019</v>
      </c>
      <c r="E311" s="205"/>
      <c r="F311" s="206"/>
      <c r="G311" s="207"/>
      <c r="H311" s="164"/>
      <c r="I311" s="165"/>
      <c r="J311" s="163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208"/>
      <c r="V311" s="207"/>
      <c r="W311" s="165"/>
      <c r="X311" s="163"/>
      <c r="Y311" s="164"/>
      <c r="Z311" s="164"/>
      <c r="AA311" s="165"/>
    </row>
    <row r="312" spans="1:27" ht="15.75" customHeight="1" x14ac:dyDescent="0.25">
      <c r="A312" s="162"/>
      <c r="B312" s="421" t="str">
        <f>'[2]Asset Characteristics'!$C160 &amp; ""</f>
        <v/>
      </c>
      <c r="C312" s="422" t="str">
        <f>'[2]Asset Characteristics'!$E160 &amp; ""</f>
        <v/>
      </c>
      <c r="D312" s="44">
        <f>'[2]Reporting Characteristics'!$D312</f>
        <v>2018</v>
      </c>
      <c r="E312" s="205"/>
      <c r="F312" s="206"/>
      <c r="G312" s="207"/>
      <c r="H312" s="164"/>
      <c r="I312" s="165"/>
      <c r="J312" s="163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208"/>
      <c r="V312" s="207"/>
      <c r="W312" s="165"/>
      <c r="X312" s="163"/>
      <c r="Y312" s="164"/>
      <c r="Z312" s="164"/>
      <c r="AA312" s="165"/>
    </row>
    <row r="313" spans="1:27" ht="15.75" customHeight="1" x14ac:dyDescent="0.25">
      <c r="A313" s="162"/>
      <c r="B313" s="421"/>
      <c r="C313" s="422"/>
      <c r="D313" s="44">
        <f>'[2]Reporting Characteristics'!$D313</f>
        <v>2019</v>
      </c>
      <c r="E313" s="205"/>
      <c r="F313" s="206"/>
      <c r="G313" s="207"/>
      <c r="H313" s="164"/>
      <c r="I313" s="165"/>
      <c r="J313" s="163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208"/>
      <c r="V313" s="207"/>
      <c r="W313" s="165"/>
      <c r="X313" s="163"/>
      <c r="Y313" s="164"/>
      <c r="Z313" s="164"/>
      <c r="AA313" s="165"/>
    </row>
    <row r="314" spans="1:27" ht="15.75" customHeight="1" x14ac:dyDescent="0.25">
      <c r="A314" s="162"/>
      <c r="B314" s="421" t="str">
        <f>'[2]Asset Characteristics'!$C161 &amp; ""</f>
        <v/>
      </c>
      <c r="C314" s="422" t="str">
        <f>'[2]Asset Characteristics'!$E161 &amp; ""</f>
        <v/>
      </c>
      <c r="D314" s="44">
        <f>'[2]Reporting Characteristics'!$D314</f>
        <v>2018</v>
      </c>
      <c r="E314" s="205"/>
      <c r="F314" s="206"/>
      <c r="G314" s="207"/>
      <c r="H314" s="164"/>
      <c r="I314" s="165"/>
      <c r="J314" s="163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208"/>
      <c r="V314" s="207"/>
      <c r="W314" s="165"/>
      <c r="X314" s="163"/>
      <c r="Y314" s="164"/>
      <c r="Z314" s="164"/>
      <c r="AA314" s="165"/>
    </row>
    <row r="315" spans="1:27" ht="15.75" customHeight="1" x14ac:dyDescent="0.25">
      <c r="A315" s="162"/>
      <c r="B315" s="421"/>
      <c r="C315" s="422"/>
      <c r="D315" s="44">
        <f>'[2]Reporting Characteristics'!$D315</f>
        <v>2019</v>
      </c>
      <c r="E315" s="205"/>
      <c r="F315" s="206"/>
      <c r="G315" s="207"/>
      <c r="H315" s="164"/>
      <c r="I315" s="165"/>
      <c r="J315" s="163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208"/>
      <c r="V315" s="207"/>
      <c r="W315" s="165"/>
      <c r="X315" s="163"/>
      <c r="Y315" s="164"/>
      <c r="Z315" s="164"/>
      <c r="AA315" s="165"/>
    </row>
    <row r="316" spans="1:27" ht="15.75" customHeight="1" x14ac:dyDescent="0.25">
      <c r="A316" s="162"/>
      <c r="B316" s="421" t="str">
        <f>'[2]Asset Characteristics'!$C162 &amp; ""</f>
        <v/>
      </c>
      <c r="C316" s="422" t="str">
        <f>'[2]Asset Characteristics'!$E162 &amp; ""</f>
        <v/>
      </c>
      <c r="D316" s="44">
        <f>'[2]Reporting Characteristics'!$D316</f>
        <v>2018</v>
      </c>
      <c r="E316" s="205"/>
      <c r="F316" s="206"/>
      <c r="G316" s="207"/>
      <c r="H316" s="164"/>
      <c r="I316" s="165"/>
      <c r="J316" s="163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208"/>
      <c r="V316" s="207"/>
      <c r="W316" s="165"/>
      <c r="X316" s="163"/>
      <c r="Y316" s="164"/>
      <c r="Z316" s="164"/>
      <c r="AA316" s="165"/>
    </row>
    <row r="317" spans="1:27" ht="15.75" customHeight="1" x14ac:dyDescent="0.25">
      <c r="A317" s="162"/>
      <c r="B317" s="421"/>
      <c r="C317" s="422"/>
      <c r="D317" s="44">
        <f>'[2]Reporting Characteristics'!$D317</f>
        <v>2019</v>
      </c>
      <c r="E317" s="205"/>
      <c r="F317" s="206"/>
      <c r="G317" s="207"/>
      <c r="H317" s="164"/>
      <c r="I317" s="165"/>
      <c r="J317" s="163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208"/>
      <c r="V317" s="207"/>
      <c r="W317" s="165"/>
      <c r="X317" s="163"/>
      <c r="Y317" s="164"/>
      <c r="Z317" s="164"/>
      <c r="AA317" s="165"/>
    </row>
    <row r="318" spans="1:27" ht="15.75" customHeight="1" x14ac:dyDescent="0.25">
      <c r="A318" s="162"/>
      <c r="B318" s="421" t="str">
        <f>'[2]Asset Characteristics'!$C163 &amp; ""</f>
        <v/>
      </c>
      <c r="C318" s="422" t="str">
        <f>'[2]Asset Characteristics'!$E163 &amp; ""</f>
        <v/>
      </c>
      <c r="D318" s="44">
        <f>'[2]Reporting Characteristics'!$D318</f>
        <v>2018</v>
      </c>
      <c r="E318" s="205"/>
      <c r="F318" s="206"/>
      <c r="G318" s="207"/>
      <c r="H318" s="164"/>
      <c r="I318" s="165"/>
      <c r="J318" s="163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208"/>
      <c r="V318" s="207"/>
      <c r="W318" s="165"/>
      <c r="X318" s="163"/>
      <c r="Y318" s="164"/>
      <c r="Z318" s="164"/>
      <c r="AA318" s="165"/>
    </row>
    <row r="319" spans="1:27" ht="15.75" customHeight="1" x14ac:dyDescent="0.25">
      <c r="A319" s="162"/>
      <c r="B319" s="421"/>
      <c r="C319" s="422"/>
      <c r="D319" s="44">
        <f>'[2]Reporting Characteristics'!$D319</f>
        <v>2019</v>
      </c>
      <c r="E319" s="205"/>
      <c r="F319" s="206"/>
      <c r="G319" s="207"/>
      <c r="H319" s="164"/>
      <c r="I319" s="165"/>
      <c r="J319" s="163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208"/>
      <c r="V319" s="207"/>
      <c r="W319" s="165"/>
      <c r="X319" s="163"/>
      <c r="Y319" s="164"/>
      <c r="Z319" s="164"/>
      <c r="AA319" s="165"/>
    </row>
    <row r="320" spans="1:27" ht="15.75" customHeight="1" x14ac:dyDescent="0.25">
      <c r="A320" s="162"/>
      <c r="B320" s="421" t="str">
        <f>'[2]Asset Characteristics'!$C164 &amp; ""</f>
        <v/>
      </c>
      <c r="C320" s="422" t="str">
        <f>'[2]Asset Characteristics'!$E164 &amp; ""</f>
        <v/>
      </c>
      <c r="D320" s="44">
        <f>'[2]Reporting Characteristics'!$D320</f>
        <v>2018</v>
      </c>
      <c r="E320" s="205"/>
      <c r="F320" s="206"/>
      <c r="G320" s="207"/>
      <c r="H320" s="164"/>
      <c r="I320" s="165"/>
      <c r="J320" s="163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208"/>
      <c r="V320" s="207"/>
      <c r="W320" s="165"/>
      <c r="X320" s="163"/>
      <c r="Y320" s="164"/>
      <c r="Z320" s="164"/>
      <c r="AA320" s="165"/>
    </row>
    <row r="321" spans="1:27" ht="15.75" customHeight="1" x14ac:dyDescent="0.25">
      <c r="A321" s="162"/>
      <c r="B321" s="421"/>
      <c r="C321" s="422"/>
      <c r="D321" s="44">
        <f>'[2]Reporting Characteristics'!$D321</f>
        <v>2019</v>
      </c>
      <c r="E321" s="205"/>
      <c r="F321" s="206"/>
      <c r="G321" s="207"/>
      <c r="H321" s="164"/>
      <c r="I321" s="165"/>
      <c r="J321" s="163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208"/>
      <c r="V321" s="207"/>
      <c r="W321" s="165"/>
      <c r="X321" s="163"/>
      <c r="Y321" s="164"/>
      <c r="Z321" s="164"/>
      <c r="AA321" s="165"/>
    </row>
    <row r="322" spans="1:27" ht="15.75" customHeight="1" x14ac:dyDescent="0.25">
      <c r="A322" s="162"/>
      <c r="B322" s="421" t="str">
        <f>'[2]Asset Characteristics'!$C165 &amp; ""</f>
        <v/>
      </c>
      <c r="C322" s="422" t="str">
        <f>'[2]Asset Characteristics'!$E165 &amp; ""</f>
        <v/>
      </c>
      <c r="D322" s="44">
        <f>'[2]Reporting Characteristics'!$D322</f>
        <v>2018</v>
      </c>
      <c r="E322" s="205"/>
      <c r="F322" s="206"/>
      <c r="G322" s="207"/>
      <c r="H322" s="164"/>
      <c r="I322" s="165"/>
      <c r="J322" s="163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208"/>
      <c r="V322" s="207"/>
      <c r="W322" s="165"/>
      <c r="X322" s="163"/>
      <c r="Y322" s="164"/>
      <c r="Z322" s="164"/>
      <c r="AA322" s="165"/>
    </row>
    <row r="323" spans="1:27" ht="15.75" customHeight="1" x14ac:dyDescent="0.25">
      <c r="A323" s="162"/>
      <c r="B323" s="421"/>
      <c r="C323" s="422"/>
      <c r="D323" s="44">
        <f>'[2]Reporting Characteristics'!$D323</f>
        <v>2019</v>
      </c>
      <c r="E323" s="205"/>
      <c r="F323" s="206"/>
      <c r="G323" s="207"/>
      <c r="H323" s="164"/>
      <c r="I323" s="165"/>
      <c r="J323" s="163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208"/>
      <c r="V323" s="207"/>
      <c r="W323" s="165"/>
      <c r="X323" s="163"/>
      <c r="Y323" s="164"/>
      <c r="Z323" s="164"/>
      <c r="AA323" s="165"/>
    </row>
    <row r="324" spans="1:27" ht="15.75" customHeight="1" x14ac:dyDescent="0.25">
      <c r="A324" s="162"/>
      <c r="B324" s="421" t="str">
        <f>'[2]Asset Characteristics'!$C166 &amp; ""</f>
        <v/>
      </c>
      <c r="C324" s="422" t="str">
        <f>'[2]Asset Characteristics'!$E166 &amp; ""</f>
        <v/>
      </c>
      <c r="D324" s="44">
        <f>'[2]Reporting Characteristics'!$D324</f>
        <v>2018</v>
      </c>
      <c r="E324" s="205"/>
      <c r="F324" s="206"/>
      <c r="G324" s="207"/>
      <c r="H324" s="164"/>
      <c r="I324" s="165"/>
      <c r="J324" s="163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208"/>
      <c r="V324" s="207"/>
      <c r="W324" s="165"/>
      <c r="X324" s="163"/>
      <c r="Y324" s="164"/>
      <c r="Z324" s="164"/>
      <c r="AA324" s="165"/>
    </row>
    <row r="325" spans="1:27" ht="15.75" customHeight="1" x14ac:dyDescent="0.25">
      <c r="A325" s="162"/>
      <c r="B325" s="421"/>
      <c r="C325" s="422"/>
      <c r="D325" s="44">
        <f>'[2]Reporting Characteristics'!$D325</f>
        <v>2019</v>
      </c>
      <c r="E325" s="205"/>
      <c r="F325" s="206"/>
      <c r="G325" s="207"/>
      <c r="H325" s="164"/>
      <c r="I325" s="165"/>
      <c r="J325" s="163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208"/>
      <c r="V325" s="207"/>
      <c r="W325" s="165"/>
      <c r="X325" s="163"/>
      <c r="Y325" s="164"/>
      <c r="Z325" s="164"/>
      <c r="AA325" s="165"/>
    </row>
    <row r="326" spans="1:27" ht="15.75" customHeight="1" x14ac:dyDescent="0.25">
      <c r="A326" s="162"/>
      <c r="B326" s="421" t="str">
        <f>'[2]Asset Characteristics'!$C167 &amp; ""</f>
        <v/>
      </c>
      <c r="C326" s="422" t="str">
        <f>'[2]Asset Characteristics'!$E167 &amp; ""</f>
        <v/>
      </c>
      <c r="D326" s="44">
        <f>'[2]Reporting Characteristics'!$D326</f>
        <v>2018</v>
      </c>
      <c r="E326" s="205"/>
      <c r="F326" s="206"/>
      <c r="G326" s="207"/>
      <c r="H326" s="164"/>
      <c r="I326" s="165"/>
      <c r="J326" s="163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208"/>
      <c r="V326" s="207"/>
      <c r="W326" s="165"/>
      <c r="X326" s="163"/>
      <c r="Y326" s="164"/>
      <c r="Z326" s="164"/>
      <c r="AA326" s="165"/>
    </row>
    <row r="327" spans="1:27" ht="15.75" customHeight="1" x14ac:dyDescent="0.25">
      <c r="A327" s="162"/>
      <c r="B327" s="421"/>
      <c r="C327" s="422"/>
      <c r="D327" s="44">
        <f>'[2]Reporting Characteristics'!$D327</f>
        <v>2019</v>
      </c>
      <c r="E327" s="205"/>
      <c r="F327" s="206"/>
      <c r="G327" s="207"/>
      <c r="H327" s="164"/>
      <c r="I327" s="165"/>
      <c r="J327" s="163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208"/>
      <c r="V327" s="207"/>
      <c r="W327" s="165"/>
      <c r="X327" s="163"/>
      <c r="Y327" s="164"/>
      <c r="Z327" s="164"/>
      <c r="AA327" s="165"/>
    </row>
    <row r="328" spans="1:27" ht="15.75" customHeight="1" x14ac:dyDescent="0.25">
      <c r="A328" s="162"/>
      <c r="B328" s="421" t="str">
        <f>'[2]Asset Characteristics'!$C168 &amp; ""</f>
        <v/>
      </c>
      <c r="C328" s="422" t="str">
        <f>'[2]Asset Characteristics'!$E168 &amp; ""</f>
        <v/>
      </c>
      <c r="D328" s="44">
        <f>'[2]Reporting Characteristics'!$D328</f>
        <v>2018</v>
      </c>
      <c r="E328" s="205"/>
      <c r="F328" s="206"/>
      <c r="G328" s="207"/>
      <c r="H328" s="164"/>
      <c r="I328" s="165"/>
      <c r="J328" s="163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208"/>
      <c r="V328" s="207"/>
      <c r="W328" s="165"/>
      <c r="X328" s="163"/>
      <c r="Y328" s="164"/>
      <c r="Z328" s="164"/>
      <c r="AA328" s="165"/>
    </row>
    <row r="329" spans="1:27" ht="15.75" customHeight="1" x14ac:dyDescent="0.25">
      <c r="A329" s="162"/>
      <c r="B329" s="421"/>
      <c r="C329" s="422"/>
      <c r="D329" s="44">
        <f>'[2]Reporting Characteristics'!$D329</f>
        <v>2019</v>
      </c>
      <c r="E329" s="205"/>
      <c r="F329" s="206"/>
      <c r="G329" s="207"/>
      <c r="H329" s="164"/>
      <c r="I329" s="165"/>
      <c r="J329" s="163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208"/>
      <c r="V329" s="207"/>
      <c r="W329" s="165"/>
      <c r="X329" s="163"/>
      <c r="Y329" s="164"/>
      <c r="Z329" s="164"/>
      <c r="AA329" s="165"/>
    </row>
    <row r="330" spans="1:27" ht="15.75" customHeight="1" x14ac:dyDescent="0.25">
      <c r="A330" s="162"/>
      <c r="B330" s="421" t="str">
        <f>'[2]Asset Characteristics'!$C169 &amp; ""</f>
        <v/>
      </c>
      <c r="C330" s="422" t="str">
        <f>'[2]Asset Characteristics'!$E169 &amp; ""</f>
        <v/>
      </c>
      <c r="D330" s="44">
        <f>'[2]Reporting Characteristics'!$D330</f>
        <v>2018</v>
      </c>
      <c r="E330" s="205"/>
      <c r="F330" s="206"/>
      <c r="G330" s="207"/>
      <c r="H330" s="164"/>
      <c r="I330" s="165"/>
      <c r="J330" s="163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208"/>
      <c r="V330" s="207"/>
      <c r="W330" s="165"/>
      <c r="X330" s="163"/>
      <c r="Y330" s="164"/>
      <c r="Z330" s="164"/>
      <c r="AA330" s="165"/>
    </row>
    <row r="331" spans="1:27" ht="15.75" customHeight="1" x14ac:dyDescent="0.25">
      <c r="A331" s="162"/>
      <c r="B331" s="421"/>
      <c r="C331" s="422"/>
      <c r="D331" s="44">
        <f>'[2]Reporting Characteristics'!$D331</f>
        <v>2019</v>
      </c>
      <c r="E331" s="205"/>
      <c r="F331" s="206"/>
      <c r="G331" s="207"/>
      <c r="H331" s="164"/>
      <c r="I331" s="165"/>
      <c r="J331" s="163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208"/>
      <c r="V331" s="207"/>
      <c r="W331" s="165"/>
      <c r="X331" s="163"/>
      <c r="Y331" s="164"/>
      <c r="Z331" s="164"/>
      <c r="AA331" s="165"/>
    </row>
    <row r="332" spans="1:27" ht="15.75" customHeight="1" x14ac:dyDescent="0.25">
      <c r="A332" s="162"/>
      <c r="B332" s="421" t="str">
        <f>'[2]Asset Characteristics'!$C170 &amp; ""</f>
        <v/>
      </c>
      <c r="C332" s="422" t="str">
        <f>'[2]Asset Characteristics'!$E170 &amp; ""</f>
        <v/>
      </c>
      <c r="D332" s="44">
        <f>'[2]Reporting Characteristics'!$D332</f>
        <v>2018</v>
      </c>
      <c r="E332" s="205"/>
      <c r="F332" s="206"/>
      <c r="G332" s="207"/>
      <c r="H332" s="164"/>
      <c r="I332" s="165"/>
      <c r="J332" s="163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208"/>
      <c r="V332" s="207"/>
      <c r="W332" s="165"/>
      <c r="X332" s="163"/>
      <c r="Y332" s="164"/>
      <c r="Z332" s="164"/>
      <c r="AA332" s="165"/>
    </row>
    <row r="333" spans="1:27" ht="15.75" customHeight="1" x14ac:dyDescent="0.25">
      <c r="A333" s="162"/>
      <c r="B333" s="421"/>
      <c r="C333" s="422"/>
      <c r="D333" s="44">
        <f>'[2]Reporting Characteristics'!$D333</f>
        <v>2019</v>
      </c>
      <c r="E333" s="205"/>
      <c r="F333" s="206"/>
      <c r="G333" s="207"/>
      <c r="H333" s="164"/>
      <c r="I333" s="165"/>
      <c r="J333" s="163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208"/>
      <c r="V333" s="207"/>
      <c r="W333" s="165"/>
      <c r="X333" s="163"/>
      <c r="Y333" s="164"/>
      <c r="Z333" s="164"/>
      <c r="AA333" s="165"/>
    </row>
    <row r="334" spans="1:27" ht="15.75" customHeight="1" x14ac:dyDescent="0.25">
      <c r="A334" s="162"/>
      <c r="B334" s="421" t="str">
        <f>'[2]Asset Characteristics'!$C171 &amp; ""</f>
        <v/>
      </c>
      <c r="C334" s="422" t="str">
        <f>'[2]Asset Characteristics'!$E171 &amp; ""</f>
        <v/>
      </c>
      <c r="D334" s="44">
        <f>'[2]Reporting Characteristics'!$D334</f>
        <v>2018</v>
      </c>
      <c r="E334" s="205"/>
      <c r="F334" s="206"/>
      <c r="G334" s="207"/>
      <c r="H334" s="164"/>
      <c r="I334" s="165"/>
      <c r="J334" s="163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208"/>
      <c r="V334" s="207"/>
      <c r="W334" s="165"/>
      <c r="X334" s="163"/>
      <c r="Y334" s="164"/>
      <c r="Z334" s="164"/>
      <c r="AA334" s="165"/>
    </row>
    <row r="335" spans="1:27" ht="15.75" customHeight="1" x14ac:dyDescent="0.25">
      <c r="A335" s="162"/>
      <c r="B335" s="421"/>
      <c r="C335" s="422"/>
      <c r="D335" s="44">
        <f>'[2]Reporting Characteristics'!$D335</f>
        <v>2019</v>
      </c>
      <c r="E335" s="205"/>
      <c r="F335" s="206"/>
      <c r="G335" s="207"/>
      <c r="H335" s="164"/>
      <c r="I335" s="165"/>
      <c r="J335" s="163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208"/>
      <c r="V335" s="207"/>
      <c r="W335" s="165"/>
      <c r="X335" s="163"/>
      <c r="Y335" s="164"/>
      <c r="Z335" s="164"/>
      <c r="AA335" s="165"/>
    </row>
    <row r="336" spans="1:27" ht="15.75" customHeight="1" x14ac:dyDescent="0.25">
      <c r="A336" s="162"/>
      <c r="B336" s="421" t="str">
        <f>'[2]Asset Characteristics'!$C172 &amp; ""</f>
        <v/>
      </c>
      <c r="C336" s="422" t="str">
        <f>'[2]Asset Characteristics'!$E172 &amp; ""</f>
        <v/>
      </c>
      <c r="D336" s="44">
        <f>'[2]Reporting Characteristics'!$D336</f>
        <v>2018</v>
      </c>
      <c r="E336" s="205"/>
      <c r="F336" s="206"/>
      <c r="G336" s="207"/>
      <c r="H336" s="164"/>
      <c r="I336" s="165"/>
      <c r="J336" s="163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208"/>
      <c r="V336" s="207"/>
      <c r="W336" s="165"/>
      <c r="X336" s="163"/>
      <c r="Y336" s="164"/>
      <c r="Z336" s="164"/>
      <c r="AA336" s="165"/>
    </row>
    <row r="337" spans="1:27" ht="15.75" customHeight="1" x14ac:dyDescent="0.25">
      <c r="A337" s="162"/>
      <c r="B337" s="421"/>
      <c r="C337" s="422"/>
      <c r="D337" s="44">
        <f>'[2]Reporting Characteristics'!$D337</f>
        <v>2019</v>
      </c>
      <c r="E337" s="205"/>
      <c r="F337" s="206"/>
      <c r="G337" s="207"/>
      <c r="H337" s="164"/>
      <c r="I337" s="165"/>
      <c r="J337" s="163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208"/>
      <c r="V337" s="207"/>
      <c r="W337" s="165"/>
      <c r="X337" s="163"/>
      <c r="Y337" s="164"/>
      <c r="Z337" s="164"/>
      <c r="AA337" s="165"/>
    </row>
    <row r="338" spans="1:27" ht="15.75" customHeight="1" x14ac:dyDescent="0.25">
      <c r="A338" s="162"/>
      <c r="B338" s="421" t="str">
        <f>'[2]Asset Characteristics'!$C173 &amp; ""</f>
        <v/>
      </c>
      <c r="C338" s="422" t="str">
        <f>'[2]Asset Characteristics'!$E173 &amp; ""</f>
        <v/>
      </c>
      <c r="D338" s="44">
        <f>'[2]Reporting Characteristics'!$D338</f>
        <v>2018</v>
      </c>
      <c r="E338" s="205"/>
      <c r="F338" s="206"/>
      <c r="G338" s="207"/>
      <c r="H338" s="164"/>
      <c r="I338" s="165"/>
      <c r="J338" s="163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208"/>
      <c r="V338" s="207"/>
      <c r="W338" s="165"/>
      <c r="X338" s="163"/>
      <c r="Y338" s="164"/>
      <c r="Z338" s="164"/>
      <c r="AA338" s="165"/>
    </row>
    <row r="339" spans="1:27" ht="15.75" customHeight="1" x14ac:dyDescent="0.25">
      <c r="A339" s="162"/>
      <c r="B339" s="421"/>
      <c r="C339" s="422"/>
      <c r="D339" s="44">
        <f>'[2]Reporting Characteristics'!$D339</f>
        <v>2019</v>
      </c>
      <c r="E339" s="205"/>
      <c r="F339" s="206"/>
      <c r="G339" s="207"/>
      <c r="H339" s="164"/>
      <c r="I339" s="165"/>
      <c r="J339" s="163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208"/>
      <c r="V339" s="207"/>
      <c r="W339" s="165"/>
      <c r="X339" s="163"/>
      <c r="Y339" s="164"/>
      <c r="Z339" s="164"/>
      <c r="AA339" s="165"/>
    </row>
    <row r="340" spans="1:27" ht="15.75" customHeight="1" x14ac:dyDescent="0.25">
      <c r="A340" s="162"/>
      <c r="B340" s="421" t="str">
        <f>'[2]Asset Characteristics'!$C174 &amp; ""</f>
        <v/>
      </c>
      <c r="C340" s="422" t="str">
        <f>'[2]Asset Characteristics'!$E174 &amp; ""</f>
        <v/>
      </c>
      <c r="D340" s="44">
        <f>'[2]Reporting Characteristics'!$D340</f>
        <v>2018</v>
      </c>
      <c r="E340" s="205"/>
      <c r="F340" s="206"/>
      <c r="G340" s="207"/>
      <c r="H340" s="164"/>
      <c r="I340" s="165"/>
      <c r="J340" s="163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208"/>
      <c r="V340" s="207"/>
      <c r="W340" s="165"/>
      <c r="X340" s="163"/>
      <c r="Y340" s="164"/>
      <c r="Z340" s="164"/>
      <c r="AA340" s="165"/>
    </row>
    <row r="341" spans="1:27" ht="15.75" customHeight="1" x14ac:dyDescent="0.25">
      <c r="A341" s="162"/>
      <c r="B341" s="421"/>
      <c r="C341" s="422"/>
      <c r="D341" s="44">
        <f>'[2]Reporting Characteristics'!$D341</f>
        <v>2019</v>
      </c>
      <c r="E341" s="205"/>
      <c r="F341" s="206"/>
      <c r="G341" s="207"/>
      <c r="H341" s="164"/>
      <c r="I341" s="165"/>
      <c r="J341" s="163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208"/>
      <c r="V341" s="207"/>
      <c r="W341" s="165"/>
      <c r="X341" s="163"/>
      <c r="Y341" s="164"/>
      <c r="Z341" s="164"/>
      <c r="AA341" s="165"/>
    </row>
    <row r="342" spans="1:27" ht="15.75" customHeight="1" x14ac:dyDescent="0.25">
      <c r="A342" s="162"/>
      <c r="B342" s="421" t="str">
        <f>'[2]Asset Characteristics'!$C175 &amp; ""</f>
        <v/>
      </c>
      <c r="C342" s="422" t="str">
        <f>'[2]Asset Characteristics'!$E175 &amp; ""</f>
        <v/>
      </c>
      <c r="D342" s="44">
        <f>'[2]Reporting Characteristics'!$D342</f>
        <v>2018</v>
      </c>
      <c r="E342" s="205"/>
      <c r="F342" s="206"/>
      <c r="G342" s="207"/>
      <c r="H342" s="164"/>
      <c r="I342" s="165"/>
      <c r="J342" s="163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208"/>
      <c r="V342" s="207"/>
      <c r="W342" s="165"/>
      <c r="X342" s="163"/>
      <c r="Y342" s="164"/>
      <c r="Z342" s="164"/>
      <c r="AA342" s="165"/>
    </row>
    <row r="343" spans="1:27" ht="15.75" customHeight="1" x14ac:dyDescent="0.25">
      <c r="A343" s="162"/>
      <c r="B343" s="421"/>
      <c r="C343" s="422"/>
      <c r="D343" s="44">
        <f>'[2]Reporting Characteristics'!$D343</f>
        <v>2019</v>
      </c>
      <c r="E343" s="205"/>
      <c r="F343" s="206"/>
      <c r="G343" s="207"/>
      <c r="H343" s="164"/>
      <c r="I343" s="165"/>
      <c r="J343" s="163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208"/>
      <c r="V343" s="207"/>
      <c r="W343" s="165"/>
      <c r="X343" s="163"/>
      <c r="Y343" s="164"/>
      <c r="Z343" s="164"/>
      <c r="AA343" s="165"/>
    </row>
    <row r="344" spans="1:27" ht="15.75" customHeight="1" x14ac:dyDescent="0.25">
      <c r="A344" s="162"/>
      <c r="B344" s="421" t="str">
        <f>'[2]Asset Characteristics'!$C176 &amp; ""</f>
        <v/>
      </c>
      <c r="C344" s="422" t="str">
        <f>'[2]Asset Characteristics'!$E176 &amp; ""</f>
        <v/>
      </c>
      <c r="D344" s="44">
        <f>'[2]Reporting Characteristics'!$D344</f>
        <v>2018</v>
      </c>
      <c r="E344" s="205"/>
      <c r="F344" s="206"/>
      <c r="G344" s="207"/>
      <c r="H344" s="164"/>
      <c r="I344" s="165"/>
      <c r="J344" s="163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208"/>
      <c r="V344" s="207"/>
      <c r="W344" s="165"/>
      <c r="X344" s="163"/>
      <c r="Y344" s="164"/>
      <c r="Z344" s="164"/>
      <c r="AA344" s="165"/>
    </row>
    <row r="345" spans="1:27" ht="15.75" customHeight="1" x14ac:dyDescent="0.25">
      <c r="A345" s="162"/>
      <c r="B345" s="421"/>
      <c r="C345" s="422"/>
      <c r="D345" s="44">
        <f>'[2]Reporting Characteristics'!$D345</f>
        <v>2019</v>
      </c>
      <c r="E345" s="205"/>
      <c r="F345" s="206"/>
      <c r="G345" s="207"/>
      <c r="H345" s="164"/>
      <c r="I345" s="165"/>
      <c r="J345" s="163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208"/>
      <c r="V345" s="207"/>
      <c r="W345" s="165"/>
      <c r="X345" s="163"/>
      <c r="Y345" s="164"/>
      <c r="Z345" s="164"/>
      <c r="AA345" s="165"/>
    </row>
    <row r="346" spans="1:27" ht="15.75" customHeight="1" x14ac:dyDescent="0.25">
      <c r="A346" s="162"/>
      <c r="B346" s="421" t="str">
        <f>'[2]Asset Characteristics'!$C177 &amp; ""</f>
        <v/>
      </c>
      <c r="C346" s="422" t="str">
        <f>'[2]Asset Characteristics'!$E177 &amp; ""</f>
        <v/>
      </c>
      <c r="D346" s="44">
        <f>'[2]Reporting Characteristics'!$D346</f>
        <v>2018</v>
      </c>
      <c r="E346" s="205"/>
      <c r="F346" s="206"/>
      <c r="G346" s="207"/>
      <c r="H346" s="164"/>
      <c r="I346" s="165"/>
      <c r="J346" s="163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208"/>
      <c r="V346" s="207"/>
      <c r="W346" s="165"/>
      <c r="X346" s="163"/>
      <c r="Y346" s="164"/>
      <c r="Z346" s="164"/>
      <c r="AA346" s="165"/>
    </row>
    <row r="347" spans="1:27" ht="15.75" customHeight="1" x14ac:dyDescent="0.25">
      <c r="A347" s="162"/>
      <c r="B347" s="421"/>
      <c r="C347" s="422"/>
      <c r="D347" s="44">
        <f>'[2]Reporting Characteristics'!$D347</f>
        <v>2019</v>
      </c>
      <c r="E347" s="205"/>
      <c r="F347" s="206"/>
      <c r="G347" s="207"/>
      <c r="H347" s="164"/>
      <c r="I347" s="165"/>
      <c r="J347" s="163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208"/>
      <c r="V347" s="207"/>
      <c r="W347" s="165"/>
      <c r="X347" s="163"/>
      <c r="Y347" s="164"/>
      <c r="Z347" s="164"/>
      <c r="AA347" s="165"/>
    </row>
    <row r="348" spans="1:27" ht="15.75" customHeight="1" x14ac:dyDescent="0.25">
      <c r="A348" s="162"/>
      <c r="B348" s="421" t="str">
        <f>'[2]Asset Characteristics'!$C178 &amp; ""</f>
        <v/>
      </c>
      <c r="C348" s="422" t="str">
        <f>'[2]Asset Characteristics'!$E178 &amp; ""</f>
        <v/>
      </c>
      <c r="D348" s="44">
        <f>'[2]Reporting Characteristics'!$D348</f>
        <v>2018</v>
      </c>
      <c r="E348" s="205"/>
      <c r="F348" s="206"/>
      <c r="G348" s="207"/>
      <c r="H348" s="164"/>
      <c r="I348" s="165"/>
      <c r="J348" s="163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208"/>
      <c r="V348" s="207"/>
      <c r="W348" s="165"/>
      <c r="X348" s="163"/>
      <c r="Y348" s="164"/>
      <c r="Z348" s="164"/>
      <c r="AA348" s="165"/>
    </row>
    <row r="349" spans="1:27" ht="15.75" customHeight="1" x14ac:dyDescent="0.25">
      <c r="A349" s="162"/>
      <c r="B349" s="421"/>
      <c r="C349" s="422"/>
      <c r="D349" s="44">
        <f>'[2]Reporting Characteristics'!$D349</f>
        <v>2019</v>
      </c>
      <c r="E349" s="205"/>
      <c r="F349" s="206"/>
      <c r="G349" s="207"/>
      <c r="H349" s="164"/>
      <c r="I349" s="165"/>
      <c r="J349" s="163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208"/>
      <c r="V349" s="207"/>
      <c r="W349" s="165"/>
      <c r="X349" s="163"/>
      <c r="Y349" s="164"/>
      <c r="Z349" s="164"/>
      <c r="AA349" s="165"/>
    </row>
    <row r="350" spans="1:27" ht="15.75" customHeight="1" x14ac:dyDescent="0.25">
      <c r="A350" s="162"/>
      <c r="B350" s="421" t="str">
        <f>'[2]Asset Characteristics'!$C179 &amp; ""</f>
        <v/>
      </c>
      <c r="C350" s="422" t="str">
        <f>'[2]Asset Characteristics'!$E179 &amp; ""</f>
        <v/>
      </c>
      <c r="D350" s="44">
        <f>'[2]Reporting Characteristics'!$D350</f>
        <v>2018</v>
      </c>
      <c r="E350" s="205"/>
      <c r="F350" s="206"/>
      <c r="G350" s="207"/>
      <c r="H350" s="164"/>
      <c r="I350" s="165"/>
      <c r="J350" s="163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208"/>
      <c r="V350" s="207"/>
      <c r="W350" s="165"/>
      <c r="X350" s="163"/>
      <c r="Y350" s="164"/>
      <c r="Z350" s="164"/>
      <c r="AA350" s="165"/>
    </row>
    <row r="351" spans="1:27" ht="15.75" customHeight="1" x14ac:dyDescent="0.25">
      <c r="A351" s="162"/>
      <c r="B351" s="421"/>
      <c r="C351" s="422"/>
      <c r="D351" s="44">
        <f>'[2]Reporting Characteristics'!$D351</f>
        <v>2019</v>
      </c>
      <c r="E351" s="205"/>
      <c r="F351" s="206"/>
      <c r="G351" s="207"/>
      <c r="H351" s="164"/>
      <c r="I351" s="165"/>
      <c r="J351" s="163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208"/>
      <c r="V351" s="207"/>
      <c r="W351" s="165"/>
      <c r="X351" s="163"/>
      <c r="Y351" s="164"/>
      <c r="Z351" s="164"/>
      <c r="AA351" s="165"/>
    </row>
    <row r="352" spans="1:27" ht="15.75" customHeight="1" x14ac:dyDescent="0.25">
      <c r="A352" s="162"/>
      <c r="B352" s="421" t="str">
        <f>'[2]Asset Characteristics'!$C180 &amp; ""</f>
        <v/>
      </c>
      <c r="C352" s="422" t="str">
        <f>'[2]Asset Characteristics'!$E180 &amp; ""</f>
        <v/>
      </c>
      <c r="D352" s="44">
        <f>'[2]Reporting Characteristics'!$D352</f>
        <v>2018</v>
      </c>
      <c r="E352" s="205"/>
      <c r="F352" s="206"/>
      <c r="G352" s="207"/>
      <c r="H352" s="164"/>
      <c r="I352" s="165"/>
      <c r="J352" s="163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208"/>
      <c r="V352" s="207"/>
      <c r="W352" s="165"/>
      <c r="X352" s="163"/>
      <c r="Y352" s="164"/>
      <c r="Z352" s="164"/>
      <c r="AA352" s="165"/>
    </row>
    <row r="353" spans="1:27" ht="15.75" customHeight="1" x14ac:dyDescent="0.25">
      <c r="A353" s="162"/>
      <c r="B353" s="421"/>
      <c r="C353" s="422"/>
      <c r="D353" s="44">
        <f>'[2]Reporting Characteristics'!$D353</f>
        <v>2019</v>
      </c>
      <c r="E353" s="205"/>
      <c r="F353" s="206"/>
      <c r="G353" s="207"/>
      <c r="H353" s="164"/>
      <c r="I353" s="165"/>
      <c r="J353" s="163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208"/>
      <c r="V353" s="207"/>
      <c r="W353" s="165"/>
      <c r="X353" s="163"/>
      <c r="Y353" s="164"/>
      <c r="Z353" s="164"/>
      <c r="AA353" s="165"/>
    </row>
    <row r="354" spans="1:27" ht="15.75" customHeight="1" x14ac:dyDescent="0.25">
      <c r="A354" s="162"/>
      <c r="B354" s="421" t="str">
        <f>'[2]Asset Characteristics'!$C181 &amp; ""</f>
        <v/>
      </c>
      <c r="C354" s="422" t="str">
        <f>'[2]Asset Characteristics'!$E181 &amp; ""</f>
        <v/>
      </c>
      <c r="D354" s="44">
        <f>'[2]Reporting Characteristics'!$D354</f>
        <v>2018</v>
      </c>
      <c r="E354" s="205"/>
      <c r="F354" s="206"/>
      <c r="G354" s="207"/>
      <c r="H354" s="164"/>
      <c r="I354" s="165"/>
      <c r="J354" s="163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208"/>
      <c r="V354" s="207"/>
      <c r="W354" s="165"/>
      <c r="X354" s="163"/>
      <c r="Y354" s="164"/>
      <c r="Z354" s="164"/>
      <c r="AA354" s="165"/>
    </row>
    <row r="355" spans="1:27" ht="15.75" customHeight="1" x14ac:dyDescent="0.25">
      <c r="A355" s="162"/>
      <c r="B355" s="421"/>
      <c r="C355" s="422"/>
      <c r="D355" s="44">
        <f>'[2]Reporting Characteristics'!$D355</f>
        <v>2019</v>
      </c>
      <c r="E355" s="205"/>
      <c r="F355" s="206"/>
      <c r="G355" s="207"/>
      <c r="H355" s="164"/>
      <c r="I355" s="165"/>
      <c r="J355" s="163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208"/>
      <c r="V355" s="207"/>
      <c r="W355" s="165"/>
      <c r="X355" s="163"/>
      <c r="Y355" s="164"/>
      <c r="Z355" s="164"/>
      <c r="AA355" s="165"/>
    </row>
    <row r="356" spans="1:27" ht="15.75" customHeight="1" x14ac:dyDescent="0.25">
      <c r="A356" s="162"/>
      <c r="B356" s="421" t="str">
        <f>'[2]Asset Characteristics'!$C182 &amp; ""</f>
        <v/>
      </c>
      <c r="C356" s="422" t="str">
        <f>'[2]Asset Characteristics'!$E182 &amp; ""</f>
        <v/>
      </c>
      <c r="D356" s="44">
        <f>'[2]Reporting Characteristics'!$D356</f>
        <v>2018</v>
      </c>
      <c r="E356" s="205"/>
      <c r="F356" s="206"/>
      <c r="G356" s="207"/>
      <c r="H356" s="164"/>
      <c r="I356" s="165"/>
      <c r="J356" s="163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208"/>
      <c r="V356" s="207"/>
      <c r="W356" s="165"/>
      <c r="X356" s="163"/>
      <c r="Y356" s="164"/>
      <c r="Z356" s="164"/>
      <c r="AA356" s="165"/>
    </row>
    <row r="357" spans="1:27" ht="15.75" customHeight="1" x14ac:dyDescent="0.25">
      <c r="A357" s="162"/>
      <c r="B357" s="421"/>
      <c r="C357" s="422"/>
      <c r="D357" s="44">
        <f>'[2]Reporting Characteristics'!$D357</f>
        <v>2019</v>
      </c>
      <c r="E357" s="205"/>
      <c r="F357" s="206"/>
      <c r="G357" s="207"/>
      <c r="H357" s="164"/>
      <c r="I357" s="165"/>
      <c r="J357" s="163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208"/>
      <c r="V357" s="207"/>
      <c r="W357" s="165"/>
      <c r="X357" s="163"/>
      <c r="Y357" s="164"/>
      <c r="Z357" s="164"/>
      <c r="AA357" s="165"/>
    </row>
    <row r="358" spans="1:27" ht="15.75" customHeight="1" x14ac:dyDescent="0.25">
      <c r="A358" s="162"/>
      <c r="B358" s="421" t="str">
        <f>'[2]Asset Characteristics'!$C183 &amp; ""</f>
        <v/>
      </c>
      <c r="C358" s="422" t="str">
        <f>'[2]Asset Characteristics'!$E183 &amp; ""</f>
        <v/>
      </c>
      <c r="D358" s="44">
        <f>'[2]Reporting Characteristics'!$D358</f>
        <v>2018</v>
      </c>
      <c r="E358" s="205"/>
      <c r="F358" s="206"/>
      <c r="G358" s="207"/>
      <c r="H358" s="164"/>
      <c r="I358" s="165"/>
      <c r="J358" s="163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208"/>
      <c r="V358" s="207"/>
      <c r="W358" s="165"/>
      <c r="X358" s="163"/>
      <c r="Y358" s="164"/>
      <c r="Z358" s="164"/>
      <c r="AA358" s="165"/>
    </row>
    <row r="359" spans="1:27" ht="15.75" customHeight="1" x14ac:dyDescent="0.25">
      <c r="A359" s="162"/>
      <c r="B359" s="421"/>
      <c r="C359" s="422"/>
      <c r="D359" s="44">
        <f>'[2]Reporting Characteristics'!$D359</f>
        <v>2019</v>
      </c>
      <c r="E359" s="205"/>
      <c r="F359" s="206"/>
      <c r="G359" s="207"/>
      <c r="H359" s="164"/>
      <c r="I359" s="165"/>
      <c r="J359" s="163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208"/>
      <c r="V359" s="207"/>
      <c r="W359" s="165"/>
      <c r="X359" s="163"/>
      <c r="Y359" s="164"/>
      <c r="Z359" s="164"/>
      <c r="AA359" s="165"/>
    </row>
    <row r="360" spans="1:27" ht="15.75" customHeight="1" x14ac:dyDescent="0.25">
      <c r="A360" s="162"/>
      <c r="B360" s="421" t="str">
        <f>'[2]Asset Characteristics'!$C184 &amp; ""</f>
        <v/>
      </c>
      <c r="C360" s="422" t="str">
        <f>'[2]Asset Characteristics'!$E184 &amp; ""</f>
        <v/>
      </c>
      <c r="D360" s="44">
        <f>'[2]Reporting Characteristics'!$D360</f>
        <v>2018</v>
      </c>
      <c r="E360" s="205"/>
      <c r="F360" s="206"/>
      <c r="G360" s="207"/>
      <c r="H360" s="164"/>
      <c r="I360" s="165"/>
      <c r="J360" s="163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208"/>
      <c r="V360" s="207"/>
      <c r="W360" s="165"/>
      <c r="X360" s="163"/>
      <c r="Y360" s="164"/>
      <c r="Z360" s="164"/>
      <c r="AA360" s="165"/>
    </row>
    <row r="361" spans="1:27" ht="15.75" customHeight="1" x14ac:dyDescent="0.25">
      <c r="A361" s="162"/>
      <c r="B361" s="421"/>
      <c r="C361" s="422"/>
      <c r="D361" s="44">
        <f>'[2]Reporting Characteristics'!$D361</f>
        <v>2019</v>
      </c>
      <c r="E361" s="205"/>
      <c r="F361" s="206"/>
      <c r="G361" s="207"/>
      <c r="H361" s="164"/>
      <c r="I361" s="165"/>
      <c r="J361" s="163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208"/>
      <c r="V361" s="207"/>
      <c r="W361" s="165"/>
      <c r="X361" s="163"/>
      <c r="Y361" s="164"/>
      <c r="Z361" s="164"/>
      <c r="AA361" s="165"/>
    </row>
    <row r="362" spans="1:27" ht="15.75" customHeight="1" x14ac:dyDescent="0.25">
      <c r="A362" s="162"/>
      <c r="B362" s="421" t="str">
        <f>'[2]Asset Characteristics'!$C185 &amp; ""</f>
        <v/>
      </c>
      <c r="C362" s="422" t="str">
        <f>'[2]Asset Characteristics'!$E185 &amp; ""</f>
        <v/>
      </c>
      <c r="D362" s="44">
        <f>'[2]Reporting Characteristics'!$D362</f>
        <v>2018</v>
      </c>
      <c r="E362" s="205"/>
      <c r="F362" s="206"/>
      <c r="G362" s="207"/>
      <c r="H362" s="164"/>
      <c r="I362" s="165"/>
      <c r="J362" s="163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208"/>
      <c r="V362" s="207"/>
      <c r="W362" s="165"/>
      <c r="X362" s="163"/>
      <c r="Y362" s="164"/>
      <c r="Z362" s="164"/>
      <c r="AA362" s="165"/>
    </row>
    <row r="363" spans="1:27" ht="15.75" customHeight="1" x14ac:dyDescent="0.25">
      <c r="A363" s="162"/>
      <c r="B363" s="421"/>
      <c r="C363" s="422"/>
      <c r="D363" s="44">
        <f>'[2]Reporting Characteristics'!$D363</f>
        <v>2019</v>
      </c>
      <c r="E363" s="205"/>
      <c r="F363" s="206"/>
      <c r="G363" s="207"/>
      <c r="H363" s="164"/>
      <c r="I363" s="165"/>
      <c r="J363" s="163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208"/>
      <c r="V363" s="207"/>
      <c r="W363" s="165"/>
      <c r="X363" s="163"/>
      <c r="Y363" s="164"/>
      <c r="Z363" s="164"/>
      <c r="AA363" s="165"/>
    </row>
    <row r="364" spans="1:27" ht="15.75" customHeight="1" x14ac:dyDescent="0.25">
      <c r="A364" s="162"/>
      <c r="B364" s="421" t="str">
        <f>'[2]Asset Characteristics'!$C186 &amp; ""</f>
        <v/>
      </c>
      <c r="C364" s="422" t="str">
        <f>'[2]Asset Characteristics'!$E186 &amp; ""</f>
        <v/>
      </c>
      <c r="D364" s="44">
        <f>'[2]Reporting Characteristics'!$D364</f>
        <v>2018</v>
      </c>
      <c r="E364" s="205"/>
      <c r="F364" s="206"/>
      <c r="G364" s="207"/>
      <c r="H364" s="164"/>
      <c r="I364" s="165"/>
      <c r="J364" s="163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208"/>
      <c r="V364" s="207"/>
      <c r="W364" s="165"/>
      <c r="X364" s="163"/>
      <c r="Y364" s="164"/>
      <c r="Z364" s="164"/>
      <c r="AA364" s="165"/>
    </row>
    <row r="365" spans="1:27" ht="15.75" customHeight="1" x14ac:dyDescent="0.25">
      <c r="A365" s="162"/>
      <c r="B365" s="421"/>
      <c r="C365" s="422"/>
      <c r="D365" s="44">
        <f>'[2]Reporting Characteristics'!$D365</f>
        <v>2019</v>
      </c>
      <c r="E365" s="205"/>
      <c r="F365" s="206"/>
      <c r="G365" s="207"/>
      <c r="H365" s="164"/>
      <c r="I365" s="165"/>
      <c r="J365" s="163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208"/>
      <c r="V365" s="207"/>
      <c r="W365" s="165"/>
      <c r="X365" s="163"/>
      <c r="Y365" s="164"/>
      <c r="Z365" s="164"/>
      <c r="AA365" s="165"/>
    </row>
    <row r="366" spans="1:27" ht="15.75" customHeight="1" x14ac:dyDescent="0.25">
      <c r="A366" s="162"/>
      <c r="B366" s="421" t="str">
        <f>'[2]Asset Characteristics'!$C187 &amp; ""</f>
        <v/>
      </c>
      <c r="C366" s="422" t="str">
        <f>'[2]Asset Characteristics'!$E187 &amp; ""</f>
        <v/>
      </c>
      <c r="D366" s="44">
        <f>'[2]Reporting Characteristics'!$D366</f>
        <v>2018</v>
      </c>
      <c r="E366" s="205"/>
      <c r="F366" s="206"/>
      <c r="G366" s="207"/>
      <c r="H366" s="164"/>
      <c r="I366" s="165"/>
      <c r="J366" s="163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208"/>
      <c r="V366" s="207"/>
      <c r="W366" s="165"/>
      <c r="X366" s="163"/>
      <c r="Y366" s="164"/>
      <c r="Z366" s="164"/>
      <c r="AA366" s="165"/>
    </row>
    <row r="367" spans="1:27" ht="15.75" customHeight="1" x14ac:dyDescent="0.25">
      <c r="A367" s="162"/>
      <c r="B367" s="421"/>
      <c r="C367" s="422"/>
      <c r="D367" s="44">
        <f>'[2]Reporting Characteristics'!$D367</f>
        <v>2019</v>
      </c>
      <c r="E367" s="205"/>
      <c r="F367" s="206"/>
      <c r="G367" s="207"/>
      <c r="H367" s="164"/>
      <c r="I367" s="165"/>
      <c r="J367" s="163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208"/>
      <c r="V367" s="207"/>
      <c r="W367" s="165"/>
      <c r="X367" s="163"/>
      <c r="Y367" s="164"/>
      <c r="Z367" s="164"/>
      <c r="AA367" s="165"/>
    </row>
    <row r="368" spans="1:27" ht="15.75" customHeight="1" x14ac:dyDescent="0.25">
      <c r="A368" s="162"/>
      <c r="B368" s="421" t="str">
        <f>'[2]Asset Characteristics'!$C188 &amp; ""</f>
        <v/>
      </c>
      <c r="C368" s="422" t="str">
        <f>'[2]Asset Characteristics'!$E188 &amp; ""</f>
        <v/>
      </c>
      <c r="D368" s="44">
        <f>'[2]Reporting Characteristics'!$D368</f>
        <v>2018</v>
      </c>
      <c r="E368" s="205"/>
      <c r="F368" s="206"/>
      <c r="G368" s="207"/>
      <c r="H368" s="164"/>
      <c r="I368" s="165"/>
      <c r="J368" s="163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208"/>
      <c r="V368" s="207"/>
      <c r="W368" s="165"/>
      <c r="X368" s="163"/>
      <c r="Y368" s="164"/>
      <c r="Z368" s="164"/>
      <c r="AA368" s="165"/>
    </row>
    <row r="369" spans="1:27" ht="15.75" customHeight="1" x14ac:dyDescent="0.25">
      <c r="A369" s="162"/>
      <c r="B369" s="421"/>
      <c r="C369" s="422"/>
      <c r="D369" s="44">
        <f>'[2]Reporting Characteristics'!$D369</f>
        <v>2019</v>
      </c>
      <c r="E369" s="205"/>
      <c r="F369" s="206"/>
      <c r="G369" s="207"/>
      <c r="H369" s="164"/>
      <c r="I369" s="165"/>
      <c r="J369" s="163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208"/>
      <c r="V369" s="207"/>
      <c r="W369" s="165"/>
      <c r="X369" s="163"/>
      <c r="Y369" s="164"/>
      <c r="Z369" s="164"/>
      <c r="AA369" s="165"/>
    </row>
    <row r="370" spans="1:27" ht="15.75" customHeight="1" x14ac:dyDescent="0.25">
      <c r="A370" s="162"/>
      <c r="B370" s="421" t="str">
        <f>'[2]Asset Characteristics'!$C189 &amp; ""</f>
        <v/>
      </c>
      <c r="C370" s="422" t="str">
        <f>'[2]Asset Characteristics'!$E189 &amp; ""</f>
        <v/>
      </c>
      <c r="D370" s="44">
        <f>'[2]Reporting Characteristics'!$D370</f>
        <v>2018</v>
      </c>
      <c r="E370" s="205"/>
      <c r="F370" s="206"/>
      <c r="G370" s="207"/>
      <c r="H370" s="164"/>
      <c r="I370" s="165"/>
      <c r="J370" s="163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208"/>
      <c r="V370" s="207"/>
      <c r="W370" s="165"/>
      <c r="X370" s="163"/>
      <c r="Y370" s="164"/>
      <c r="Z370" s="164"/>
      <c r="AA370" s="165"/>
    </row>
    <row r="371" spans="1:27" ht="15.75" customHeight="1" x14ac:dyDescent="0.25">
      <c r="A371" s="162"/>
      <c r="B371" s="421"/>
      <c r="C371" s="422"/>
      <c r="D371" s="44">
        <f>'[2]Reporting Characteristics'!$D371</f>
        <v>2019</v>
      </c>
      <c r="E371" s="205"/>
      <c r="F371" s="206"/>
      <c r="G371" s="207"/>
      <c r="H371" s="164"/>
      <c r="I371" s="165"/>
      <c r="J371" s="163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208"/>
      <c r="V371" s="207"/>
      <c r="W371" s="165"/>
      <c r="X371" s="163"/>
      <c r="Y371" s="164"/>
      <c r="Z371" s="164"/>
      <c r="AA371" s="165"/>
    </row>
    <row r="372" spans="1:27" ht="15.75" customHeight="1" x14ac:dyDescent="0.25">
      <c r="A372" s="162"/>
      <c r="B372" s="421" t="str">
        <f>'[2]Asset Characteristics'!$C190 &amp; ""</f>
        <v/>
      </c>
      <c r="C372" s="422" t="str">
        <f>'[2]Asset Characteristics'!$E190 &amp; ""</f>
        <v/>
      </c>
      <c r="D372" s="44">
        <f>'[2]Reporting Characteristics'!$D372</f>
        <v>2018</v>
      </c>
      <c r="E372" s="205"/>
      <c r="F372" s="206"/>
      <c r="G372" s="207"/>
      <c r="H372" s="164"/>
      <c r="I372" s="165"/>
      <c r="J372" s="163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208"/>
      <c r="V372" s="207"/>
      <c r="W372" s="165"/>
      <c r="X372" s="163"/>
      <c r="Y372" s="164"/>
      <c r="Z372" s="164"/>
      <c r="AA372" s="165"/>
    </row>
    <row r="373" spans="1:27" ht="15.75" customHeight="1" x14ac:dyDescent="0.25">
      <c r="A373" s="162"/>
      <c r="B373" s="421"/>
      <c r="C373" s="422"/>
      <c r="D373" s="44">
        <f>'[2]Reporting Characteristics'!$D373</f>
        <v>2019</v>
      </c>
      <c r="E373" s="205"/>
      <c r="F373" s="206"/>
      <c r="G373" s="207"/>
      <c r="H373" s="164"/>
      <c r="I373" s="165"/>
      <c r="J373" s="163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208"/>
      <c r="V373" s="207"/>
      <c r="W373" s="165"/>
      <c r="X373" s="163"/>
      <c r="Y373" s="164"/>
      <c r="Z373" s="164"/>
      <c r="AA373" s="165"/>
    </row>
    <row r="374" spans="1:27" ht="15.75" customHeight="1" x14ac:dyDescent="0.25">
      <c r="A374" s="162"/>
      <c r="B374" s="421" t="str">
        <f>'[2]Asset Characteristics'!$C191 &amp; ""</f>
        <v/>
      </c>
      <c r="C374" s="422" t="str">
        <f>'[2]Asset Characteristics'!$E191 &amp; ""</f>
        <v/>
      </c>
      <c r="D374" s="44">
        <f>'[2]Reporting Characteristics'!$D374</f>
        <v>2018</v>
      </c>
      <c r="E374" s="205"/>
      <c r="F374" s="206"/>
      <c r="G374" s="207"/>
      <c r="H374" s="164"/>
      <c r="I374" s="165"/>
      <c r="J374" s="163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208"/>
      <c r="V374" s="207"/>
      <c r="W374" s="165"/>
      <c r="X374" s="163"/>
      <c r="Y374" s="164"/>
      <c r="Z374" s="164"/>
      <c r="AA374" s="165"/>
    </row>
    <row r="375" spans="1:27" ht="15.75" customHeight="1" x14ac:dyDescent="0.25">
      <c r="A375" s="162"/>
      <c r="B375" s="421"/>
      <c r="C375" s="422"/>
      <c r="D375" s="44">
        <f>'[2]Reporting Characteristics'!$D375</f>
        <v>2019</v>
      </c>
      <c r="E375" s="205"/>
      <c r="F375" s="206"/>
      <c r="G375" s="207"/>
      <c r="H375" s="164"/>
      <c r="I375" s="165"/>
      <c r="J375" s="163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208"/>
      <c r="V375" s="207"/>
      <c r="W375" s="165"/>
      <c r="X375" s="163"/>
      <c r="Y375" s="164"/>
      <c r="Z375" s="164"/>
      <c r="AA375" s="165"/>
    </row>
    <row r="376" spans="1:27" ht="15.75" customHeight="1" x14ac:dyDescent="0.25">
      <c r="A376" s="162"/>
      <c r="B376" s="421" t="str">
        <f>'[2]Asset Characteristics'!$C192 &amp; ""</f>
        <v/>
      </c>
      <c r="C376" s="422" t="str">
        <f>'[2]Asset Characteristics'!$E192 &amp; ""</f>
        <v/>
      </c>
      <c r="D376" s="44">
        <f>'[2]Reporting Characteristics'!$D376</f>
        <v>2018</v>
      </c>
      <c r="E376" s="205"/>
      <c r="F376" s="206"/>
      <c r="G376" s="207"/>
      <c r="H376" s="164"/>
      <c r="I376" s="165"/>
      <c r="J376" s="163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208"/>
      <c r="V376" s="207"/>
      <c r="W376" s="165"/>
      <c r="X376" s="163"/>
      <c r="Y376" s="164"/>
      <c r="Z376" s="164"/>
      <c r="AA376" s="165"/>
    </row>
    <row r="377" spans="1:27" ht="15.75" customHeight="1" x14ac:dyDescent="0.25">
      <c r="A377" s="162"/>
      <c r="B377" s="421"/>
      <c r="C377" s="422"/>
      <c r="D377" s="44">
        <f>'[2]Reporting Characteristics'!$D377</f>
        <v>2019</v>
      </c>
      <c r="E377" s="205"/>
      <c r="F377" s="206"/>
      <c r="G377" s="207"/>
      <c r="H377" s="164"/>
      <c r="I377" s="165"/>
      <c r="J377" s="163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208"/>
      <c r="V377" s="207"/>
      <c r="W377" s="165"/>
      <c r="X377" s="163"/>
      <c r="Y377" s="164"/>
      <c r="Z377" s="164"/>
      <c r="AA377" s="165"/>
    </row>
    <row r="378" spans="1:27" ht="15.75" customHeight="1" x14ac:dyDescent="0.25">
      <c r="A378" s="162"/>
      <c r="B378" s="421" t="str">
        <f>'[2]Asset Characteristics'!$C193 &amp; ""</f>
        <v/>
      </c>
      <c r="C378" s="422" t="str">
        <f>'[2]Asset Characteristics'!$E193 &amp; ""</f>
        <v/>
      </c>
      <c r="D378" s="44">
        <f>'[2]Reporting Characteristics'!$D378</f>
        <v>2018</v>
      </c>
      <c r="E378" s="205"/>
      <c r="F378" s="206"/>
      <c r="G378" s="207"/>
      <c r="H378" s="164"/>
      <c r="I378" s="165"/>
      <c r="J378" s="163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208"/>
      <c r="V378" s="207"/>
      <c r="W378" s="165"/>
      <c r="X378" s="163"/>
      <c r="Y378" s="164"/>
      <c r="Z378" s="164"/>
      <c r="AA378" s="165"/>
    </row>
    <row r="379" spans="1:27" ht="15.75" customHeight="1" x14ac:dyDescent="0.25">
      <c r="A379" s="162"/>
      <c r="B379" s="421"/>
      <c r="C379" s="422"/>
      <c r="D379" s="44">
        <f>'[2]Reporting Characteristics'!$D379</f>
        <v>2019</v>
      </c>
      <c r="E379" s="205"/>
      <c r="F379" s="206"/>
      <c r="G379" s="207"/>
      <c r="H379" s="164"/>
      <c r="I379" s="165"/>
      <c r="J379" s="163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208"/>
      <c r="V379" s="207"/>
      <c r="W379" s="165"/>
      <c r="X379" s="163"/>
      <c r="Y379" s="164"/>
      <c r="Z379" s="164"/>
      <c r="AA379" s="165"/>
    </row>
    <row r="380" spans="1:27" ht="15.75" customHeight="1" x14ac:dyDescent="0.25">
      <c r="A380" s="162"/>
      <c r="B380" s="421" t="str">
        <f>'[2]Asset Characteristics'!$C194 &amp; ""</f>
        <v/>
      </c>
      <c r="C380" s="422" t="str">
        <f>'[2]Asset Characteristics'!$E194 &amp; ""</f>
        <v/>
      </c>
      <c r="D380" s="44">
        <f>'[2]Reporting Characteristics'!$D380</f>
        <v>2018</v>
      </c>
      <c r="E380" s="205"/>
      <c r="F380" s="206"/>
      <c r="G380" s="207"/>
      <c r="H380" s="164"/>
      <c r="I380" s="165"/>
      <c r="J380" s="163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208"/>
      <c r="V380" s="207"/>
      <c r="W380" s="165"/>
      <c r="X380" s="163"/>
      <c r="Y380" s="164"/>
      <c r="Z380" s="164"/>
      <c r="AA380" s="165"/>
    </row>
    <row r="381" spans="1:27" ht="15.75" customHeight="1" x14ac:dyDescent="0.25">
      <c r="A381" s="162"/>
      <c r="B381" s="421"/>
      <c r="C381" s="422"/>
      <c r="D381" s="44">
        <f>'[2]Reporting Characteristics'!$D381</f>
        <v>2019</v>
      </c>
      <c r="E381" s="205"/>
      <c r="F381" s="206"/>
      <c r="G381" s="207"/>
      <c r="H381" s="164"/>
      <c r="I381" s="165"/>
      <c r="J381" s="163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208"/>
      <c r="V381" s="207"/>
      <c r="W381" s="165"/>
      <c r="X381" s="163"/>
      <c r="Y381" s="164"/>
      <c r="Z381" s="164"/>
      <c r="AA381" s="165"/>
    </row>
    <row r="382" spans="1:27" ht="15.75" customHeight="1" x14ac:dyDescent="0.25">
      <c r="A382" s="162"/>
      <c r="B382" s="421" t="str">
        <f>'[2]Asset Characteristics'!$C195 &amp; ""</f>
        <v/>
      </c>
      <c r="C382" s="422" t="str">
        <f>'[2]Asset Characteristics'!$E195 &amp; ""</f>
        <v/>
      </c>
      <c r="D382" s="44">
        <f>'[2]Reporting Characteristics'!$D382</f>
        <v>2018</v>
      </c>
      <c r="E382" s="205"/>
      <c r="F382" s="206"/>
      <c r="G382" s="207"/>
      <c r="H382" s="164"/>
      <c r="I382" s="165"/>
      <c r="J382" s="163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208"/>
      <c r="V382" s="207"/>
      <c r="W382" s="165"/>
      <c r="X382" s="163"/>
      <c r="Y382" s="164"/>
      <c r="Z382" s="164"/>
      <c r="AA382" s="165"/>
    </row>
    <row r="383" spans="1:27" ht="15.75" customHeight="1" x14ac:dyDescent="0.25">
      <c r="A383" s="162"/>
      <c r="B383" s="421"/>
      <c r="C383" s="422"/>
      <c r="D383" s="44">
        <f>'[2]Reporting Characteristics'!$D383</f>
        <v>2019</v>
      </c>
      <c r="E383" s="205"/>
      <c r="F383" s="206"/>
      <c r="G383" s="207"/>
      <c r="H383" s="164"/>
      <c r="I383" s="165"/>
      <c r="J383" s="163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208"/>
      <c r="V383" s="207"/>
      <c r="W383" s="165"/>
      <c r="X383" s="163"/>
      <c r="Y383" s="164"/>
      <c r="Z383" s="164"/>
      <c r="AA383" s="165"/>
    </row>
    <row r="384" spans="1:27" ht="15.75" customHeight="1" x14ac:dyDescent="0.25">
      <c r="A384" s="162"/>
      <c r="B384" s="421" t="str">
        <f>'[2]Asset Characteristics'!$C196 &amp; ""</f>
        <v/>
      </c>
      <c r="C384" s="422" t="str">
        <f>'[2]Asset Characteristics'!$E196 &amp; ""</f>
        <v/>
      </c>
      <c r="D384" s="44">
        <f>'[2]Reporting Characteristics'!$D384</f>
        <v>2018</v>
      </c>
      <c r="E384" s="205"/>
      <c r="F384" s="206"/>
      <c r="G384" s="207"/>
      <c r="H384" s="164"/>
      <c r="I384" s="165"/>
      <c r="J384" s="163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208"/>
      <c r="V384" s="207"/>
      <c r="W384" s="165"/>
      <c r="X384" s="163"/>
      <c r="Y384" s="164"/>
      <c r="Z384" s="164"/>
      <c r="AA384" s="165"/>
    </row>
    <row r="385" spans="1:27" ht="15.75" customHeight="1" x14ac:dyDescent="0.25">
      <c r="A385" s="162"/>
      <c r="B385" s="421"/>
      <c r="C385" s="422"/>
      <c r="D385" s="44">
        <f>'[2]Reporting Characteristics'!$D385</f>
        <v>2019</v>
      </c>
      <c r="E385" s="205"/>
      <c r="F385" s="206"/>
      <c r="G385" s="207"/>
      <c r="H385" s="164"/>
      <c r="I385" s="165"/>
      <c r="J385" s="163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208"/>
      <c r="V385" s="207"/>
      <c r="W385" s="165"/>
      <c r="X385" s="163"/>
      <c r="Y385" s="164"/>
      <c r="Z385" s="164"/>
      <c r="AA385" s="165"/>
    </row>
    <row r="386" spans="1:27" ht="15.75" customHeight="1" x14ac:dyDescent="0.25">
      <c r="A386" s="162"/>
      <c r="B386" s="421" t="str">
        <f>'[2]Asset Characteristics'!$C197 &amp; ""</f>
        <v/>
      </c>
      <c r="C386" s="422" t="str">
        <f>'[2]Asset Characteristics'!$E197 &amp; ""</f>
        <v/>
      </c>
      <c r="D386" s="44">
        <f>'[2]Reporting Characteristics'!$D386</f>
        <v>2018</v>
      </c>
      <c r="E386" s="205"/>
      <c r="F386" s="206"/>
      <c r="G386" s="207"/>
      <c r="H386" s="164"/>
      <c r="I386" s="165"/>
      <c r="J386" s="163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208"/>
      <c r="V386" s="207"/>
      <c r="W386" s="165"/>
      <c r="X386" s="163"/>
      <c r="Y386" s="164"/>
      <c r="Z386" s="164"/>
      <c r="AA386" s="165"/>
    </row>
    <row r="387" spans="1:27" ht="15.75" customHeight="1" x14ac:dyDescent="0.25">
      <c r="A387" s="162"/>
      <c r="B387" s="421"/>
      <c r="C387" s="422"/>
      <c r="D387" s="44">
        <f>'[2]Reporting Characteristics'!$D387</f>
        <v>2019</v>
      </c>
      <c r="E387" s="205"/>
      <c r="F387" s="206"/>
      <c r="G387" s="207"/>
      <c r="H387" s="164"/>
      <c r="I387" s="165"/>
      <c r="J387" s="163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208"/>
      <c r="V387" s="207"/>
      <c r="W387" s="165"/>
      <c r="X387" s="163"/>
      <c r="Y387" s="164"/>
      <c r="Z387" s="164"/>
      <c r="AA387" s="165"/>
    </row>
    <row r="388" spans="1:27" ht="15.75" customHeight="1" x14ac:dyDescent="0.25">
      <c r="A388" s="162"/>
      <c r="B388" s="421" t="str">
        <f>'[2]Asset Characteristics'!$C198 &amp; ""</f>
        <v/>
      </c>
      <c r="C388" s="422" t="str">
        <f>'[2]Asset Characteristics'!$E198 &amp; ""</f>
        <v/>
      </c>
      <c r="D388" s="44">
        <f>'[2]Reporting Characteristics'!$D388</f>
        <v>2018</v>
      </c>
      <c r="E388" s="205"/>
      <c r="F388" s="206"/>
      <c r="G388" s="207"/>
      <c r="H388" s="164"/>
      <c r="I388" s="165"/>
      <c r="J388" s="163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208"/>
      <c r="V388" s="207"/>
      <c r="W388" s="165"/>
      <c r="X388" s="163"/>
      <c r="Y388" s="164"/>
      <c r="Z388" s="164"/>
      <c r="AA388" s="165"/>
    </row>
    <row r="389" spans="1:27" ht="15.75" customHeight="1" x14ac:dyDescent="0.25">
      <c r="A389" s="162"/>
      <c r="B389" s="421"/>
      <c r="C389" s="422"/>
      <c r="D389" s="44">
        <f>'[2]Reporting Characteristics'!$D389</f>
        <v>2019</v>
      </c>
      <c r="E389" s="205"/>
      <c r="F389" s="206"/>
      <c r="G389" s="207"/>
      <c r="H389" s="164"/>
      <c r="I389" s="165"/>
      <c r="J389" s="163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208"/>
      <c r="V389" s="207"/>
      <c r="W389" s="165"/>
      <c r="X389" s="163"/>
      <c r="Y389" s="164"/>
      <c r="Z389" s="164"/>
      <c r="AA389" s="165"/>
    </row>
    <row r="390" spans="1:27" ht="15.75" customHeight="1" x14ac:dyDescent="0.25">
      <c r="A390" s="162"/>
      <c r="B390" s="421" t="str">
        <f>'[2]Asset Characteristics'!$C199 &amp; ""</f>
        <v/>
      </c>
      <c r="C390" s="422" t="str">
        <f>'[2]Asset Characteristics'!$E199 &amp; ""</f>
        <v/>
      </c>
      <c r="D390" s="44">
        <f>'[2]Reporting Characteristics'!$D390</f>
        <v>2018</v>
      </c>
      <c r="E390" s="205"/>
      <c r="F390" s="206"/>
      <c r="G390" s="207"/>
      <c r="H390" s="164"/>
      <c r="I390" s="165"/>
      <c r="J390" s="163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208"/>
      <c r="V390" s="207"/>
      <c r="W390" s="165"/>
      <c r="X390" s="163"/>
      <c r="Y390" s="164"/>
      <c r="Z390" s="164"/>
      <c r="AA390" s="165"/>
    </row>
    <row r="391" spans="1:27" ht="15.75" customHeight="1" x14ac:dyDescent="0.25">
      <c r="A391" s="162"/>
      <c r="B391" s="421"/>
      <c r="C391" s="422"/>
      <c r="D391" s="44">
        <f>'[2]Reporting Characteristics'!$D391</f>
        <v>2019</v>
      </c>
      <c r="E391" s="205"/>
      <c r="F391" s="206"/>
      <c r="G391" s="207"/>
      <c r="H391" s="164"/>
      <c r="I391" s="165"/>
      <c r="J391" s="163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208"/>
      <c r="V391" s="207"/>
      <c r="W391" s="165"/>
      <c r="X391" s="163"/>
      <c r="Y391" s="164"/>
      <c r="Z391" s="164"/>
      <c r="AA391" s="165"/>
    </row>
    <row r="392" spans="1:27" ht="15.75" customHeight="1" x14ac:dyDescent="0.25">
      <c r="A392" s="162"/>
      <c r="B392" s="421" t="str">
        <f>'[2]Asset Characteristics'!$C200 &amp; ""</f>
        <v/>
      </c>
      <c r="C392" s="422" t="str">
        <f>'[2]Asset Characteristics'!$E200 &amp; ""</f>
        <v/>
      </c>
      <c r="D392" s="44">
        <f>'[2]Reporting Characteristics'!$D392</f>
        <v>2018</v>
      </c>
      <c r="E392" s="205"/>
      <c r="F392" s="206"/>
      <c r="G392" s="207"/>
      <c r="H392" s="164"/>
      <c r="I392" s="165"/>
      <c r="J392" s="163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208"/>
      <c r="V392" s="207"/>
      <c r="W392" s="165"/>
      <c r="X392" s="163"/>
      <c r="Y392" s="164"/>
      <c r="Z392" s="164"/>
      <c r="AA392" s="165"/>
    </row>
    <row r="393" spans="1:27" ht="15.75" customHeight="1" x14ac:dyDescent="0.25">
      <c r="A393" s="162"/>
      <c r="B393" s="421"/>
      <c r="C393" s="422"/>
      <c r="D393" s="44">
        <f>'[2]Reporting Characteristics'!$D393</f>
        <v>2019</v>
      </c>
      <c r="E393" s="205"/>
      <c r="F393" s="206"/>
      <c r="G393" s="207"/>
      <c r="H393" s="164"/>
      <c r="I393" s="165"/>
      <c r="J393" s="163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208"/>
      <c r="V393" s="207"/>
      <c r="W393" s="165"/>
      <c r="X393" s="163"/>
      <c r="Y393" s="164"/>
      <c r="Z393" s="164"/>
      <c r="AA393" s="165"/>
    </row>
    <row r="394" spans="1:27" ht="15.75" customHeight="1" x14ac:dyDescent="0.25">
      <c r="A394" s="162"/>
      <c r="B394" s="421" t="str">
        <f>'[2]Asset Characteristics'!$C201 &amp; ""</f>
        <v/>
      </c>
      <c r="C394" s="422" t="str">
        <f>'[2]Asset Characteristics'!$E201 &amp; ""</f>
        <v/>
      </c>
      <c r="D394" s="44">
        <f>'[2]Reporting Characteristics'!$D394</f>
        <v>2018</v>
      </c>
      <c r="E394" s="205"/>
      <c r="F394" s="206"/>
      <c r="G394" s="207"/>
      <c r="H394" s="164"/>
      <c r="I394" s="165"/>
      <c r="J394" s="163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208"/>
      <c r="V394" s="207"/>
      <c r="W394" s="165"/>
      <c r="X394" s="163"/>
      <c r="Y394" s="164"/>
      <c r="Z394" s="164"/>
      <c r="AA394" s="165"/>
    </row>
    <row r="395" spans="1:27" ht="15.75" customHeight="1" x14ac:dyDescent="0.25">
      <c r="A395" s="162"/>
      <c r="B395" s="421"/>
      <c r="C395" s="422"/>
      <c r="D395" s="44">
        <f>'[2]Reporting Characteristics'!$D395</f>
        <v>2019</v>
      </c>
      <c r="E395" s="205"/>
      <c r="F395" s="206"/>
      <c r="G395" s="207"/>
      <c r="H395" s="164"/>
      <c r="I395" s="165"/>
      <c r="J395" s="163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208"/>
      <c r="V395" s="207"/>
      <c r="W395" s="165"/>
      <c r="X395" s="163"/>
      <c r="Y395" s="164"/>
      <c r="Z395" s="164"/>
      <c r="AA395" s="165"/>
    </row>
    <row r="396" spans="1:27" ht="15.75" customHeight="1" x14ac:dyDescent="0.25">
      <c r="A396" s="162"/>
      <c r="B396" s="421" t="str">
        <f>'[2]Asset Characteristics'!$C202 &amp; ""</f>
        <v/>
      </c>
      <c r="C396" s="422" t="str">
        <f>'[2]Asset Characteristics'!$E202 &amp; ""</f>
        <v/>
      </c>
      <c r="D396" s="44">
        <f>'[2]Reporting Characteristics'!$D396</f>
        <v>2018</v>
      </c>
      <c r="E396" s="205"/>
      <c r="F396" s="206"/>
      <c r="G396" s="207"/>
      <c r="H396" s="164"/>
      <c r="I396" s="165"/>
      <c r="J396" s="163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208"/>
      <c r="V396" s="207"/>
      <c r="W396" s="165"/>
      <c r="X396" s="163"/>
      <c r="Y396" s="164"/>
      <c r="Z396" s="164"/>
      <c r="AA396" s="165"/>
    </row>
    <row r="397" spans="1:27" ht="15.75" customHeight="1" x14ac:dyDescent="0.25">
      <c r="A397" s="162"/>
      <c r="B397" s="421"/>
      <c r="C397" s="422"/>
      <c r="D397" s="44">
        <f>'[2]Reporting Characteristics'!$D397</f>
        <v>2019</v>
      </c>
      <c r="E397" s="205"/>
      <c r="F397" s="206"/>
      <c r="G397" s="207"/>
      <c r="H397" s="164"/>
      <c r="I397" s="165"/>
      <c r="J397" s="163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208"/>
      <c r="V397" s="207"/>
      <c r="W397" s="165"/>
      <c r="X397" s="163"/>
      <c r="Y397" s="164"/>
      <c r="Z397" s="164"/>
      <c r="AA397" s="165"/>
    </row>
    <row r="398" spans="1:27" ht="15.75" customHeight="1" x14ac:dyDescent="0.25">
      <c r="A398" s="162"/>
      <c r="B398" s="421" t="str">
        <f>'[2]Asset Characteristics'!$C203 &amp; ""</f>
        <v/>
      </c>
      <c r="C398" s="422" t="str">
        <f>'[2]Asset Characteristics'!$E203 &amp; ""</f>
        <v/>
      </c>
      <c r="D398" s="44">
        <f>'[2]Reporting Characteristics'!$D398</f>
        <v>2018</v>
      </c>
      <c r="E398" s="205"/>
      <c r="F398" s="206"/>
      <c r="G398" s="207"/>
      <c r="H398" s="164"/>
      <c r="I398" s="165"/>
      <c r="J398" s="163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208"/>
      <c r="V398" s="207"/>
      <c r="W398" s="165"/>
      <c r="X398" s="163"/>
      <c r="Y398" s="164"/>
      <c r="Z398" s="164"/>
      <c r="AA398" s="165"/>
    </row>
    <row r="399" spans="1:27" ht="15.75" customHeight="1" x14ac:dyDescent="0.25">
      <c r="A399" s="162"/>
      <c r="B399" s="421"/>
      <c r="C399" s="422"/>
      <c r="D399" s="44">
        <f>'[2]Reporting Characteristics'!$D399</f>
        <v>2019</v>
      </c>
      <c r="E399" s="205"/>
      <c r="F399" s="206"/>
      <c r="G399" s="207"/>
      <c r="H399" s="164"/>
      <c r="I399" s="165"/>
      <c r="J399" s="163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208"/>
      <c r="V399" s="207"/>
      <c r="W399" s="165"/>
      <c r="X399" s="163"/>
      <c r="Y399" s="164"/>
      <c r="Z399" s="164"/>
      <c r="AA399" s="165"/>
    </row>
    <row r="400" spans="1:27" ht="15.75" customHeight="1" x14ac:dyDescent="0.25">
      <c r="A400" s="162"/>
      <c r="B400" s="421" t="str">
        <f>'[2]Asset Characteristics'!$C204 &amp; ""</f>
        <v/>
      </c>
      <c r="C400" s="422" t="str">
        <f>'[2]Asset Characteristics'!$E204 &amp; ""</f>
        <v/>
      </c>
      <c r="D400" s="44">
        <f>'[2]Reporting Characteristics'!$D400</f>
        <v>2018</v>
      </c>
      <c r="E400" s="205"/>
      <c r="F400" s="206"/>
      <c r="G400" s="207"/>
      <c r="H400" s="164"/>
      <c r="I400" s="165"/>
      <c r="J400" s="163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208"/>
      <c r="V400" s="207"/>
      <c r="W400" s="165"/>
      <c r="X400" s="163"/>
      <c r="Y400" s="164"/>
      <c r="Z400" s="164"/>
      <c r="AA400" s="165"/>
    </row>
    <row r="401" spans="1:27" ht="15.75" customHeight="1" x14ac:dyDescent="0.25">
      <c r="A401" s="162"/>
      <c r="B401" s="421"/>
      <c r="C401" s="422"/>
      <c r="D401" s="44">
        <f>'[2]Reporting Characteristics'!$D401</f>
        <v>2019</v>
      </c>
      <c r="E401" s="205"/>
      <c r="F401" s="206"/>
      <c r="G401" s="207"/>
      <c r="H401" s="164"/>
      <c r="I401" s="165"/>
      <c r="J401" s="163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208"/>
      <c r="V401" s="207"/>
      <c r="W401" s="165"/>
      <c r="X401" s="163"/>
      <c r="Y401" s="164"/>
      <c r="Z401" s="164"/>
      <c r="AA401" s="165"/>
    </row>
    <row r="402" spans="1:27" ht="15.75" customHeight="1" x14ac:dyDescent="0.25">
      <c r="A402" s="162"/>
      <c r="B402" s="421" t="str">
        <f>'[2]Asset Characteristics'!$C205 &amp; ""</f>
        <v/>
      </c>
      <c r="C402" s="422" t="str">
        <f>'[2]Asset Characteristics'!$E205 &amp; ""</f>
        <v/>
      </c>
      <c r="D402" s="44">
        <f>'[2]Reporting Characteristics'!$D402</f>
        <v>2018</v>
      </c>
      <c r="E402" s="205"/>
      <c r="F402" s="206"/>
      <c r="G402" s="207"/>
      <c r="H402" s="164"/>
      <c r="I402" s="165"/>
      <c r="J402" s="163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208"/>
      <c r="V402" s="207"/>
      <c r="W402" s="165"/>
      <c r="X402" s="163"/>
      <c r="Y402" s="164"/>
      <c r="Z402" s="164"/>
      <c r="AA402" s="165"/>
    </row>
    <row r="403" spans="1:27" ht="15.75" customHeight="1" x14ac:dyDescent="0.25">
      <c r="A403" s="162"/>
      <c r="B403" s="421"/>
      <c r="C403" s="422"/>
      <c r="D403" s="44">
        <f>'[2]Reporting Characteristics'!$D403</f>
        <v>2019</v>
      </c>
      <c r="E403" s="205"/>
      <c r="F403" s="206"/>
      <c r="G403" s="207"/>
      <c r="H403" s="164"/>
      <c r="I403" s="165"/>
      <c r="J403" s="163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208"/>
      <c r="V403" s="207"/>
      <c r="W403" s="165"/>
      <c r="X403" s="163"/>
      <c r="Y403" s="164"/>
      <c r="Z403" s="164"/>
      <c r="AA403" s="165"/>
    </row>
    <row r="404" spans="1:27" ht="15.75" customHeight="1" x14ac:dyDescent="0.25">
      <c r="A404" s="162"/>
      <c r="B404" s="421" t="str">
        <f>'[2]Asset Characteristics'!$C206 &amp; ""</f>
        <v/>
      </c>
      <c r="C404" s="422" t="str">
        <f>'[2]Asset Characteristics'!$E206 &amp; ""</f>
        <v/>
      </c>
      <c r="D404" s="44">
        <f>'[2]Reporting Characteristics'!$D404</f>
        <v>2018</v>
      </c>
      <c r="E404" s="205"/>
      <c r="F404" s="206"/>
      <c r="G404" s="207"/>
      <c r="H404" s="164"/>
      <c r="I404" s="165"/>
      <c r="J404" s="163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208"/>
      <c r="V404" s="207"/>
      <c r="W404" s="165"/>
      <c r="X404" s="163"/>
      <c r="Y404" s="164"/>
      <c r="Z404" s="164"/>
      <c r="AA404" s="165"/>
    </row>
    <row r="405" spans="1:27" ht="15.75" customHeight="1" x14ac:dyDescent="0.25">
      <c r="A405" s="162"/>
      <c r="B405" s="421"/>
      <c r="C405" s="422"/>
      <c r="D405" s="44">
        <f>'[2]Reporting Characteristics'!$D405</f>
        <v>2019</v>
      </c>
      <c r="E405" s="205"/>
      <c r="F405" s="206"/>
      <c r="G405" s="207"/>
      <c r="H405" s="164"/>
      <c r="I405" s="165"/>
      <c r="J405" s="163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208"/>
      <c r="V405" s="207"/>
      <c r="W405" s="165"/>
      <c r="X405" s="163"/>
      <c r="Y405" s="164"/>
      <c r="Z405" s="164"/>
      <c r="AA405" s="165"/>
    </row>
    <row r="406" spans="1:27" ht="15.75" customHeight="1" x14ac:dyDescent="0.25">
      <c r="A406" s="162"/>
      <c r="B406" s="421" t="str">
        <f>'[2]Asset Characteristics'!$C207 &amp; ""</f>
        <v/>
      </c>
      <c r="C406" s="422" t="str">
        <f>'[2]Asset Characteristics'!$E207 &amp; ""</f>
        <v/>
      </c>
      <c r="D406" s="44">
        <f>'[2]Reporting Characteristics'!$D406</f>
        <v>2018</v>
      </c>
      <c r="E406" s="205"/>
      <c r="F406" s="206"/>
      <c r="G406" s="207"/>
      <c r="H406" s="164"/>
      <c r="I406" s="165"/>
      <c r="J406" s="163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208"/>
      <c r="V406" s="207"/>
      <c r="W406" s="165"/>
      <c r="X406" s="163"/>
      <c r="Y406" s="164"/>
      <c r="Z406" s="164"/>
      <c r="AA406" s="165"/>
    </row>
    <row r="407" spans="1:27" ht="15.75" customHeight="1" x14ac:dyDescent="0.25">
      <c r="A407" s="162"/>
      <c r="B407" s="421"/>
      <c r="C407" s="422"/>
      <c r="D407" s="44">
        <f>'[2]Reporting Characteristics'!$D407</f>
        <v>2019</v>
      </c>
      <c r="E407" s="205"/>
      <c r="F407" s="206"/>
      <c r="G407" s="207"/>
      <c r="H407" s="164"/>
      <c r="I407" s="165"/>
      <c r="J407" s="163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208"/>
      <c r="V407" s="207"/>
      <c r="W407" s="165"/>
      <c r="X407" s="163"/>
      <c r="Y407" s="164"/>
      <c r="Z407" s="164"/>
      <c r="AA407" s="165"/>
    </row>
    <row r="408" spans="1:27" ht="15.75" customHeight="1" x14ac:dyDescent="0.25">
      <c r="A408" s="162"/>
      <c r="B408" s="421" t="str">
        <f>'[2]Asset Characteristics'!$C208 &amp; ""</f>
        <v/>
      </c>
      <c r="C408" s="422" t="str">
        <f>'[2]Asset Characteristics'!$E208 &amp; ""</f>
        <v/>
      </c>
      <c r="D408" s="44">
        <f>'[2]Reporting Characteristics'!$D408</f>
        <v>2018</v>
      </c>
      <c r="E408" s="205"/>
      <c r="F408" s="206"/>
      <c r="G408" s="207"/>
      <c r="H408" s="164"/>
      <c r="I408" s="165"/>
      <c r="J408" s="163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208"/>
      <c r="V408" s="207"/>
      <c r="W408" s="165"/>
      <c r="X408" s="163"/>
      <c r="Y408" s="164"/>
      <c r="Z408" s="164"/>
      <c r="AA408" s="165"/>
    </row>
    <row r="409" spans="1:27" ht="15.75" customHeight="1" x14ac:dyDescent="0.25">
      <c r="A409" s="162"/>
      <c r="B409" s="421"/>
      <c r="C409" s="422"/>
      <c r="D409" s="44">
        <f>'[2]Reporting Characteristics'!$D409</f>
        <v>2019</v>
      </c>
      <c r="E409" s="205"/>
      <c r="F409" s="206"/>
      <c r="G409" s="207"/>
      <c r="H409" s="164"/>
      <c r="I409" s="165"/>
      <c r="J409" s="163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208"/>
      <c r="V409" s="207"/>
      <c r="W409" s="165"/>
      <c r="X409" s="163"/>
      <c r="Y409" s="164"/>
      <c r="Z409" s="164"/>
      <c r="AA409" s="165"/>
    </row>
    <row r="410" spans="1:27" ht="15.75" customHeight="1" x14ac:dyDescent="0.25">
      <c r="A410" s="162"/>
      <c r="B410" s="421" t="str">
        <f>'[2]Asset Characteristics'!$C209 &amp; ""</f>
        <v/>
      </c>
      <c r="C410" s="422" t="str">
        <f>'[2]Asset Characteristics'!$E209 &amp; ""</f>
        <v/>
      </c>
      <c r="D410" s="44">
        <f>'[2]Reporting Characteristics'!$D410</f>
        <v>2018</v>
      </c>
      <c r="E410" s="205"/>
      <c r="F410" s="206"/>
      <c r="G410" s="207"/>
      <c r="H410" s="164"/>
      <c r="I410" s="165"/>
      <c r="J410" s="163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208"/>
      <c r="V410" s="207"/>
      <c r="W410" s="165"/>
      <c r="X410" s="163"/>
      <c r="Y410" s="164"/>
      <c r="Z410" s="164"/>
      <c r="AA410" s="165"/>
    </row>
    <row r="411" spans="1:27" ht="15.75" customHeight="1" x14ac:dyDescent="0.25">
      <c r="A411" s="162"/>
      <c r="B411" s="421"/>
      <c r="C411" s="422"/>
      <c r="D411" s="44">
        <f>'[2]Reporting Characteristics'!$D411</f>
        <v>2019</v>
      </c>
      <c r="E411" s="205"/>
      <c r="F411" s="206"/>
      <c r="G411" s="207"/>
      <c r="H411" s="164"/>
      <c r="I411" s="165"/>
      <c r="J411" s="163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208"/>
      <c r="V411" s="207"/>
      <c r="W411" s="165"/>
      <c r="X411" s="163"/>
      <c r="Y411" s="164"/>
      <c r="Z411" s="164"/>
      <c r="AA411" s="165"/>
    </row>
    <row r="412" spans="1:27" ht="15.75" customHeight="1" x14ac:dyDescent="0.25">
      <c r="A412" s="162"/>
      <c r="B412" s="421" t="str">
        <f>'[2]Asset Characteristics'!$C210 &amp; ""</f>
        <v/>
      </c>
      <c r="C412" s="422" t="str">
        <f>'[2]Asset Characteristics'!$E210 &amp; ""</f>
        <v/>
      </c>
      <c r="D412" s="44">
        <f>'[2]Reporting Characteristics'!$D412</f>
        <v>2018</v>
      </c>
      <c r="E412" s="205"/>
      <c r="F412" s="206"/>
      <c r="G412" s="207"/>
      <c r="H412" s="164"/>
      <c r="I412" s="165"/>
      <c r="J412" s="163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208"/>
      <c r="V412" s="207"/>
      <c r="W412" s="165"/>
      <c r="X412" s="163"/>
      <c r="Y412" s="164"/>
      <c r="Z412" s="164"/>
      <c r="AA412" s="165"/>
    </row>
    <row r="413" spans="1:27" ht="15.75" customHeight="1" x14ac:dyDescent="0.25">
      <c r="A413" s="162"/>
      <c r="B413" s="421"/>
      <c r="C413" s="422"/>
      <c r="D413" s="44">
        <f>'[2]Reporting Characteristics'!$D413</f>
        <v>2019</v>
      </c>
      <c r="E413" s="205"/>
      <c r="F413" s="206"/>
      <c r="G413" s="207"/>
      <c r="H413" s="164"/>
      <c r="I413" s="165"/>
      <c r="J413" s="163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208"/>
      <c r="V413" s="207"/>
      <c r="W413" s="165"/>
      <c r="X413" s="163"/>
      <c r="Y413" s="164"/>
      <c r="Z413" s="164"/>
      <c r="AA413" s="165"/>
    </row>
    <row r="414" spans="1:27" ht="15.75" customHeight="1" x14ac:dyDescent="0.25">
      <c r="A414" s="162"/>
      <c r="B414" s="421" t="str">
        <f>'[2]Asset Characteristics'!$C211 &amp; ""</f>
        <v/>
      </c>
      <c r="C414" s="422" t="str">
        <f>'[2]Asset Characteristics'!$E211 &amp; ""</f>
        <v/>
      </c>
      <c r="D414" s="44">
        <f>'[2]Reporting Characteristics'!$D414</f>
        <v>2018</v>
      </c>
      <c r="E414" s="205"/>
      <c r="F414" s="206"/>
      <c r="G414" s="207"/>
      <c r="H414" s="164"/>
      <c r="I414" s="165"/>
      <c r="J414" s="163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208"/>
      <c r="V414" s="207"/>
      <c r="W414" s="165"/>
      <c r="X414" s="163"/>
      <c r="Y414" s="164"/>
      <c r="Z414" s="164"/>
      <c r="AA414" s="165"/>
    </row>
    <row r="415" spans="1:27" ht="15.75" customHeight="1" x14ac:dyDescent="0.25">
      <c r="A415" s="162"/>
      <c r="B415" s="421"/>
      <c r="C415" s="422"/>
      <c r="D415" s="44">
        <f>'[2]Reporting Characteristics'!$D415</f>
        <v>2019</v>
      </c>
      <c r="E415" s="205"/>
      <c r="F415" s="206"/>
      <c r="G415" s="207"/>
      <c r="H415" s="164"/>
      <c r="I415" s="165"/>
      <c r="J415" s="163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208"/>
      <c r="V415" s="207"/>
      <c r="W415" s="165"/>
      <c r="X415" s="163"/>
      <c r="Y415" s="164"/>
      <c r="Z415" s="164"/>
      <c r="AA415" s="165"/>
    </row>
    <row r="416" spans="1:27" ht="15.75" customHeight="1" x14ac:dyDescent="0.25">
      <c r="A416" s="162"/>
      <c r="B416" s="421" t="str">
        <f>'[2]Asset Characteristics'!$C212 &amp; ""</f>
        <v/>
      </c>
      <c r="C416" s="422" t="str">
        <f>'[2]Asset Characteristics'!$E212 &amp; ""</f>
        <v/>
      </c>
      <c r="D416" s="44">
        <f>'[2]Reporting Characteristics'!$D416</f>
        <v>2018</v>
      </c>
      <c r="E416" s="205"/>
      <c r="F416" s="206"/>
      <c r="G416" s="207"/>
      <c r="H416" s="164"/>
      <c r="I416" s="165"/>
      <c r="J416" s="163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208"/>
      <c r="V416" s="207"/>
      <c r="W416" s="165"/>
      <c r="X416" s="163"/>
      <c r="Y416" s="164"/>
      <c r="Z416" s="164"/>
      <c r="AA416" s="165"/>
    </row>
    <row r="417" spans="1:27" ht="15.75" customHeight="1" x14ac:dyDescent="0.25">
      <c r="A417" s="162"/>
      <c r="B417" s="421"/>
      <c r="C417" s="422"/>
      <c r="D417" s="44">
        <f>'[2]Reporting Characteristics'!$D417</f>
        <v>2019</v>
      </c>
      <c r="E417" s="205"/>
      <c r="F417" s="206"/>
      <c r="G417" s="207"/>
      <c r="H417" s="164"/>
      <c r="I417" s="165"/>
      <c r="J417" s="163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208"/>
      <c r="V417" s="207"/>
      <c r="W417" s="165"/>
      <c r="X417" s="163"/>
      <c r="Y417" s="164"/>
      <c r="Z417" s="164"/>
      <c r="AA417" s="165"/>
    </row>
    <row r="418" spans="1:27" ht="15.75" customHeight="1" x14ac:dyDescent="0.25">
      <c r="A418" s="162"/>
      <c r="B418" s="421" t="str">
        <f>'[2]Asset Characteristics'!$C213 &amp; ""</f>
        <v/>
      </c>
      <c r="C418" s="422" t="str">
        <f>'[2]Asset Characteristics'!$E213 &amp; ""</f>
        <v/>
      </c>
      <c r="D418" s="44">
        <f>'[2]Reporting Characteristics'!$D418</f>
        <v>2018</v>
      </c>
      <c r="E418" s="205"/>
      <c r="F418" s="206"/>
      <c r="G418" s="207"/>
      <c r="H418" s="164"/>
      <c r="I418" s="165"/>
      <c r="J418" s="163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208"/>
      <c r="V418" s="207"/>
      <c r="W418" s="165"/>
      <c r="X418" s="163"/>
      <c r="Y418" s="164"/>
      <c r="Z418" s="164"/>
      <c r="AA418" s="165"/>
    </row>
    <row r="419" spans="1:27" ht="15.75" customHeight="1" x14ac:dyDescent="0.25">
      <c r="A419" s="162"/>
      <c r="B419" s="421"/>
      <c r="C419" s="422"/>
      <c r="D419" s="44">
        <f>'[2]Reporting Characteristics'!$D419</f>
        <v>2019</v>
      </c>
      <c r="E419" s="205"/>
      <c r="F419" s="206"/>
      <c r="G419" s="207"/>
      <c r="H419" s="164"/>
      <c r="I419" s="165"/>
      <c r="J419" s="163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208"/>
      <c r="V419" s="207"/>
      <c r="W419" s="165"/>
      <c r="X419" s="163"/>
      <c r="Y419" s="164"/>
      <c r="Z419" s="164"/>
      <c r="AA419" s="165"/>
    </row>
    <row r="420" spans="1:27" ht="15.75" customHeight="1" x14ac:dyDescent="0.25">
      <c r="A420" s="162"/>
      <c r="B420" s="421" t="str">
        <f>'[2]Asset Characteristics'!$C214 &amp; ""</f>
        <v/>
      </c>
      <c r="C420" s="422" t="str">
        <f>'[2]Asset Characteristics'!$E214 &amp; ""</f>
        <v/>
      </c>
      <c r="D420" s="44">
        <f>'[2]Reporting Characteristics'!$D420</f>
        <v>2018</v>
      </c>
      <c r="E420" s="205"/>
      <c r="F420" s="206"/>
      <c r="G420" s="207"/>
      <c r="H420" s="164"/>
      <c r="I420" s="165"/>
      <c r="J420" s="163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208"/>
      <c r="V420" s="207"/>
      <c r="W420" s="165"/>
      <c r="X420" s="163"/>
      <c r="Y420" s="164"/>
      <c r="Z420" s="164"/>
      <c r="AA420" s="165"/>
    </row>
    <row r="421" spans="1:27" ht="15.75" customHeight="1" x14ac:dyDescent="0.25">
      <c r="A421" s="162"/>
      <c r="B421" s="421"/>
      <c r="C421" s="422"/>
      <c r="D421" s="44">
        <f>'[2]Reporting Characteristics'!$D421</f>
        <v>2019</v>
      </c>
      <c r="E421" s="205"/>
      <c r="F421" s="206"/>
      <c r="G421" s="207"/>
      <c r="H421" s="164"/>
      <c r="I421" s="165"/>
      <c r="J421" s="163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208"/>
      <c r="V421" s="207"/>
      <c r="W421" s="165"/>
      <c r="X421" s="163"/>
      <c r="Y421" s="164"/>
      <c r="Z421" s="164"/>
      <c r="AA421" s="165"/>
    </row>
    <row r="422" spans="1:27" ht="15.75" customHeight="1" x14ac:dyDescent="0.25">
      <c r="A422" s="162"/>
      <c r="B422" s="421" t="str">
        <f>'[2]Asset Characteristics'!$C215 &amp; ""</f>
        <v/>
      </c>
      <c r="C422" s="422" t="str">
        <f>'[2]Asset Characteristics'!$E215 &amp; ""</f>
        <v/>
      </c>
      <c r="D422" s="44">
        <f>'[2]Reporting Characteristics'!$D422</f>
        <v>2018</v>
      </c>
      <c r="E422" s="205"/>
      <c r="F422" s="206"/>
      <c r="G422" s="207"/>
      <c r="H422" s="164"/>
      <c r="I422" s="165"/>
      <c r="J422" s="163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208"/>
      <c r="V422" s="207"/>
      <c r="W422" s="165"/>
      <c r="X422" s="163"/>
      <c r="Y422" s="164"/>
      <c r="Z422" s="164"/>
      <c r="AA422" s="165"/>
    </row>
    <row r="423" spans="1:27" ht="15.75" customHeight="1" x14ac:dyDescent="0.25">
      <c r="A423" s="162"/>
      <c r="B423" s="421"/>
      <c r="C423" s="422"/>
      <c r="D423" s="44">
        <f>'[2]Reporting Characteristics'!$D423</f>
        <v>2019</v>
      </c>
      <c r="E423" s="205"/>
      <c r="F423" s="206"/>
      <c r="G423" s="207"/>
      <c r="H423" s="164"/>
      <c r="I423" s="165"/>
      <c r="J423" s="163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208"/>
      <c r="V423" s="207"/>
      <c r="W423" s="165"/>
      <c r="X423" s="163"/>
      <c r="Y423" s="164"/>
      <c r="Z423" s="164"/>
      <c r="AA423" s="165"/>
    </row>
    <row r="424" spans="1:27" ht="15.75" customHeight="1" x14ac:dyDescent="0.25">
      <c r="A424" s="162"/>
      <c r="B424" s="421" t="str">
        <f>'[2]Asset Characteristics'!$C216 &amp; ""</f>
        <v/>
      </c>
      <c r="C424" s="422" t="str">
        <f>'[2]Asset Characteristics'!$E216 &amp; ""</f>
        <v/>
      </c>
      <c r="D424" s="44">
        <f>'[2]Reporting Characteristics'!$D424</f>
        <v>2018</v>
      </c>
      <c r="E424" s="205"/>
      <c r="F424" s="206"/>
      <c r="G424" s="207"/>
      <c r="H424" s="164"/>
      <c r="I424" s="165"/>
      <c r="J424" s="163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208"/>
      <c r="V424" s="207"/>
      <c r="W424" s="165"/>
      <c r="X424" s="163"/>
      <c r="Y424" s="164"/>
      <c r="Z424" s="164"/>
      <c r="AA424" s="165"/>
    </row>
    <row r="425" spans="1:27" ht="15.75" customHeight="1" x14ac:dyDescent="0.25">
      <c r="A425" s="162"/>
      <c r="B425" s="421"/>
      <c r="C425" s="422"/>
      <c r="D425" s="44">
        <f>'[2]Reporting Characteristics'!$D425</f>
        <v>2019</v>
      </c>
      <c r="E425" s="205"/>
      <c r="F425" s="206"/>
      <c r="G425" s="207"/>
      <c r="H425" s="164"/>
      <c r="I425" s="165"/>
      <c r="J425" s="163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208"/>
      <c r="V425" s="207"/>
      <c r="W425" s="165"/>
      <c r="X425" s="163"/>
      <c r="Y425" s="164"/>
      <c r="Z425" s="164"/>
      <c r="AA425" s="165"/>
    </row>
    <row r="426" spans="1:27" ht="15.75" customHeight="1" x14ac:dyDescent="0.25">
      <c r="A426" s="162"/>
      <c r="B426" s="421" t="str">
        <f>'[2]Asset Characteristics'!$C217 &amp; ""</f>
        <v/>
      </c>
      <c r="C426" s="422" t="str">
        <f>'[2]Asset Characteristics'!$E217 &amp; ""</f>
        <v/>
      </c>
      <c r="D426" s="44">
        <f>'[2]Reporting Characteristics'!$D426</f>
        <v>2018</v>
      </c>
      <c r="E426" s="205"/>
      <c r="F426" s="206"/>
      <c r="G426" s="207"/>
      <c r="H426" s="164"/>
      <c r="I426" s="165"/>
      <c r="J426" s="163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208"/>
      <c r="V426" s="207"/>
      <c r="W426" s="165"/>
      <c r="X426" s="163"/>
      <c r="Y426" s="164"/>
      <c r="Z426" s="164"/>
      <c r="AA426" s="165"/>
    </row>
    <row r="427" spans="1:27" ht="15.75" customHeight="1" x14ac:dyDescent="0.25">
      <c r="A427" s="162"/>
      <c r="B427" s="421"/>
      <c r="C427" s="422"/>
      <c r="D427" s="44">
        <f>'[2]Reporting Characteristics'!$D427</f>
        <v>2019</v>
      </c>
      <c r="E427" s="205"/>
      <c r="F427" s="206"/>
      <c r="G427" s="207"/>
      <c r="H427" s="164"/>
      <c r="I427" s="165"/>
      <c r="J427" s="163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208"/>
      <c r="V427" s="207"/>
      <c r="W427" s="165"/>
      <c r="X427" s="163"/>
      <c r="Y427" s="164"/>
      <c r="Z427" s="164"/>
      <c r="AA427" s="165"/>
    </row>
    <row r="428" spans="1:27" ht="15.75" customHeight="1" x14ac:dyDescent="0.25">
      <c r="A428" s="162"/>
      <c r="B428" s="421" t="str">
        <f>'[2]Asset Characteristics'!$C218 &amp; ""</f>
        <v/>
      </c>
      <c r="C428" s="422" t="str">
        <f>'[2]Asset Characteristics'!$E218 &amp; ""</f>
        <v/>
      </c>
      <c r="D428" s="44">
        <f>'[2]Reporting Characteristics'!$D428</f>
        <v>2018</v>
      </c>
      <c r="E428" s="205"/>
      <c r="F428" s="206"/>
      <c r="G428" s="207"/>
      <c r="H428" s="164"/>
      <c r="I428" s="165"/>
      <c r="J428" s="163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208"/>
      <c r="V428" s="207"/>
      <c r="W428" s="165"/>
      <c r="X428" s="163"/>
      <c r="Y428" s="164"/>
      <c r="Z428" s="164"/>
      <c r="AA428" s="165"/>
    </row>
    <row r="429" spans="1:27" ht="15.75" customHeight="1" x14ac:dyDescent="0.25">
      <c r="A429" s="162"/>
      <c r="B429" s="421"/>
      <c r="C429" s="422"/>
      <c r="D429" s="44">
        <f>'[2]Reporting Characteristics'!$D429</f>
        <v>2019</v>
      </c>
      <c r="E429" s="205"/>
      <c r="F429" s="206"/>
      <c r="G429" s="207"/>
      <c r="H429" s="164"/>
      <c r="I429" s="165"/>
      <c r="J429" s="163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208"/>
      <c r="V429" s="207"/>
      <c r="W429" s="165"/>
      <c r="X429" s="163"/>
      <c r="Y429" s="164"/>
      <c r="Z429" s="164"/>
      <c r="AA429" s="165"/>
    </row>
    <row r="430" spans="1:27" ht="15.75" customHeight="1" x14ac:dyDescent="0.25">
      <c r="A430" s="162"/>
      <c r="B430" s="421" t="str">
        <f>'[2]Asset Characteristics'!$C219 &amp; ""</f>
        <v/>
      </c>
      <c r="C430" s="422" t="str">
        <f>'[2]Asset Characteristics'!$E219 &amp; ""</f>
        <v/>
      </c>
      <c r="D430" s="44">
        <f>'[2]Reporting Characteristics'!$D430</f>
        <v>2018</v>
      </c>
      <c r="E430" s="205"/>
      <c r="F430" s="206"/>
      <c r="G430" s="207"/>
      <c r="H430" s="164"/>
      <c r="I430" s="165"/>
      <c r="J430" s="163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208"/>
      <c r="V430" s="207"/>
      <c r="W430" s="165"/>
      <c r="X430" s="163"/>
      <c r="Y430" s="164"/>
      <c r="Z430" s="164"/>
      <c r="AA430" s="165"/>
    </row>
    <row r="431" spans="1:27" ht="15.75" customHeight="1" x14ac:dyDescent="0.25">
      <c r="A431" s="162"/>
      <c r="B431" s="421"/>
      <c r="C431" s="422"/>
      <c r="D431" s="44">
        <f>'[2]Reporting Characteristics'!$D431</f>
        <v>2019</v>
      </c>
      <c r="E431" s="205"/>
      <c r="F431" s="206"/>
      <c r="G431" s="207"/>
      <c r="H431" s="164"/>
      <c r="I431" s="165"/>
      <c r="J431" s="163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208"/>
      <c r="V431" s="207"/>
      <c r="W431" s="165"/>
      <c r="X431" s="163"/>
      <c r="Y431" s="164"/>
      <c r="Z431" s="164"/>
      <c r="AA431" s="165"/>
    </row>
    <row r="432" spans="1:27" ht="15.75" customHeight="1" x14ac:dyDescent="0.25">
      <c r="A432" s="162"/>
      <c r="B432" s="421" t="str">
        <f>'[2]Asset Characteristics'!$C220 &amp; ""</f>
        <v/>
      </c>
      <c r="C432" s="422" t="str">
        <f>'[2]Asset Characteristics'!$E220 &amp; ""</f>
        <v/>
      </c>
      <c r="D432" s="44">
        <f>'[2]Reporting Characteristics'!$D432</f>
        <v>2018</v>
      </c>
      <c r="E432" s="205"/>
      <c r="F432" s="206"/>
      <c r="G432" s="207"/>
      <c r="H432" s="164"/>
      <c r="I432" s="165"/>
      <c r="J432" s="163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208"/>
      <c r="V432" s="207"/>
      <c r="W432" s="165"/>
      <c r="X432" s="163"/>
      <c r="Y432" s="164"/>
      <c r="Z432" s="164"/>
      <c r="AA432" s="165"/>
    </row>
    <row r="433" spans="1:27" ht="15.75" customHeight="1" x14ac:dyDescent="0.25">
      <c r="A433" s="162"/>
      <c r="B433" s="421"/>
      <c r="C433" s="422"/>
      <c r="D433" s="44">
        <f>'[2]Reporting Characteristics'!$D433</f>
        <v>2019</v>
      </c>
      <c r="E433" s="205"/>
      <c r="F433" s="206"/>
      <c r="G433" s="207"/>
      <c r="H433" s="164"/>
      <c r="I433" s="165"/>
      <c r="J433" s="163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208"/>
      <c r="V433" s="207"/>
      <c r="W433" s="165"/>
      <c r="X433" s="163"/>
      <c r="Y433" s="164"/>
      <c r="Z433" s="164"/>
      <c r="AA433" s="165"/>
    </row>
    <row r="434" spans="1:27" ht="15.75" customHeight="1" x14ac:dyDescent="0.25">
      <c r="A434" s="162"/>
      <c r="B434" s="421" t="str">
        <f>'[2]Asset Characteristics'!$C221 &amp; ""</f>
        <v/>
      </c>
      <c r="C434" s="422" t="str">
        <f>'[2]Asset Characteristics'!$E221 &amp; ""</f>
        <v/>
      </c>
      <c r="D434" s="44">
        <f>'[2]Reporting Characteristics'!$D434</f>
        <v>2018</v>
      </c>
      <c r="E434" s="205"/>
      <c r="F434" s="206"/>
      <c r="G434" s="207"/>
      <c r="H434" s="164"/>
      <c r="I434" s="165"/>
      <c r="J434" s="163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208"/>
      <c r="V434" s="207"/>
      <c r="W434" s="165"/>
      <c r="X434" s="163"/>
      <c r="Y434" s="164"/>
      <c r="Z434" s="164"/>
      <c r="AA434" s="165"/>
    </row>
    <row r="435" spans="1:27" ht="15.75" customHeight="1" x14ac:dyDescent="0.25">
      <c r="A435" s="162"/>
      <c r="B435" s="421"/>
      <c r="C435" s="422"/>
      <c r="D435" s="44">
        <f>'[2]Reporting Characteristics'!$D435</f>
        <v>2019</v>
      </c>
      <c r="E435" s="205"/>
      <c r="F435" s="206"/>
      <c r="G435" s="207"/>
      <c r="H435" s="164"/>
      <c r="I435" s="165"/>
      <c r="J435" s="163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208"/>
      <c r="V435" s="207"/>
      <c r="W435" s="165"/>
      <c r="X435" s="163"/>
      <c r="Y435" s="164"/>
      <c r="Z435" s="164"/>
      <c r="AA435" s="165"/>
    </row>
    <row r="436" spans="1:27" ht="15.75" customHeight="1" x14ac:dyDescent="0.25">
      <c r="A436" s="162"/>
      <c r="B436" s="421" t="str">
        <f>'[2]Asset Characteristics'!$C222 &amp; ""</f>
        <v/>
      </c>
      <c r="C436" s="422" t="str">
        <f>'[2]Asset Characteristics'!$E222 &amp; ""</f>
        <v/>
      </c>
      <c r="D436" s="44">
        <f>'[2]Reporting Characteristics'!$D436</f>
        <v>2018</v>
      </c>
      <c r="E436" s="205"/>
      <c r="F436" s="206"/>
      <c r="G436" s="207"/>
      <c r="H436" s="164"/>
      <c r="I436" s="165"/>
      <c r="J436" s="163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208"/>
      <c r="V436" s="207"/>
      <c r="W436" s="165"/>
      <c r="X436" s="163"/>
      <c r="Y436" s="164"/>
      <c r="Z436" s="164"/>
      <c r="AA436" s="165"/>
    </row>
    <row r="437" spans="1:27" ht="15.75" customHeight="1" x14ac:dyDescent="0.25">
      <c r="A437" s="162"/>
      <c r="B437" s="421"/>
      <c r="C437" s="422"/>
      <c r="D437" s="44">
        <f>'[2]Reporting Characteristics'!$D437</f>
        <v>2019</v>
      </c>
      <c r="E437" s="205"/>
      <c r="F437" s="206"/>
      <c r="G437" s="207"/>
      <c r="H437" s="164"/>
      <c r="I437" s="165"/>
      <c r="J437" s="163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208"/>
      <c r="V437" s="207"/>
      <c r="W437" s="165"/>
      <c r="X437" s="163"/>
      <c r="Y437" s="164"/>
      <c r="Z437" s="164"/>
      <c r="AA437" s="165"/>
    </row>
    <row r="438" spans="1:27" ht="15.75" customHeight="1" x14ac:dyDescent="0.25">
      <c r="A438" s="162"/>
      <c r="B438" s="421" t="str">
        <f>'[2]Asset Characteristics'!$C223 &amp; ""</f>
        <v/>
      </c>
      <c r="C438" s="422" t="str">
        <f>'[2]Asset Characteristics'!$E223 &amp; ""</f>
        <v/>
      </c>
      <c r="D438" s="44">
        <f>'[2]Reporting Characteristics'!$D438</f>
        <v>2018</v>
      </c>
      <c r="E438" s="205"/>
      <c r="F438" s="206"/>
      <c r="G438" s="207"/>
      <c r="H438" s="164"/>
      <c r="I438" s="165"/>
      <c r="J438" s="163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208"/>
      <c r="V438" s="207"/>
      <c r="W438" s="165"/>
      <c r="X438" s="163"/>
      <c r="Y438" s="164"/>
      <c r="Z438" s="164"/>
      <c r="AA438" s="165"/>
    </row>
    <row r="439" spans="1:27" ht="15.75" customHeight="1" x14ac:dyDescent="0.25">
      <c r="A439" s="162"/>
      <c r="B439" s="421"/>
      <c r="C439" s="422"/>
      <c r="D439" s="44">
        <f>'[2]Reporting Characteristics'!$D439</f>
        <v>2019</v>
      </c>
      <c r="E439" s="205"/>
      <c r="F439" s="206"/>
      <c r="G439" s="207"/>
      <c r="H439" s="164"/>
      <c r="I439" s="165"/>
      <c r="J439" s="163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208"/>
      <c r="V439" s="207"/>
      <c r="W439" s="165"/>
      <c r="X439" s="163"/>
      <c r="Y439" s="164"/>
      <c r="Z439" s="164"/>
      <c r="AA439" s="165"/>
    </row>
    <row r="440" spans="1:27" ht="15.75" customHeight="1" x14ac:dyDescent="0.25">
      <c r="A440" s="162"/>
      <c r="B440" s="421" t="str">
        <f>'[2]Asset Characteristics'!$C224 &amp; ""</f>
        <v/>
      </c>
      <c r="C440" s="422" t="str">
        <f>'[2]Asset Characteristics'!$E224 &amp; ""</f>
        <v/>
      </c>
      <c r="D440" s="44">
        <f>'[2]Reporting Characteristics'!$D440</f>
        <v>2018</v>
      </c>
      <c r="E440" s="205"/>
      <c r="F440" s="206"/>
      <c r="G440" s="207"/>
      <c r="H440" s="164"/>
      <c r="I440" s="165"/>
      <c r="J440" s="163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208"/>
      <c r="V440" s="207"/>
      <c r="W440" s="165"/>
      <c r="X440" s="163"/>
      <c r="Y440" s="164"/>
      <c r="Z440" s="164"/>
      <c r="AA440" s="165"/>
    </row>
    <row r="441" spans="1:27" ht="15.75" customHeight="1" x14ac:dyDescent="0.25">
      <c r="A441" s="162"/>
      <c r="B441" s="421"/>
      <c r="C441" s="422"/>
      <c r="D441" s="44">
        <f>'[2]Reporting Characteristics'!$D441</f>
        <v>2019</v>
      </c>
      <c r="E441" s="205"/>
      <c r="F441" s="206"/>
      <c r="G441" s="207"/>
      <c r="H441" s="164"/>
      <c r="I441" s="165"/>
      <c r="J441" s="163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208"/>
      <c r="V441" s="207"/>
      <c r="W441" s="165"/>
      <c r="X441" s="163"/>
      <c r="Y441" s="164"/>
      <c r="Z441" s="164"/>
      <c r="AA441" s="165"/>
    </row>
    <row r="442" spans="1:27" ht="15.75" customHeight="1" x14ac:dyDescent="0.25">
      <c r="A442" s="162"/>
      <c r="B442" s="421" t="str">
        <f>'[2]Asset Characteristics'!$C225 &amp; ""</f>
        <v/>
      </c>
      <c r="C442" s="422" t="str">
        <f>'[2]Asset Characteristics'!$E225 &amp; ""</f>
        <v/>
      </c>
      <c r="D442" s="44">
        <f>'[2]Reporting Characteristics'!$D442</f>
        <v>2018</v>
      </c>
      <c r="E442" s="205"/>
      <c r="F442" s="206"/>
      <c r="G442" s="207"/>
      <c r="H442" s="164"/>
      <c r="I442" s="165"/>
      <c r="J442" s="163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208"/>
      <c r="V442" s="207"/>
      <c r="W442" s="165"/>
      <c r="X442" s="163"/>
      <c r="Y442" s="164"/>
      <c r="Z442" s="164"/>
      <c r="AA442" s="165"/>
    </row>
    <row r="443" spans="1:27" ht="15.75" customHeight="1" x14ac:dyDescent="0.25">
      <c r="A443" s="162"/>
      <c r="B443" s="421"/>
      <c r="C443" s="422"/>
      <c r="D443" s="44">
        <f>'[2]Reporting Characteristics'!$D443</f>
        <v>2019</v>
      </c>
      <c r="E443" s="205"/>
      <c r="F443" s="206"/>
      <c r="G443" s="207"/>
      <c r="H443" s="164"/>
      <c r="I443" s="165"/>
      <c r="J443" s="163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208"/>
      <c r="V443" s="207"/>
      <c r="W443" s="165"/>
      <c r="X443" s="163"/>
      <c r="Y443" s="164"/>
      <c r="Z443" s="164"/>
      <c r="AA443" s="165"/>
    </row>
    <row r="444" spans="1:27" ht="15.75" customHeight="1" x14ac:dyDescent="0.25">
      <c r="A444" s="162"/>
      <c r="B444" s="421" t="str">
        <f>'[2]Asset Characteristics'!$C226 &amp; ""</f>
        <v/>
      </c>
      <c r="C444" s="422" t="str">
        <f>'[2]Asset Characteristics'!$E226 &amp; ""</f>
        <v/>
      </c>
      <c r="D444" s="44">
        <f>'[2]Reporting Characteristics'!$D444</f>
        <v>2018</v>
      </c>
      <c r="E444" s="205"/>
      <c r="F444" s="206"/>
      <c r="G444" s="207"/>
      <c r="H444" s="164"/>
      <c r="I444" s="165"/>
      <c r="J444" s="163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208"/>
      <c r="V444" s="207"/>
      <c r="W444" s="165"/>
      <c r="X444" s="163"/>
      <c r="Y444" s="164"/>
      <c r="Z444" s="164"/>
      <c r="AA444" s="165"/>
    </row>
    <row r="445" spans="1:27" ht="15.75" customHeight="1" x14ac:dyDescent="0.25">
      <c r="A445" s="162"/>
      <c r="B445" s="421"/>
      <c r="C445" s="422"/>
      <c r="D445" s="44">
        <f>'[2]Reporting Characteristics'!$D445</f>
        <v>2019</v>
      </c>
      <c r="E445" s="205"/>
      <c r="F445" s="206"/>
      <c r="G445" s="207"/>
      <c r="H445" s="164"/>
      <c r="I445" s="165"/>
      <c r="J445" s="163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208"/>
      <c r="V445" s="207"/>
      <c r="W445" s="165"/>
      <c r="X445" s="163"/>
      <c r="Y445" s="164"/>
      <c r="Z445" s="164"/>
      <c r="AA445" s="165"/>
    </row>
    <row r="446" spans="1:27" ht="15.75" customHeight="1" x14ac:dyDescent="0.25">
      <c r="A446" s="162"/>
      <c r="B446" s="421" t="str">
        <f>'[2]Asset Characteristics'!$C227 &amp; ""</f>
        <v/>
      </c>
      <c r="C446" s="422" t="str">
        <f>'[2]Asset Characteristics'!$E227 &amp; ""</f>
        <v/>
      </c>
      <c r="D446" s="44">
        <f>'[2]Reporting Characteristics'!$D446</f>
        <v>2018</v>
      </c>
      <c r="E446" s="205"/>
      <c r="F446" s="206"/>
      <c r="G446" s="207"/>
      <c r="H446" s="164"/>
      <c r="I446" s="165"/>
      <c r="J446" s="163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208"/>
      <c r="V446" s="207"/>
      <c r="W446" s="165"/>
      <c r="X446" s="163"/>
      <c r="Y446" s="164"/>
      <c r="Z446" s="164"/>
      <c r="AA446" s="165"/>
    </row>
    <row r="447" spans="1:27" ht="15.75" customHeight="1" x14ac:dyDescent="0.25">
      <c r="A447" s="162"/>
      <c r="B447" s="421"/>
      <c r="C447" s="422"/>
      <c r="D447" s="44">
        <f>'[2]Reporting Characteristics'!$D447</f>
        <v>2019</v>
      </c>
      <c r="E447" s="205"/>
      <c r="F447" s="206"/>
      <c r="G447" s="207"/>
      <c r="H447" s="164"/>
      <c r="I447" s="165"/>
      <c r="J447" s="163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208"/>
      <c r="V447" s="207"/>
      <c r="W447" s="165"/>
      <c r="X447" s="163"/>
      <c r="Y447" s="164"/>
      <c r="Z447" s="164"/>
      <c r="AA447" s="165"/>
    </row>
    <row r="448" spans="1:27" ht="15.75" customHeight="1" x14ac:dyDescent="0.25">
      <c r="A448" s="162"/>
      <c r="B448" s="421" t="str">
        <f>'[2]Asset Characteristics'!$C228 &amp; ""</f>
        <v/>
      </c>
      <c r="C448" s="422" t="str">
        <f>'[2]Asset Characteristics'!$E228 &amp; ""</f>
        <v/>
      </c>
      <c r="D448" s="44">
        <f>'[2]Reporting Characteristics'!$D448</f>
        <v>2018</v>
      </c>
      <c r="E448" s="205"/>
      <c r="F448" s="206"/>
      <c r="G448" s="207"/>
      <c r="H448" s="164"/>
      <c r="I448" s="165"/>
      <c r="J448" s="163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208"/>
      <c r="V448" s="207"/>
      <c r="W448" s="165"/>
      <c r="X448" s="163"/>
      <c r="Y448" s="164"/>
      <c r="Z448" s="164"/>
      <c r="AA448" s="165"/>
    </row>
    <row r="449" spans="1:27" ht="15.75" customHeight="1" x14ac:dyDescent="0.25">
      <c r="A449" s="162"/>
      <c r="B449" s="421"/>
      <c r="C449" s="422"/>
      <c r="D449" s="44">
        <f>'[2]Reporting Characteristics'!$D449</f>
        <v>2019</v>
      </c>
      <c r="E449" s="205"/>
      <c r="F449" s="206"/>
      <c r="G449" s="207"/>
      <c r="H449" s="164"/>
      <c r="I449" s="165"/>
      <c r="J449" s="163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208"/>
      <c r="V449" s="207"/>
      <c r="W449" s="165"/>
      <c r="X449" s="163"/>
      <c r="Y449" s="164"/>
      <c r="Z449" s="164"/>
      <c r="AA449" s="165"/>
    </row>
    <row r="450" spans="1:27" ht="15.75" customHeight="1" x14ac:dyDescent="0.25">
      <c r="A450" s="162"/>
      <c r="B450" s="421" t="str">
        <f>'[2]Asset Characteristics'!$C229 &amp; ""</f>
        <v/>
      </c>
      <c r="C450" s="422" t="str">
        <f>'[2]Asset Characteristics'!$E229 &amp; ""</f>
        <v/>
      </c>
      <c r="D450" s="44">
        <f>'[2]Reporting Characteristics'!$D450</f>
        <v>2018</v>
      </c>
      <c r="E450" s="205"/>
      <c r="F450" s="206"/>
      <c r="G450" s="207"/>
      <c r="H450" s="164"/>
      <c r="I450" s="165"/>
      <c r="J450" s="163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208"/>
      <c r="V450" s="207"/>
      <c r="W450" s="165"/>
      <c r="X450" s="163"/>
      <c r="Y450" s="164"/>
      <c r="Z450" s="164"/>
      <c r="AA450" s="165"/>
    </row>
    <row r="451" spans="1:27" ht="15.75" customHeight="1" x14ac:dyDescent="0.25">
      <c r="A451" s="162"/>
      <c r="B451" s="421"/>
      <c r="C451" s="422"/>
      <c r="D451" s="44">
        <f>'[2]Reporting Characteristics'!$D451</f>
        <v>2019</v>
      </c>
      <c r="E451" s="205"/>
      <c r="F451" s="206"/>
      <c r="G451" s="207"/>
      <c r="H451" s="164"/>
      <c r="I451" s="165"/>
      <c r="J451" s="163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208"/>
      <c r="V451" s="207"/>
      <c r="W451" s="165"/>
      <c r="X451" s="163"/>
      <c r="Y451" s="164"/>
      <c r="Z451" s="164"/>
      <c r="AA451" s="165"/>
    </row>
    <row r="452" spans="1:27" ht="15.75" customHeight="1" x14ac:dyDescent="0.25">
      <c r="A452" s="162"/>
      <c r="B452" s="421" t="str">
        <f>'[2]Asset Characteristics'!$C230 &amp; ""</f>
        <v/>
      </c>
      <c r="C452" s="422" t="str">
        <f>'[2]Asset Characteristics'!$E230 &amp; ""</f>
        <v/>
      </c>
      <c r="D452" s="44">
        <f>'[2]Reporting Characteristics'!$D452</f>
        <v>2018</v>
      </c>
      <c r="E452" s="205"/>
      <c r="F452" s="206"/>
      <c r="G452" s="207"/>
      <c r="H452" s="164"/>
      <c r="I452" s="165"/>
      <c r="J452" s="163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208"/>
      <c r="V452" s="207"/>
      <c r="W452" s="165"/>
      <c r="X452" s="163"/>
      <c r="Y452" s="164"/>
      <c r="Z452" s="164"/>
      <c r="AA452" s="165"/>
    </row>
    <row r="453" spans="1:27" ht="15.75" customHeight="1" x14ac:dyDescent="0.25">
      <c r="A453" s="162"/>
      <c r="B453" s="421"/>
      <c r="C453" s="422"/>
      <c r="D453" s="44">
        <f>'[2]Reporting Characteristics'!$D453</f>
        <v>2019</v>
      </c>
      <c r="E453" s="205"/>
      <c r="F453" s="206"/>
      <c r="G453" s="207"/>
      <c r="H453" s="164"/>
      <c r="I453" s="165"/>
      <c r="J453" s="163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208"/>
      <c r="V453" s="207"/>
      <c r="W453" s="165"/>
      <c r="X453" s="163"/>
      <c r="Y453" s="164"/>
      <c r="Z453" s="164"/>
      <c r="AA453" s="165"/>
    </row>
    <row r="454" spans="1:27" ht="15.75" customHeight="1" x14ac:dyDescent="0.25">
      <c r="A454" s="162"/>
      <c r="B454" s="421" t="str">
        <f>'[2]Asset Characteristics'!$C231 &amp; ""</f>
        <v/>
      </c>
      <c r="C454" s="422" t="str">
        <f>'[2]Asset Characteristics'!$E231 &amp; ""</f>
        <v/>
      </c>
      <c r="D454" s="44">
        <f>'[2]Reporting Characteristics'!$D454</f>
        <v>2018</v>
      </c>
      <c r="E454" s="205"/>
      <c r="F454" s="206"/>
      <c r="G454" s="207"/>
      <c r="H454" s="164"/>
      <c r="I454" s="165"/>
      <c r="J454" s="163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208"/>
      <c r="V454" s="207"/>
      <c r="W454" s="165"/>
      <c r="X454" s="163"/>
      <c r="Y454" s="164"/>
      <c r="Z454" s="164"/>
      <c r="AA454" s="165"/>
    </row>
    <row r="455" spans="1:27" ht="15.75" customHeight="1" x14ac:dyDescent="0.25">
      <c r="A455" s="162"/>
      <c r="B455" s="421"/>
      <c r="C455" s="422"/>
      <c r="D455" s="44">
        <f>'[2]Reporting Characteristics'!$D455</f>
        <v>2019</v>
      </c>
      <c r="E455" s="205"/>
      <c r="F455" s="206"/>
      <c r="G455" s="207"/>
      <c r="H455" s="164"/>
      <c r="I455" s="165"/>
      <c r="J455" s="163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208"/>
      <c r="V455" s="207"/>
      <c r="W455" s="165"/>
      <c r="X455" s="163"/>
      <c r="Y455" s="164"/>
      <c r="Z455" s="164"/>
      <c r="AA455" s="165"/>
    </row>
    <row r="456" spans="1:27" ht="15.75" customHeight="1" x14ac:dyDescent="0.25">
      <c r="A456" s="162"/>
      <c r="B456" s="421" t="str">
        <f>'[2]Asset Characteristics'!$C232 &amp; ""</f>
        <v/>
      </c>
      <c r="C456" s="422" t="str">
        <f>'[2]Asset Characteristics'!$E232 &amp; ""</f>
        <v/>
      </c>
      <c r="D456" s="44">
        <f>'[2]Reporting Characteristics'!$D456</f>
        <v>2018</v>
      </c>
      <c r="E456" s="205"/>
      <c r="F456" s="206"/>
      <c r="G456" s="207"/>
      <c r="H456" s="164"/>
      <c r="I456" s="165"/>
      <c r="J456" s="163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208"/>
      <c r="V456" s="207"/>
      <c r="W456" s="165"/>
      <c r="X456" s="163"/>
      <c r="Y456" s="164"/>
      <c r="Z456" s="164"/>
      <c r="AA456" s="165"/>
    </row>
    <row r="457" spans="1:27" ht="15.75" customHeight="1" x14ac:dyDescent="0.25">
      <c r="A457" s="162"/>
      <c r="B457" s="421"/>
      <c r="C457" s="422"/>
      <c r="D457" s="44">
        <f>'[2]Reporting Characteristics'!$D457</f>
        <v>2019</v>
      </c>
      <c r="E457" s="205"/>
      <c r="F457" s="206"/>
      <c r="G457" s="207"/>
      <c r="H457" s="164"/>
      <c r="I457" s="165"/>
      <c r="J457" s="163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208"/>
      <c r="V457" s="207"/>
      <c r="W457" s="165"/>
      <c r="X457" s="163"/>
      <c r="Y457" s="164"/>
      <c r="Z457" s="164"/>
      <c r="AA457" s="165"/>
    </row>
    <row r="458" spans="1:27" ht="15.75" customHeight="1" x14ac:dyDescent="0.25">
      <c r="A458" s="162"/>
      <c r="B458" s="421" t="str">
        <f>'[2]Asset Characteristics'!$C233 &amp; ""</f>
        <v/>
      </c>
      <c r="C458" s="422" t="str">
        <f>'[2]Asset Characteristics'!$E233 &amp; ""</f>
        <v/>
      </c>
      <c r="D458" s="44">
        <f>'[2]Reporting Characteristics'!$D458</f>
        <v>2018</v>
      </c>
      <c r="E458" s="205"/>
      <c r="F458" s="206"/>
      <c r="G458" s="207"/>
      <c r="H458" s="164"/>
      <c r="I458" s="165"/>
      <c r="J458" s="163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208"/>
      <c r="V458" s="207"/>
      <c r="W458" s="165"/>
      <c r="X458" s="163"/>
      <c r="Y458" s="164"/>
      <c r="Z458" s="164"/>
      <c r="AA458" s="165"/>
    </row>
    <row r="459" spans="1:27" ht="15.75" customHeight="1" x14ac:dyDescent="0.25">
      <c r="A459" s="162"/>
      <c r="B459" s="421"/>
      <c r="C459" s="422"/>
      <c r="D459" s="44">
        <f>'[2]Reporting Characteristics'!$D459</f>
        <v>2019</v>
      </c>
      <c r="E459" s="205"/>
      <c r="F459" s="206"/>
      <c r="G459" s="207"/>
      <c r="H459" s="164"/>
      <c r="I459" s="165"/>
      <c r="J459" s="163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208"/>
      <c r="V459" s="207"/>
      <c r="W459" s="165"/>
      <c r="X459" s="163"/>
      <c r="Y459" s="164"/>
      <c r="Z459" s="164"/>
      <c r="AA459" s="165"/>
    </row>
    <row r="460" spans="1:27" ht="15.75" customHeight="1" x14ac:dyDescent="0.25">
      <c r="A460" s="162"/>
      <c r="B460" s="421" t="str">
        <f>'[2]Asset Characteristics'!$C234 &amp; ""</f>
        <v/>
      </c>
      <c r="C460" s="422" t="str">
        <f>'[2]Asset Characteristics'!$E234 &amp; ""</f>
        <v/>
      </c>
      <c r="D460" s="44">
        <f>'[2]Reporting Characteristics'!$D460</f>
        <v>2018</v>
      </c>
      <c r="E460" s="205"/>
      <c r="F460" s="206"/>
      <c r="G460" s="207"/>
      <c r="H460" s="164"/>
      <c r="I460" s="165"/>
      <c r="J460" s="163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208"/>
      <c r="V460" s="207"/>
      <c r="W460" s="165"/>
      <c r="X460" s="163"/>
      <c r="Y460" s="164"/>
      <c r="Z460" s="164"/>
      <c r="AA460" s="165"/>
    </row>
    <row r="461" spans="1:27" ht="15.75" customHeight="1" x14ac:dyDescent="0.25">
      <c r="A461" s="162"/>
      <c r="B461" s="421"/>
      <c r="C461" s="422"/>
      <c r="D461" s="44">
        <f>'[2]Reporting Characteristics'!$D461</f>
        <v>2019</v>
      </c>
      <c r="E461" s="205"/>
      <c r="F461" s="206"/>
      <c r="G461" s="207"/>
      <c r="H461" s="164"/>
      <c r="I461" s="165"/>
      <c r="J461" s="163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208"/>
      <c r="V461" s="207"/>
      <c r="W461" s="165"/>
      <c r="X461" s="163"/>
      <c r="Y461" s="164"/>
      <c r="Z461" s="164"/>
      <c r="AA461" s="165"/>
    </row>
    <row r="462" spans="1:27" ht="15.75" customHeight="1" x14ac:dyDescent="0.25">
      <c r="A462" s="162"/>
      <c r="B462" s="421" t="str">
        <f>'[2]Asset Characteristics'!$C235 &amp; ""</f>
        <v/>
      </c>
      <c r="C462" s="422" t="str">
        <f>'[2]Asset Characteristics'!$E235 &amp; ""</f>
        <v/>
      </c>
      <c r="D462" s="44">
        <f>'[2]Reporting Characteristics'!$D462</f>
        <v>2018</v>
      </c>
      <c r="E462" s="205"/>
      <c r="F462" s="206"/>
      <c r="G462" s="207"/>
      <c r="H462" s="164"/>
      <c r="I462" s="165"/>
      <c r="J462" s="163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208"/>
      <c r="V462" s="207"/>
      <c r="W462" s="165"/>
      <c r="X462" s="163"/>
      <c r="Y462" s="164"/>
      <c r="Z462" s="164"/>
      <c r="AA462" s="165"/>
    </row>
    <row r="463" spans="1:27" ht="15.75" customHeight="1" x14ac:dyDescent="0.25">
      <c r="A463" s="162"/>
      <c r="B463" s="421"/>
      <c r="C463" s="422"/>
      <c r="D463" s="44">
        <f>'[2]Reporting Characteristics'!$D463</f>
        <v>2019</v>
      </c>
      <c r="E463" s="205"/>
      <c r="F463" s="206"/>
      <c r="G463" s="207"/>
      <c r="H463" s="164"/>
      <c r="I463" s="165"/>
      <c r="J463" s="163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208"/>
      <c r="V463" s="207"/>
      <c r="W463" s="165"/>
      <c r="X463" s="163"/>
      <c r="Y463" s="164"/>
      <c r="Z463" s="164"/>
      <c r="AA463" s="165"/>
    </row>
    <row r="464" spans="1:27" ht="15.75" customHeight="1" x14ac:dyDescent="0.25">
      <c r="A464" s="162"/>
      <c r="B464" s="421" t="str">
        <f>'[2]Asset Characteristics'!$C236 &amp; ""</f>
        <v/>
      </c>
      <c r="C464" s="422" t="str">
        <f>'[2]Asset Characteristics'!$E236 &amp; ""</f>
        <v/>
      </c>
      <c r="D464" s="44">
        <f>'[2]Reporting Characteristics'!$D464</f>
        <v>2018</v>
      </c>
      <c r="E464" s="205"/>
      <c r="F464" s="206"/>
      <c r="G464" s="207"/>
      <c r="H464" s="164"/>
      <c r="I464" s="165"/>
      <c r="J464" s="163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208"/>
      <c r="V464" s="207"/>
      <c r="W464" s="165"/>
      <c r="X464" s="163"/>
      <c r="Y464" s="164"/>
      <c r="Z464" s="164"/>
      <c r="AA464" s="165"/>
    </row>
    <row r="465" spans="1:27" ht="15.75" customHeight="1" x14ac:dyDescent="0.25">
      <c r="A465" s="162"/>
      <c r="B465" s="421"/>
      <c r="C465" s="422"/>
      <c r="D465" s="44">
        <f>'[2]Reporting Characteristics'!$D465</f>
        <v>2019</v>
      </c>
      <c r="E465" s="205"/>
      <c r="F465" s="206"/>
      <c r="G465" s="207"/>
      <c r="H465" s="164"/>
      <c r="I465" s="165"/>
      <c r="J465" s="163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208"/>
      <c r="V465" s="207"/>
      <c r="W465" s="165"/>
      <c r="X465" s="163"/>
      <c r="Y465" s="164"/>
      <c r="Z465" s="164"/>
      <c r="AA465" s="165"/>
    </row>
    <row r="466" spans="1:27" ht="15.75" customHeight="1" x14ac:dyDescent="0.25">
      <c r="A466" s="162"/>
      <c r="B466" s="421" t="str">
        <f>'[2]Asset Characteristics'!$C237 &amp; ""</f>
        <v/>
      </c>
      <c r="C466" s="422" t="str">
        <f>'[2]Asset Characteristics'!$E237 &amp; ""</f>
        <v/>
      </c>
      <c r="D466" s="44">
        <f>'[2]Reporting Characteristics'!$D466</f>
        <v>2018</v>
      </c>
      <c r="E466" s="205"/>
      <c r="F466" s="206"/>
      <c r="G466" s="207"/>
      <c r="H466" s="164"/>
      <c r="I466" s="165"/>
      <c r="J466" s="163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208"/>
      <c r="V466" s="207"/>
      <c r="W466" s="165"/>
      <c r="X466" s="163"/>
      <c r="Y466" s="164"/>
      <c r="Z466" s="164"/>
      <c r="AA466" s="165"/>
    </row>
    <row r="467" spans="1:27" ht="15.75" customHeight="1" x14ac:dyDescent="0.25">
      <c r="A467" s="162"/>
      <c r="B467" s="421"/>
      <c r="C467" s="422"/>
      <c r="D467" s="44">
        <f>'[2]Reporting Characteristics'!$D467</f>
        <v>2019</v>
      </c>
      <c r="E467" s="205"/>
      <c r="F467" s="206"/>
      <c r="G467" s="207"/>
      <c r="H467" s="164"/>
      <c r="I467" s="165"/>
      <c r="J467" s="163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208"/>
      <c r="V467" s="207"/>
      <c r="W467" s="165"/>
      <c r="X467" s="163"/>
      <c r="Y467" s="164"/>
      <c r="Z467" s="164"/>
      <c r="AA467" s="165"/>
    </row>
    <row r="468" spans="1:27" ht="15.75" customHeight="1" x14ac:dyDescent="0.25">
      <c r="A468" s="162"/>
      <c r="B468" s="421" t="str">
        <f>'[2]Asset Characteristics'!$C238 &amp; ""</f>
        <v/>
      </c>
      <c r="C468" s="422" t="str">
        <f>'[2]Asset Characteristics'!$E238 &amp; ""</f>
        <v/>
      </c>
      <c r="D468" s="44">
        <f>'[2]Reporting Characteristics'!$D468</f>
        <v>2018</v>
      </c>
      <c r="E468" s="205"/>
      <c r="F468" s="206"/>
      <c r="G468" s="207"/>
      <c r="H468" s="164"/>
      <c r="I468" s="165"/>
      <c r="J468" s="163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208"/>
      <c r="V468" s="207"/>
      <c r="W468" s="165"/>
      <c r="X468" s="163"/>
      <c r="Y468" s="164"/>
      <c r="Z468" s="164"/>
      <c r="AA468" s="165"/>
    </row>
    <row r="469" spans="1:27" ht="15.75" customHeight="1" x14ac:dyDescent="0.25">
      <c r="A469" s="162"/>
      <c r="B469" s="421"/>
      <c r="C469" s="422"/>
      <c r="D469" s="44">
        <f>'[2]Reporting Characteristics'!$D469</f>
        <v>2019</v>
      </c>
      <c r="E469" s="205"/>
      <c r="F469" s="206"/>
      <c r="G469" s="207"/>
      <c r="H469" s="164"/>
      <c r="I469" s="165"/>
      <c r="J469" s="163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208"/>
      <c r="V469" s="207"/>
      <c r="W469" s="165"/>
      <c r="X469" s="163"/>
      <c r="Y469" s="164"/>
      <c r="Z469" s="164"/>
      <c r="AA469" s="165"/>
    </row>
    <row r="470" spans="1:27" ht="15.75" customHeight="1" x14ac:dyDescent="0.25">
      <c r="A470" s="162"/>
      <c r="B470" s="421" t="str">
        <f>'[2]Asset Characteristics'!$C239 &amp; ""</f>
        <v/>
      </c>
      <c r="C470" s="422" t="str">
        <f>'[2]Asset Characteristics'!$E239 &amp; ""</f>
        <v/>
      </c>
      <c r="D470" s="44">
        <f>'[2]Reporting Characteristics'!$D470</f>
        <v>2018</v>
      </c>
      <c r="E470" s="205"/>
      <c r="F470" s="206"/>
      <c r="G470" s="207"/>
      <c r="H470" s="164"/>
      <c r="I470" s="165"/>
      <c r="J470" s="163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208"/>
      <c r="V470" s="207"/>
      <c r="W470" s="165"/>
      <c r="X470" s="163"/>
      <c r="Y470" s="164"/>
      <c r="Z470" s="164"/>
      <c r="AA470" s="165"/>
    </row>
    <row r="471" spans="1:27" ht="15.75" customHeight="1" x14ac:dyDescent="0.25">
      <c r="A471" s="162"/>
      <c r="B471" s="421"/>
      <c r="C471" s="422"/>
      <c r="D471" s="44">
        <f>'[2]Reporting Characteristics'!$D471</f>
        <v>2019</v>
      </c>
      <c r="E471" s="205"/>
      <c r="F471" s="206"/>
      <c r="G471" s="207"/>
      <c r="H471" s="164"/>
      <c r="I471" s="165"/>
      <c r="J471" s="163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208"/>
      <c r="V471" s="207"/>
      <c r="W471" s="165"/>
      <c r="X471" s="163"/>
      <c r="Y471" s="164"/>
      <c r="Z471" s="164"/>
      <c r="AA471" s="165"/>
    </row>
    <row r="472" spans="1:27" ht="15.75" customHeight="1" x14ac:dyDescent="0.25">
      <c r="A472" s="162"/>
      <c r="B472" s="421" t="str">
        <f>'[2]Asset Characteristics'!$C240 &amp; ""</f>
        <v/>
      </c>
      <c r="C472" s="422" t="str">
        <f>'[2]Asset Characteristics'!$E240 &amp; ""</f>
        <v/>
      </c>
      <c r="D472" s="44">
        <f>'[2]Reporting Characteristics'!$D472</f>
        <v>2018</v>
      </c>
      <c r="E472" s="205"/>
      <c r="F472" s="206"/>
      <c r="G472" s="207"/>
      <c r="H472" s="164"/>
      <c r="I472" s="165"/>
      <c r="J472" s="163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208"/>
      <c r="V472" s="207"/>
      <c r="W472" s="165"/>
      <c r="X472" s="163"/>
      <c r="Y472" s="164"/>
      <c r="Z472" s="164"/>
      <c r="AA472" s="165"/>
    </row>
    <row r="473" spans="1:27" ht="15.75" customHeight="1" x14ac:dyDescent="0.25">
      <c r="A473" s="162"/>
      <c r="B473" s="421"/>
      <c r="C473" s="422"/>
      <c r="D473" s="44">
        <f>'[2]Reporting Characteristics'!$D473</f>
        <v>2019</v>
      </c>
      <c r="E473" s="205"/>
      <c r="F473" s="206"/>
      <c r="G473" s="207"/>
      <c r="H473" s="164"/>
      <c r="I473" s="165"/>
      <c r="J473" s="163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208"/>
      <c r="V473" s="207"/>
      <c r="W473" s="165"/>
      <c r="X473" s="163"/>
      <c r="Y473" s="164"/>
      <c r="Z473" s="164"/>
      <c r="AA473" s="165"/>
    </row>
    <row r="474" spans="1:27" ht="15.75" customHeight="1" x14ac:dyDescent="0.25">
      <c r="A474" s="162"/>
      <c r="B474" s="421" t="str">
        <f>'[2]Asset Characteristics'!$C241 &amp; ""</f>
        <v/>
      </c>
      <c r="C474" s="422" t="str">
        <f>'[2]Asset Characteristics'!$E241 &amp; ""</f>
        <v/>
      </c>
      <c r="D474" s="44">
        <f>'[2]Reporting Characteristics'!$D474</f>
        <v>2018</v>
      </c>
      <c r="E474" s="205"/>
      <c r="F474" s="206"/>
      <c r="G474" s="207"/>
      <c r="H474" s="164"/>
      <c r="I474" s="165"/>
      <c r="J474" s="163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208"/>
      <c r="V474" s="207"/>
      <c r="W474" s="165"/>
      <c r="X474" s="163"/>
      <c r="Y474" s="164"/>
      <c r="Z474" s="164"/>
      <c r="AA474" s="165"/>
    </row>
    <row r="475" spans="1:27" ht="15.75" customHeight="1" x14ac:dyDescent="0.25">
      <c r="A475" s="162"/>
      <c r="B475" s="421"/>
      <c r="C475" s="422"/>
      <c r="D475" s="44">
        <f>'[2]Reporting Characteristics'!$D475</f>
        <v>2019</v>
      </c>
      <c r="E475" s="205"/>
      <c r="F475" s="206"/>
      <c r="G475" s="207"/>
      <c r="H475" s="164"/>
      <c r="I475" s="165"/>
      <c r="J475" s="163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208"/>
      <c r="V475" s="207"/>
      <c r="W475" s="165"/>
      <c r="X475" s="163"/>
      <c r="Y475" s="164"/>
      <c r="Z475" s="164"/>
      <c r="AA475" s="165"/>
    </row>
    <row r="476" spans="1:27" ht="15.75" customHeight="1" x14ac:dyDescent="0.25">
      <c r="A476" s="162"/>
      <c r="B476" s="421" t="str">
        <f>'[2]Asset Characteristics'!$C242 &amp; ""</f>
        <v/>
      </c>
      <c r="C476" s="422" t="str">
        <f>'[2]Asset Characteristics'!$E242 &amp; ""</f>
        <v/>
      </c>
      <c r="D476" s="44">
        <f>'[2]Reporting Characteristics'!$D476</f>
        <v>2018</v>
      </c>
      <c r="E476" s="205"/>
      <c r="F476" s="206"/>
      <c r="G476" s="207"/>
      <c r="H476" s="164"/>
      <c r="I476" s="165"/>
      <c r="J476" s="163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208"/>
      <c r="V476" s="207"/>
      <c r="W476" s="165"/>
      <c r="X476" s="163"/>
      <c r="Y476" s="164"/>
      <c r="Z476" s="164"/>
      <c r="AA476" s="165"/>
    </row>
    <row r="477" spans="1:27" ht="15.75" customHeight="1" x14ac:dyDescent="0.25">
      <c r="A477" s="162"/>
      <c r="B477" s="421"/>
      <c r="C477" s="422"/>
      <c r="D477" s="44">
        <f>'[2]Reporting Characteristics'!$D477</f>
        <v>2019</v>
      </c>
      <c r="E477" s="205"/>
      <c r="F477" s="206"/>
      <c r="G477" s="207"/>
      <c r="H477" s="164"/>
      <c r="I477" s="165"/>
      <c r="J477" s="163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208"/>
      <c r="V477" s="207"/>
      <c r="W477" s="165"/>
      <c r="X477" s="163"/>
      <c r="Y477" s="164"/>
      <c r="Z477" s="164"/>
      <c r="AA477" s="165"/>
    </row>
    <row r="478" spans="1:27" ht="15.75" customHeight="1" x14ac:dyDescent="0.25">
      <c r="A478" s="162"/>
      <c r="B478" s="421" t="str">
        <f>'[2]Asset Characteristics'!$C243 &amp; ""</f>
        <v/>
      </c>
      <c r="C478" s="422" t="str">
        <f>'[2]Asset Characteristics'!$E243 &amp; ""</f>
        <v/>
      </c>
      <c r="D478" s="44">
        <f>'[2]Reporting Characteristics'!$D478</f>
        <v>2018</v>
      </c>
      <c r="E478" s="205"/>
      <c r="F478" s="206"/>
      <c r="G478" s="207"/>
      <c r="H478" s="164"/>
      <c r="I478" s="165"/>
      <c r="J478" s="163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208"/>
      <c r="V478" s="207"/>
      <c r="W478" s="165"/>
      <c r="X478" s="163"/>
      <c r="Y478" s="164"/>
      <c r="Z478" s="164"/>
      <c r="AA478" s="165"/>
    </row>
    <row r="479" spans="1:27" ht="15.75" customHeight="1" x14ac:dyDescent="0.25">
      <c r="A479" s="162"/>
      <c r="B479" s="421"/>
      <c r="C479" s="422"/>
      <c r="D479" s="44">
        <f>'[2]Reporting Characteristics'!$D479</f>
        <v>2019</v>
      </c>
      <c r="E479" s="205"/>
      <c r="F479" s="206"/>
      <c r="G479" s="207"/>
      <c r="H479" s="164"/>
      <c r="I479" s="165"/>
      <c r="J479" s="163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208"/>
      <c r="V479" s="207"/>
      <c r="W479" s="165"/>
      <c r="X479" s="163"/>
      <c r="Y479" s="164"/>
      <c r="Z479" s="164"/>
      <c r="AA479" s="165"/>
    </row>
    <row r="480" spans="1:27" ht="15.75" customHeight="1" x14ac:dyDescent="0.25">
      <c r="A480" s="162"/>
      <c r="B480" s="421" t="str">
        <f>'[2]Asset Characteristics'!$C244 &amp; ""</f>
        <v/>
      </c>
      <c r="C480" s="422" t="str">
        <f>'[2]Asset Characteristics'!$E244 &amp; ""</f>
        <v/>
      </c>
      <c r="D480" s="44">
        <f>'[2]Reporting Characteristics'!$D480</f>
        <v>2018</v>
      </c>
      <c r="E480" s="205"/>
      <c r="F480" s="206"/>
      <c r="G480" s="207"/>
      <c r="H480" s="164"/>
      <c r="I480" s="165"/>
      <c r="J480" s="163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208"/>
      <c r="V480" s="207"/>
      <c r="W480" s="165"/>
      <c r="X480" s="163"/>
      <c r="Y480" s="164"/>
      <c r="Z480" s="164"/>
      <c r="AA480" s="165"/>
    </row>
    <row r="481" spans="1:27" ht="15.75" customHeight="1" x14ac:dyDescent="0.25">
      <c r="A481" s="162"/>
      <c r="B481" s="421"/>
      <c r="C481" s="422"/>
      <c r="D481" s="44">
        <f>'[2]Reporting Characteristics'!$D481</f>
        <v>2019</v>
      </c>
      <c r="E481" s="205"/>
      <c r="F481" s="206"/>
      <c r="G481" s="207"/>
      <c r="H481" s="164"/>
      <c r="I481" s="165"/>
      <c r="J481" s="163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208"/>
      <c r="V481" s="207"/>
      <c r="W481" s="165"/>
      <c r="X481" s="163"/>
      <c r="Y481" s="164"/>
      <c r="Z481" s="164"/>
      <c r="AA481" s="165"/>
    </row>
    <row r="482" spans="1:27" ht="15.75" customHeight="1" x14ac:dyDescent="0.25">
      <c r="A482" s="162"/>
      <c r="B482" s="421" t="str">
        <f>'[2]Asset Characteristics'!$C245 &amp; ""</f>
        <v/>
      </c>
      <c r="C482" s="422" t="str">
        <f>'[2]Asset Characteristics'!$E245 &amp; ""</f>
        <v/>
      </c>
      <c r="D482" s="44">
        <f>'[2]Reporting Characteristics'!$D482</f>
        <v>2018</v>
      </c>
      <c r="E482" s="205"/>
      <c r="F482" s="206"/>
      <c r="G482" s="207"/>
      <c r="H482" s="164"/>
      <c r="I482" s="165"/>
      <c r="J482" s="163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208"/>
      <c r="V482" s="207"/>
      <c r="W482" s="165"/>
      <c r="X482" s="163"/>
      <c r="Y482" s="164"/>
      <c r="Z482" s="164"/>
      <c r="AA482" s="165"/>
    </row>
    <row r="483" spans="1:27" ht="15.75" customHeight="1" x14ac:dyDescent="0.25">
      <c r="A483" s="162"/>
      <c r="B483" s="421"/>
      <c r="C483" s="422"/>
      <c r="D483" s="44">
        <f>'[2]Reporting Characteristics'!$D483</f>
        <v>2019</v>
      </c>
      <c r="E483" s="205"/>
      <c r="F483" s="206"/>
      <c r="G483" s="207"/>
      <c r="H483" s="164"/>
      <c r="I483" s="165"/>
      <c r="J483" s="163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208"/>
      <c r="V483" s="207"/>
      <c r="W483" s="165"/>
      <c r="X483" s="163"/>
      <c r="Y483" s="164"/>
      <c r="Z483" s="164"/>
      <c r="AA483" s="165"/>
    </row>
    <row r="484" spans="1:27" ht="15.75" customHeight="1" x14ac:dyDescent="0.25">
      <c r="A484" s="162"/>
      <c r="B484" s="421" t="str">
        <f>'[2]Asset Characteristics'!$C246 &amp; ""</f>
        <v/>
      </c>
      <c r="C484" s="422" t="str">
        <f>'[2]Asset Characteristics'!$E246 &amp; ""</f>
        <v/>
      </c>
      <c r="D484" s="44">
        <f>'[2]Reporting Characteristics'!$D484</f>
        <v>2018</v>
      </c>
      <c r="E484" s="205"/>
      <c r="F484" s="206"/>
      <c r="G484" s="207"/>
      <c r="H484" s="164"/>
      <c r="I484" s="165"/>
      <c r="J484" s="163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208"/>
      <c r="V484" s="207"/>
      <c r="W484" s="165"/>
      <c r="X484" s="163"/>
      <c r="Y484" s="164"/>
      <c r="Z484" s="164"/>
      <c r="AA484" s="165"/>
    </row>
    <row r="485" spans="1:27" ht="15.75" customHeight="1" x14ac:dyDescent="0.25">
      <c r="A485" s="162"/>
      <c r="B485" s="421"/>
      <c r="C485" s="422"/>
      <c r="D485" s="44">
        <f>'[2]Reporting Characteristics'!$D485</f>
        <v>2019</v>
      </c>
      <c r="E485" s="205"/>
      <c r="F485" s="206"/>
      <c r="G485" s="207"/>
      <c r="H485" s="164"/>
      <c r="I485" s="165"/>
      <c r="J485" s="163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208"/>
      <c r="V485" s="207"/>
      <c r="W485" s="165"/>
      <c r="X485" s="163"/>
      <c r="Y485" s="164"/>
      <c r="Z485" s="164"/>
      <c r="AA485" s="165"/>
    </row>
    <row r="486" spans="1:27" ht="15.75" customHeight="1" x14ac:dyDescent="0.25">
      <c r="A486" s="162"/>
      <c r="B486" s="421" t="str">
        <f>'[2]Asset Characteristics'!$C247 &amp; ""</f>
        <v/>
      </c>
      <c r="C486" s="422" t="str">
        <f>'[2]Asset Characteristics'!$E247 &amp; ""</f>
        <v/>
      </c>
      <c r="D486" s="44">
        <f>'[2]Reporting Characteristics'!$D486</f>
        <v>2018</v>
      </c>
      <c r="E486" s="205"/>
      <c r="F486" s="206"/>
      <c r="G486" s="207"/>
      <c r="H486" s="164"/>
      <c r="I486" s="165"/>
      <c r="J486" s="163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208"/>
      <c r="V486" s="207"/>
      <c r="W486" s="165"/>
      <c r="X486" s="163"/>
      <c r="Y486" s="164"/>
      <c r="Z486" s="164"/>
      <c r="AA486" s="165"/>
    </row>
    <row r="487" spans="1:27" ht="15.75" customHeight="1" x14ac:dyDescent="0.25">
      <c r="A487" s="162"/>
      <c r="B487" s="421"/>
      <c r="C487" s="422"/>
      <c r="D487" s="44">
        <f>'[2]Reporting Characteristics'!$D487</f>
        <v>2019</v>
      </c>
      <c r="E487" s="205"/>
      <c r="F487" s="206"/>
      <c r="G487" s="207"/>
      <c r="H487" s="164"/>
      <c r="I487" s="165"/>
      <c r="J487" s="163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208"/>
      <c r="V487" s="207"/>
      <c r="W487" s="165"/>
      <c r="X487" s="163"/>
      <c r="Y487" s="164"/>
      <c r="Z487" s="164"/>
      <c r="AA487" s="165"/>
    </row>
    <row r="488" spans="1:27" ht="15.75" customHeight="1" x14ac:dyDescent="0.25">
      <c r="A488" s="162"/>
      <c r="B488" s="421" t="str">
        <f>'[2]Asset Characteristics'!$C248 &amp; ""</f>
        <v/>
      </c>
      <c r="C488" s="422" t="str">
        <f>'[2]Asset Characteristics'!$E248 &amp; ""</f>
        <v/>
      </c>
      <c r="D488" s="44">
        <f>'[2]Reporting Characteristics'!$D488</f>
        <v>2018</v>
      </c>
      <c r="E488" s="205"/>
      <c r="F488" s="206"/>
      <c r="G488" s="207"/>
      <c r="H488" s="164"/>
      <c r="I488" s="165"/>
      <c r="J488" s="163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208"/>
      <c r="V488" s="207"/>
      <c r="W488" s="165"/>
      <c r="X488" s="163"/>
      <c r="Y488" s="164"/>
      <c r="Z488" s="164"/>
      <c r="AA488" s="165"/>
    </row>
    <row r="489" spans="1:27" ht="15.75" customHeight="1" x14ac:dyDescent="0.25">
      <c r="A489" s="162"/>
      <c r="B489" s="421"/>
      <c r="C489" s="422"/>
      <c r="D489" s="44">
        <f>'[2]Reporting Characteristics'!$D489</f>
        <v>2019</v>
      </c>
      <c r="E489" s="205"/>
      <c r="F489" s="206"/>
      <c r="G489" s="207"/>
      <c r="H489" s="164"/>
      <c r="I489" s="165"/>
      <c r="J489" s="163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208"/>
      <c r="V489" s="207"/>
      <c r="W489" s="165"/>
      <c r="X489" s="163"/>
      <c r="Y489" s="164"/>
      <c r="Z489" s="164"/>
      <c r="AA489" s="165"/>
    </row>
    <row r="490" spans="1:27" ht="15.75" customHeight="1" x14ac:dyDescent="0.25">
      <c r="A490" s="162"/>
      <c r="B490" s="421" t="str">
        <f>'[2]Asset Characteristics'!$C249 &amp; ""</f>
        <v/>
      </c>
      <c r="C490" s="422" t="str">
        <f>'[2]Asset Characteristics'!$E249 &amp; ""</f>
        <v/>
      </c>
      <c r="D490" s="44">
        <f>'[2]Reporting Characteristics'!$D490</f>
        <v>2018</v>
      </c>
      <c r="E490" s="205"/>
      <c r="F490" s="206"/>
      <c r="G490" s="207"/>
      <c r="H490" s="164"/>
      <c r="I490" s="165"/>
      <c r="J490" s="163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208"/>
      <c r="V490" s="207"/>
      <c r="W490" s="165"/>
      <c r="X490" s="163"/>
      <c r="Y490" s="164"/>
      <c r="Z490" s="164"/>
      <c r="AA490" s="165"/>
    </row>
    <row r="491" spans="1:27" ht="15.75" customHeight="1" x14ac:dyDescent="0.25">
      <c r="A491" s="162"/>
      <c r="B491" s="421"/>
      <c r="C491" s="422"/>
      <c r="D491" s="44">
        <f>'[2]Reporting Characteristics'!$D491</f>
        <v>2019</v>
      </c>
      <c r="E491" s="205"/>
      <c r="F491" s="206"/>
      <c r="G491" s="207"/>
      <c r="H491" s="164"/>
      <c r="I491" s="165"/>
      <c r="J491" s="163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208"/>
      <c r="V491" s="207"/>
      <c r="W491" s="165"/>
      <c r="X491" s="163"/>
      <c r="Y491" s="164"/>
      <c r="Z491" s="164"/>
      <c r="AA491" s="165"/>
    </row>
    <row r="492" spans="1:27" ht="15.75" customHeight="1" x14ac:dyDescent="0.25">
      <c r="A492" s="162"/>
      <c r="B492" s="421" t="str">
        <f>'[2]Asset Characteristics'!$C250 &amp; ""</f>
        <v/>
      </c>
      <c r="C492" s="422" t="str">
        <f>'[2]Asset Characteristics'!$E250 &amp; ""</f>
        <v/>
      </c>
      <c r="D492" s="44">
        <f>'[2]Reporting Characteristics'!$D492</f>
        <v>2018</v>
      </c>
      <c r="E492" s="205"/>
      <c r="F492" s="206"/>
      <c r="G492" s="207"/>
      <c r="H492" s="164"/>
      <c r="I492" s="165"/>
      <c r="J492" s="163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208"/>
      <c r="V492" s="207"/>
      <c r="W492" s="165"/>
      <c r="X492" s="163"/>
      <c r="Y492" s="164"/>
      <c r="Z492" s="164"/>
      <c r="AA492" s="165"/>
    </row>
    <row r="493" spans="1:27" ht="15.75" customHeight="1" x14ac:dyDescent="0.25">
      <c r="A493" s="162"/>
      <c r="B493" s="421"/>
      <c r="C493" s="422"/>
      <c r="D493" s="44">
        <f>'[2]Reporting Characteristics'!$D493</f>
        <v>2019</v>
      </c>
      <c r="E493" s="205"/>
      <c r="F493" s="206"/>
      <c r="G493" s="207"/>
      <c r="H493" s="164"/>
      <c r="I493" s="165"/>
      <c r="J493" s="163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208"/>
      <c r="V493" s="207"/>
      <c r="W493" s="165"/>
      <c r="X493" s="163"/>
      <c r="Y493" s="164"/>
      <c r="Z493" s="164"/>
      <c r="AA493" s="165"/>
    </row>
    <row r="494" spans="1:27" ht="15.75" customHeight="1" x14ac:dyDescent="0.25">
      <c r="A494" s="162"/>
      <c r="B494" s="421" t="str">
        <f>'[2]Asset Characteristics'!$C251 &amp; ""</f>
        <v/>
      </c>
      <c r="C494" s="422" t="str">
        <f>'[2]Asset Characteristics'!$E251 &amp; ""</f>
        <v/>
      </c>
      <c r="D494" s="44">
        <f>'[2]Reporting Characteristics'!$D494</f>
        <v>2018</v>
      </c>
      <c r="E494" s="205"/>
      <c r="F494" s="206"/>
      <c r="G494" s="207"/>
      <c r="H494" s="164"/>
      <c r="I494" s="165"/>
      <c r="J494" s="163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208"/>
      <c r="V494" s="207"/>
      <c r="W494" s="165"/>
      <c r="X494" s="163"/>
      <c r="Y494" s="164"/>
      <c r="Z494" s="164"/>
      <c r="AA494" s="165"/>
    </row>
    <row r="495" spans="1:27" ht="15.75" customHeight="1" x14ac:dyDescent="0.25">
      <c r="A495" s="162"/>
      <c r="B495" s="421"/>
      <c r="C495" s="422"/>
      <c r="D495" s="44">
        <f>'[2]Reporting Characteristics'!$D495</f>
        <v>2019</v>
      </c>
      <c r="E495" s="205"/>
      <c r="F495" s="206"/>
      <c r="G495" s="207"/>
      <c r="H495" s="164"/>
      <c r="I495" s="165"/>
      <c r="J495" s="163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208"/>
      <c r="V495" s="207"/>
      <c r="W495" s="165"/>
      <c r="X495" s="163"/>
      <c r="Y495" s="164"/>
      <c r="Z495" s="164"/>
      <c r="AA495" s="165"/>
    </row>
    <row r="496" spans="1:27" ht="15.75" customHeight="1" x14ac:dyDescent="0.25">
      <c r="A496" s="162"/>
      <c r="B496" s="421" t="str">
        <f>'[2]Asset Characteristics'!$C252 &amp; ""</f>
        <v/>
      </c>
      <c r="C496" s="422" t="str">
        <f>'[2]Asset Characteristics'!$E252 &amp; ""</f>
        <v/>
      </c>
      <c r="D496" s="44">
        <f>'[2]Reporting Characteristics'!$D496</f>
        <v>2018</v>
      </c>
      <c r="E496" s="205"/>
      <c r="F496" s="206"/>
      <c r="G496" s="207"/>
      <c r="H496" s="164"/>
      <c r="I496" s="165"/>
      <c r="J496" s="163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208"/>
      <c r="V496" s="207"/>
      <c r="W496" s="165"/>
      <c r="X496" s="163"/>
      <c r="Y496" s="164"/>
      <c r="Z496" s="164"/>
      <c r="AA496" s="165"/>
    </row>
    <row r="497" spans="1:27" ht="15.75" customHeight="1" x14ac:dyDescent="0.25">
      <c r="A497" s="162"/>
      <c r="B497" s="421"/>
      <c r="C497" s="422"/>
      <c r="D497" s="44">
        <f>'[2]Reporting Characteristics'!$D497</f>
        <v>2019</v>
      </c>
      <c r="E497" s="205"/>
      <c r="F497" s="206"/>
      <c r="G497" s="207"/>
      <c r="H497" s="164"/>
      <c r="I497" s="165"/>
      <c r="J497" s="163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208"/>
      <c r="V497" s="207"/>
      <c r="W497" s="165"/>
      <c r="X497" s="163"/>
      <c r="Y497" s="164"/>
      <c r="Z497" s="164"/>
      <c r="AA497" s="165"/>
    </row>
    <row r="498" spans="1:27" ht="15.75" customHeight="1" x14ac:dyDescent="0.25">
      <c r="A498" s="162"/>
      <c r="B498" s="421" t="str">
        <f>'[2]Asset Characteristics'!$C253 &amp; ""</f>
        <v/>
      </c>
      <c r="C498" s="422" t="str">
        <f>'[2]Asset Characteristics'!$E253 &amp; ""</f>
        <v/>
      </c>
      <c r="D498" s="44">
        <f>'[2]Reporting Characteristics'!$D498</f>
        <v>2018</v>
      </c>
      <c r="E498" s="205"/>
      <c r="F498" s="206"/>
      <c r="G498" s="207"/>
      <c r="H498" s="164"/>
      <c r="I498" s="165"/>
      <c r="J498" s="163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208"/>
      <c r="V498" s="207"/>
      <c r="W498" s="165"/>
      <c r="X498" s="163"/>
      <c r="Y498" s="164"/>
      <c r="Z498" s="164"/>
      <c r="AA498" s="165"/>
    </row>
    <row r="499" spans="1:27" ht="15.75" customHeight="1" x14ac:dyDescent="0.25">
      <c r="A499" s="162"/>
      <c r="B499" s="421"/>
      <c r="C499" s="422"/>
      <c r="D499" s="44">
        <f>'[2]Reporting Characteristics'!$D499</f>
        <v>2019</v>
      </c>
      <c r="E499" s="205"/>
      <c r="F499" s="206"/>
      <c r="G499" s="207"/>
      <c r="H499" s="164"/>
      <c r="I499" s="165"/>
      <c r="J499" s="163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208"/>
      <c r="V499" s="207"/>
      <c r="W499" s="165"/>
      <c r="X499" s="163"/>
      <c r="Y499" s="164"/>
      <c r="Z499" s="164"/>
      <c r="AA499" s="165"/>
    </row>
    <row r="500" spans="1:27" ht="15.75" customHeight="1" x14ac:dyDescent="0.25">
      <c r="A500" s="162"/>
      <c r="B500" s="421" t="str">
        <f>'[2]Asset Characteristics'!$C254 &amp; ""</f>
        <v/>
      </c>
      <c r="C500" s="422" t="str">
        <f>'[2]Asset Characteristics'!$E254 &amp; ""</f>
        <v/>
      </c>
      <c r="D500" s="44">
        <f>'[2]Reporting Characteristics'!$D500</f>
        <v>2018</v>
      </c>
      <c r="E500" s="205"/>
      <c r="F500" s="206"/>
      <c r="G500" s="207"/>
      <c r="H500" s="164"/>
      <c r="I500" s="165"/>
      <c r="J500" s="163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208"/>
      <c r="V500" s="207"/>
      <c r="W500" s="165"/>
      <c r="X500" s="163"/>
      <c r="Y500" s="164"/>
      <c r="Z500" s="164"/>
      <c r="AA500" s="165"/>
    </row>
    <row r="501" spans="1:27" ht="15.75" customHeight="1" x14ac:dyDescent="0.25">
      <c r="A501" s="162"/>
      <c r="B501" s="421"/>
      <c r="C501" s="422"/>
      <c r="D501" s="44">
        <f>'[2]Reporting Characteristics'!$D501</f>
        <v>2019</v>
      </c>
      <c r="E501" s="205"/>
      <c r="F501" s="206"/>
      <c r="G501" s="207"/>
      <c r="H501" s="164"/>
      <c r="I501" s="165"/>
      <c r="J501" s="163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208"/>
      <c r="V501" s="207"/>
      <c r="W501" s="165"/>
      <c r="X501" s="163"/>
      <c r="Y501" s="164"/>
      <c r="Z501" s="164"/>
      <c r="AA501" s="165"/>
    </row>
    <row r="502" spans="1:27" ht="15.75" customHeight="1" x14ac:dyDescent="0.25">
      <c r="A502" s="162"/>
      <c r="B502" s="421" t="str">
        <f>'[2]Asset Characteristics'!$C255 &amp; ""</f>
        <v/>
      </c>
      <c r="C502" s="422" t="str">
        <f>'[2]Asset Characteristics'!$E255 &amp; ""</f>
        <v/>
      </c>
      <c r="D502" s="44">
        <f>'[2]Reporting Characteristics'!$D502</f>
        <v>2018</v>
      </c>
      <c r="E502" s="205"/>
      <c r="F502" s="206"/>
      <c r="G502" s="207"/>
      <c r="H502" s="164"/>
      <c r="I502" s="165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208"/>
      <c r="V502" s="207"/>
      <c r="W502" s="165"/>
      <c r="X502" s="163"/>
      <c r="Y502" s="164"/>
      <c r="Z502" s="164"/>
      <c r="AA502" s="165"/>
    </row>
    <row r="503" spans="1:27" ht="15.75" customHeight="1" x14ac:dyDescent="0.25">
      <c r="A503" s="162"/>
      <c r="B503" s="421"/>
      <c r="C503" s="422"/>
      <c r="D503" s="44">
        <f>'[2]Reporting Characteristics'!$D503</f>
        <v>2019</v>
      </c>
      <c r="E503" s="205"/>
      <c r="F503" s="206"/>
      <c r="G503" s="207"/>
      <c r="H503" s="164"/>
      <c r="I503" s="165"/>
      <c r="J503" s="163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208"/>
      <c r="V503" s="207"/>
      <c r="W503" s="165"/>
      <c r="X503" s="163"/>
      <c r="Y503" s="164"/>
      <c r="Z503" s="164"/>
      <c r="AA503" s="165"/>
    </row>
    <row r="504" spans="1:27" ht="15.75" customHeight="1" x14ac:dyDescent="0.25">
      <c r="A504" s="162"/>
      <c r="B504" s="421" t="str">
        <f>'[2]Asset Characteristics'!$C256 &amp; ""</f>
        <v/>
      </c>
      <c r="C504" s="422" t="str">
        <f>'[2]Asset Characteristics'!$E256 &amp; ""</f>
        <v/>
      </c>
      <c r="D504" s="44">
        <f>'[2]Reporting Characteristics'!$D504</f>
        <v>2018</v>
      </c>
      <c r="E504" s="205"/>
      <c r="F504" s="206"/>
      <c r="G504" s="207"/>
      <c r="H504" s="164"/>
      <c r="I504" s="165"/>
      <c r="J504" s="163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208"/>
      <c r="V504" s="207"/>
      <c r="W504" s="165"/>
      <c r="X504" s="163"/>
      <c r="Y504" s="164"/>
      <c r="Z504" s="164"/>
      <c r="AA504" s="165"/>
    </row>
    <row r="505" spans="1:27" ht="15.75" customHeight="1" x14ac:dyDescent="0.25">
      <c r="A505" s="162"/>
      <c r="B505" s="421"/>
      <c r="C505" s="422"/>
      <c r="D505" s="44">
        <f>'[2]Reporting Characteristics'!$D505</f>
        <v>2019</v>
      </c>
      <c r="E505" s="205"/>
      <c r="F505" s="206"/>
      <c r="G505" s="207"/>
      <c r="H505" s="164"/>
      <c r="I505" s="165"/>
      <c r="J505" s="163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208"/>
      <c r="V505" s="207"/>
      <c r="W505" s="165"/>
      <c r="X505" s="163"/>
      <c r="Y505" s="164"/>
      <c r="Z505" s="164"/>
      <c r="AA505" s="165"/>
    </row>
    <row r="506" spans="1:27" ht="15.75" customHeight="1" x14ac:dyDescent="0.25">
      <c r="A506" s="162"/>
      <c r="B506" s="421" t="str">
        <f>'[2]Asset Characteristics'!$C257 &amp; ""</f>
        <v/>
      </c>
      <c r="C506" s="422" t="str">
        <f>'[2]Asset Characteristics'!$E257 &amp; ""</f>
        <v/>
      </c>
      <c r="D506" s="44">
        <f>'[2]Reporting Characteristics'!$D506</f>
        <v>2018</v>
      </c>
      <c r="E506" s="205"/>
      <c r="F506" s="206"/>
      <c r="G506" s="207"/>
      <c r="H506" s="164"/>
      <c r="I506" s="165"/>
      <c r="J506" s="163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208"/>
      <c r="V506" s="207"/>
      <c r="W506" s="165"/>
      <c r="X506" s="163"/>
      <c r="Y506" s="164"/>
      <c r="Z506" s="164"/>
      <c r="AA506" s="165"/>
    </row>
    <row r="507" spans="1:27" ht="15.75" customHeight="1" x14ac:dyDescent="0.25">
      <c r="A507" s="162"/>
      <c r="B507" s="421"/>
      <c r="C507" s="422"/>
      <c r="D507" s="44">
        <f>'[2]Reporting Characteristics'!$D507</f>
        <v>2019</v>
      </c>
      <c r="E507" s="205"/>
      <c r="F507" s="206"/>
      <c r="G507" s="207"/>
      <c r="H507" s="164"/>
      <c r="I507" s="165"/>
      <c r="J507" s="163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208"/>
      <c r="V507" s="207"/>
      <c r="W507" s="165"/>
      <c r="X507" s="163"/>
      <c r="Y507" s="164"/>
      <c r="Z507" s="164"/>
      <c r="AA507" s="165"/>
    </row>
    <row r="508" spans="1:27" ht="15.75" customHeight="1" x14ac:dyDescent="0.25">
      <c r="A508" s="17"/>
      <c r="B508" s="421" t="str">
        <f>'[2]Asset Characteristics'!$C258 &amp; ""</f>
        <v/>
      </c>
      <c r="C508" s="422" t="str">
        <f>'[2]Asset Characteristics'!$E258 &amp; ""</f>
        <v/>
      </c>
      <c r="D508" s="44">
        <f>'[2]Reporting Characteristics'!$D508</f>
        <v>2018</v>
      </c>
      <c r="E508" s="205"/>
      <c r="F508" s="206"/>
      <c r="G508" s="207"/>
      <c r="H508" s="164"/>
      <c r="I508" s="165"/>
      <c r="J508" s="163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208"/>
      <c r="V508" s="207"/>
      <c r="W508" s="165"/>
      <c r="X508" s="163"/>
      <c r="Y508" s="164"/>
      <c r="Z508" s="164"/>
      <c r="AA508" s="165"/>
    </row>
    <row r="509" spans="1:27" ht="15.75" customHeight="1" x14ac:dyDescent="0.25">
      <c r="A509" s="169"/>
      <c r="B509" s="421"/>
      <c r="C509" s="422"/>
      <c r="D509" s="44">
        <f>'[2]Reporting Characteristics'!$D509</f>
        <v>2019</v>
      </c>
      <c r="E509" s="205"/>
      <c r="F509" s="206"/>
      <c r="G509" s="207"/>
      <c r="H509" s="164"/>
      <c r="I509" s="165"/>
      <c r="J509" s="163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208"/>
      <c r="V509" s="207"/>
      <c r="W509" s="165"/>
      <c r="X509" s="163"/>
      <c r="Y509" s="164"/>
      <c r="Z509" s="164"/>
      <c r="AA509" s="165"/>
    </row>
    <row r="510" spans="1:27" ht="15.75" customHeight="1" x14ac:dyDescent="0.25">
      <c r="A510" s="169"/>
      <c r="B510" s="421" t="str">
        <f>'[2]Asset Characteristics'!$C259 &amp; ""</f>
        <v/>
      </c>
      <c r="C510" s="422" t="str">
        <f>'[2]Asset Characteristics'!$E259 &amp; ""</f>
        <v/>
      </c>
      <c r="D510" s="44">
        <f>'[2]Reporting Characteristics'!$D510</f>
        <v>2018</v>
      </c>
      <c r="E510" s="205"/>
      <c r="F510" s="206"/>
      <c r="G510" s="207"/>
      <c r="H510" s="164"/>
      <c r="I510" s="165"/>
      <c r="J510" s="163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208"/>
      <c r="V510" s="207"/>
      <c r="W510" s="165"/>
      <c r="X510" s="163"/>
      <c r="Y510" s="164"/>
      <c r="Z510" s="164"/>
      <c r="AA510" s="165"/>
    </row>
    <row r="511" spans="1:27" ht="15.75" customHeight="1" x14ac:dyDescent="0.25">
      <c r="A511" s="169"/>
      <c r="B511" s="421"/>
      <c r="C511" s="422"/>
      <c r="D511" s="44">
        <f>'[2]Reporting Characteristics'!$D511</f>
        <v>2019</v>
      </c>
      <c r="E511" s="205"/>
      <c r="F511" s="206"/>
      <c r="G511" s="207"/>
      <c r="H511" s="164"/>
      <c r="I511" s="165"/>
      <c r="J511" s="163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208"/>
      <c r="V511" s="207"/>
      <c r="W511" s="165"/>
      <c r="X511" s="163"/>
      <c r="Y511" s="164"/>
      <c r="Z511" s="164"/>
      <c r="AA511" s="165"/>
    </row>
    <row r="512" spans="1:27" ht="15.75" customHeight="1" x14ac:dyDescent="0.25">
      <c r="A512" s="169"/>
      <c r="B512" s="421" t="str">
        <f>'[2]Asset Characteristics'!$C260 &amp; ""</f>
        <v/>
      </c>
      <c r="C512" s="422" t="str">
        <f>'[2]Asset Characteristics'!$E260 &amp; ""</f>
        <v/>
      </c>
      <c r="D512" s="44">
        <f>'[2]Reporting Characteristics'!$D512</f>
        <v>2018</v>
      </c>
      <c r="E512" s="205"/>
      <c r="F512" s="206"/>
      <c r="G512" s="207"/>
      <c r="H512" s="164"/>
      <c r="I512" s="165"/>
      <c r="J512" s="163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208"/>
      <c r="V512" s="207"/>
      <c r="W512" s="165"/>
      <c r="X512" s="163"/>
      <c r="Y512" s="164"/>
      <c r="Z512" s="164"/>
      <c r="AA512" s="165"/>
    </row>
    <row r="513" spans="1:27" ht="15.75" customHeight="1" x14ac:dyDescent="0.25">
      <c r="A513" s="169"/>
      <c r="B513" s="421"/>
      <c r="C513" s="422"/>
      <c r="D513" s="44">
        <f>'[2]Reporting Characteristics'!$D513</f>
        <v>2019</v>
      </c>
      <c r="E513" s="205"/>
      <c r="F513" s="206"/>
      <c r="G513" s="207"/>
      <c r="H513" s="164"/>
      <c r="I513" s="165"/>
      <c r="J513" s="163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208"/>
      <c r="V513" s="207"/>
      <c r="W513" s="165"/>
      <c r="X513" s="163"/>
      <c r="Y513" s="164"/>
      <c r="Z513" s="164"/>
      <c r="AA513" s="165"/>
    </row>
    <row r="514" spans="1:27" ht="15.75" customHeight="1" x14ac:dyDescent="0.25">
      <c r="A514" s="169"/>
      <c r="B514" s="421" t="str">
        <f>'[2]Asset Characteristics'!$C261 &amp; ""</f>
        <v/>
      </c>
      <c r="C514" s="422" t="str">
        <f>'[2]Asset Characteristics'!$E261 &amp; ""</f>
        <v/>
      </c>
      <c r="D514" s="44">
        <f>'[2]Reporting Characteristics'!$D514</f>
        <v>2018</v>
      </c>
      <c r="E514" s="205"/>
      <c r="F514" s="206"/>
      <c r="G514" s="207"/>
      <c r="H514" s="164"/>
      <c r="I514" s="165"/>
      <c r="J514" s="163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208"/>
      <c r="V514" s="207"/>
      <c r="W514" s="165"/>
      <c r="X514" s="163"/>
      <c r="Y514" s="164"/>
      <c r="Z514" s="164"/>
      <c r="AA514" s="165"/>
    </row>
    <row r="515" spans="1:27" ht="15.75" customHeight="1" x14ac:dyDescent="0.25">
      <c r="A515" s="169"/>
      <c r="B515" s="421"/>
      <c r="C515" s="422"/>
      <c r="D515" s="44">
        <f>'[2]Reporting Characteristics'!$D515</f>
        <v>2019</v>
      </c>
      <c r="E515" s="205"/>
      <c r="F515" s="206"/>
      <c r="G515" s="207"/>
      <c r="H515" s="164"/>
      <c r="I515" s="165"/>
      <c r="J515" s="163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208"/>
      <c r="V515" s="207"/>
      <c r="W515" s="165"/>
      <c r="X515" s="163"/>
      <c r="Y515" s="164"/>
      <c r="Z515" s="164"/>
      <c r="AA515" s="165"/>
    </row>
    <row r="516" spans="1:27" ht="15.75" customHeight="1" x14ac:dyDescent="0.25">
      <c r="A516" s="169"/>
      <c r="B516" s="421" t="str">
        <f>'[2]Asset Characteristics'!$C262 &amp; ""</f>
        <v/>
      </c>
      <c r="C516" s="422" t="str">
        <f>'[2]Asset Characteristics'!$E262 &amp; ""</f>
        <v/>
      </c>
      <c r="D516" s="44">
        <f>'[2]Reporting Characteristics'!$D516</f>
        <v>2018</v>
      </c>
      <c r="E516" s="205"/>
      <c r="F516" s="206"/>
      <c r="G516" s="207"/>
      <c r="H516" s="164"/>
      <c r="I516" s="165"/>
      <c r="J516" s="163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208"/>
      <c r="V516" s="207"/>
      <c r="W516" s="165"/>
      <c r="X516" s="163"/>
      <c r="Y516" s="164"/>
      <c r="Z516" s="164"/>
      <c r="AA516" s="165"/>
    </row>
    <row r="517" spans="1:27" ht="15.75" customHeight="1" x14ac:dyDescent="0.25">
      <c r="A517" s="169"/>
      <c r="B517" s="421"/>
      <c r="C517" s="422"/>
      <c r="D517" s="44">
        <f>'[2]Reporting Characteristics'!$D517</f>
        <v>2019</v>
      </c>
      <c r="E517" s="205"/>
      <c r="F517" s="206"/>
      <c r="G517" s="207"/>
      <c r="H517" s="164"/>
      <c r="I517" s="165"/>
      <c r="J517" s="163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208"/>
      <c r="V517" s="207"/>
      <c r="W517" s="165"/>
      <c r="X517" s="163"/>
      <c r="Y517" s="164"/>
      <c r="Z517" s="164"/>
      <c r="AA517" s="165"/>
    </row>
    <row r="518" spans="1:27" ht="15.75" customHeight="1" x14ac:dyDescent="0.25">
      <c r="A518" s="169"/>
      <c r="B518" s="421" t="str">
        <f>'[2]Asset Characteristics'!$C263 &amp; ""</f>
        <v/>
      </c>
      <c r="C518" s="422" t="str">
        <f>'[2]Asset Characteristics'!$E263 &amp; ""</f>
        <v/>
      </c>
      <c r="D518" s="44">
        <f>'[2]Reporting Characteristics'!$D518</f>
        <v>2018</v>
      </c>
      <c r="E518" s="205"/>
      <c r="F518" s="206"/>
      <c r="G518" s="207"/>
      <c r="H518" s="164"/>
      <c r="I518" s="165"/>
      <c r="J518" s="163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208"/>
      <c r="V518" s="207"/>
      <c r="W518" s="165"/>
      <c r="X518" s="163"/>
      <c r="Y518" s="164"/>
      <c r="Z518" s="164"/>
      <c r="AA518" s="165"/>
    </row>
    <row r="519" spans="1:27" ht="15.75" customHeight="1" x14ac:dyDescent="0.25">
      <c r="A519" s="169"/>
      <c r="B519" s="421"/>
      <c r="C519" s="422"/>
      <c r="D519" s="44">
        <f>'[2]Reporting Characteristics'!$D519</f>
        <v>2019</v>
      </c>
      <c r="E519" s="205"/>
      <c r="F519" s="206"/>
      <c r="G519" s="207"/>
      <c r="H519" s="164"/>
      <c r="I519" s="165"/>
      <c r="J519" s="163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208"/>
      <c r="V519" s="207"/>
      <c r="W519" s="165"/>
      <c r="X519" s="163"/>
      <c r="Y519" s="164"/>
      <c r="Z519" s="164"/>
      <c r="AA519" s="165"/>
    </row>
    <row r="520" spans="1:27" ht="15.75" customHeight="1" x14ac:dyDescent="0.25">
      <c r="A520" s="169"/>
      <c r="B520" s="421" t="str">
        <f>'[2]Asset Characteristics'!$C264 &amp; ""</f>
        <v/>
      </c>
      <c r="C520" s="422" t="str">
        <f>'[2]Asset Characteristics'!$E264 &amp; ""</f>
        <v/>
      </c>
      <c r="D520" s="44">
        <f>'[2]Reporting Characteristics'!$D520</f>
        <v>2018</v>
      </c>
      <c r="E520" s="205"/>
      <c r="F520" s="206"/>
      <c r="G520" s="207"/>
      <c r="H520" s="164"/>
      <c r="I520" s="165"/>
      <c r="J520" s="163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208"/>
      <c r="V520" s="207"/>
      <c r="W520" s="165"/>
      <c r="X520" s="163"/>
      <c r="Y520" s="164"/>
      <c r="Z520" s="164"/>
      <c r="AA520" s="165"/>
    </row>
    <row r="521" spans="1:27" ht="15.75" customHeight="1" x14ac:dyDescent="0.25">
      <c r="A521" s="169"/>
      <c r="B521" s="421"/>
      <c r="C521" s="422"/>
      <c r="D521" s="44">
        <f>'[2]Reporting Characteristics'!$D521</f>
        <v>2019</v>
      </c>
      <c r="E521" s="205"/>
      <c r="F521" s="206"/>
      <c r="G521" s="207"/>
      <c r="H521" s="164"/>
      <c r="I521" s="165"/>
      <c r="J521" s="163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208"/>
      <c r="V521" s="207"/>
      <c r="W521" s="165"/>
      <c r="X521" s="163"/>
      <c r="Y521" s="164"/>
      <c r="Z521" s="164"/>
      <c r="AA521" s="165"/>
    </row>
    <row r="522" spans="1:27" ht="15.75" customHeight="1" x14ac:dyDescent="0.25">
      <c r="A522" s="169"/>
      <c r="B522" s="421" t="str">
        <f>'[2]Asset Characteristics'!$C265 &amp; ""</f>
        <v/>
      </c>
      <c r="C522" s="422" t="str">
        <f>'[2]Asset Characteristics'!$E265 &amp; ""</f>
        <v/>
      </c>
      <c r="D522" s="44">
        <f>'[2]Reporting Characteristics'!$D522</f>
        <v>2018</v>
      </c>
      <c r="E522" s="205"/>
      <c r="F522" s="206"/>
      <c r="G522" s="207"/>
      <c r="H522" s="164"/>
      <c r="I522" s="165"/>
      <c r="J522" s="163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208"/>
      <c r="V522" s="207"/>
      <c r="W522" s="165"/>
      <c r="X522" s="163"/>
      <c r="Y522" s="164"/>
      <c r="Z522" s="164"/>
      <c r="AA522" s="165"/>
    </row>
    <row r="523" spans="1:27" ht="15.75" customHeight="1" x14ac:dyDescent="0.25">
      <c r="A523" s="169"/>
      <c r="B523" s="421"/>
      <c r="C523" s="422"/>
      <c r="D523" s="44">
        <f>'[2]Reporting Characteristics'!$D523</f>
        <v>2019</v>
      </c>
      <c r="E523" s="205"/>
      <c r="F523" s="206"/>
      <c r="G523" s="207"/>
      <c r="H523" s="164"/>
      <c r="I523" s="165"/>
      <c r="J523" s="163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208"/>
      <c r="V523" s="207"/>
      <c r="W523" s="165"/>
      <c r="X523" s="163"/>
      <c r="Y523" s="164"/>
      <c r="Z523" s="164"/>
      <c r="AA523" s="165"/>
    </row>
    <row r="524" spans="1:27" ht="15.75" customHeight="1" x14ac:dyDescent="0.25">
      <c r="A524" s="169"/>
      <c r="B524" s="421" t="str">
        <f>'[2]Asset Characteristics'!$C266 &amp; ""</f>
        <v/>
      </c>
      <c r="C524" s="422" t="str">
        <f>'[2]Asset Characteristics'!$E266 &amp; ""</f>
        <v/>
      </c>
      <c r="D524" s="44">
        <f>'[2]Reporting Characteristics'!$D524</f>
        <v>2018</v>
      </c>
      <c r="E524" s="205"/>
      <c r="F524" s="206"/>
      <c r="G524" s="207"/>
      <c r="H524" s="164"/>
      <c r="I524" s="165"/>
      <c r="J524" s="163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208"/>
      <c r="V524" s="207"/>
      <c r="W524" s="165"/>
      <c r="X524" s="163"/>
      <c r="Y524" s="164"/>
      <c r="Z524" s="164"/>
      <c r="AA524" s="165"/>
    </row>
    <row r="525" spans="1:27" ht="15.75" customHeight="1" x14ac:dyDescent="0.25">
      <c r="A525" s="169"/>
      <c r="B525" s="421"/>
      <c r="C525" s="422"/>
      <c r="D525" s="44">
        <f>'[2]Reporting Characteristics'!$D525</f>
        <v>2019</v>
      </c>
      <c r="E525" s="205"/>
      <c r="F525" s="206"/>
      <c r="G525" s="207"/>
      <c r="H525" s="164"/>
      <c r="I525" s="165"/>
      <c r="J525" s="163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208"/>
      <c r="V525" s="207"/>
      <c r="W525" s="165"/>
      <c r="X525" s="163"/>
      <c r="Y525" s="164"/>
      <c r="Z525" s="164"/>
      <c r="AA525" s="165"/>
    </row>
    <row r="526" spans="1:27" ht="15.75" customHeight="1" x14ac:dyDescent="0.25">
      <c r="A526" s="169"/>
      <c r="B526" s="421" t="str">
        <f>'[2]Asset Characteristics'!$C267 &amp; ""</f>
        <v/>
      </c>
      <c r="C526" s="422" t="str">
        <f>'[2]Asset Characteristics'!$E267 &amp; ""</f>
        <v/>
      </c>
      <c r="D526" s="44">
        <f>'[2]Reporting Characteristics'!$D526</f>
        <v>2018</v>
      </c>
      <c r="E526" s="205"/>
      <c r="F526" s="206"/>
      <c r="G526" s="207"/>
      <c r="H526" s="164"/>
      <c r="I526" s="165"/>
      <c r="J526" s="163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208"/>
      <c r="V526" s="207"/>
      <c r="W526" s="165"/>
      <c r="X526" s="163"/>
      <c r="Y526" s="164"/>
      <c r="Z526" s="164"/>
      <c r="AA526" s="165"/>
    </row>
    <row r="527" spans="1:27" ht="15.75" customHeight="1" x14ac:dyDescent="0.25">
      <c r="A527" s="169"/>
      <c r="B527" s="421"/>
      <c r="C527" s="422"/>
      <c r="D527" s="44">
        <f>'[2]Reporting Characteristics'!$D527</f>
        <v>2019</v>
      </c>
      <c r="E527" s="205"/>
      <c r="F527" s="206"/>
      <c r="G527" s="207"/>
      <c r="H527" s="164"/>
      <c r="I527" s="165"/>
      <c r="J527" s="163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208"/>
      <c r="V527" s="207"/>
      <c r="W527" s="165"/>
      <c r="X527" s="163"/>
      <c r="Y527" s="164"/>
      <c r="Z527" s="164"/>
      <c r="AA527" s="165"/>
    </row>
    <row r="528" spans="1:27" ht="15.75" customHeight="1" x14ac:dyDescent="0.25">
      <c r="A528" s="169"/>
      <c r="B528" s="421" t="str">
        <f>'[2]Asset Characteristics'!$C268 &amp; ""</f>
        <v/>
      </c>
      <c r="C528" s="422" t="str">
        <f>'[2]Asset Characteristics'!$E268 &amp; ""</f>
        <v/>
      </c>
      <c r="D528" s="44">
        <f>'[2]Reporting Characteristics'!$D528</f>
        <v>2018</v>
      </c>
      <c r="E528" s="205"/>
      <c r="F528" s="206"/>
      <c r="G528" s="207"/>
      <c r="H528" s="164"/>
      <c r="I528" s="165"/>
      <c r="J528" s="163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208"/>
      <c r="V528" s="207"/>
      <c r="W528" s="165"/>
      <c r="X528" s="163"/>
      <c r="Y528" s="164"/>
      <c r="Z528" s="164"/>
      <c r="AA528" s="165"/>
    </row>
    <row r="529" spans="1:27" ht="15.75" customHeight="1" x14ac:dyDescent="0.25">
      <c r="A529" s="169"/>
      <c r="B529" s="421"/>
      <c r="C529" s="422"/>
      <c r="D529" s="44">
        <f>'[2]Reporting Characteristics'!$D529</f>
        <v>2019</v>
      </c>
      <c r="E529" s="205"/>
      <c r="F529" s="206"/>
      <c r="G529" s="207"/>
      <c r="H529" s="164"/>
      <c r="I529" s="165"/>
      <c r="J529" s="163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208"/>
      <c r="V529" s="207"/>
      <c r="W529" s="165"/>
      <c r="X529" s="163"/>
      <c r="Y529" s="164"/>
      <c r="Z529" s="164"/>
      <c r="AA529" s="165"/>
    </row>
    <row r="530" spans="1:27" ht="15.75" customHeight="1" x14ac:dyDescent="0.25">
      <c r="A530" s="169"/>
      <c r="B530" s="421" t="str">
        <f>'[2]Asset Characteristics'!$C269 &amp; ""</f>
        <v/>
      </c>
      <c r="C530" s="422" t="str">
        <f>'[2]Asset Characteristics'!$E269 &amp; ""</f>
        <v/>
      </c>
      <c r="D530" s="44">
        <f>'[2]Reporting Characteristics'!$D530</f>
        <v>2018</v>
      </c>
      <c r="E530" s="205"/>
      <c r="F530" s="206"/>
      <c r="G530" s="207"/>
      <c r="H530" s="164"/>
      <c r="I530" s="165"/>
      <c r="J530" s="163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208"/>
      <c r="V530" s="207"/>
      <c r="W530" s="165"/>
      <c r="X530" s="163"/>
      <c r="Y530" s="164"/>
      <c r="Z530" s="164"/>
      <c r="AA530" s="165"/>
    </row>
    <row r="531" spans="1:27" ht="15.75" customHeight="1" x14ac:dyDescent="0.25">
      <c r="A531" s="169"/>
      <c r="B531" s="421"/>
      <c r="C531" s="422"/>
      <c r="D531" s="44">
        <f>'[2]Reporting Characteristics'!$D531</f>
        <v>2019</v>
      </c>
      <c r="E531" s="205"/>
      <c r="F531" s="206"/>
      <c r="G531" s="207"/>
      <c r="H531" s="164"/>
      <c r="I531" s="165"/>
      <c r="J531" s="163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208"/>
      <c r="V531" s="207"/>
      <c r="W531" s="165"/>
      <c r="X531" s="163"/>
      <c r="Y531" s="164"/>
      <c r="Z531" s="164"/>
      <c r="AA531" s="165"/>
    </row>
    <row r="532" spans="1:27" ht="15.75" customHeight="1" x14ac:dyDescent="0.25">
      <c r="A532" s="169"/>
      <c r="B532" s="421" t="str">
        <f>'[2]Asset Characteristics'!$C270 &amp; ""</f>
        <v/>
      </c>
      <c r="C532" s="422" t="str">
        <f>'[2]Asset Characteristics'!$E270 &amp; ""</f>
        <v/>
      </c>
      <c r="D532" s="44">
        <f>'[2]Reporting Characteristics'!$D532</f>
        <v>2018</v>
      </c>
      <c r="E532" s="205"/>
      <c r="F532" s="206"/>
      <c r="G532" s="207"/>
      <c r="H532" s="164"/>
      <c r="I532" s="165"/>
      <c r="J532" s="163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208"/>
      <c r="V532" s="207"/>
      <c r="W532" s="165"/>
      <c r="X532" s="163"/>
      <c r="Y532" s="164"/>
      <c r="Z532" s="164"/>
      <c r="AA532" s="165"/>
    </row>
    <row r="533" spans="1:27" ht="15.75" customHeight="1" x14ac:dyDescent="0.25">
      <c r="A533" s="169"/>
      <c r="B533" s="421"/>
      <c r="C533" s="422"/>
      <c r="D533" s="44">
        <f>'[2]Reporting Characteristics'!$D533</f>
        <v>2019</v>
      </c>
      <c r="E533" s="205"/>
      <c r="F533" s="206"/>
      <c r="G533" s="207"/>
      <c r="H533" s="164"/>
      <c r="I533" s="165"/>
      <c r="J533" s="163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208"/>
      <c r="V533" s="207"/>
      <c r="W533" s="165"/>
      <c r="X533" s="163"/>
      <c r="Y533" s="164"/>
      <c r="Z533" s="164"/>
      <c r="AA533" s="165"/>
    </row>
    <row r="534" spans="1:27" ht="15.75" customHeight="1" x14ac:dyDescent="0.25">
      <c r="A534" s="169"/>
      <c r="B534" s="421" t="str">
        <f>'[2]Asset Characteristics'!$C271 &amp; ""</f>
        <v/>
      </c>
      <c r="C534" s="422" t="str">
        <f>'[2]Asset Characteristics'!$E271 &amp; ""</f>
        <v/>
      </c>
      <c r="D534" s="44">
        <f>'[2]Reporting Characteristics'!$D534</f>
        <v>2018</v>
      </c>
      <c r="E534" s="205"/>
      <c r="F534" s="206"/>
      <c r="G534" s="207"/>
      <c r="H534" s="164"/>
      <c r="I534" s="165"/>
      <c r="J534" s="163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208"/>
      <c r="V534" s="207"/>
      <c r="W534" s="165"/>
      <c r="X534" s="163"/>
      <c r="Y534" s="164"/>
      <c r="Z534" s="164"/>
      <c r="AA534" s="165"/>
    </row>
    <row r="535" spans="1:27" ht="15.75" customHeight="1" x14ac:dyDescent="0.25">
      <c r="A535" s="169"/>
      <c r="B535" s="421"/>
      <c r="C535" s="422"/>
      <c r="D535" s="44">
        <f>'[2]Reporting Characteristics'!$D535</f>
        <v>2019</v>
      </c>
      <c r="E535" s="205"/>
      <c r="F535" s="206"/>
      <c r="G535" s="207"/>
      <c r="H535" s="164"/>
      <c r="I535" s="165"/>
      <c r="J535" s="163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208"/>
      <c r="V535" s="207"/>
      <c r="W535" s="165"/>
      <c r="X535" s="163"/>
      <c r="Y535" s="164"/>
      <c r="Z535" s="164"/>
      <c r="AA535" s="165"/>
    </row>
    <row r="536" spans="1:27" ht="15.75" customHeight="1" x14ac:dyDescent="0.25">
      <c r="A536" s="169"/>
      <c r="B536" s="421" t="str">
        <f>'[2]Asset Characteristics'!$C272 &amp; ""</f>
        <v/>
      </c>
      <c r="C536" s="422" t="str">
        <f>'[2]Asset Characteristics'!$E272 &amp; ""</f>
        <v/>
      </c>
      <c r="D536" s="44">
        <f>'[2]Reporting Characteristics'!$D536</f>
        <v>2018</v>
      </c>
      <c r="E536" s="205"/>
      <c r="F536" s="206"/>
      <c r="G536" s="207"/>
      <c r="H536" s="164"/>
      <c r="I536" s="165"/>
      <c r="J536" s="163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208"/>
      <c r="V536" s="207"/>
      <c r="W536" s="165"/>
      <c r="X536" s="163"/>
      <c r="Y536" s="164"/>
      <c r="Z536" s="164"/>
      <c r="AA536" s="165"/>
    </row>
    <row r="537" spans="1:27" ht="15.75" customHeight="1" x14ac:dyDescent="0.25">
      <c r="A537" s="169"/>
      <c r="B537" s="421"/>
      <c r="C537" s="422"/>
      <c r="D537" s="44">
        <f>'[2]Reporting Characteristics'!$D537</f>
        <v>2019</v>
      </c>
      <c r="E537" s="205"/>
      <c r="F537" s="206"/>
      <c r="G537" s="207"/>
      <c r="H537" s="164"/>
      <c r="I537" s="165"/>
      <c r="J537" s="163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208"/>
      <c r="V537" s="207"/>
      <c r="W537" s="165"/>
      <c r="X537" s="163"/>
      <c r="Y537" s="164"/>
      <c r="Z537" s="164"/>
      <c r="AA537" s="165"/>
    </row>
    <row r="538" spans="1:27" ht="15.75" customHeight="1" x14ac:dyDescent="0.25">
      <c r="A538" s="169"/>
      <c r="B538" s="421" t="str">
        <f>'[2]Asset Characteristics'!$C273 &amp; ""</f>
        <v/>
      </c>
      <c r="C538" s="422" t="str">
        <f>'[2]Asset Characteristics'!$E273 &amp; ""</f>
        <v/>
      </c>
      <c r="D538" s="44">
        <f>'[2]Reporting Characteristics'!$D538</f>
        <v>2018</v>
      </c>
      <c r="E538" s="205"/>
      <c r="F538" s="206"/>
      <c r="G538" s="207"/>
      <c r="H538" s="164"/>
      <c r="I538" s="165"/>
      <c r="J538" s="163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208"/>
      <c r="V538" s="207"/>
      <c r="W538" s="165"/>
      <c r="X538" s="163"/>
      <c r="Y538" s="164"/>
      <c r="Z538" s="164"/>
      <c r="AA538" s="165"/>
    </row>
    <row r="539" spans="1:27" ht="15.75" customHeight="1" x14ac:dyDescent="0.25">
      <c r="A539" s="169"/>
      <c r="B539" s="421"/>
      <c r="C539" s="422"/>
      <c r="D539" s="44">
        <f>'[2]Reporting Characteristics'!$D539</f>
        <v>2019</v>
      </c>
      <c r="E539" s="205"/>
      <c r="F539" s="206"/>
      <c r="G539" s="207"/>
      <c r="H539" s="164"/>
      <c r="I539" s="165"/>
      <c r="J539" s="163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208"/>
      <c r="V539" s="207"/>
      <c r="W539" s="165"/>
      <c r="X539" s="163"/>
      <c r="Y539" s="164"/>
      <c r="Z539" s="164"/>
      <c r="AA539" s="165"/>
    </row>
    <row r="540" spans="1:27" ht="15.75" customHeight="1" x14ac:dyDescent="0.25">
      <c r="A540" s="169"/>
      <c r="B540" s="421" t="str">
        <f>'[2]Asset Characteristics'!$C274 &amp; ""</f>
        <v/>
      </c>
      <c r="C540" s="422" t="str">
        <f>'[2]Asset Characteristics'!$E274 &amp; ""</f>
        <v/>
      </c>
      <c r="D540" s="44">
        <f>'[2]Reporting Characteristics'!$D540</f>
        <v>2018</v>
      </c>
      <c r="E540" s="205"/>
      <c r="F540" s="206"/>
      <c r="G540" s="207"/>
      <c r="H540" s="164"/>
      <c r="I540" s="165"/>
      <c r="J540" s="163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208"/>
      <c r="V540" s="207"/>
      <c r="W540" s="165"/>
      <c r="X540" s="163"/>
      <c r="Y540" s="164"/>
      <c r="Z540" s="164"/>
      <c r="AA540" s="165"/>
    </row>
    <row r="541" spans="1:27" ht="15.75" customHeight="1" x14ac:dyDescent="0.25">
      <c r="A541" s="169"/>
      <c r="B541" s="421"/>
      <c r="C541" s="422"/>
      <c r="D541" s="44">
        <f>'[2]Reporting Characteristics'!$D541</f>
        <v>2019</v>
      </c>
      <c r="E541" s="205"/>
      <c r="F541" s="206"/>
      <c r="G541" s="207"/>
      <c r="H541" s="164"/>
      <c r="I541" s="165"/>
      <c r="J541" s="163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208"/>
      <c r="V541" s="207"/>
      <c r="W541" s="165"/>
      <c r="X541" s="163"/>
      <c r="Y541" s="164"/>
      <c r="Z541" s="164"/>
      <c r="AA541" s="165"/>
    </row>
    <row r="542" spans="1:27" ht="15.75" customHeight="1" x14ac:dyDescent="0.25">
      <c r="A542" s="169"/>
      <c r="B542" s="421" t="str">
        <f>'[2]Asset Characteristics'!$C275 &amp; ""</f>
        <v/>
      </c>
      <c r="C542" s="422" t="str">
        <f>'[2]Asset Characteristics'!$E275 &amp; ""</f>
        <v/>
      </c>
      <c r="D542" s="44">
        <f>'[2]Reporting Characteristics'!$D542</f>
        <v>2018</v>
      </c>
      <c r="E542" s="205"/>
      <c r="F542" s="206"/>
      <c r="G542" s="207"/>
      <c r="H542" s="164"/>
      <c r="I542" s="165"/>
      <c r="J542" s="163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208"/>
      <c r="V542" s="207"/>
      <c r="W542" s="165"/>
      <c r="X542" s="163"/>
      <c r="Y542" s="164"/>
      <c r="Z542" s="164"/>
      <c r="AA542" s="165"/>
    </row>
    <row r="543" spans="1:27" ht="15.75" customHeight="1" x14ac:dyDescent="0.25">
      <c r="A543" s="169"/>
      <c r="B543" s="421"/>
      <c r="C543" s="422"/>
      <c r="D543" s="44">
        <f>'[2]Reporting Characteristics'!$D543</f>
        <v>2019</v>
      </c>
      <c r="E543" s="205"/>
      <c r="F543" s="206"/>
      <c r="G543" s="207"/>
      <c r="H543" s="164"/>
      <c r="I543" s="165"/>
      <c r="J543" s="163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208"/>
      <c r="V543" s="207"/>
      <c r="W543" s="165"/>
      <c r="X543" s="163"/>
      <c r="Y543" s="164"/>
      <c r="Z543" s="164"/>
      <c r="AA543" s="165"/>
    </row>
    <row r="544" spans="1:27" ht="15.75" customHeight="1" x14ac:dyDescent="0.25">
      <c r="A544" s="169"/>
      <c r="B544" s="421" t="str">
        <f>'[2]Asset Characteristics'!$C276 &amp; ""</f>
        <v/>
      </c>
      <c r="C544" s="422" t="str">
        <f>'[2]Asset Characteristics'!$E276 &amp; ""</f>
        <v/>
      </c>
      <c r="D544" s="44">
        <f>'[2]Reporting Characteristics'!$D544</f>
        <v>2018</v>
      </c>
      <c r="E544" s="205"/>
      <c r="F544" s="206"/>
      <c r="G544" s="207"/>
      <c r="H544" s="164"/>
      <c r="I544" s="165"/>
      <c r="J544" s="163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208"/>
      <c r="V544" s="207"/>
      <c r="W544" s="165"/>
      <c r="X544" s="163"/>
      <c r="Y544" s="164"/>
      <c r="Z544" s="164"/>
      <c r="AA544" s="165"/>
    </row>
    <row r="545" spans="1:27" ht="15.75" customHeight="1" x14ac:dyDescent="0.25">
      <c r="A545" s="169"/>
      <c r="B545" s="421"/>
      <c r="C545" s="422"/>
      <c r="D545" s="44">
        <f>'[2]Reporting Characteristics'!$D545</f>
        <v>2019</v>
      </c>
      <c r="E545" s="205"/>
      <c r="F545" s="206"/>
      <c r="G545" s="207"/>
      <c r="H545" s="164"/>
      <c r="I545" s="165"/>
      <c r="J545" s="163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208"/>
      <c r="V545" s="207"/>
      <c r="W545" s="165"/>
      <c r="X545" s="163"/>
      <c r="Y545" s="164"/>
      <c r="Z545" s="164"/>
      <c r="AA545" s="165"/>
    </row>
    <row r="546" spans="1:27" ht="15.75" customHeight="1" x14ac:dyDescent="0.25">
      <c r="A546" s="169"/>
      <c r="B546" s="421" t="str">
        <f>'[2]Asset Characteristics'!$C277 &amp; ""</f>
        <v/>
      </c>
      <c r="C546" s="422" t="str">
        <f>'[2]Asset Characteristics'!$E277 &amp; ""</f>
        <v/>
      </c>
      <c r="D546" s="44">
        <f>'[2]Reporting Characteristics'!$D546</f>
        <v>2018</v>
      </c>
      <c r="E546" s="205"/>
      <c r="F546" s="206"/>
      <c r="G546" s="207"/>
      <c r="H546" s="164"/>
      <c r="I546" s="165"/>
      <c r="J546" s="163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208"/>
      <c r="V546" s="207"/>
      <c r="W546" s="165"/>
      <c r="X546" s="163"/>
      <c r="Y546" s="164"/>
      <c r="Z546" s="164"/>
      <c r="AA546" s="165"/>
    </row>
    <row r="547" spans="1:27" ht="15.75" customHeight="1" x14ac:dyDescent="0.25">
      <c r="A547" s="169"/>
      <c r="B547" s="421"/>
      <c r="C547" s="422"/>
      <c r="D547" s="44">
        <f>'[2]Reporting Characteristics'!$D547</f>
        <v>2019</v>
      </c>
      <c r="E547" s="205"/>
      <c r="F547" s="206"/>
      <c r="G547" s="207"/>
      <c r="H547" s="164"/>
      <c r="I547" s="165"/>
      <c r="J547" s="163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208"/>
      <c r="V547" s="207"/>
      <c r="W547" s="165"/>
      <c r="X547" s="163"/>
      <c r="Y547" s="164"/>
      <c r="Z547" s="164"/>
      <c r="AA547" s="165"/>
    </row>
    <row r="548" spans="1:27" ht="15.75" customHeight="1" x14ac:dyDescent="0.25">
      <c r="A548" s="169"/>
      <c r="B548" s="421" t="str">
        <f>'[2]Asset Characteristics'!$C278 &amp; ""</f>
        <v/>
      </c>
      <c r="C548" s="422" t="str">
        <f>'[2]Asset Characteristics'!$E278 &amp; ""</f>
        <v/>
      </c>
      <c r="D548" s="44">
        <f>'[2]Reporting Characteristics'!$D548</f>
        <v>2018</v>
      </c>
      <c r="E548" s="205"/>
      <c r="F548" s="206"/>
      <c r="G548" s="207"/>
      <c r="H548" s="164"/>
      <c r="I548" s="165"/>
      <c r="J548" s="163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208"/>
      <c r="V548" s="207"/>
      <c r="W548" s="165"/>
      <c r="X548" s="163"/>
      <c r="Y548" s="164"/>
      <c r="Z548" s="164"/>
      <c r="AA548" s="165"/>
    </row>
    <row r="549" spans="1:27" ht="15.75" customHeight="1" x14ac:dyDescent="0.25">
      <c r="A549" s="169"/>
      <c r="B549" s="421"/>
      <c r="C549" s="422"/>
      <c r="D549" s="44">
        <f>'[2]Reporting Characteristics'!$D549</f>
        <v>2019</v>
      </c>
      <c r="E549" s="205"/>
      <c r="F549" s="206"/>
      <c r="G549" s="207"/>
      <c r="H549" s="164"/>
      <c r="I549" s="165"/>
      <c r="J549" s="163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208"/>
      <c r="V549" s="207"/>
      <c r="W549" s="165"/>
      <c r="X549" s="163"/>
      <c r="Y549" s="164"/>
      <c r="Z549" s="164"/>
      <c r="AA549" s="165"/>
    </row>
    <row r="550" spans="1:27" ht="15.75" customHeight="1" x14ac:dyDescent="0.25">
      <c r="A550" s="169"/>
      <c r="B550" s="421" t="str">
        <f>'[2]Asset Characteristics'!$C279 &amp; ""</f>
        <v/>
      </c>
      <c r="C550" s="422" t="str">
        <f>'[2]Asset Characteristics'!$E279 &amp; ""</f>
        <v/>
      </c>
      <c r="D550" s="44">
        <f>'[2]Reporting Characteristics'!$D550</f>
        <v>2018</v>
      </c>
      <c r="E550" s="205"/>
      <c r="F550" s="206"/>
      <c r="G550" s="207"/>
      <c r="H550" s="164"/>
      <c r="I550" s="165"/>
      <c r="J550" s="163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208"/>
      <c r="V550" s="207"/>
      <c r="W550" s="165"/>
      <c r="X550" s="163"/>
      <c r="Y550" s="164"/>
      <c r="Z550" s="164"/>
      <c r="AA550" s="165"/>
    </row>
    <row r="551" spans="1:27" ht="15.75" customHeight="1" x14ac:dyDescent="0.25">
      <c r="A551" s="169"/>
      <c r="B551" s="421"/>
      <c r="C551" s="422"/>
      <c r="D551" s="44">
        <f>'[2]Reporting Characteristics'!$D551</f>
        <v>2019</v>
      </c>
      <c r="E551" s="205"/>
      <c r="F551" s="206"/>
      <c r="G551" s="207"/>
      <c r="H551" s="164"/>
      <c r="I551" s="165"/>
      <c r="J551" s="163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208"/>
      <c r="V551" s="207"/>
      <c r="W551" s="165"/>
      <c r="X551" s="163"/>
      <c r="Y551" s="164"/>
      <c r="Z551" s="164"/>
      <c r="AA551" s="165"/>
    </row>
    <row r="552" spans="1:27" ht="15.75" customHeight="1" x14ac:dyDescent="0.25">
      <c r="A552" s="169"/>
      <c r="B552" s="421" t="str">
        <f>'[2]Asset Characteristics'!$C280 &amp; ""</f>
        <v/>
      </c>
      <c r="C552" s="422" t="str">
        <f>'[2]Asset Characteristics'!$E280 &amp; ""</f>
        <v/>
      </c>
      <c r="D552" s="44">
        <f>'[2]Reporting Characteristics'!$D552</f>
        <v>2018</v>
      </c>
      <c r="E552" s="205"/>
      <c r="F552" s="206"/>
      <c r="G552" s="207"/>
      <c r="H552" s="164"/>
      <c r="I552" s="165"/>
      <c r="J552" s="163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208"/>
      <c r="V552" s="207"/>
      <c r="W552" s="165"/>
      <c r="X552" s="163"/>
      <c r="Y552" s="164"/>
      <c r="Z552" s="164"/>
      <c r="AA552" s="165"/>
    </row>
    <row r="553" spans="1:27" ht="15.75" customHeight="1" x14ac:dyDescent="0.25">
      <c r="A553" s="169"/>
      <c r="B553" s="421"/>
      <c r="C553" s="422"/>
      <c r="D553" s="44">
        <f>'[2]Reporting Characteristics'!$D553</f>
        <v>2019</v>
      </c>
      <c r="E553" s="205"/>
      <c r="F553" s="206"/>
      <c r="G553" s="207"/>
      <c r="H553" s="164"/>
      <c r="I553" s="165"/>
      <c r="J553" s="163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208"/>
      <c r="V553" s="207"/>
      <c r="W553" s="165"/>
      <c r="X553" s="163"/>
      <c r="Y553" s="164"/>
      <c r="Z553" s="164"/>
      <c r="AA553" s="165"/>
    </row>
    <row r="554" spans="1:27" ht="15.75" customHeight="1" x14ac:dyDescent="0.25">
      <c r="A554" s="169"/>
      <c r="B554" s="421" t="str">
        <f>'[2]Asset Characteristics'!$C281 &amp; ""</f>
        <v/>
      </c>
      <c r="C554" s="422" t="str">
        <f>'[2]Asset Characteristics'!$E281 &amp; ""</f>
        <v/>
      </c>
      <c r="D554" s="44">
        <f>'[2]Reporting Characteristics'!$D554</f>
        <v>2018</v>
      </c>
      <c r="E554" s="205"/>
      <c r="F554" s="206"/>
      <c r="G554" s="207"/>
      <c r="H554" s="164"/>
      <c r="I554" s="165"/>
      <c r="J554" s="163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208"/>
      <c r="V554" s="207"/>
      <c r="W554" s="165"/>
      <c r="X554" s="163"/>
      <c r="Y554" s="164"/>
      <c r="Z554" s="164"/>
      <c r="AA554" s="165"/>
    </row>
    <row r="555" spans="1:27" ht="15.75" customHeight="1" x14ac:dyDescent="0.25">
      <c r="A555" s="169"/>
      <c r="B555" s="421"/>
      <c r="C555" s="422"/>
      <c r="D555" s="44">
        <f>'[2]Reporting Characteristics'!$D555</f>
        <v>2019</v>
      </c>
      <c r="E555" s="205"/>
      <c r="F555" s="206"/>
      <c r="G555" s="207"/>
      <c r="H555" s="164"/>
      <c r="I555" s="165"/>
      <c r="J555" s="163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208"/>
      <c r="V555" s="207"/>
      <c r="W555" s="165"/>
      <c r="X555" s="163"/>
      <c r="Y555" s="164"/>
      <c r="Z555" s="164"/>
      <c r="AA555" s="165"/>
    </row>
    <row r="556" spans="1:27" ht="15.75" customHeight="1" x14ac:dyDescent="0.25">
      <c r="A556" s="169"/>
      <c r="B556" s="421" t="str">
        <f>'[2]Asset Characteristics'!$C282 &amp; ""</f>
        <v/>
      </c>
      <c r="C556" s="422" t="str">
        <f>'[2]Asset Characteristics'!$E282 &amp; ""</f>
        <v/>
      </c>
      <c r="D556" s="44">
        <f>'[2]Reporting Characteristics'!$D556</f>
        <v>2018</v>
      </c>
      <c r="E556" s="205"/>
      <c r="F556" s="206"/>
      <c r="G556" s="207"/>
      <c r="H556" s="164"/>
      <c r="I556" s="165"/>
      <c r="J556" s="163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208"/>
      <c r="V556" s="207"/>
      <c r="W556" s="165"/>
      <c r="X556" s="163"/>
      <c r="Y556" s="164"/>
      <c r="Z556" s="164"/>
      <c r="AA556" s="165"/>
    </row>
    <row r="557" spans="1:27" ht="15.75" customHeight="1" x14ac:dyDescent="0.25">
      <c r="A557" s="169"/>
      <c r="B557" s="421"/>
      <c r="C557" s="422"/>
      <c r="D557" s="44">
        <f>'[2]Reporting Characteristics'!$D557</f>
        <v>2019</v>
      </c>
      <c r="E557" s="205"/>
      <c r="F557" s="206"/>
      <c r="G557" s="207"/>
      <c r="H557" s="164"/>
      <c r="I557" s="165"/>
      <c r="J557" s="163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208"/>
      <c r="V557" s="207"/>
      <c r="W557" s="165"/>
      <c r="X557" s="163"/>
      <c r="Y557" s="164"/>
      <c r="Z557" s="164"/>
      <c r="AA557" s="165"/>
    </row>
    <row r="558" spans="1:27" ht="15.75" customHeight="1" x14ac:dyDescent="0.25">
      <c r="A558" s="169"/>
      <c r="B558" s="421" t="str">
        <f>'[2]Asset Characteristics'!$C283 &amp; ""</f>
        <v/>
      </c>
      <c r="C558" s="422" t="str">
        <f>'[2]Asset Characteristics'!$E283 &amp; ""</f>
        <v/>
      </c>
      <c r="D558" s="44">
        <f>'[2]Reporting Characteristics'!$D558</f>
        <v>2018</v>
      </c>
      <c r="E558" s="205"/>
      <c r="F558" s="206"/>
      <c r="G558" s="207"/>
      <c r="H558" s="164"/>
      <c r="I558" s="165"/>
      <c r="J558" s="163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208"/>
      <c r="V558" s="207"/>
      <c r="W558" s="165"/>
      <c r="X558" s="163"/>
      <c r="Y558" s="164"/>
      <c r="Z558" s="164"/>
      <c r="AA558" s="165"/>
    </row>
    <row r="559" spans="1:27" ht="15.75" customHeight="1" x14ac:dyDescent="0.25">
      <c r="A559" s="169"/>
      <c r="B559" s="421"/>
      <c r="C559" s="422"/>
      <c r="D559" s="44">
        <f>'[2]Reporting Characteristics'!$D559</f>
        <v>2019</v>
      </c>
      <c r="E559" s="205"/>
      <c r="F559" s="206"/>
      <c r="G559" s="207"/>
      <c r="H559" s="164"/>
      <c r="I559" s="165"/>
      <c r="J559" s="163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208"/>
      <c r="V559" s="207"/>
      <c r="W559" s="165"/>
      <c r="X559" s="163"/>
      <c r="Y559" s="164"/>
      <c r="Z559" s="164"/>
      <c r="AA559" s="165"/>
    </row>
    <row r="560" spans="1:27" ht="15.75" customHeight="1" x14ac:dyDescent="0.25">
      <c r="A560" s="169"/>
      <c r="B560" s="421" t="str">
        <f>'[2]Asset Characteristics'!$C284 &amp; ""</f>
        <v/>
      </c>
      <c r="C560" s="422" t="str">
        <f>'[2]Asset Characteristics'!$E284 &amp; ""</f>
        <v/>
      </c>
      <c r="D560" s="44">
        <f>'[2]Reporting Characteristics'!$D560</f>
        <v>2018</v>
      </c>
      <c r="E560" s="205"/>
      <c r="F560" s="206"/>
      <c r="G560" s="207"/>
      <c r="H560" s="164"/>
      <c r="I560" s="165"/>
      <c r="J560" s="163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208"/>
      <c r="V560" s="207"/>
      <c r="W560" s="165"/>
      <c r="X560" s="163"/>
      <c r="Y560" s="164"/>
      <c r="Z560" s="164"/>
      <c r="AA560" s="165"/>
    </row>
    <row r="561" spans="1:27" ht="15.75" customHeight="1" x14ac:dyDescent="0.25">
      <c r="A561" s="169"/>
      <c r="B561" s="421"/>
      <c r="C561" s="422"/>
      <c r="D561" s="44">
        <f>'[2]Reporting Characteristics'!$D561</f>
        <v>2019</v>
      </c>
      <c r="E561" s="205"/>
      <c r="F561" s="206"/>
      <c r="G561" s="207"/>
      <c r="H561" s="164"/>
      <c r="I561" s="165"/>
      <c r="J561" s="163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208"/>
      <c r="V561" s="207"/>
      <c r="W561" s="165"/>
      <c r="X561" s="163"/>
      <c r="Y561" s="164"/>
      <c r="Z561" s="164"/>
      <c r="AA561" s="165"/>
    </row>
    <row r="562" spans="1:27" ht="15.75" customHeight="1" x14ac:dyDescent="0.25">
      <c r="A562" s="169"/>
      <c r="B562" s="421" t="str">
        <f>'[2]Asset Characteristics'!$C285 &amp; ""</f>
        <v/>
      </c>
      <c r="C562" s="422" t="str">
        <f>'[2]Asset Characteristics'!$E285 &amp; ""</f>
        <v/>
      </c>
      <c r="D562" s="44">
        <f>'[2]Reporting Characteristics'!$D562</f>
        <v>2018</v>
      </c>
      <c r="E562" s="205"/>
      <c r="F562" s="206"/>
      <c r="G562" s="207"/>
      <c r="H562" s="164"/>
      <c r="I562" s="165"/>
      <c r="J562" s="163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208"/>
      <c r="V562" s="207"/>
      <c r="W562" s="165"/>
      <c r="X562" s="163"/>
      <c r="Y562" s="164"/>
      <c r="Z562" s="164"/>
      <c r="AA562" s="165"/>
    </row>
    <row r="563" spans="1:27" ht="15.75" customHeight="1" x14ac:dyDescent="0.25">
      <c r="A563" s="169"/>
      <c r="B563" s="421"/>
      <c r="C563" s="422"/>
      <c r="D563" s="44">
        <f>'[2]Reporting Characteristics'!$D563</f>
        <v>2019</v>
      </c>
      <c r="E563" s="205"/>
      <c r="F563" s="206"/>
      <c r="G563" s="207"/>
      <c r="H563" s="164"/>
      <c r="I563" s="165"/>
      <c r="J563" s="163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208"/>
      <c r="V563" s="207"/>
      <c r="W563" s="165"/>
      <c r="X563" s="163"/>
      <c r="Y563" s="164"/>
      <c r="Z563" s="164"/>
      <c r="AA563" s="165"/>
    </row>
    <row r="564" spans="1:27" ht="15.75" customHeight="1" x14ac:dyDescent="0.25">
      <c r="A564" s="169"/>
      <c r="B564" s="421" t="str">
        <f>'[2]Asset Characteristics'!$C286 &amp; ""</f>
        <v/>
      </c>
      <c r="C564" s="422" t="str">
        <f>'[2]Asset Characteristics'!$E286 &amp; ""</f>
        <v/>
      </c>
      <c r="D564" s="44">
        <f>'[2]Reporting Characteristics'!$D564</f>
        <v>2018</v>
      </c>
      <c r="E564" s="205"/>
      <c r="F564" s="206"/>
      <c r="G564" s="207"/>
      <c r="H564" s="164"/>
      <c r="I564" s="165"/>
      <c r="J564" s="163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208"/>
      <c r="V564" s="207"/>
      <c r="W564" s="165"/>
      <c r="X564" s="163"/>
      <c r="Y564" s="164"/>
      <c r="Z564" s="164"/>
      <c r="AA564" s="165"/>
    </row>
    <row r="565" spans="1:27" ht="15.75" customHeight="1" x14ac:dyDescent="0.25">
      <c r="A565" s="169"/>
      <c r="B565" s="421"/>
      <c r="C565" s="422"/>
      <c r="D565" s="44">
        <f>'[2]Reporting Characteristics'!$D565</f>
        <v>2019</v>
      </c>
      <c r="E565" s="205"/>
      <c r="F565" s="206"/>
      <c r="G565" s="207"/>
      <c r="H565" s="164"/>
      <c r="I565" s="165"/>
      <c r="J565" s="163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208"/>
      <c r="V565" s="207"/>
      <c r="W565" s="165"/>
      <c r="X565" s="163"/>
      <c r="Y565" s="164"/>
      <c r="Z565" s="164"/>
      <c r="AA565" s="165"/>
    </row>
    <row r="566" spans="1:27" ht="15.75" customHeight="1" x14ac:dyDescent="0.25">
      <c r="A566" s="169"/>
      <c r="B566" s="421" t="str">
        <f>'[2]Asset Characteristics'!$C287 &amp; ""</f>
        <v/>
      </c>
      <c r="C566" s="422" t="str">
        <f>'[2]Asset Characteristics'!$E287 &amp; ""</f>
        <v/>
      </c>
      <c r="D566" s="44">
        <f>'[2]Reporting Characteristics'!$D566</f>
        <v>2018</v>
      </c>
      <c r="E566" s="205"/>
      <c r="F566" s="206"/>
      <c r="G566" s="207"/>
      <c r="H566" s="164"/>
      <c r="I566" s="165"/>
      <c r="J566" s="163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208"/>
      <c r="V566" s="207"/>
      <c r="W566" s="165"/>
      <c r="X566" s="163"/>
      <c r="Y566" s="164"/>
      <c r="Z566" s="164"/>
      <c r="AA566" s="165"/>
    </row>
    <row r="567" spans="1:27" ht="15.75" customHeight="1" x14ac:dyDescent="0.25">
      <c r="A567" s="169"/>
      <c r="B567" s="421"/>
      <c r="C567" s="422"/>
      <c r="D567" s="44">
        <f>'[2]Reporting Characteristics'!$D567</f>
        <v>2019</v>
      </c>
      <c r="E567" s="205"/>
      <c r="F567" s="206"/>
      <c r="G567" s="207"/>
      <c r="H567" s="164"/>
      <c r="I567" s="165"/>
      <c r="J567" s="163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208"/>
      <c r="V567" s="207"/>
      <c r="W567" s="165"/>
      <c r="X567" s="163"/>
      <c r="Y567" s="164"/>
      <c r="Z567" s="164"/>
      <c r="AA567" s="165"/>
    </row>
    <row r="568" spans="1:27" ht="15.75" customHeight="1" x14ac:dyDescent="0.25">
      <c r="A568" s="169"/>
      <c r="B568" s="421" t="str">
        <f>'[2]Asset Characteristics'!$C288 &amp; ""</f>
        <v/>
      </c>
      <c r="C568" s="422" t="str">
        <f>'[2]Asset Characteristics'!$E288 &amp; ""</f>
        <v/>
      </c>
      <c r="D568" s="44">
        <f>'[2]Reporting Characteristics'!$D568</f>
        <v>2018</v>
      </c>
      <c r="E568" s="205"/>
      <c r="F568" s="206"/>
      <c r="G568" s="207"/>
      <c r="H568" s="164"/>
      <c r="I568" s="165"/>
      <c r="J568" s="163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208"/>
      <c r="V568" s="207"/>
      <c r="W568" s="165"/>
      <c r="X568" s="163"/>
      <c r="Y568" s="164"/>
      <c r="Z568" s="164"/>
      <c r="AA568" s="165"/>
    </row>
    <row r="569" spans="1:27" ht="15.75" customHeight="1" x14ac:dyDescent="0.25">
      <c r="A569" s="169"/>
      <c r="B569" s="421"/>
      <c r="C569" s="422"/>
      <c r="D569" s="44">
        <f>'[2]Reporting Characteristics'!$D569</f>
        <v>2019</v>
      </c>
      <c r="E569" s="205"/>
      <c r="F569" s="206"/>
      <c r="G569" s="207"/>
      <c r="H569" s="164"/>
      <c r="I569" s="165"/>
      <c r="J569" s="163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208"/>
      <c r="V569" s="207"/>
      <c r="W569" s="165"/>
      <c r="X569" s="163"/>
      <c r="Y569" s="164"/>
      <c r="Z569" s="164"/>
      <c r="AA569" s="165"/>
    </row>
    <row r="570" spans="1:27" ht="15.75" customHeight="1" x14ac:dyDescent="0.25">
      <c r="A570" s="169"/>
      <c r="B570" s="421" t="str">
        <f>'[2]Asset Characteristics'!$C289 &amp; ""</f>
        <v/>
      </c>
      <c r="C570" s="422" t="str">
        <f>'[2]Asset Characteristics'!$E289 &amp; ""</f>
        <v/>
      </c>
      <c r="D570" s="44">
        <f>'[2]Reporting Characteristics'!$D570</f>
        <v>2018</v>
      </c>
      <c r="E570" s="205"/>
      <c r="F570" s="206"/>
      <c r="G570" s="207"/>
      <c r="H570" s="164"/>
      <c r="I570" s="165"/>
      <c r="J570" s="163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208"/>
      <c r="V570" s="207"/>
      <c r="W570" s="165"/>
      <c r="X570" s="163"/>
      <c r="Y570" s="164"/>
      <c r="Z570" s="164"/>
      <c r="AA570" s="165"/>
    </row>
    <row r="571" spans="1:27" ht="15.75" customHeight="1" x14ac:dyDescent="0.25">
      <c r="A571" s="169"/>
      <c r="B571" s="421"/>
      <c r="C571" s="422"/>
      <c r="D571" s="44">
        <f>'[2]Reporting Characteristics'!$D571</f>
        <v>2019</v>
      </c>
      <c r="E571" s="205"/>
      <c r="F571" s="206"/>
      <c r="G571" s="207"/>
      <c r="H571" s="164"/>
      <c r="I571" s="165"/>
      <c r="J571" s="163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208"/>
      <c r="V571" s="207"/>
      <c r="W571" s="165"/>
      <c r="X571" s="163"/>
      <c r="Y571" s="164"/>
      <c r="Z571" s="164"/>
      <c r="AA571" s="165"/>
    </row>
    <row r="572" spans="1:27" ht="15.75" customHeight="1" x14ac:dyDescent="0.25">
      <c r="A572" s="169"/>
      <c r="B572" s="421" t="str">
        <f>'[2]Asset Characteristics'!$C290 &amp; ""</f>
        <v/>
      </c>
      <c r="C572" s="422" t="str">
        <f>'[2]Asset Characteristics'!$E290 &amp; ""</f>
        <v/>
      </c>
      <c r="D572" s="44">
        <f>'[2]Reporting Characteristics'!$D572</f>
        <v>2018</v>
      </c>
      <c r="E572" s="205"/>
      <c r="F572" s="206"/>
      <c r="G572" s="207"/>
      <c r="H572" s="164"/>
      <c r="I572" s="165"/>
      <c r="J572" s="163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208"/>
      <c r="V572" s="207"/>
      <c r="W572" s="165"/>
      <c r="X572" s="163"/>
      <c r="Y572" s="164"/>
      <c r="Z572" s="164"/>
      <c r="AA572" s="165"/>
    </row>
    <row r="573" spans="1:27" ht="15.75" customHeight="1" x14ac:dyDescent="0.25">
      <c r="A573" s="169"/>
      <c r="B573" s="421"/>
      <c r="C573" s="422"/>
      <c r="D573" s="44">
        <f>'[2]Reporting Characteristics'!$D573</f>
        <v>2019</v>
      </c>
      <c r="E573" s="205"/>
      <c r="F573" s="206"/>
      <c r="G573" s="207"/>
      <c r="H573" s="164"/>
      <c r="I573" s="165"/>
      <c r="J573" s="163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208"/>
      <c r="V573" s="207"/>
      <c r="W573" s="165"/>
      <c r="X573" s="163"/>
      <c r="Y573" s="164"/>
      <c r="Z573" s="164"/>
      <c r="AA573" s="165"/>
    </row>
    <row r="574" spans="1:27" ht="15.75" customHeight="1" x14ac:dyDescent="0.25">
      <c r="A574" s="169"/>
      <c r="B574" s="421" t="str">
        <f>'[2]Asset Characteristics'!$C291 &amp; ""</f>
        <v/>
      </c>
      <c r="C574" s="422" t="str">
        <f>'[2]Asset Characteristics'!$E291 &amp; ""</f>
        <v/>
      </c>
      <c r="D574" s="44">
        <f>'[2]Reporting Characteristics'!$D574</f>
        <v>2018</v>
      </c>
      <c r="E574" s="205"/>
      <c r="F574" s="206"/>
      <c r="G574" s="207"/>
      <c r="H574" s="164"/>
      <c r="I574" s="165"/>
      <c r="J574" s="163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208"/>
      <c r="V574" s="207"/>
      <c r="W574" s="165"/>
      <c r="X574" s="163"/>
      <c r="Y574" s="164"/>
      <c r="Z574" s="164"/>
      <c r="AA574" s="165"/>
    </row>
    <row r="575" spans="1:27" ht="15.75" customHeight="1" x14ac:dyDescent="0.25">
      <c r="A575" s="169"/>
      <c r="B575" s="421"/>
      <c r="C575" s="422"/>
      <c r="D575" s="44">
        <f>'[2]Reporting Characteristics'!$D575</f>
        <v>2019</v>
      </c>
      <c r="E575" s="205"/>
      <c r="F575" s="206"/>
      <c r="G575" s="207"/>
      <c r="H575" s="164"/>
      <c r="I575" s="165"/>
      <c r="J575" s="163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208"/>
      <c r="V575" s="207"/>
      <c r="W575" s="165"/>
      <c r="X575" s="163"/>
      <c r="Y575" s="164"/>
      <c r="Z575" s="164"/>
      <c r="AA575" s="165"/>
    </row>
    <row r="576" spans="1:27" ht="15.75" customHeight="1" x14ac:dyDescent="0.25">
      <c r="A576" s="169"/>
      <c r="B576" s="421" t="str">
        <f>'[2]Asset Characteristics'!$C292 &amp; ""</f>
        <v/>
      </c>
      <c r="C576" s="422" t="str">
        <f>'[2]Asset Characteristics'!$E292 &amp; ""</f>
        <v/>
      </c>
      <c r="D576" s="44">
        <f>'[2]Reporting Characteristics'!$D576</f>
        <v>2018</v>
      </c>
      <c r="E576" s="205"/>
      <c r="F576" s="206"/>
      <c r="G576" s="207"/>
      <c r="H576" s="164"/>
      <c r="I576" s="165"/>
      <c r="J576" s="163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208"/>
      <c r="V576" s="207"/>
      <c r="W576" s="165"/>
      <c r="X576" s="163"/>
      <c r="Y576" s="164"/>
      <c r="Z576" s="164"/>
      <c r="AA576" s="165"/>
    </row>
    <row r="577" spans="1:27" ht="15.75" customHeight="1" x14ac:dyDescent="0.25">
      <c r="A577" s="169"/>
      <c r="B577" s="421"/>
      <c r="C577" s="422"/>
      <c r="D577" s="44">
        <f>'[2]Reporting Characteristics'!$D577</f>
        <v>2019</v>
      </c>
      <c r="E577" s="205"/>
      <c r="F577" s="206"/>
      <c r="G577" s="207"/>
      <c r="H577" s="164"/>
      <c r="I577" s="165"/>
      <c r="J577" s="163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208"/>
      <c r="V577" s="207"/>
      <c r="W577" s="165"/>
      <c r="X577" s="163"/>
      <c r="Y577" s="164"/>
      <c r="Z577" s="164"/>
      <c r="AA577" s="165"/>
    </row>
    <row r="578" spans="1:27" ht="15.75" customHeight="1" x14ac:dyDescent="0.25">
      <c r="A578" s="169"/>
      <c r="B578" s="421" t="str">
        <f>'[2]Asset Characteristics'!$C293 &amp; ""</f>
        <v/>
      </c>
      <c r="C578" s="422" t="str">
        <f>'[2]Asset Characteristics'!$E293 &amp; ""</f>
        <v/>
      </c>
      <c r="D578" s="44">
        <f>'[2]Reporting Characteristics'!$D578</f>
        <v>2018</v>
      </c>
      <c r="E578" s="205"/>
      <c r="F578" s="206"/>
      <c r="G578" s="207"/>
      <c r="H578" s="164"/>
      <c r="I578" s="165"/>
      <c r="J578" s="163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208"/>
      <c r="V578" s="207"/>
      <c r="W578" s="165"/>
      <c r="X578" s="163"/>
      <c r="Y578" s="164"/>
      <c r="Z578" s="164"/>
      <c r="AA578" s="165"/>
    </row>
    <row r="579" spans="1:27" ht="15.75" customHeight="1" x14ac:dyDescent="0.25">
      <c r="A579" s="169"/>
      <c r="B579" s="421"/>
      <c r="C579" s="422"/>
      <c r="D579" s="44">
        <f>'[2]Reporting Characteristics'!$D579</f>
        <v>2019</v>
      </c>
      <c r="E579" s="205"/>
      <c r="F579" s="206"/>
      <c r="G579" s="207"/>
      <c r="H579" s="164"/>
      <c r="I579" s="165"/>
      <c r="J579" s="163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208"/>
      <c r="V579" s="207"/>
      <c r="W579" s="165"/>
      <c r="X579" s="163"/>
      <c r="Y579" s="164"/>
      <c r="Z579" s="164"/>
      <c r="AA579" s="165"/>
    </row>
    <row r="580" spans="1:27" ht="15.75" customHeight="1" x14ac:dyDescent="0.25">
      <c r="A580" s="169"/>
      <c r="B580" s="421" t="str">
        <f>'[2]Asset Characteristics'!$C294 &amp; ""</f>
        <v/>
      </c>
      <c r="C580" s="422" t="str">
        <f>'[2]Asset Characteristics'!$E294 &amp; ""</f>
        <v/>
      </c>
      <c r="D580" s="44">
        <f>'[2]Reporting Characteristics'!$D580</f>
        <v>2018</v>
      </c>
      <c r="E580" s="205"/>
      <c r="F580" s="206"/>
      <c r="G580" s="207"/>
      <c r="H580" s="164"/>
      <c r="I580" s="165"/>
      <c r="J580" s="163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208"/>
      <c r="V580" s="207"/>
      <c r="W580" s="165"/>
      <c r="X580" s="163"/>
      <c r="Y580" s="164"/>
      <c r="Z580" s="164"/>
      <c r="AA580" s="165"/>
    </row>
    <row r="581" spans="1:27" ht="15.75" customHeight="1" x14ac:dyDescent="0.25">
      <c r="A581" s="169"/>
      <c r="B581" s="421"/>
      <c r="C581" s="422"/>
      <c r="D581" s="44">
        <f>'[2]Reporting Characteristics'!$D581</f>
        <v>2019</v>
      </c>
      <c r="E581" s="205"/>
      <c r="F581" s="206"/>
      <c r="G581" s="207"/>
      <c r="H581" s="164"/>
      <c r="I581" s="165"/>
      <c r="J581" s="163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208"/>
      <c r="V581" s="207"/>
      <c r="W581" s="165"/>
      <c r="X581" s="163"/>
      <c r="Y581" s="164"/>
      <c r="Z581" s="164"/>
      <c r="AA581" s="165"/>
    </row>
    <row r="582" spans="1:27" ht="15.75" customHeight="1" x14ac:dyDescent="0.25">
      <c r="A582" s="169"/>
      <c r="B582" s="421" t="str">
        <f>'[2]Asset Characteristics'!$C295 &amp; ""</f>
        <v/>
      </c>
      <c r="C582" s="422" t="str">
        <f>'[2]Asset Characteristics'!$E295 &amp; ""</f>
        <v/>
      </c>
      <c r="D582" s="44">
        <f>'[2]Reporting Characteristics'!$D582</f>
        <v>2018</v>
      </c>
      <c r="E582" s="205"/>
      <c r="F582" s="206"/>
      <c r="G582" s="207"/>
      <c r="H582" s="164"/>
      <c r="I582" s="165"/>
      <c r="J582" s="163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208"/>
      <c r="V582" s="207"/>
      <c r="W582" s="165"/>
      <c r="X582" s="163"/>
      <c r="Y582" s="164"/>
      <c r="Z582" s="164"/>
      <c r="AA582" s="165"/>
    </row>
    <row r="583" spans="1:27" ht="15.75" customHeight="1" x14ac:dyDescent="0.25">
      <c r="A583" s="169"/>
      <c r="B583" s="421"/>
      <c r="C583" s="422"/>
      <c r="D583" s="44">
        <f>'[2]Reporting Characteristics'!$D583</f>
        <v>2019</v>
      </c>
      <c r="E583" s="205"/>
      <c r="F583" s="206"/>
      <c r="G583" s="207"/>
      <c r="H583" s="164"/>
      <c r="I583" s="165"/>
      <c r="J583" s="163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208"/>
      <c r="V583" s="207"/>
      <c r="W583" s="165"/>
      <c r="X583" s="163"/>
      <c r="Y583" s="164"/>
      <c r="Z583" s="164"/>
      <c r="AA583" s="165"/>
    </row>
    <row r="584" spans="1:27" ht="15.75" customHeight="1" x14ac:dyDescent="0.25">
      <c r="A584" s="169"/>
      <c r="B584" s="421" t="str">
        <f>'[2]Asset Characteristics'!$C296 &amp; ""</f>
        <v/>
      </c>
      <c r="C584" s="422" t="str">
        <f>'[2]Asset Characteristics'!$E296 &amp; ""</f>
        <v/>
      </c>
      <c r="D584" s="44">
        <f>'[2]Reporting Characteristics'!$D584</f>
        <v>2018</v>
      </c>
      <c r="E584" s="205"/>
      <c r="F584" s="206"/>
      <c r="G584" s="207"/>
      <c r="H584" s="164"/>
      <c r="I584" s="165"/>
      <c r="J584" s="163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208"/>
      <c r="V584" s="207"/>
      <c r="W584" s="165"/>
      <c r="X584" s="163"/>
      <c r="Y584" s="164"/>
      <c r="Z584" s="164"/>
      <c r="AA584" s="165"/>
    </row>
    <row r="585" spans="1:27" ht="15.75" customHeight="1" x14ac:dyDescent="0.25">
      <c r="A585" s="169"/>
      <c r="B585" s="421"/>
      <c r="C585" s="422"/>
      <c r="D585" s="44">
        <f>'[2]Reporting Characteristics'!$D585</f>
        <v>2019</v>
      </c>
      <c r="E585" s="205"/>
      <c r="F585" s="206"/>
      <c r="G585" s="207"/>
      <c r="H585" s="164"/>
      <c r="I585" s="165"/>
      <c r="J585" s="163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208"/>
      <c r="V585" s="207"/>
      <c r="W585" s="165"/>
      <c r="X585" s="163"/>
      <c r="Y585" s="164"/>
      <c r="Z585" s="164"/>
      <c r="AA585" s="165"/>
    </row>
    <row r="586" spans="1:27" ht="15.75" customHeight="1" x14ac:dyDescent="0.25">
      <c r="A586" s="169"/>
      <c r="B586" s="421" t="str">
        <f>'[2]Asset Characteristics'!$C297 &amp; ""</f>
        <v/>
      </c>
      <c r="C586" s="422" t="str">
        <f>'[2]Asset Characteristics'!$E297 &amp; ""</f>
        <v/>
      </c>
      <c r="D586" s="44">
        <f>'[2]Reporting Characteristics'!$D586</f>
        <v>2018</v>
      </c>
      <c r="E586" s="205"/>
      <c r="F586" s="206"/>
      <c r="G586" s="207"/>
      <c r="H586" s="164"/>
      <c r="I586" s="165"/>
      <c r="J586" s="163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208"/>
      <c r="V586" s="207"/>
      <c r="W586" s="165"/>
      <c r="X586" s="163"/>
      <c r="Y586" s="164"/>
      <c r="Z586" s="164"/>
      <c r="AA586" s="165"/>
    </row>
    <row r="587" spans="1:27" ht="15.75" customHeight="1" x14ac:dyDescent="0.25">
      <c r="A587" s="169"/>
      <c r="B587" s="421"/>
      <c r="C587" s="422"/>
      <c r="D587" s="44">
        <f>'[2]Reporting Characteristics'!$D587</f>
        <v>2019</v>
      </c>
      <c r="E587" s="205"/>
      <c r="F587" s="206"/>
      <c r="G587" s="207"/>
      <c r="H587" s="164"/>
      <c r="I587" s="165"/>
      <c r="J587" s="163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208"/>
      <c r="V587" s="207"/>
      <c r="W587" s="165"/>
      <c r="X587" s="163"/>
      <c r="Y587" s="164"/>
      <c r="Z587" s="164"/>
      <c r="AA587" s="165"/>
    </row>
    <row r="588" spans="1:27" ht="15.75" customHeight="1" x14ac:dyDescent="0.25">
      <c r="A588" s="169"/>
      <c r="B588" s="421" t="str">
        <f>'[2]Asset Characteristics'!$C298 &amp; ""</f>
        <v/>
      </c>
      <c r="C588" s="422" t="str">
        <f>'[2]Asset Characteristics'!$E298 &amp; ""</f>
        <v/>
      </c>
      <c r="D588" s="44">
        <f>'[2]Reporting Characteristics'!$D588</f>
        <v>2018</v>
      </c>
      <c r="E588" s="205"/>
      <c r="F588" s="206"/>
      <c r="G588" s="207"/>
      <c r="H588" s="164"/>
      <c r="I588" s="165"/>
      <c r="J588" s="163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208"/>
      <c r="V588" s="207"/>
      <c r="W588" s="165"/>
      <c r="X588" s="163"/>
      <c r="Y588" s="164"/>
      <c r="Z588" s="164"/>
      <c r="AA588" s="165"/>
    </row>
    <row r="589" spans="1:27" ht="15.75" customHeight="1" x14ac:dyDescent="0.25">
      <c r="A589" s="169"/>
      <c r="B589" s="421"/>
      <c r="C589" s="422"/>
      <c r="D589" s="44">
        <f>'[2]Reporting Characteristics'!$D589</f>
        <v>2019</v>
      </c>
      <c r="E589" s="205"/>
      <c r="F589" s="206"/>
      <c r="G589" s="207"/>
      <c r="H589" s="164"/>
      <c r="I589" s="165"/>
      <c r="J589" s="163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208"/>
      <c r="V589" s="207"/>
      <c r="W589" s="165"/>
      <c r="X589" s="163"/>
      <c r="Y589" s="164"/>
      <c r="Z589" s="164"/>
      <c r="AA589" s="165"/>
    </row>
    <row r="590" spans="1:27" ht="15.75" customHeight="1" x14ac:dyDescent="0.25">
      <c r="A590" s="169"/>
      <c r="B590" s="421" t="str">
        <f>'[2]Asset Characteristics'!$C299 &amp; ""</f>
        <v/>
      </c>
      <c r="C590" s="422" t="str">
        <f>'[2]Asset Characteristics'!$E299 &amp; ""</f>
        <v/>
      </c>
      <c r="D590" s="44">
        <f>'[2]Reporting Characteristics'!$D590</f>
        <v>2018</v>
      </c>
      <c r="E590" s="205"/>
      <c r="F590" s="206"/>
      <c r="G590" s="207"/>
      <c r="H590" s="164"/>
      <c r="I590" s="165"/>
      <c r="J590" s="163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208"/>
      <c r="V590" s="207"/>
      <c r="W590" s="165"/>
      <c r="X590" s="163"/>
      <c r="Y590" s="164"/>
      <c r="Z590" s="164"/>
      <c r="AA590" s="165"/>
    </row>
    <row r="591" spans="1:27" ht="15.75" customHeight="1" x14ac:dyDescent="0.25">
      <c r="A591" s="169"/>
      <c r="B591" s="421"/>
      <c r="C591" s="422"/>
      <c r="D591" s="44">
        <f>'[2]Reporting Characteristics'!$D591</f>
        <v>2019</v>
      </c>
      <c r="E591" s="205"/>
      <c r="F591" s="206"/>
      <c r="G591" s="207"/>
      <c r="H591" s="164"/>
      <c r="I591" s="165"/>
      <c r="J591" s="163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208"/>
      <c r="V591" s="207"/>
      <c r="W591" s="165"/>
      <c r="X591" s="163"/>
      <c r="Y591" s="164"/>
      <c r="Z591" s="164"/>
      <c r="AA591" s="165"/>
    </row>
    <row r="592" spans="1:27" ht="15.75" customHeight="1" x14ac:dyDescent="0.25">
      <c r="A592" s="169"/>
      <c r="B592" s="421" t="str">
        <f>'[2]Asset Characteristics'!$C300 &amp; ""</f>
        <v/>
      </c>
      <c r="C592" s="422" t="str">
        <f>'[2]Asset Characteristics'!$E300 &amp; ""</f>
        <v/>
      </c>
      <c r="D592" s="44">
        <f>'[2]Reporting Characteristics'!$D592</f>
        <v>2018</v>
      </c>
      <c r="E592" s="205"/>
      <c r="F592" s="206"/>
      <c r="G592" s="207"/>
      <c r="H592" s="164"/>
      <c r="I592" s="165"/>
      <c r="J592" s="163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208"/>
      <c r="V592" s="207"/>
      <c r="W592" s="165"/>
      <c r="X592" s="163"/>
      <c r="Y592" s="164"/>
      <c r="Z592" s="164"/>
      <c r="AA592" s="165"/>
    </row>
    <row r="593" spans="1:27" ht="15.75" customHeight="1" x14ac:dyDescent="0.25">
      <c r="A593" s="169"/>
      <c r="B593" s="421"/>
      <c r="C593" s="422"/>
      <c r="D593" s="44">
        <f>'[2]Reporting Characteristics'!$D593</f>
        <v>2019</v>
      </c>
      <c r="E593" s="205"/>
      <c r="F593" s="206"/>
      <c r="G593" s="207"/>
      <c r="H593" s="164"/>
      <c r="I593" s="165"/>
      <c r="J593" s="163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208"/>
      <c r="V593" s="207"/>
      <c r="W593" s="165"/>
      <c r="X593" s="163"/>
      <c r="Y593" s="164"/>
      <c r="Z593" s="164"/>
      <c r="AA593" s="165"/>
    </row>
    <row r="594" spans="1:27" ht="15.75" customHeight="1" x14ac:dyDescent="0.25">
      <c r="A594" s="169"/>
      <c r="B594" s="421" t="str">
        <f>'[2]Asset Characteristics'!$C301 &amp; ""</f>
        <v/>
      </c>
      <c r="C594" s="422" t="str">
        <f>'[2]Asset Characteristics'!$E301 &amp; ""</f>
        <v/>
      </c>
      <c r="D594" s="44">
        <f>'[2]Reporting Characteristics'!$D594</f>
        <v>2018</v>
      </c>
      <c r="E594" s="205"/>
      <c r="F594" s="206"/>
      <c r="G594" s="207"/>
      <c r="H594" s="164"/>
      <c r="I594" s="165"/>
      <c r="J594" s="163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208"/>
      <c r="V594" s="207"/>
      <c r="W594" s="165"/>
      <c r="X594" s="163"/>
      <c r="Y594" s="164"/>
      <c r="Z594" s="164"/>
      <c r="AA594" s="165"/>
    </row>
    <row r="595" spans="1:27" ht="15.75" customHeight="1" x14ac:dyDescent="0.25">
      <c r="A595" s="169"/>
      <c r="B595" s="421"/>
      <c r="C595" s="422"/>
      <c r="D595" s="44">
        <f>'[2]Reporting Characteristics'!$D595</f>
        <v>2019</v>
      </c>
      <c r="E595" s="205"/>
      <c r="F595" s="206"/>
      <c r="G595" s="207"/>
      <c r="H595" s="164"/>
      <c r="I595" s="165"/>
      <c r="J595" s="163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208"/>
      <c r="V595" s="207"/>
      <c r="W595" s="165"/>
      <c r="X595" s="163"/>
      <c r="Y595" s="164"/>
      <c r="Z595" s="164"/>
      <c r="AA595" s="165"/>
    </row>
    <row r="596" spans="1:27" ht="15.75" customHeight="1" x14ac:dyDescent="0.25">
      <c r="A596" s="169"/>
      <c r="B596" s="421" t="str">
        <f>'[2]Asset Characteristics'!$C302 &amp; ""</f>
        <v/>
      </c>
      <c r="C596" s="422" t="str">
        <f>'[2]Asset Characteristics'!$E302 &amp; ""</f>
        <v/>
      </c>
      <c r="D596" s="44">
        <f>'[2]Reporting Characteristics'!$D596</f>
        <v>2018</v>
      </c>
      <c r="E596" s="205"/>
      <c r="F596" s="206"/>
      <c r="G596" s="207"/>
      <c r="H596" s="164"/>
      <c r="I596" s="165"/>
      <c r="J596" s="163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208"/>
      <c r="V596" s="207"/>
      <c r="W596" s="165"/>
      <c r="X596" s="163"/>
      <c r="Y596" s="164"/>
      <c r="Z596" s="164"/>
      <c r="AA596" s="165"/>
    </row>
    <row r="597" spans="1:27" ht="15.75" customHeight="1" x14ac:dyDescent="0.25">
      <c r="A597" s="169"/>
      <c r="B597" s="421"/>
      <c r="C597" s="422"/>
      <c r="D597" s="44">
        <f>'[2]Reporting Characteristics'!$D597</f>
        <v>2019</v>
      </c>
      <c r="E597" s="205"/>
      <c r="F597" s="206"/>
      <c r="G597" s="207"/>
      <c r="H597" s="164"/>
      <c r="I597" s="165"/>
      <c r="J597" s="163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208"/>
      <c r="V597" s="207"/>
      <c r="W597" s="165"/>
      <c r="X597" s="163"/>
      <c r="Y597" s="164"/>
      <c r="Z597" s="164"/>
      <c r="AA597" s="165"/>
    </row>
    <row r="598" spans="1:27" ht="15.75" customHeight="1" x14ac:dyDescent="0.25">
      <c r="A598" s="169"/>
      <c r="B598" s="421" t="str">
        <f>'[2]Asset Characteristics'!$C303 &amp; ""</f>
        <v/>
      </c>
      <c r="C598" s="422" t="str">
        <f>'[2]Asset Characteristics'!$E303 &amp; ""</f>
        <v/>
      </c>
      <c r="D598" s="44">
        <f>'[2]Reporting Characteristics'!$D598</f>
        <v>2018</v>
      </c>
      <c r="E598" s="205"/>
      <c r="F598" s="206"/>
      <c r="G598" s="207"/>
      <c r="H598" s="164"/>
      <c r="I598" s="165"/>
      <c r="J598" s="163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208"/>
      <c r="V598" s="207"/>
      <c r="W598" s="165"/>
      <c r="X598" s="163"/>
      <c r="Y598" s="164"/>
      <c r="Z598" s="164"/>
      <c r="AA598" s="165"/>
    </row>
    <row r="599" spans="1:27" ht="15.75" customHeight="1" x14ac:dyDescent="0.25">
      <c r="A599" s="169"/>
      <c r="B599" s="421"/>
      <c r="C599" s="422"/>
      <c r="D599" s="44">
        <f>'[2]Reporting Characteristics'!$D599</f>
        <v>2019</v>
      </c>
      <c r="E599" s="205"/>
      <c r="F599" s="206"/>
      <c r="G599" s="207"/>
      <c r="H599" s="164"/>
      <c r="I599" s="165"/>
      <c r="J599" s="163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208"/>
      <c r="V599" s="207"/>
      <c r="W599" s="165"/>
      <c r="X599" s="163"/>
      <c r="Y599" s="164"/>
      <c r="Z599" s="164"/>
      <c r="AA599" s="165"/>
    </row>
    <row r="600" spans="1:27" ht="15.75" customHeight="1" x14ac:dyDescent="0.25">
      <c r="A600" s="169"/>
      <c r="B600" s="421" t="str">
        <f>'[2]Asset Characteristics'!$C304 &amp; ""</f>
        <v/>
      </c>
      <c r="C600" s="422" t="str">
        <f>'[2]Asset Characteristics'!$E304 &amp; ""</f>
        <v/>
      </c>
      <c r="D600" s="44">
        <f>'[2]Reporting Characteristics'!$D600</f>
        <v>2018</v>
      </c>
      <c r="E600" s="205"/>
      <c r="F600" s="206"/>
      <c r="G600" s="207"/>
      <c r="H600" s="164"/>
      <c r="I600" s="165"/>
      <c r="J600" s="163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208"/>
      <c r="V600" s="207"/>
      <c r="W600" s="165"/>
      <c r="X600" s="163"/>
      <c r="Y600" s="164"/>
      <c r="Z600" s="164"/>
      <c r="AA600" s="165"/>
    </row>
    <row r="601" spans="1:27" ht="15.75" customHeight="1" x14ac:dyDescent="0.25">
      <c r="A601" s="169"/>
      <c r="B601" s="421"/>
      <c r="C601" s="422"/>
      <c r="D601" s="44">
        <f>'[2]Reporting Characteristics'!$D601</f>
        <v>2019</v>
      </c>
      <c r="E601" s="205"/>
      <c r="F601" s="206"/>
      <c r="G601" s="207"/>
      <c r="H601" s="164"/>
      <c r="I601" s="165"/>
      <c r="J601" s="163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208"/>
      <c r="V601" s="207"/>
      <c r="W601" s="165"/>
      <c r="X601" s="163"/>
      <c r="Y601" s="164"/>
      <c r="Z601" s="164"/>
      <c r="AA601" s="165"/>
    </row>
    <row r="602" spans="1:27" ht="15.75" customHeight="1" x14ac:dyDescent="0.25">
      <c r="A602" s="169"/>
      <c r="B602" s="421" t="str">
        <f>'[2]Asset Characteristics'!$C305 &amp; ""</f>
        <v/>
      </c>
      <c r="C602" s="422" t="str">
        <f>'[2]Asset Characteristics'!$E305 &amp; ""</f>
        <v/>
      </c>
      <c r="D602" s="44">
        <f>'[2]Reporting Characteristics'!$D602</f>
        <v>2018</v>
      </c>
      <c r="E602" s="205"/>
      <c r="F602" s="206"/>
      <c r="G602" s="207"/>
      <c r="H602" s="164"/>
      <c r="I602" s="165"/>
      <c r="J602" s="163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208"/>
      <c r="V602" s="207"/>
      <c r="W602" s="165"/>
      <c r="X602" s="163"/>
      <c r="Y602" s="164"/>
      <c r="Z602" s="164"/>
      <c r="AA602" s="165"/>
    </row>
    <row r="603" spans="1:27" ht="15.75" customHeight="1" x14ac:dyDescent="0.25">
      <c r="A603" s="169"/>
      <c r="B603" s="421"/>
      <c r="C603" s="422"/>
      <c r="D603" s="44">
        <f>'[2]Reporting Characteristics'!$D603</f>
        <v>2019</v>
      </c>
      <c r="E603" s="205"/>
      <c r="F603" s="206"/>
      <c r="G603" s="207"/>
      <c r="H603" s="164"/>
      <c r="I603" s="165"/>
      <c r="J603" s="163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208"/>
      <c r="V603" s="207"/>
      <c r="W603" s="165"/>
      <c r="X603" s="163"/>
      <c r="Y603" s="164"/>
      <c r="Z603" s="164"/>
      <c r="AA603" s="165"/>
    </row>
    <row r="604" spans="1:27" ht="15.75" customHeight="1" x14ac:dyDescent="0.25">
      <c r="A604" s="169"/>
      <c r="B604" s="421" t="str">
        <f>'[2]Asset Characteristics'!$C306 &amp; ""</f>
        <v/>
      </c>
      <c r="C604" s="422" t="str">
        <f>'[2]Asset Characteristics'!$E306 &amp; ""</f>
        <v/>
      </c>
      <c r="D604" s="44">
        <f>'[2]Reporting Characteristics'!$D604</f>
        <v>2018</v>
      </c>
      <c r="E604" s="205"/>
      <c r="F604" s="206"/>
      <c r="G604" s="207"/>
      <c r="H604" s="164"/>
      <c r="I604" s="165"/>
      <c r="J604" s="163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208"/>
      <c r="V604" s="207"/>
      <c r="W604" s="165"/>
      <c r="X604" s="163"/>
      <c r="Y604" s="164"/>
      <c r="Z604" s="164"/>
      <c r="AA604" s="165"/>
    </row>
    <row r="605" spans="1:27" ht="15.75" customHeight="1" x14ac:dyDescent="0.25">
      <c r="A605" s="169"/>
      <c r="B605" s="421"/>
      <c r="C605" s="422"/>
      <c r="D605" s="44">
        <f>'[2]Reporting Characteristics'!$D605</f>
        <v>2019</v>
      </c>
      <c r="E605" s="205"/>
      <c r="F605" s="206"/>
      <c r="G605" s="207"/>
      <c r="H605" s="164"/>
      <c r="I605" s="165"/>
      <c r="J605" s="163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208"/>
      <c r="V605" s="207"/>
      <c r="W605" s="165"/>
      <c r="X605" s="163"/>
      <c r="Y605" s="164"/>
      <c r="Z605" s="164"/>
      <c r="AA605" s="165"/>
    </row>
    <row r="606" spans="1:27" ht="15.75" customHeight="1" x14ac:dyDescent="0.25">
      <c r="A606" s="169"/>
      <c r="B606" s="421" t="str">
        <f>'[2]Asset Characteristics'!$C307 &amp; ""</f>
        <v/>
      </c>
      <c r="C606" s="422" t="str">
        <f>'[2]Asset Characteristics'!$E307 &amp; ""</f>
        <v/>
      </c>
      <c r="D606" s="44">
        <f>'[2]Reporting Characteristics'!$D606</f>
        <v>2018</v>
      </c>
      <c r="E606" s="205"/>
      <c r="F606" s="206"/>
      <c r="G606" s="207"/>
      <c r="H606" s="164"/>
      <c r="I606" s="165"/>
      <c r="J606" s="163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208"/>
      <c r="V606" s="207"/>
      <c r="W606" s="165"/>
      <c r="X606" s="163"/>
      <c r="Y606" s="164"/>
      <c r="Z606" s="164"/>
      <c r="AA606" s="165"/>
    </row>
    <row r="607" spans="1:27" ht="15.75" customHeight="1" x14ac:dyDescent="0.25">
      <c r="A607" s="169"/>
      <c r="B607" s="421"/>
      <c r="C607" s="422"/>
      <c r="D607" s="44">
        <f>'[2]Reporting Characteristics'!$D607</f>
        <v>2019</v>
      </c>
      <c r="E607" s="205"/>
      <c r="F607" s="206"/>
      <c r="G607" s="207"/>
      <c r="H607" s="164"/>
      <c r="I607" s="165"/>
      <c r="J607" s="163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208"/>
      <c r="V607" s="207"/>
      <c r="W607" s="165"/>
      <c r="X607" s="163"/>
      <c r="Y607" s="164"/>
      <c r="Z607" s="164"/>
      <c r="AA607" s="165"/>
    </row>
    <row r="608" spans="1:27" ht="15.75" customHeight="1" x14ac:dyDescent="0.25">
      <c r="A608" s="169"/>
      <c r="B608" s="421" t="str">
        <f>'[2]Asset Characteristics'!$C308 &amp; ""</f>
        <v/>
      </c>
      <c r="C608" s="422" t="str">
        <f>'[2]Asset Characteristics'!$E308 &amp; ""</f>
        <v/>
      </c>
      <c r="D608" s="44">
        <f>'[2]Reporting Characteristics'!$D608</f>
        <v>2018</v>
      </c>
      <c r="E608" s="205"/>
      <c r="F608" s="206"/>
      <c r="G608" s="207"/>
      <c r="H608" s="164"/>
      <c r="I608" s="165"/>
      <c r="J608" s="163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208"/>
      <c r="V608" s="207"/>
      <c r="W608" s="165"/>
      <c r="X608" s="163"/>
      <c r="Y608" s="164"/>
      <c r="Z608" s="164"/>
      <c r="AA608" s="165"/>
    </row>
    <row r="609" spans="1:27" ht="15.75" customHeight="1" x14ac:dyDescent="0.25">
      <c r="A609" s="169"/>
      <c r="B609" s="421"/>
      <c r="C609" s="422"/>
      <c r="D609" s="44">
        <f>'[2]Reporting Characteristics'!$D609</f>
        <v>2019</v>
      </c>
      <c r="E609" s="205"/>
      <c r="F609" s="206"/>
      <c r="G609" s="207"/>
      <c r="H609" s="164"/>
      <c r="I609" s="165"/>
      <c r="J609" s="163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208"/>
      <c r="V609" s="207"/>
      <c r="W609" s="165"/>
      <c r="X609" s="163"/>
      <c r="Y609" s="164"/>
      <c r="Z609" s="164"/>
      <c r="AA609" s="165"/>
    </row>
    <row r="610" spans="1:27" ht="15.75" customHeight="1" x14ac:dyDescent="0.25">
      <c r="A610" s="169"/>
      <c r="B610" s="421" t="str">
        <f>'[2]Asset Characteristics'!$C309 &amp; ""</f>
        <v/>
      </c>
      <c r="C610" s="422" t="str">
        <f>'[2]Asset Characteristics'!$E309 &amp; ""</f>
        <v/>
      </c>
      <c r="D610" s="44">
        <f>'[2]Reporting Characteristics'!$D610</f>
        <v>2018</v>
      </c>
      <c r="E610" s="205"/>
      <c r="F610" s="206"/>
      <c r="G610" s="207"/>
      <c r="H610" s="164"/>
      <c r="I610" s="165"/>
      <c r="J610" s="163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208"/>
      <c r="V610" s="207"/>
      <c r="W610" s="165"/>
      <c r="X610" s="163"/>
      <c r="Y610" s="164"/>
      <c r="Z610" s="164"/>
      <c r="AA610" s="165"/>
    </row>
    <row r="611" spans="1:27" ht="15.75" customHeight="1" x14ac:dyDescent="0.25">
      <c r="A611" s="169"/>
      <c r="B611" s="421"/>
      <c r="C611" s="422"/>
      <c r="D611" s="44">
        <f>'[2]Reporting Characteristics'!$D611</f>
        <v>2019</v>
      </c>
      <c r="E611" s="205"/>
      <c r="F611" s="206"/>
      <c r="G611" s="207"/>
      <c r="H611" s="164"/>
      <c r="I611" s="165"/>
      <c r="J611" s="163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208"/>
      <c r="V611" s="207"/>
      <c r="W611" s="165"/>
      <c r="X611" s="163"/>
      <c r="Y611" s="164"/>
      <c r="Z611" s="164"/>
      <c r="AA611" s="165"/>
    </row>
    <row r="612" spans="1:27" ht="15.75" customHeight="1" x14ac:dyDescent="0.25">
      <c r="A612" s="169"/>
      <c r="B612" s="421" t="str">
        <f>'[2]Asset Characteristics'!$C310 &amp; ""</f>
        <v/>
      </c>
      <c r="C612" s="422" t="str">
        <f>'[2]Asset Characteristics'!$E310 &amp; ""</f>
        <v/>
      </c>
      <c r="D612" s="44">
        <f>'[2]Reporting Characteristics'!$D612</f>
        <v>2018</v>
      </c>
      <c r="E612" s="205"/>
      <c r="F612" s="206"/>
      <c r="G612" s="207"/>
      <c r="H612" s="164"/>
      <c r="I612" s="165"/>
      <c r="J612" s="163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208"/>
      <c r="V612" s="207"/>
      <c r="W612" s="165"/>
      <c r="X612" s="163"/>
      <c r="Y612" s="164"/>
      <c r="Z612" s="164"/>
      <c r="AA612" s="165"/>
    </row>
    <row r="613" spans="1:27" ht="15.75" customHeight="1" x14ac:dyDescent="0.25">
      <c r="A613" s="169"/>
      <c r="B613" s="421"/>
      <c r="C613" s="422"/>
      <c r="D613" s="44">
        <f>'[2]Reporting Characteristics'!$D613</f>
        <v>2019</v>
      </c>
      <c r="E613" s="205"/>
      <c r="F613" s="206"/>
      <c r="G613" s="207"/>
      <c r="H613" s="164"/>
      <c r="I613" s="165"/>
      <c r="J613" s="163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208"/>
      <c r="V613" s="207"/>
      <c r="W613" s="165"/>
      <c r="X613" s="163"/>
      <c r="Y613" s="164"/>
      <c r="Z613" s="164"/>
      <c r="AA613" s="165"/>
    </row>
    <row r="614" spans="1:27" ht="15.75" customHeight="1" x14ac:dyDescent="0.25">
      <c r="A614" s="169"/>
      <c r="B614" s="421" t="str">
        <f>'[2]Asset Characteristics'!$C311 &amp; ""</f>
        <v/>
      </c>
      <c r="C614" s="422" t="str">
        <f>'[2]Asset Characteristics'!$E311 &amp; ""</f>
        <v/>
      </c>
      <c r="D614" s="44">
        <f>'[2]Reporting Characteristics'!$D614</f>
        <v>2018</v>
      </c>
      <c r="E614" s="205"/>
      <c r="F614" s="206"/>
      <c r="G614" s="207"/>
      <c r="H614" s="164"/>
      <c r="I614" s="165"/>
      <c r="J614" s="163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208"/>
      <c r="V614" s="207"/>
      <c r="W614" s="165"/>
      <c r="X614" s="163"/>
      <c r="Y614" s="164"/>
      <c r="Z614" s="164"/>
      <c r="AA614" s="165"/>
    </row>
    <row r="615" spans="1:27" ht="15.75" customHeight="1" x14ac:dyDescent="0.25">
      <c r="A615" s="169"/>
      <c r="B615" s="421"/>
      <c r="C615" s="422"/>
      <c r="D615" s="44">
        <f>'[2]Reporting Characteristics'!$D615</f>
        <v>2019</v>
      </c>
      <c r="E615" s="205"/>
      <c r="F615" s="206"/>
      <c r="G615" s="207"/>
      <c r="H615" s="164"/>
      <c r="I615" s="165"/>
      <c r="J615" s="163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208"/>
      <c r="V615" s="207"/>
      <c r="W615" s="165"/>
      <c r="X615" s="163"/>
      <c r="Y615" s="164"/>
      <c r="Z615" s="164"/>
      <c r="AA615" s="165"/>
    </row>
    <row r="616" spans="1:27" ht="15.75" customHeight="1" x14ac:dyDescent="0.25">
      <c r="A616" s="169"/>
      <c r="B616" s="421" t="str">
        <f>'[2]Asset Characteristics'!$C312 &amp; ""</f>
        <v/>
      </c>
      <c r="C616" s="422" t="str">
        <f>'[2]Asset Characteristics'!$E312 &amp; ""</f>
        <v/>
      </c>
      <c r="D616" s="44">
        <f>'[2]Reporting Characteristics'!$D616</f>
        <v>2018</v>
      </c>
      <c r="E616" s="205"/>
      <c r="F616" s="206"/>
      <c r="G616" s="207"/>
      <c r="H616" s="164"/>
      <c r="I616" s="165"/>
      <c r="J616" s="163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208"/>
      <c r="V616" s="207"/>
      <c r="W616" s="165"/>
      <c r="X616" s="163"/>
      <c r="Y616" s="164"/>
      <c r="Z616" s="164"/>
      <c r="AA616" s="165"/>
    </row>
    <row r="617" spans="1:27" ht="15.75" customHeight="1" x14ac:dyDescent="0.25">
      <c r="A617" s="169"/>
      <c r="B617" s="421"/>
      <c r="C617" s="422"/>
      <c r="D617" s="44">
        <f>'[2]Reporting Characteristics'!$D617</f>
        <v>2019</v>
      </c>
      <c r="E617" s="205"/>
      <c r="F617" s="206"/>
      <c r="G617" s="207"/>
      <c r="H617" s="164"/>
      <c r="I617" s="165"/>
      <c r="J617" s="163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208"/>
      <c r="V617" s="207"/>
      <c r="W617" s="165"/>
      <c r="X617" s="163"/>
      <c r="Y617" s="164"/>
      <c r="Z617" s="164"/>
      <c r="AA617" s="165"/>
    </row>
    <row r="618" spans="1:27" ht="15.75" customHeight="1" x14ac:dyDescent="0.25">
      <c r="A618" s="169"/>
      <c r="B618" s="421" t="str">
        <f>'[2]Asset Characteristics'!$C313 &amp; ""</f>
        <v/>
      </c>
      <c r="C618" s="422" t="str">
        <f>'[2]Asset Characteristics'!$E313 &amp; ""</f>
        <v/>
      </c>
      <c r="D618" s="44">
        <f>'[2]Reporting Characteristics'!$D618</f>
        <v>2018</v>
      </c>
      <c r="E618" s="205"/>
      <c r="F618" s="206"/>
      <c r="G618" s="207"/>
      <c r="H618" s="164"/>
      <c r="I618" s="165"/>
      <c r="J618" s="163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208"/>
      <c r="V618" s="207"/>
      <c r="W618" s="165"/>
      <c r="X618" s="163"/>
      <c r="Y618" s="164"/>
      <c r="Z618" s="164"/>
      <c r="AA618" s="165"/>
    </row>
    <row r="619" spans="1:27" ht="15.75" customHeight="1" x14ac:dyDescent="0.25">
      <c r="A619" s="169"/>
      <c r="B619" s="421"/>
      <c r="C619" s="422"/>
      <c r="D619" s="44">
        <f>'[2]Reporting Characteristics'!$D619</f>
        <v>2019</v>
      </c>
      <c r="E619" s="205"/>
      <c r="F619" s="206"/>
      <c r="G619" s="207"/>
      <c r="H619" s="164"/>
      <c r="I619" s="165"/>
      <c r="J619" s="163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208"/>
      <c r="V619" s="207"/>
      <c r="W619" s="165"/>
      <c r="X619" s="163"/>
      <c r="Y619" s="164"/>
      <c r="Z619" s="164"/>
      <c r="AA619" s="165"/>
    </row>
    <row r="620" spans="1:27" ht="15.75" customHeight="1" x14ac:dyDescent="0.25">
      <c r="A620" s="169"/>
      <c r="B620" s="421" t="str">
        <f>'[2]Asset Characteristics'!$C314 &amp; ""</f>
        <v/>
      </c>
      <c r="C620" s="422" t="str">
        <f>'[2]Asset Characteristics'!$E314 &amp; ""</f>
        <v/>
      </c>
      <c r="D620" s="44">
        <f>'[2]Reporting Characteristics'!$D620</f>
        <v>2018</v>
      </c>
      <c r="E620" s="205"/>
      <c r="F620" s="206"/>
      <c r="G620" s="207"/>
      <c r="H620" s="164"/>
      <c r="I620" s="165"/>
      <c r="J620" s="163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208"/>
      <c r="V620" s="207"/>
      <c r="W620" s="165"/>
      <c r="X620" s="163"/>
      <c r="Y620" s="164"/>
      <c r="Z620" s="164"/>
      <c r="AA620" s="165"/>
    </row>
    <row r="621" spans="1:27" ht="15.75" customHeight="1" x14ac:dyDescent="0.25">
      <c r="A621" s="169"/>
      <c r="B621" s="421"/>
      <c r="C621" s="422"/>
      <c r="D621" s="44">
        <f>'[2]Reporting Characteristics'!$D621</f>
        <v>2019</v>
      </c>
      <c r="E621" s="205"/>
      <c r="F621" s="206"/>
      <c r="G621" s="207"/>
      <c r="H621" s="164"/>
      <c r="I621" s="165"/>
      <c r="J621" s="163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208"/>
      <c r="V621" s="207"/>
      <c r="W621" s="165"/>
      <c r="X621" s="163"/>
      <c r="Y621" s="164"/>
      <c r="Z621" s="164"/>
      <c r="AA621" s="165"/>
    </row>
    <row r="622" spans="1:27" ht="15.75" customHeight="1" x14ac:dyDescent="0.25">
      <c r="A622" s="169"/>
      <c r="B622" s="421" t="str">
        <f>'[2]Asset Characteristics'!$C315 &amp; ""</f>
        <v/>
      </c>
      <c r="C622" s="422" t="str">
        <f>'[2]Asset Characteristics'!$E315 &amp; ""</f>
        <v/>
      </c>
      <c r="D622" s="44">
        <f>'[2]Reporting Characteristics'!$D622</f>
        <v>2018</v>
      </c>
      <c r="E622" s="205"/>
      <c r="F622" s="206"/>
      <c r="G622" s="207"/>
      <c r="H622" s="164"/>
      <c r="I622" s="165"/>
      <c r="J622" s="163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208"/>
      <c r="V622" s="207"/>
      <c r="W622" s="165"/>
      <c r="X622" s="163"/>
      <c r="Y622" s="164"/>
      <c r="Z622" s="164"/>
      <c r="AA622" s="165"/>
    </row>
    <row r="623" spans="1:27" ht="15.75" customHeight="1" x14ac:dyDescent="0.25">
      <c r="A623" s="169"/>
      <c r="B623" s="421"/>
      <c r="C623" s="422"/>
      <c r="D623" s="44">
        <f>'[2]Reporting Characteristics'!$D623</f>
        <v>2019</v>
      </c>
      <c r="E623" s="205"/>
      <c r="F623" s="206"/>
      <c r="G623" s="207"/>
      <c r="H623" s="164"/>
      <c r="I623" s="165"/>
      <c r="J623" s="163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208"/>
      <c r="V623" s="207"/>
      <c r="W623" s="165"/>
      <c r="X623" s="163"/>
      <c r="Y623" s="164"/>
      <c r="Z623" s="164"/>
      <c r="AA623" s="165"/>
    </row>
    <row r="624" spans="1:27" ht="15.75" customHeight="1" x14ac:dyDescent="0.25">
      <c r="A624" s="169"/>
      <c r="B624" s="421" t="str">
        <f>'[2]Asset Characteristics'!$C316 &amp; ""</f>
        <v/>
      </c>
      <c r="C624" s="422" t="str">
        <f>'[2]Asset Characteristics'!$E316 &amp; ""</f>
        <v/>
      </c>
      <c r="D624" s="44">
        <f>'[2]Reporting Characteristics'!$D624</f>
        <v>2018</v>
      </c>
      <c r="E624" s="205"/>
      <c r="F624" s="206"/>
      <c r="G624" s="207"/>
      <c r="H624" s="164"/>
      <c r="I624" s="165"/>
      <c r="J624" s="163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208"/>
      <c r="V624" s="207"/>
      <c r="W624" s="165"/>
      <c r="X624" s="163"/>
      <c r="Y624" s="164"/>
      <c r="Z624" s="164"/>
      <c r="AA624" s="165"/>
    </row>
    <row r="625" spans="1:27" ht="15.75" customHeight="1" x14ac:dyDescent="0.25">
      <c r="A625" s="169"/>
      <c r="B625" s="421"/>
      <c r="C625" s="422"/>
      <c r="D625" s="44">
        <f>'[2]Reporting Characteristics'!$D625</f>
        <v>2019</v>
      </c>
      <c r="E625" s="205"/>
      <c r="F625" s="206"/>
      <c r="G625" s="207"/>
      <c r="H625" s="164"/>
      <c r="I625" s="165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208"/>
      <c r="V625" s="207"/>
      <c r="W625" s="165"/>
      <c r="X625" s="163"/>
      <c r="Y625" s="164"/>
      <c r="Z625" s="164"/>
      <c r="AA625" s="165"/>
    </row>
    <row r="626" spans="1:27" ht="15.75" customHeight="1" x14ac:dyDescent="0.25">
      <c r="A626" s="169"/>
      <c r="B626" s="421" t="str">
        <f>'[2]Asset Characteristics'!$C317 &amp; ""</f>
        <v/>
      </c>
      <c r="C626" s="422" t="str">
        <f>'[2]Asset Characteristics'!$E317 &amp; ""</f>
        <v/>
      </c>
      <c r="D626" s="44">
        <f>'[2]Reporting Characteristics'!$D626</f>
        <v>2018</v>
      </c>
      <c r="E626" s="205"/>
      <c r="F626" s="206"/>
      <c r="G626" s="207"/>
      <c r="H626" s="164"/>
      <c r="I626" s="165"/>
      <c r="J626" s="163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208"/>
      <c r="V626" s="207"/>
      <c r="W626" s="165"/>
      <c r="X626" s="163"/>
      <c r="Y626" s="164"/>
      <c r="Z626" s="164"/>
      <c r="AA626" s="165"/>
    </row>
    <row r="627" spans="1:27" ht="15.75" customHeight="1" x14ac:dyDescent="0.25">
      <c r="A627" s="169"/>
      <c r="B627" s="421"/>
      <c r="C627" s="422"/>
      <c r="D627" s="44">
        <f>'[2]Reporting Characteristics'!$D627</f>
        <v>2019</v>
      </c>
      <c r="E627" s="205"/>
      <c r="F627" s="206"/>
      <c r="G627" s="207"/>
      <c r="H627" s="164"/>
      <c r="I627" s="165"/>
      <c r="J627" s="163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208"/>
      <c r="V627" s="207"/>
      <c r="W627" s="165"/>
      <c r="X627" s="163"/>
      <c r="Y627" s="164"/>
      <c r="Z627" s="164"/>
      <c r="AA627" s="165"/>
    </row>
    <row r="628" spans="1:27" ht="15.75" customHeight="1" x14ac:dyDescent="0.25">
      <c r="A628" s="169"/>
      <c r="B628" s="421" t="str">
        <f>'[2]Asset Characteristics'!$C318 &amp; ""</f>
        <v/>
      </c>
      <c r="C628" s="422" t="str">
        <f>'[2]Asset Characteristics'!$E318 &amp; ""</f>
        <v/>
      </c>
      <c r="D628" s="44">
        <f>'[2]Reporting Characteristics'!$D628</f>
        <v>2018</v>
      </c>
      <c r="E628" s="205"/>
      <c r="F628" s="206"/>
      <c r="G628" s="207"/>
      <c r="H628" s="164"/>
      <c r="I628" s="165"/>
      <c r="J628" s="163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208"/>
      <c r="V628" s="207"/>
      <c r="W628" s="165"/>
      <c r="X628" s="163"/>
      <c r="Y628" s="164"/>
      <c r="Z628" s="164"/>
      <c r="AA628" s="165"/>
    </row>
    <row r="629" spans="1:27" ht="15.75" customHeight="1" x14ac:dyDescent="0.25">
      <c r="A629" s="169"/>
      <c r="B629" s="421"/>
      <c r="C629" s="422"/>
      <c r="D629" s="44">
        <f>'[2]Reporting Characteristics'!$D629</f>
        <v>2019</v>
      </c>
      <c r="E629" s="205"/>
      <c r="F629" s="206"/>
      <c r="G629" s="207"/>
      <c r="H629" s="164"/>
      <c r="I629" s="165"/>
      <c r="J629" s="163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208"/>
      <c r="V629" s="207"/>
      <c r="W629" s="165"/>
      <c r="X629" s="163"/>
      <c r="Y629" s="164"/>
      <c r="Z629" s="164"/>
      <c r="AA629" s="165"/>
    </row>
    <row r="630" spans="1:27" ht="15.75" customHeight="1" x14ac:dyDescent="0.25">
      <c r="A630" s="169"/>
      <c r="B630" s="421" t="str">
        <f>'[2]Asset Characteristics'!$C319 &amp; ""</f>
        <v/>
      </c>
      <c r="C630" s="422" t="str">
        <f>'[2]Asset Characteristics'!$E319 &amp; ""</f>
        <v/>
      </c>
      <c r="D630" s="44">
        <f>'[2]Reporting Characteristics'!$D630</f>
        <v>2018</v>
      </c>
      <c r="E630" s="205"/>
      <c r="F630" s="206"/>
      <c r="G630" s="207"/>
      <c r="H630" s="164"/>
      <c r="I630" s="165"/>
      <c r="J630" s="163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208"/>
      <c r="V630" s="207"/>
      <c r="W630" s="165"/>
      <c r="X630" s="163"/>
      <c r="Y630" s="164"/>
      <c r="Z630" s="164"/>
      <c r="AA630" s="165"/>
    </row>
    <row r="631" spans="1:27" ht="15.75" customHeight="1" x14ac:dyDescent="0.25">
      <c r="A631" s="169"/>
      <c r="B631" s="421"/>
      <c r="C631" s="422"/>
      <c r="D631" s="44">
        <f>'[2]Reporting Characteristics'!$D631</f>
        <v>2019</v>
      </c>
      <c r="E631" s="205"/>
      <c r="F631" s="206"/>
      <c r="G631" s="207"/>
      <c r="H631" s="164"/>
      <c r="I631" s="165"/>
      <c r="J631" s="163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208"/>
      <c r="V631" s="207"/>
      <c r="W631" s="165"/>
      <c r="X631" s="163"/>
      <c r="Y631" s="164"/>
      <c r="Z631" s="164"/>
      <c r="AA631" s="165"/>
    </row>
    <row r="632" spans="1:27" ht="15.75" customHeight="1" x14ac:dyDescent="0.25">
      <c r="A632" s="169"/>
      <c r="B632" s="421" t="str">
        <f>'[2]Asset Characteristics'!$C320 &amp; ""</f>
        <v/>
      </c>
      <c r="C632" s="422" t="str">
        <f>'[2]Asset Characteristics'!$E320 &amp; ""</f>
        <v/>
      </c>
      <c r="D632" s="44">
        <f>'[2]Reporting Characteristics'!$D632</f>
        <v>2018</v>
      </c>
      <c r="E632" s="205"/>
      <c r="F632" s="206"/>
      <c r="G632" s="207"/>
      <c r="H632" s="164"/>
      <c r="I632" s="165"/>
      <c r="J632" s="163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208"/>
      <c r="V632" s="207"/>
      <c r="W632" s="165"/>
      <c r="X632" s="163"/>
      <c r="Y632" s="164"/>
      <c r="Z632" s="164"/>
      <c r="AA632" s="165"/>
    </row>
    <row r="633" spans="1:27" ht="15.75" customHeight="1" x14ac:dyDescent="0.25">
      <c r="A633" s="169"/>
      <c r="B633" s="421"/>
      <c r="C633" s="422"/>
      <c r="D633" s="44">
        <f>'[2]Reporting Characteristics'!$D633</f>
        <v>2019</v>
      </c>
      <c r="E633" s="205"/>
      <c r="F633" s="206"/>
      <c r="G633" s="207"/>
      <c r="H633" s="164"/>
      <c r="I633" s="165"/>
      <c r="J633" s="163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208"/>
      <c r="V633" s="207"/>
      <c r="W633" s="165"/>
      <c r="X633" s="163"/>
      <c r="Y633" s="164"/>
      <c r="Z633" s="164"/>
      <c r="AA633" s="165"/>
    </row>
    <row r="634" spans="1:27" ht="15.75" customHeight="1" x14ac:dyDescent="0.25">
      <c r="A634" s="169"/>
      <c r="B634" s="421" t="str">
        <f>'[2]Asset Characteristics'!$C321 &amp; ""</f>
        <v/>
      </c>
      <c r="C634" s="422" t="str">
        <f>'[2]Asset Characteristics'!$E321 &amp; ""</f>
        <v/>
      </c>
      <c r="D634" s="44">
        <f>'[2]Reporting Characteristics'!$D634</f>
        <v>2018</v>
      </c>
      <c r="E634" s="205"/>
      <c r="F634" s="206"/>
      <c r="G634" s="207"/>
      <c r="H634" s="164"/>
      <c r="I634" s="165"/>
      <c r="J634" s="163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208"/>
      <c r="V634" s="207"/>
      <c r="W634" s="165"/>
      <c r="X634" s="163"/>
      <c r="Y634" s="164"/>
      <c r="Z634" s="164"/>
      <c r="AA634" s="165"/>
    </row>
    <row r="635" spans="1:27" ht="15.75" customHeight="1" x14ac:dyDescent="0.25">
      <c r="A635" s="169"/>
      <c r="B635" s="421"/>
      <c r="C635" s="422"/>
      <c r="D635" s="44">
        <f>'[2]Reporting Characteristics'!$D635</f>
        <v>2019</v>
      </c>
      <c r="E635" s="205"/>
      <c r="F635" s="206"/>
      <c r="G635" s="207"/>
      <c r="H635" s="164"/>
      <c r="I635" s="165"/>
      <c r="J635" s="163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208"/>
      <c r="V635" s="207"/>
      <c r="W635" s="165"/>
      <c r="X635" s="163"/>
      <c r="Y635" s="164"/>
      <c r="Z635" s="164"/>
      <c r="AA635" s="165"/>
    </row>
    <row r="636" spans="1:27" ht="15.75" customHeight="1" x14ac:dyDescent="0.25">
      <c r="A636" s="169"/>
      <c r="B636" s="421" t="str">
        <f>'[2]Asset Characteristics'!$C322 &amp; ""</f>
        <v/>
      </c>
      <c r="C636" s="422" t="str">
        <f>'[2]Asset Characteristics'!$E322 &amp; ""</f>
        <v/>
      </c>
      <c r="D636" s="44">
        <f>'[2]Reporting Characteristics'!$D636</f>
        <v>2018</v>
      </c>
      <c r="E636" s="205"/>
      <c r="F636" s="206"/>
      <c r="G636" s="207"/>
      <c r="H636" s="164"/>
      <c r="I636" s="165"/>
      <c r="J636" s="163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208"/>
      <c r="V636" s="207"/>
      <c r="W636" s="165"/>
      <c r="X636" s="163"/>
      <c r="Y636" s="164"/>
      <c r="Z636" s="164"/>
      <c r="AA636" s="165"/>
    </row>
    <row r="637" spans="1:27" ht="15.75" customHeight="1" x14ac:dyDescent="0.25">
      <c r="A637" s="169"/>
      <c r="B637" s="421"/>
      <c r="C637" s="422"/>
      <c r="D637" s="44">
        <f>'[2]Reporting Characteristics'!$D637</f>
        <v>2019</v>
      </c>
      <c r="E637" s="205"/>
      <c r="F637" s="206"/>
      <c r="G637" s="207"/>
      <c r="H637" s="164"/>
      <c r="I637" s="165"/>
      <c r="J637" s="163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208"/>
      <c r="V637" s="207"/>
      <c r="W637" s="165"/>
      <c r="X637" s="163"/>
      <c r="Y637" s="164"/>
      <c r="Z637" s="164"/>
      <c r="AA637" s="165"/>
    </row>
    <row r="638" spans="1:27" ht="15.75" customHeight="1" x14ac:dyDescent="0.25">
      <c r="A638" s="169"/>
      <c r="B638" s="421" t="str">
        <f>'[2]Asset Characteristics'!$C323 &amp; ""</f>
        <v/>
      </c>
      <c r="C638" s="422" t="str">
        <f>'[2]Asset Characteristics'!$E323 &amp; ""</f>
        <v/>
      </c>
      <c r="D638" s="44">
        <f>'[2]Reporting Characteristics'!$D638</f>
        <v>2018</v>
      </c>
      <c r="E638" s="205"/>
      <c r="F638" s="206"/>
      <c r="G638" s="207"/>
      <c r="H638" s="164"/>
      <c r="I638" s="165"/>
      <c r="J638" s="163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208"/>
      <c r="V638" s="207"/>
      <c r="W638" s="165"/>
      <c r="X638" s="163"/>
      <c r="Y638" s="164"/>
      <c r="Z638" s="164"/>
      <c r="AA638" s="165"/>
    </row>
    <row r="639" spans="1:27" ht="15.75" customHeight="1" x14ac:dyDescent="0.25">
      <c r="A639" s="169"/>
      <c r="B639" s="421"/>
      <c r="C639" s="422"/>
      <c r="D639" s="44">
        <f>'[2]Reporting Characteristics'!$D639</f>
        <v>2019</v>
      </c>
      <c r="E639" s="205"/>
      <c r="F639" s="206"/>
      <c r="G639" s="207"/>
      <c r="H639" s="164"/>
      <c r="I639" s="165"/>
      <c r="J639" s="163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208"/>
      <c r="V639" s="207"/>
      <c r="W639" s="165"/>
      <c r="X639" s="163"/>
      <c r="Y639" s="164"/>
      <c r="Z639" s="164"/>
      <c r="AA639" s="165"/>
    </row>
    <row r="640" spans="1:27" ht="15.75" customHeight="1" x14ac:dyDescent="0.25">
      <c r="A640" s="169"/>
      <c r="B640" s="421" t="str">
        <f>'[2]Asset Characteristics'!$C324 &amp; ""</f>
        <v/>
      </c>
      <c r="C640" s="422" t="str">
        <f>'[2]Asset Characteristics'!$E324 &amp; ""</f>
        <v/>
      </c>
      <c r="D640" s="44">
        <f>'[2]Reporting Characteristics'!$D640</f>
        <v>2018</v>
      </c>
      <c r="E640" s="205"/>
      <c r="F640" s="206"/>
      <c r="G640" s="207"/>
      <c r="H640" s="164"/>
      <c r="I640" s="165"/>
      <c r="J640" s="163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208"/>
      <c r="V640" s="207"/>
      <c r="W640" s="165"/>
      <c r="X640" s="163"/>
      <c r="Y640" s="164"/>
      <c r="Z640" s="164"/>
      <c r="AA640" s="165"/>
    </row>
    <row r="641" spans="1:27" ht="15.75" customHeight="1" x14ac:dyDescent="0.25">
      <c r="A641" s="169"/>
      <c r="B641" s="421"/>
      <c r="C641" s="422"/>
      <c r="D641" s="44">
        <f>'[2]Reporting Characteristics'!$D641</f>
        <v>2019</v>
      </c>
      <c r="E641" s="205"/>
      <c r="F641" s="206"/>
      <c r="G641" s="207"/>
      <c r="H641" s="164"/>
      <c r="I641" s="165"/>
      <c r="J641" s="163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208"/>
      <c r="V641" s="207"/>
      <c r="W641" s="165"/>
      <c r="X641" s="163"/>
      <c r="Y641" s="164"/>
      <c r="Z641" s="164"/>
      <c r="AA641" s="165"/>
    </row>
    <row r="642" spans="1:27" ht="15.75" customHeight="1" x14ac:dyDescent="0.25">
      <c r="A642" s="169"/>
      <c r="B642" s="421" t="str">
        <f>'[2]Asset Characteristics'!$C325 &amp; ""</f>
        <v/>
      </c>
      <c r="C642" s="422" t="str">
        <f>'[2]Asset Characteristics'!$E325 &amp; ""</f>
        <v/>
      </c>
      <c r="D642" s="44">
        <f>'[2]Reporting Characteristics'!$D642</f>
        <v>2018</v>
      </c>
      <c r="E642" s="205"/>
      <c r="F642" s="206"/>
      <c r="G642" s="207"/>
      <c r="H642" s="164"/>
      <c r="I642" s="165"/>
      <c r="J642" s="163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208"/>
      <c r="V642" s="207"/>
      <c r="W642" s="165"/>
      <c r="X642" s="163"/>
      <c r="Y642" s="164"/>
      <c r="Z642" s="164"/>
      <c r="AA642" s="165"/>
    </row>
    <row r="643" spans="1:27" ht="15.75" customHeight="1" x14ac:dyDescent="0.25">
      <c r="A643" s="169"/>
      <c r="B643" s="421"/>
      <c r="C643" s="422"/>
      <c r="D643" s="44">
        <f>'[2]Reporting Characteristics'!$D643</f>
        <v>2019</v>
      </c>
      <c r="E643" s="205"/>
      <c r="F643" s="206"/>
      <c r="G643" s="207"/>
      <c r="H643" s="164"/>
      <c r="I643" s="165"/>
      <c r="J643" s="163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208"/>
      <c r="V643" s="207"/>
      <c r="W643" s="165"/>
      <c r="X643" s="163"/>
      <c r="Y643" s="164"/>
      <c r="Z643" s="164"/>
      <c r="AA643" s="165"/>
    </row>
    <row r="644" spans="1:27" ht="15.75" customHeight="1" x14ac:dyDescent="0.25">
      <c r="A644" s="169"/>
      <c r="B644" s="421" t="str">
        <f>'[2]Asset Characteristics'!$C326 &amp; ""</f>
        <v/>
      </c>
      <c r="C644" s="422" t="str">
        <f>'[2]Asset Characteristics'!$E326 &amp; ""</f>
        <v/>
      </c>
      <c r="D644" s="44">
        <f>'[2]Reporting Characteristics'!$D644</f>
        <v>2018</v>
      </c>
      <c r="E644" s="205"/>
      <c r="F644" s="206"/>
      <c r="G644" s="207"/>
      <c r="H644" s="164"/>
      <c r="I644" s="165"/>
      <c r="J644" s="163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208"/>
      <c r="V644" s="207"/>
      <c r="W644" s="165"/>
      <c r="X644" s="163"/>
      <c r="Y644" s="164"/>
      <c r="Z644" s="164"/>
      <c r="AA644" s="165"/>
    </row>
    <row r="645" spans="1:27" ht="15.75" customHeight="1" x14ac:dyDescent="0.25">
      <c r="A645" s="169"/>
      <c r="B645" s="421"/>
      <c r="C645" s="422"/>
      <c r="D645" s="44">
        <f>'[2]Reporting Characteristics'!$D645</f>
        <v>2019</v>
      </c>
      <c r="E645" s="205"/>
      <c r="F645" s="206"/>
      <c r="G645" s="207"/>
      <c r="H645" s="164"/>
      <c r="I645" s="165"/>
      <c r="J645" s="163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208"/>
      <c r="V645" s="207"/>
      <c r="W645" s="165"/>
      <c r="X645" s="163"/>
      <c r="Y645" s="164"/>
      <c r="Z645" s="164"/>
      <c r="AA645" s="165"/>
    </row>
    <row r="646" spans="1:27" ht="15.75" customHeight="1" x14ac:dyDescent="0.25">
      <c r="A646" s="169"/>
      <c r="B646" s="421" t="str">
        <f>'[2]Asset Characteristics'!$C327 &amp; ""</f>
        <v/>
      </c>
      <c r="C646" s="422" t="str">
        <f>'[2]Asset Characteristics'!$E327 &amp; ""</f>
        <v/>
      </c>
      <c r="D646" s="44">
        <f>'[2]Reporting Characteristics'!$D646</f>
        <v>2018</v>
      </c>
      <c r="E646" s="205"/>
      <c r="F646" s="206"/>
      <c r="G646" s="207"/>
      <c r="H646" s="164"/>
      <c r="I646" s="165"/>
      <c r="J646" s="163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208"/>
      <c r="V646" s="207"/>
      <c r="W646" s="165"/>
      <c r="X646" s="163"/>
      <c r="Y646" s="164"/>
      <c r="Z646" s="164"/>
      <c r="AA646" s="165"/>
    </row>
    <row r="647" spans="1:27" ht="15.75" customHeight="1" x14ac:dyDescent="0.25">
      <c r="A647" s="169"/>
      <c r="B647" s="421"/>
      <c r="C647" s="422"/>
      <c r="D647" s="44">
        <f>'[2]Reporting Characteristics'!$D647</f>
        <v>2019</v>
      </c>
      <c r="E647" s="205"/>
      <c r="F647" s="206"/>
      <c r="G647" s="207"/>
      <c r="H647" s="164"/>
      <c r="I647" s="165"/>
      <c r="J647" s="163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208"/>
      <c r="V647" s="207"/>
      <c r="W647" s="165"/>
      <c r="X647" s="163"/>
      <c r="Y647" s="164"/>
      <c r="Z647" s="164"/>
      <c r="AA647" s="165"/>
    </row>
    <row r="648" spans="1:27" ht="15.75" customHeight="1" x14ac:dyDescent="0.25">
      <c r="A648" s="169"/>
      <c r="B648" s="421" t="str">
        <f>'[2]Asset Characteristics'!$C328 &amp; ""</f>
        <v/>
      </c>
      <c r="C648" s="422" t="str">
        <f>'[2]Asset Characteristics'!$E328 &amp; ""</f>
        <v/>
      </c>
      <c r="D648" s="44">
        <f>'[2]Reporting Characteristics'!$D648</f>
        <v>2018</v>
      </c>
      <c r="E648" s="205"/>
      <c r="F648" s="206"/>
      <c r="G648" s="207"/>
      <c r="H648" s="164"/>
      <c r="I648" s="165"/>
      <c r="J648" s="163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208"/>
      <c r="V648" s="207"/>
      <c r="W648" s="165"/>
      <c r="X648" s="163"/>
      <c r="Y648" s="164"/>
      <c r="Z648" s="164"/>
      <c r="AA648" s="165"/>
    </row>
    <row r="649" spans="1:27" ht="15.75" customHeight="1" x14ac:dyDescent="0.25">
      <c r="A649" s="169"/>
      <c r="B649" s="421"/>
      <c r="C649" s="422"/>
      <c r="D649" s="44">
        <f>'[2]Reporting Characteristics'!$D649</f>
        <v>2019</v>
      </c>
      <c r="E649" s="205"/>
      <c r="F649" s="206"/>
      <c r="G649" s="207"/>
      <c r="H649" s="164"/>
      <c r="I649" s="165"/>
      <c r="J649" s="163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208"/>
      <c r="V649" s="207"/>
      <c r="W649" s="165"/>
      <c r="X649" s="163"/>
      <c r="Y649" s="164"/>
      <c r="Z649" s="164"/>
      <c r="AA649" s="165"/>
    </row>
    <row r="650" spans="1:27" ht="15.75" customHeight="1" x14ac:dyDescent="0.25">
      <c r="A650" s="169"/>
      <c r="B650" s="421" t="str">
        <f>'[2]Asset Characteristics'!$C329 &amp; ""</f>
        <v/>
      </c>
      <c r="C650" s="422" t="str">
        <f>'[2]Asset Characteristics'!$E329 &amp; ""</f>
        <v/>
      </c>
      <c r="D650" s="44">
        <f>'[2]Reporting Characteristics'!$D650</f>
        <v>2018</v>
      </c>
      <c r="E650" s="205"/>
      <c r="F650" s="206"/>
      <c r="G650" s="207"/>
      <c r="H650" s="164"/>
      <c r="I650" s="165"/>
      <c r="J650" s="163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208"/>
      <c r="V650" s="207"/>
      <c r="W650" s="165"/>
      <c r="X650" s="163"/>
      <c r="Y650" s="164"/>
      <c r="Z650" s="164"/>
      <c r="AA650" s="165"/>
    </row>
    <row r="651" spans="1:27" ht="15.75" customHeight="1" x14ac:dyDescent="0.25">
      <c r="A651" s="169"/>
      <c r="B651" s="421"/>
      <c r="C651" s="422"/>
      <c r="D651" s="44">
        <f>'[2]Reporting Characteristics'!$D651</f>
        <v>2019</v>
      </c>
      <c r="E651" s="205"/>
      <c r="F651" s="206"/>
      <c r="G651" s="207"/>
      <c r="H651" s="164"/>
      <c r="I651" s="165"/>
      <c r="J651" s="163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208"/>
      <c r="V651" s="207"/>
      <c r="W651" s="165"/>
      <c r="X651" s="163"/>
      <c r="Y651" s="164"/>
      <c r="Z651" s="164"/>
      <c r="AA651" s="165"/>
    </row>
    <row r="652" spans="1:27" ht="15.75" customHeight="1" x14ac:dyDescent="0.25">
      <c r="A652" s="169"/>
      <c r="B652" s="421" t="str">
        <f>'[2]Asset Characteristics'!$C330 &amp; ""</f>
        <v/>
      </c>
      <c r="C652" s="422" t="str">
        <f>'[2]Asset Characteristics'!$E330 &amp; ""</f>
        <v/>
      </c>
      <c r="D652" s="44">
        <f>'[2]Reporting Characteristics'!$D652</f>
        <v>2018</v>
      </c>
      <c r="E652" s="205"/>
      <c r="F652" s="206"/>
      <c r="G652" s="207"/>
      <c r="H652" s="164"/>
      <c r="I652" s="165"/>
      <c r="J652" s="163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208"/>
      <c r="V652" s="207"/>
      <c r="W652" s="165"/>
      <c r="X652" s="163"/>
      <c r="Y652" s="164"/>
      <c r="Z652" s="164"/>
      <c r="AA652" s="165"/>
    </row>
    <row r="653" spans="1:27" ht="15.75" customHeight="1" x14ac:dyDescent="0.25">
      <c r="A653" s="169"/>
      <c r="B653" s="421"/>
      <c r="C653" s="422"/>
      <c r="D653" s="44">
        <f>'[2]Reporting Characteristics'!$D653</f>
        <v>2019</v>
      </c>
      <c r="E653" s="205"/>
      <c r="F653" s="206"/>
      <c r="G653" s="207"/>
      <c r="H653" s="164"/>
      <c r="I653" s="165"/>
      <c r="J653" s="163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208"/>
      <c r="V653" s="207"/>
      <c r="W653" s="165"/>
      <c r="X653" s="163"/>
      <c r="Y653" s="164"/>
      <c r="Z653" s="164"/>
      <c r="AA653" s="165"/>
    </row>
    <row r="654" spans="1:27" ht="15.75" customHeight="1" x14ac:dyDescent="0.25">
      <c r="A654" s="169"/>
      <c r="B654" s="421" t="str">
        <f>'[2]Asset Characteristics'!$C331 &amp; ""</f>
        <v/>
      </c>
      <c r="C654" s="422" t="str">
        <f>'[2]Asset Characteristics'!$E331 &amp; ""</f>
        <v/>
      </c>
      <c r="D654" s="44">
        <f>'[2]Reporting Characteristics'!$D654</f>
        <v>2018</v>
      </c>
      <c r="E654" s="205"/>
      <c r="F654" s="206"/>
      <c r="G654" s="207"/>
      <c r="H654" s="164"/>
      <c r="I654" s="165"/>
      <c r="J654" s="163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208"/>
      <c r="V654" s="207"/>
      <c r="W654" s="165"/>
      <c r="X654" s="163"/>
      <c r="Y654" s="164"/>
      <c r="Z654" s="164"/>
      <c r="AA654" s="165"/>
    </row>
    <row r="655" spans="1:27" ht="15.75" customHeight="1" x14ac:dyDescent="0.25">
      <c r="A655" s="169"/>
      <c r="B655" s="421"/>
      <c r="C655" s="422"/>
      <c r="D655" s="44">
        <f>'[2]Reporting Characteristics'!$D655</f>
        <v>2019</v>
      </c>
      <c r="E655" s="205"/>
      <c r="F655" s="206"/>
      <c r="G655" s="207"/>
      <c r="H655" s="164"/>
      <c r="I655" s="165"/>
      <c r="J655" s="163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208"/>
      <c r="V655" s="207"/>
      <c r="W655" s="165"/>
      <c r="X655" s="163"/>
      <c r="Y655" s="164"/>
      <c r="Z655" s="164"/>
      <c r="AA655" s="165"/>
    </row>
    <row r="656" spans="1:27" ht="15.75" customHeight="1" x14ac:dyDescent="0.25">
      <c r="A656" s="169"/>
      <c r="B656" s="421" t="str">
        <f>'[2]Asset Characteristics'!$C332 &amp; ""</f>
        <v/>
      </c>
      <c r="C656" s="422" t="str">
        <f>'[2]Asset Characteristics'!$E332 &amp; ""</f>
        <v/>
      </c>
      <c r="D656" s="44">
        <f>'[2]Reporting Characteristics'!$D656</f>
        <v>2018</v>
      </c>
      <c r="E656" s="205"/>
      <c r="F656" s="206"/>
      <c r="G656" s="207"/>
      <c r="H656" s="164"/>
      <c r="I656" s="165"/>
      <c r="J656" s="163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208"/>
      <c r="V656" s="207"/>
      <c r="W656" s="165"/>
      <c r="X656" s="163"/>
      <c r="Y656" s="164"/>
      <c r="Z656" s="164"/>
      <c r="AA656" s="165"/>
    </row>
    <row r="657" spans="1:27" ht="15.75" customHeight="1" x14ac:dyDescent="0.25">
      <c r="A657" s="169"/>
      <c r="B657" s="421"/>
      <c r="C657" s="422"/>
      <c r="D657" s="44">
        <f>'[2]Reporting Characteristics'!$D657</f>
        <v>2019</v>
      </c>
      <c r="E657" s="205"/>
      <c r="F657" s="206"/>
      <c r="G657" s="207"/>
      <c r="H657" s="164"/>
      <c r="I657" s="165"/>
      <c r="J657" s="163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208"/>
      <c r="V657" s="207"/>
      <c r="W657" s="165"/>
      <c r="X657" s="163"/>
      <c r="Y657" s="164"/>
      <c r="Z657" s="164"/>
      <c r="AA657" s="165"/>
    </row>
    <row r="658" spans="1:27" ht="15.75" customHeight="1" x14ac:dyDescent="0.25">
      <c r="A658" s="169"/>
      <c r="B658" s="421" t="str">
        <f>'[2]Asset Characteristics'!$C333 &amp; ""</f>
        <v/>
      </c>
      <c r="C658" s="422" t="str">
        <f>'[2]Asset Characteristics'!$E333 &amp; ""</f>
        <v/>
      </c>
      <c r="D658" s="44">
        <f>'[2]Reporting Characteristics'!$D658</f>
        <v>2018</v>
      </c>
      <c r="E658" s="205"/>
      <c r="F658" s="206"/>
      <c r="G658" s="207"/>
      <c r="H658" s="164"/>
      <c r="I658" s="165"/>
      <c r="J658" s="163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208"/>
      <c r="V658" s="207"/>
      <c r="W658" s="165"/>
      <c r="X658" s="163"/>
      <c r="Y658" s="164"/>
      <c r="Z658" s="164"/>
      <c r="AA658" s="165"/>
    </row>
    <row r="659" spans="1:27" ht="15.75" customHeight="1" x14ac:dyDescent="0.25">
      <c r="A659" s="169"/>
      <c r="B659" s="421"/>
      <c r="C659" s="422"/>
      <c r="D659" s="44">
        <f>'[2]Reporting Characteristics'!$D659</f>
        <v>2019</v>
      </c>
      <c r="E659" s="205"/>
      <c r="F659" s="206"/>
      <c r="G659" s="207"/>
      <c r="H659" s="164"/>
      <c r="I659" s="165"/>
      <c r="J659" s="163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208"/>
      <c r="V659" s="207"/>
      <c r="W659" s="165"/>
      <c r="X659" s="163"/>
      <c r="Y659" s="164"/>
      <c r="Z659" s="164"/>
      <c r="AA659" s="165"/>
    </row>
    <row r="660" spans="1:27" ht="15.75" customHeight="1" x14ac:dyDescent="0.25">
      <c r="A660" s="169"/>
      <c r="B660" s="421" t="str">
        <f>'[2]Asset Characteristics'!$C334 &amp; ""</f>
        <v/>
      </c>
      <c r="C660" s="422" t="str">
        <f>'[2]Asset Characteristics'!$E334 &amp; ""</f>
        <v/>
      </c>
      <c r="D660" s="44">
        <f>'[2]Reporting Characteristics'!$D660</f>
        <v>2018</v>
      </c>
      <c r="E660" s="205"/>
      <c r="F660" s="206"/>
      <c r="G660" s="207"/>
      <c r="H660" s="164"/>
      <c r="I660" s="165"/>
      <c r="J660" s="163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208"/>
      <c r="V660" s="207"/>
      <c r="W660" s="165"/>
      <c r="X660" s="163"/>
      <c r="Y660" s="164"/>
      <c r="Z660" s="164"/>
      <c r="AA660" s="165"/>
    </row>
    <row r="661" spans="1:27" ht="15.75" customHeight="1" x14ac:dyDescent="0.25">
      <c r="A661" s="169"/>
      <c r="B661" s="421"/>
      <c r="C661" s="422"/>
      <c r="D661" s="44">
        <f>'[2]Reporting Characteristics'!$D661</f>
        <v>2019</v>
      </c>
      <c r="E661" s="205"/>
      <c r="F661" s="206"/>
      <c r="G661" s="207"/>
      <c r="H661" s="164"/>
      <c r="I661" s="165"/>
      <c r="J661" s="163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208"/>
      <c r="V661" s="207"/>
      <c r="W661" s="165"/>
      <c r="X661" s="163"/>
      <c r="Y661" s="164"/>
      <c r="Z661" s="164"/>
      <c r="AA661" s="165"/>
    </row>
    <row r="662" spans="1:27" ht="15.75" customHeight="1" x14ac:dyDescent="0.25">
      <c r="A662" s="169"/>
      <c r="B662" s="421" t="str">
        <f>'[2]Asset Characteristics'!$C335 &amp; ""</f>
        <v/>
      </c>
      <c r="C662" s="422" t="str">
        <f>'[2]Asset Characteristics'!$E335 &amp; ""</f>
        <v/>
      </c>
      <c r="D662" s="44">
        <f>'[2]Reporting Characteristics'!$D662</f>
        <v>2018</v>
      </c>
      <c r="E662" s="205"/>
      <c r="F662" s="206"/>
      <c r="G662" s="207"/>
      <c r="H662" s="164"/>
      <c r="I662" s="165"/>
      <c r="J662" s="163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208"/>
      <c r="V662" s="207"/>
      <c r="W662" s="165"/>
      <c r="X662" s="163"/>
      <c r="Y662" s="164"/>
      <c r="Z662" s="164"/>
      <c r="AA662" s="165"/>
    </row>
    <row r="663" spans="1:27" ht="15.75" customHeight="1" x14ac:dyDescent="0.25">
      <c r="A663" s="169"/>
      <c r="B663" s="421"/>
      <c r="C663" s="422"/>
      <c r="D663" s="44">
        <f>'[2]Reporting Characteristics'!$D663</f>
        <v>2019</v>
      </c>
      <c r="E663" s="205"/>
      <c r="F663" s="206"/>
      <c r="G663" s="207"/>
      <c r="H663" s="164"/>
      <c r="I663" s="165"/>
      <c r="J663" s="163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208"/>
      <c r="V663" s="207"/>
      <c r="W663" s="165"/>
      <c r="X663" s="163"/>
      <c r="Y663" s="164"/>
      <c r="Z663" s="164"/>
      <c r="AA663" s="165"/>
    </row>
    <row r="664" spans="1:27" ht="15.75" customHeight="1" x14ac:dyDescent="0.25">
      <c r="A664" s="169"/>
      <c r="B664" s="421" t="str">
        <f>'[2]Asset Characteristics'!$C336 &amp; ""</f>
        <v/>
      </c>
      <c r="C664" s="422" t="str">
        <f>'[2]Asset Characteristics'!$E336 &amp; ""</f>
        <v/>
      </c>
      <c r="D664" s="44">
        <f>'[2]Reporting Characteristics'!$D664</f>
        <v>2018</v>
      </c>
      <c r="E664" s="205"/>
      <c r="F664" s="206"/>
      <c r="G664" s="207"/>
      <c r="H664" s="164"/>
      <c r="I664" s="165"/>
      <c r="J664" s="163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208"/>
      <c r="V664" s="207"/>
      <c r="W664" s="165"/>
      <c r="X664" s="163"/>
      <c r="Y664" s="164"/>
      <c r="Z664" s="164"/>
      <c r="AA664" s="165"/>
    </row>
    <row r="665" spans="1:27" ht="15.75" customHeight="1" x14ac:dyDescent="0.25">
      <c r="A665" s="169"/>
      <c r="B665" s="421"/>
      <c r="C665" s="422"/>
      <c r="D665" s="44">
        <f>'[2]Reporting Characteristics'!$D665</f>
        <v>2019</v>
      </c>
      <c r="E665" s="205"/>
      <c r="F665" s="206"/>
      <c r="G665" s="207"/>
      <c r="H665" s="164"/>
      <c r="I665" s="165"/>
      <c r="J665" s="163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208"/>
      <c r="V665" s="207"/>
      <c r="W665" s="165"/>
      <c r="X665" s="163"/>
      <c r="Y665" s="164"/>
      <c r="Z665" s="164"/>
      <c r="AA665" s="165"/>
    </row>
    <row r="666" spans="1:27" ht="15.75" customHeight="1" x14ac:dyDescent="0.25">
      <c r="A666" s="169"/>
      <c r="B666" s="421" t="str">
        <f>'[2]Asset Characteristics'!$C337 &amp; ""</f>
        <v/>
      </c>
      <c r="C666" s="422" t="str">
        <f>'[2]Asset Characteristics'!$E337 &amp; ""</f>
        <v/>
      </c>
      <c r="D666" s="44">
        <f>'[2]Reporting Characteristics'!$D666</f>
        <v>2018</v>
      </c>
      <c r="E666" s="205"/>
      <c r="F666" s="206"/>
      <c r="G666" s="207"/>
      <c r="H666" s="164"/>
      <c r="I666" s="165"/>
      <c r="J666" s="163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208"/>
      <c r="V666" s="207"/>
      <c r="W666" s="165"/>
      <c r="X666" s="163"/>
      <c r="Y666" s="164"/>
      <c r="Z666" s="164"/>
      <c r="AA666" s="165"/>
    </row>
    <row r="667" spans="1:27" ht="15.75" customHeight="1" x14ac:dyDescent="0.25">
      <c r="A667" s="169"/>
      <c r="B667" s="421"/>
      <c r="C667" s="422"/>
      <c r="D667" s="44">
        <f>'[2]Reporting Characteristics'!$D667</f>
        <v>2019</v>
      </c>
      <c r="E667" s="205"/>
      <c r="F667" s="206"/>
      <c r="G667" s="207"/>
      <c r="H667" s="164"/>
      <c r="I667" s="165"/>
      <c r="J667" s="163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208"/>
      <c r="V667" s="207"/>
      <c r="W667" s="165"/>
      <c r="X667" s="163"/>
      <c r="Y667" s="164"/>
      <c r="Z667" s="164"/>
      <c r="AA667" s="165"/>
    </row>
    <row r="668" spans="1:27" ht="15.75" customHeight="1" x14ac:dyDescent="0.25">
      <c r="A668" s="169"/>
      <c r="B668" s="421" t="str">
        <f>'[2]Asset Characteristics'!$C338 &amp; ""</f>
        <v/>
      </c>
      <c r="C668" s="422" t="str">
        <f>'[2]Asset Characteristics'!$E338 &amp; ""</f>
        <v/>
      </c>
      <c r="D668" s="44">
        <f>'[2]Reporting Characteristics'!$D668</f>
        <v>2018</v>
      </c>
      <c r="E668" s="205"/>
      <c r="F668" s="206"/>
      <c r="G668" s="207"/>
      <c r="H668" s="164"/>
      <c r="I668" s="165"/>
      <c r="J668" s="163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208"/>
      <c r="V668" s="207"/>
      <c r="W668" s="165"/>
      <c r="X668" s="163"/>
      <c r="Y668" s="164"/>
      <c r="Z668" s="164"/>
      <c r="AA668" s="165"/>
    </row>
    <row r="669" spans="1:27" ht="15.75" customHeight="1" x14ac:dyDescent="0.25">
      <c r="A669" s="169"/>
      <c r="B669" s="421"/>
      <c r="C669" s="422"/>
      <c r="D669" s="44">
        <f>'[2]Reporting Characteristics'!$D669</f>
        <v>2019</v>
      </c>
      <c r="E669" s="205"/>
      <c r="F669" s="206"/>
      <c r="G669" s="207"/>
      <c r="H669" s="164"/>
      <c r="I669" s="165"/>
      <c r="J669" s="163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208"/>
      <c r="V669" s="207"/>
      <c r="W669" s="165"/>
      <c r="X669" s="163"/>
      <c r="Y669" s="164"/>
      <c r="Z669" s="164"/>
      <c r="AA669" s="165"/>
    </row>
    <row r="670" spans="1:27" ht="15.75" customHeight="1" x14ac:dyDescent="0.25">
      <c r="A670" s="169"/>
      <c r="B670" s="421" t="str">
        <f>'[2]Asset Characteristics'!$C339 &amp; ""</f>
        <v/>
      </c>
      <c r="C670" s="422" t="str">
        <f>'[2]Asset Characteristics'!$E339 &amp; ""</f>
        <v/>
      </c>
      <c r="D670" s="44">
        <f>'[2]Reporting Characteristics'!$D670</f>
        <v>2018</v>
      </c>
      <c r="E670" s="205"/>
      <c r="F670" s="206"/>
      <c r="G670" s="207"/>
      <c r="H670" s="164"/>
      <c r="I670" s="165"/>
      <c r="J670" s="163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208"/>
      <c r="V670" s="207"/>
      <c r="W670" s="165"/>
      <c r="X670" s="163"/>
      <c r="Y670" s="164"/>
      <c r="Z670" s="164"/>
      <c r="AA670" s="165"/>
    </row>
    <row r="671" spans="1:27" ht="15.75" customHeight="1" x14ac:dyDescent="0.25">
      <c r="A671" s="169"/>
      <c r="B671" s="421"/>
      <c r="C671" s="422"/>
      <c r="D671" s="44">
        <f>'[2]Reporting Characteristics'!$D671</f>
        <v>2019</v>
      </c>
      <c r="E671" s="205"/>
      <c r="F671" s="206"/>
      <c r="G671" s="207"/>
      <c r="H671" s="164"/>
      <c r="I671" s="165"/>
      <c r="J671" s="163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208"/>
      <c r="V671" s="207"/>
      <c r="W671" s="165"/>
      <c r="X671" s="163"/>
      <c r="Y671" s="164"/>
      <c r="Z671" s="164"/>
      <c r="AA671" s="165"/>
    </row>
    <row r="672" spans="1:27" ht="15.75" customHeight="1" x14ac:dyDescent="0.25">
      <c r="A672" s="169"/>
      <c r="B672" s="421" t="str">
        <f>'[2]Asset Characteristics'!$C340 &amp; ""</f>
        <v/>
      </c>
      <c r="C672" s="422" t="str">
        <f>'[2]Asset Characteristics'!$E340 &amp; ""</f>
        <v/>
      </c>
      <c r="D672" s="44">
        <f>'[2]Reporting Characteristics'!$D672</f>
        <v>2018</v>
      </c>
      <c r="E672" s="205"/>
      <c r="F672" s="206"/>
      <c r="G672" s="207"/>
      <c r="H672" s="164"/>
      <c r="I672" s="165"/>
      <c r="J672" s="163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208"/>
      <c r="V672" s="207"/>
      <c r="W672" s="165"/>
      <c r="X672" s="163"/>
      <c r="Y672" s="164"/>
      <c r="Z672" s="164"/>
      <c r="AA672" s="165"/>
    </row>
    <row r="673" spans="1:27" ht="15.75" customHeight="1" x14ac:dyDescent="0.25">
      <c r="A673" s="169"/>
      <c r="B673" s="421"/>
      <c r="C673" s="422"/>
      <c r="D673" s="44">
        <f>'[2]Reporting Characteristics'!$D673</f>
        <v>2019</v>
      </c>
      <c r="E673" s="205"/>
      <c r="F673" s="206"/>
      <c r="G673" s="207"/>
      <c r="H673" s="164"/>
      <c r="I673" s="165"/>
      <c r="J673" s="163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208"/>
      <c r="V673" s="207"/>
      <c r="W673" s="165"/>
      <c r="X673" s="163"/>
      <c r="Y673" s="164"/>
      <c r="Z673" s="164"/>
      <c r="AA673" s="165"/>
    </row>
    <row r="674" spans="1:27" ht="15.75" customHeight="1" x14ac:dyDescent="0.25">
      <c r="A674" s="169"/>
      <c r="B674" s="421" t="str">
        <f>'[2]Asset Characteristics'!$C341 &amp; ""</f>
        <v/>
      </c>
      <c r="C674" s="422" t="str">
        <f>'[2]Asset Characteristics'!$E341 &amp; ""</f>
        <v/>
      </c>
      <c r="D674" s="44">
        <f>'[2]Reporting Characteristics'!$D674</f>
        <v>2018</v>
      </c>
      <c r="E674" s="205"/>
      <c r="F674" s="206"/>
      <c r="G674" s="207"/>
      <c r="H674" s="164"/>
      <c r="I674" s="165"/>
      <c r="J674" s="163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208"/>
      <c r="V674" s="207"/>
      <c r="W674" s="165"/>
      <c r="X674" s="163"/>
      <c r="Y674" s="164"/>
      <c r="Z674" s="164"/>
      <c r="AA674" s="165"/>
    </row>
    <row r="675" spans="1:27" ht="15.75" customHeight="1" x14ac:dyDescent="0.25">
      <c r="A675" s="169"/>
      <c r="B675" s="421"/>
      <c r="C675" s="422"/>
      <c r="D675" s="44">
        <f>'[2]Reporting Characteristics'!$D675</f>
        <v>2019</v>
      </c>
      <c r="E675" s="205"/>
      <c r="F675" s="206"/>
      <c r="G675" s="207"/>
      <c r="H675" s="164"/>
      <c r="I675" s="165"/>
      <c r="J675" s="163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208"/>
      <c r="V675" s="207"/>
      <c r="W675" s="165"/>
      <c r="X675" s="163"/>
      <c r="Y675" s="164"/>
      <c r="Z675" s="164"/>
      <c r="AA675" s="165"/>
    </row>
    <row r="676" spans="1:27" ht="15.75" customHeight="1" x14ac:dyDescent="0.25">
      <c r="A676" s="169"/>
      <c r="B676" s="421" t="str">
        <f>'[2]Asset Characteristics'!$C342 &amp; ""</f>
        <v/>
      </c>
      <c r="C676" s="422" t="str">
        <f>'[2]Asset Characteristics'!$E342 &amp; ""</f>
        <v/>
      </c>
      <c r="D676" s="44">
        <f>'[2]Reporting Characteristics'!$D676</f>
        <v>2018</v>
      </c>
      <c r="E676" s="205"/>
      <c r="F676" s="206"/>
      <c r="G676" s="207"/>
      <c r="H676" s="164"/>
      <c r="I676" s="165"/>
      <c r="J676" s="163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208"/>
      <c r="V676" s="207"/>
      <c r="W676" s="165"/>
      <c r="X676" s="163"/>
      <c r="Y676" s="164"/>
      <c r="Z676" s="164"/>
      <c r="AA676" s="165"/>
    </row>
    <row r="677" spans="1:27" ht="15.75" customHeight="1" x14ac:dyDescent="0.25">
      <c r="A677" s="169"/>
      <c r="B677" s="421"/>
      <c r="C677" s="422"/>
      <c r="D677" s="44">
        <f>'[2]Reporting Characteristics'!$D677</f>
        <v>2019</v>
      </c>
      <c r="E677" s="205"/>
      <c r="F677" s="206"/>
      <c r="G677" s="207"/>
      <c r="H677" s="164"/>
      <c r="I677" s="165"/>
      <c r="J677" s="163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208"/>
      <c r="V677" s="207"/>
      <c r="W677" s="165"/>
      <c r="X677" s="163"/>
      <c r="Y677" s="164"/>
      <c r="Z677" s="164"/>
      <c r="AA677" s="165"/>
    </row>
    <row r="678" spans="1:27" ht="15.75" customHeight="1" x14ac:dyDescent="0.25">
      <c r="A678" s="169"/>
      <c r="B678" s="421" t="str">
        <f>'[2]Asset Characteristics'!$C343 &amp; ""</f>
        <v/>
      </c>
      <c r="C678" s="422" t="str">
        <f>'[2]Asset Characteristics'!$E343 &amp; ""</f>
        <v/>
      </c>
      <c r="D678" s="44">
        <f>'[2]Reporting Characteristics'!$D678</f>
        <v>2018</v>
      </c>
      <c r="E678" s="205"/>
      <c r="F678" s="206"/>
      <c r="G678" s="207"/>
      <c r="H678" s="164"/>
      <c r="I678" s="165"/>
      <c r="J678" s="163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208"/>
      <c r="V678" s="207"/>
      <c r="W678" s="165"/>
      <c r="X678" s="163"/>
      <c r="Y678" s="164"/>
      <c r="Z678" s="164"/>
      <c r="AA678" s="165"/>
    </row>
    <row r="679" spans="1:27" ht="15.75" customHeight="1" x14ac:dyDescent="0.25">
      <c r="A679" s="169"/>
      <c r="B679" s="421"/>
      <c r="C679" s="422"/>
      <c r="D679" s="44">
        <f>'[2]Reporting Characteristics'!$D679</f>
        <v>2019</v>
      </c>
      <c r="E679" s="205"/>
      <c r="F679" s="206"/>
      <c r="G679" s="207"/>
      <c r="H679" s="164"/>
      <c r="I679" s="165"/>
      <c r="J679" s="163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208"/>
      <c r="V679" s="207"/>
      <c r="W679" s="165"/>
      <c r="X679" s="163"/>
      <c r="Y679" s="164"/>
      <c r="Z679" s="164"/>
      <c r="AA679" s="165"/>
    </row>
    <row r="680" spans="1:27" ht="15.75" customHeight="1" x14ac:dyDescent="0.25">
      <c r="A680" s="169"/>
      <c r="B680" s="421" t="str">
        <f>'[2]Asset Characteristics'!$C344 &amp; ""</f>
        <v/>
      </c>
      <c r="C680" s="422" t="str">
        <f>'[2]Asset Characteristics'!$E344 &amp; ""</f>
        <v/>
      </c>
      <c r="D680" s="44">
        <f>'[2]Reporting Characteristics'!$D680</f>
        <v>2018</v>
      </c>
      <c r="E680" s="205"/>
      <c r="F680" s="206"/>
      <c r="G680" s="207"/>
      <c r="H680" s="164"/>
      <c r="I680" s="165"/>
      <c r="J680" s="163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208"/>
      <c r="V680" s="207"/>
      <c r="W680" s="165"/>
      <c r="X680" s="163"/>
      <c r="Y680" s="164"/>
      <c r="Z680" s="164"/>
      <c r="AA680" s="165"/>
    </row>
    <row r="681" spans="1:27" ht="15.75" customHeight="1" x14ac:dyDescent="0.25">
      <c r="A681" s="169"/>
      <c r="B681" s="421"/>
      <c r="C681" s="422"/>
      <c r="D681" s="44">
        <f>'[2]Reporting Characteristics'!$D681</f>
        <v>2019</v>
      </c>
      <c r="E681" s="205"/>
      <c r="F681" s="206"/>
      <c r="G681" s="207"/>
      <c r="H681" s="164"/>
      <c r="I681" s="165"/>
      <c r="J681" s="163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208"/>
      <c r="V681" s="207"/>
      <c r="W681" s="165"/>
      <c r="X681" s="163"/>
      <c r="Y681" s="164"/>
      <c r="Z681" s="164"/>
      <c r="AA681" s="165"/>
    </row>
    <row r="682" spans="1:27" ht="15.75" customHeight="1" x14ac:dyDescent="0.25">
      <c r="A682" s="169"/>
      <c r="B682" s="421" t="str">
        <f>'[2]Asset Characteristics'!$C345 &amp; ""</f>
        <v/>
      </c>
      <c r="C682" s="422" t="str">
        <f>'[2]Asset Characteristics'!$E345 &amp; ""</f>
        <v/>
      </c>
      <c r="D682" s="44">
        <f>'[2]Reporting Characteristics'!$D682</f>
        <v>2018</v>
      </c>
      <c r="E682" s="205"/>
      <c r="F682" s="206"/>
      <c r="G682" s="207"/>
      <c r="H682" s="164"/>
      <c r="I682" s="165"/>
      <c r="J682" s="163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208"/>
      <c r="V682" s="207"/>
      <c r="W682" s="165"/>
      <c r="X682" s="163"/>
      <c r="Y682" s="164"/>
      <c r="Z682" s="164"/>
      <c r="AA682" s="165"/>
    </row>
    <row r="683" spans="1:27" ht="15.75" customHeight="1" x14ac:dyDescent="0.25">
      <c r="A683" s="169"/>
      <c r="B683" s="421"/>
      <c r="C683" s="422"/>
      <c r="D683" s="44">
        <f>'[2]Reporting Characteristics'!$D683</f>
        <v>2019</v>
      </c>
      <c r="E683" s="205"/>
      <c r="F683" s="206"/>
      <c r="G683" s="207"/>
      <c r="H683" s="164"/>
      <c r="I683" s="165"/>
      <c r="J683" s="163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208"/>
      <c r="V683" s="207"/>
      <c r="W683" s="165"/>
      <c r="X683" s="163"/>
      <c r="Y683" s="164"/>
      <c r="Z683" s="164"/>
      <c r="AA683" s="165"/>
    </row>
    <row r="684" spans="1:27" ht="15.75" customHeight="1" x14ac:dyDescent="0.25">
      <c r="A684" s="169"/>
      <c r="B684" s="421" t="str">
        <f>'[2]Asset Characteristics'!$C346 &amp; ""</f>
        <v/>
      </c>
      <c r="C684" s="422" t="str">
        <f>'[2]Asset Characteristics'!$E346 &amp; ""</f>
        <v/>
      </c>
      <c r="D684" s="44">
        <f>'[2]Reporting Characteristics'!$D684</f>
        <v>2018</v>
      </c>
      <c r="E684" s="205"/>
      <c r="F684" s="206"/>
      <c r="G684" s="207"/>
      <c r="H684" s="164"/>
      <c r="I684" s="165"/>
      <c r="J684" s="163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208"/>
      <c r="V684" s="207"/>
      <c r="W684" s="165"/>
      <c r="X684" s="163"/>
      <c r="Y684" s="164"/>
      <c r="Z684" s="164"/>
      <c r="AA684" s="165"/>
    </row>
    <row r="685" spans="1:27" ht="15.75" customHeight="1" x14ac:dyDescent="0.25">
      <c r="A685" s="169"/>
      <c r="B685" s="421"/>
      <c r="C685" s="422"/>
      <c r="D685" s="44">
        <f>'[2]Reporting Characteristics'!$D685</f>
        <v>2019</v>
      </c>
      <c r="E685" s="205"/>
      <c r="F685" s="206"/>
      <c r="G685" s="207"/>
      <c r="H685" s="164"/>
      <c r="I685" s="165"/>
      <c r="J685" s="163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208"/>
      <c r="V685" s="207"/>
      <c r="W685" s="165"/>
      <c r="X685" s="163"/>
      <c r="Y685" s="164"/>
      <c r="Z685" s="164"/>
      <c r="AA685" s="165"/>
    </row>
    <row r="686" spans="1:27" ht="15.75" customHeight="1" x14ac:dyDescent="0.25">
      <c r="A686" s="169"/>
      <c r="B686" s="421" t="str">
        <f>'[2]Asset Characteristics'!$C347 &amp; ""</f>
        <v/>
      </c>
      <c r="C686" s="422" t="str">
        <f>'[2]Asset Characteristics'!$E347 &amp; ""</f>
        <v/>
      </c>
      <c r="D686" s="44">
        <f>'[2]Reporting Characteristics'!$D686</f>
        <v>2018</v>
      </c>
      <c r="E686" s="205"/>
      <c r="F686" s="206"/>
      <c r="G686" s="207"/>
      <c r="H686" s="164"/>
      <c r="I686" s="165"/>
      <c r="J686" s="163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208"/>
      <c r="V686" s="207"/>
      <c r="W686" s="165"/>
      <c r="X686" s="163"/>
      <c r="Y686" s="164"/>
      <c r="Z686" s="164"/>
      <c r="AA686" s="165"/>
    </row>
    <row r="687" spans="1:27" ht="15.75" customHeight="1" x14ac:dyDescent="0.25">
      <c r="A687" s="169"/>
      <c r="B687" s="421"/>
      <c r="C687" s="422"/>
      <c r="D687" s="44">
        <f>'[2]Reporting Characteristics'!$D687</f>
        <v>2019</v>
      </c>
      <c r="E687" s="205"/>
      <c r="F687" s="206"/>
      <c r="G687" s="207"/>
      <c r="H687" s="164"/>
      <c r="I687" s="165"/>
      <c r="J687" s="163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208"/>
      <c r="V687" s="207"/>
      <c r="W687" s="165"/>
      <c r="X687" s="163"/>
      <c r="Y687" s="164"/>
      <c r="Z687" s="164"/>
      <c r="AA687" s="165"/>
    </row>
    <row r="688" spans="1:27" ht="15.75" customHeight="1" x14ac:dyDescent="0.25">
      <c r="A688" s="169"/>
      <c r="B688" s="421" t="str">
        <f>'[2]Asset Characteristics'!$C348 &amp; ""</f>
        <v/>
      </c>
      <c r="C688" s="422" t="str">
        <f>'[2]Asset Characteristics'!$E348 &amp; ""</f>
        <v/>
      </c>
      <c r="D688" s="44">
        <f>'[2]Reporting Characteristics'!$D688</f>
        <v>2018</v>
      </c>
      <c r="E688" s="205"/>
      <c r="F688" s="206"/>
      <c r="G688" s="207"/>
      <c r="H688" s="164"/>
      <c r="I688" s="165"/>
      <c r="J688" s="163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208"/>
      <c r="V688" s="207"/>
      <c r="W688" s="165"/>
      <c r="X688" s="163"/>
      <c r="Y688" s="164"/>
      <c r="Z688" s="164"/>
      <c r="AA688" s="165"/>
    </row>
    <row r="689" spans="1:27" ht="15.75" customHeight="1" x14ac:dyDescent="0.25">
      <c r="A689" s="169"/>
      <c r="B689" s="421"/>
      <c r="C689" s="422"/>
      <c r="D689" s="44">
        <f>'[2]Reporting Characteristics'!$D689</f>
        <v>2019</v>
      </c>
      <c r="E689" s="205"/>
      <c r="F689" s="206"/>
      <c r="G689" s="207"/>
      <c r="H689" s="164"/>
      <c r="I689" s="165"/>
      <c r="J689" s="163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208"/>
      <c r="V689" s="207"/>
      <c r="W689" s="165"/>
      <c r="X689" s="163"/>
      <c r="Y689" s="164"/>
      <c r="Z689" s="164"/>
      <c r="AA689" s="165"/>
    </row>
    <row r="690" spans="1:27" ht="15.75" customHeight="1" x14ac:dyDescent="0.25">
      <c r="A690" s="169"/>
      <c r="B690" s="421" t="str">
        <f>'[2]Asset Characteristics'!$C349 &amp; ""</f>
        <v/>
      </c>
      <c r="C690" s="422" t="str">
        <f>'[2]Asset Characteristics'!$E349 &amp; ""</f>
        <v/>
      </c>
      <c r="D690" s="44">
        <f>'[2]Reporting Characteristics'!$D690</f>
        <v>2018</v>
      </c>
      <c r="E690" s="205"/>
      <c r="F690" s="206"/>
      <c r="G690" s="207"/>
      <c r="H690" s="164"/>
      <c r="I690" s="165"/>
      <c r="J690" s="163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208"/>
      <c r="V690" s="207"/>
      <c r="W690" s="165"/>
      <c r="X690" s="163"/>
      <c r="Y690" s="164"/>
      <c r="Z690" s="164"/>
      <c r="AA690" s="165"/>
    </row>
    <row r="691" spans="1:27" ht="15.75" customHeight="1" x14ac:dyDescent="0.25">
      <c r="A691" s="169"/>
      <c r="B691" s="421"/>
      <c r="C691" s="422"/>
      <c r="D691" s="44">
        <f>'[2]Reporting Characteristics'!$D691</f>
        <v>2019</v>
      </c>
      <c r="E691" s="205"/>
      <c r="F691" s="206"/>
      <c r="G691" s="207"/>
      <c r="H691" s="164"/>
      <c r="I691" s="165"/>
      <c r="J691" s="163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208"/>
      <c r="V691" s="207"/>
      <c r="W691" s="165"/>
      <c r="X691" s="163"/>
      <c r="Y691" s="164"/>
      <c r="Z691" s="164"/>
      <c r="AA691" s="165"/>
    </row>
    <row r="692" spans="1:27" ht="15.75" customHeight="1" x14ac:dyDescent="0.25">
      <c r="A692" s="169"/>
      <c r="B692" s="421" t="str">
        <f>'[2]Asset Characteristics'!$C350 &amp; ""</f>
        <v/>
      </c>
      <c r="C692" s="422" t="str">
        <f>'[2]Asset Characteristics'!$E350 &amp; ""</f>
        <v/>
      </c>
      <c r="D692" s="44">
        <f>'[2]Reporting Characteristics'!$D692</f>
        <v>2018</v>
      </c>
      <c r="E692" s="205"/>
      <c r="F692" s="206"/>
      <c r="G692" s="207"/>
      <c r="H692" s="164"/>
      <c r="I692" s="165"/>
      <c r="J692" s="163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208"/>
      <c r="V692" s="207"/>
      <c r="W692" s="165"/>
      <c r="X692" s="163"/>
      <c r="Y692" s="164"/>
      <c r="Z692" s="164"/>
      <c r="AA692" s="165"/>
    </row>
    <row r="693" spans="1:27" ht="15.75" customHeight="1" x14ac:dyDescent="0.25">
      <c r="A693" s="169"/>
      <c r="B693" s="421"/>
      <c r="C693" s="422"/>
      <c r="D693" s="44">
        <f>'[2]Reporting Characteristics'!$D693</f>
        <v>2019</v>
      </c>
      <c r="E693" s="205"/>
      <c r="F693" s="206"/>
      <c r="G693" s="207"/>
      <c r="H693" s="164"/>
      <c r="I693" s="165"/>
      <c r="J693" s="163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208"/>
      <c r="V693" s="207"/>
      <c r="W693" s="165"/>
      <c r="X693" s="163"/>
      <c r="Y693" s="164"/>
      <c r="Z693" s="164"/>
      <c r="AA693" s="165"/>
    </row>
    <row r="694" spans="1:27" ht="15.75" customHeight="1" x14ac:dyDescent="0.25">
      <c r="A694" s="169"/>
      <c r="B694" s="421" t="str">
        <f>'[2]Asset Characteristics'!$C351 &amp; ""</f>
        <v/>
      </c>
      <c r="C694" s="422" t="str">
        <f>'[2]Asset Characteristics'!$E351 &amp; ""</f>
        <v/>
      </c>
      <c r="D694" s="44">
        <f>'[2]Reporting Characteristics'!$D694</f>
        <v>2018</v>
      </c>
      <c r="E694" s="205"/>
      <c r="F694" s="206"/>
      <c r="G694" s="207"/>
      <c r="H694" s="164"/>
      <c r="I694" s="165"/>
      <c r="J694" s="163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208"/>
      <c r="V694" s="207"/>
      <c r="W694" s="165"/>
      <c r="X694" s="163"/>
      <c r="Y694" s="164"/>
      <c r="Z694" s="164"/>
      <c r="AA694" s="165"/>
    </row>
    <row r="695" spans="1:27" ht="15.75" customHeight="1" x14ac:dyDescent="0.25">
      <c r="A695" s="169"/>
      <c r="B695" s="421"/>
      <c r="C695" s="422"/>
      <c r="D695" s="44">
        <f>'[2]Reporting Characteristics'!$D695</f>
        <v>2019</v>
      </c>
      <c r="E695" s="205"/>
      <c r="F695" s="206"/>
      <c r="G695" s="207"/>
      <c r="H695" s="164"/>
      <c r="I695" s="165"/>
      <c r="J695" s="163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208"/>
      <c r="V695" s="207"/>
      <c r="W695" s="165"/>
      <c r="X695" s="163"/>
      <c r="Y695" s="164"/>
      <c r="Z695" s="164"/>
      <c r="AA695" s="165"/>
    </row>
    <row r="696" spans="1:27" ht="15.75" customHeight="1" x14ac:dyDescent="0.25">
      <c r="A696" s="169"/>
      <c r="B696" s="421" t="str">
        <f>'[2]Asset Characteristics'!$C352 &amp; ""</f>
        <v/>
      </c>
      <c r="C696" s="422" t="str">
        <f>'[2]Asset Characteristics'!$E352 &amp; ""</f>
        <v/>
      </c>
      <c r="D696" s="44">
        <f>'[2]Reporting Characteristics'!$D696</f>
        <v>2018</v>
      </c>
      <c r="E696" s="205"/>
      <c r="F696" s="206"/>
      <c r="G696" s="207"/>
      <c r="H696" s="164"/>
      <c r="I696" s="165"/>
      <c r="J696" s="163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208"/>
      <c r="V696" s="207"/>
      <c r="W696" s="165"/>
      <c r="X696" s="163"/>
      <c r="Y696" s="164"/>
      <c r="Z696" s="164"/>
      <c r="AA696" s="165"/>
    </row>
    <row r="697" spans="1:27" ht="15.75" customHeight="1" x14ac:dyDescent="0.25">
      <c r="A697" s="169"/>
      <c r="B697" s="421"/>
      <c r="C697" s="422"/>
      <c r="D697" s="44">
        <f>'[2]Reporting Characteristics'!$D697</f>
        <v>2019</v>
      </c>
      <c r="E697" s="205"/>
      <c r="F697" s="206"/>
      <c r="G697" s="207"/>
      <c r="H697" s="164"/>
      <c r="I697" s="165"/>
      <c r="J697" s="163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208"/>
      <c r="V697" s="207"/>
      <c r="W697" s="165"/>
      <c r="X697" s="163"/>
      <c r="Y697" s="164"/>
      <c r="Z697" s="164"/>
      <c r="AA697" s="165"/>
    </row>
    <row r="698" spans="1:27" ht="15.75" customHeight="1" x14ac:dyDescent="0.25">
      <c r="A698" s="169"/>
      <c r="B698" s="421" t="str">
        <f>'[2]Asset Characteristics'!$C353 &amp; ""</f>
        <v/>
      </c>
      <c r="C698" s="422" t="str">
        <f>'[2]Asset Characteristics'!$E353 &amp; ""</f>
        <v/>
      </c>
      <c r="D698" s="44">
        <f>'[2]Reporting Characteristics'!$D698</f>
        <v>2018</v>
      </c>
      <c r="E698" s="205"/>
      <c r="F698" s="206"/>
      <c r="G698" s="207"/>
      <c r="H698" s="164"/>
      <c r="I698" s="165"/>
      <c r="J698" s="163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208"/>
      <c r="V698" s="207"/>
      <c r="W698" s="165"/>
      <c r="X698" s="163"/>
      <c r="Y698" s="164"/>
      <c r="Z698" s="164"/>
      <c r="AA698" s="165"/>
    </row>
    <row r="699" spans="1:27" ht="15.75" customHeight="1" x14ac:dyDescent="0.25">
      <c r="A699" s="169"/>
      <c r="B699" s="421"/>
      <c r="C699" s="422"/>
      <c r="D699" s="44">
        <f>'[2]Reporting Characteristics'!$D699</f>
        <v>2019</v>
      </c>
      <c r="E699" s="205"/>
      <c r="F699" s="206"/>
      <c r="G699" s="207"/>
      <c r="H699" s="164"/>
      <c r="I699" s="165"/>
      <c r="J699" s="163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208"/>
      <c r="V699" s="207"/>
      <c r="W699" s="165"/>
      <c r="X699" s="163"/>
      <c r="Y699" s="164"/>
      <c r="Z699" s="164"/>
      <c r="AA699" s="165"/>
    </row>
    <row r="700" spans="1:27" ht="15.75" customHeight="1" x14ac:dyDescent="0.25">
      <c r="A700" s="169"/>
      <c r="B700" s="421" t="str">
        <f>'[2]Asset Characteristics'!$C354 &amp; ""</f>
        <v/>
      </c>
      <c r="C700" s="422" t="str">
        <f>'[2]Asset Characteristics'!$E354 &amp; ""</f>
        <v/>
      </c>
      <c r="D700" s="44">
        <f>'[2]Reporting Characteristics'!$D700</f>
        <v>2018</v>
      </c>
      <c r="E700" s="205"/>
      <c r="F700" s="206"/>
      <c r="G700" s="207"/>
      <c r="H700" s="164"/>
      <c r="I700" s="165"/>
      <c r="J700" s="163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208"/>
      <c r="V700" s="207"/>
      <c r="W700" s="165"/>
      <c r="X700" s="163"/>
      <c r="Y700" s="164"/>
      <c r="Z700" s="164"/>
      <c r="AA700" s="165"/>
    </row>
    <row r="701" spans="1:27" ht="15.75" customHeight="1" x14ac:dyDescent="0.25">
      <c r="A701" s="169"/>
      <c r="B701" s="421"/>
      <c r="C701" s="422"/>
      <c r="D701" s="44">
        <f>'[2]Reporting Characteristics'!$D701</f>
        <v>2019</v>
      </c>
      <c r="E701" s="205"/>
      <c r="F701" s="206"/>
      <c r="G701" s="207"/>
      <c r="H701" s="164"/>
      <c r="I701" s="165"/>
      <c r="J701" s="163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208"/>
      <c r="V701" s="207"/>
      <c r="W701" s="165"/>
      <c r="X701" s="163"/>
      <c r="Y701" s="164"/>
      <c r="Z701" s="164"/>
      <c r="AA701" s="165"/>
    </row>
    <row r="702" spans="1:27" ht="15.75" customHeight="1" x14ac:dyDescent="0.25">
      <c r="A702" s="169"/>
      <c r="B702" s="421" t="str">
        <f>'[2]Asset Characteristics'!$C355 &amp; ""</f>
        <v/>
      </c>
      <c r="C702" s="422" t="str">
        <f>'[2]Asset Characteristics'!$E355 &amp; ""</f>
        <v/>
      </c>
      <c r="D702" s="44">
        <f>'[2]Reporting Characteristics'!$D702</f>
        <v>2018</v>
      </c>
      <c r="E702" s="205"/>
      <c r="F702" s="206"/>
      <c r="G702" s="207"/>
      <c r="H702" s="164"/>
      <c r="I702" s="165"/>
      <c r="J702" s="163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208"/>
      <c r="V702" s="207"/>
      <c r="W702" s="165"/>
      <c r="X702" s="163"/>
      <c r="Y702" s="164"/>
      <c r="Z702" s="164"/>
      <c r="AA702" s="165"/>
    </row>
    <row r="703" spans="1:27" ht="15.75" customHeight="1" x14ac:dyDescent="0.25">
      <c r="A703" s="169"/>
      <c r="B703" s="421"/>
      <c r="C703" s="422"/>
      <c r="D703" s="44">
        <f>'[2]Reporting Characteristics'!$D703</f>
        <v>2019</v>
      </c>
      <c r="E703" s="205"/>
      <c r="F703" s="206"/>
      <c r="G703" s="207"/>
      <c r="H703" s="164"/>
      <c r="I703" s="165"/>
      <c r="J703" s="163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208"/>
      <c r="V703" s="207"/>
      <c r="W703" s="165"/>
      <c r="X703" s="163"/>
      <c r="Y703" s="164"/>
      <c r="Z703" s="164"/>
      <c r="AA703" s="165"/>
    </row>
    <row r="704" spans="1:27" ht="15.75" customHeight="1" x14ac:dyDescent="0.25">
      <c r="A704" s="169"/>
      <c r="B704" s="421" t="str">
        <f>'[2]Asset Characteristics'!$C356 &amp; ""</f>
        <v/>
      </c>
      <c r="C704" s="422" t="str">
        <f>'[2]Asset Characteristics'!$E356 &amp; ""</f>
        <v/>
      </c>
      <c r="D704" s="44">
        <f>'[2]Reporting Characteristics'!$D704</f>
        <v>2018</v>
      </c>
      <c r="E704" s="205"/>
      <c r="F704" s="206"/>
      <c r="G704" s="207"/>
      <c r="H704" s="164"/>
      <c r="I704" s="165"/>
      <c r="J704" s="163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208"/>
      <c r="V704" s="207"/>
      <c r="W704" s="165"/>
      <c r="X704" s="163"/>
      <c r="Y704" s="164"/>
      <c r="Z704" s="164"/>
      <c r="AA704" s="165"/>
    </row>
    <row r="705" spans="1:27" ht="15.75" customHeight="1" x14ac:dyDescent="0.25">
      <c r="A705" s="169"/>
      <c r="B705" s="421"/>
      <c r="C705" s="422"/>
      <c r="D705" s="44">
        <f>'[2]Reporting Characteristics'!$D705</f>
        <v>2019</v>
      </c>
      <c r="E705" s="205"/>
      <c r="F705" s="206"/>
      <c r="G705" s="207"/>
      <c r="H705" s="164"/>
      <c r="I705" s="165"/>
      <c r="J705" s="163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208"/>
      <c r="V705" s="207"/>
      <c r="W705" s="165"/>
      <c r="X705" s="163"/>
      <c r="Y705" s="164"/>
      <c r="Z705" s="164"/>
      <c r="AA705" s="165"/>
    </row>
    <row r="706" spans="1:27" ht="15.75" customHeight="1" x14ac:dyDescent="0.25">
      <c r="A706" s="169"/>
      <c r="B706" s="421" t="str">
        <f>'[2]Asset Characteristics'!$C357 &amp; ""</f>
        <v/>
      </c>
      <c r="C706" s="422" t="str">
        <f>'[2]Asset Characteristics'!$E357 &amp; ""</f>
        <v/>
      </c>
      <c r="D706" s="44">
        <f>'[2]Reporting Characteristics'!$D706</f>
        <v>2018</v>
      </c>
      <c r="E706" s="205"/>
      <c r="F706" s="206"/>
      <c r="G706" s="207"/>
      <c r="H706" s="164"/>
      <c r="I706" s="165"/>
      <c r="J706" s="163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208"/>
      <c r="V706" s="207"/>
      <c r="W706" s="165"/>
      <c r="X706" s="163"/>
      <c r="Y706" s="164"/>
      <c r="Z706" s="164"/>
      <c r="AA706" s="165"/>
    </row>
    <row r="707" spans="1:27" ht="15.75" customHeight="1" x14ac:dyDescent="0.25">
      <c r="A707" s="169"/>
      <c r="B707" s="421"/>
      <c r="C707" s="422"/>
      <c r="D707" s="44">
        <f>'[2]Reporting Characteristics'!$D707</f>
        <v>2019</v>
      </c>
      <c r="E707" s="205"/>
      <c r="F707" s="206"/>
      <c r="G707" s="207"/>
      <c r="H707" s="164"/>
      <c r="I707" s="165"/>
      <c r="J707" s="163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208"/>
      <c r="V707" s="207"/>
      <c r="W707" s="165"/>
      <c r="X707" s="163"/>
      <c r="Y707" s="164"/>
      <c r="Z707" s="164"/>
      <c r="AA707" s="165"/>
    </row>
    <row r="708" spans="1:27" ht="15.75" customHeight="1" x14ac:dyDescent="0.25">
      <c r="A708" s="169"/>
      <c r="B708" s="421" t="str">
        <f>'[2]Asset Characteristics'!$C358 &amp; ""</f>
        <v/>
      </c>
      <c r="C708" s="422" t="str">
        <f>'[2]Asset Characteristics'!$E358 &amp; ""</f>
        <v/>
      </c>
      <c r="D708" s="44">
        <f>'[2]Reporting Characteristics'!$D708</f>
        <v>2018</v>
      </c>
      <c r="E708" s="205"/>
      <c r="F708" s="206"/>
      <c r="G708" s="207"/>
      <c r="H708" s="164"/>
      <c r="I708" s="165"/>
      <c r="J708" s="163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208"/>
      <c r="V708" s="207"/>
      <c r="W708" s="165"/>
      <c r="X708" s="163"/>
      <c r="Y708" s="164"/>
      <c r="Z708" s="164"/>
      <c r="AA708" s="165"/>
    </row>
    <row r="709" spans="1:27" ht="15.75" customHeight="1" x14ac:dyDescent="0.25">
      <c r="A709" s="169"/>
      <c r="B709" s="421"/>
      <c r="C709" s="422"/>
      <c r="D709" s="44">
        <f>'[2]Reporting Characteristics'!$D709</f>
        <v>2019</v>
      </c>
      <c r="E709" s="205"/>
      <c r="F709" s="206"/>
      <c r="G709" s="207"/>
      <c r="H709" s="164"/>
      <c r="I709" s="165"/>
      <c r="J709" s="163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208"/>
      <c r="V709" s="207"/>
      <c r="W709" s="165"/>
      <c r="X709" s="163"/>
      <c r="Y709" s="164"/>
      <c r="Z709" s="164"/>
      <c r="AA709" s="165"/>
    </row>
    <row r="710" spans="1:27" ht="15.75" customHeight="1" x14ac:dyDescent="0.25">
      <c r="A710" s="169"/>
      <c r="B710" s="421" t="str">
        <f>'[2]Asset Characteristics'!$C359 &amp; ""</f>
        <v/>
      </c>
      <c r="C710" s="422" t="str">
        <f>'[2]Asset Characteristics'!$E359 &amp; ""</f>
        <v/>
      </c>
      <c r="D710" s="44">
        <f>'[2]Reporting Characteristics'!$D710</f>
        <v>2018</v>
      </c>
      <c r="E710" s="205"/>
      <c r="F710" s="206"/>
      <c r="G710" s="207"/>
      <c r="H710" s="164"/>
      <c r="I710" s="165"/>
      <c r="J710" s="163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208"/>
      <c r="V710" s="207"/>
      <c r="W710" s="165"/>
      <c r="X710" s="163"/>
      <c r="Y710" s="164"/>
      <c r="Z710" s="164"/>
      <c r="AA710" s="165"/>
    </row>
    <row r="711" spans="1:27" ht="15.75" customHeight="1" x14ac:dyDescent="0.25">
      <c r="A711" s="169"/>
      <c r="B711" s="421"/>
      <c r="C711" s="422"/>
      <c r="D711" s="44">
        <f>'[2]Reporting Characteristics'!$D711</f>
        <v>2019</v>
      </c>
      <c r="E711" s="205"/>
      <c r="F711" s="206"/>
      <c r="G711" s="207"/>
      <c r="H711" s="164"/>
      <c r="I711" s="165"/>
      <c r="J711" s="163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208"/>
      <c r="V711" s="207"/>
      <c r="W711" s="165"/>
      <c r="X711" s="163"/>
      <c r="Y711" s="164"/>
      <c r="Z711" s="164"/>
      <c r="AA711" s="165"/>
    </row>
    <row r="712" spans="1:27" ht="15.75" customHeight="1" x14ac:dyDescent="0.25">
      <c r="A712" s="169"/>
      <c r="B712" s="421" t="str">
        <f>'[2]Asset Characteristics'!$C360 &amp; ""</f>
        <v/>
      </c>
      <c r="C712" s="422" t="str">
        <f>'[2]Asset Characteristics'!$E360 &amp; ""</f>
        <v/>
      </c>
      <c r="D712" s="44">
        <f>'[2]Reporting Characteristics'!$D712</f>
        <v>2018</v>
      </c>
      <c r="E712" s="205"/>
      <c r="F712" s="206"/>
      <c r="G712" s="207"/>
      <c r="H712" s="164"/>
      <c r="I712" s="165"/>
      <c r="J712" s="163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208"/>
      <c r="V712" s="207"/>
      <c r="W712" s="165"/>
      <c r="X712" s="163"/>
      <c r="Y712" s="164"/>
      <c r="Z712" s="164"/>
      <c r="AA712" s="165"/>
    </row>
    <row r="713" spans="1:27" ht="15.75" customHeight="1" x14ac:dyDescent="0.25">
      <c r="A713" s="169"/>
      <c r="B713" s="421"/>
      <c r="C713" s="422"/>
      <c r="D713" s="44">
        <f>'[2]Reporting Characteristics'!$D713</f>
        <v>2019</v>
      </c>
      <c r="E713" s="205"/>
      <c r="F713" s="206"/>
      <c r="G713" s="207"/>
      <c r="H713" s="164"/>
      <c r="I713" s="165"/>
      <c r="J713" s="163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208"/>
      <c r="V713" s="207"/>
      <c r="W713" s="165"/>
      <c r="X713" s="163"/>
      <c r="Y713" s="164"/>
      <c r="Z713" s="164"/>
      <c r="AA713" s="165"/>
    </row>
    <row r="714" spans="1:27" ht="15.75" customHeight="1" x14ac:dyDescent="0.25">
      <c r="A714" s="169"/>
      <c r="B714" s="421" t="str">
        <f>'[2]Asset Characteristics'!$C361 &amp; ""</f>
        <v/>
      </c>
      <c r="C714" s="422" t="str">
        <f>'[2]Asset Characteristics'!$E361 &amp; ""</f>
        <v/>
      </c>
      <c r="D714" s="44">
        <f>'[2]Reporting Characteristics'!$D714</f>
        <v>2018</v>
      </c>
      <c r="E714" s="205"/>
      <c r="F714" s="206"/>
      <c r="G714" s="207"/>
      <c r="H714" s="164"/>
      <c r="I714" s="165"/>
      <c r="J714" s="163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208"/>
      <c r="V714" s="207"/>
      <c r="W714" s="165"/>
      <c r="X714" s="163"/>
      <c r="Y714" s="164"/>
      <c r="Z714" s="164"/>
      <c r="AA714" s="165"/>
    </row>
    <row r="715" spans="1:27" ht="15.75" customHeight="1" x14ac:dyDescent="0.25">
      <c r="A715" s="169"/>
      <c r="B715" s="421"/>
      <c r="C715" s="422"/>
      <c r="D715" s="44">
        <f>'[2]Reporting Characteristics'!$D715</f>
        <v>2019</v>
      </c>
      <c r="E715" s="205"/>
      <c r="F715" s="206"/>
      <c r="G715" s="207"/>
      <c r="H715" s="164"/>
      <c r="I715" s="165"/>
      <c r="J715" s="163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208"/>
      <c r="V715" s="207"/>
      <c r="W715" s="165"/>
      <c r="X715" s="163"/>
      <c r="Y715" s="164"/>
      <c r="Z715" s="164"/>
      <c r="AA715" s="165"/>
    </row>
    <row r="716" spans="1:27" ht="15.75" customHeight="1" x14ac:dyDescent="0.25">
      <c r="A716" s="169"/>
      <c r="B716" s="421" t="str">
        <f>'[2]Asset Characteristics'!$C362 &amp; ""</f>
        <v/>
      </c>
      <c r="C716" s="422" t="str">
        <f>'[2]Asset Characteristics'!$E362 &amp; ""</f>
        <v/>
      </c>
      <c r="D716" s="44">
        <f>'[2]Reporting Characteristics'!$D716</f>
        <v>2018</v>
      </c>
      <c r="E716" s="205"/>
      <c r="F716" s="206"/>
      <c r="G716" s="207"/>
      <c r="H716" s="164"/>
      <c r="I716" s="165"/>
      <c r="J716" s="163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208"/>
      <c r="V716" s="207"/>
      <c r="W716" s="165"/>
      <c r="X716" s="163"/>
      <c r="Y716" s="164"/>
      <c r="Z716" s="164"/>
      <c r="AA716" s="165"/>
    </row>
    <row r="717" spans="1:27" ht="15.75" customHeight="1" x14ac:dyDescent="0.25">
      <c r="A717" s="169"/>
      <c r="B717" s="421"/>
      <c r="C717" s="422"/>
      <c r="D717" s="44">
        <f>'[2]Reporting Characteristics'!$D717</f>
        <v>2019</v>
      </c>
      <c r="E717" s="205"/>
      <c r="F717" s="206"/>
      <c r="G717" s="207"/>
      <c r="H717" s="164"/>
      <c r="I717" s="165"/>
      <c r="J717" s="163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208"/>
      <c r="V717" s="207"/>
      <c r="W717" s="165"/>
      <c r="X717" s="163"/>
      <c r="Y717" s="164"/>
      <c r="Z717" s="164"/>
      <c r="AA717" s="165"/>
    </row>
    <row r="718" spans="1:27" ht="15.75" customHeight="1" x14ac:dyDescent="0.25">
      <c r="A718" s="169"/>
      <c r="B718" s="421" t="str">
        <f>'[2]Asset Characteristics'!$C363 &amp; ""</f>
        <v/>
      </c>
      <c r="C718" s="422" t="str">
        <f>'[2]Asset Characteristics'!$E363 &amp; ""</f>
        <v/>
      </c>
      <c r="D718" s="44">
        <f>'[2]Reporting Characteristics'!$D718</f>
        <v>2018</v>
      </c>
      <c r="E718" s="205"/>
      <c r="F718" s="206"/>
      <c r="G718" s="207"/>
      <c r="H718" s="164"/>
      <c r="I718" s="165"/>
      <c r="J718" s="163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208"/>
      <c r="V718" s="207"/>
      <c r="W718" s="165"/>
      <c r="X718" s="163"/>
      <c r="Y718" s="164"/>
      <c r="Z718" s="164"/>
      <c r="AA718" s="165"/>
    </row>
    <row r="719" spans="1:27" ht="15.75" customHeight="1" x14ac:dyDescent="0.25">
      <c r="A719" s="169"/>
      <c r="B719" s="421"/>
      <c r="C719" s="422"/>
      <c r="D719" s="44">
        <f>'[2]Reporting Characteristics'!$D719</f>
        <v>2019</v>
      </c>
      <c r="E719" s="205"/>
      <c r="F719" s="206"/>
      <c r="G719" s="207"/>
      <c r="H719" s="164"/>
      <c r="I719" s="165"/>
      <c r="J719" s="163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208"/>
      <c r="V719" s="207"/>
      <c r="W719" s="165"/>
      <c r="X719" s="163"/>
      <c r="Y719" s="164"/>
      <c r="Z719" s="164"/>
      <c r="AA719" s="165"/>
    </row>
    <row r="720" spans="1:27" ht="15.75" customHeight="1" x14ac:dyDescent="0.25">
      <c r="A720" s="169"/>
      <c r="B720" s="421" t="str">
        <f>'[2]Asset Characteristics'!$C364 &amp; ""</f>
        <v/>
      </c>
      <c r="C720" s="422" t="str">
        <f>'[2]Asset Characteristics'!$E364 &amp; ""</f>
        <v/>
      </c>
      <c r="D720" s="44">
        <f>'[2]Reporting Characteristics'!$D720</f>
        <v>2018</v>
      </c>
      <c r="E720" s="205"/>
      <c r="F720" s="206"/>
      <c r="G720" s="207"/>
      <c r="H720" s="164"/>
      <c r="I720" s="165"/>
      <c r="J720" s="163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208"/>
      <c r="V720" s="207"/>
      <c r="W720" s="165"/>
      <c r="X720" s="163"/>
      <c r="Y720" s="164"/>
      <c r="Z720" s="164"/>
      <c r="AA720" s="165"/>
    </row>
    <row r="721" spans="1:27" ht="15.75" customHeight="1" x14ac:dyDescent="0.25">
      <c r="A721" s="169"/>
      <c r="B721" s="421"/>
      <c r="C721" s="422"/>
      <c r="D721" s="44">
        <f>'[2]Reporting Characteristics'!$D721</f>
        <v>2019</v>
      </c>
      <c r="E721" s="205"/>
      <c r="F721" s="206"/>
      <c r="G721" s="207"/>
      <c r="H721" s="164"/>
      <c r="I721" s="165"/>
      <c r="J721" s="163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208"/>
      <c r="V721" s="207"/>
      <c r="W721" s="165"/>
      <c r="X721" s="163"/>
      <c r="Y721" s="164"/>
      <c r="Z721" s="164"/>
      <c r="AA721" s="165"/>
    </row>
    <row r="722" spans="1:27" ht="15.75" customHeight="1" x14ac:dyDescent="0.25">
      <c r="A722" s="169"/>
      <c r="B722" s="421" t="str">
        <f>'[2]Asset Characteristics'!$C365 &amp; ""</f>
        <v/>
      </c>
      <c r="C722" s="422" t="str">
        <f>'[2]Asset Characteristics'!$E365 &amp; ""</f>
        <v/>
      </c>
      <c r="D722" s="44">
        <f>'[2]Reporting Characteristics'!$D722</f>
        <v>2018</v>
      </c>
      <c r="E722" s="205"/>
      <c r="F722" s="206"/>
      <c r="G722" s="207"/>
      <c r="H722" s="164"/>
      <c r="I722" s="165"/>
      <c r="J722" s="163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208"/>
      <c r="V722" s="207"/>
      <c r="W722" s="165"/>
      <c r="X722" s="163"/>
      <c r="Y722" s="164"/>
      <c r="Z722" s="164"/>
      <c r="AA722" s="165"/>
    </row>
    <row r="723" spans="1:27" ht="15.75" customHeight="1" x14ac:dyDescent="0.25">
      <c r="A723" s="169"/>
      <c r="B723" s="421"/>
      <c r="C723" s="422"/>
      <c r="D723" s="44">
        <f>'[2]Reporting Characteristics'!$D723</f>
        <v>2019</v>
      </c>
      <c r="E723" s="205"/>
      <c r="F723" s="206"/>
      <c r="G723" s="207"/>
      <c r="H723" s="164"/>
      <c r="I723" s="165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208"/>
      <c r="V723" s="207"/>
      <c r="W723" s="165"/>
      <c r="X723" s="163"/>
      <c r="Y723" s="164"/>
      <c r="Z723" s="164"/>
      <c r="AA723" s="165"/>
    </row>
    <row r="724" spans="1:27" ht="15.75" customHeight="1" x14ac:dyDescent="0.25">
      <c r="A724" s="169"/>
      <c r="B724" s="421" t="str">
        <f>'[2]Asset Characteristics'!$C366 &amp; ""</f>
        <v/>
      </c>
      <c r="C724" s="422" t="str">
        <f>'[2]Asset Characteristics'!$E366 &amp; ""</f>
        <v/>
      </c>
      <c r="D724" s="44">
        <f>'[2]Reporting Characteristics'!$D724</f>
        <v>2018</v>
      </c>
      <c r="E724" s="205"/>
      <c r="F724" s="206"/>
      <c r="G724" s="207"/>
      <c r="H724" s="164"/>
      <c r="I724" s="165"/>
      <c r="J724" s="163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208"/>
      <c r="V724" s="207"/>
      <c r="W724" s="165"/>
      <c r="X724" s="163"/>
      <c r="Y724" s="164"/>
      <c r="Z724" s="164"/>
      <c r="AA724" s="165"/>
    </row>
    <row r="725" spans="1:27" ht="15.75" customHeight="1" x14ac:dyDescent="0.25">
      <c r="A725" s="169"/>
      <c r="B725" s="421"/>
      <c r="C725" s="422"/>
      <c r="D725" s="44">
        <f>'[2]Reporting Characteristics'!$D725</f>
        <v>2019</v>
      </c>
      <c r="E725" s="205"/>
      <c r="F725" s="206"/>
      <c r="G725" s="207"/>
      <c r="H725" s="164"/>
      <c r="I725" s="165"/>
      <c r="J725" s="163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208"/>
      <c r="V725" s="207"/>
      <c r="W725" s="165"/>
      <c r="X725" s="163"/>
      <c r="Y725" s="164"/>
      <c r="Z725" s="164"/>
      <c r="AA725" s="165"/>
    </row>
    <row r="726" spans="1:27" ht="15.75" customHeight="1" x14ac:dyDescent="0.25">
      <c r="A726" s="169"/>
      <c r="B726" s="421" t="str">
        <f>'[2]Asset Characteristics'!$C367 &amp; ""</f>
        <v/>
      </c>
      <c r="C726" s="422" t="str">
        <f>'[2]Asset Characteristics'!$E367 &amp; ""</f>
        <v/>
      </c>
      <c r="D726" s="44">
        <f>'[2]Reporting Characteristics'!$D726</f>
        <v>2018</v>
      </c>
      <c r="E726" s="205"/>
      <c r="F726" s="206"/>
      <c r="G726" s="207"/>
      <c r="H726" s="164"/>
      <c r="I726" s="165"/>
      <c r="J726" s="163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208"/>
      <c r="V726" s="207"/>
      <c r="W726" s="165"/>
      <c r="X726" s="163"/>
      <c r="Y726" s="164"/>
      <c r="Z726" s="164"/>
      <c r="AA726" s="165"/>
    </row>
    <row r="727" spans="1:27" ht="15.75" customHeight="1" x14ac:dyDescent="0.25">
      <c r="A727" s="169"/>
      <c r="B727" s="421"/>
      <c r="C727" s="422"/>
      <c r="D727" s="44">
        <f>'[2]Reporting Characteristics'!$D727</f>
        <v>2019</v>
      </c>
      <c r="E727" s="205"/>
      <c r="F727" s="206"/>
      <c r="G727" s="207"/>
      <c r="H727" s="164"/>
      <c r="I727" s="165"/>
      <c r="J727" s="163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208"/>
      <c r="V727" s="207"/>
      <c r="W727" s="165"/>
      <c r="X727" s="163"/>
      <c r="Y727" s="164"/>
      <c r="Z727" s="164"/>
      <c r="AA727" s="165"/>
    </row>
    <row r="728" spans="1:27" ht="15.75" customHeight="1" x14ac:dyDescent="0.25">
      <c r="A728" s="169"/>
      <c r="B728" s="421" t="str">
        <f>'[2]Asset Characteristics'!$C368 &amp; ""</f>
        <v/>
      </c>
      <c r="C728" s="422" t="str">
        <f>'[2]Asset Characteristics'!$E368 &amp; ""</f>
        <v/>
      </c>
      <c r="D728" s="44">
        <f>'[2]Reporting Characteristics'!$D728</f>
        <v>2018</v>
      </c>
      <c r="E728" s="205"/>
      <c r="F728" s="206"/>
      <c r="G728" s="207"/>
      <c r="H728" s="164"/>
      <c r="I728" s="165"/>
      <c r="J728" s="163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208"/>
      <c r="V728" s="207"/>
      <c r="W728" s="165"/>
      <c r="X728" s="163"/>
      <c r="Y728" s="164"/>
      <c r="Z728" s="164"/>
      <c r="AA728" s="165"/>
    </row>
    <row r="729" spans="1:27" ht="15.75" customHeight="1" x14ac:dyDescent="0.25">
      <c r="A729" s="169"/>
      <c r="B729" s="421"/>
      <c r="C729" s="422"/>
      <c r="D729" s="44">
        <f>'[2]Reporting Characteristics'!$D729</f>
        <v>2019</v>
      </c>
      <c r="E729" s="205"/>
      <c r="F729" s="206"/>
      <c r="G729" s="207"/>
      <c r="H729" s="164"/>
      <c r="I729" s="165"/>
      <c r="J729" s="163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208"/>
      <c r="V729" s="207"/>
      <c r="W729" s="165"/>
      <c r="X729" s="163"/>
      <c r="Y729" s="164"/>
      <c r="Z729" s="164"/>
      <c r="AA729" s="165"/>
    </row>
    <row r="730" spans="1:27" ht="15.75" customHeight="1" x14ac:dyDescent="0.25">
      <c r="A730" s="169"/>
      <c r="B730" s="421" t="str">
        <f>'[2]Asset Characteristics'!$C369 &amp; ""</f>
        <v/>
      </c>
      <c r="C730" s="422" t="str">
        <f>'[2]Asset Characteristics'!$E369 &amp; ""</f>
        <v/>
      </c>
      <c r="D730" s="44">
        <f>'[2]Reporting Characteristics'!$D730</f>
        <v>2018</v>
      </c>
      <c r="E730" s="205"/>
      <c r="F730" s="206"/>
      <c r="G730" s="207"/>
      <c r="H730" s="164"/>
      <c r="I730" s="165"/>
      <c r="J730" s="163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208"/>
      <c r="V730" s="207"/>
      <c r="W730" s="165"/>
      <c r="X730" s="163"/>
      <c r="Y730" s="164"/>
      <c r="Z730" s="164"/>
      <c r="AA730" s="165"/>
    </row>
    <row r="731" spans="1:27" ht="15.75" customHeight="1" x14ac:dyDescent="0.25">
      <c r="A731" s="169"/>
      <c r="B731" s="421"/>
      <c r="C731" s="422"/>
      <c r="D731" s="44">
        <f>'[2]Reporting Characteristics'!$D731</f>
        <v>2019</v>
      </c>
      <c r="E731" s="205"/>
      <c r="F731" s="206"/>
      <c r="G731" s="207"/>
      <c r="H731" s="164"/>
      <c r="I731" s="165"/>
      <c r="J731" s="163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208"/>
      <c r="V731" s="207"/>
      <c r="W731" s="165"/>
      <c r="X731" s="163"/>
      <c r="Y731" s="164"/>
      <c r="Z731" s="164"/>
      <c r="AA731" s="165"/>
    </row>
    <row r="732" spans="1:27" ht="15.75" customHeight="1" x14ac:dyDescent="0.25">
      <c r="A732" s="169"/>
      <c r="B732" s="421" t="str">
        <f>'[2]Asset Characteristics'!$C370 &amp; ""</f>
        <v/>
      </c>
      <c r="C732" s="422" t="str">
        <f>'[2]Asset Characteristics'!$E370 &amp; ""</f>
        <v/>
      </c>
      <c r="D732" s="44">
        <f>'[2]Reporting Characteristics'!$D732</f>
        <v>2018</v>
      </c>
      <c r="E732" s="205"/>
      <c r="F732" s="206"/>
      <c r="G732" s="207"/>
      <c r="H732" s="164"/>
      <c r="I732" s="165"/>
      <c r="J732" s="163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208"/>
      <c r="V732" s="207"/>
      <c r="W732" s="165"/>
      <c r="X732" s="163"/>
      <c r="Y732" s="164"/>
      <c r="Z732" s="164"/>
      <c r="AA732" s="165"/>
    </row>
    <row r="733" spans="1:27" ht="15.75" customHeight="1" x14ac:dyDescent="0.25">
      <c r="A733" s="169"/>
      <c r="B733" s="421"/>
      <c r="C733" s="422"/>
      <c r="D733" s="44">
        <f>'[2]Reporting Characteristics'!$D733</f>
        <v>2019</v>
      </c>
      <c r="E733" s="205"/>
      <c r="F733" s="206"/>
      <c r="G733" s="207"/>
      <c r="H733" s="164"/>
      <c r="I733" s="165"/>
      <c r="J733" s="163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208"/>
      <c r="V733" s="207"/>
      <c r="W733" s="165"/>
      <c r="X733" s="163"/>
      <c r="Y733" s="164"/>
      <c r="Z733" s="164"/>
      <c r="AA733" s="165"/>
    </row>
    <row r="734" spans="1:27" ht="15.75" customHeight="1" x14ac:dyDescent="0.25">
      <c r="A734" s="169"/>
      <c r="B734" s="421" t="str">
        <f>'[2]Asset Characteristics'!$C371 &amp; ""</f>
        <v/>
      </c>
      <c r="C734" s="422" t="str">
        <f>'[2]Asset Characteristics'!$E371 &amp; ""</f>
        <v/>
      </c>
      <c r="D734" s="44">
        <f>'[2]Reporting Characteristics'!$D734</f>
        <v>2018</v>
      </c>
      <c r="E734" s="205"/>
      <c r="F734" s="206"/>
      <c r="G734" s="207"/>
      <c r="H734" s="164"/>
      <c r="I734" s="165"/>
      <c r="J734" s="163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208"/>
      <c r="V734" s="207"/>
      <c r="W734" s="165"/>
      <c r="X734" s="163"/>
      <c r="Y734" s="164"/>
      <c r="Z734" s="164"/>
      <c r="AA734" s="165"/>
    </row>
    <row r="735" spans="1:27" ht="15.75" customHeight="1" x14ac:dyDescent="0.25">
      <c r="A735" s="169"/>
      <c r="B735" s="421"/>
      <c r="C735" s="422"/>
      <c r="D735" s="44">
        <f>'[2]Reporting Characteristics'!$D735</f>
        <v>2019</v>
      </c>
      <c r="E735" s="205"/>
      <c r="F735" s="206"/>
      <c r="G735" s="207"/>
      <c r="H735" s="164"/>
      <c r="I735" s="165"/>
      <c r="J735" s="163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208"/>
      <c r="V735" s="207"/>
      <c r="W735" s="165"/>
      <c r="X735" s="163"/>
      <c r="Y735" s="164"/>
      <c r="Z735" s="164"/>
      <c r="AA735" s="165"/>
    </row>
    <row r="736" spans="1:27" ht="15.75" customHeight="1" x14ac:dyDescent="0.25">
      <c r="A736" s="169"/>
      <c r="B736" s="421" t="str">
        <f>'[2]Asset Characteristics'!$C372 &amp; ""</f>
        <v/>
      </c>
      <c r="C736" s="422" t="str">
        <f>'[2]Asset Characteristics'!$E372 &amp; ""</f>
        <v/>
      </c>
      <c r="D736" s="44">
        <f>'[2]Reporting Characteristics'!$D736</f>
        <v>2018</v>
      </c>
      <c r="E736" s="205"/>
      <c r="F736" s="206"/>
      <c r="G736" s="207"/>
      <c r="H736" s="164"/>
      <c r="I736" s="165"/>
      <c r="J736" s="163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208"/>
      <c r="V736" s="207"/>
      <c r="W736" s="165"/>
      <c r="X736" s="163"/>
      <c r="Y736" s="164"/>
      <c r="Z736" s="164"/>
      <c r="AA736" s="165"/>
    </row>
    <row r="737" spans="1:27" ht="15.75" customHeight="1" x14ac:dyDescent="0.25">
      <c r="A737" s="169"/>
      <c r="B737" s="421"/>
      <c r="C737" s="422"/>
      <c r="D737" s="44">
        <f>'[2]Reporting Characteristics'!$D737</f>
        <v>2019</v>
      </c>
      <c r="E737" s="205"/>
      <c r="F737" s="206"/>
      <c r="G737" s="207"/>
      <c r="H737" s="164"/>
      <c r="I737" s="165"/>
      <c r="J737" s="163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208"/>
      <c r="V737" s="207"/>
      <c r="W737" s="165"/>
      <c r="X737" s="163"/>
      <c r="Y737" s="164"/>
      <c r="Z737" s="164"/>
      <c r="AA737" s="165"/>
    </row>
    <row r="738" spans="1:27" ht="15.75" customHeight="1" x14ac:dyDescent="0.25">
      <c r="A738" s="169"/>
      <c r="B738" s="421" t="str">
        <f>'[2]Asset Characteristics'!$C373 &amp; ""</f>
        <v/>
      </c>
      <c r="C738" s="422" t="str">
        <f>'[2]Asset Characteristics'!$E373 &amp; ""</f>
        <v/>
      </c>
      <c r="D738" s="44">
        <f>'[2]Reporting Characteristics'!$D738</f>
        <v>2018</v>
      </c>
      <c r="E738" s="205"/>
      <c r="F738" s="206"/>
      <c r="G738" s="207"/>
      <c r="H738" s="164"/>
      <c r="I738" s="165"/>
      <c r="J738" s="163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208"/>
      <c r="V738" s="207"/>
      <c r="W738" s="165"/>
      <c r="X738" s="163"/>
      <c r="Y738" s="164"/>
      <c r="Z738" s="164"/>
      <c r="AA738" s="165"/>
    </row>
    <row r="739" spans="1:27" ht="15.75" customHeight="1" x14ac:dyDescent="0.25">
      <c r="A739" s="169"/>
      <c r="B739" s="421"/>
      <c r="C739" s="422"/>
      <c r="D739" s="44">
        <f>'[2]Reporting Characteristics'!$D739</f>
        <v>2019</v>
      </c>
      <c r="E739" s="205"/>
      <c r="F739" s="206"/>
      <c r="G739" s="207"/>
      <c r="H739" s="164"/>
      <c r="I739" s="165"/>
      <c r="J739" s="163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208"/>
      <c r="V739" s="207"/>
      <c r="W739" s="165"/>
      <c r="X739" s="163"/>
      <c r="Y739" s="164"/>
      <c r="Z739" s="164"/>
      <c r="AA739" s="165"/>
    </row>
    <row r="740" spans="1:27" ht="15.75" customHeight="1" x14ac:dyDescent="0.25">
      <c r="A740" s="169"/>
      <c r="B740" s="421" t="str">
        <f>'[2]Asset Characteristics'!$C374 &amp; ""</f>
        <v/>
      </c>
      <c r="C740" s="422" t="str">
        <f>'[2]Asset Characteristics'!$E374 &amp; ""</f>
        <v/>
      </c>
      <c r="D740" s="44">
        <f>'[2]Reporting Characteristics'!$D740</f>
        <v>2018</v>
      </c>
      <c r="E740" s="205"/>
      <c r="F740" s="206"/>
      <c r="G740" s="207"/>
      <c r="H740" s="164"/>
      <c r="I740" s="165"/>
      <c r="J740" s="163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208"/>
      <c r="V740" s="207"/>
      <c r="W740" s="165"/>
      <c r="X740" s="163"/>
      <c r="Y740" s="164"/>
      <c r="Z740" s="164"/>
      <c r="AA740" s="165"/>
    </row>
    <row r="741" spans="1:27" ht="15.75" customHeight="1" x14ac:dyDescent="0.25">
      <c r="A741" s="169"/>
      <c r="B741" s="421"/>
      <c r="C741" s="422"/>
      <c r="D741" s="44">
        <f>'[2]Reporting Characteristics'!$D741</f>
        <v>2019</v>
      </c>
      <c r="E741" s="205"/>
      <c r="F741" s="206"/>
      <c r="G741" s="207"/>
      <c r="H741" s="164"/>
      <c r="I741" s="165"/>
      <c r="J741" s="163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208"/>
      <c r="V741" s="207"/>
      <c r="W741" s="165"/>
      <c r="X741" s="163"/>
      <c r="Y741" s="164"/>
      <c r="Z741" s="164"/>
      <c r="AA741" s="165"/>
    </row>
    <row r="742" spans="1:27" ht="15.75" customHeight="1" x14ac:dyDescent="0.25">
      <c r="A742" s="169"/>
      <c r="B742" s="421" t="str">
        <f>'[2]Asset Characteristics'!$C375 &amp; ""</f>
        <v/>
      </c>
      <c r="C742" s="422" t="str">
        <f>'[2]Asset Characteristics'!$E375 &amp; ""</f>
        <v/>
      </c>
      <c r="D742" s="44">
        <f>'[2]Reporting Characteristics'!$D742</f>
        <v>2018</v>
      </c>
      <c r="E742" s="205"/>
      <c r="F742" s="206"/>
      <c r="G742" s="207"/>
      <c r="H742" s="164"/>
      <c r="I742" s="165"/>
      <c r="J742" s="163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208"/>
      <c r="V742" s="207"/>
      <c r="W742" s="165"/>
      <c r="X742" s="163"/>
      <c r="Y742" s="164"/>
      <c r="Z742" s="164"/>
      <c r="AA742" s="165"/>
    </row>
    <row r="743" spans="1:27" ht="15.75" customHeight="1" x14ac:dyDescent="0.25">
      <c r="A743" s="169"/>
      <c r="B743" s="421"/>
      <c r="C743" s="422"/>
      <c r="D743" s="44">
        <f>'[2]Reporting Characteristics'!$D743</f>
        <v>2019</v>
      </c>
      <c r="E743" s="205"/>
      <c r="F743" s="206"/>
      <c r="G743" s="207"/>
      <c r="H743" s="164"/>
      <c r="I743" s="165"/>
      <c r="J743" s="163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208"/>
      <c r="V743" s="207"/>
      <c r="W743" s="165"/>
      <c r="X743" s="163"/>
      <c r="Y743" s="164"/>
      <c r="Z743" s="164"/>
      <c r="AA743" s="165"/>
    </row>
    <row r="744" spans="1:27" ht="15.75" customHeight="1" x14ac:dyDescent="0.25">
      <c r="A744" s="169"/>
      <c r="B744" s="421" t="str">
        <f>'[2]Asset Characteristics'!$C376 &amp; ""</f>
        <v/>
      </c>
      <c r="C744" s="422" t="str">
        <f>'[2]Asset Characteristics'!$E376 &amp; ""</f>
        <v/>
      </c>
      <c r="D744" s="44">
        <f>'[2]Reporting Characteristics'!$D744</f>
        <v>2018</v>
      </c>
      <c r="E744" s="205"/>
      <c r="F744" s="206"/>
      <c r="G744" s="207"/>
      <c r="H744" s="164"/>
      <c r="I744" s="165"/>
      <c r="J744" s="163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208"/>
      <c r="V744" s="207"/>
      <c r="W744" s="165"/>
      <c r="X744" s="163"/>
      <c r="Y744" s="164"/>
      <c r="Z744" s="164"/>
      <c r="AA744" s="165"/>
    </row>
    <row r="745" spans="1:27" ht="15.75" customHeight="1" x14ac:dyDescent="0.25">
      <c r="A745" s="169"/>
      <c r="B745" s="421"/>
      <c r="C745" s="422"/>
      <c r="D745" s="44">
        <f>'[2]Reporting Characteristics'!$D745</f>
        <v>2019</v>
      </c>
      <c r="E745" s="205"/>
      <c r="F745" s="206"/>
      <c r="G745" s="207"/>
      <c r="H745" s="164"/>
      <c r="I745" s="165"/>
      <c r="J745" s="163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208"/>
      <c r="V745" s="207"/>
      <c r="W745" s="165"/>
      <c r="X745" s="163"/>
      <c r="Y745" s="164"/>
      <c r="Z745" s="164"/>
      <c r="AA745" s="165"/>
    </row>
    <row r="746" spans="1:27" ht="15.75" customHeight="1" x14ac:dyDescent="0.25">
      <c r="A746" s="169"/>
      <c r="B746" s="421" t="str">
        <f>'[2]Asset Characteristics'!$C377 &amp; ""</f>
        <v/>
      </c>
      <c r="C746" s="422" t="str">
        <f>'[2]Asset Characteristics'!$E377 &amp; ""</f>
        <v/>
      </c>
      <c r="D746" s="44">
        <f>'[2]Reporting Characteristics'!$D746</f>
        <v>2018</v>
      </c>
      <c r="E746" s="205"/>
      <c r="F746" s="206"/>
      <c r="G746" s="207"/>
      <c r="H746" s="164"/>
      <c r="I746" s="165"/>
      <c r="J746" s="163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208"/>
      <c r="V746" s="207"/>
      <c r="W746" s="165"/>
      <c r="X746" s="163"/>
      <c r="Y746" s="164"/>
      <c r="Z746" s="164"/>
      <c r="AA746" s="165"/>
    </row>
    <row r="747" spans="1:27" ht="15.75" customHeight="1" x14ac:dyDescent="0.25">
      <c r="A747" s="169"/>
      <c r="B747" s="421"/>
      <c r="C747" s="422"/>
      <c r="D747" s="44">
        <f>'[2]Reporting Characteristics'!$D747</f>
        <v>2019</v>
      </c>
      <c r="E747" s="205"/>
      <c r="F747" s="206"/>
      <c r="G747" s="207"/>
      <c r="H747" s="164"/>
      <c r="I747" s="165"/>
      <c r="J747" s="163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208"/>
      <c r="V747" s="207"/>
      <c r="W747" s="165"/>
      <c r="X747" s="163"/>
      <c r="Y747" s="164"/>
      <c r="Z747" s="164"/>
      <c r="AA747" s="165"/>
    </row>
    <row r="748" spans="1:27" ht="15.75" customHeight="1" x14ac:dyDescent="0.25">
      <c r="A748" s="169"/>
      <c r="B748" s="421" t="str">
        <f>'[2]Asset Characteristics'!$C378 &amp; ""</f>
        <v/>
      </c>
      <c r="C748" s="422" t="str">
        <f>'[2]Asset Characteristics'!$E378 &amp; ""</f>
        <v/>
      </c>
      <c r="D748" s="44">
        <f>'[2]Reporting Characteristics'!$D748</f>
        <v>2018</v>
      </c>
      <c r="E748" s="205"/>
      <c r="F748" s="206"/>
      <c r="G748" s="207"/>
      <c r="H748" s="164"/>
      <c r="I748" s="165"/>
      <c r="J748" s="163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208"/>
      <c r="V748" s="207"/>
      <c r="W748" s="165"/>
      <c r="X748" s="163"/>
      <c r="Y748" s="164"/>
      <c r="Z748" s="164"/>
      <c r="AA748" s="165"/>
    </row>
    <row r="749" spans="1:27" ht="15.75" customHeight="1" x14ac:dyDescent="0.25">
      <c r="A749" s="169"/>
      <c r="B749" s="421"/>
      <c r="C749" s="422"/>
      <c r="D749" s="44">
        <f>'[2]Reporting Characteristics'!$D749</f>
        <v>2019</v>
      </c>
      <c r="E749" s="205"/>
      <c r="F749" s="206"/>
      <c r="G749" s="207"/>
      <c r="H749" s="164"/>
      <c r="I749" s="165"/>
      <c r="J749" s="163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208"/>
      <c r="V749" s="207"/>
      <c r="W749" s="165"/>
      <c r="X749" s="163"/>
      <c r="Y749" s="164"/>
      <c r="Z749" s="164"/>
      <c r="AA749" s="165"/>
    </row>
    <row r="750" spans="1:27" ht="15.75" customHeight="1" x14ac:dyDescent="0.25">
      <c r="A750" s="169"/>
      <c r="B750" s="421" t="str">
        <f>'[2]Asset Characteristics'!$C379 &amp; ""</f>
        <v/>
      </c>
      <c r="C750" s="422" t="str">
        <f>'[2]Asset Characteristics'!$E379 &amp; ""</f>
        <v/>
      </c>
      <c r="D750" s="44">
        <f>'[2]Reporting Characteristics'!$D750</f>
        <v>2018</v>
      </c>
      <c r="E750" s="205"/>
      <c r="F750" s="206"/>
      <c r="G750" s="207"/>
      <c r="H750" s="164"/>
      <c r="I750" s="165"/>
      <c r="J750" s="163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208"/>
      <c r="V750" s="207"/>
      <c r="W750" s="165"/>
      <c r="X750" s="163"/>
      <c r="Y750" s="164"/>
      <c r="Z750" s="164"/>
      <c r="AA750" s="165"/>
    </row>
    <row r="751" spans="1:27" ht="15.75" customHeight="1" x14ac:dyDescent="0.25">
      <c r="A751" s="169"/>
      <c r="B751" s="421"/>
      <c r="C751" s="422"/>
      <c r="D751" s="44">
        <f>'[2]Reporting Characteristics'!$D751</f>
        <v>2019</v>
      </c>
      <c r="E751" s="205"/>
      <c r="F751" s="206"/>
      <c r="G751" s="207"/>
      <c r="H751" s="164"/>
      <c r="I751" s="165"/>
      <c r="J751" s="163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208"/>
      <c r="V751" s="207"/>
      <c r="W751" s="165"/>
      <c r="X751" s="163"/>
      <c r="Y751" s="164"/>
      <c r="Z751" s="164"/>
      <c r="AA751" s="165"/>
    </row>
    <row r="752" spans="1:27" ht="15.75" customHeight="1" x14ac:dyDescent="0.25">
      <c r="A752" s="169"/>
      <c r="B752" s="421" t="str">
        <f>'[2]Asset Characteristics'!$C380 &amp; ""</f>
        <v/>
      </c>
      <c r="C752" s="422" t="str">
        <f>'[2]Asset Characteristics'!$E380 &amp; ""</f>
        <v/>
      </c>
      <c r="D752" s="44">
        <f>'[2]Reporting Characteristics'!$D752</f>
        <v>2018</v>
      </c>
      <c r="E752" s="205"/>
      <c r="F752" s="206"/>
      <c r="G752" s="207"/>
      <c r="H752" s="164"/>
      <c r="I752" s="165"/>
      <c r="J752" s="163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208"/>
      <c r="V752" s="207"/>
      <c r="W752" s="165"/>
      <c r="X752" s="163"/>
      <c r="Y752" s="164"/>
      <c r="Z752" s="164"/>
      <c r="AA752" s="165"/>
    </row>
    <row r="753" spans="1:27" ht="15.75" customHeight="1" x14ac:dyDescent="0.25">
      <c r="A753" s="169"/>
      <c r="B753" s="421"/>
      <c r="C753" s="422"/>
      <c r="D753" s="44">
        <f>'[2]Reporting Characteristics'!$D753</f>
        <v>2019</v>
      </c>
      <c r="E753" s="205"/>
      <c r="F753" s="206"/>
      <c r="G753" s="207"/>
      <c r="H753" s="164"/>
      <c r="I753" s="165"/>
      <c r="J753" s="163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208"/>
      <c r="V753" s="207"/>
      <c r="W753" s="165"/>
      <c r="X753" s="163"/>
      <c r="Y753" s="164"/>
      <c r="Z753" s="164"/>
      <c r="AA753" s="165"/>
    </row>
    <row r="754" spans="1:27" ht="15.75" customHeight="1" x14ac:dyDescent="0.25">
      <c r="A754" s="169"/>
      <c r="B754" s="421" t="str">
        <f>'[2]Asset Characteristics'!$C381 &amp; ""</f>
        <v/>
      </c>
      <c r="C754" s="422" t="str">
        <f>'[2]Asset Characteristics'!$E381 &amp; ""</f>
        <v/>
      </c>
      <c r="D754" s="44">
        <f>'[2]Reporting Characteristics'!$D754</f>
        <v>2018</v>
      </c>
      <c r="E754" s="205"/>
      <c r="F754" s="206"/>
      <c r="G754" s="207"/>
      <c r="H754" s="164"/>
      <c r="I754" s="165"/>
      <c r="J754" s="163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208"/>
      <c r="V754" s="207"/>
      <c r="W754" s="165"/>
      <c r="X754" s="163"/>
      <c r="Y754" s="164"/>
      <c r="Z754" s="164"/>
      <c r="AA754" s="165"/>
    </row>
    <row r="755" spans="1:27" ht="15.75" customHeight="1" x14ac:dyDescent="0.25">
      <c r="A755" s="169"/>
      <c r="B755" s="421"/>
      <c r="C755" s="422"/>
      <c r="D755" s="44">
        <f>'[2]Reporting Characteristics'!$D755</f>
        <v>2019</v>
      </c>
      <c r="E755" s="205"/>
      <c r="F755" s="206"/>
      <c r="G755" s="207"/>
      <c r="H755" s="164"/>
      <c r="I755" s="165"/>
      <c r="J755" s="163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208"/>
      <c r="V755" s="207"/>
      <c r="W755" s="165"/>
      <c r="X755" s="163"/>
      <c r="Y755" s="164"/>
      <c r="Z755" s="164"/>
      <c r="AA755" s="165"/>
    </row>
    <row r="756" spans="1:27" ht="15.75" customHeight="1" x14ac:dyDescent="0.25">
      <c r="A756" s="169"/>
      <c r="B756" s="421" t="str">
        <f>'[2]Asset Characteristics'!$C382 &amp; ""</f>
        <v/>
      </c>
      <c r="C756" s="422" t="str">
        <f>'[2]Asset Characteristics'!$E382 &amp; ""</f>
        <v/>
      </c>
      <c r="D756" s="44">
        <f>'[2]Reporting Characteristics'!$D756</f>
        <v>2018</v>
      </c>
      <c r="E756" s="205"/>
      <c r="F756" s="206"/>
      <c r="G756" s="207"/>
      <c r="H756" s="164"/>
      <c r="I756" s="165"/>
      <c r="J756" s="163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208"/>
      <c r="V756" s="207"/>
      <c r="W756" s="165"/>
      <c r="X756" s="163"/>
      <c r="Y756" s="164"/>
      <c r="Z756" s="164"/>
      <c r="AA756" s="165"/>
    </row>
    <row r="757" spans="1:27" ht="15.75" customHeight="1" x14ac:dyDescent="0.25">
      <c r="A757" s="169"/>
      <c r="B757" s="421"/>
      <c r="C757" s="422"/>
      <c r="D757" s="44">
        <f>'[2]Reporting Characteristics'!$D757</f>
        <v>2019</v>
      </c>
      <c r="E757" s="205"/>
      <c r="F757" s="206"/>
      <c r="G757" s="207"/>
      <c r="H757" s="164"/>
      <c r="I757" s="165"/>
      <c r="J757" s="163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208"/>
      <c r="V757" s="207"/>
      <c r="W757" s="165"/>
      <c r="X757" s="163"/>
      <c r="Y757" s="164"/>
      <c r="Z757" s="164"/>
      <c r="AA757" s="165"/>
    </row>
    <row r="758" spans="1:27" ht="15.75" customHeight="1" x14ac:dyDescent="0.25">
      <c r="A758" s="169"/>
      <c r="B758" s="421" t="str">
        <f>'[2]Asset Characteristics'!$C383 &amp; ""</f>
        <v/>
      </c>
      <c r="C758" s="422" t="str">
        <f>'[2]Asset Characteristics'!$E383 &amp; ""</f>
        <v/>
      </c>
      <c r="D758" s="44">
        <f>'[2]Reporting Characteristics'!$D758</f>
        <v>2018</v>
      </c>
      <c r="E758" s="205"/>
      <c r="F758" s="206"/>
      <c r="G758" s="207"/>
      <c r="H758" s="164"/>
      <c r="I758" s="165"/>
      <c r="J758" s="163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208"/>
      <c r="V758" s="207"/>
      <c r="W758" s="165"/>
      <c r="X758" s="163"/>
      <c r="Y758" s="164"/>
      <c r="Z758" s="164"/>
      <c r="AA758" s="165"/>
    </row>
    <row r="759" spans="1:27" ht="15.75" customHeight="1" x14ac:dyDescent="0.25">
      <c r="A759" s="169"/>
      <c r="B759" s="421"/>
      <c r="C759" s="422"/>
      <c r="D759" s="44">
        <f>'[2]Reporting Characteristics'!$D759</f>
        <v>2019</v>
      </c>
      <c r="E759" s="205"/>
      <c r="F759" s="206"/>
      <c r="G759" s="207"/>
      <c r="H759" s="164"/>
      <c r="I759" s="165"/>
      <c r="J759" s="163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208"/>
      <c r="V759" s="207"/>
      <c r="W759" s="165"/>
      <c r="X759" s="163"/>
      <c r="Y759" s="164"/>
      <c r="Z759" s="164"/>
      <c r="AA759" s="165"/>
    </row>
    <row r="760" spans="1:27" ht="15.75" customHeight="1" x14ac:dyDescent="0.25">
      <c r="A760" s="169"/>
      <c r="B760" s="421" t="str">
        <f>'[2]Asset Characteristics'!$C384 &amp; ""</f>
        <v/>
      </c>
      <c r="C760" s="422" t="str">
        <f>'[2]Asset Characteristics'!$E384 &amp; ""</f>
        <v/>
      </c>
      <c r="D760" s="44">
        <f>'[2]Reporting Characteristics'!$D760</f>
        <v>2018</v>
      </c>
      <c r="E760" s="205"/>
      <c r="F760" s="206"/>
      <c r="G760" s="207"/>
      <c r="H760" s="164"/>
      <c r="I760" s="165"/>
      <c r="J760" s="163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208"/>
      <c r="V760" s="207"/>
      <c r="W760" s="165"/>
      <c r="X760" s="163"/>
      <c r="Y760" s="164"/>
      <c r="Z760" s="164"/>
      <c r="AA760" s="165"/>
    </row>
    <row r="761" spans="1:27" ht="15.75" customHeight="1" x14ac:dyDescent="0.25">
      <c r="A761" s="169"/>
      <c r="B761" s="421"/>
      <c r="C761" s="422"/>
      <c r="D761" s="44">
        <f>'[2]Reporting Characteristics'!$D761</f>
        <v>2019</v>
      </c>
      <c r="E761" s="205"/>
      <c r="F761" s="206"/>
      <c r="G761" s="207"/>
      <c r="H761" s="164"/>
      <c r="I761" s="165"/>
      <c r="J761" s="163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208"/>
      <c r="V761" s="207"/>
      <c r="W761" s="165"/>
      <c r="X761" s="163"/>
      <c r="Y761" s="164"/>
      <c r="Z761" s="164"/>
      <c r="AA761" s="165"/>
    </row>
    <row r="762" spans="1:27" ht="15.75" customHeight="1" x14ac:dyDescent="0.25">
      <c r="A762" s="169"/>
      <c r="B762" s="421" t="str">
        <f>'[2]Asset Characteristics'!$C385 &amp; ""</f>
        <v/>
      </c>
      <c r="C762" s="422" t="str">
        <f>'[2]Asset Characteristics'!$E385 &amp; ""</f>
        <v/>
      </c>
      <c r="D762" s="44">
        <f>'[2]Reporting Characteristics'!$D762</f>
        <v>2018</v>
      </c>
      <c r="E762" s="205"/>
      <c r="F762" s="206"/>
      <c r="G762" s="207"/>
      <c r="H762" s="164"/>
      <c r="I762" s="165"/>
      <c r="J762" s="163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208"/>
      <c r="V762" s="207"/>
      <c r="W762" s="165"/>
      <c r="X762" s="163"/>
      <c r="Y762" s="164"/>
      <c r="Z762" s="164"/>
      <c r="AA762" s="165"/>
    </row>
    <row r="763" spans="1:27" ht="15.75" customHeight="1" x14ac:dyDescent="0.25">
      <c r="A763" s="169"/>
      <c r="B763" s="421"/>
      <c r="C763" s="422"/>
      <c r="D763" s="44">
        <f>'[2]Reporting Characteristics'!$D763</f>
        <v>2019</v>
      </c>
      <c r="E763" s="205"/>
      <c r="F763" s="206"/>
      <c r="G763" s="207"/>
      <c r="H763" s="164"/>
      <c r="I763" s="165"/>
      <c r="J763" s="163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208"/>
      <c r="V763" s="207"/>
      <c r="W763" s="165"/>
      <c r="X763" s="163"/>
      <c r="Y763" s="164"/>
      <c r="Z763" s="164"/>
      <c r="AA763" s="165"/>
    </row>
    <row r="764" spans="1:27" ht="15.75" customHeight="1" x14ac:dyDescent="0.25">
      <c r="A764" s="169"/>
      <c r="B764" s="421" t="str">
        <f>'[2]Asset Characteristics'!$C386 &amp; ""</f>
        <v/>
      </c>
      <c r="C764" s="422" t="str">
        <f>'[2]Asset Characteristics'!$E386 &amp; ""</f>
        <v/>
      </c>
      <c r="D764" s="44">
        <f>'[2]Reporting Characteristics'!$D764</f>
        <v>2018</v>
      </c>
      <c r="E764" s="205"/>
      <c r="F764" s="206"/>
      <c r="G764" s="207"/>
      <c r="H764" s="164"/>
      <c r="I764" s="165"/>
      <c r="J764" s="163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208"/>
      <c r="V764" s="207"/>
      <c r="W764" s="165"/>
      <c r="X764" s="163"/>
      <c r="Y764" s="164"/>
      <c r="Z764" s="164"/>
      <c r="AA764" s="165"/>
    </row>
    <row r="765" spans="1:27" ht="15.75" customHeight="1" x14ac:dyDescent="0.25">
      <c r="A765" s="169"/>
      <c r="B765" s="421"/>
      <c r="C765" s="422"/>
      <c r="D765" s="44">
        <f>'[2]Reporting Characteristics'!$D765</f>
        <v>2019</v>
      </c>
      <c r="E765" s="205"/>
      <c r="F765" s="206"/>
      <c r="G765" s="207"/>
      <c r="H765" s="164"/>
      <c r="I765" s="165"/>
      <c r="J765" s="163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208"/>
      <c r="V765" s="207"/>
      <c r="W765" s="165"/>
      <c r="X765" s="163"/>
      <c r="Y765" s="164"/>
      <c r="Z765" s="164"/>
      <c r="AA765" s="165"/>
    </row>
    <row r="766" spans="1:27" ht="15.75" customHeight="1" x14ac:dyDescent="0.25">
      <c r="A766" s="169"/>
      <c r="B766" s="421" t="str">
        <f>'[2]Asset Characteristics'!$C387 &amp; ""</f>
        <v/>
      </c>
      <c r="C766" s="422" t="str">
        <f>'[2]Asset Characteristics'!$E387 &amp; ""</f>
        <v/>
      </c>
      <c r="D766" s="44">
        <f>'[2]Reporting Characteristics'!$D766</f>
        <v>2018</v>
      </c>
      <c r="E766" s="205"/>
      <c r="F766" s="206"/>
      <c r="G766" s="207"/>
      <c r="H766" s="164"/>
      <c r="I766" s="165"/>
      <c r="J766" s="163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208"/>
      <c r="V766" s="207"/>
      <c r="W766" s="165"/>
      <c r="X766" s="163"/>
      <c r="Y766" s="164"/>
      <c r="Z766" s="164"/>
      <c r="AA766" s="165"/>
    </row>
    <row r="767" spans="1:27" ht="15.75" customHeight="1" x14ac:dyDescent="0.25">
      <c r="A767" s="169"/>
      <c r="B767" s="421"/>
      <c r="C767" s="422"/>
      <c r="D767" s="44">
        <f>'[2]Reporting Characteristics'!$D767</f>
        <v>2019</v>
      </c>
      <c r="E767" s="205"/>
      <c r="F767" s="206"/>
      <c r="G767" s="207"/>
      <c r="H767" s="164"/>
      <c r="I767" s="165"/>
      <c r="J767" s="163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208"/>
      <c r="V767" s="207"/>
      <c r="W767" s="165"/>
      <c r="X767" s="163"/>
      <c r="Y767" s="164"/>
      <c r="Z767" s="164"/>
      <c r="AA767" s="165"/>
    </row>
    <row r="768" spans="1:27" ht="15.75" customHeight="1" x14ac:dyDescent="0.25">
      <c r="A768" s="169"/>
      <c r="B768" s="421" t="str">
        <f>'[2]Asset Characteristics'!$C388 &amp; ""</f>
        <v/>
      </c>
      <c r="C768" s="422" t="str">
        <f>'[2]Asset Characteristics'!$E388 &amp; ""</f>
        <v/>
      </c>
      <c r="D768" s="44">
        <f>'[2]Reporting Characteristics'!$D768</f>
        <v>2018</v>
      </c>
      <c r="E768" s="205"/>
      <c r="F768" s="206"/>
      <c r="G768" s="207"/>
      <c r="H768" s="164"/>
      <c r="I768" s="165"/>
      <c r="J768" s="163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208"/>
      <c r="V768" s="207"/>
      <c r="W768" s="165"/>
      <c r="X768" s="163"/>
      <c r="Y768" s="164"/>
      <c r="Z768" s="164"/>
      <c r="AA768" s="165"/>
    </row>
    <row r="769" spans="1:27" ht="15.75" customHeight="1" x14ac:dyDescent="0.25">
      <c r="A769" s="169"/>
      <c r="B769" s="421"/>
      <c r="C769" s="422"/>
      <c r="D769" s="44">
        <f>'[2]Reporting Characteristics'!$D769</f>
        <v>2019</v>
      </c>
      <c r="E769" s="205"/>
      <c r="F769" s="206"/>
      <c r="G769" s="207"/>
      <c r="H769" s="164"/>
      <c r="I769" s="165"/>
      <c r="J769" s="163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208"/>
      <c r="V769" s="207"/>
      <c r="W769" s="165"/>
      <c r="X769" s="163"/>
      <c r="Y769" s="164"/>
      <c r="Z769" s="164"/>
      <c r="AA769" s="165"/>
    </row>
    <row r="770" spans="1:27" ht="15.75" customHeight="1" x14ac:dyDescent="0.25">
      <c r="A770" s="169"/>
      <c r="B770" s="421" t="str">
        <f>'[2]Asset Characteristics'!$C389 &amp; ""</f>
        <v/>
      </c>
      <c r="C770" s="422" t="str">
        <f>'[2]Asset Characteristics'!$E389 &amp; ""</f>
        <v/>
      </c>
      <c r="D770" s="44">
        <f>'[2]Reporting Characteristics'!$D770</f>
        <v>2018</v>
      </c>
      <c r="E770" s="205"/>
      <c r="F770" s="206"/>
      <c r="G770" s="207"/>
      <c r="H770" s="164"/>
      <c r="I770" s="165"/>
      <c r="J770" s="163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208"/>
      <c r="V770" s="207"/>
      <c r="W770" s="165"/>
      <c r="X770" s="163"/>
      <c r="Y770" s="164"/>
      <c r="Z770" s="164"/>
      <c r="AA770" s="165"/>
    </row>
    <row r="771" spans="1:27" ht="15.75" customHeight="1" x14ac:dyDescent="0.25">
      <c r="A771" s="169"/>
      <c r="B771" s="421"/>
      <c r="C771" s="422"/>
      <c r="D771" s="44">
        <f>'[2]Reporting Characteristics'!$D771</f>
        <v>2019</v>
      </c>
      <c r="E771" s="205"/>
      <c r="F771" s="206"/>
      <c r="G771" s="207"/>
      <c r="H771" s="164"/>
      <c r="I771" s="165"/>
      <c r="J771" s="163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208"/>
      <c r="V771" s="207"/>
      <c r="W771" s="165"/>
      <c r="X771" s="163"/>
      <c r="Y771" s="164"/>
      <c r="Z771" s="164"/>
      <c r="AA771" s="165"/>
    </row>
    <row r="772" spans="1:27" ht="15.75" customHeight="1" x14ac:dyDescent="0.25">
      <c r="A772" s="169"/>
      <c r="B772" s="421" t="str">
        <f>'[2]Asset Characteristics'!$C390 &amp; ""</f>
        <v/>
      </c>
      <c r="C772" s="422" t="str">
        <f>'[2]Asset Characteristics'!$E390 &amp; ""</f>
        <v/>
      </c>
      <c r="D772" s="44">
        <f>'[2]Reporting Characteristics'!$D772</f>
        <v>2018</v>
      </c>
      <c r="E772" s="205"/>
      <c r="F772" s="206"/>
      <c r="G772" s="207"/>
      <c r="H772" s="164"/>
      <c r="I772" s="165"/>
      <c r="J772" s="163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208"/>
      <c r="V772" s="207"/>
      <c r="W772" s="165"/>
      <c r="X772" s="163"/>
      <c r="Y772" s="164"/>
      <c r="Z772" s="164"/>
      <c r="AA772" s="165"/>
    </row>
    <row r="773" spans="1:27" ht="15.75" customHeight="1" x14ac:dyDescent="0.25">
      <c r="A773" s="169"/>
      <c r="B773" s="421"/>
      <c r="C773" s="422"/>
      <c r="D773" s="44">
        <f>'[2]Reporting Characteristics'!$D773</f>
        <v>2019</v>
      </c>
      <c r="E773" s="205"/>
      <c r="F773" s="206"/>
      <c r="G773" s="207"/>
      <c r="H773" s="164"/>
      <c r="I773" s="165"/>
      <c r="J773" s="163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208"/>
      <c r="V773" s="207"/>
      <c r="W773" s="165"/>
      <c r="X773" s="163"/>
      <c r="Y773" s="164"/>
      <c r="Z773" s="164"/>
      <c r="AA773" s="165"/>
    </row>
    <row r="774" spans="1:27" ht="15.75" customHeight="1" x14ac:dyDescent="0.25">
      <c r="A774" s="169"/>
      <c r="B774" s="421" t="str">
        <f>'[2]Asset Characteristics'!$C391 &amp; ""</f>
        <v/>
      </c>
      <c r="C774" s="422" t="str">
        <f>'[2]Asset Characteristics'!$E391 &amp; ""</f>
        <v/>
      </c>
      <c r="D774" s="44">
        <f>'[2]Reporting Characteristics'!$D774</f>
        <v>2018</v>
      </c>
      <c r="E774" s="205"/>
      <c r="F774" s="206"/>
      <c r="G774" s="207"/>
      <c r="H774" s="164"/>
      <c r="I774" s="165"/>
      <c r="J774" s="163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208"/>
      <c r="V774" s="207"/>
      <c r="W774" s="165"/>
      <c r="X774" s="163"/>
      <c r="Y774" s="164"/>
      <c r="Z774" s="164"/>
      <c r="AA774" s="165"/>
    </row>
    <row r="775" spans="1:27" ht="15.75" customHeight="1" x14ac:dyDescent="0.25">
      <c r="A775" s="169"/>
      <c r="B775" s="421"/>
      <c r="C775" s="422"/>
      <c r="D775" s="44">
        <f>'[2]Reporting Characteristics'!$D775</f>
        <v>2019</v>
      </c>
      <c r="E775" s="205"/>
      <c r="F775" s="206"/>
      <c r="G775" s="207"/>
      <c r="H775" s="164"/>
      <c r="I775" s="165"/>
      <c r="J775" s="163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208"/>
      <c r="V775" s="207"/>
      <c r="W775" s="165"/>
      <c r="X775" s="163"/>
      <c r="Y775" s="164"/>
      <c r="Z775" s="164"/>
      <c r="AA775" s="165"/>
    </row>
    <row r="776" spans="1:27" ht="15.75" customHeight="1" x14ac:dyDescent="0.25">
      <c r="A776" s="169"/>
      <c r="B776" s="421" t="str">
        <f>'[2]Asset Characteristics'!$C392 &amp; ""</f>
        <v/>
      </c>
      <c r="C776" s="422" t="str">
        <f>'[2]Asset Characteristics'!$E392 &amp; ""</f>
        <v/>
      </c>
      <c r="D776" s="44">
        <f>'[2]Reporting Characteristics'!$D776</f>
        <v>2018</v>
      </c>
      <c r="E776" s="205"/>
      <c r="F776" s="206"/>
      <c r="G776" s="207"/>
      <c r="H776" s="164"/>
      <c r="I776" s="165"/>
      <c r="J776" s="163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208"/>
      <c r="V776" s="207"/>
      <c r="W776" s="165"/>
      <c r="X776" s="163"/>
      <c r="Y776" s="164"/>
      <c r="Z776" s="164"/>
      <c r="AA776" s="165"/>
    </row>
    <row r="777" spans="1:27" ht="15.75" customHeight="1" x14ac:dyDescent="0.25">
      <c r="A777" s="169"/>
      <c r="B777" s="421"/>
      <c r="C777" s="422"/>
      <c r="D777" s="44">
        <f>'[2]Reporting Characteristics'!$D777</f>
        <v>2019</v>
      </c>
      <c r="E777" s="205"/>
      <c r="F777" s="206"/>
      <c r="G777" s="207"/>
      <c r="H777" s="164"/>
      <c r="I777" s="165"/>
      <c r="J777" s="163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208"/>
      <c r="V777" s="207"/>
      <c r="W777" s="165"/>
      <c r="X777" s="163"/>
      <c r="Y777" s="164"/>
      <c r="Z777" s="164"/>
      <c r="AA777" s="165"/>
    </row>
    <row r="778" spans="1:27" ht="15.75" customHeight="1" x14ac:dyDescent="0.25">
      <c r="A778" s="169"/>
      <c r="B778" s="421" t="str">
        <f>'[2]Asset Characteristics'!$C393 &amp; ""</f>
        <v/>
      </c>
      <c r="C778" s="422" t="str">
        <f>'[2]Asset Characteristics'!$E393 &amp; ""</f>
        <v/>
      </c>
      <c r="D778" s="44">
        <f>'[2]Reporting Characteristics'!$D778</f>
        <v>2018</v>
      </c>
      <c r="E778" s="205"/>
      <c r="F778" s="206"/>
      <c r="G778" s="207"/>
      <c r="H778" s="164"/>
      <c r="I778" s="165"/>
      <c r="J778" s="163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208"/>
      <c r="V778" s="207"/>
      <c r="W778" s="165"/>
      <c r="X778" s="163"/>
      <c r="Y778" s="164"/>
      <c r="Z778" s="164"/>
      <c r="AA778" s="165"/>
    </row>
    <row r="779" spans="1:27" ht="15.75" customHeight="1" x14ac:dyDescent="0.25">
      <c r="A779" s="169"/>
      <c r="B779" s="421"/>
      <c r="C779" s="422"/>
      <c r="D779" s="44">
        <f>'[2]Reporting Characteristics'!$D779</f>
        <v>2019</v>
      </c>
      <c r="E779" s="205"/>
      <c r="F779" s="206"/>
      <c r="G779" s="207"/>
      <c r="H779" s="164"/>
      <c r="I779" s="165"/>
      <c r="J779" s="163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208"/>
      <c r="V779" s="207"/>
      <c r="W779" s="165"/>
      <c r="X779" s="163"/>
      <c r="Y779" s="164"/>
      <c r="Z779" s="164"/>
      <c r="AA779" s="165"/>
    </row>
    <row r="780" spans="1:27" ht="15.75" customHeight="1" x14ac:dyDescent="0.25">
      <c r="A780" s="169"/>
      <c r="B780" s="421" t="str">
        <f>'[2]Asset Characteristics'!$C394 &amp; ""</f>
        <v/>
      </c>
      <c r="C780" s="422" t="str">
        <f>'[2]Asset Characteristics'!$E394 &amp; ""</f>
        <v/>
      </c>
      <c r="D780" s="44">
        <f>'[2]Reporting Characteristics'!$D780</f>
        <v>2018</v>
      </c>
      <c r="E780" s="205"/>
      <c r="F780" s="206"/>
      <c r="G780" s="207"/>
      <c r="H780" s="164"/>
      <c r="I780" s="165"/>
      <c r="J780" s="163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208"/>
      <c r="V780" s="207"/>
      <c r="W780" s="165"/>
      <c r="X780" s="163"/>
      <c r="Y780" s="164"/>
      <c r="Z780" s="164"/>
      <c r="AA780" s="165"/>
    </row>
    <row r="781" spans="1:27" ht="15.75" customHeight="1" x14ac:dyDescent="0.25">
      <c r="A781" s="169"/>
      <c r="B781" s="421"/>
      <c r="C781" s="422"/>
      <c r="D781" s="44">
        <f>'[2]Reporting Characteristics'!$D781</f>
        <v>2019</v>
      </c>
      <c r="E781" s="205"/>
      <c r="F781" s="206"/>
      <c r="G781" s="207"/>
      <c r="H781" s="164"/>
      <c r="I781" s="165"/>
      <c r="J781" s="163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208"/>
      <c r="V781" s="207"/>
      <c r="W781" s="165"/>
      <c r="X781" s="163"/>
      <c r="Y781" s="164"/>
      <c r="Z781" s="164"/>
      <c r="AA781" s="165"/>
    </row>
    <row r="782" spans="1:27" ht="15.75" customHeight="1" x14ac:dyDescent="0.25">
      <c r="A782" s="169"/>
      <c r="B782" s="421" t="str">
        <f>'[2]Asset Characteristics'!$C395 &amp; ""</f>
        <v/>
      </c>
      <c r="C782" s="422" t="str">
        <f>'[2]Asset Characteristics'!$E395 &amp; ""</f>
        <v/>
      </c>
      <c r="D782" s="44">
        <f>'[2]Reporting Characteristics'!$D782</f>
        <v>2018</v>
      </c>
      <c r="E782" s="205"/>
      <c r="F782" s="206"/>
      <c r="G782" s="207"/>
      <c r="H782" s="164"/>
      <c r="I782" s="165"/>
      <c r="J782" s="163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208"/>
      <c r="V782" s="207"/>
      <c r="W782" s="165"/>
      <c r="X782" s="163"/>
      <c r="Y782" s="164"/>
      <c r="Z782" s="164"/>
      <c r="AA782" s="165"/>
    </row>
    <row r="783" spans="1:27" ht="15.75" customHeight="1" x14ac:dyDescent="0.25">
      <c r="A783" s="169"/>
      <c r="B783" s="421"/>
      <c r="C783" s="422"/>
      <c r="D783" s="44">
        <f>'[2]Reporting Characteristics'!$D783</f>
        <v>2019</v>
      </c>
      <c r="E783" s="205"/>
      <c r="F783" s="206"/>
      <c r="G783" s="207"/>
      <c r="H783" s="164"/>
      <c r="I783" s="165"/>
      <c r="J783" s="163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208"/>
      <c r="V783" s="207"/>
      <c r="W783" s="165"/>
      <c r="X783" s="163"/>
      <c r="Y783" s="164"/>
      <c r="Z783" s="164"/>
      <c r="AA783" s="165"/>
    </row>
    <row r="784" spans="1:27" ht="15.75" customHeight="1" x14ac:dyDescent="0.25">
      <c r="A784" s="169"/>
      <c r="B784" s="421" t="str">
        <f>'[2]Asset Characteristics'!$C396 &amp; ""</f>
        <v/>
      </c>
      <c r="C784" s="422" t="str">
        <f>'[2]Asset Characteristics'!$E396 &amp; ""</f>
        <v/>
      </c>
      <c r="D784" s="44">
        <f>'[2]Reporting Characteristics'!$D784</f>
        <v>2018</v>
      </c>
      <c r="E784" s="205"/>
      <c r="F784" s="206"/>
      <c r="G784" s="207"/>
      <c r="H784" s="164"/>
      <c r="I784" s="165"/>
      <c r="J784" s="163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208"/>
      <c r="V784" s="207"/>
      <c r="W784" s="165"/>
      <c r="X784" s="163"/>
      <c r="Y784" s="164"/>
      <c r="Z784" s="164"/>
      <c r="AA784" s="165"/>
    </row>
    <row r="785" spans="1:27" ht="15.75" customHeight="1" x14ac:dyDescent="0.25">
      <c r="A785" s="169"/>
      <c r="B785" s="421"/>
      <c r="C785" s="422"/>
      <c r="D785" s="44">
        <f>'[2]Reporting Characteristics'!$D785</f>
        <v>2019</v>
      </c>
      <c r="E785" s="205"/>
      <c r="F785" s="206"/>
      <c r="G785" s="207"/>
      <c r="H785" s="164"/>
      <c r="I785" s="165"/>
      <c r="J785" s="163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208"/>
      <c r="V785" s="207"/>
      <c r="W785" s="165"/>
      <c r="X785" s="163"/>
      <c r="Y785" s="164"/>
      <c r="Z785" s="164"/>
      <c r="AA785" s="165"/>
    </row>
    <row r="786" spans="1:27" ht="15.75" customHeight="1" x14ac:dyDescent="0.25">
      <c r="A786" s="169"/>
      <c r="B786" s="421" t="str">
        <f>'[2]Asset Characteristics'!$C397 &amp; ""</f>
        <v/>
      </c>
      <c r="C786" s="422" t="str">
        <f>'[2]Asset Characteristics'!$E397 &amp; ""</f>
        <v/>
      </c>
      <c r="D786" s="44">
        <f>'[2]Reporting Characteristics'!$D786</f>
        <v>2018</v>
      </c>
      <c r="E786" s="205"/>
      <c r="F786" s="206"/>
      <c r="G786" s="207"/>
      <c r="H786" s="164"/>
      <c r="I786" s="165"/>
      <c r="J786" s="163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208"/>
      <c r="V786" s="207"/>
      <c r="W786" s="165"/>
      <c r="X786" s="163"/>
      <c r="Y786" s="164"/>
      <c r="Z786" s="164"/>
      <c r="AA786" s="165"/>
    </row>
    <row r="787" spans="1:27" ht="15.75" customHeight="1" x14ac:dyDescent="0.25">
      <c r="A787" s="169"/>
      <c r="B787" s="421"/>
      <c r="C787" s="422"/>
      <c r="D787" s="44">
        <f>'[2]Reporting Characteristics'!$D787</f>
        <v>2019</v>
      </c>
      <c r="E787" s="205"/>
      <c r="F787" s="206"/>
      <c r="G787" s="207"/>
      <c r="H787" s="164"/>
      <c r="I787" s="165"/>
      <c r="J787" s="163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208"/>
      <c r="V787" s="207"/>
      <c r="W787" s="165"/>
      <c r="X787" s="163"/>
      <c r="Y787" s="164"/>
      <c r="Z787" s="164"/>
      <c r="AA787" s="165"/>
    </row>
    <row r="788" spans="1:27" ht="15.75" customHeight="1" x14ac:dyDescent="0.25">
      <c r="A788" s="169"/>
      <c r="B788" s="421" t="str">
        <f>'[2]Asset Characteristics'!$C398 &amp; ""</f>
        <v/>
      </c>
      <c r="C788" s="422" t="str">
        <f>'[2]Asset Characteristics'!$E398 &amp; ""</f>
        <v/>
      </c>
      <c r="D788" s="44">
        <f>'[2]Reporting Characteristics'!$D788</f>
        <v>2018</v>
      </c>
      <c r="E788" s="205"/>
      <c r="F788" s="206"/>
      <c r="G788" s="207"/>
      <c r="H788" s="164"/>
      <c r="I788" s="165"/>
      <c r="J788" s="163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208"/>
      <c r="V788" s="207"/>
      <c r="W788" s="165"/>
      <c r="X788" s="163"/>
      <c r="Y788" s="164"/>
      <c r="Z788" s="164"/>
      <c r="AA788" s="165"/>
    </row>
    <row r="789" spans="1:27" ht="15.75" customHeight="1" x14ac:dyDescent="0.25">
      <c r="A789" s="169"/>
      <c r="B789" s="421"/>
      <c r="C789" s="422"/>
      <c r="D789" s="44">
        <f>'[2]Reporting Characteristics'!$D789</f>
        <v>2019</v>
      </c>
      <c r="E789" s="205"/>
      <c r="F789" s="206"/>
      <c r="G789" s="207"/>
      <c r="H789" s="164"/>
      <c r="I789" s="165"/>
      <c r="J789" s="163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208"/>
      <c r="V789" s="207"/>
      <c r="W789" s="165"/>
      <c r="X789" s="163"/>
      <c r="Y789" s="164"/>
      <c r="Z789" s="164"/>
      <c r="AA789" s="165"/>
    </row>
    <row r="790" spans="1:27" ht="15.75" customHeight="1" x14ac:dyDescent="0.25">
      <c r="A790" s="169"/>
      <c r="B790" s="421" t="str">
        <f>'[2]Asset Characteristics'!$C399 &amp; ""</f>
        <v/>
      </c>
      <c r="C790" s="422" t="str">
        <f>'[2]Asset Characteristics'!$E399 &amp; ""</f>
        <v/>
      </c>
      <c r="D790" s="44">
        <f>'[2]Reporting Characteristics'!$D790</f>
        <v>2018</v>
      </c>
      <c r="E790" s="205"/>
      <c r="F790" s="206"/>
      <c r="G790" s="207"/>
      <c r="H790" s="164"/>
      <c r="I790" s="165"/>
      <c r="J790" s="163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208"/>
      <c r="V790" s="207"/>
      <c r="W790" s="165"/>
      <c r="X790" s="163"/>
      <c r="Y790" s="164"/>
      <c r="Z790" s="164"/>
      <c r="AA790" s="165"/>
    </row>
    <row r="791" spans="1:27" ht="15.75" customHeight="1" x14ac:dyDescent="0.25">
      <c r="A791" s="169"/>
      <c r="B791" s="421"/>
      <c r="C791" s="422"/>
      <c r="D791" s="44">
        <f>'[2]Reporting Characteristics'!$D791</f>
        <v>2019</v>
      </c>
      <c r="E791" s="205"/>
      <c r="F791" s="206"/>
      <c r="G791" s="207"/>
      <c r="H791" s="164"/>
      <c r="I791" s="165"/>
      <c r="J791" s="163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208"/>
      <c r="V791" s="207"/>
      <c r="W791" s="165"/>
      <c r="X791" s="163"/>
      <c r="Y791" s="164"/>
      <c r="Z791" s="164"/>
      <c r="AA791" s="165"/>
    </row>
    <row r="792" spans="1:27" ht="15.75" customHeight="1" x14ac:dyDescent="0.25">
      <c r="A792" s="169"/>
      <c r="B792" s="421" t="str">
        <f>'[2]Asset Characteristics'!$C400 &amp; ""</f>
        <v/>
      </c>
      <c r="C792" s="422" t="str">
        <f>'[2]Asset Characteristics'!$E400 &amp; ""</f>
        <v/>
      </c>
      <c r="D792" s="44">
        <f>'[2]Reporting Characteristics'!$D792</f>
        <v>2018</v>
      </c>
      <c r="E792" s="205"/>
      <c r="F792" s="206"/>
      <c r="G792" s="207"/>
      <c r="H792" s="164"/>
      <c r="I792" s="165"/>
      <c r="J792" s="163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208"/>
      <c r="V792" s="207"/>
      <c r="W792" s="165"/>
      <c r="X792" s="163"/>
      <c r="Y792" s="164"/>
      <c r="Z792" s="164"/>
      <c r="AA792" s="165"/>
    </row>
    <row r="793" spans="1:27" ht="15.75" customHeight="1" x14ac:dyDescent="0.25">
      <c r="A793" s="169"/>
      <c r="B793" s="421"/>
      <c r="C793" s="422"/>
      <c r="D793" s="44">
        <f>'[2]Reporting Characteristics'!$D793</f>
        <v>2019</v>
      </c>
      <c r="E793" s="205"/>
      <c r="F793" s="206"/>
      <c r="G793" s="207"/>
      <c r="H793" s="164"/>
      <c r="I793" s="165"/>
      <c r="J793" s="163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208"/>
      <c r="V793" s="207"/>
      <c r="W793" s="165"/>
      <c r="X793" s="163"/>
      <c r="Y793" s="164"/>
      <c r="Z793" s="164"/>
      <c r="AA793" s="165"/>
    </row>
    <row r="794" spans="1:27" ht="15.75" customHeight="1" x14ac:dyDescent="0.25">
      <c r="A794" s="169"/>
      <c r="B794" s="421" t="str">
        <f>'[2]Asset Characteristics'!$C401 &amp; ""</f>
        <v/>
      </c>
      <c r="C794" s="422" t="str">
        <f>'[2]Asset Characteristics'!$E401 &amp; ""</f>
        <v/>
      </c>
      <c r="D794" s="44">
        <f>'[2]Reporting Characteristics'!$D794</f>
        <v>2018</v>
      </c>
      <c r="E794" s="205"/>
      <c r="F794" s="206"/>
      <c r="G794" s="207"/>
      <c r="H794" s="164"/>
      <c r="I794" s="165"/>
      <c r="J794" s="163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208"/>
      <c r="V794" s="207"/>
      <c r="W794" s="165"/>
      <c r="X794" s="163"/>
      <c r="Y794" s="164"/>
      <c r="Z794" s="164"/>
      <c r="AA794" s="165"/>
    </row>
    <row r="795" spans="1:27" ht="15.75" customHeight="1" x14ac:dyDescent="0.25">
      <c r="A795" s="169"/>
      <c r="B795" s="421"/>
      <c r="C795" s="422"/>
      <c r="D795" s="44">
        <f>'[2]Reporting Characteristics'!$D795</f>
        <v>2019</v>
      </c>
      <c r="E795" s="205"/>
      <c r="F795" s="206"/>
      <c r="G795" s="207"/>
      <c r="H795" s="164"/>
      <c r="I795" s="165"/>
      <c r="J795" s="163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208"/>
      <c r="V795" s="207"/>
      <c r="W795" s="165"/>
      <c r="X795" s="163"/>
      <c r="Y795" s="164"/>
      <c r="Z795" s="164"/>
      <c r="AA795" s="165"/>
    </row>
    <row r="796" spans="1:27" ht="15.75" customHeight="1" x14ac:dyDescent="0.25">
      <c r="A796" s="169"/>
      <c r="B796" s="421" t="str">
        <f>'[2]Asset Characteristics'!$C402 &amp; ""</f>
        <v/>
      </c>
      <c r="C796" s="422" t="str">
        <f>'[2]Asset Characteristics'!$E402 &amp; ""</f>
        <v/>
      </c>
      <c r="D796" s="44">
        <f>'[2]Reporting Characteristics'!$D796</f>
        <v>2018</v>
      </c>
      <c r="E796" s="205"/>
      <c r="F796" s="206"/>
      <c r="G796" s="207"/>
      <c r="H796" s="164"/>
      <c r="I796" s="165"/>
      <c r="J796" s="163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208"/>
      <c r="V796" s="207"/>
      <c r="W796" s="165"/>
      <c r="X796" s="163"/>
      <c r="Y796" s="164"/>
      <c r="Z796" s="164"/>
      <c r="AA796" s="165"/>
    </row>
    <row r="797" spans="1:27" ht="15.75" customHeight="1" x14ac:dyDescent="0.25">
      <c r="A797" s="169"/>
      <c r="B797" s="421"/>
      <c r="C797" s="422"/>
      <c r="D797" s="44">
        <f>'[2]Reporting Characteristics'!$D797</f>
        <v>2019</v>
      </c>
      <c r="E797" s="205"/>
      <c r="F797" s="206"/>
      <c r="G797" s="207"/>
      <c r="H797" s="164"/>
      <c r="I797" s="165"/>
      <c r="J797" s="163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208"/>
      <c r="V797" s="207"/>
      <c r="W797" s="165"/>
      <c r="X797" s="163"/>
      <c r="Y797" s="164"/>
      <c r="Z797" s="164"/>
      <c r="AA797" s="165"/>
    </row>
    <row r="798" spans="1:27" ht="15.75" customHeight="1" x14ac:dyDescent="0.25">
      <c r="A798" s="169"/>
      <c r="B798" s="421" t="str">
        <f>'[2]Asset Characteristics'!$C403 &amp; ""</f>
        <v/>
      </c>
      <c r="C798" s="422" t="str">
        <f>'[2]Asset Characteristics'!$E403 &amp; ""</f>
        <v/>
      </c>
      <c r="D798" s="44">
        <f>'[2]Reporting Characteristics'!$D798</f>
        <v>2018</v>
      </c>
      <c r="E798" s="205"/>
      <c r="F798" s="206"/>
      <c r="G798" s="207"/>
      <c r="H798" s="164"/>
      <c r="I798" s="165"/>
      <c r="J798" s="163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208"/>
      <c r="V798" s="207"/>
      <c r="W798" s="165"/>
      <c r="X798" s="163"/>
      <c r="Y798" s="164"/>
      <c r="Z798" s="164"/>
      <c r="AA798" s="165"/>
    </row>
    <row r="799" spans="1:27" ht="15.75" customHeight="1" x14ac:dyDescent="0.25">
      <c r="A799" s="169"/>
      <c r="B799" s="421"/>
      <c r="C799" s="422"/>
      <c r="D799" s="44">
        <f>'[2]Reporting Characteristics'!$D799</f>
        <v>2019</v>
      </c>
      <c r="E799" s="205"/>
      <c r="F799" s="206"/>
      <c r="G799" s="207"/>
      <c r="H799" s="164"/>
      <c r="I799" s="165"/>
      <c r="J799" s="163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208"/>
      <c r="V799" s="207"/>
      <c r="W799" s="165"/>
      <c r="X799" s="163"/>
      <c r="Y799" s="164"/>
      <c r="Z799" s="164"/>
      <c r="AA799" s="165"/>
    </row>
    <row r="800" spans="1:27" ht="15.75" customHeight="1" x14ac:dyDescent="0.25">
      <c r="A800" s="169"/>
      <c r="B800" s="421" t="str">
        <f>'[2]Asset Characteristics'!$C404 &amp; ""</f>
        <v/>
      </c>
      <c r="C800" s="422" t="str">
        <f>'[2]Asset Characteristics'!$E404 &amp; ""</f>
        <v/>
      </c>
      <c r="D800" s="44">
        <f>'[2]Reporting Characteristics'!$D800</f>
        <v>2018</v>
      </c>
      <c r="E800" s="205"/>
      <c r="F800" s="206"/>
      <c r="G800" s="207"/>
      <c r="H800" s="164"/>
      <c r="I800" s="165"/>
      <c r="J800" s="163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208"/>
      <c r="V800" s="207"/>
      <c r="W800" s="165"/>
      <c r="X800" s="163"/>
      <c r="Y800" s="164"/>
      <c r="Z800" s="164"/>
      <c r="AA800" s="165"/>
    </row>
    <row r="801" spans="1:27" ht="15.75" customHeight="1" x14ac:dyDescent="0.25">
      <c r="A801" s="169"/>
      <c r="B801" s="421"/>
      <c r="C801" s="422"/>
      <c r="D801" s="44">
        <f>'[2]Reporting Characteristics'!$D801</f>
        <v>2019</v>
      </c>
      <c r="E801" s="205"/>
      <c r="F801" s="206"/>
      <c r="G801" s="207"/>
      <c r="H801" s="164"/>
      <c r="I801" s="165"/>
      <c r="J801" s="163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208"/>
      <c r="V801" s="207"/>
      <c r="W801" s="165"/>
      <c r="X801" s="163"/>
      <c r="Y801" s="164"/>
      <c r="Z801" s="164"/>
      <c r="AA801" s="165"/>
    </row>
    <row r="802" spans="1:27" ht="15.75" customHeight="1" x14ac:dyDescent="0.25">
      <c r="A802" s="169"/>
      <c r="B802" s="421" t="str">
        <f>'[2]Asset Characteristics'!$C405 &amp; ""</f>
        <v/>
      </c>
      <c r="C802" s="422" t="str">
        <f>'[2]Asset Characteristics'!$E405 &amp; ""</f>
        <v/>
      </c>
      <c r="D802" s="44">
        <f>'[2]Reporting Characteristics'!$D802</f>
        <v>2018</v>
      </c>
      <c r="E802" s="205"/>
      <c r="F802" s="206"/>
      <c r="G802" s="207"/>
      <c r="H802" s="164"/>
      <c r="I802" s="165"/>
      <c r="J802" s="163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208"/>
      <c r="V802" s="207"/>
      <c r="W802" s="165"/>
      <c r="X802" s="163"/>
      <c r="Y802" s="164"/>
      <c r="Z802" s="164"/>
      <c r="AA802" s="165"/>
    </row>
    <row r="803" spans="1:27" ht="15.75" customHeight="1" x14ac:dyDescent="0.25">
      <c r="A803" s="169"/>
      <c r="B803" s="421"/>
      <c r="C803" s="422"/>
      <c r="D803" s="44">
        <f>'[2]Reporting Characteristics'!$D803</f>
        <v>2019</v>
      </c>
      <c r="E803" s="205"/>
      <c r="F803" s="206"/>
      <c r="G803" s="207"/>
      <c r="H803" s="164"/>
      <c r="I803" s="165"/>
      <c r="J803" s="163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208"/>
      <c r="V803" s="207"/>
      <c r="W803" s="165"/>
      <c r="X803" s="163"/>
      <c r="Y803" s="164"/>
      <c r="Z803" s="164"/>
      <c r="AA803" s="165"/>
    </row>
    <row r="804" spans="1:27" ht="15.75" customHeight="1" x14ac:dyDescent="0.25">
      <c r="A804" s="169"/>
      <c r="B804" s="421" t="str">
        <f>'[2]Asset Characteristics'!$C406 &amp; ""</f>
        <v/>
      </c>
      <c r="C804" s="422" t="str">
        <f>'[2]Asset Characteristics'!$E406 &amp; ""</f>
        <v/>
      </c>
      <c r="D804" s="44">
        <f>'[2]Reporting Characteristics'!$D804</f>
        <v>2018</v>
      </c>
      <c r="E804" s="205"/>
      <c r="F804" s="206"/>
      <c r="G804" s="207"/>
      <c r="H804" s="164"/>
      <c r="I804" s="165"/>
      <c r="J804" s="163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208"/>
      <c r="V804" s="207"/>
      <c r="W804" s="165"/>
      <c r="X804" s="163"/>
      <c r="Y804" s="164"/>
      <c r="Z804" s="164"/>
      <c r="AA804" s="165"/>
    </row>
    <row r="805" spans="1:27" ht="15.75" customHeight="1" x14ac:dyDescent="0.25">
      <c r="A805" s="169"/>
      <c r="B805" s="421"/>
      <c r="C805" s="422"/>
      <c r="D805" s="44">
        <f>'[2]Reporting Characteristics'!$D805</f>
        <v>2019</v>
      </c>
      <c r="E805" s="205"/>
      <c r="F805" s="206"/>
      <c r="G805" s="207"/>
      <c r="H805" s="164"/>
      <c r="I805" s="165"/>
      <c r="J805" s="163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208"/>
      <c r="V805" s="207"/>
      <c r="W805" s="165"/>
      <c r="X805" s="163"/>
      <c r="Y805" s="164"/>
      <c r="Z805" s="164"/>
      <c r="AA805" s="165"/>
    </row>
    <row r="806" spans="1:27" ht="15.75" customHeight="1" x14ac:dyDescent="0.25">
      <c r="A806" s="169"/>
      <c r="B806" s="421" t="str">
        <f>'[2]Asset Characteristics'!$C407 &amp; ""</f>
        <v/>
      </c>
      <c r="C806" s="422" t="str">
        <f>'[2]Asset Characteristics'!$E407 &amp; ""</f>
        <v/>
      </c>
      <c r="D806" s="44">
        <f>'[2]Reporting Characteristics'!$D806</f>
        <v>2018</v>
      </c>
      <c r="E806" s="205"/>
      <c r="F806" s="206"/>
      <c r="G806" s="207"/>
      <c r="H806" s="164"/>
      <c r="I806" s="165"/>
      <c r="J806" s="163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208"/>
      <c r="V806" s="207"/>
      <c r="W806" s="165"/>
      <c r="X806" s="163"/>
      <c r="Y806" s="164"/>
      <c r="Z806" s="164"/>
      <c r="AA806" s="165"/>
    </row>
    <row r="807" spans="1:27" ht="15.75" customHeight="1" x14ac:dyDescent="0.25">
      <c r="A807" s="169"/>
      <c r="B807" s="421"/>
      <c r="C807" s="422"/>
      <c r="D807" s="44">
        <f>'[2]Reporting Characteristics'!$D807</f>
        <v>2019</v>
      </c>
      <c r="E807" s="205"/>
      <c r="F807" s="206"/>
      <c r="G807" s="207"/>
      <c r="H807" s="164"/>
      <c r="I807" s="165"/>
      <c r="J807" s="163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208"/>
      <c r="V807" s="207"/>
      <c r="W807" s="165"/>
      <c r="X807" s="163"/>
      <c r="Y807" s="164"/>
      <c r="Z807" s="164"/>
      <c r="AA807" s="165"/>
    </row>
    <row r="808" spans="1:27" ht="15.75" customHeight="1" x14ac:dyDescent="0.25">
      <c r="A808" s="169"/>
      <c r="B808" s="421" t="str">
        <f>'[2]Asset Characteristics'!$C408 &amp; ""</f>
        <v/>
      </c>
      <c r="C808" s="422" t="str">
        <f>'[2]Asset Characteristics'!$E408 &amp; ""</f>
        <v/>
      </c>
      <c r="D808" s="44">
        <f>'[2]Reporting Characteristics'!$D808</f>
        <v>2018</v>
      </c>
      <c r="E808" s="205"/>
      <c r="F808" s="206"/>
      <c r="G808" s="207"/>
      <c r="H808" s="164"/>
      <c r="I808" s="165"/>
      <c r="J808" s="163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208"/>
      <c r="V808" s="207"/>
      <c r="W808" s="165"/>
      <c r="X808" s="163"/>
      <c r="Y808" s="164"/>
      <c r="Z808" s="164"/>
      <c r="AA808" s="165"/>
    </row>
    <row r="809" spans="1:27" ht="15.75" customHeight="1" x14ac:dyDescent="0.25">
      <c r="A809" s="169"/>
      <c r="B809" s="421"/>
      <c r="C809" s="422"/>
      <c r="D809" s="44">
        <f>'[2]Reporting Characteristics'!$D809</f>
        <v>2019</v>
      </c>
      <c r="E809" s="205"/>
      <c r="F809" s="206"/>
      <c r="G809" s="207"/>
      <c r="H809" s="164"/>
      <c r="I809" s="165"/>
      <c r="J809" s="163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208"/>
      <c r="V809" s="207"/>
      <c r="W809" s="165"/>
      <c r="X809" s="163"/>
      <c r="Y809" s="164"/>
      <c r="Z809" s="164"/>
      <c r="AA809" s="165"/>
    </row>
    <row r="810" spans="1:27" ht="15.75" customHeight="1" x14ac:dyDescent="0.25">
      <c r="A810" s="169"/>
      <c r="B810" s="421" t="str">
        <f>'[2]Asset Characteristics'!$C409 &amp; ""</f>
        <v/>
      </c>
      <c r="C810" s="422" t="str">
        <f>'[2]Asset Characteristics'!$E409 &amp; ""</f>
        <v/>
      </c>
      <c r="D810" s="44">
        <f>'[2]Reporting Characteristics'!$D810</f>
        <v>2018</v>
      </c>
      <c r="E810" s="205"/>
      <c r="F810" s="206"/>
      <c r="G810" s="207"/>
      <c r="H810" s="164"/>
      <c r="I810" s="165"/>
      <c r="J810" s="163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208"/>
      <c r="V810" s="207"/>
      <c r="W810" s="165"/>
      <c r="X810" s="163"/>
      <c r="Y810" s="164"/>
      <c r="Z810" s="164"/>
      <c r="AA810" s="165"/>
    </row>
    <row r="811" spans="1:27" ht="15.75" customHeight="1" x14ac:dyDescent="0.25">
      <c r="A811" s="169"/>
      <c r="B811" s="421"/>
      <c r="C811" s="422"/>
      <c r="D811" s="44">
        <f>'[2]Reporting Characteristics'!$D811</f>
        <v>2019</v>
      </c>
      <c r="E811" s="205"/>
      <c r="F811" s="206"/>
      <c r="G811" s="207"/>
      <c r="H811" s="164"/>
      <c r="I811" s="165"/>
      <c r="J811" s="163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208"/>
      <c r="V811" s="207"/>
      <c r="W811" s="165"/>
      <c r="X811" s="163"/>
      <c r="Y811" s="164"/>
      <c r="Z811" s="164"/>
      <c r="AA811" s="165"/>
    </row>
    <row r="812" spans="1:27" ht="15.75" customHeight="1" x14ac:dyDescent="0.25">
      <c r="A812" s="169"/>
      <c r="B812" s="421" t="str">
        <f>'[2]Asset Characteristics'!$C410 &amp; ""</f>
        <v/>
      </c>
      <c r="C812" s="422" t="str">
        <f>'[2]Asset Characteristics'!$E410 &amp; ""</f>
        <v/>
      </c>
      <c r="D812" s="44">
        <f>'[2]Reporting Characteristics'!$D812</f>
        <v>2018</v>
      </c>
      <c r="E812" s="205"/>
      <c r="F812" s="206"/>
      <c r="G812" s="207"/>
      <c r="H812" s="164"/>
      <c r="I812" s="165"/>
      <c r="J812" s="163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208"/>
      <c r="V812" s="207"/>
      <c r="W812" s="165"/>
      <c r="X812" s="163"/>
      <c r="Y812" s="164"/>
      <c r="Z812" s="164"/>
      <c r="AA812" s="165"/>
    </row>
    <row r="813" spans="1:27" ht="15.75" customHeight="1" x14ac:dyDescent="0.25">
      <c r="A813" s="169"/>
      <c r="B813" s="421"/>
      <c r="C813" s="422"/>
      <c r="D813" s="44">
        <f>'[2]Reporting Characteristics'!$D813</f>
        <v>2019</v>
      </c>
      <c r="E813" s="205"/>
      <c r="F813" s="206"/>
      <c r="G813" s="207"/>
      <c r="H813" s="164"/>
      <c r="I813" s="165"/>
      <c r="J813" s="163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208"/>
      <c r="V813" s="207"/>
      <c r="W813" s="165"/>
      <c r="X813" s="163"/>
      <c r="Y813" s="164"/>
      <c r="Z813" s="164"/>
      <c r="AA813" s="165"/>
    </row>
    <row r="814" spans="1:27" ht="15.75" customHeight="1" x14ac:dyDescent="0.25">
      <c r="A814" s="169"/>
      <c r="B814" s="421" t="str">
        <f>'[2]Asset Characteristics'!$C411 &amp; ""</f>
        <v/>
      </c>
      <c r="C814" s="422" t="str">
        <f>'[2]Asset Characteristics'!$E411 &amp; ""</f>
        <v/>
      </c>
      <c r="D814" s="44">
        <f>'[2]Reporting Characteristics'!$D814</f>
        <v>2018</v>
      </c>
      <c r="E814" s="205"/>
      <c r="F814" s="206"/>
      <c r="G814" s="207"/>
      <c r="H814" s="164"/>
      <c r="I814" s="165"/>
      <c r="J814" s="163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208"/>
      <c r="V814" s="207"/>
      <c r="W814" s="165"/>
      <c r="X814" s="163"/>
      <c r="Y814" s="164"/>
      <c r="Z814" s="164"/>
      <c r="AA814" s="165"/>
    </row>
    <row r="815" spans="1:27" ht="15.75" customHeight="1" x14ac:dyDescent="0.25">
      <c r="A815" s="169"/>
      <c r="B815" s="421"/>
      <c r="C815" s="422"/>
      <c r="D815" s="44">
        <f>'[2]Reporting Characteristics'!$D815</f>
        <v>2019</v>
      </c>
      <c r="E815" s="205"/>
      <c r="F815" s="206"/>
      <c r="G815" s="207"/>
      <c r="H815" s="164"/>
      <c r="I815" s="165"/>
      <c r="J815" s="163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208"/>
      <c r="V815" s="207"/>
      <c r="W815" s="165"/>
      <c r="X815" s="163"/>
      <c r="Y815" s="164"/>
      <c r="Z815" s="164"/>
      <c r="AA815" s="165"/>
    </row>
    <row r="816" spans="1:27" ht="15.75" customHeight="1" x14ac:dyDescent="0.25">
      <c r="A816" s="169"/>
      <c r="B816" s="421" t="str">
        <f>'[2]Asset Characteristics'!$C412 &amp; ""</f>
        <v/>
      </c>
      <c r="C816" s="422" t="str">
        <f>'[2]Asset Characteristics'!$E412 &amp; ""</f>
        <v/>
      </c>
      <c r="D816" s="44">
        <f>'[2]Reporting Characteristics'!$D816</f>
        <v>2018</v>
      </c>
      <c r="E816" s="205"/>
      <c r="F816" s="206"/>
      <c r="G816" s="207"/>
      <c r="H816" s="164"/>
      <c r="I816" s="165"/>
      <c r="J816" s="163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208"/>
      <c r="V816" s="207"/>
      <c r="W816" s="165"/>
      <c r="X816" s="163"/>
      <c r="Y816" s="164"/>
      <c r="Z816" s="164"/>
      <c r="AA816" s="165"/>
    </row>
    <row r="817" spans="1:27" ht="15.75" customHeight="1" x14ac:dyDescent="0.25">
      <c r="A817" s="169"/>
      <c r="B817" s="421"/>
      <c r="C817" s="422"/>
      <c r="D817" s="44">
        <f>'[2]Reporting Characteristics'!$D817</f>
        <v>2019</v>
      </c>
      <c r="E817" s="205"/>
      <c r="F817" s="206"/>
      <c r="G817" s="207"/>
      <c r="H817" s="164"/>
      <c r="I817" s="165"/>
      <c r="J817" s="163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208"/>
      <c r="V817" s="207"/>
      <c r="W817" s="165"/>
      <c r="X817" s="163"/>
      <c r="Y817" s="164"/>
      <c r="Z817" s="164"/>
      <c r="AA817" s="165"/>
    </row>
    <row r="818" spans="1:27" ht="15.75" customHeight="1" x14ac:dyDescent="0.25">
      <c r="A818" s="169"/>
      <c r="B818" s="421" t="str">
        <f>'[2]Asset Characteristics'!$C413 &amp; ""</f>
        <v/>
      </c>
      <c r="C818" s="422" t="str">
        <f>'[2]Asset Characteristics'!$E413 &amp; ""</f>
        <v/>
      </c>
      <c r="D818" s="44">
        <f>'[2]Reporting Characteristics'!$D818</f>
        <v>2018</v>
      </c>
      <c r="E818" s="205"/>
      <c r="F818" s="206"/>
      <c r="G818" s="207"/>
      <c r="H818" s="164"/>
      <c r="I818" s="165"/>
      <c r="J818" s="163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208"/>
      <c r="V818" s="207"/>
      <c r="W818" s="165"/>
      <c r="X818" s="163"/>
      <c r="Y818" s="164"/>
      <c r="Z818" s="164"/>
      <c r="AA818" s="165"/>
    </row>
    <row r="819" spans="1:27" ht="15.75" customHeight="1" x14ac:dyDescent="0.25">
      <c r="A819" s="169"/>
      <c r="B819" s="421"/>
      <c r="C819" s="422"/>
      <c r="D819" s="44">
        <f>'[2]Reporting Characteristics'!$D819</f>
        <v>2019</v>
      </c>
      <c r="E819" s="205"/>
      <c r="F819" s="206"/>
      <c r="G819" s="207"/>
      <c r="H819" s="164"/>
      <c r="I819" s="165"/>
      <c r="J819" s="163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208"/>
      <c r="V819" s="207"/>
      <c r="W819" s="165"/>
      <c r="X819" s="163"/>
      <c r="Y819" s="164"/>
      <c r="Z819" s="164"/>
      <c r="AA819" s="165"/>
    </row>
    <row r="820" spans="1:27" ht="15.75" customHeight="1" x14ac:dyDescent="0.25">
      <c r="A820" s="169"/>
      <c r="B820" s="421" t="str">
        <f>'[2]Asset Characteristics'!$C414 &amp; ""</f>
        <v/>
      </c>
      <c r="C820" s="422" t="str">
        <f>'[2]Asset Characteristics'!$E414 &amp; ""</f>
        <v/>
      </c>
      <c r="D820" s="44">
        <f>'[2]Reporting Characteristics'!$D820</f>
        <v>2018</v>
      </c>
      <c r="E820" s="205"/>
      <c r="F820" s="206"/>
      <c r="G820" s="207"/>
      <c r="H820" s="164"/>
      <c r="I820" s="165"/>
      <c r="J820" s="163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208"/>
      <c r="V820" s="207"/>
      <c r="W820" s="165"/>
      <c r="X820" s="163"/>
      <c r="Y820" s="164"/>
      <c r="Z820" s="164"/>
      <c r="AA820" s="165"/>
    </row>
    <row r="821" spans="1:27" ht="15.75" customHeight="1" x14ac:dyDescent="0.25">
      <c r="A821" s="169"/>
      <c r="B821" s="421"/>
      <c r="C821" s="422"/>
      <c r="D821" s="44">
        <f>'[2]Reporting Characteristics'!$D821</f>
        <v>2019</v>
      </c>
      <c r="E821" s="205"/>
      <c r="F821" s="206"/>
      <c r="G821" s="207"/>
      <c r="H821" s="164"/>
      <c r="I821" s="165"/>
      <c r="J821" s="163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208"/>
      <c r="V821" s="207"/>
      <c r="W821" s="165"/>
      <c r="X821" s="163"/>
      <c r="Y821" s="164"/>
      <c r="Z821" s="164"/>
      <c r="AA821" s="165"/>
    </row>
    <row r="822" spans="1:27" ht="15.75" customHeight="1" x14ac:dyDescent="0.25">
      <c r="A822" s="169"/>
      <c r="B822" s="421" t="str">
        <f>'[2]Asset Characteristics'!$C415 &amp; ""</f>
        <v/>
      </c>
      <c r="C822" s="422" t="str">
        <f>'[2]Asset Characteristics'!$E415 &amp; ""</f>
        <v/>
      </c>
      <c r="D822" s="44">
        <f>'[2]Reporting Characteristics'!$D822</f>
        <v>2018</v>
      </c>
      <c r="E822" s="205"/>
      <c r="F822" s="206"/>
      <c r="G822" s="207"/>
      <c r="H822" s="164"/>
      <c r="I822" s="165"/>
      <c r="J822" s="163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208"/>
      <c r="V822" s="207"/>
      <c r="W822" s="165"/>
      <c r="X822" s="163"/>
      <c r="Y822" s="164"/>
      <c r="Z822" s="164"/>
      <c r="AA822" s="165"/>
    </row>
    <row r="823" spans="1:27" ht="15.75" customHeight="1" x14ac:dyDescent="0.25">
      <c r="A823" s="169"/>
      <c r="B823" s="421"/>
      <c r="C823" s="422"/>
      <c r="D823" s="44">
        <f>'[2]Reporting Characteristics'!$D823</f>
        <v>2019</v>
      </c>
      <c r="E823" s="205"/>
      <c r="F823" s="206"/>
      <c r="G823" s="207"/>
      <c r="H823" s="164"/>
      <c r="I823" s="165"/>
      <c r="J823" s="163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208"/>
      <c r="V823" s="207"/>
      <c r="W823" s="165"/>
      <c r="X823" s="163"/>
      <c r="Y823" s="164"/>
      <c r="Z823" s="164"/>
      <c r="AA823" s="165"/>
    </row>
    <row r="824" spans="1:27" ht="15.75" customHeight="1" x14ac:dyDescent="0.25">
      <c r="A824" s="169"/>
      <c r="B824" s="421" t="str">
        <f>'[2]Asset Characteristics'!$C416 &amp; ""</f>
        <v/>
      </c>
      <c r="C824" s="422" t="str">
        <f>'[2]Asset Characteristics'!$E416 &amp; ""</f>
        <v/>
      </c>
      <c r="D824" s="44">
        <f>'[2]Reporting Characteristics'!$D824</f>
        <v>2018</v>
      </c>
      <c r="E824" s="205"/>
      <c r="F824" s="206"/>
      <c r="G824" s="207"/>
      <c r="H824" s="164"/>
      <c r="I824" s="165"/>
      <c r="J824" s="163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208"/>
      <c r="V824" s="207"/>
      <c r="W824" s="165"/>
      <c r="X824" s="163"/>
      <c r="Y824" s="164"/>
      <c r="Z824" s="164"/>
      <c r="AA824" s="165"/>
    </row>
    <row r="825" spans="1:27" ht="15.75" customHeight="1" x14ac:dyDescent="0.25">
      <c r="A825" s="169"/>
      <c r="B825" s="421"/>
      <c r="C825" s="422"/>
      <c r="D825" s="44">
        <f>'[2]Reporting Characteristics'!$D825</f>
        <v>2019</v>
      </c>
      <c r="E825" s="205"/>
      <c r="F825" s="206"/>
      <c r="G825" s="207"/>
      <c r="H825" s="164"/>
      <c r="I825" s="165"/>
      <c r="J825" s="163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208"/>
      <c r="V825" s="207"/>
      <c r="W825" s="165"/>
      <c r="X825" s="163"/>
      <c r="Y825" s="164"/>
      <c r="Z825" s="164"/>
      <c r="AA825" s="165"/>
    </row>
    <row r="826" spans="1:27" ht="15.75" customHeight="1" x14ac:dyDescent="0.25">
      <c r="A826" s="169"/>
      <c r="B826" s="421" t="str">
        <f>'[2]Asset Characteristics'!$C417 &amp; ""</f>
        <v/>
      </c>
      <c r="C826" s="422" t="str">
        <f>'[2]Asset Characteristics'!$E417 &amp; ""</f>
        <v/>
      </c>
      <c r="D826" s="44">
        <f>'[2]Reporting Characteristics'!$D826</f>
        <v>2018</v>
      </c>
      <c r="E826" s="205"/>
      <c r="F826" s="206"/>
      <c r="G826" s="207"/>
      <c r="H826" s="164"/>
      <c r="I826" s="165"/>
      <c r="J826" s="163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208"/>
      <c r="V826" s="207"/>
      <c r="W826" s="165"/>
      <c r="X826" s="163"/>
      <c r="Y826" s="164"/>
      <c r="Z826" s="164"/>
      <c r="AA826" s="165"/>
    </row>
    <row r="827" spans="1:27" ht="15.75" customHeight="1" x14ac:dyDescent="0.25">
      <c r="A827" s="169"/>
      <c r="B827" s="421"/>
      <c r="C827" s="422"/>
      <c r="D827" s="44">
        <f>'[2]Reporting Characteristics'!$D827</f>
        <v>2019</v>
      </c>
      <c r="E827" s="205"/>
      <c r="F827" s="206"/>
      <c r="G827" s="207"/>
      <c r="H827" s="164"/>
      <c r="I827" s="165"/>
      <c r="J827" s="163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208"/>
      <c r="V827" s="207"/>
      <c r="W827" s="165"/>
      <c r="X827" s="163"/>
      <c r="Y827" s="164"/>
      <c r="Z827" s="164"/>
      <c r="AA827" s="165"/>
    </row>
    <row r="828" spans="1:27" ht="15.75" customHeight="1" x14ac:dyDescent="0.25">
      <c r="A828" s="169"/>
      <c r="B828" s="421" t="str">
        <f>'[2]Asset Characteristics'!$C418 &amp; ""</f>
        <v/>
      </c>
      <c r="C828" s="422" t="str">
        <f>'[2]Asset Characteristics'!$E418 &amp; ""</f>
        <v/>
      </c>
      <c r="D828" s="44">
        <f>'[2]Reporting Characteristics'!$D828</f>
        <v>2018</v>
      </c>
      <c r="E828" s="205"/>
      <c r="F828" s="206"/>
      <c r="G828" s="207"/>
      <c r="H828" s="164"/>
      <c r="I828" s="165"/>
      <c r="J828" s="163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208"/>
      <c r="V828" s="207"/>
      <c r="W828" s="165"/>
      <c r="X828" s="163"/>
      <c r="Y828" s="164"/>
      <c r="Z828" s="164"/>
      <c r="AA828" s="165"/>
    </row>
    <row r="829" spans="1:27" ht="15.75" customHeight="1" x14ac:dyDescent="0.25">
      <c r="A829" s="169"/>
      <c r="B829" s="421"/>
      <c r="C829" s="422"/>
      <c r="D829" s="44">
        <f>'[2]Reporting Characteristics'!$D829</f>
        <v>2019</v>
      </c>
      <c r="E829" s="205"/>
      <c r="F829" s="206"/>
      <c r="G829" s="207"/>
      <c r="H829" s="164"/>
      <c r="I829" s="165"/>
      <c r="J829" s="163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208"/>
      <c r="V829" s="207"/>
      <c r="W829" s="165"/>
      <c r="X829" s="163"/>
      <c r="Y829" s="164"/>
      <c r="Z829" s="164"/>
      <c r="AA829" s="165"/>
    </row>
    <row r="830" spans="1:27" ht="15.75" customHeight="1" x14ac:dyDescent="0.25">
      <c r="A830" s="169"/>
      <c r="B830" s="421" t="str">
        <f>'[2]Asset Characteristics'!$C419 &amp; ""</f>
        <v/>
      </c>
      <c r="C830" s="422" t="str">
        <f>'[2]Asset Characteristics'!$E419 &amp; ""</f>
        <v/>
      </c>
      <c r="D830" s="44">
        <f>'[2]Reporting Characteristics'!$D830</f>
        <v>2018</v>
      </c>
      <c r="E830" s="205"/>
      <c r="F830" s="206"/>
      <c r="G830" s="207"/>
      <c r="H830" s="164"/>
      <c r="I830" s="165"/>
      <c r="J830" s="163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208"/>
      <c r="V830" s="207"/>
      <c r="W830" s="165"/>
      <c r="X830" s="163"/>
      <c r="Y830" s="164"/>
      <c r="Z830" s="164"/>
      <c r="AA830" s="165"/>
    </row>
    <row r="831" spans="1:27" ht="15.75" customHeight="1" x14ac:dyDescent="0.25">
      <c r="A831" s="169"/>
      <c r="B831" s="421"/>
      <c r="C831" s="422"/>
      <c r="D831" s="44">
        <f>'[2]Reporting Characteristics'!$D831</f>
        <v>2019</v>
      </c>
      <c r="E831" s="205"/>
      <c r="F831" s="206"/>
      <c r="G831" s="207"/>
      <c r="H831" s="164"/>
      <c r="I831" s="165"/>
      <c r="J831" s="163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208"/>
      <c r="V831" s="207"/>
      <c r="W831" s="165"/>
      <c r="X831" s="163"/>
      <c r="Y831" s="164"/>
      <c r="Z831" s="164"/>
      <c r="AA831" s="165"/>
    </row>
    <row r="832" spans="1:27" ht="15.75" customHeight="1" x14ac:dyDescent="0.25">
      <c r="A832" s="169"/>
      <c r="B832" s="421" t="str">
        <f>'[2]Asset Characteristics'!$C420 &amp; ""</f>
        <v/>
      </c>
      <c r="C832" s="422" t="str">
        <f>'[2]Asset Characteristics'!$E420 &amp; ""</f>
        <v/>
      </c>
      <c r="D832" s="44">
        <f>'[2]Reporting Characteristics'!$D832</f>
        <v>2018</v>
      </c>
      <c r="E832" s="205"/>
      <c r="F832" s="206"/>
      <c r="G832" s="207"/>
      <c r="H832" s="164"/>
      <c r="I832" s="165"/>
      <c r="J832" s="163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208"/>
      <c r="V832" s="207"/>
      <c r="W832" s="165"/>
      <c r="X832" s="163"/>
      <c r="Y832" s="164"/>
      <c r="Z832" s="164"/>
      <c r="AA832" s="165"/>
    </row>
    <row r="833" spans="1:27" ht="15.75" customHeight="1" x14ac:dyDescent="0.25">
      <c r="A833" s="169"/>
      <c r="B833" s="421"/>
      <c r="C833" s="422"/>
      <c r="D833" s="44">
        <f>'[2]Reporting Characteristics'!$D833</f>
        <v>2019</v>
      </c>
      <c r="E833" s="205"/>
      <c r="F833" s="206"/>
      <c r="G833" s="207"/>
      <c r="H833" s="164"/>
      <c r="I833" s="165"/>
      <c r="J833" s="163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208"/>
      <c r="V833" s="207"/>
      <c r="W833" s="165"/>
      <c r="X833" s="163"/>
      <c r="Y833" s="164"/>
      <c r="Z833" s="164"/>
      <c r="AA833" s="165"/>
    </row>
    <row r="834" spans="1:27" ht="15.75" customHeight="1" x14ac:dyDescent="0.25">
      <c r="A834" s="169"/>
      <c r="B834" s="421" t="str">
        <f>'[2]Asset Characteristics'!$C421 &amp; ""</f>
        <v/>
      </c>
      <c r="C834" s="422" t="str">
        <f>'[2]Asset Characteristics'!$E421 &amp; ""</f>
        <v/>
      </c>
      <c r="D834" s="44">
        <f>'[2]Reporting Characteristics'!$D834</f>
        <v>2018</v>
      </c>
      <c r="E834" s="205"/>
      <c r="F834" s="206"/>
      <c r="G834" s="207"/>
      <c r="H834" s="164"/>
      <c r="I834" s="165"/>
      <c r="J834" s="163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208"/>
      <c r="V834" s="207"/>
      <c r="W834" s="165"/>
      <c r="X834" s="163"/>
      <c r="Y834" s="164"/>
      <c r="Z834" s="164"/>
      <c r="AA834" s="165"/>
    </row>
    <row r="835" spans="1:27" ht="15.75" customHeight="1" x14ac:dyDescent="0.25">
      <c r="A835" s="169"/>
      <c r="B835" s="421"/>
      <c r="C835" s="422"/>
      <c r="D835" s="44">
        <f>'[2]Reporting Characteristics'!$D835</f>
        <v>2019</v>
      </c>
      <c r="E835" s="205"/>
      <c r="F835" s="206"/>
      <c r="G835" s="207"/>
      <c r="H835" s="164"/>
      <c r="I835" s="165"/>
      <c r="J835" s="163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208"/>
      <c r="V835" s="207"/>
      <c r="W835" s="165"/>
      <c r="X835" s="163"/>
      <c r="Y835" s="164"/>
      <c r="Z835" s="164"/>
      <c r="AA835" s="165"/>
    </row>
    <row r="836" spans="1:27" ht="15.75" customHeight="1" x14ac:dyDescent="0.25">
      <c r="A836" s="169"/>
      <c r="B836" s="421" t="str">
        <f>'[2]Asset Characteristics'!$C422 &amp; ""</f>
        <v/>
      </c>
      <c r="C836" s="422" t="str">
        <f>'[2]Asset Characteristics'!$E422 &amp; ""</f>
        <v/>
      </c>
      <c r="D836" s="44">
        <f>'[2]Reporting Characteristics'!$D836</f>
        <v>2018</v>
      </c>
      <c r="E836" s="205"/>
      <c r="F836" s="206"/>
      <c r="G836" s="207"/>
      <c r="H836" s="164"/>
      <c r="I836" s="165"/>
      <c r="J836" s="163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208"/>
      <c r="V836" s="207"/>
      <c r="W836" s="165"/>
      <c r="X836" s="163"/>
      <c r="Y836" s="164"/>
      <c r="Z836" s="164"/>
      <c r="AA836" s="165"/>
    </row>
    <row r="837" spans="1:27" ht="15.75" customHeight="1" x14ac:dyDescent="0.25">
      <c r="A837" s="169"/>
      <c r="B837" s="421"/>
      <c r="C837" s="422"/>
      <c r="D837" s="44">
        <f>'[2]Reporting Characteristics'!$D837</f>
        <v>2019</v>
      </c>
      <c r="E837" s="205"/>
      <c r="F837" s="206"/>
      <c r="G837" s="207"/>
      <c r="H837" s="164"/>
      <c r="I837" s="165"/>
      <c r="J837" s="163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208"/>
      <c r="V837" s="207"/>
      <c r="W837" s="165"/>
      <c r="X837" s="163"/>
      <c r="Y837" s="164"/>
      <c r="Z837" s="164"/>
      <c r="AA837" s="165"/>
    </row>
    <row r="838" spans="1:27" ht="15.75" customHeight="1" x14ac:dyDescent="0.25">
      <c r="A838" s="169"/>
      <c r="B838" s="421" t="str">
        <f>'[2]Asset Characteristics'!$C423 &amp; ""</f>
        <v/>
      </c>
      <c r="C838" s="422" t="str">
        <f>'[2]Asset Characteristics'!$E423 &amp; ""</f>
        <v/>
      </c>
      <c r="D838" s="44">
        <f>'[2]Reporting Characteristics'!$D838</f>
        <v>2018</v>
      </c>
      <c r="E838" s="205"/>
      <c r="F838" s="206"/>
      <c r="G838" s="207"/>
      <c r="H838" s="164"/>
      <c r="I838" s="165"/>
      <c r="J838" s="163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208"/>
      <c r="V838" s="207"/>
      <c r="W838" s="165"/>
      <c r="X838" s="163"/>
      <c r="Y838" s="164"/>
      <c r="Z838" s="164"/>
      <c r="AA838" s="165"/>
    </row>
    <row r="839" spans="1:27" ht="15.75" customHeight="1" x14ac:dyDescent="0.25">
      <c r="A839" s="169"/>
      <c r="B839" s="421"/>
      <c r="C839" s="422"/>
      <c r="D839" s="44">
        <f>'[2]Reporting Characteristics'!$D839</f>
        <v>2019</v>
      </c>
      <c r="E839" s="205"/>
      <c r="F839" s="206"/>
      <c r="G839" s="207"/>
      <c r="H839" s="164"/>
      <c r="I839" s="165"/>
      <c r="J839" s="163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208"/>
      <c r="V839" s="207"/>
      <c r="W839" s="165"/>
      <c r="X839" s="163"/>
      <c r="Y839" s="164"/>
      <c r="Z839" s="164"/>
      <c r="AA839" s="165"/>
    </row>
    <row r="840" spans="1:27" ht="15.75" customHeight="1" x14ac:dyDescent="0.25">
      <c r="A840" s="169"/>
      <c r="B840" s="421" t="str">
        <f>'[2]Asset Characteristics'!$C424 &amp; ""</f>
        <v/>
      </c>
      <c r="C840" s="422" t="str">
        <f>'[2]Asset Characteristics'!$E424 &amp; ""</f>
        <v/>
      </c>
      <c r="D840" s="44">
        <f>'[2]Reporting Characteristics'!$D840</f>
        <v>2018</v>
      </c>
      <c r="E840" s="205"/>
      <c r="F840" s="206"/>
      <c r="G840" s="207"/>
      <c r="H840" s="164"/>
      <c r="I840" s="165"/>
      <c r="J840" s="163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208"/>
      <c r="V840" s="207"/>
      <c r="W840" s="165"/>
      <c r="X840" s="163"/>
      <c r="Y840" s="164"/>
      <c r="Z840" s="164"/>
      <c r="AA840" s="165"/>
    </row>
    <row r="841" spans="1:27" ht="15.75" customHeight="1" x14ac:dyDescent="0.25">
      <c r="A841" s="169"/>
      <c r="B841" s="421"/>
      <c r="C841" s="422"/>
      <c r="D841" s="44">
        <f>'[2]Reporting Characteristics'!$D841</f>
        <v>2019</v>
      </c>
      <c r="E841" s="205"/>
      <c r="F841" s="206"/>
      <c r="G841" s="207"/>
      <c r="H841" s="164"/>
      <c r="I841" s="165"/>
      <c r="J841" s="163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208"/>
      <c r="V841" s="207"/>
      <c r="W841" s="165"/>
      <c r="X841" s="163"/>
      <c r="Y841" s="164"/>
      <c r="Z841" s="164"/>
      <c r="AA841" s="165"/>
    </row>
    <row r="842" spans="1:27" ht="15.75" customHeight="1" x14ac:dyDescent="0.25">
      <c r="A842" s="169"/>
      <c r="B842" s="421" t="str">
        <f>'[2]Asset Characteristics'!$C425 &amp; ""</f>
        <v/>
      </c>
      <c r="C842" s="422" t="str">
        <f>'[2]Asset Characteristics'!$E425 &amp; ""</f>
        <v/>
      </c>
      <c r="D842" s="44">
        <f>'[2]Reporting Characteristics'!$D842</f>
        <v>2018</v>
      </c>
      <c r="E842" s="205"/>
      <c r="F842" s="206"/>
      <c r="G842" s="207"/>
      <c r="H842" s="164"/>
      <c r="I842" s="165"/>
      <c r="J842" s="163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208"/>
      <c r="V842" s="207"/>
      <c r="W842" s="165"/>
      <c r="X842" s="163"/>
      <c r="Y842" s="164"/>
      <c r="Z842" s="164"/>
      <c r="AA842" s="165"/>
    </row>
    <row r="843" spans="1:27" ht="15.75" customHeight="1" x14ac:dyDescent="0.25">
      <c r="A843" s="169"/>
      <c r="B843" s="421"/>
      <c r="C843" s="422"/>
      <c r="D843" s="44">
        <f>'[2]Reporting Characteristics'!$D843</f>
        <v>2019</v>
      </c>
      <c r="E843" s="205"/>
      <c r="F843" s="206"/>
      <c r="G843" s="207"/>
      <c r="H843" s="164"/>
      <c r="I843" s="165"/>
      <c r="J843" s="163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208"/>
      <c r="V843" s="207"/>
      <c r="W843" s="165"/>
      <c r="X843" s="163"/>
      <c r="Y843" s="164"/>
      <c r="Z843" s="164"/>
      <c r="AA843" s="165"/>
    </row>
    <row r="844" spans="1:27" ht="15.75" customHeight="1" x14ac:dyDescent="0.25">
      <c r="A844" s="169"/>
      <c r="B844" s="421" t="str">
        <f>'[2]Asset Characteristics'!$C426 &amp; ""</f>
        <v/>
      </c>
      <c r="C844" s="422" t="str">
        <f>'[2]Asset Characteristics'!$E426 &amp; ""</f>
        <v/>
      </c>
      <c r="D844" s="44">
        <f>'[2]Reporting Characteristics'!$D844</f>
        <v>2018</v>
      </c>
      <c r="E844" s="205"/>
      <c r="F844" s="206"/>
      <c r="G844" s="207"/>
      <c r="H844" s="164"/>
      <c r="I844" s="165"/>
      <c r="J844" s="163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208"/>
      <c r="V844" s="207"/>
      <c r="W844" s="165"/>
      <c r="X844" s="163"/>
      <c r="Y844" s="164"/>
      <c r="Z844" s="164"/>
      <c r="AA844" s="165"/>
    </row>
    <row r="845" spans="1:27" ht="15.75" customHeight="1" x14ac:dyDescent="0.25">
      <c r="A845" s="169"/>
      <c r="B845" s="421"/>
      <c r="C845" s="422"/>
      <c r="D845" s="44">
        <f>'[2]Reporting Characteristics'!$D845</f>
        <v>2019</v>
      </c>
      <c r="E845" s="205"/>
      <c r="F845" s="206"/>
      <c r="G845" s="207"/>
      <c r="H845" s="164"/>
      <c r="I845" s="165"/>
      <c r="J845" s="163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208"/>
      <c r="V845" s="207"/>
      <c r="W845" s="165"/>
      <c r="X845" s="163"/>
      <c r="Y845" s="164"/>
      <c r="Z845" s="164"/>
      <c r="AA845" s="165"/>
    </row>
    <row r="846" spans="1:27" ht="15.75" customHeight="1" x14ac:dyDescent="0.25">
      <c r="A846" s="169"/>
      <c r="B846" s="421" t="str">
        <f>'[2]Asset Characteristics'!$C427 &amp; ""</f>
        <v/>
      </c>
      <c r="C846" s="422" t="str">
        <f>'[2]Asset Characteristics'!$E427 &amp; ""</f>
        <v/>
      </c>
      <c r="D846" s="44">
        <f>'[2]Reporting Characteristics'!$D846</f>
        <v>2018</v>
      </c>
      <c r="E846" s="205"/>
      <c r="F846" s="206"/>
      <c r="G846" s="207"/>
      <c r="H846" s="164"/>
      <c r="I846" s="165"/>
      <c r="J846" s="163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208"/>
      <c r="V846" s="207"/>
      <c r="W846" s="165"/>
      <c r="X846" s="163"/>
      <c r="Y846" s="164"/>
      <c r="Z846" s="164"/>
      <c r="AA846" s="165"/>
    </row>
    <row r="847" spans="1:27" ht="15.75" customHeight="1" x14ac:dyDescent="0.25">
      <c r="A847" s="169"/>
      <c r="B847" s="421"/>
      <c r="C847" s="422"/>
      <c r="D847" s="44">
        <f>'[2]Reporting Characteristics'!$D847</f>
        <v>2019</v>
      </c>
      <c r="E847" s="205"/>
      <c r="F847" s="206"/>
      <c r="G847" s="207"/>
      <c r="H847" s="164"/>
      <c r="I847" s="165"/>
      <c r="J847" s="163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208"/>
      <c r="V847" s="207"/>
      <c r="W847" s="165"/>
      <c r="X847" s="163"/>
      <c r="Y847" s="164"/>
      <c r="Z847" s="164"/>
      <c r="AA847" s="165"/>
    </row>
    <row r="848" spans="1:27" ht="15.75" customHeight="1" x14ac:dyDescent="0.25">
      <c r="A848" s="169"/>
      <c r="B848" s="421" t="str">
        <f>'[2]Asset Characteristics'!$C428 &amp; ""</f>
        <v/>
      </c>
      <c r="C848" s="422" t="str">
        <f>'[2]Asset Characteristics'!$E428 &amp; ""</f>
        <v/>
      </c>
      <c r="D848" s="44">
        <f>'[2]Reporting Characteristics'!$D848</f>
        <v>2018</v>
      </c>
      <c r="E848" s="205"/>
      <c r="F848" s="206"/>
      <c r="G848" s="207"/>
      <c r="H848" s="164"/>
      <c r="I848" s="165"/>
      <c r="J848" s="163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208"/>
      <c r="V848" s="207"/>
      <c r="W848" s="165"/>
      <c r="X848" s="163"/>
      <c r="Y848" s="164"/>
      <c r="Z848" s="164"/>
      <c r="AA848" s="165"/>
    </row>
    <row r="849" spans="1:27" ht="15.75" customHeight="1" x14ac:dyDescent="0.25">
      <c r="A849" s="169"/>
      <c r="B849" s="421"/>
      <c r="C849" s="422"/>
      <c r="D849" s="44">
        <f>'[2]Reporting Characteristics'!$D849</f>
        <v>2019</v>
      </c>
      <c r="E849" s="205"/>
      <c r="F849" s="206"/>
      <c r="G849" s="207"/>
      <c r="H849" s="164"/>
      <c r="I849" s="165"/>
      <c r="J849" s="163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208"/>
      <c r="V849" s="207"/>
      <c r="W849" s="165"/>
      <c r="X849" s="163"/>
      <c r="Y849" s="164"/>
      <c r="Z849" s="164"/>
      <c r="AA849" s="165"/>
    </row>
    <row r="850" spans="1:27" ht="15.75" customHeight="1" x14ac:dyDescent="0.25">
      <c r="A850" s="169"/>
      <c r="B850" s="421" t="str">
        <f>'[2]Asset Characteristics'!$C429 &amp; ""</f>
        <v/>
      </c>
      <c r="C850" s="422" t="str">
        <f>'[2]Asset Characteristics'!$E429 &amp; ""</f>
        <v/>
      </c>
      <c r="D850" s="44">
        <f>'[2]Reporting Characteristics'!$D850</f>
        <v>2018</v>
      </c>
      <c r="E850" s="205"/>
      <c r="F850" s="206"/>
      <c r="G850" s="207"/>
      <c r="H850" s="164"/>
      <c r="I850" s="165"/>
      <c r="J850" s="163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208"/>
      <c r="V850" s="207"/>
      <c r="W850" s="165"/>
      <c r="X850" s="163"/>
      <c r="Y850" s="164"/>
      <c r="Z850" s="164"/>
      <c r="AA850" s="165"/>
    </row>
    <row r="851" spans="1:27" ht="15.75" customHeight="1" x14ac:dyDescent="0.25">
      <c r="A851" s="169"/>
      <c r="B851" s="421"/>
      <c r="C851" s="422"/>
      <c r="D851" s="44">
        <f>'[2]Reporting Characteristics'!$D851</f>
        <v>2019</v>
      </c>
      <c r="E851" s="205"/>
      <c r="F851" s="206"/>
      <c r="G851" s="207"/>
      <c r="H851" s="164"/>
      <c r="I851" s="165"/>
      <c r="J851" s="163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208"/>
      <c r="V851" s="207"/>
      <c r="W851" s="165"/>
      <c r="X851" s="163"/>
      <c r="Y851" s="164"/>
      <c r="Z851" s="164"/>
      <c r="AA851" s="165"/>
    </row>
    <row r="852" spans="1:27" ht="15.75" customHeight="1" x14ac:dyDescent="0.25">
      <c r="A852" s="169"/>
      <c r="B852" s="421" t="str">
        <f>'[2]Asset Characteristics'!$C430 &amp; ""</f>
        <v/>
      </c>
      <c r="C852" s="422" t="str">
        <f>'[2]Asset Characteristics'!$E430 &amp; ""</f>
        <v/>
      </c>
      <c r="D852" s="44">
        <f>'[2]Reporting Characteristics'!$D852</f>
        <v>2018</v>
      </c>
      <c r="E852" s="205"/>
      <c r="F852" s="206"/>
      <c r="G852" s="207"/>
      <c r="H852" s="164"/>
      <c r="I852" s="165"/>
      <c r="J852" s="163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208"/>
      <c r="V852" s="207"/>
      <c r="W852" s="165"/>
      <c r="X852" s="163"/>
      <c r="Y852" s="164"/>
      <c r="Z852" s="164"/>
      <c r="AA852" s="165"/>
    </row>
    <row r="853" spans="1:27" ht="15.75" customHeight="1" x14ac:dyDescent="0.25">
      <c r="A853" s="169"/>
      <c r="B853" s="421"/>
      <c r="C853" s="422"/>
      <c r="D853" s="44">
        <f>'[2]Reporting Characteristics'!$D853</f>
        <v>2019</v>
      </c>
      <c r="E853" s="205"/>
      <c r="F853" s="206"/>
      <c r="G853" s="207"/>
      <c r="H853" s="164"/>
      <c r="I853" s="165"/>
      <c r="J853" s="163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208"/>
      <c r="V853" s="207"/>
      <c r="W853" s="165"/>
      <c r="X853" s="163"/>
      <c r="Y853" s="164"/>
      <c r="Z853" s="164"/>
      <c r="AA853" s="165"/>
    </row>
    <row r="854" spans="1:27" ht="15.75" customHeight="1" x14ac:dyDescent="0.25">
      <c r="A854" s="169"/>
      <c r="B854" s="421" t="str">
        <f>'[2]Asset Characteristics'!$C431 &amp; ""</f>
        <v/>
      </c>
      <c r="C854" s="422" t="str">
        <f>'[2]Asset Characteristics'!$E431 &amp; ""</f>
        <v/>
      </c>
      <c r="D854" s="44">
        <f>'[2]Reporting Characteristics'!$D854</f>
        <v>2018</v>
      </c>
      <c r="E854" s="205"/>
      <c r="F854" s="206"/>
      <c r="G854" s="207"/>
      <c r="H854" s="164"/>
      <c r="I854" s="165"/>
      <c r="J854" s="163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208"/>
      <c r="V854" s="207"/>
      <c r="W854" s="165"/>
      <c r="X854" s="163"/>
      <c r="Y854" s="164"/>
      <c r="Z854" s="164"/>
      <c r="AA854" s="165"/>
    </row>
    <row r="855" spans="1:27" ht="15.75" customHeight="1" x14ac:dyDescent="0.25">
      <c r="A855" s="169"/>
      <c r="B855" s="421"/>
      <c r="C855" s="422"/>
      <c r="D855" s="44">
        <f>'[2]Reporting Characteristics'!$D855</f>
        <v>2019</v>
      </c>
      <c r="E855" s="205"/>
      <c r="F855" s="206"/>
      <c r="G855" s="207"/>
      <c r="H855" s="164"/>
      <c r="I855" s="165"/>
      <c r="J855" s="163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208"/>
      <c r="V855" s="207"/>
      <c r="W855" s="165"/>
      <c r="X855" s="163"/>
      <c r="Y855" s="164"/>
      <c r="Z855" s="164"/>
      <c r="AA855" s="165"/>
    </row>
    <row r="856" spans="1:27" ht="15.75" customHeight="1" x14ac:dyDescent="0.25">
      <c r="A856" s="169"/>
      <c r="B856" s="421" t="str">
        <f>'[2]Asset Characteristics'!$C432 &amp; ""</f>
        <v/>
      </c>
      <c r="C856" s="422" t="str">
        <f>'[2]Asset Characteristics'!$E432 &amp; ""</f>
        <v/>
      </c>
      <c r="D856" s="44">
        <f>'[2]Reporting Characteristics'!$D856</f>
        <v>2018</v>
      </c>
      <c r="E856" s="205"/>
      <c r="F856" s="206"/>
      <c r="G856" s="207"/>
      <c r="H856" s="164"/>
      <c r="I856" s="165"/>
      <c r="J856" s="163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208"/>
      <c r="V856" s="207"/>
      <c r="W856" s="165"/>
      <c r="X856" s="163"/>
      <c r="Y856" s="164"/>
      <c r="Z856" s="164"/>
      <c r="AA856" s="165"/>
    </row>
    <row r="857" spans="1:27" ht="15.75" customHeight="1" x14ac:dyDescent="0.25">
      <c r="A857" s="169"/>
      <c r="B857" s="421"/>
      <c r="C857" s="422"/>
      <c r="D857" s="44">
        <f>'[2]Reporting Characteristics'!$D857</f>
        <v>2019</v>
      </c>
      <c r="E857" s="205"/>
      <c r="F857" s="206"/>
      <c r="G857" s="207"/>
      <c r="H857" s="164"/>
      <c r="I857" s="165"/>
      <c r="J857" s="163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208"/>
      <c r="V857" s="207"/>
      <c r="W857" s="165"/>
      <c r="X857" s="163"/>
      <c r="Y857" s="164"/>
      <c r="Z857" s="164"/>
      <c r="AA857" s="165"/>
    </row>
    <row r="858" spans="1:27" ht="15.75" customHeight="1" x14ac:dyDescent="0.25">
      <c r="A858" s="169"/>
      <c r="B858" s="421" t="str">
        <f>'[2]Asset Characteristics'!$C433 &amp; ""</f>
        <v/>
      </c>
      <c r="C858" s="422" t="str">
        <f>'[2]Asset Characteristics'!$E433 &amp; ""</f>
        <v/>
      </c>
      <c r="D858" s="44">
        <f>'[2]Reporting Characteristics'!$D858</f>
        <v>2018</v>
      </c>
      <c r="E858" s="205"/>
      <c r="F858" s="206"/>
      <c r="G858" s="207"/>
      <c r="H858" s="164"/>
      <c r="I858" s="165"/>
      <c r="J858" s="163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208"/>
      <c r="V858" s="207"/>
      <c r="W858" s="165"/>
      <c r="X858" s="163"/>
      <c r="Y858" s="164"/>
      <c r="Z858" s="164"/>
      <c r="AA858" s="165"/>
    </row>
    <row r="859" spans="1:27" ht="15.75" customHeight="1" x14ac:dyDescent="0.25">
      <c r="A859" s="169"/>
      <c r="B859" s="421"/>
      <c r="C859" s="422"/>
      <c r="D859" s="44">
        <f>'[2]Reporting Characteristics'!$D859</f>
        <v>2019</v>
      </c>
      <c r="E859" s="205"/>
      <c r="F859" s="206"/>
      <c r="G859" s="207"/>
      <c r="H859" s="164"/>
      <c r="I859" s="165"/>
      <c r="J859" s="163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208"/>
      <c r="V859" s="207"/>
      <c r="W859" s="165"/>
      <c r="X859" s="163"/>
      <c r="Y859" s="164"/>
      <c r="Z859" s="164"/>
      <c r="AA859" s="165"/>
    </row>
    <row r="860" spans="1:27" ht="15.75" customHeight="1" x14ac:dyDescent="0.25">
      <c r="A860" s="169"/>
      <c r="B860" s="421" t="str">
        <f>'[2]Asset Characteristics'!$C434 &amp; ""</f>
        <v/>
      </c>
      <c r="C860" s="422" t="str">
        <f>'[2]Asset Characteristics'!$E434 &amp; ""</f>
        <v/>
      </c>
      <c r="D860" s="44">
        <f>'[2]Reporting Characteristics'!$D860</f>
        <v>2018</v>
      </c>
      <c r="E860" s="205"/>
      <c r="F860" s="206"/>
      <c r="G860" s="207"/>
      <c r="H860" s="164"/>
      <c r="I860" s="165"/>
      <c r="J860" s="163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208"/>
      <c r="V860" s="207"/>
      <c r="W860" s="165"/>
      <c r="X860" s="163"/>
      <c r="Y860" s="164"/>
      <c r="Z860" s="164"/>
      <c r="AA860" s="165"/>
    </row>
    <row r="861" spans="1:27" ht="15.75" customHeight="1" x14ac:dyDescent="0.25">
      <c r="A861" s="169"/>
      <c r="B861" s="421"/>
      <c r="C861" s="422"/>
      <c r="D861" s="44">
        <f>'[2]Reporting Characteristics'!$D861</f>
        <v>2019</v>
      </c>
      <c r="E861" s="205"/>
      <c r="F861" s="206"/>
      <c r="G861" s="207"/>
      <c r="H861" s="164"/>
      <c r="I861" s="165"/>
      <c r="J861" s="163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208"/>
      <c r="V861" s="207"/>
      <c r="W861" s="165"/>
      <c r="X861" s="163"/>
      <c r="Y861" s="164"/>
      <c r="Z861" s="164"/>
      <c r="AA861" s="165"/>
    </row>
    <row r="862" spans="1:27" ht="15.75" customHeight="1" x14ac:dyDescent="0.25">
      <c r="A862" s="169"/>
      <c r="B862" s="421" t="str">
        <f>'[2]Asset Characteristics'!$C435 &amp; ""</f>
        <v/>
      </c>
      <c r="C862" s="422" t="str">
        <f>'[2]Asset Characteristics'!$E435 &amp; ""</f>
        <v/>
      </c>
      <c r="D862" s="44">
        <f>'[2]Reporting Characteristics'!$D862</f>
        <v>2018</v>
      </c>
      <c r="E862" s="205"/>
      <c r="F862" s="206"/>
      <c r="G862" s="207"/>
      <c r="H862" s="164"/>
      <c r="I862" s="165"/>
      <c r="J862" s="163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208"/>
      <c r="V862" s="207"/>
      <c r="W862" s="165"/>
      <c r="X862" s="163"/>
      <c r="Y862" s="164"/>
      <c r="Z862" s="164"/>
      <c r="AA862" s="165"/>
    </row>
    <row r="863" spans="1:27" ht="15.75" customHeight="1" x14ac:dyDescent="0.25">
      <c r="A863" s="169"/>
      <c r="B863" s="421"/>
      <c r="C863" s="422"/>
      <c r="D863" s="44">
        <f>'[2]Reporting Characteristics'!$D863</f>
        <v>2019</v>
      </c>
      <c r="E863" s="205"/>
      <c r="F863" s="206"/>
      <c r="G863" s="207"/>
      <c r="H863" s="164"/>
      <c r="I863" s="165"/>
      <c r="J863" s="163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208"/>
      <c r="V863" s="207"/>
      <c r="W863" s="165"/>
      <c r="X863" s="163"/>
      <c r="Y863" s="164"/>
      <c r="Z863" s="164"/>
      <c r="AA863" s="165"/>
    </row>
    <row r="864" spans="1:27" ht="15.75" customHeight="1" x14ac:dyDescent="0.25">
      <c r="A864" s="169"/>
      <c r="B864" s="421" t="str">
        <f>'[2]Asset Characteristics'!$C436 &amp; ""</f>
        <v/>
      </c>
      <c r="C864" s="422" t="str">
        <f>'[2]Asset Characteristics'!$E436 &amp; ""</f>
        <v/>
      </c>
      <c r="D864" s="44">
        <f>'[2]Reporting Characteristics'!$D864</f>
        <v>2018</v>
      </c>
      <c r="E864" s="205"/>
      <c r="F864" s="206"/>
      <c r="G864" s="207"/>
      <c r="H864" s="164"/>
      <c r="I864" s="165"/>
      <c r="J864" s="163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208"/>
      <c r="V864" s="207"/>
      <c r="W864" s="165"/>
      <c r="X864" s="163"/>
      <c r="Y864" s="164"/>
      <c r="Z864" s="164"/>
      <c r="AA864" s="165"/>
    </row>
    <row r="865" spans="1:27" ht="15.75" customHeight="1" x14ac:dyDescent="0.25">
      <c r="A865" s="169"/>
      <c r="B865" s="421"/>
      <c r="C865" s="422"/>
      <c r="D865" s="44">
        <f>'[2]Reporting Characteristics'!$D865</f>
        <v>2019</v>
      </c>
      <c r="E865" s="205"/>
      <c r="F865" s="206"/>
      <c r="G865" s="207"/>
      <c r="H865" s="164"/>
      <c r="I865" s="165"/>
      <c r="J865" s="163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208"/>
      <c r="V865" s="207"/>
      <c r="W865" s="165"/>
      <c r="X865" s="163"/>
      <c r="Y865" s="164"/>
      <c r="Z865" s="164"/>
      <c r="AA865" s="165"/>
    </row>
    <row r="866" spans="1:27" ht="15.75" customHeight="1" x14ac:dyDescent="0.25">
      <c r="A866" s="169"/>
      <c r="B866" s="421" t="str">
        <f>'[2]Asset Characteristics'!$C437 &amp; ""</f>
        <v/>
      </c>
      <c r="C866" s="422" t="str">
        <f>'[2]Asset Characteristics'!$E437 &amp; ""</f>
        <v/>
      </c>
      <c r="D866" s="44">
        <f>'[2]Reporting Characteristics'!$D866</f>
        <v>2018</v>
      </c>
      <c r="E866" s="205"/>
      <c r="F866" s="206"/>
      <c r="G866" s="207"/>
      <c r="H866" s="164"/>
      <c r="I866" s="165"/>
      <c r="J866" s="163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208"/>
      <c r="V866" s="207"/>
      <c r="W866" s="165"/>
      <c r="X866" s="163"/>
      <c r="Y866" s="164"/>
      <c r="Z866" s="164"/>
      <c r="AA866" s="165"/>
    </row>
    <row r="867" spans="1:27" ht="15.75" customHeight="1" x14ac:dyDescent="0.25">
      <c r="A867" s="169"/>
      <c r="B867" s="421"/>
      <c r="C867" s="422"/>
      <c r="D867" s="44">
        <f>'[2]Reporting Characteristics'!$D867</f>
        <v>2019</v>
      </c>
      <c r="E867" s="205"/>
      <c r="F867" s="206"/>
      <c r="G867" s="207"/>
      <c r="H867" s="164"/>
      <c r="I867" s="165"/>
      <c r="J867" s="163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208"/>
      <c r="V867" s="207"/>
      <c r="W867" s="165"/>
      <c r="X867" s="163"/>
      <c r="Y867" s="164"/>
      <c r="Z867" s="164"/>
      <c r="AA867" s="165"/>
    </row>
    <row r="868" spans="1:27" ht="15.75" customHeight="1" x14ac:dyDescent="0.25">
      <c r="A868" s="169"/>
      <c r="B868" s="421" t="str">
        <f>'[2]Asset Characteristics'!$C438 &amp; ""</f>
        <v/>
      </c>
      <c r="C868" s="422" t="str">
        <f>'[2]Asset Characteristics'!$E438 &amp; ""</f>
        <v/>
      </c>
      <c r="D868" s="44">
        <f>'[2]Reporting Characteristics'!$D868</f>
        <v>2018</v>
      </c>
      <c r="E868" s="205"/>
      <c r="F868" s="206"/>
      <c r="G868" s="207"/>
      <c r="H868" s="164"/>
      <c r="I868" s="165"/>
      <c r="J868" s="163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208"/>
      <c r="V868" s="207"/>
      <c r="W868" s="165"/>
      <c r="X868" s="163"/>
      <c r="Y868" s="164"/>
      <c r="Z868" s="164"/>
      <c r="AA868" s="165"/>
    </row>
    <row r="869" spans="1:27" ht="15.75" customHeight="1" x14ac:dyDescent="0.25">
      <c r="A869" s="169"/>
      <c r="B869" s="421"/>
      <c r="C869" s="422"/>
      <c r="D869" s="44">
        <f>'[2]Reporting Characteristics'!$D869</f>
        <v>2019</v>
      </c>
      <c r="E869" s="205"/>
      <c r="F869" s="206"/>
      <c r="G869" s="207"/>
      <c r="H869" s="164"/>
      <c r="I869" s="165"/>
      <c r="J869" s="163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208"/>
      <c r="V869" s="207"/>
      <c r="W869" s="165"/>
      <c r="X869" s="163"/>
      <c r="Y869" s="164"/>
      <c r="Z869" s="164"/>
      <c r="AA869" s="165"/>
    </row>
    <row r="870" spans="1:27" ht="15.75" customHeight="1" x14ac:dyDescent="0.25">
      <c r="A870" s="169"/>
      <c r="B870" s="421" t="str">
        <f>'[2]Asset Characteristics'!$C439 &amp; ""</f>
        <v/>
      </c>
      <c r="C870" s="422" t="str">
        <f>'[2]Asset Characteristics'!$E439 &amp; ""</f>
        <v/>
      </c>
      <c r="D870" s="44">
        <f>'[2]Reporting Characteristics'!$D870</f>
        <v>2018</v>
      </c>
      <c r="E870" s="205"/>
      <c r="F870" s="206"/>
      <c r="G870" s="207"/>
      <c r="H870" s="164"/>
      <c r="I870" s="165"/>
      <c r="J870" s="163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208"/>
      <c r="V870" s="207"/>
      <c r="W870" s="165"/>
      <c r="X870" s="163"/>
      <c r="Y870" s="164"/>
      <c r="Z870" s="164"/>
      <c r="AA870" s="165"/>
    </row>
    <row r="871" spans="1:27" ht="15.75" customHeight="1" x14ac:dyDescent="0.25">
      <c r="A871" s="169"/>
      <c r="B871" s="421"/>
      <c r="C871" s="422"/>
      <c r="D871" s="44">
        <f>'[2]Reporting Characteristics'!$D871</f>
        <v>2019</v>
      </c>
      <c r="E871" s="205"/>
      <c r="F871" s="206"/>
      <c r="G871" s="207"/>
      <c r="H871" s="164"/>
      <c r="I871" s="165"/>
      <c r="J871" s="163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208"/>
      <c r="V871" s="207"/>
      <c r="W871" s="165"/>
      <c r="X871" s="163"/>
      <c r="Y871" s="164"/>
      <c r="Z871" s="164"/>
      <c r="AA871" s="165"/>
    </row>
    <row r="872" spans="1:27" ht="15.75" customHeight="1" x14ac:dyDescent="0.25">
      <c r="A872" s="169"/>
      <c r="B872" s="421" t="str">
        <f>'[2]Asset Characteristics'!$C440 &amp; ""</f>
        <v/>
      </c>
      <c r="C872" s="422" t="str">
        <f>'[2]Asset Characteristics'!$E440 &amp; ""</f>
        <v/>
      </c>
      <c r="D872" s="44">
        <f>'[2]Reporting Characteristics'!$D872</f>
        <v>2018</v>
      </c>
      <c r="E872" s="205"/>
      <c r="F872" s="206"/>
      <c r="G872" s="207"/>
      <c r="H872" s="164"/>
      <c r="I872" s="165"/>
      <c r="J872" s="163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208"/>
      <c r="V872" s="207"/>
      <c r="W872" s="165"/>
      <c r="X872" s="163"/>
      <c r="Y872" s="164"/>
      <c r="Z872" s="164"/>
      <c r="AA872" s="165"/>
    </row>
    <row r="873" spans="1:27" ht="15.75" customHeight="1" x14ac:dyDescent="0.25">
      <c r="A873" s="169"/>
      <c r="B873" s="421"/>
      <c r="C873" s="422"/>
      <c r="D873" s="44">
        <f>'[2]Reporting Characteristics'!$D873</f>
        <v>2019</v>
      </c>
      <c r="E873" s="205"/>
      <c r="F873" s="206"/>
      <c r="G873" s="207"/>
      <c r="H873" s="164"/>
      <c r="I873" s="165"/>
      <c r="J873" s="163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208"/>
      <c r="V873" s="207"/>
      <c r="W873" s="165"/>
      <c r="X873" s="163"/>
      <c r="Y873" s="164"/>
      <c r="Z873" s="164"/>
      <c r="AA873" s="165"/>
    </row>
    <row r="874" spans="1:27" ht="15.75" customHeight="1" x14ac:dyDescent="0.25">
      <c r="A874" s="169"/>
      <c r="B874" s="421" t="str">
        <f>'[2]Asset Characteristics'!$C441 &amp; ""</f>
        <v/>
      </c>
      <c r="C874" s="422" t="str">
        <f>'[2]Asset Characteristics'!$E441 &amp; ""</f>
        <v/>
      </c>
      <c r="D874" s="44">
        <f>'[2]Reporting Characteristics'!$D874</f>
        <v>2018</v>
      </c>
      <c r="E874" s="205"/>
      <c r="F874" s="206"/>
      <c r="G874" s="207"/>
      <c r="H874" s="164"/>
      <c r="I874" s="165"/>
      <c r="J874" s="163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208"/>
      <c r="V874" s="207"/>
      <c r="W874" s="165"/>
      <c r="X874" s="163"/>
      <c r="Y874" s="164"/>
      <c r="Z874" s="164"/>
      <c r="AA874" s="165"/>
    </row>
    <row r="875" spans="1:27" ht="15.75" customHeight="1" x14ac:dyDescent="0.25">
      <c r="A875" s="169"/>
      <c r="B875" s="421"/>
      <c r="C875" s="422"/>
      <c r="D875" s="44">
        <f>'[2]Reporting Characteristics'!$D875</f>
        <v>2019</v>
      </c>
      <c r="E875" s="205"/>
      <c r="F875" s="206"/>
      <c r="G875" s="207"/>
      <c r="H875" s="164"/>
      <c r="I875" s="165"/>
      <c r="J875" s="163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208"/>
      <c r="V875" s="207"/>
      <c r="W875" s="165"/>
      <c r="X875" s="163"/>
      <c r="Y875" s="164"/>
      <c r="Z875" s="164"/>
      <c r="AA875" s="165"/>
    </row>
    <row r="876" spans="1:27" ht="15.75" customHeight="1" x14ac:dyDescent="0.25">
      <c r="A876" s="169"/>
      <c r="B876" s="421" t="str">
        <f>'[2]Asset Characteristics'!$C442 &amp; ""</f>
        <v/>
      </c>
      <c r="C876" s="422" t="str">
        <f>'[2]Asset Characteristics'!$E442 &amp; ""</f>
        <v/>
      </c>
      <c r="D876" s="44">
        <f>'[2]Reporting Characteristics'!$D876</f>
        <v>2018</v>
      </c>
      <c r="E876" s="205"/>
      <c r="F876" s="206"/>
      <c r="G876" s="207"/>
      <c r="H876" s="164"/>
      <c r="I876" s="165"/>
      <c r="J876" s="163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208"/>
      <c r="V876" s="207"/>
      <c r="W876" s="165"/>
      <c r="X876" s="163"/>
      <c r="Y876" s="164"/>
      <c r="Z876" s="164"/>
      <c r="AA876" s="165"/>
    </row>
    <row r="877" spans="1:27" ht="15.75" customHeight="1" x14ac:dyDescent="0.25">
      <c r="A877" s="169"/>
      <c r="B877" s="421"/>
      <c r="C877" s="422"/>
      <c r="D877" s="44">
        <f>'[2]Reporting Characteristics'!$D877</f>
        <v>2019</v>
      </c>
      <c r="E877" s="205"/>
      <c r="F877" s="206"/>
      <c r="G877" s="207"/>
      <c r="H877" s="164"/>
      <c r="I877" s="165"/>
      <c r="J877" s="163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208"/>
      <c r="V877" s="207"/>
      <c r="W877" s="165"/>
      <c r="X877" s="163"/>
      <c r="Y877" s="164"/>
      <c r="Z877" s="164"/>
      <c r="AA877" s="165"/>
    </row>
    <row r="878" spans="1:27" ht="15.75" customHeight="1" x14ac:dyDescent="0.25">
      <c r="A878" s="169"/>
      <c r="B878" s="421" t="str">
        <f>'[2]Asset Characteristics'!$C443 &amp; ""</f>
        <v/>
      </c>
      <c r="C878" s="422" t="str">
        <f>'[2]Asset Characteristics'!$E443 &amp; ""</f>
        <v/>
      </c>
      <c r="D878" s="44">
        <f>'[2]Reporting Characteristics'!$D878</f>
        <v>2018</v>
      </c>
      <c r="E878" s="205"/>
      <c r="F878" s="206"/>
      <c r="G878" s="207"/>
      <c r="H878" s="164"/>
      <c r="I878" s="165"/>
      <c r="J878" s="163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208"/>
      <c r="V878" s="207"/>
      <c r="W878" s="165"/>
      <c r="X878" s="163"/>
      <c r="Y878" s="164"/>
      <c r="Z878" s="164"/>
      <c r="AA878" s="165"/>
    </row>
    <row r="879" spans="1:27" ht="15.75" customHeight="1" x14ac:dyDescent="0.25">
      <c r="A879" s="169"/>
      <c r="B879" s="421"/>
      <c r="C879" s="422"/>
      <c r="D879" s="44">
        <f>'[2]Reporting Characteristics'!$D879</f>
        <v>2019</v>
      </c>
      <c r="E879" s="205"/>
      <c r="F879" s="206"/>
      <c r="G879" s="207"/>
      <c r="H879" s="164"/>
      <c r="I879" s="165"/>
      <c r="J879" s="163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208"/>
      <c r="V879" s="207"/>
      <c r="W879" s="165"/>
      <c r="X879" s="163"/>
      <c r="Y879" s="164"/>
      <c r="Z879" s="164"/>
      <c r="AA879" s="165"/>
    </row>
    <row r="880" spans="1:27" ht="15.75" customHeight="1" x14ac:dyDescent="0.25">
      <c r="A880" s="169"/>
      <c r="B880" s="421" t="str">
        <f>'[2]Asset Characteristics'!$C444 &amp; ""</f>
        <v/>
      </c>
      <c r="C880" s="422" t="str">
        <f>'[2]Asset Characteristics'!$E444 &amp; ""</f>
        <v/>
      </c>
      <c r="D880" s="44">
        <f>'[2]Reporting Characteristics'!$D880</f>
        <v>2018</v>
      </c>
      <c r="E880" s="205"/>
      <c r="F880" s="206"/>
      <c r="G880" s="207"/>
      <c r="H880" s="164"/>
      <c r="I880" s="165"/>
      <c r="J880" s="163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208"/>
      <c r="V880" s="207"/>
      <c r="W880" s="165"/>
      <c r="X880" s="163"/>
      <c r="Y880" s="164"/>
      <c r="Z880" s="164"/>
      <c r="AA880" s="165"/>
    </row>
    <row r="881" spans="1:27" ht="15.75" customHeight="1" x14ac:dyDescent="0.25">
      <c r="A881" s="169"/>
      <c r="B881" s="421"/>
      <c r="C881" s="422"/>
      <c r="D881" s="44">
        <f>'[2]Reporting Characteristics'!$D881</f>
        <v>2019</v>
      </c>
      <c r="E881" s="205"/>
      <c r="F881" s="206"/>
      <c r="G881" s="207"/>
      <c r="H881" s="164"/>
      <c r="I881" s="165"/>
      <c r="J881" s="163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208"/>
      <c r="V881" s="207"/>
      <c r="W881" s="165"/>
      <c r="X881" s="163"/>
      <c r="Y881" s="164"/>
      <c r="Z881" s="164"/>
      <c r="AA881" s="165"/>
    </row>
    <row r="882" spans="1:27" ht="15.75" customHeight="1" x14ac:dyDescent="0.25">
      <c r="A882" s="169"/>
      <c r="B882" s="421" t="str">
        <f>'[2]Asset Characteristics'!$C445 &amp; ""</f>
        <v/>
      </c>
      <c r="C882" s="422" t="str">
        <f>'[2]Asset Characteristics'!$E445 &amp; ""</f>
        <v/>
      </c>
      <c r="D882" s="44">
        <f>'[2]Reporting Characteristics'!$D882</f>
        <v>2018</v>
      </c>
      <c r="E882" s="205"/>
      <c r="F882" s="206"/>
      <c r="G882" s="207"/>
      <c r="H882" s="164"/>
      <c r="I882" s="165"/>
      <c r="J882" s="163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208"/>
      <c r="V882" s="207"/>
      <c r="W882" s="165"/>
      <c r="X882" s="163"/>
      <c r="Y882" s="164"/>
      <c r="Z882" s="164"/>
      <c r="AA882" s="165"/>
    </row>
    <row r="883" spans="1:27" ht="15.75" customHeight="1" x14ac:dyDescent="0.25">
      <c r="A883" s="169"/>
      <c r="B883" s="421"/>
      <c r="C883" s="422"/>
      <c r="D883" s="44">
        <f>'[2]Reporting Characteristics'!$D883</f>
        <v>2019</v>
      </c>
      <c r="E883" s="205"/>
      <c r="F883" s="206"/>
      <c r="G883" s="207"/>
      <c r="H883" s="164"/>
      <c r="I883" s="165"/>
      <c r="J883" s="163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208"/>
      <c r="V883" s="207"/>
      <c r="W883" s="165"/>
      <c r="X883" s="163"/>
      <c r="Y883" s="164"/>
      <c r="Z883" s="164"/>
      <c r="AA883" s="165"/>
    </row>
    <row r="884" spans="1:27" ht="15.75" customHeight="1" x14ac:dyDescent="0.25">
      <c r="A884" s="169"/>
      <c r="B884" s="421" t="str">
        <f>'[2]Asset Characteristics'!$C446 &amp; ""</f>
        <v/>
      </c>
      <c r="C884" s="422" t="str">
        <f>'[2]Asset Characteristics'!$E446 &amp; ""</f>
        <v/>
      </c>
      <c r="D884" s="44">
        <f>'[2]Reporting Characteristics'!$D884</f>
        <v>2018</v>
      </c>
      <c r="E884" s="205"/>
      <c r="F884" s="206"/>
      <c r="G884" s="207"/>
      <c r="H884" s="164"/>
      <c r="I884" s="165"/>
      <c r="J884" s="163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208"/>
      <c r="V884" s="207"/>
      <c r="W884" s="165"/>
      <c r="X884" s="163"/>
      <c r="Y884" s="164"/>
      <c r="Z884" s="164"/>
      <c r="AA884" s="165"/>
    </row>
    <row r="885" spans="1:27" ht="15.75" customHeight="1" x14ac:dyDescent="0.25">
      <c r="A885" s="169"/>
      <c r="B885" s="421"/>
      <c r="C885" s="422"/>
      <c r="D885" s="44">
        <f>'[2]Reporting Characteristics'!$D885</f>
        <v>2019</v>
      </c>
      <c r="E885" s="205"/>
      <c r="F885" s="206"/>
      <c r="G885" s="207"/>
      <c r="H885" s="164"/>
      <c r="I885" s="165"/>
      <c r="J885" s="163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208"/>
      <c r="V885" s="207"/>
      <c r="W885" s="165"/>
      <c r="X885" s="163"/>
      <c r="Y885" s="164"/>
      <c r="Z885" s="164"/>
      <c r="AA885" s="165"/>
    </row>
    <row r="886" spans="1:27" ht="15.75" customHeight="1" x14ac:dyDescent="0.25">
      <c r="A886" s="169"/>
      <c r="B886" s="421" t="str">
        <f>'[2]Asset Characteristics'!$C447 &amp; ""</f>
        <v/>
      </c>
      <c r="C886" s="422" t="str">
        <f>'[2]Asset Characteristics'!$E447 &amp; ""</f>
        <v/>
      </c>
      <c r="D886" s="44">
        <f>'[2]Reporting Characteristics'!$D886</f>
        <v>2018</v>
      </c>
      <c r="E886" s="205"/>
      <c r="F886" s="206"/>
      <c r="G886" s="207"/>
      <c r="H886" s="164"/>
      <c r="I886" s="165"/>
      <c r="J886" s="163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208"/>
      <c r="V886" s="207"/>
      <c r="W886" s="165"/>
      <c r="X886" s="163"/>
      <c r="Y886" s="164"/>
      <c r="Z886" s="164"/>
      <c r="AA886" s="165"/>
    </row>
    <row r="887" spans="1:27" ht="15.75" customHeight="1" x14ac:dyDescent="0.25">
      <c r="A887" s="169"/>
      <c r="B887" s="421"/>
      <c r="C887" s="422"/>
      <c r="D887" s="44">
        <f>'[2]Reporting Characteristics'!$D887</f>
        <v>2019</v>
      </c>
      <c r="E887" s="205"/>
      <c r="F887" s="206"/>
      <c r="G887" s="207"/>
      <c r="H887" s="164"/>
      <c r="I887" s="165"/>
      <c r="J887" s="163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208"/>
      <c r="V887" s="207"/>
      <c r="W887" s="165"/>
      <c r="X887" s="163"/>
      <c r="Y887" s="164"/>
      <c r="Z887" s="164"/>
      <c r="AA887" s="165"/>
    </row>
    <row r="888" spans="1:27" ht="15.75" customHeight="1" x14ac:dyDescent="0.25">
      <c r="A888" s="169"/>
      <c r="B888" s="421" t="str">
        <f>'[2]Asset Characteristics'!$C448 &amp; ""</f>
        <v/>
      </c>
      <c r="C888" s="422" t="str">
        <f>'[2]Asset Characteristics'!$E448 &amp; ""</f>
        <v/>
      </c>
      <c r="D888" s="44">
        <f>'[2]Reporting Characteristics'!$D888</f>
        <v>2018</v>
      </c>
      <c r="E888" s="205"/>
      <c r="F888" s="206"/>
      <c r="G888" s="207"/>
      <c r="H888" s="164"/>
      <c r="I888" s="165"/>
      <c r="J888" s="163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208"/>
      <c r="V888" s="207"/>
      <c r="W888" s="165"/>
      <c r="X888" s="163"/>
      <c r="Y888" s="164"/>
      <c r="Z888" s="164"/>
      <c r="AA888" s="165"/>
    </row>
    <row r="889" spans="1:27" ht="15.75" customHeight="1" x14ac:dyDescent="0.25">
      <c r="A889" s="169"/>
      <c r="B889" s="421"/>
      <c r="C889" s="422"/>
      <c r="D889" s="44">
        <f>'[2]Reporting Characteristics'!$D889</f>
        <v>2019</v>
      </c>
      <c r="E889" s="205"/>
      <c r="F889" s="206"/>
      <c r="G889" s="207"/>
      <c r="H889" s="164"/>
      <c r="I889" s="165"/>
      <c r="J889" s="163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208"/>
      <c r="V889" s="207"/>
      <c r="W889" s="165"/>
      <c r="X889" s="163"/>
      <c r="Y889" s="164"/>
      <c r="Z889" s="164"/>
      <c r="AA889" s="165"/>
    </row>
    <row r="890" spans="1:27" ht="15.75" customHeight="1" x14ac:dyDescent="0.25">
      <c r="A890" s="169"/>
      <c r="B890" s="421" t="str">
        <f>'[2]Asset Characteristics'!$C449 &amp; ""</f>
        <v/>
      </c>
      <c r="C890" s="422" t="str">
        <f>'[2]Asset Characteristics'!$E449 &amp; ""</f>
        <v/>
      </c>
      <c r="D890" s="44">
        <f>'[2]Reporting Characteristics'!$D890</f>
        <v>2018</v>
      </c>
      <c r="E890" s="205"/>
      <c r="F890" s="206"/>
      <c r="G890" s="207"/>
      <c r="H890" s="164"/>
      <c r="I890" s="165"/>
      <c r="J890" s="163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208"/>
      <c r="V890" s="207"/>
      <c r="W890" s="165"/>
      <c r="X890" s="163"/>
      <c r="Y890" s="164"/>
      <c r="Z890" s="164"/>
      <c r="AA890" s="165"/>
    </row>
    <row r="891" spans="1:27" ht="15.75" customHeight="1" x14ac:dyDescent="0.25">
      <c r="A891" s="169"/>
      <c r="B891" s="421"/>
      <c r="C891" s="422"/>
      <c r="D891" s="44">
        <f>'[2]Reporting Characteristics'!$D891</f>
        <v>2019</v>
      </c>
      <c r="E891" s="205"/>
      <c r="F891" s="206"/>
      <c r="G891" s="207"/>
      <c r="H891" s="164"/>
      <c r="I891" s="165"/>
      <c r="J891" s="163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208"/>
      <c r="V891" s="207"/>
      <c r="W891" s="165"/>
      <c r="X891" s="163"/>
      <c r="Y891" s="164"/>
      <c r="Z891" s="164"/>
      <c r="AA891" s="165"/>
    </row>
    <row r="892" spans="1:27" ht="15.75" customHeight="1" x14ac:dyDescent="0.25">
      <c r="A892" s="169"/>
      <c r="B892" s="421" t="str">
        <f>'[2]Asset Characteristics'!$C450 &amp; ""</f>
        <v/>
      </c>
      <c r="C892" s="422" t="str">
        <f>'[2]Asset Characteristics'!$E450 &amp; ""</f>
        <v/>
      </c>
      <c r="D892" s="44">
        <f>'[2]Reporting Characteristics'!$D892</f>
        <v>2018</v>
      </c>
      <c r="E892" s="205"/>
      <c r="F892" s="206"/>
      <c r="G892" s="207"/>
      <c r="H892" s="164"/>
      <c r="I892" s="165"/>
      <c r="J892" s="163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208"/>
      <c r="V892" s="207"/>
      <c r="W892" s="165"/>
      <c r="X892" s="163"/>
      <c r="Y892" s="164"/>
      <c r="Z892" s="164"/>
      <c r="AA892" s="165"/>
    </row>
    <row r="893" spans="1:27" ht="15.75" customHeight="1" x14ac:dyDescent="0.25">
      <c r="A893" s="169"/>
      <c r="B893" s="421"/>
      <c r="C893" s="422"/>
      <c r="D893" s="44">
        <f>'[2]Reporting Characteristics'!$D893</f>
        <v>2019</v>
      </c>
      <c r="E893" s="205"/>
      <c r="F893" s="206"/>
      <c r="G893" s="207"/>
      <c r="H893" s="164"/>
      <c r="I893" s="165"/>
      <c r="J893" s="163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208"/>
      <c r="V893" s="207"/>
      <c r="W893" s="165"/>
      <c r="X893" s="163"/>
      <c r="Y893" s="164"/>
      <c r="Z893" s="164"/>
      <c r="AA893" s="165"/>
    </row>
    <row r="894" spans="1:27" ht="15.75" customHeight="1" x14ac:dyDescent="0.25">
      <c r="A894" s="169"/>
      <c r="B894" s="421" t="str">
        <f>'[2]Asset Characteristics'!$C451 &amp; ""</f>
        <v/>
      </c>
      <c r="C894" s="422" t="str">
        <f>'[2]Asset Characteristics'!$E451 &amp; ""</f>
        <v/>
      </c>
      <c r="D894" s="44">
        <f>'[2]Reporting Characteristics'!$D894</f>
        <v>2018</v>
      </c>
      <c r="E894" s="205"/>
      <c r="F894" s="206"/>
      <c r="G894" s="207"/>
      <c r="H894" s="164"/>
      <c r="I894" s="165"/>
      <c r="J894" s="163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208"/>
      <c r="V894" s="207"/>
      <c r="W894" s="165"/>
      <c r="X894" s="163"/>
      <c r="Y894" s="164"/>
      <c r="Z894" s="164"/>
      <c r="AA894" s="165"/>
    </row>
    <row r="895" spans="1:27" ht="15.75" customHeight="1" x14ac:dyDescent="0.25">
      <c r="A895" s="169"/>
      <c r="B895" s="421"/>
      <c r="C895" s="422"/>
      <c r="D895" s="44">
        <f>'[2]Reporting Characteristics'!$D895</f>
        <v>2019</v>
      </c>
      <c r="E895" s="205"/>
      <c r="F895" s="206"/>
      <c r="G895" s="207"/>
      <c r="H895" s="164"/>
      <c r="I895" s="165"/>
      <c r="J895" s="163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208"/>
      <c r="V895" s="207"/>
      <c r="W895" s="165"/>
      <c r="X895" s="163"/>
      <c r="Y895" s="164"/>
      <c r="Z895" s="164"/>
      <c r="AA895" s="165"/>
    </row>
    <row r="896" spans="1:27" ht="15.75" customHeight="1" x14ac:dyDescent="0.25">
      <c r="A896" s="169"/>
      <c r="B896" s="421" t="str">
        <f>'[2]Asset Characteristics'!$C452 &amp; ""</f>
        <v/>
      </c>
      <c r="C896" s="422" t="str">
        <f>'[2]Asset Characteristics'!$E452 &amp; ""</f>
        <v/>
      </c>
      <c r="D896" s="44">
        <f>'[2]Reporting Characteristics'!$D896</f>
        <v>2018</v>
      </c>
      <c r="E896" s="205"/>
      <c r="F896" s="206"/>
      <c r="G896" s="207"/>
      <c r="H896" s="164"/>
      <c r="I896" s="165"/>
      <c r="J896" s="163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208"/>
      <c r="V896" s="207"/>
      <c r="W896" s="165"/>
      <c r="X896" s="163"/>
      <c r="Y896" s="164"/>
      <c r="Z896" s="164"/>
      <c r="AA896" s="165"/>
    </row>
    <row r="897" spans="1:27" ht="15.75" customHeight="1" x14ac:dyDescent="0.25">
      <c r="A897" s="169"/>
      <c r="B897" s="421"/>
      <c r="C897" s="422"/>
      <c r="D897" s="44">
        <f>'[2]Reporting Characteristics'!$D897</f>
        <v>2019</v>
      </c>
      <c r="E897" s="205"/>
      <c r="F897" s="206"/>
      <c r="G897" s="207"/>
      <c r="H897" s="164"/>
      <c r="I897" s="165"/>
      <c r="J897" s="163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208"/>
      <c r="V897" s="207"/>
      <c r="W897" s="165"/>
      <c r="X897" s="163"/>
      <c r="Y897" s="164"/>
      <c r="Z897" s="164"/>
      <c r="AA897" s="165"/>
    </row>
    <row r="898" spans="1:27" ht="15.75" customHeight="1" x14ac:dyDescent="0.25">
      <c r="A898" s="169"/>
      <c r="B898" s="421" t="str">
        <f>'[2]Asset Characteristics'!$C453 &amp; ""</f>
        <v/>
      </c>
      <c r="C898" s="422" t="str">
        <f>'[2]Asset Characteristics'!$E453 &amp; ""</f>
        <v/>
      </c>
      <c r="D898" s="44">
        <f>'[2]Reporting Characteristics'!$D898</f>
        <v>2018</v>
      </c>
      <c r="E898" s="205"/>
      <c r="F898" s="206"/>
      <c r="G898" s="207"/>
      <c r="H898" s="164"/>
      <c r="I898" s="165"/>
      <c r="J898" s="163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208"/>
      <c r="V898" s="207"/>
      <c r="W898" s="165"/>
      <c r="X898" s="163"/>
      <c r="Y898" s="164"/>
      <c r="Z898" s="164"/>
      <c r="AA898" s="165"/>
    </row>
    <row r="899" spans="1:27" ht="15.75" customHeight="1" x14ac:dyDescent="0.25">
      <c r="A899" s="169"/>
      <c r="B899" s="421"/>
      <c r="C899" s="422"/>
      <c r="D899" s="44">
        <f>'[2]Reporting Characteristics'!$D899</f>
        <v>2019</v>
      </c>
      <c r="E899" s="205"/>
      <c r="F899" s="206"/>
      <c r="G899" s="207"/>
      <c r="H899" s="164"/>
      <c r="I899" s="165"/>
      <c r="J899" s="163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208"/>
      <c r="V899" s="207"/>
      <c r="W899" s="165"/>
      <c r="X899" s="163"/>
      <c r="Y899" s="164"/>
      <c r="Z899" s="164"/>
      <c r="AA899" s="165"/>
    </row>
    <row r="900" spans="1:27" ht="15.75" customHeight="1" x14ac:dyDescent="0.25">
      <c r="A900" s="169"/>
      <c r="B900" s="421" t="str">
        <f>'[2]Asset Characteristics'!$C454 &amp; ""</f>
        <v/>
      </c>
      <c r="C900" s="422" t="str">
        <f>'[2]Asset Characteristics'!$E454 &amp; ""</f>
        <v/>
      </c>
      <c r="D900" s="44">
        <f>'[2]Reporting Characteristics'!$D900</f>
        <v>2018</v>
      </c>
      <c r="E900" s="205"/>
      <c r="F900" s="206"/>
      <c r="G900" s="207"/>
      <c r="H900" s="164"/>
      <c r="I900" s="165"/>
      <c r="J900" s="163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208"/>
      <c r="V900" s="207"/>
      <c r="W900" s="165"/>
      <c r="X900" s="163"/>
      <c r="Y900" s="164"/>
      <c r="Z900" s="164"/>
      <c r="AA900" s="165"/>
    </row>
    <row r="901" spans="1:27" ht="15.75" customHeight="1" x14ac:dyDescent="0.25">
      <c r="A901" s="169"/>
      <c r="B901" s="421"/>
      <c r="C901" s="422"/>
      <c r="D901" s="44">
        <f>'[2]Reporting Characteristics'!$D901</f>
        <v>2019</v>
      </c>
      <c r="E901" s="205"/>
      <c r="F901" s="206"/>
      <c r="G901" s="207"/>
      <c r="H901" s="164"/>
      <c r="I901" s="165"/>
      <c r="J901" s="163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208"/>
      <c r="V901" s="207"/>
      <c r="W901" s="165"/>
      <c r="X901" s="163"/>
      <c r="Y901" s="164"/>
      <c r="Z901" s="164"/>
      <c r="AA901" s="165"/>
    </row>
    <row r="902" spans="1:27" ht="15.75" customHeight="1" x14ac:dyDescent="0.25">
      <c r="A902" s="169"/>
      <c r="B902" s="421" t="str">
        <f>'[2]Asset Characteristics'!$C455 &amp; ""</f>
        <v/>
      </c>
      <c r="C902" s="422" t="str">
        <f>'[2]Asset Characteristics'!$E455 &amp; ""</f>
        <v/>
      </c>
      <c r="D902" s="44">
        <f>'[2]Reporting Characteristics'!$D902</f>
        <v>2018</v>
      </c>
      <c r="E902" s="205"/>
      <c r="F902" s="206"/>
      <c r="G902" s="207"/>
      <c r="H902" s="164"/>
      <c r="I902" s="165"/>
      <c r="J902" s="163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208"/>
      <c r="V902" s="207"/>
      <c r="W902" s="165"/>
      <c r="X902" s="163"/>
      <c r="Y902" s="164"/>
      <c r="Z902" s="164"/>
      <c r="AA902" s="165"/>
    </row>
    <row r="903" spans="1:27" ht="15.75" customHeight="1" x14ac:dyDescent="0.25">
      <c r="A903" s="169"/>
      <c r="B903" s="421"/>
      <c r="C903" s="422"/>
      <c r="D903" s="44">
        <f>'[2]Reporting Characteristics'!$D903</f>
        <v>2019</v>
      </c>
      <c r="E903" s="205"/>
      <c r="F903" s="206"/>
      <c r="G903" s="207"/>
      <c r="H903" s="164"/>
      <c r="I903" s="165"/>
      <c r="J903" s="163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208"/>
      <c r="V903" s="207"/>
      <c r="W903" s="165"/>
      <c r="X903" s="163"/>
      <c r="Y903" s="164"/>
      <c r="Z903" s="164"/>
      <c r="AA903" s="165"/>
    </row>
    <row r="904" spans="1:27" ht="15.75" customHeight="1" x14ac:dyDescent="0.25">
      <c r="A904" s="169"/>
      <c r="B904" s="421" t="str">
        <f>'[2]Asset Characteristics'!$C456 &amp; ""</f>
        <v/>
      </c>
      <c r="C904" s="422" t="str">
        <f>'[2]Asset Characteristics'!$E456 &amp; ""</f>
        <v/>
      </c>
      <c r="D904" s="44">
        <f>'[2]Reporting Characteristics'!$D904</f>
        <v>2018</v>
      </c>
      <c r="E904" s="205"/>
      <c r="F904" s="206"/>
      <c r="G904" s="207"/>
      <c r="H904" s="164"/>
      <c r="I904" s="165"/>
      <c r="J904" s="163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208"/>
      <c r="V904" s="207"/>
      <c r="W904" s="165"/>
      <c r="X904" s="163"/>
      <c r="Y904" s="164"/>
      <c r="Z904" s="164"/>
      <c r="AA904" s="165"/>
    </row>
    <row r="905" spans="1:27" ht="15.75" customHeight="1" x14ac:dyDescent="0.25">
      <c r="A905" s="169"/>
      <c r="B905" s="421"/>
      <c r="C905" s="422"/>
      <c r="D905" s="44">
        <f>'[2]Reporting Characteristics'!$D905</f>
        <v>2019</v>
      </c>
      <c r="E905" s="205"/>
      <c r="F905" s="206"/>
      <c r="G905" s="207"/>
      <c r="H905" s="164"/>
      <c r="I905" s="165"/>
      <c r="J905" s="163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208"/>
      <c r="V905" s="207"/>
      <c r="W905" s="165"/>
      <c r="X905" s="163"/>
      <c r="Y905" s="164"/>
      <c r="Z905" s="164"/>
      <c r="AA905" s="165"/>
    </row>
    <row r="906" spans="1:27" ht="15.75" customHeight="1" x14ac:dyDescent="0.25">
      <c r="A906" s="169"/>
      <c r="B906" s="421" t="str">
        <f>'[2]Asset Characteristics'!$C457 &amp; ""</f>
        <v/>
      </c>
      <c r="C906" s="422" t="str">
        <f>'[2]Asset Characteristics'!$E457 &amp; ""</f>
        <v/>
      </c>
      <c r="D906" s="44">
        <f>'[2]Reporting Characteristics'!$D906</f>
        <v>2018</v>
      </c>
      <c r="E906" s="205"/>
      <c r="F906" s="206"/>
      <c r="G906" s="207"/>
      <c r="H906" s="164"/>
      <c r="I906" s="165"/>
      <c r="J906" s="163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208"/>
      <c r="V906" s="207"/>
      <c r="W906" s="165"/>
      <c r="X906" s="163"/>
      <c r="Y906" s="164"/>
      <c r="Z906" s="164"/>
      <c r="AA906" s="165"/>
    </row>
    <row r="907" spans="1:27" ht="15.75" customHeight="1" x14ac:dyDescent="0.25">
      <c r="A907" s="169"/>
      <c r="B907" s="421"/>
      <c r="C907" s="422"/>
      <c r="D907" s="44">
        <f>'[2]Reporting Characteristics'!$D907</f>
        <v>2019</v>
      </c>
      <c r="E907" s="205"/>
      <c r="F907" s="206"/>
      <c r="G907" s="207"/>
      <c r="H907" s="164"/>
      <c r="I907" s="165"/>
      <c r="J907" s="163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208"/>
      <c r="V907" s="207"/>
      <c r="W907" s="165"/>
      <c r="X907" s="163"/>
      <c r="Y907" s="164"/>
      <c r="Z907" s="164"/>
      <c r="AA907" s="165"/>
    </row>
    <row r="908" spans="1:27" ht="15.75" customHeight="1" x14ac:dyDescent="0.25">
      <c r="A908" s="169"/>
      <c r="B908" s="421" t="str">
        <f>'[2]Asset Characteristics'!$C458 &amp; ""</f>
        <v/>
      </c>
      <c r="C908" s="422" t="str">
        <f>'[2]Asset Characteristics'!$E458 &amp; ""</f>
        <v/>
      </c>
      <c r="D908" s="44">
        <f>'[2]Reporting Characteristics'!$D908</f>
        <v>2018</v>
      </c>
      <c r="E908" s="205"/>
      <c r="F908" s="206"/>
      <c r="G908" s="207"/>
      <c r="H908" s="164"/>
      <c r="I908" s="165"/>
      <c r="J908" s="163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208"/>
      <c r="V908" s="207"/>
      <c r="W908" s="165"/>
      <c r="X908" s="163"/>
      <c r="Y908" s="164"/>
      <c r="Z908" s="164"/>
      <c r="AA908" s="165"/>
    </row>
    <row r="909" spans="1:27" ht="15.75" customHeight="1" x14ac:dyDescent="0.25">
      <c r="A909" s="169"/>
      <c r="B909" s="421"/>
      <c r="C909" s="422"/>
      <c r="D909" s="44">
        <f>'[2]Reporting Characteristics'!$D909</f>
        <v>2019</v>
      </c>
      <c r="E909" s="205"/>
      <c r="F909" s="206"/>
      <c r="G909" s="207"/>
      <c r="H909" s="164"/>
      <c r="I909" s="165"/>
      <c r="J909" s="163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208"/>
      <c r="V909" s="207"/>
      <c r="W909" s="165"/>
      <c r="X909" s="163"/>
      <c r="Y909" s="164"/>
      <c r="Z909" s="164"/>
      <c r="AA909" s="165"/>
    </row>
    <row r="910" spans="1:27" ht="15.75" customHeight="1" x14ac:dyDescent="0.25">
      <c r="A910" s="169"/>
      <c r="B910" s="421" t="str">
        <f>'[2]Asset Characteristics'!$C459 &amp; ""</f>
        <v/>
      </c>
      <c r="C910" s="422" t="str">
        <f>'[2]Asset Characteristics'!$E459 &amp; ""</f>
        <v/>
      </c>
      <c r="D910" s="44">
        <f>'[2]Reporting Characteristics'!$D910</f>
        <v>2018</v>
      </c>
      <c r="E910" s="205"/>
      <c r="F910" s="206"/>
      <c r="G910" s="207"/>
      <c r="H910" s="164"/>
      <c r="I910" s="165"/>
      <c r="J910" s="163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208"/>
      <c r="V910" s="207"/>
      <c r="W910" s="165"/>
      <c r="X910" s="163"/>
      <c r="Y910" s="164"/>
      <c r="Z910" s="164"/>
      <c r="AA910" s="165"/>
    </row>
    <row r="911" spans="1:27" ht="15.75" customHeight="1" x14ac:dyDescent="0.25">
      <c r="A911" s="169"/>
      <c r="B911" s="421"/>
      <c r="C911" s="422"/>
      <c r="D911" s="44">
        <f>'[2]Reporting Characteristics'!$D911</f>
        <v>2019</v>
      </c>
      <c r="E911" s="205"/>
      <c r="F911" s="206"/>
      <c r="G911" s="207"/>
      <c r="H911" s="164"/>
      <c r="I911" s="165"/>
      <c r="J911" s="163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208"/>
      <c r="V911" s="207"/>
      <c r="W911" s="165"/>
      <c r="X911" s="163"/>
      <c r="Y911" s="164"/>
      <c r="Z911" s="164"/>
      <c r="AA911" s="165"/>
    </row>
    <row r="912" spans="1:27" ht="15.75" customHeight="1" x14ac:dyDescent="0.25">
      <c r="A912" s="169"/>
      <c r="B912" s="421" t="str">
        <f>'[2]Asset Characteristics'!$C460 &amp; ""</f>
        <v/>
      </c>
      <c r="C912" s="422" t="str">
        <f>'[2]Asset Characteristics'!$E460 &amp; ""</f>
        <v/>
      </c>
      <c r="D912" s="44">
        <f>'[2]Reporting Characteristics'!$D912</f>
        <v>2018</v>
      </c>
      <c r="E912" s="205"/>
      <c r="F912" s="206"/>
      <c r="G912" s="207"/>
      <c r="H912" s="164"/>
      <c r="I912" s="165"/>
      <c r="J912" s="163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208"/>
      <c r="V912" s="207"/>
      <c r="W912" s="165"/>
      <c r="X912" s="163"/>
      <c r="Y912" s="164"/>
      <c r="Z912" s="164"/>
      <c r="AA912" s="165"/>
    </row>
    <row r="913" spans="1:27" ht="15.75" customHeight="1" x14ac:dyDescent="0.25">
      <c r="A913" s="169"/>
      <c r="B913" s="421"/>
      <c r="C913" s="422"/>
      <c r="D913" s="44">
        <f>'[2]Reporting Characteristics'!$D913</f>
        <v>2019</v>
      </c>
      <c r="E913" s="205"/>
      <c r="F913" s="206"/>
      <c r="G913" s="207"/>
      <c r="H913" s="164"/>
      <c r="I913" s="165"/>
      <c r="J913" s="163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208"/>
      <c r="V913" s="207"/>
      <c r="W913" s="165"/>
      <c r="X913" s="163"/>
      <c r="Y913" s="164"/>
      <c r="Z913" s="164"/>
      <c r="AA913" s="165"/>
    </row>
    <row r="914" spans="1:27" ht="15.75" customHeight="1" x14ac:dyDescent="0.25">
      <c r="A914" s="169"/>
      <c r="B914" s="421" t="str">
        <f>'[2]Asset Characteristics'!$C461 &amp; ""</f>
        <v/>
      </c>
      <c r="C914" s="422" t="str">
        <f>'[2]Asset Characteristics'!$E461 &amp; ""</f>
        <v/>
      </c>
      <c r="D914" s="44">
        <f>'[2]Reporting Characteristics'!$D914</f>
        <v>2018</v>
      </c>
      <c r="E914" s="205"/>
      <c r="F914" s="206"/>
      <c r="G914" s="207"/>
      <c r="H914" s="164"/>
      <c r="I914" s="165"/>
      <c r="J914" s="163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208"/>
      <c r="V914" s="207"/>
      <c r="W914" s="165"/>
      <c r="X914" s="163"/>
      <c r="Y914" s="164"/>
      <c r="Z914" s="164"/>
      <c r="AA914" s="165"/>
    </row>
    <row r="915" spans="1:27" ht="15.75" customHeight="1" x14ac:dyDescent="0.25">
      <c r="A915" s="169"/>
      <c r="B915" s="421"/>
      <c r="C915" s="422"/>
      <c r="D915" s="44">
        <f>'[2]Reporting Characteristics'!$D915</f>
        <v>2019</v>
      </c>
      <c r="E915" s="205"/>
      <c r="F915" s="206"/>
      <c r="G915" s="207"/>
      <c r="H915" s="164"/>
      <c r="I915" s="165"/>
      <c r="J915" s="163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208"/>
      <c r="V915" s="207"/>
      <c r="W915" s="165"/>
      <c r="X915" s="163"/>
      <c r="Y915" s="164"/>
      <c r="Z915" s="164"/>
      <c r="AA915" s="165"/>
    </row>
    <row r="916" spans="1:27" ht="15.75" customHeight="1" x14ac:dyDescent="0.25">
      <c r="A916" s="169"/>
      <c r="B916" s="421" t="str">
        <f>'[2]Asset Characteristics'!$C462 &amp; ""</f>
        <v/>
      </c>
      <c r="C916" s="422" t="str">
        <f>'[2]Asset Characteristics'!$E462 &amp; ""</f>
        <v/>
      </c>
      <c r="D916" s="44">
        <f>'[2]Reporting Characteristics'!$D916</f>
        <v>2018</v>
      </c>
      <c r="E916" s="205"/>
      <c r="F916" s="206"/>
      <c r="G916" s="207"/>
      <c r="H916" s="164"/>
      <c r="I916" s="165"/>
      <c r="J916" s="163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208"/>
      <c r="V916" s="207"/>
      <c r="W916" s="165"/>
      <c r="X916" s="163"/>
      <c r="Y916" s="164"/>
      <c r="Z916" s="164"/>
      <c r="AA916" s="165"/>
    </row>
    <row r="917" spans="1:27" ht="15.75" customHeight="1" x14ac:dyDescent="0.25">
      <c r="A917" s="169"/>
      <c r="B917" s="421"/>
      <c r="C917" s="422"/>
      <c r="D917" s="44">
        <f>'[2]Reporting Characteristics'!$D917</f>
        <v>2019</v>
      </c>
      <c r="E917" s="205"/>
      <c r="F917" s="206"/>
      <c r="G917" s="207"/>
      <c r="H917" s="164"/>
      <c r="I917" s="165"/>
      <c r="J917" s="163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208"/>
      <c r="V917" s="207"/>
      <c r="W917" s="165"/>
      <c r="X917" s="163"/>
      <c r="Y917" s="164"/>
      <c r="Z917" s="164"/>
      <c r="AA917" s="165"/>
    </row>
    <row r="918" spans="1:27" ht="15.75" customHeight="1" x14ac:dyDescent="0.25">
      <c r="A918" s="169"/>
      <c r="B918" s="421" t="str">
        <f>'[2]Asset Characteristics'!$C463 &amp; ""</f>
        <v/>
      </c>
      <c r="C918" s="422" t="str">
        <f>'[2]Asset Characteristics'!$E463 &amp; ""</f>
        <v/>
      </c>
      <c r="D918" s="44">
        <f>'[2]Reporting Characteristics'!$D918</f>
        <v>2018</v>
      </c>
      <c r="E918" s="205"/>
      <c r="F918" s="206"/>
      <c r="G918" s="207"/>
      <c r="H918" s="164"/>
      <c r="I918" s="165"/>
      <c r="J918" s="163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208"/>
      <c r="V918" s="207"/>
      <c r="W918" s="165"/>
      <c r="X918" s="163"/>
      <c r="Y918" s="164"/>
      <c r="Z918" s="164"/>
      <c r="AA918" s="165"/>
    </row>
    <row r="919" spans="1:27" ht="15.75" customHeight="1" x14ac:dyDescent="0.25">
      <c r="A919" s="169"/>
      <c r="B919" s="421"/>
      <c r="C919" s="422"/>
      <c r="D919" s="44">
        <f>'[2]Reporting Characteristics'!$D919</f>
        <v>2019</v>
      </c>
      <c r="E919" s="205"/>
      <c r="F919" s="206"/>
      <c r="G919" s="207"/>
      <c r="H919" s="164"/>
      <c r="I919" s="165"/>
      <c r="J919" s="163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208"/>
      <c r="V919" s="207"/>
      <c r="W919" s="165"/>
      <c r="X919" s="163"/>
      <c r="Y919" s="164"/>
      <c r="Z919" s="164"/>
      <c r="AA919" s="165"/>
    </row>
    <row r="920" spans="1:27" ht="15.75" customHeight="1" x14ac:dyDescent="0.25">
      <c r="A920" s="169"/>
      <c r="B920" s="421" t="str">
        <f>'[2]Asset Characteristics'!$C464 &amp; ""</f>
        <v/>
      </c>
      <c r="C920" s="422" t="str">
        <f>'[2]Asset Characteristics'!$E464 &amp; ""</f>
        <v/>
      </c>
      <c r="D920" s="44">
        <f>'[2]Reporting Characteristics'!$D920</f>
        <v>2018</v>
      </c>
      <c r="E920" s="205"/>
      <c r="F920" s="206"/>
      <c r="G920" s="207"/>
      <c r="H920" s="164"/>
      <c r="I920" s="165"/>
      <c r="J920" s="163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208"/>
      <c r="V920" s="207"/>
      <c r="W920" s="165"/>
      <c r="X920" s="163"/>
      <c r="Y920" s="164"/>
      <c r="Z920" s="164"/>
      <c r="AA920" s="165"/>
    </row>
    <row r="921" spans="1:27" ht="15.75" customHeight="1" x14ac:dyDescent="0.25">
      <c r="A921" s="169"/>
      <c r="B921" s="421"/>
      <c r="C921" s="422"/>
      <c r="D921" s="44">
        <f>'[2]Reporting Characteristics'!$D921</f>
        <v>2019</v>
      </c>
      <c r="E921" s="205"/>
      <c r="F921" s="206"/>
      <c r="G921" s="207"/>
      <c r="H921" s="164"/>
      <c r="I921" s="165"/>
      <c r="J921" s="163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208"/>
      <c r="V921" s="207"/>
      <c r="W921" s="165"/>
      <c r="X921" s="163"/>
      <c r="Y921" s="164"/>
      <c r="Z921" s="164"/>
      <c r="AA921" s="165"/>
    </row>
    <row r="922" spans="1:27" ht="15.75" customHeight="1" x14ac:dyDescent="0.25">
      <c r="A922" s="169"/>
      <c r="B922" s="421" t="str">
        <f>'[2]Asset Characteristics'!$C465 &amp; ""</f>
        <v/>
      </c>
      <c r="C922" s="422" t="str">
        <f>'[2]Asset Characteristics'!$E465 &amp; ""</f>
        <v/>
      </c>
      <c r="D922" s="44">
        <f>'[2]Reporting Characteristics'!$D922</f>
        <v>2018</v>
      </c>
      <c r="E922" s="205"/>
      <c r="F922" s="206"/>
      <c r="G922" s="207"/>
      <c r="H922" s="164"/>
      <c r="I922" s="165"/>
      <c r="J922" s="163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208"/>
      <c r="V922" s="207"/>
      <c r="W922" s="165"/>
      <c r="X922" s="163"/>
      <c r="Y922" s="164"/>
      <c r="Z922" s="164"/>
      <c r="AA922" s="165"/>
    </row>
    <row r="923" spans="1:27" ht="15.75" customHeight="1" x14ac:dyDescent="0.25">
      <c r="A923" s="169"/>
      <c r="B923" s="421"/>
      <c r="C923" s="422"/>
      <c r="D923" s="44">
        <f>'[2]Reporting Characteristics'!$D923</f>
        <v>2019</v>
      </c>
      <c r="E923" s="205"/>
      <c r="F923" s="206"/>
      <c r="G923" s="207"/>
      <c r="H923" s="164"/>
      <c r="I923" s="165"/>
      <c r="J923" s="163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208"/>
      <c r="V923" s="207"/>
      <c r="W923" s="165"/>
      <c r="X923" s="163"/>
      <c r="Y923" s="164"/>
      <c r="Z923" s="164"/>
      <c r="AA923" s="165"/>
    </row>
    <row r="924" spans="1:27" ht="15.75" customHeight="1" x14ac:dyDescent="0.25">
      <c r="A924" s="169"/>
      <c r="B924" s="421" t="str">
        <f>'[2]Asset Characteristics'!$C466 &amp; ""</f>
        <v/>
      </c>
      <c r="C924" s="422" t="str">
        <f>'[2]Asset Characteristics'!$E466 &amp; ""</f>
        <v/>
      </c>
      <c r="D924" s="44">
        <f>'[2]Reporting Characteristics'!$D924</f>
        <v>2018</v>
      </c>
      <c r="E924" s="205"/>
      <c r="F924" s="206"/>
      <c r="G924" s="207"/>
      <c r="H924" s="164"/>
      <c r="I924" s="165"/>
      <c r="J924" s="163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208"/>
      <c r="V924" s="207"/>
      <c r="W924" s="165"/>
      <c r="X924" s="163"/>
      <c r="Y924" s="164"/>
      <c r="Z924" s="164"/>
      <c r="AA924" s="165"/>
    </row>
    <row r="925" spans="1:27" ht="15.75" customHeight="1" x14ac:dyDescent="0.25">
      <c r="A925" s="169"/>
      <c r="B925" s="421"/>
      <c r="C925" s="422"/>
      <c r="D925" s="44">
        <f>'[2]Reporting Characteristics'!$D925</f>
        <v>2019</v>
      </c>
      <c r="E925" s="205"/>
      <c r="F925" s="206"/>
      <c r="G925" s="207"/>
      <c r="H925" s="164"/>
      <c r="I925" s="165"/>
      <c r="J925" s="163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208"/>
      <c r="V925" s="207"/>
      <c r="W925" s="165"/>
      <c r="X925" s="163"/>
      <c r="Y925" s="164"/>
      <c r="Z925" s="164"/>
      <c r="AA925" s="165"/>
    </row>
    <row r="926" spans="1:27" ht="15.75" customHeight="1" x14ac:dyDescent="0.25">
      <c r="A926" s="169"/>
      <c r="B926" s="421" t="str">
        <f>'[2]Asset Characteristics'!$C467 &amp; ""</f>
        <v/>
      </c>
      <c r="C926" s="422" t="str">
        <f>'[2]Asset Characteristics'!$E467 &amp; ""</f>
        <v/>
      </c>
      <c r="D926" s="44">
        <f>'[2]Reporting Characteristics'!$D926</f>
        <v>2018</v>
      </c>
      <c r="E926" s="205"/>
      <c r="F926" s="206"/>
      <c r="G926" s="207"/>
      <c r="H926" s="164"/>
      <c r="I926" s="165"/>
      <c r="J926" s="163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208"/>
      <c r="V926" s="207"/>
      <c r="W926" s="165"/>
      <c r="X926" s="163"/>
      <c r="Y926" s="164"/>
      <c r="Z926" s="164"/>
      <c r="AA926" s="165"/>
    </row>
    <row r="927" spans="1:27" ht="15.75" customHeight="1" x14ac:dyDescent="0.25">
      <c r="A927" s="169"/>
      <c r="B927" s="421"/>
      <c r="C927" s="422"/>
      <c r="D927" s="44">
        <f>'[2]Reporting Characteristics'!$D927</f>
        <v>2019</v>
      </c>
      <c r="E927" s="205"/>
      <c r="F927" s="206"/>
      <c r="G927" s="207"/>
      <c r="H927" s="164"/>
      <c r="I927" s="165"/>
      <c r="J927" s="163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208"/>
      <c r="V927" s="207"/>
      <c r="W927" s="165"/>
      <c r="X927" s="163"/>
      <c r="Y927" s="164"/>
      <c r="Z927" s="164"/>
      <c r="AA927" s="165"/>
    </row>
    <row r="928" spans="1:27" ht="15.75" customHeight="1" x14ac:dyDescent="0.25">
      <c r="A928" s="169"/>
      <c r="B928" s="421" t="str">
        <f>'[2]Asset Characteristics'!$C468 &amp; ""</f>
        <v/>
      </c>
      <c r="C928" s="422" t="str">
        <f>'[2]Asset Characteristics'!$E468 &amp; ""</f>
        <v/>
      </c>
      <c r="D928" s="44">
        <f>'[2]Reporting Characteristics'!$D928</f>
        <v>2018</v>
      </c>
      <c r="E928" s="205"/>
      <c r="F928" s="206"/>
      <c r="G928" s="207"/>
      <c r="H928" s="164"/>
      <c r="I928" s="165"/>
      <c r="J928" s="163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208"/>
      <c r="V928" s="207"/>
      <c r="W928" s="165"/>
      <c r="X928" s="163"/>
      <c r="Y928" s="164"/>
      <c r="Z928" s="164"/>
      <c r="AA928" s="165"/>
    </row>
    <row r="929" spans="1:27" ht="15.75" customHeight="1" x14ac:dyDescent="0.25">
      <c r="A929" s="169"/>
      <c r="B929" s="421"/>
      <c r="C929" s="422"/>
      <c r="D929" s="44">
        <f>'[2]Reporting Characteristics'!$D929</f>
        <v>2019</v>
      </c>
      <c r="E929" s="205"/>
      <c r="F929" s="206"/>
      <c r="G929" s="207"/>
      <c r="H929" s="164"/>
      <c r="I929" s="165"/>
      <c r="J929" s="163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208"/>
      <c r="V929" s="207"/>
      <c r="W929" s="165"/>
      <c r="X929" s="163"/>
      <c r="Y929" s="164"/>
      <c r="Z929" s="164"/>
      <c r="AA929" s="165"/>
    </row>
    <row r="930" spans="1:27" ht="15.75" customHeight="1" x14ac:dyDescent="0.25">
      <c r="A930" s="169"/>
      <c r="B930" s="421" t="str">
        <f>'[2]Asset Characteristics'!$C469 &amp; ""</f>
        <v/>
      </c>
      <c r="C930" s="422" t="str">
        <f>'[2]Asset Characteristics'!$E469 &amp; ""</f>
        <v/>
      </c>
      <c r="D930" s="44">
        <f>'[2]Reporting Characteristics'!$D930</f>
        <v>2018</v>
      </c>
      <c r="E930" s="205"/>
      <c r="F930" s="206"/>
      <c r="G930" s="207"/>
      <c r="H930" s="164"/>
      <c r="I930" s="165"/>
      <c r="J930" s="163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208"/>
      <c r="V930" s="207"/>
      <c r="W930" s="165"/>
      <c r="X930" s="163"/>
      <c r="Y930" s="164"/>
      <c r="Z930" s="164"/>
      <c r="AA930" s="165"/>
    </row>
    <row r="931" spans="1:27" ht="15.75" customHeight="1" x14ac:dyDescent="0.25">
      <c r="A931" s="169"/>
      <c r="B931" s="421"/>
      <c r="C931" s="422"/>
      <c r="D931" s="44">
        <f>'[2]Reporting Characteristics'!$D931</f>
        <v>2019</v>
      </c>
      <c r="E931" s="205"/>
      <c r="F931" s="206"/>
      <c r="G931" s="207"/>
      <c r="H931" s="164"/>
      <c r="I931" s="165"/>
      <c r="J931" s="163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208"/>
      <c r="V931" s="207"/>
      <c r="W931" s="165"/>
      <c r="X931" s="163"/>
      <c r="Y931" s="164"/>
      <c r="Z931" s="164"/>
      <c r="AA931" s="165"/>
    </row>
    <row r="932" spans="1:27" ht="15.75" customHeight="1" x14ac:dyDescent="0.25">
      <c r="A932" s="169"/>
      <c r="B932" s="421" t="str">
        <f>'[2]Asset Characteristics'!$C470 &amp; ""</f>
        <v/>
      </c>
      <c r="C932" s="422" t="str">
        <f>'[2]Asset Characteristics'!$E470 &amp; ""</f>
        <v/>
      </c>
      <c r="D932" s="44">
        <f>'[2]Reporting Characteristics'!$D932</f>
        <v>2018</v>
      </c>
      <c r="E932" s="205"/>
      <c r="F932" s="206"/>
      <c r="G932" s="207"/>
      <c r="H932" s="164"/>
      <c r="I932" s="165"/>
      <c r="J932" s="163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208"/>
      <c r="V932" s="207"/>
      <c r="W932" s="165"/>
      <c r="X932" s="163"/>
      <c r="Y932" s="164"/>
      <c r="Z932" s="164"/>
      <c r="AA932" s="165"/>
    </row>
    <row r="933" spans="1:27" ht="15.75" customHeight="1" x14ac:dyDescent="0.25">
      <c r="A933" s="169"/>
      <c r="B933" s="421"/>
      <c r="C933" s="422"/>
      <c r="D933" s="44">
        <f>'[2]Reporting Characteristics'!$D933</f>
        <v>2019</v>
      </c>
      <c r="E933" s="205"/>
      <c r="F933" s="206"/>
      <c r="G933" s="207"/>
      <c r="H933" s="164"/>
      <c r="I933" s="165"/>
      <c r="J933" s="163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208"/>
      <c r="V933" s="207"/>
      <c r="W933" s="165"/>
      <c r="X933" s="163"/>
      <c r="Y933" s="164"/>
      <c r="Z933" s="164"/>
      <c r="AA933" s="165"/>
    </row>
    <row r="934" spans="1:27" ht="15.75" customHeight="1" x14ac:dyDescent="0.25">
      <c r="A934" s="169"/>
      <c r="B934" s="421" t="str">
        <f>'[2]Asset Characteristics'!$C471 &amp; ""</f>
        <v/>
      </c>
      <c r="C934" s="422" t="str">
        <f>'[2]Asset Characteristics'!$E471 &amp; ""</f>
        <v/>
      </c>
      <c r="D934" s="44">
        <f>'[2]Reporting Characteristics'!$D934</f>
        <v>2018</v>
      </c>
      <c r="E934" s="205"/>
      <c r="F934" s="206"/>
      <c r="G934" s="207"/>
      <c r="H934" s="164"/>
      <c r="I934" s="165"/>
      <c r="J934" s="163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208"/>
      <c r="V934" s="207"/>
      <c r="W934" s="165"/>
      <c r="X934" s="163"/>
      <c r="Y934" s="164"/>
      <c r="Z934" s="164"/>
      <c r="AA934" s="165"/>
    </row>
    <row r="935" spans="1:27" ht="15.75" customHeight="1" x14ac:dyDescent="0.25">
      <c r="A935" s="169"/>
      <c r="B935" s="421"/>
      <c r="C935" s="422"/>
      <c r="D935" s="44">
        <f>'[2]Reporting Characteristics'!$D935</f>
        <v>2019</v>
      </c>
      <c r="E935" s="205"/>
      <c r="F935" s="206"/>
      <c r="G935" s="207"/>
      <c r="H935" s="164"/>
      <c r="I935" s="165"/>
      <c r="J935" s="163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208"/>
      <c r="V935" s="207"/>
      <c r="W935" s="165"/>
      <c r="X935" s="163"/>
      <c r="Y935" s="164"/>
      <c r="Z935" s="164"/>
      <c r="AA935" s="165"/>
    </row>
    <row r="936" spans="1:27" ht="15.75" customHeight="1" x14ac:dyDescent="0.25">
      <c r="A936" s="169"/>
      <c r="B936" s="421" t="str">
        <f>'[2]Asset Characteristics'!$C472 &amp; ""</f>
        <v/>
      </c>
      <c r="C936" s="422" t="str">
        <f>'[2]Asset Characteristics'!$E472 &amp; ""</f>
        <v/>
      </c>
      <c r="D936" s="44">
        <f>'[2]Reporting Characteristics'!$D936</f>
        <v>2018</v>
      </c>
      <c r="E936" s="205"/>
      <c r="F936" s="206"/>
      <c r="G936" s="207"/>
      <c r="H936" s="164"/>
      <c r="I936" s="165"/>
      <c r="J936" s="163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208"/>
      <c r="V936" s="207"/>
      <c r="W936" s="165"/>
      <c r="X936" s="163"/>
      <c r="Y936" s="164"/>
      <c r="Z936" s="164"/>
      <c r="AA936" s="165"/>
    </row>
    <row r="937" spans="1:27" ht="15.75" customHeight="1" x14ac:dyDescent="0.25">
      <c r="A937" s="169"/>
      <c r="B937" s="421"/>
      <c r="C937" s="422"/>
      <c r="D937" s="44">
        <f>'[2]Reporting Characteristics'!$D937</f>
        <v>2019</v>
      </c>
      <c r="E937" s="205"/>
      <c r="F937" s="206"/>
      <c r="G937" s="207"/>
      <c r="H937" s="164"/>
      <c r="I937" s="165"/>
      <c r="J937" s="163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208"/>
      <c r="V937" s="207"/>
      <c r="W937" s="165"/>
      <c r="X937" s="163"/>
      <c r="Y937" s="164"/>
      <c r="Z937" s="164"/>
      <c r="AA937" s="165"/>
    </row>
    <row r="938" spans="1:27" ht="15.75" customHeight="1" x14ac:dyDescent="0.25">
      <c r="A938" s="169"/>
      <c r="B938" s="421" t="str">
        <f>'[2]Asset Characteristics'!$C473 &amp; ""</f>
        <v/>
      </c>
      <c r="C938" s="422" t="str">
        <f>'[2]Asset Characteristics'!$E473 &amp; ""</f>
        <v/>
      </c>
      <c r="D938" s="44">
        <f>'[2]Reporting Characteristics'!$D938</f>
        <v>2018</v>
      </c>
      <c r="E938" s="205"/>
      <c r="F938" s="206"/>
      <c r="G938" s="207"/>
      <c r="H938" s="164"/>
      <c r="I938" s="165"/>
      <c r="J938" s="163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208"/>
      <c r="V938" s="207"/>
      <c r="W938" s="165"/>
      <c r="X938" s="163"/>
      <c r="Y938" s="164"/>
      <c r="Z938" s="164"/>
      <c r="AA938" s="165"/>
    </row>
    <row r="939" spans="1:27" ht="15.75" customHeight="1" x14ac:dyDescent="0.25">
      <c r="A939" s="169"/>
      <c r="B939" s="421"/>
      <c r="C939" s="422"/>
      <c r="D939" s="44">
        <f>'[2]Reporting Characteristics'!$D939</f>
        <v>2019</v>
      </c>
      <c r="E939" s="205"/>
      <c r="F939" s="206"/>
      <c r="G939" s="207"/>
      <c r="H939" s="164"/>
      <c r="I939" s="165"/>
      <c r="J939" s="163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208"/>
      <c r="V939" s="207"/>
      <c r="W939" s="165"/>
      <c r="X939" s="163"/>
      <c r="Y939" s="164"/>
      <c r="Z939" s="164"/>
      <c r="AA939" s="165"/>
    </row>
    <row r="940" spans="1:27" ht="15.75" customHeight="1" x14ac:dyDescent="0.25">
      <c r="A940" s="169"/>
      <c r="B940" s="421" t="str">
        <f>'[2]Asset Characteristics'!$C474 &amp; ""</f>
        <v/>
      </c>
      <c r="C940" s="422" t="str">
        <f>'[2]Asset Characteristics'!$E474 &amp; ""</f>
        <v/>
      </c>
      <c r="D940" s="44">
        <f>'[2]Reporting Characteristics'!$D940</f>
        <v>2018</v>
      </c>
      <c r="E940" s="205"/>
      <c r="F940" s="206"/>
      <c r="G940" s="207"/>
      <c r="H940" s="164"/>
      <c r="I940" s="165"/>
      <c r="J940" s="163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208"/>
      <c r="V940" s="207"/>
      <c r="W940" s="165"/>
      <c r="X940" s="163"/>
      <c r="Y940" s="164"/>
      <c r="Z940" s="164"/>
      <c r="AA940" s="165"/>
    </row>
    <row r="941" spans="1:27" ht="15.75" customHeight="1" x14ac:dyDescent="0.25">
      <c r="A941" s="169"/>
      <c r="B941" s="421"/>
      <c r="C941" s="422"/>
      <c r="D941" s="44">
        <f>'[2]Reporting Characteristics'!$D941</f>
        <v>2019</v>
      </c>
      <c r="E941" s="205"/>
      <c r="F941" s="206"/>
      <c r="G941" s="207"/>
      <c r="H941" s="164"/>
      <c r="I941" s="165"/>
      <c r="J941" s="163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208"/>
      <c r="V941" s="207"/>
      <c r="W941" s="165"/>
      <c r="X941" s="163"/>
      <c r="Y941" s="164"/>
      <c r="Z941" s="164"/>
      <c r="AA941" s="165"/>
    </row>
    <row r="942" spans="1:27" ht="15.75" customHeight="1" x14ac:dyDescent="0.25">
      <c r="A942" s="169"/>
      <c r="B942" s="421" t="str">
        <f>'[2]Asset Characteristics'!$C475 &amp; ""</f>
        <v/>
      </c>
      <c r="C942" s="422" t="str">
        <f>'[2]Asset Characteristics'!$E475 &amp; ""</f>
        <v/>
      </c>
      <c r="D942" s="44">
        <f>'[2]Reporting Characteristics'!$D942</f>
        <v>2018</v>
      </c>
      <c r="E942" s="205"/>
      <c r="F942" s="206"/>
      <c r="G942" s="207"/>
      <c r="H942" s="164"/>
      <c r="I942" s="165"/>
      <c r="J942" s="163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208"/>
      <c r="V942" s="207"/>
      <c r="W942" s="165"/>
      <c r="X942" s="163"/>
      <c r="Y942" s="164"/>
      <c r="Z942" s="164"/>
      <c r="AA942" s="165"/>
    </row>
    <row r="943" spans="1:27" ht="15.75" customHeight="1" x14ac:dyDescent="0.25">
      <c r="A943" s="169"/>
      <c r="B943" s="421"/>
      <c r="C943" s="422"/>
      <c r="D943" s="44">
        <f>'[2]Reporting Characteristics'!$D943</f>
        <v>2019</v>
      </c>
      <c r="E943" s="205"/>
      <c r="F943" s="206"/>
      <c r="G943" s="207"/>
      <c r="H943" s="164"/>
      <c r="I943" s="165"/>
      <c r="J943" s="163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208"/>
      <c r="V943" s="207"/>
      <c r="W943" s="165"/>
      <c r="X943" s="163"/>
      <c r="Y943" s="164"/>
      <c r="Z943" s="164"/>
      <c r="AA943" s="165"/>
    </row>
    <row r="944" spans="1:27" ht="15.75" customHeight="1" x14ac:dyDescent="0.25">
      <c r="A944" s="169"/>
      <c r="B944" s="421" t="str">
        <f>'[2]Asset Characteristics'!$C476 &amp; ""</f>
        <v/>
      </c>
      <c r="C944" s="422" t="str">
        <f>'[2]Asset Characteristics'!$E476 &amp; ""</f>
        <v/>
      </c>
      <c r="D944" s="44">
        <f>'[2]Reporting Characteristics'!$D944</f>
        <v>2018</v>
      </c>
      <c r="E944" s="205"/>
      <c r="F944" s="206"/>
      <c r="G944" s="207"/>
      <c r="H944" s="164"/>
      <c r="I944" s="165"/>
      <c r="J944" s="163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208"/>
      <c r="V944" s="207"/>
      <c r="W944" s="165"/>
      <c r="X944" s="163"/>
      <c r="Y944" s="164"/>
      <c r="Z944" s="164"/>
      <c r="AA944" s="165"/>
    </row>
    <row r="945" spans="1:27" ht="15.75" customHeight="1" x14ac:dyDescent="0.25">
      <c r="A945" s="169"/>
      <c r="B945" s="421"/>
      <c r="C945" s="422"/>
      <c r="D945" s="44">
        <f>'[2]Reporting Characteristics'!$D945</f>
        <v>2019</v>
      </c>
      <c r="E945" s="205"/>
      <c r="F945" s="206"/>
      <c r="G945" s="207"/>
      <c r="H945" s="164"/>
      <c r="I945" s="165"/>
      <c r="J945" s="163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208"/>
      <c r="V945" s="207"/>
      <c r="W945" s="165"/>
      <c r="X945" s="163"/>
      <c r="Y945" s="164"/>
      <c r="Z945" s="164"/>
      <c r="AA945" s="165"/>
    </row>
    <row r="946" spans="1:27" ht="15.75" customHeight="1" x14ac:dyDescent="0.25">
      <c r="A946" s="169"/>
      <c r="B946" s="421" t="str">
        <f>'[2]Asset Characteristics'!$C477 &amp; ""</f>
        <v/>
      </c>
      <c r="C946" s="422" t="str">
        <f>'[2]Asset Characteristics'!$E477 &amp; ""</f>
        <v/>
      </c>
      <c r="D946" s="44">
        <f>'[2]Reporting Characteristics'!$D946</f>
        <v>2018</v>
      </c>
      <c r="E946" s="205"/>
      <c r="F946" s="206"/>
      <c r="G946" s="207"/>
      <c r="H946" s="164"/>
      <c r="I946" s="165"/>
      <c r="J946" s="163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208"/>
      <c r="V946" s="207"/>
      <c r="W946" s="165"/>
      <c r="X946" s="163"/>
      <c r="Y946" s="164"/>
      <c r="Z946" s="164"/>
      <c r="AA946" s="165"/>
    </row>
    <row r="947" spans="1:27" ht="15.75" customHeight="1" x14ac:dyDescent="0.25">
      <c r="A947" s="169"/>
      <c r="B947" s="421"/>
      <c r="C947" s="422"/>
      <c r="D947" s="44">
        <f>'[2]Reporting Characteristics'!$D947</f>
        <v>2019</v>
      </c>
      <c r="E947" s="205"/>
      <c r="F947" s="206"/>
      <c r="G947" s="207"/>
      <c r="H947" s="164"/>
      <c r="I947" s="165"/>
      <c r="J947" s="163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208"/>
      <c r="V947" s="207"/>
      <c r="W947" s="165"/>
      <c r="X947" s="163"/>
      <c r="Y947" s="164"/>
      <c r="Z947" s="164"/>
      <c r="AA947" s="165"/>
    </row>
    <row r="948" spans="1:27" ht="15.75" customHeight="1" x14ac:dyDescent="0.25">
      <c r="A948" s="169"/>
      <c r="B948" s="421" t="str">
        <f>'[2]Asset Characteristics'!$C478 &amp; ""</f>
        <v/>
      </c>
      <c r="C948" s="422" t="str">
        <f>'[2]Asset Characteristics'!$E478 &amp; ""</f>
        <v/>
      </c>
      <c r="D948" s="44">
        <f>'[2]Reporting Characteristics'!$D948</f>
        <v>2018</v>
      </c>
      <c r="E948" s="205"/>
      <c r="F948" s="206"/>
      <c r="G948" s="207"/>
      <c r="H948" s="164"/>
      <c r="I948" s="165"/>
      <c r="J948" s="163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208"/>
      <c r="V948" s="207"/>
      <c r="W948" s="165"/>
      <c r="X948" s="163"/>
      <c r="Y948" s="164"/>
      <c r="Z948" s="164"/>
      <c r="AA948" s="165"/>
    </row>
    <row r="949" spans="1:27" ht="15.75" customHeight="1" x14ac:dyDescent="0.25">
      <c r="A949" s="169"/>
      <c r="B949" s="421"/>
      <c r="C949" s="422"/>
      <c r="D949" s="44">
        <f>'[2]Reporting Characteristics'!$D949</f>
        <v>2019</v>
      </c>
      <c r="E949" s="205"/>
      <c r="F949" s="206"/>
      <c r="G949" s="207"/>
      <c r="H949" s="164"/>
      <c r="I949" s="165"/>
      <c r="J949" s="163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208"/>
      <c r="V949" s="207"/>
      <c r="W949" s="165"/>
      <c r="X949" s="163"/>
      <c r="Y949" s="164"/>
      <c r="Z949" s="164"/>
      <c r="AA949" s="165"/>
    </row>
    <row r="950" spans="1:27" ht="15.75" customHeight="1" x14ac:dyDescent="0.25">
      <c r="A950" s="169"/>
      <c r="B950" s="421" t="str">
        <f>'[2]Asset Characteristics'!$C479 &amp; ""</f>
        <v/>
      </c>
      <c r="C950" s="422" t="str">
        <f>'[2]Asset Characteristics'!$E479 &amp; ""</f>
        <v/>
      </c>
      <c r="D950" s="44">
        <f>'[2]Reporting Characteristics'!$D950</f>
        <v>2018</v>
      </c>
      <c r="E950" s="205"/>
      <c r="F950" s="206"/>
      <c r="G950" s="207"/>
      <c r="H950" s="164"/>
      <c r="I950" s="165"/>
      <c r="J950" s="163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208"/>
      <c r="V950" s="207"/>
      <c r="W950" s="165"/>
      <c r="X950" s="163"/>
      <c r="Y950" s="164"/>
      <c r="Z950" s="164"/>
      <c r="AA950" s="165"/>
    </row>
    <row r="951" spans="1:27" ht="15.75" customHeight="1" x14ac:dyDescent="0.25">
      <c r="A951" s="169"/>
      <c r="B951" s="421"/>
      <c r="C951" s="422"/>
      <c r="D951" s="44">
        <f>'[2]Reporting Characteristics'!$D951</f>
        <v>2019</v>
      </c>
      <c r="E951" s="205"/>
      <c r="F951" s="206"/>
      <c r="G951" s="207"/>
      <c r="H951" s="164"/>
      <c r="I951" s="165"/>
      <c r="J951" s="163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208"/>
      <c r="V951" s="207"/>
      <c r="W951" s="165"/>
      <c r="X951" s="163"/>
      <c r="Y951" s="164"/>
      <c r="Z951" s="164"/>
      <c r="AA951" s="165"/>
    </row>
    <row r="952" spans="1:27" ht="15.75" customHeight="1" x14ac:dyDescent="0.25">
      <c r="A952" s="169"/>
      <c r="B952" s="421" t="str">
        <f>'[2]Asset Characteristics'!$C480 &amp; ""</f>
        <v/>
      </c>
      <c r="C952" s="422" t="str">
        <f>'[2]Asset Characteristics'!$E480 &amp; ""</f>
        <v/>
      </c>
      <c r="D952" s="44">
        <f>'[2]Reporting Characteristics'!$D952</f>
        <v>2018</v>
      </c>
      <c r="E952" s="205"/>
      <c r="F952" s="206"/>
      <c r="G952" s="207"/>
      <c r="H952" s="164"/>
      <c r="I952" s="165"/>
      <c r="J952" s="163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208"/>
      <c r="V952" s="207"/>
      <c r="W952" s="165"/>
      <c r="X952" s="163"/>
      <c r="Y952" s="164"/>
      <c r="Z952" s="164"/>
      <c r="AA952" s="165"/>
    </row>
    <row r="953" spans="1:27" ht="15.75" customHeight="1" x14ac:dyDescent="0.25">
      <c r="A953" s="169"/>
      <c r="B953" s="421"/>
      <c r="C953" s="422"/>
      <c r="D953" s="44">
        <f>'[2]Reporting Characteristics'!$D953</f>
        <v>2019</v>
      </c>
      <c r="E953" s="205"/>
      <c r="F953" s="206"/>
      <c r="G953" s="207"/>
      <c r="H953" s="164"/>
      <c r="I953" s="165"/>
      <c r="J953" s="163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208"/>
      <c r="V953" s="207"/>
      <c r="W953" s="165"/>
      <c r="X953" s="163"/>
      <c r="Y953" s="164"/>
      <c r="Z953" s="164"/>
      <c r="AA953" s="165"/>
    </row>
    <row r="954" spans="1:27" ht="15.75" customHeight="1" x14ac:dyDescent="0.25">
      <c r="A954" s="169"/>
      <c r="B954" s="421" t="str">
        <f>'[2]Asset Characteristics'!$C481 &amp; ""</f>
        <v/>
      </c>
      <c r="C954" s="422" t="str">
        <f>'[2]Asset Characteristics'!$E481 &amp; ""</f>
        <v/>
      </c>
      <c r="D954" s="44">
        <f>'[2]Reporting Characteristics'!$D954</f>
        <v>2018</v>
      </c>
      <c r="E954" s="205"/>
      <c r="F954" s="206"/>
      <c r="G954" s="207"/>
      <c r="H954" s="164"/>
      <c r="I954" s="165"/>
      <c r="J954" s="163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208"/>
      <c r="V954" s="207"/>
      <c r="W954" s="165"/>
      <c r="X954" s="163"/>
      <c r="Y954" s="164"/>
      <c r="Z954" s="164"/>
      <c r="AA954" s="165"/>
    </row>
    <row r="955" spans="1:27" ht="15.75" customHeight="1" x14ac:dyDescent="0.25">
      <c r="A955" s="169"/>
      <c r="B955" s="421"/>
      <c r="C955" s="422"/>
      <c r="D955" s="44">
        <f>'[2]Reporting Characteristics'!$D955</f>
        <v>2019</v>
      </c>
      <c r="E955" s="205"/>
      <c r="F955" s="206"/>
      <c r="G955" s="207"/>
      <c r="H955" s="164"/>
      <c r="I955" s="165"/>
      <c r="J955" s="163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208"/>
      <c r="V955" s="207"/>
      <c r="W955" s="165"/>
      <c r="X955" s="163"/>
      <c r="Y955" s="164"/>
      <c r="Z955" s="164"/>
      <c r="AA955" s="165"/>
    </row>
    <row r="956" spans="1:27" ht="15.75" customHeight="1" x14ac:dyDescent="0.25">
      <c r="A956" s="169"/>
      <c r="B956" s="421" t="str">
        <f>'[2]Asset Characteristics'!$C482 &amp; ""</f>
        <v/>
      </c>
      <c r="C956" s="422" t="str">
        <f>'[2]Asset Characteristics'!$E482 &amp; ""</f>
        <v/>
      </c>
      <c r="D956" s="44">
        <f>'[2]Reporting Characteristics'!$D956</f>
        <v>2018</v>
      </c>
      <c r="E956" s="205"/>
      <c r="F956" s="206"/>
      <c r="G956" s="207"/>
      <c r="H956" s="164"/>
      <c r="I956" s="165"/>
      <c r="J956" s="163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208"/>
      <c r="V956" s="207"/>
      <c r="W956" s="165"/>
      <c r="X956" s="163"/>
      <c r="Y956" s="164"/>
      <c r="Z956" s="164"/>
      <c r="AA956" s="165"/>
    </row>
    <row r="957" spans="1:27" ht="15.75" customHeight="1" x14ac:dyDescent="0.25">
      <c r="A957" s="169"/>
      <c r="B957" s="421"/>
      <c r="C957" s="422"/>
      <c r="D957" s="44">
        <f>'[2]Reporting Characteristics'!$D957</f>
        <v>2019</v>
      </c>
      <c r="E957" s="205"/>
      <c r="F957" s="206"/>
      <c r="G957" s="207"/>
      <c r="H957" s="164"/>
      <c r="I957" s="165"/>
      <c r="J957" s="163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208"/>
      <c r="V957" s="207"/>
      <c r="W957" s="165"/>
      <c r="X957" s="163"/>
      <c r="Y957" s="164"/>
      <c r="Z957" s="164"/>
      <c r="AA957" s="165"/>
    </row>
    <row r="958" spans="1:27" ht="15.75" customHeight="1" x14ac:dyDescent="0.25">
      <c r="A958" s="169"/>
      <c r="B958" s="421" t="str">
        <f>'[2]Asset Characteristics'!$C483 &amp; ""</f>
        <v/>
      </c>
      <c r="C958" s="422" t="str">
        <f>'[2]Asset Characteristics'!$E483 &amp; ""</f>
        <v/>
      </c>
      <c r="D958" s="44">
        <f>'[2]Reporting Characteristics'!$D958</f>
        <v>2018</v>
      </c>
      <c r="E958" s="205"/>
      <c r="F958" s="206"/>
      <c r="G958" s="207"/>
      <c r="H958" s="164"/>
      <c r="I958" s="165"/>
      <c r="J958" s="163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208"/>
      <c r="V958" s="207"/>
      <c r="W958" s="165"/>
      <c r="X958" s="163"/>
      <c r="Y958" s="164"/>
      <c r="Z958" s="164"/>
      <c r="AA958" s="165"/>
    </row>
    <row r="959" spans="1:27" ht="15.75" customHeight="1" x14ac:dyDescent="0.25">
      <c r="A959" s="169"/>
      <c r="B959" s="421"/>
      <c r="C959" s="422"/>
      <c r="D959" s="44">
        <f>'[2]Reporting Characteristics'!$D959</f>
        <v>2019</v>
      </c>
      <c r="E959" s="205"/>
      <c r="F959" s="206"/>
      <c r="G959" s="207"/>
      <c r="H959" s="164"/>
      <c r="I959" s="165"/>
      <c r="J959" s="163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208"/>
      <c r="V959" s="207"/>
      <c r="W959" s="165"/>
      <c r="X959" s="163"/>
      <c r="Y959" s="164"/>
      <c r="Z959" s="164"/>
      <c r="AA959" s="165"/>
    </row>
    <row r="960" spans="1:27" ht="15.75" customHeight="1" x14ac:dyDescent="0.25">
      <c r="A960" s="169"/>
      <c r="B960" s="421" t="str">
        <f>'[2]Asset Characteristics'!$C484 &amp; ""</f>
        <v/>
      </c>
      <c r="C960" s="422" t="str">
        <f>'[2]Asset Characteristics'!$E484 &amp; ""</f>
        <v/>
      </c>
      <c r="D960" s="44">
        <f>'[2]Reporting Characteristics'!$D960</f>
        <v>2018</v>
      </c>
      <c r="E960" s="205"/>
      <c r="F960" s="206"/>
      <c r="G960" s="207"/>
      <c r="H960" s="164"/>
      <c r="I960" s="165"/>
      <c r="J960" s="163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208"/>
      <c r="V960" s="207"/>
      <c r="W960" s="165"/>
      <c r="X960" s="163"/>
      <c r="Y960" s="164"/>
      <c r="Z960" s="164"/>
      <c r="AA960" s="165"/>
    </row>
    <row r="961" spans="1:27" ht="15.75" customHeight="1" x14ac:dyDescent="0.25">
      <c r="A961" s="169"/>
      <c r="B961" s="421"/>
      <c r="C961" s="422"/>
      <c r="D961" s="44">
        <f>'[2]Reporting Characteristics'!$D961</f>
        <v>2019</v>
      </c>
      <c r="E961" s="205"/>
      <c r="F961" s="206"/>
      <c r="G961" s="207"/>
      <c r="H961" s="164"/>
      <c r="I961" s="165"/>
      <c r="J961" s="163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208"/>
      <c r="V961" s="207"/>
      <c r="W961" s="165"/>
      <c r="X961" s="163"/>
      <c r="Y961" s="164"/>
      <c r="Z961" s="164"/>
      <c r="AA961" s="165"/>
    </row>
    <row r="962" spans="1:27" ht="15.75" customHeight="1" x14ac:dyDescent="0.25">
      <c r="A962" s="169"/>
      <c r="B962" s="421" t="str">
        <f>'[2]Asset Characteristics'!$C485 &amp; ""</f>
        <v/>
      </c>
      <c r="C962" s="422" t="str">
        <f>'[2]Asset Characteristics'!$E485 &amp; ""</f>
        <v/>
      </c>
      <c r="D962" s="44">
        <f>'[2]Reporting Characteristics'!$D962</f>
        <v>2018</v>
      </c>
      <c r="E962" s="205"/>
      <c r="F962" s="206"/>
      <c r="G962" s="207"/>
      <c r="H962" s="164"/>
      <c r="I962" s="165"/>
      <c r="J962" s="163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208"/>
      <c r="V962" s="207"/>
      <c r="W962" s="165"/>
      <c r="X962" s="163"/>
      <c r="Y962" s="164"/>
      <c r="Z962" s="164"/>
      <c r="AA962" s="165"/>
    </row>
    <row r="963" spans="1:27" ht="15.75" customHeight="1" x14ac:dyDescent="0.25">
      <c r="A963" s="169"/>
      <c r="B963" s="421"/>
      <c r="C963" s="422"/>
      <c r="D963" s="44">
        <f>'[2]Reporting Characteristics'!$D963</f>
        <v>2019</v>
      </c>
      <c r="E963" s="205"/>
      <c r="F963" s="206"/>
      <c r="G963" s="207"/>
      <c r="H963" s="164"/>
      <c r="I963" s="165"/>
      <c r="J963" s="163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208"/>
      <c r="V963" s="207"/>
      <c r="W963" s="165"/>
      <c r="X963" s="163"/>
      <c r="Y963" s="164"/>
      <c r="Z963" s="164"/>
      <c r="AA963" s="165"/>
    </row>
    <row r="964" spans="1:27" ht="15.75" customHeight="1" x14ac:dyDescent="0.25">
      <c r="A964" s="169"/>
      <c r="B964" s="421" t="str">
        <f>'[2]Asset Characteristics'!$C486 &amp; ""</f>
        <v/>
      </c>
      <c r="C964" s="422" t="str">
        <f>'[2]Asset Characteristics'!$E486 &amp; ""</f>
        <v/>
      </c>
      <c r="D964" s="44">
        <f>'[2]Reporting Characteristics'!$D964</f>
        <v>2018</v>
      </c>
      <c r="E964" s="205"/>
      <c r="F964" s="206"/>
      <c r="G964" s="207"/>
      <c r="H964" s="164"/>
      <c r="I964" s="165"/>
      <c r="J964" s="163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208"/>
      <c r="V964" s="207"/>
      <c r="W964" s="165"/>
      <c r="X964" s="163"/>
      <c r="Y964" s="164"/>
      <c r="Z964" s="164"/>
      <c r="AA964" s="165"/>
    </row>
    <row r="965" spans="1:27" ht="15.75" customHeight="1" x14ac:dyDescent="0.25">
      <c r="A965" s="169"/>
      <c r="B965" s="421"/>
      <c r="C965" s="422"/>
      <c r="D965" s="44">
        <f>'[2]Reporting Characteristics'!$D965</f>
        <v>2019</v>
      </c>
      <c r="E965" s="205"/>
      <c r="F965" s="206"/>
      <c r="G965" s="207"/>
      <c r="H965" s="164"/>
      <c r="I965" s="165"/>
      <c r="J965" s="163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208"/>
      <c r="V965" s="207"/>
      <c r="W965" s="165"/>
      <c r="X965" s="163"/>
      <c r="Y965" s="164"/>
      <c r="Z965" s="164"/>
      <c r="AA965" s="165"/>
    </row>
    <row r="966" spans="1:27" ht="15.75" customHeight="1" x14ac:dyDescent="0.25">
      <c r="A966" s="169"/>
      <c r="B966" s="421" t="str">
        <f>'[2]Asset Characteristics'!$C487 &amp; ""</f>
        <v/>
      </c>
      <c r="C966" s="422" t="str">
        <f>'[2]Asset Characteristics'!$E487 &amp; ""</f>
        <v/>
      </c>
      <c r="D966" s="44">
        <f>'[2]Reporting Characteristics'!$D966</f>
        <v>2018</v>
      </c>
      <c r="E966" s="205"/>
      <c r="F966" s="206"/>
      <c r="G966" s="207"/>
      <c r="H966" s="164"/>
      <c r="I966" s="165"/>
      <c r="J966" s="163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208"/>
      <c r="V966" s="207"/>
      <c r="W966" s="165"/>
      <c r="X966" s="163"/>
      <c r="Y966" s="164"/>
      <c r="Z966" s="164"/>
      <c r="AA966" s="165"/>
    </row>
    <row r="967" spans="1:27" ht="15.75" customHeight="1" x14ac:dyDescent="0.25">
      <c r="A967" s="169"/>
      <c r="B967" s="421"/>
      <c r="C967" s="422"/>
      <c r="D967" s="44">
        <f>'[2]Reporting Characteristics'!$D967</f>
        <v>2019</v>
      </c>
      <c r="E967" s="205"/>
      <c r="F967" s="206"/>
      <c r="G967" s="207"/>
      <c r="H967" s="164"/>
      <c r="I967" s="165"/>
      <c r="J967" s="163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208"/>
      <c r="V967" s="207"/>
      <c r="W967" s="165"/>
      <c r="X967" s="163"/>
      <c r="Y967" s="164"/>
      <c r="Z967" s="164"/>
      <c r="AA967" s="165"/>
    </row>
    <row r="968" spans="1:27" ht="15.75" customHeight="1" x14ac:dyDescent="0.25">
      <c r="A968" s="169"/>
      <c r="B968" s="421" t="str">
        <f>'[2]Asset Characteristics'!$C488 &amp; ""</f>
        <v/>
      </c>
      <c r="C968" s="422" t="str">
        <f>'[2]Asset Characteristics'!$E488 &amp; ""</f>
        <v/>
      </c>
      <c r="D968" s="44">
        <f>'[2]Reporting Characteristics'!$D968</f>
        <v>2018</v>
      </c>
      <c r="E968" s="205"/>
      <c r="F968" s="206"/>
      <c r="G968" s="207"/>
      <c r="H968" s="164"/>
      <c r="I968" s="165"/>
      <c r="J968" s="163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208"/>
      <c r="V968" s="207"/>
      <c r="W968" s="165"/>
      <c r="X968" s="163"/>
      <c r="Y968" s="164"/>
      <c r="Z968" s="164"/>
      <c r="AA968" s="165"/>
    </row>
    <row r="969" spans="1:27" ht="15.75" customHeight="1" x14ac:dyDescent="0.25">
      <c r="A969" s="169"/>
      <c r="B969" s="421"/>
      <c r="C969" s="422"/>
      <c r="D969" s="44">
        <f>'[2]Reporting Characteristics'!$D969</f>
        <v>2019</v>
      </c>
      <c r="E969" s="205"/>
      <c r="F969" s="206"/>
      <c r="G969" s="207"/>
      <c r="H969" s="164"/>
      <c r="I969" s="165"/>
      <c r="J969" s="163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208"/>
      <c r="V969" s="207"/>
      <c r="W969" s="165"/>
      <c r="X969" s="163"/>
      <c r="Y969" s="164"/>
      <c r="Z969" s="164"/>
      <c r="AA969" s="165"/>
    </row>
    <row r="970" spans="1:27" ht="15.75" customHeight="1" x14ac:dyDescent="0.25">
      <c r="A970" s="169"/>
      <c r="B970" s="421" t="str">
        <f>'[2]Asset Characteristics'!$C489 &amp; ""</f>
        <v/>
      </c>
      <c r="C970" s="422" t="str">
        <f>'[2]Asset Characteristics'!$E489 &amp; ""</f>
        <v/>
      </c>
      <c r="D970" s="44">
        <f>'[2]Reporting Characteristics'!$D970</f>
        <v>2018</v>
      </c>
      <c r="E970" s="205"/>
      <c r="F970" s="206"/>
      <c r="G970" s="207"/>
      <c r="H970" s="164"/>
      <c r="I970" s="165"/>
      <c r="J970" s="163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208"/>
      <c r="V970" s="207"/>
      <c r="W970" s="165"/>
      <c r="X970" s="163"/>
      <c r="Y970" s="164"/>
      <c r="Z970" s="164"/>
      <c r="AA970" s="165"/>
    </row>
    <row r="971" spans="1:27" ht="15.75" customHeight="1" x14ac:dyDescent="0.25">
      <c r="A971" s="169"/>
      <c r="B971" s="421"/>
      <c r="C971" s="422"/>
      <c r="D971" s="44">
        <f>'[2]Reporting Characteristics'!$D971</f>
        <v>2019</v>
      </c>
      <c r="E971" s="205"/>
      <c r="F971" s="206"/>
      <c r="G971" s="207"/>
      <c r="H971" s="164"/>
      <c r="I971" s="165"/>
      <c r="J971" s="163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208"/>
      <c r="V971" s="207"/>
      <c r="W971" s="165"/>
      <c r="X971" s="163"/>
      <c r="Y971" s="164"/>
      <c r="Z971" s="164"/>
      <c r="AA971" s="165"/>
    </row>
    <row r="972" spans="1:27" ht="15.75" customHeight="1" x14ac:dyDescent="0.25">
      <c r="A972" s="169"/>
      <c r="B972" s="421" t="str">
        <f>'[2]Asset Characteristics'!$C490 &amp; ""</f>
        <v/>
      </c>
      <c r="C972" s="422" t="str">
        <f>'[2]Asset Characteristics'!$E490 &amp; ""</f>
        <v/>
      </c>
      <c r="D972" s="44">
        <f>'[2]Reporting Characteristics'!$D972</f>
        <v>2018</v>
      </c>
      <c r="E972" s="205"/>
      <c r="F972" s="206"/>
      <c r="G972" s="207"/>
      <c r="H972" s="164"/>
      <c r="I972" s="165"/>
      <c r="J972" s="163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208"/>
      <c r="V972" s="207"/>
      <c r="W972" s="165"/>
      <c r="X972" s="163"/>
      <c r="Y972" s="164"/>
      <c r="Z972" s="164"/>
      <c r="AA972" s="165"/>
    </row>
    <row r="973" spans="1:27" ht="15.75" customHeight="1" x14ac:dyDescent="0.25">
      <c r="A973" s="169"/>
      <c r="B973" s="421"/>
      <c r="C973" s="422"/>
      <c r="D973" s="44">
        <f>'[2]Reporting Characteristics'!$D973</f>
        <v>2019</v>
      </c>
      <c r="E973" s="205"/>
      <c r="F973" s="206"/>
      <c r="G973" s="207"/>
      <c r="H973" s="164"/>
      <c r="I973" s="165"/>
      <c r="J973" s="163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208"/>
      <c r="V973" s="207"/>
      <c r="W973" s="165"/>
      <c r="X973" s="163"/>
      <c r="Y973" s="164"/>
      <c r="Z973" s="164"/>
      <c r="AA973" s="165"/>
    </row>
    <row r="974" spans="1:27" ht="15.75" customHeight="1" x14ac:dyDescent="0.25">
      <c r="A974" s="169"/>
      <c r="B974" s="421" t="str">
        <f>'[2]Asset Characteristics'!$C491 &amp; ""</f>
        <v/>
      </c>
      <c r="C974" s="422" t="str">
        <f>'[2]Asset Characteristics'!$E491 &amp; ""</f>
        <v/>
      </c>
      <c r="D974" s="44">
        <f>'[2]Reporting Characteristics'!$D974</f>
        <v>2018</v>
      </c>
      <c r="E974" s="205"/>
      <c r="F974" s="206"/>
      <c r="G974" s="207"/>
      <c r="H974" s="164"/>
      <c r="I974" s="165"/>
      <c r="J974" s="163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208"/>
      <c r="V974" s="207"/>
      <c r="W974" s="165"/>
      <c r="X974" s="163"/>
      <c r="Y974" s="164"/>
      <c r="Z974" s="164"/>
      <c r="AA974" s="165"/>
    </row>
    <row r="975" spans="1:27" ht="15.75" customHeight="1" x14ac:dyDescent="0.25">
      <c r="A975" s="169"/>
      <c r="B975" s="421"/>
      <c r="C975" s="422"/>
      <c r="D975" s="44">
        <f>'[2]Reporting Characteristics'!$D975</f>
        <v>2019</v>
      </c>
      <c r="E975" s="205"/>
      <c r="F975" s="206"/>
      <c r="G975" s="207"/>
      <c r="H975" s="164"/>
      <c r="I975" s="165"/>
      <c r="J975" s="163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208"/>
      <c r="V975" s="207"/>
      <c r="W975" s="165"/>
      <c r="X975" s="163"/>
      <c r="Y975" s="164"/>
      <c r="Z975" s="164"/>
      <c r="AA975" s="165"/>
    </row>
    <row r="976" spans="1:27" ht="15.75" customHeight="1" x14ac:dyDescent="0.25">
      <c r="A976" s="169"/>
      <c r="B976" s="421" t="str">
        <f>'[2]Asset Characteristics'!$C492 &amp; ""</f>
        <v/>
      </c>
      <c r="C976" s="422" t="str">
        <f>'[2]Asset Characteristics'!$E492 &amp; ""</f>
        <v/>
      </c>
      <c r="D976" s="44">
        <f>'[2]Reporting Characteristics'!$D976</f>
        <v>2018</v>
      </c>
      <c r="E976" s="205"/>
      <c r="F976" s="206"/>
      <c r="G976" s="207"/>
      <c r="H976" s="164"/>
      <c r="I976" s="165"/>
      <c r="J976" s="163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208"/>
      <c r="V976" s="207"/>
      <c r="W976" s="165"/>
      <c r="X976" s="163"/>
      <c r="Y976" s="164"/>
      <c r="Z976" s="164"/>
      <c r="AA976" s="165"/>
    </row>
    <row r="977" spans="1:27" ht="15.75" customHeight="1" x14ac:dyDescent="0.25">
      <c r="A977" s="169"/>
      <c r="B977" s="421"/>
      <c r="C977" s="422"/>
      <c r="D977" s="44">
        <f>'[2]Reporting Characteristics'!$D977</f>
        <v>2019</v>
      </c>
      <c r="E977" s="205"/>
      <c r="F977" s="206"/>
      <c r="G977" s="207"/>
      <c r="H977" s="164"/>
      <c r="I977" s="165"/>
      <c r="J977" s="163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208"/>
      <c r="V977" s="207"/>
      <c r="W977" s="165"/>
      <c r="X977" s="163"/>
      <c r="Y977" s="164"/>
      <c r="Z977" s="164"/>
      <c r="AA977" s="165"/>
    </row>
    <row r="978" spans="1:27" ht="15.75" customHeight="1" x14ac:dyDescent="0.25">
      <c r="A978" s="169"/>
      <c r="B978" s="421" t="str">
        <f>'[2]Asset Characteristics'!$C493 &amp; ""</f>
        <v/>
      </c>
      <c r="C978" s="422" t="str">
        <f>'[2]Asset Characteristics'!$E493 &amp; ""</f>
        <v/>
      </c>
      <c r="D978" s="44">
        <f>'[2]Reporting Characteristics'!$D978</f>
        <v>2018</v>
      </c>
      <c r="E978" s="205"/>
      <c r="F978" s="206"/>
      <c r="G978" s="207"/>
      <c r="H978" s="164"/>
      <c r="I978" s="165"/>
      <c r="J978" s="163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208"/>
      <c r="V978" s="207"/>
      <c r="W978" s="165"/>
      <c r="X978" s="163"/>
      <c r="Y978" s="164"/>
      <c r="Z978" s="164"/>
      <c r="AA978" s="165"/>
    </row>
    <row r="979" spans="1:27" ht="15.75" customHeight="1" x14ac:dyDescent="0.25">
      <c r="A979" s="169"/>
      <c r="B979" s="421"/>
      <c r="C979" s="422"/>
      <c r="D979" s="44">
        <f>'[2]Reporting Characteristics'!$D979</f>
        <v>2019</v>
      </c>
      <c r="E979" s="205"/>
      <c r="F979" s="206"/>
      <c r="G979" s="207"/>
      <c r="H979" s="164"/>
      <c r="I979" s="165"/>
      <c r="J979" s="163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208"/>
      <c r="V979" s="207"/>
      <c r="W979" s="165"/>
      <c r="X979" s="163"/>
      <c r="Y979" s="164"/>
      <c r="Z979" s="164"/>
      <c r="AA979" s="165"/>
    </row>
    <row r="980" spans="1:27" ht="15.75" customHeight="1" x14ac:dyDescent="0.25">
      <c r="A980" s="169"/>
      <c r="B980" s="421" t="str">
        <f>'[2]Asset Characteristics'!$C494 &amp; ""</f>
        <v/>
      </c>
      <c r="C980" s="422" t="str">
        <f>'[2]Asset Characteristics'!$E494 &amp; ""</f>
        <v/>
      </c>
      <c r="D980" s="44">
        <f>'[2]Reporting Characteristics'!$D980</f>
        <v>2018</v>
      </c>
      <c r="E980" s="205"/>
      <c r="F980" s="206"/>
      <c r="G980" s="207"/>
      <c r="H980" s="164"/>
      <c r="I980" s="165"/>
      <c r="J980" s="163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208"/>
      <c r="V980" s="207"/>
      <c r="W980" s="165"/>
      <c r="X980" s="163"/>
      <c r="Y980" s="164"/>
      <c r="Z980" s="164"/>
      <c r="AA980" s="165"/>
    </row>
    <row r="981" spans="1:27" ht="15.75" customHeight="1" x14ac:dyDescent="0.25">
      <c r="A981" s="169"/>
      <c r="B981" s="421"/>
      <c r="C981" s="422"/>
      <c r="D981" s="44">
        <f>'[2]Reporting Characteristics'!$D981</f>
        <v>2019</v>
      </c>
      <c r="E981" s="205"/>
      <c r="F981" s="206"/>
      <c r="G981" s="207"/>
      <c r="H981" s="164"/>
      <c r="I981" s="165"/>
      <c r="J981" s="163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208"/>
      <c r="V981" s="207"/>
      <c r="W981" s="165"/>
      <c r="X981" s="163"/>
      <c r="Y981" s="164"/>
      <c r="Z981" s="164"/>
      <c r="AA981" s="165"/>
    </row>
    <row r="982" spans="1:27" ht="15.75" customHeight="1" x14ac:dyDescent="0.25">
      <c r="A982" s="169"/>
      <c r="B982" s="421" t="str">
        <f>'[2]Asset Characteristics'!$C495 &amp; ""</f>
        <v/>
      </c>
      <c r="C982" s="422" t="str">
        <f>'[2]Asset Characteristics'!$E495 &amp; ""</f>
        <v/>
      </c>
      <c r="D982" s="44">
        <f>'[2]Reporting Characteristics'!$D982</f>
        <v>2018</v>
      </c>
      <c r="E982" s="205"/>
      <c r="F982" s="206"/>
      <c r="G982" s="207"/>
      <c r="H982" s="164"/>
      <c r="I982" s="165"/>
      <c r="J982" s="163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208"/>
      <c r="V982" s="207"/>
      <c r="W982" s="165"/>
      <c r="X982" s="163"/>
      <c r="Y982" s="164"/>
      <c r="Z982" s="164"/>
      <c r="AA982" s="165"/>
    </row>
    <row r="983" spans="1:27" ht="15.75" customHeight="1" x14ac:dyDescent="0.25">
      <c r="A983" s="169"/>
      <c r="B983" s="421"/>
      <c r="C983" s="422"/>
      <c r="D983" s="44">
        <f>'[2]Reporting Characteristics'!$D983</f>
        <v>2019</v>
      </c>
      <c r="E983" s="205"/>
      <c r="F983" s="206"/>
      <c r="G983" s="207"/>
      <c r="H983" s="164"/>
      <c r="I983" s="165"/>
      <c r="J983" s="163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208"/>
      <c r="V983" s="207"/>
      <c r="W983" s="165"/>
      <c r="X983" s="163"/>
      <c r="Y983" s="164"/>
      <c r="Z983" s="164"/>
      <c r="AA983" s="165"/>
    </row>
    <row r="984" spans="1:27" ht="15.75" customHeight="1" x14ac:dyDescent="0.25">
      <c r="A984" s="169"/>
      <c r="B984" s="421" t="str">
        <f>'[2]Asset Characteristics'!$C496 &amp; ""</f>
        <v/>
      </c>
      <c r="C984" s="422" t="str">
        <f>'[2]Asset Characteristics'!$E496 &amp; ""</f>
        <v/>
      </c>
      <c r="D984" s="44">
        <f>'[2]Reporting Characteristics'!$D984</f>
        <v>2018</v>
      </c>
      <c r="E984" s="205"/>
      <c r="F984" s="206"/>
      <c r="G984" s="207"/>
      <c r="H984" s="164"/>
      <c r="I984" s="165"/>
      <c r="J984" s="163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208"/>
      <c r="V984" s="207"/>
      <c r="W984" s="165"/>
      <c r="X984" s="163"/>
      <c r="Y984" s="164"/>
      <c r="Z984" s="164"/>
      <c r="AA984" s="165"/>
    </row>
    <row r="985" spans="1:27" ht="15.75" customHeight="1" x14ac:dyDescent="0.25">
      <c r="A985" s="169"/>
      <c r="B985" s="421"/>
      <c r="C985" s="422"/>
      <c r="D985" s="44">
        <f>'[2]Reporting Characteristics'!$D985</f>
        <v>2019</v>
      </c>
      <c r="E985" s="205"/>
      <c r="F985" s="206"/>
      <c r="G985" s="207"/>
      <c r="H985" s="164"/>
      <c r="I985" s="165"/>
      <c r="J985" s="163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208"/>
      <c r="V985" s="207"/>
      <c r="W985" s="165"/>
      <c r="X985" s="163"/>
      <c r="Y985" s="164"/>
      <c r="Z985" s="164"/>
      <c r="AA985" s="165"/>
    </row>
    <row r="986" spans="1:27" ht="15.75" customHeight="1" x14ac:dyDescent="0.25">
      <c r="A986" s="169"/>
      <c r="B986" s="421" t="str">
        <f>'[2]Asset Characteristics'!$C497 &amp; ""</f>
        <v/>
      </c>
      <c r="C986" s="422" t="str">
        <f>'[2]Asset Characteristics'!$E497 &amp; ""</f>
        <v/>
      </c>
      <c r="D986" s="44">
        <f>'[2]Reporting Characteristics'!$D986</f>
        <v>2018</v>
      </c>
      <c r="E986" s="205"/>
      <c r="F986" s="206"/>
      <c r="G986" s="207"/>
      <c r="H986" s="164"/>
      <c r="I986" s="165"/>
      <c r="J986" s="163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208"/>
      <c r="V986" s="207"/>
      <c r="W986" s="165"/>
      <c r="X986" s="163"/>
      <c r="Y986" s="164"/>
      <c r="Z986" s="164"/>
      <c r="AA986" s="165"/>
    </row>
    <row r="987" spans="1:27" ht="15.75" customHeight="1" x14ac:dyDescent="0.25">
      <c r="A987" s="169"/>
      <c r="B987" s="421"/>
      <c r="C987" s="422"/>
      <c r="D987" s="44">
        <f>'[2]Reporting Characteristics'!$D987</f>
        <v>2019</v>
      </c>
      <c r="E987" s="205"/>
      <c r="F987" s="206"/>
      <c r="G987" s="207"/>
      <c r="H987" s="164"/>
      <c r="I987" s="165"/>
      <c r="J987" s="163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208"/>
      <c r="V987" s="207"/>
      <c r="W987" s="165"/>
      <c r="X987" s="163"/>
      <c r="Y987" s="164"/>
      <c r="Z987" s="164"/>
      <c r="AA987" s="165"/>
    </row>
    <row r="988" spans="1:27" ht="15.75" customHeight="1" x14ac:dyDescent="0.25">
      <c r="A988" s="169"/>
      <c r="B988" s="421" t="str">
        <f>'[2]Asset Characteristics'!$C498 &amp; ""</f>
        <v/>
      </c>
      <c r="C988" s="422" t="str">
        <f>'[2]Asset Characteristics'!$E498 &amp; ""</f>
        <v/>
      </c>
      <c r="D988" s="44">
        <f>'[2]Reporting Characteristics'!$D988</f>
        <v>2018</v>
      </c>
      <c r="E988" s="205"/>
      <c r="F988" s="206"/>
      <c r="G988" s="207"/>
      <c r="H988" s="164"/>
      <c r="I988" s="165"/>
      <c r="J988" s="163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208"/>
      <c r="V988" s="207"/>
      <c r="W988" s="165"/>
      <c r="X988" s="163"/>
      <c r="Y988" s="164"/>
      <c r="Z988" s="164"/>
      <c r="AA988" s="165"/>
    </row>
    <row r="989" spans="1:27" ht="15.75" customHeight="1" x14ac:dyDescent="0.25">
      <c r="A989" s="169"/>
      <c r="B989" s="421"/>
      <c r="C989" s="422"/>
      <c r="D989" s="44">
        <f>'[2]Reporting Characteristics'!$D989</f>
        <v>2019</v>
      </c>
      <c r="E989" s="205"/>
      <c r="F989" s="206"/>
      <c r="G989" s="207"/>
      <c r="H989" s="164"/>
      <c r="I989" s="165"/>
      <c r="J989" s="163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208"/>
      <c r="V989" s="207"/>
      <c r="W989" s="165"/>
      <c r="X989" s="163"/>
      <c r="Y989" s="164"/>
      <c r="Z989" s="164"/>
      <c r="AA989" s="165"/>
    </row>
    <row r="990" spans="1:27" ht="15.75" customHeight="1" x14ac:dyDescent="0.25">
      <c r="A990" s="169"/>
      <c r="B990" s="421" t="str">
        <f>'[2]Asset Characteristics'!$C499 &amp; ""</f>
        <v/>
      </c>
      <c r="C990" s="422" t="str">
        <f>'[2]Asset Characteristics'!$E499 &amp; ""</f>
        <v/>
      </c>
      <c r="D990" s="44">
        <f>'[2]Reporting Characteristics'!$D990</f>
        <v>2018</v>
      </c>
      <c r="E990" s="205"/>
      <c r="F990" s="206"/>
      <c r="G990" s="207"/>
      <c r="H990" s="164"/>
      <c r="I990" s="165"/>
      <c r="J990" s="163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208"/>
      <c r="V990" s="207"/>
      <c r="W990" s="165"/>
      <c r="X990" s="163"/>
      <c r="Y990" s="164"/>
      <c r="Z990" s="164"/>
      <c r="AA990" s="165"/>
    </row>
    <row r="991" spans="1:27" ht="15.75" customHeight="1" x14ac:dyDescent="0.25">
      <c r="A991" s="169"/>
      <c r="B991" s="421"/>
      <c r="C991" s="422"/>
      <c r="D991" s="44">
        <f>'[2]Reporting Characteristics'!$D991</f>
        <v>2019</v>
      </c>
      <c r="E991" s="205"/>
      <c r="F991" s="206"/>
      <c r="G991" s="207"/>
      <c r="H991" s="164"/>
      <c r="I991" s="165"/>
      <c r="J991" s="163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208"/>
      <c r="V991" s="207"/>
      <c r="W991" s="165"/>
      <c r="X991" s="163"/>
      <c r="Y991" s="164"/>
      <c r="Z991" s="164"/>
      <c r="AA991" s="165"/>
    </row>
    <row r="992" spans="1:27" ht="15.75" customHeight="1" x14ac:dyDescent="0.25">
      <c r="A992" s="169"/>
      <c r="B992" s="421" t="str">
        <f>'[2]Asset Characteristics'!$C500 &amp; ""</f>
        <v/>
      </c>
      <c r="C992" s="422" t="str">
        <f>'[2]Asset Characteristics'!$E500 &amp; ""</f>
        <v/>
      </c>
      <c r="D992" s="44">
        <f>'[2]Reporting Characteristics'!$D992</f>
        <v>2018</v>
      </c>
      <c r="E992" s="205"/>
      <c r="F992" s="206"/>
      <c r="G992" s="207"/>
      <c r="H992" s="164"/>
      <c r="I992" s="165"/>
      <c r="J992" s="163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208"/>
      <c r="V992" s="207"/>
      <c r="W992" s="165"/>
      <c r="X992" s="163"/>
      <c r="Y992" s="164"/>
      <c r="Z992" s="164"/>
      <c r="AA992" s="165"/>
    </row>
    <row r="993" spans="1:27" ht="15.75" customHeight="1" x14ac:dyDescent="0.25">
      <c r="A993" s="169"/>
      <c r="B993" s="421"/>
      <c r="C993" s="422"/>
      <c r="D993" s="44">
        <f>'[2]Reporting Characteristics'!$D993</f>
        <v>2019</v>
      </c>
      <c r="E993" s="205"/>
      <c r="F993" s="206"/>
      <c r="G993" s="207"/>
      <c r="H993" s="164"/>
      <c r="I993" s="165"/>
      <c r="J993" s="163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208"/>
      <c r="V993" s="207"/>
      <c r="W993" s="165"/>
      <c r="X993" s="163"/>
      <c r="Y993" s="164"/>
      <c r="Z993" s="164"/>
      <c r="AA993" s="165"/>
    </row>
    <row r="994" spans="1:27" ht="15.75" customHeight="1" x14ac:dyDescent="0.25">
      <c r="A994" s="169"/>
      <c r="B994" s="421" t="str">
        <f>'[2]Asset Characteristics'!$C501 &amp; ""</f>
        <v/>
      </c>
      <c r="C994" s="422" t="str">
        <f>'[2]Asset Characteristics'!$E501 &amp; ""</f>
        <v/>
      </c>
      <c r="D994" s="44">
        <f>'[2]Reporting Characteristics'!$D994</f>
        <v>2018</v>
      </c>
      <c r="E994" s="205"/>
      <c r="F994" s="206"/>
      <c r="G994" s="207"/>
      <c r="H994" s="164"/>
      <c r="I994" s="165"/>
      <c r="J994" s="163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208"/>
      <c r="V994" s="207"/>
      <c r="W994" s="165"/>
      <c r="X994" s="163"/>
      <c r="Y994" s="164"/>
      <c r="Z994" s="164"/>
      <c r="AA994" s="165"/>
    </row>
    <row r="995" spans="1:27" ht="15.75" customHeight="1" x14ac:dyDescent="0.25">
      <c r="A995" s="169"/>
      <c r="B995" s="421"/>
      <c r="C995" s="422"/>
      <c r="D995" s="44">
        <f>'[2]Reporting Characteristics'!$D995</f>
        <v>2019</v>
      </c>
      <c r="E995" s="205"/>
      <c r="F995" s="206"/>
      <c r="G995" s="207"/>
      <c r="H995" s="164"/>
      <c r="I995" s="165"/>
      <c r="J995" s="163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208"/>
      <c r="V995" s="207"/>
      <c r="W995" s="165"/>
      <c r="X995" s="163"/>
      <c r="Y995" s="164"/>
      <c r="Z995" s="164"/>
      <c r="AA995" s="165"/>
    </row>
    <row r="996" spans="1:27" ht="15.75" customHeight="1" x14ac:dyDescent="0.25">
      <c r="A996" s="169"/>
      <c r="B996" s="421" t="str">
        <f>'[2]Asset Characteristics'!$C502 &amp; ""</f>
        <v/>
      </c>
      <c r="C996" s="422" t="str">
        <f>'[2]Asset Characteristics'!$E502 &amp; ""</f>
        <v/>
      </c>
      <c r="D996" s="44">
        <f>'[2]Reporting Characteristics'!$D996</f>
        <v>2018</v>
      </c>
      <c r="E996" s="205"/>
      <c r="F996" s="206"/>
      <c r="G996" s="207"/>
      <c r="H996" s="164"/>
      <c r="I996" s="165"/>
      <c r="J996" s="163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208"/>
      <c r="V996" s="207"/>
      <c r="W996" s="165"/>
      <c r="X996" s="163"/>
      <c r="Y996" s="164"/>
      <c r="Z996" s="164"/>
      <c r="AA996" s="165"/>
    </row>
    <row r="997" spans="1:27" ht="15.75" customHeight="1" x14ac:dyDescent="0.25">
      <c r="A997" s="169"/>
      <c r="B997" s="421"/>
      <c r="C997" s="422"/>
      <c r="D997" s="44">
        <f>'[2]Reporting Characteristics'!$D997</f>
        <v>2019</v>
      </c>
      <c r="E997" s="205"/>
      <c r="F997" s="206"/>
      <c r="G997" s="207"/>
      <c r="H997" s="164"/>
      <c r="I997" s="165"/>
      <c r="J997" s="163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208"/>
      <c r="V997" s="207"/>
      <c r="W997" s="165"/>
      <c r="X997" s="163"/>
      <c r="Y997" s="164"/>
      <c r="Z997" s="164"/>
      <c r="AA997" s="165"/>
    </row>
    <row r="998" spans="1:27" ht="15.75" customHeight="1" x14ac:dyDescent="0.25">
      <c r="B998" s="421" t="str">
        <f>'[2]Asset Characteristics'!$C503 &amp; ""</f>
        <v/>
      </c>
      <c r="C998" s="422" t="str">
        <f>'[2]Asset Characteristics'!$E503 &amp; ""</f>
        <v/>
      </c>
      <c r="D998" s="44">
        <f>'[2]Reporting Characteristics'!$D998</f>
        <v>2018</v>
      </c>
      <c r="E998" s="205"/>
      <c r="F998" s="206"/>
      <c r="G998" s="207"/>
      <c r="H998" s="164"/>
      <c r="I998" s="165"/>
      <c r="J998" s="163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208"/>
      <c r="V998" s="207"/>
      <c r="W998" s="165"/>
      <c r="X998" s="163"/>
      <c r="Y998" s="164"/>
      <c r="Z998" s="164"/>
      <c r="AA998" s="165"/>
    </row>
    <row r="999" spans="1:27" ht="15.75" customHeight="1" x14ac:dyDescent="0.25">
      <c r="B999" s="421"/>
      <c r="C999" s="422"/>
      <c r="D999" s="44">
        <f>'[2]Reporting Characteristics'!$D999</f>
        <v>2019</v>
      </c>
      <c r="E999" s="205"/>
      <c r="F999" s="206"/>
      <c r="G999" s="207"/>
      <c r="H999" s="164"/>
      <c r="I999" s="165"/>
      <c r="J999" s="163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208"/>
      <c r="V999" s="207"/>
      <c r="W999" s="165"/>
      <c r="X999" s="163"/>
      <c r="Y999" s="164"/>
      <c r="Z999" s="164"/>
      <c r="AA999" s="165"/>
    </row>
    <row r="1000" spans="1:27" ht="15.75" customHeight="1" x14ac:dyDescent="0.25">
      <c r="B1000" s="421" t="str">
        <f>'[2]Asset Characteristics'!$C504 &amp; ""</f>
        <v/>
      </c>
      <c r="C1000" s="422" t="str">
        <f>'[2]Asset Characteristics'!$E504 &amp; ""</f>
        <v/>
      </c>
      <c r="D1000" s="44">
        <f>'[2]Reporting Characteristics'!$D1000</f>
        <v>2018</v>
      </c>
      <c r="E1000" s="205"/>
      <c r="F1000" s="206"/>
      <c r="G1000" s="207"/>
      <c r="H1000" s="164"/>
      <c r="I1000" s="165"/>
      <c r="J1000" s="163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208"/>
      <c r="V1000" s="207"/>
      <c r="W1000" s="165"/>
      <c r="X1000" s="163"/>
      <c r="Y1000" s="164"/>
      <c r="Z1000" s="164"/>
      <c r="AA1000" s="165"/>
    </row>
    <row r="1001" spans="1:27" ht="15.75" customHeight="1" x14ac:dyDescent="0.25">
      <c r="B1001" s="421"/>
      <c r="C1001" s="422"/>
      <c r="D1001" s="44">
        <f>'[2]Reporting Characteristics'!$D1001</f>
        <v>2019</v>
      </c>
      <c r="E1001" s="205"/>
      <c r="F1001" s="206"/>
      <c r="G1001" s="207"/>
      <c r="H1001" s="164"/>
      <c r="I1001" s="165"/>
      <c r="J1001" s="163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208"/>
      <c r="V1001" s="207"/>
      <c r="W1001" s="165"/>
      <c r="X1001" s="163"/>
      <c r="Y1001" s="164"/>
      <c r="Z1001" s="164"/>
      <c r="AA1001" s="165"/>
    </row>
    <row r="1002" spans="1:27" ht="15.75" customHeight="1" x14ac:dyDescent="0.25">
      <c r="B1002" s="421" t="str">
        <f>'[2]Asset Characteristics'!$C505 &amp; ""</f>
        <v/>
      </c>
      <c r="C1002" s="422" t="str">
        <f>'[2]Asset Characteristics'!$E505 &amp; ""</f>
        <v/>
      </c>
      <c r="D1002" s="44">
        <f>'[2]Reporting Characteristics'!$D1002</f>
        <v>2018</v>
      </c>
      <c r="E1002" s="205"/>
      <c r="F1002" s="206"/>
      <c r="G1002" s="207"/>
      <c r="H1002" s="164"/>
      <c r="I1002" s="165"/>
      <c r="J1002" s="163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208"/>
      <c r="V1002" s="207"/>
      <c r="W1002" s="165"/>
      <c r="X1002" s="163"/>
      <c r="Y1002" s="164"/>
      <c r="Z1002" s="164"/>
      <c r="AA1002" s="165"/>
    </row>
    <row r="1003" spans="1:27" ht="15.75" customHeight="1" x14ac:dyDescent="0.25">
      <c r="B1003" s="421"/>
      <c r="C1003" s="422"/>
      <c r="D1003" s="44">
        <f>'[2]Reporting Characteristics'!$D1003</f>
        <v>2019</v>
      </c>
      <c r="E1003" s="205"/>
      <c r="F1003" s="206"/>
      <c r="G1003" s="207"/>
      <c r="H1003" s="164"/>
      <c r="I1003" s="165"/>
      <c r="J1003" s="163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208"/>
      <c r="V1003" s="207"/>
      <c r="W1003" s="165"/>
      <c r="X1003" s="163"/>
      <c r="Y1003" s="164"/>
      <c r="Z1003" s="164"/>
      <c r="AA1003" s="165"/>
    </row>
    <row r="1004" spans="1:27" ht="15.75" customHeight="1" x14ac:dyDescent="0.25">
      <c r="B1004" s="421" t="str">
        <f>'[2]Asset Characteristics'!$C506 &amp; ""</f>
        <v/>
      </c>
      <c r="C1004" s="422" t="str">
        <f>'[2]Asset Characteristics'!$E506 &amp; ""</f>
        <v/>
      </c>
      <c r="D1004" s="44">
        <f>'[2]Reporting Characteristics'!$D1004</f>
        <v>2018</v>
      </c>
      <c r="E1004" s="205"/>
      <c r="F1004" s="206"/>
      <c r="G1004" s="207"/>
      <c r="H1004" s="164"/>
      <c r="I1004" s="165"/>
      <c r="J1004" s="163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208"/>
      <c r="V1004" s="207"/>
      <c r="W1004" s="165"/>
      <c r="X1004" s="163"/>
      <c r="Y1004" s="164"/>
      <c r="Z1004" s="164"/>
      <c r="AA1004" s="165"/>
    </row>
    <row r="1005" spans="1:27" ht="15.75" customHeight="1" x14ac:dyDescent="0.25">
      <c r="B1005" s="421"/>
      <c r="C1005" s="422"/>
      <c r="D1005" s="44">
        <f>'[2]Reporting Characteristics'!$D1005</f>
        <v>2019</v>
      </c>
      <c r="E1005" s="205"/>
      <c r="F1005" s="206"/>
      <c r="G1005" s="207"/>
      <c r="H1005" s="164"/>
      <c r="I1005" s="165"/>
      <c r="J1005" s="163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208"/>
      <c r="V1005" s="207"/>
      <c r="W1005" s="165"/>
      <c r="X1005" s="163"/>
      <c r="Y1005" s="164"/>
      <c r="Z1005" s="164"/>
      <c r="AA1005" s="165"/>
    </row>
    <row r="1006" spans="1:27" ht="15.75" customHeight="1" x14ac:dyDescent="0.25">
      <c r="B1006" s="421" t="str">
        <f>'[2]Asset Characteristics'!$C507 &amp; ""</f>
        <v/>
      </c>
      <c r="C1006" s="422" t="str">
        <f>'[2]Asset Characteristics'!$E507 &amp; ""</f>
        <v/>
      </c>
      <c r="D1006" s="44">
        <f>'[2]Reporting Characteristics'!$D1006</f>
        <v>2018</v>
      </c>
      <c r="E1006" s="205"/>
      <c r="F1006" s="206"/>
      <c r="G1006" s="207"/>
      <c r="H1006" s="164"/>
      <c r="I1006" s="165"/>
      <c r="J1006" s="163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208"/>
      <c r="V1006" s="207"/>
      <c r="W1006" s="165"/>
      <c r="X1006" s="163"/>
      <c r="Y1006" s="164"/>
      <c r="Z1006" s="164"/>
      <c r="AA1006" s="165"/>
    </row>
    <row r="1007" spans="1:27" ht="15.75" customHeight="1" x14ac:dyDescent="0.25">
      <c r="B1007" s="421"/>
      <c r="C1007" s="422"/>
      <c r="D1007" s="44">
        <f>'[2]Reporting Characteristics'!$D1007</f>
        <v>2019</v>
      </c>
      <c r="E1007" s="205"/>
      <c r="F1007" s="206"/>
      <c r="G1007" s="207"/>
      <c r="H1007" s="164"/>
      <c r="I1007" s="165"/>
      <c r="J1007" s="163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208"/>
      <c r="V1007" s="207"/>
      <c r="W1007" s="165"/>
      <c r="X1007" s="163"/>
      <c r="Y1007" s="164"/>
      <c r="Z1007" s="164"/>
      <c r="AA1007" s="165"/>
    </row>
    <row r="1008" spans="1:27" ht="15.75" customHeight="1" x14ac:dyDescent="0.25">
      <c r="B1008" s="421" t="str">
        <f>'[2]Asset Characteristics'!$C508 &amp; ""</f>
        <v/>
      </c>
      <c r="C1008" s="422" t="str">
        <f>'[2]Asset Characteristics'!$E508 &amp; ""</f>
        <v/>
      </c>
      <c r="D1008" s="44">
        <f>'[2]Reporting Characteristics'!$D1008</f>
        <v>2018</v>
      </c>
      <c r="E1008" s="205"/>
      <c r="F1008" s="206"/>
      <c r="G1008" s="207"/>
      <c r="H1008" s="164"/>
      <c r="I1008" s="165"/>
      <c r="J1008" s="163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208"/>
      <c r="V1008" s="207"/>
      <c r="W1008" s="165"/>
      <c r="X1008" s="163"/>
      <c r="Y1008" s="164"/>
      <c r="Z1008" s="164"/>
      <c r="AA1008" s="165"/>
    </row>
    <row r="1009" spans="2:27" ht="15.75" customHeight="1" x14ac:dyDescent="0.25">
      <c r="B1009" s="421"/>
      <c r="C1009" s="422"/>
      <c r="D1009" s="44">
        <f>'[2]Reporting Characteristics'!$D1009</f>
        <v>2019</v>
      </c>
      <c r="E1009" s="205"/>
      <c r="F1009" s="206"/>
      <c r="G1009" s="207"/>
      <c r="H1009" s="164"/>
      <c r="I1009" s="165"/>
      <c r="J1009" s="163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208"/>
      <c r="V1009" s="207"/>
      <c r="W1009" s="165"/>
      <c r="X1009" s="163"/>
      <c r="Y1009" s="164"/>
      <c r="Z1009" s="164"/>
      <c r="AA1009" s="165"/>
    </row>
    <row r="1010" spans="2:27" ht="15.75" customHeight="1" x14ac:dyDescent="0.25">
      <c r="B1010" s="421" t="str">
        <f>'[2]Asset Characteristics'!$C509 &amp; ""</f>
        <v/>
      </c>
      <c r="C1010" s="422" t="str">
        <f>'[2]Asset Characteristics'!$E509 &amp; ""</f>
        <v/>
      </c>
      <c r="D1010" s="44">
        <f>'[2]Reporting Characteristics'!$D1010</f>
        <v>2018</v>
      </c>
      <c r="E1010" s="205"/>
      <c r="F1010" s="206"/>
      <c r="G1010" s="207"/>
      <c r="H1010" s="164"/>
      <c r="I1010" s="165"/>
      <c r="J1010" s="163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208"/>
      <c r="V1010" s="207"/>
      <c r="W1010" s="165"/>
      <c r="X1010" s="163"/>
      <c r="Y1010" s="164"/>
      <c r="Z1010" s="164"/>
      <c r="AA1010" s="165"/>
    </row>
    <row r="1011" spans="2:27" ht="15.75" customHeight="1" x14ac:dyDescent="0.25">
      <c r="B1011" s="421"/>
      <c r="C1011" s="422"/>
      <c r="D1011" s="44">
        <f>'[2]Reporting Characteristics'!$D1011</f>
        <v>2019</v>
      </c>
      <c r="E1011" s="205"/>
      <c r="F1011" s="206"/>
      <c r="G1011" s="207"/>
      <c r="H1011" s="164"/>
      <c r="I1011" s="165"/>
      <c r="J1011" s="163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208"/>
      <c r="V1011" s="207"/>
      <c r="W1011" s="165"/>
      <c r="X1011" s="163"/>
      <c r="Y1011" s="164"/>
      <c r="Z1011" s="164"/>
      <c r="AA1011" s="165"/>
    </row>
    <row r="1012" spans="2:27" ht="15.75" customHeight="1" x14ac:dyDescent="0.25">
      <c r="B1012" s="421" t="str">
        <f>'[2]Asset Characteristics'!$C510 &amp; ""</f>
        <v/>
      </c>
      <c r="C1012" s="422" t="str">
        <f>'[2]Asset Characteristics'!$E510 &amp; ""</f>
        <v/>
      </c>
      <c r="D1012" s="44">
        <f>'[2]Reporting Characteristics'!$D1012</f>
        <v>2018</v>
      </c>
      <c r="E1012" s="205"/>
      <c r="F1012" s="206"/>
      <c r="G1012" s="207"/>
      <c r="H1012" s="164"/>
      <c r="I1012" s="165"/>
      <c r="J1012" s="163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208"/>
      <c r="V1012" s="207"/>
      <c r="W1012" s="165"/>
      <c r="X1012" s="163"/>
      <c r="Y1012" s="164"/>
      <c r="Z1012" s="164"/>
      <c r="AA1012" s="165"/>
    </row>
    <row r="1013" spans="2:27" ht="15.75" customHeight="1" x14ac:dyDescent="0.25">
      <c r="B1013" s="421"/>
      <c r="C1013" s="422"/>
      <c r="D1013" s="44">
        <f>'[2]Reporting Characteristics'!$D1013</f>
        <v>2019</v>
      </c>
      <c r="E1013" s="205"/>
      <c r="F1013" s="206"/>
      <c r="G1013" s="207"/>
      <c r="H1013" s="164"/>
      <c r="I1013" s="165"/>
      <c r="J1013" s="163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208"/>
      <c r="V1013" s="207"/>
      <c r="W1013" s="165"/>
      <c r="X1013" s="163"/>
      <c r="Y1013" s="164"/>
      <c r="Z1013" s="164"/>
      <c r="AA1013" s="165"/>
    </row>
    <row r="1014" spans="2:27" ht="15.75" customHeight="1" x14ac:dyDescent="0.25">
      <c r="B1014" s="421" t="str">
        <f>'[2]Asset Characteristics'!$C511 &amp; ""</f>
        <v/>
      </c>
      <c r="C1014" s="422" t="str">
        <f>'[2]Asset Characteristics'!$E511 &amp; ""</f>
        <v/>
      </c>
      <c r="D1014" s="44">
        <f>'[2]Reporting Characteristics'!$D1014</f>
        <v>2018</v>
      </c>
      <c r="E1014" s="205"/>
      <c r="F1014" s="206"/>
      <c r="G1014" s="207"/>
      <c r="H1014" s="164"/>
      <c r="I1014" s="165"/>
      <c r="J1014" s="163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208"/>
      <c r="V1014" s="207"/>
      <c r="W1014" s="165"/>
      <c r="X1014" s="163"/>
      <c r="Y1014" s="164"/>
      <c r="Z1014" s="164"/>
      <c r="AA1014" s="165"/>
    </row>
    <row r="1015" spans="2:27" ht="15.75" customHeight="1" x14ac:dyDescent="0.25">
      <c r="B1015" s="421"/>
      <c r="C1015" s="422"/>
      <c r="D1015" s="44">
        <f>'[2]Reporting Characteristics'!$D1015</f>
        <v>2019</v>
      </c>
      <c r="E1015" s="205"/>
      <c r="F1015" s="206"/>
      <c r="G1015" s="207"/>
      <c r="H1015" s="164"/>
      <c r="I1015" s="165"/>
      <c r="J1015" s="163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208"/>
      <c r="V1015" s="207"/>
      <c r="W1015" s="165"/>
      <c r="X1015" s="163"/>
      <c r="Y1015" s="164"/>
      <c r="Z1015" s="164"/>
      <c r="AA1015" s="165"/>
    </row>
    <row r="1016" spans="2:27" ht="15.75" customHeight="1" x14ac:dyDescent="0.25">
      <c r="B1016" s="421" t="str">
        <f>'[2]Asset Characteristics'!$C512 &amp; ""</f>
        <v/>
      </c>
      <c r="C1016" s="422" t="str">
        <f>'[2]Asset Characteristics'!$E512 &amp; ""</f>
        <v/>
      </c>
      <c r="D1016" s="44">
        <f>'[2]Reporting Characteristics'!$D1016</f>
        <v>2018</v>
      </c>
      <c r="E1016" s="205"/>
      <c r="F1016" s="206"/>
      <c r="G1016" s="207"/>
      <c r="H1016" s="164"/>
      <c r="I1016" s="165"/>
      <c r="J1016" s="163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208"/>
      <c r="V1016" s="207"/>
      <c r="W1016" s="165"/>
      <c r="X1016" s="163"/>
      <c r="Y1016" s="164"/>
      <c r="Z1016" s="164"/>
      <c r="AA1016" s="165"/>
    </row>
    <row r="1017" spans="2:27" ht="15.75" customHeight="1" x14ac:dyDescent="0.25">
      <c r="B1017" s="421"/>
      <c r="C1017" s="422"/>
      <c r="D1017" s="44">
        <f>'[2]Reporting Characteristics'!$D1017</f>
        <v>2019</v>
      </c>
      <c r="E1017" s="205"/>
      <c r="F1017" s="206"/>
      <c r="G1017" s="207"/>
      <c r="H1017" s="164"/>
      <c r="I1017" s="165"/>
      <c r="J1017" s="163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208"/>
      <c r="V1017" s="207"/>
      <c r="W1017" s="165"/>
      <c r="X1017" s="163"/>
      <c r="Y1017" s="164"/>
      <c r="Z1017" s="164"/>
      <c r="AA1017" s="165"/>
    </row>
    <row r="1018" spans="2:27" ht="15.75" customHeight="1" x14ac:dyDescent="0.25">
      <c r="B1018" s="421" t="str">
        <f>'[2]Asset Characteristics'!$C513 &amp; ""</f>
        <v/>
      </c>
      <c r="C1018" s="422" t="str">
        <f>'[2]Asset Characteristics'!$E513 &amp; ""</f>
        <v/>
      </c>
      <c r="D1018" s="44">
        <f>'[2]Reporting Characteristics'!$D1018</f>
        <v>2018</v>
      </c>
      <c r="E1018" s="205"/>
      <c r="F1018" s="206"/>
      <c r="G1018" s="207"/>
      <c r="H1018" s="164"/>
      <c r="I1018" s="165"/>
      <c r="J1018" s="163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208"/>
      <c r="V1018" s="207"/>
      <c r="W1018" s="165"/>
      <c r="X1018" s="163"/>
      <c r="Y1018" s="164"/>
      <c r="Z1018" s="164"/>
      <c r="AA1018" s="165"/>
    </row>
    <row r="1019" spans="2:27" ht="15.75" customHeight="1" x14ac:dyDescent="0.25">
      <c r="B1019" s="421"/>
      <c r="C1019" s="422"/>
      <c r="D1019" s="44">
        <f>'[2]Reporting Characteristics'!$D1019</f>
        <v>2019</v>
      </c>
      <c r="E1019" s="205"/>
      <c r="F1019" s="206"/>
      <c r="G1019" s="207"/>
      <c r="H1019" s="164"/>
      <c r="I1019" s="165"/>
      <c r="J1019" s="163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208"/>
      <c r="V1019" s="207"/>
      <c r="W1019" s="165"/>
      <c r="X1019" s="163"/>
      <c r="Y1019" s="164"/>
      <c r="Z1019" s="164"/>
      <c r="AA1019" s="165"/>
    </row>
    <row r="1020" spans="2:27" ht="15.75" customHeight="1" x14ac:dyDescent="0.25">
      <c r="B1020" s="421" t="str">
        <f>'[2]Asset Characteristics'!$C514 &amp; ""</f>
        <v/>
      </c>
      <c r="C1020" s="422" t="str">
        <f>'[2]Asset Characteristics'!$E514 &amp; ""</f>
        <v/>
      </c>
      <c r="D1020" s="44">
        <f>'[2]Reporting Characteristics'!$D1020</f>
        <v>2018</v>
      </c>
      <c r="E1020" s="205"/>
      <c r="F1020" s="206"/>
      <c r="G1020" s="207"/>
      <c r="H1020" s="164"/>
      <c r="I1020" s="165"/>
      <c r="J1020" s="163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208"/>
      <c r="V1020" s="207"/>
      <c r="W1020" s="165"/>
      <c r="X1020" s="163"/>
      <c r="Y1020" s="164"/>
      <c r="Z1020" s="164"/>
      <c r="AA1020" s="165"/>
    </row>
    <row r="1021" spans="2:27" ht="15.75" customHeight="1" x14ac:dyDescent="0.25">
      <c r="B1021" s="421"/>
      <c r="C1021" s="422"/>
      <c r="D1021" s="44">
        <f>'[2]Reporting Characteristics'!$D1021</f>
        <v>2019</v>
      </c>
      <c r="E1021" s="205"/>
      <c r="F1021" s="206"/>
      <c r="G1021" s="207"/>
      <c r="H1021" s="164"/>
      <c r="I1021" s="165"/>
      <c r="J1021" s="163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208"/>
      <c r="V1021" s="207"/>
      <c r="W1021" s="165"/>
      <c r="X1021" s="163"/>
      <c r="Y1021" s="164"/>
      <c r="Z1021" s="164"/>
      <c r="AA1021" s="165"/>
    </row>
    <row r="1022" spans="2:27" ht="15.75" customHeight="1" x14ac:dyDescent="0.25">
      <c r="B1022" s="421" t="str">
        <f>'[2]Asset Characteristics'!$C515 &amp; ""</f>
        <v/>
      </c>
      <c r="C1022" s="422" t="str">
        <f>'[2]Asset Characteristics'!$E515 &amp; ""</f>
        <v/>
      </c>
      <c r="D1022" s="44">
        <f>'[2]Reporting Characteristics'!$D1022</f>
        <v>2018</v>
      </c>
      <c r="E1022" s="205"/>
      <c r="F1022" s="206"/>
      <c r="G1022" s="207"/>
      <c r="H1022" s="164"/>
      <c r="I1022" s="165"/>
      <c r="J1022" s="163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208"/>
      <c r="V1022" s="207"/>
      <c r="W1022" s="165"/>
      <c r="X1022" s="163"/>
      <c r="Y1022" s="164"/>
      <c r="Z1022" s="164"/>
      <c r="AA1022" s="165"/>
    </row>
    <row r="1023" spans="2:27" ht="15.75" customHeight="1" x14ac:dyDescent="0.25">
      <c r="B1023" s="421"/>
      <c r="C1023" s="422"/>
      <c r="D1023" s="44">
        <f>'[2]Reporting Characteristics'!$D1023</f>
        <v>2019</v>
      </c>
      <c r="E1023" s="205"/>
      <c r="F1023" s="206"/>
      <c r="G1023" s="207"/>
      <c r="H1023" s="164"/>
      <c r="I1023" s="165"/>
      <c r="J1023" s="163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208"/>
      <c r="V1023" s="207"/>
      <c r="W1023" s="165"/>
      <c r="X1023" s="163"/>
      <c r="Y1023" s="164"/>
      <c r="Z1023" s="164"/>
      <c r="AA1023" s="165"/>
    </row>
    <row r="1024" spans="2:27" ht="15.75" customHeight="1" x14ac:dyDescent="0.25">
      <c r="B1024" s="421" t="str">
        <f>'[2]Asset Characteristics'!$C516 &amp; ""</f>
        <v/>
      </c>
      <c r="C1024" s="422" t="str">
        <f>'[2]Asset Characteristics'!$E516 &amp; ""</f>
        <v/>
      </c>
      <c r="D1024" s="44">
        <f>'[2]Reporting Characteristics'!$D1024</f>
        <v>2018</v>
      </c>
      <c r="E1024" s="205"/>
      <c r="F1024" s="206"/>
      <c r="G1024" s="207"/>
      <c r="H1024" s="164"/>
      <c r="I1024" s="165"/>
      <c r="J1024" s="163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208"/>
      <c r="V1024" s="207"/>
      <c r="W1024" s="165"/>
      <c r="X1024" s="163"/>
      <c r="Y1024" s="164"/>
      <c r="Z1024" s="164"/>
      <c r="AA1024" s="165"/>
    </row>
    <row r="1025" spans="2:27" ht="15.75" customHeight="1" x14ac:dyDescent="0.25">
      <c r="B1025" s="421"/>
      <c r="C1025" s="422"/>
      <c r="D1025" s="44">
        <f>'[2]Reporting Characteristics'!$D1025</f>
        <v>2019</v>
      </c>
      <c r="E1025" s="205"/>
      <c r="F1025" s="206"/>
      <c r="G1025" s="207"/>
      <c r="H1025" s="164"/>
      <c r="I1025" s="165"/>
      <c r="J1025" s="163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208"/>
      <c r="V1025" s="207"/>
      <c r="W1025" s="165"/>
      <c r="X1025" s="163"/>
      <c r="Y1025" s="164"/>
      <c r="Z1025" s="164"/>
      <c r="AA1025" s="165"/>
    </row>
    <row r="1026" spans="2:27" ht="15.75" customHeight="1" x14ac:dyDescent="0.25">
      <c r="B1026" s="421" t="str">
        <f>'[2]Asset Characteristics'!$C517 &amp; ""</f>
        <v/>
      </c>
      <c r="C1026" s="422" t="str">
        <f>'[2]Asset Characteristics'!$E517 &amp; ""</f>
        <v/>
      </c>
      <c r="D1026" s="44">
        <f>'[2]Reporting Characteristics'!$D1026</f>
        <v>2018</v>
      </c>
      <c r="E1026" s="205"/>
      <c r="F1026" s="206"/>
      <c r="G1026" s="207"/>
      <c r="H1026" s="164"/>
      <c r="I1026" s="165"/>
      <c r="J1026" s="163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208"/>
      <c r="V1026" s="207"/>
      <c r="W1026" s="165"/>
      <c r="X1026" s="163"/>
      <c r="Y1026" s="164"/>
      <c r="Z1026" s="164"/>
      <c r="AA1026" s="165"/>
    </row>
    <row r="1027" spans="2:27" ht="15.75" customHeight="1" x14ac:dyDescent="0.25">
      <c r="B1027" s="421"/>
      <c r="C1027" s="422"/>
      <c r="D1027" s="44">
        <f>'[2]Reporting Characteristics'!$D1027</f>
        <v>2019</v>
      </c>
      <c r="E1027" s="205"/>
      <c r="F1027" s="206"/>
      <c r="G1027" s="207"/>
      <c r="H1027" s="164"/>
      <c r="I1027" s="165"/>
      <c r="J1027" s="163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208"/>
      <c r="V1027" s="207"/>
      <c r="W1027" s="165"/>
      <c r="X1027" s="163"/>
      <c r="Y1027" s="164"/>
      <c r="Z1027" s="164"/>
      <c r="AA1027" s="165"/>
    </row>
    <row r="1028" spans="2:27" ht="15.75" customHeight="1" x14ac:dyDescent="0.25">
      <c r="B1028" s="421" t="str">
        <f>'[2]Asset Characteristics'!$C518 &amp; ""</f>
        <v/>
      </c>
      <c r="C1028" s="422" t="str">
        <f>'[2]Asset Characteristics'!$E518 &amp; ""</f>
        <v/>
      </c>
      <c r="D1028" s="44">
        <f>'[2]Reporting Characteristics'!$D1028</f>
        <v>2018</v>
      </c>
      <c r="E1028" s="205"/>
      <c r="F1028" s="206"/>
      <c r="G1028" s="207"/>
      <c r="H1028" s="164"/>
      <c r="I1028" s="165"/>
      <c r="J1028" s="163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208"/>
      <c r="V1028" s="207"/>
      <c r="W1028" s="165"/>
      <c r="X1028" s="163"/>
      <c r="Y1028" s="164"/>
      <c r="Z1028" s="164"/>
      <c r="AA1028" s="165"/>
    </row>
    <row r="1029" spans="2:27" ht="15.75" customHeight="1" x14ac:dyDescent="0.25">
      <c r="B1029" s="421"/>
      <c r="C1029" s="422"/>
      <c r="D1029" s="44">
        <f>'[2]Reporting Characteristics'!$D1029</f>
        <v>2019</v>
      </c>
      <c r="E1029" s="205"/>
      <c r="F1029" s="206"/>
      <c r="G1029" s="207"/>
      <c r="H1029" s="164"/>
      <c r="I1029" s="165"/>
      <c r="J1029" s="163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208"/>
      <c r="V1029" s="207"/>
      <c r="W1029" s="165"/>
      <c r="X1029" s="163"/>
      <c r="Y1029" s="164"/>
      <c r="Z1029" s="164"/>
      <c r="AA1029" s="165"/>
    </row>
    <row r="1030" spans="2:27" ht="15.75" customHeight="1" x14ac:dyDescent="0.25">
      <c r="B1030" s="421" t="str">
        <f>'[2]Asset Characteristics'!$C519 &amp; ""</f>
        <v/>
      </c>
      <c r="C1030" s="422" t="str">
        <f>'[2]Asset Characteristics'!$E519 &amp; ""</f>
        <v/>
      </c>
      <c r="D1030" s="44">
        <f>'[2]Reporting Characteristics'!$D1030</f>
        <v>2018</v>
      </c>
      <c r="E1030" s="205"/>
      <c r="F1030" s="206"/>
      <c r="G1030" s="207"/>
      <c r="H1030" s="164"/>
      <c r="I1030" s="165"/>
      <c r="J1030" s="163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208"/>
      <c r="V1030" s="207"/>
      <c r="W1030" s="165"/>
      <c r="X1030" s="163"/>
      <c r="Y1030" s="164"/>
      <c r="Z1030" s="164"/>
      <c r="AA1030" s="165"/>
    </row>
    <row r="1031" spans="2:27" ht="15.75" customHeight="1" x14ac:dyDescent="0.25">
      <c r="B1031" s="421"/>
      <c r="C1031" s="422"/>
      <c r="D1031" s="44">
        <f>'[2]Reporting Characteristics'!$D1031</f>
        <v>2019</v>
      </c>
      <c r="E1031" s="205"/>
      <c r="F1031" s="206"/>
      <c r="G1031" s="207"/>
      <c r="H1031" s="164"/>
      <c r="I1031" s="165"/>
      <c r="J1031" s="163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208"/>
      <c r="V1031" s="207"/>
      <c r="W1031" s="165"/>
      <c r="X1031" s="163"/>
      <c r="Y1031" s="164"/>
      <c r="Z1031" s="164"/>
      <c r="AA1031" s="165"/>
    </row>
    <row r="1032" spans="2:27" ht="15.75" customHeight="1" x14ac:dyDescent="0.25">
      <c r="B1032" s="421" t="str">
        <f>'[2]Asset Characteristics'!$C520 &amp; ""</f>
        <v/>
      </c>
      <c r="C1032" s="422" t="str">
        <f>'[2]Asset Characteristics'!$E520 &amp; ""</f>
        <v/>
      </c>
      <c r="D1032" s="44">
        <f>'[2]Reporting Characteristics'!$D1032</f>
        <v>2018</v>
      </c>
      <c r="E1032" s="205"/>
      <c r="F1032" s="206"/>
      <c r="G1032" s="207"/>
      <c r="H1032" s="164"/>
      <c r="I1032" s="165"/>
      <c r="J1032" s="163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208"/>
      <c r="V1032" s="207"/>
      <c r="W1032" s="165"/>
      <c r="X1032" s="163"/>
      <c r="Y1032" s="164"/>
      <c r="Z1032" s="164"/>
      <c r="AA1032" s="165"/>
    </row>
    <row r="1033" spans="2:27" ht="15.75" customHeight="1" x14ac:dyDescent="0.25">
      <c r="B1033" s="421"/>
      <c r="C1033" s="422"/>
      <c r="D1033" s="44">
        <f>'[2]Reporting Characteristics'!$D1033</f>
        <v>2019</v>
      </c>
      <c r="E1033" s="205"/>
      <c r="F1033" s="206"/>
      <c r="G1033" s="207"/>
      <c r="H1033" s="164"/>
      <c r="I1033" s="165"/>
      <c r="J1033" s="163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208"/>
      <c r="V1033" s="207"/>
      <c r="W1033" s="165"/>
      <c r="X1033" s="163"/>
      <c r="Y1033" s="164"/>
      <c r="Z1033" s="164"/>
      <c r="AA1033" s="165"/>
    </row>
    <row r="1034" spans="2:27" ht="15.75" customHeight="1" x14ac:dyDescent="0.25">
      <c r="B1034" s="421" t="str">
        <f>'[2]Asset Characteristics'!$C521 &amp; ""</f>
        <v/>
      </c>
      <c r="C1034" s="422" t="str">
        <f>'[2]Asset Characteristics'!$E521 &amp; ""</f>
        <v/>
      </c>
      <c r="D1034" s="44">
        <f>'[2]Reporting Characteristics'!$D1034</f>
        <v>2018</v>
      </c>
      <c r="E1034" s="205"/>
      <c r="F1034" s="206"/>
      <c r="G1034" s="207"/>
      <c r="H1034" s="164"/>
      <c r="I1034" s="165"/>
      <c r="J1034" s="163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208"/>
      <c r="V1034" s="207"/>
      <c r="W1034" s="165"/>
      <c r="X1034" s="163"/>
      <c r="Y1034" s="164"/>
      <c r="Z1034" s="164"/>
      <c r="AA1034" s="165"/>
    </row>
    <row r="1035" spans="2:27" ht="15.75" customHeight="1" x14ac:dyDescent="0.25">
      <c r="B1035" s="421"/>
      <c r="C1035" s="422"/>
      <c r="D1035" s="44">
        <f>'[2]Reporting Characteristics'!$D1035</f>
        <v>2019</v>
      </c>
      <c r="E1035" s="205"/>
      <c r="F1035" s="206"/>
      <c r="G1035" s="207"/>
      <c r="H1035" s="164"/>
      <c r="I1035" s="165"/>
      <c r="J1035" s="163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208"/>
      <c r="V1035" s="207"/>
      <c r="W1035" s="165"/>
      <c r="X1035" s="163"/>
      <c r="Y1035" s="164"/>
      <c r="Z1035" s="164"/>
      <c r="AA1035" s="165"/>
    </row>
    <row r="1036" spans="2:27" ht="15.75" customHeight="1" x14ac:dyDescent="0.25">
      <c r="B1036" s="421" t="str">
        <f>'[2]Asset Characteristics'!$C522 &amp; ""</f>
        <v/>
      </c>
      <c r="C1036" s="422" t="str">
        <f>'[2]Asset Characteristics'!$E522 &amp; ""</f>
        <v/>
      </c>
      <c r="D1036" s="44">
        <f>'[2]Reporting Characteristics'!$D1036</f>
        <v>2018</v>
      </c>
      <c r="E1036" s="205"/>
      <c r="F1036" s="206"/>
      <c r="G1036" s="207"/>
      <c r="H1036" s="164"/>
      <c r="I1036" s="165"/>
      <c r="J1036" s="163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208"/>
      <c r="V1036" s="207"/>
      <c r="W1036" s="165"/>
      <c r="X1036" s="163"/>
      <c r="Y1036" s="164"/>
      <c r="Z1036" s="164"/>
      <c r="AA1036" s="165"/>
    </row>
    <row r="1037" spans="2:27" ht="15.75" customHeight="1" x14ac:dyDescent="0.25">
      <c r="B1037" s="421"/>
      <c r="C1037" s="422"/>
      <c r="D1037" s="44">
        <f>'[2]Reporting Characteristics'!$D1037</f>
        <v>2019</v>
      </c>
      <c r="E1037" s="205"/>
      <c r="F1037" s="206"/>
      <c r="G1037" s="207"/>
      <c r="H1037" s="164"/>
      <c r="I1037" s="165"/>
      <c r="J1037" s="163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208"/>
      <c r="V1037" s="207"/>
      <c r="W1037" s="165"/>
      <c r="X1037" s="163"/>
      <c r="Y1037" s="164"/>
      <c r="Z1037" s="164"/>
      <c r="AA1037" s="165"/>
    </row>
    <row r="1038" spans="2:27" ht="15.75" customHeight="1" x14ac:dyDescent="0.25">
      <c r="B1038" s="421" t="str">
        <f>'[2]Asset Characteristics'!$C523 &amp; ""</f>
        <v/>
      </c>
      <c r="C1038" s="422" t="str">
        <f>'[2]Asset Characteristics'!$E523 &amp; ""</f>
        <v/>
      </c>
      <c r="D1038" s="44">
        <f>'[2]Reporting Characteristics'!$D1038</f>
        <v>2018</v>
      </c>
      <c r="E1038" s="205"/>
      <c r="F1038" s="206"/>
      <c r="G1038" s="207"/>
      <c r="H1038" s="164"/>
      <c r="I1038" s="165"/>
      <c r="J1038" s="163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208"/>
      <c r="V1038" s="207"/>
      <c r="W1038" s="165"/>
      <c r="X1038" s="163"/>
      <c r="Y1038" s="164"/>
      <c r="Z1038" s="164"/>
      <c r="AA1038" s="165"/>
    </row>
    <row r="1039" spans="2:27" ht="15.75" customHeight="1" x14ac:dyDescent="0.25">
      <c r="B1039" s="421"/>
      <c r="C1039" s="422"/>
      <c r="D1039" s="44">
        <f>'[2]Reporting Characteristics'!$D1039</f>
        <v>2019</v>
      </c>
      <c r="E1039" s="205"/>
      <c r="F1039" s="206"/>
      <c r="G1039" s="207"/>
      <c r="H1039" s="164"/>
      <c r="I1039" s="165"/>
      <c r="J1039" s="163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208"/>
      <c r="V1039" s="207"/>
      <c r="W1039" s="165"/>
      <c r="X1039" s="163"/>
      <c r="Y1039" s="164"/>
      <c r="Z1039" s="164"/>
      <c r="AA1039" s="165"/>
    </row>
    <row r="1040" spans="2:27" ht="15.75" customHeight="1" x14ac:dyDescent="0.25">
      <c r="B1040" s="421" t="str">
        <f>'[2]Asset Characteristics'!$C524 &amp; ""</f>
        <v/>
      </c>
      <c r="C1040" s="422" t="str">
        <f>'[2]Asset Characteristics'!$E524 &amp; ""</f>
        <v/>
      </c>
      <c r="D1040" s="44">
        <f>'[2]Reporting Characteristics'!$D1040</f>
        <v>2018</v>
      </c>
      <c r="E1040" s="205"/>
      <c r="F1040" s="206"/>
      <c r="G1040" s="207"/>
      <c r="H1040" s="164"/>
      <c r="I1040" s="165"/>
      <c r="J1040" s="163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208"/>
      <c r="V1040" s="207"/>
      <c r="W1040" s="165"/>
      <c r="X1040" s="163"/>
      <c r="Y1040" s="164"/>
      <c r="Z1040" s="164"/>
      <c r="AA1040" s="165"/>
    </row>
    <row r="1041" spans="2:27" ht="15.75" customHeight="1" x14ac:dyDescent="0.25">
      <c r="B1041" s="421"/>
      <c r="C1041" s="422"/>
      <c r="D1041" s="44">
        <f>'[2]Reporting Characteristics'!$D1041</f>
        <v>2019</v>
      </c>
      <c r="E1041" s="205"/>
      <c r="F1041" s="206"/>
      <c r="G1041" s="207"/>
      <c r="H1041" s="164"/>
      <c r="I1041" s="165"/>
      <c r="J1041" s="163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208"/>
      <c r="V1041" s="207"/>
      <c r="W1041" s="165"/>
      <c r="X1041" s="163"/>
      <c r="Y1041" s="164"/>
      <c r="Z1041" s="164"/>
      <c r="AA1041" s="165"/>
    </row>
    <row r="1042" spans="2:27" ht="15.75" customHeight="1" x14ac:dyDescent="0.25">
      <c r="B1042" s="421" t="str">
        <f>'[2]Asset Characteristics'!$C525 &amp; ""</f>
        <v/>
      </c>
      <c r="C1042" s="422" t="str">
        <f>'[2]Asset Characteristics'!$E525 &amp; ""</f>
        <v/>
      </c>
      <c r="D1042" s="44">
        <f>'[2]Reporting Characteristics'!$D1042</f>
        <v>2018</v>
      </c>
      <c r="E1042" s="205"/>
      <c r="F1042" s="206"/>
      <c r="G1042" s="207"/>
      <c r="H1042" s="164"/>
      <c r="I1042" s="165"/>
      <c r="J1042" s="163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208"/>
      <c r="V1042" s="207"/>
      <c r="W1042" s="165"/>
      <c r="X1042" s="163"/>
      <c r="Y1042" s="164"/>
      <c r="Z1042" s="164"/>
      <c r="AA1042" s="165"/>
    </row>
    <row r="1043" spans="2:27" ht="15.75" customHeight="1" x14ac:dyDescent="0.25">
      <c r="B1043" s="421"/>
      <c r="C1043" s="422"/>
      <c r="D1043" s="44">
        <f>'[2]Reporting Characteristics'!$D1043</f>
        <v>2019</v>
      </c>
      <c r="E1043" s="205"/>
      <c r="F1043" s="206"/>
      <c r="G1043" s="207"/>
      <c r="H1043" s="164"/>
      <c r="I1043" s="165"/>
      <c r="J1043" s="163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208"/>
      <c r="V1043" s="207"/>
      <c r="W1043" s="165"/>
      <c r="X1043" s="163"/>
      <c r="Y1043" s="164"/>
      <c r="Z1043" s="164"/>
      <c r="AA1043" s="165"/>
    </row>
    <row r="1044" spans="2:27" ht="15.75" customHeight="1" x14ac:dyDescent="0.25">
      <c r="B1044" s="421" t="str">
        <f>'[2]Asset Characteristics'!$C526 &amp; ""</f>
        <v/>
      </c>
      <c r="C1044" s="422" t="str">
        <f>'[2]Asset Characteristics'!$E526 &amp; ""</f>
        <v/>
      </c>
      <c r="D1044" s="44">
        <f>'[2]Reporting Characteristics'!$D1044</f>
        <v>2018</v>
      </c>
      <c r="E1044" s="205"/>
      <c r="F1044" s="206"/>
      <c r="G1044" s="207"/>
      <c r="H1044" s="164"/>
      <c r="I1044" s="165"/>
      <c r="J1044" s="163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208"/>
      <c r="V1044" s="207"/>
      <c r="W1044" s="165"/>
      <c r="X1044" s="163"/>
      <c r="Y1044" s="164"/>
      <c r="Z1044" s="164"/>
      <c r="AA1044" s="165"/>
    </row>
    <row r="1045" spans="2:27" ht="15.75" customHeight="1" x14ac:dyDescent="0.25">
      <c r="B1045" s="421"/>
      <c r="C1045" s="422"/>
      <c r="D1045" s="44">
        <f>'[2]Reporting Characteristics'!$D1045</f>
        <v>2019</v>
      </c>
      <c r="E1045" s="205"/>
      <c r="F1045" s="206"/>
      <c r="G1045" s="207"/>
      <c r="H1045" s="164"/>
      <c r="I1045" s="165"/>
      <c r="J1045" s="163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208"/>
      <c r="V1045" s="207"/>
      <c r="W1045" s="165"/>
      <c r="X1045" s="163"/>
      <c r="Y1045" s="164"/>
      <c r="Z1045" s="164"/>
      <c r="AA1045" s="165"/>
    </row>
    <row r="1046" spans="2:27" ht="15.75" customHeight="1" x14ac:dyDescent="0.25">
      <c r="B1046" s="421" t="str">
        <f>'[2]Asset Characteristics'!$C527 &amp; ""</f>
        <v/>
      </c>
      <c r="C1046" s="422" t="str">
        <f>'[2]Asset Characteristics'!$E527 &amp; ""</f>
        <v/>
      </c>
      <c r="D1046" s="44">
        <f>'[2]Reporting Characteristics'!$D1046</f>
        <v>2018</v>
      </c>
      <c r="E1046" s="205"/>
      <c r="F1046" s="206"/>
      <c r="G1046" s="207"/>
      <c r="H1046" s="164"/>
      <c r="I1046" s="165"/>
      <c r="J1046" s="163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208"/>
      <c r="V1046" s="207"/>
      <c r="W1046" s="165"/>
      <c r="X1046" s="163"/>
      <c r="Y1046" s="164"/>
      <c r="Z1046" s="164"/>
      <c r="AA1046" s="165"/>
    </row>
    <row r="1047" spans="2:27" ht="15.75" customHeight="1" x14ac:dyDescent="0.25">
      <c r="B1047" s="421"/>
      <c r="C1047" s="422"/>
      <c r="D1047" s="44">
        <f>'[2]Reporting Characteristics'!$D1047</f>
        <v>2019</v>
      </c>
      <c r="E1047" s="205"/>
      <c r="F1047" s="206"/>
      <c r="G1047" s="207"/>
      <c r="H1047" s="164"/>
      <c r="I1047" s="165"/>
      <c r="J1047" s="163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208"/>
      <c r="V1047" s="207"/>
      <c r="W1047" s="165"/>
      <c r="X1047" s="163"/>
      <c r="Y1047" s="164"/>
      <c r="Z1047" s="164"/>
      <c r="AA1047" s="165"/>
    </row>
    <row r="1048" spans="2:27" ht="15.75" customHeight="1" x14ac:dyDescent="0.25">
      <c r="B1048" s="421" t="str">
        <f>'[2]Asset Characteristics'!$C528 &amp; ""</f>
        <v/>
      </c>
      <c r="C1048" s="422" t="str">
        <f>'[2]Asset Characteristics'!$E528 &amp; ""</f>
        <v/>
      </c>
      <c r="D1048" s="44">
        <f>'[2]Reporting Characteristics'!$D1048</f>
        <v>2018</v>
      </c>
      <c r="E1048" s="205"/>
      <c r="F1048" s="206"/>
      <c r="G1048" s="207"/>
      <c r="H1048" s="164"/>
      <c r="I1048" s="165"/>
      <c r="J1048" s="163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208"/>
      <c r="V1048" s="207"/>
      <c r="W1048" s="165"/>
      <c r="X1048" s="163"/>
      <c r="Y1048" s="164"/>
      <c r="Z1048" s="164"/>
      <c r="AA1048" s="165"/>
    </row>
    <row r="1049" spans="2:27" ht="15.75" customHeight="1" x14ac:dyDescent="0.25">
      <c r="B1049" s="421"/>
      <c r="C1049" s="422"/>
      <c r="D1049" s="44">
        <f>'[2]Reporting Characteristics'!$D1049</f>
        <v>2019</v>
      </c>
      <c r="E1049" s="205"/>
      <c r="F1049" s="206"/>
      <c r="G1049" s="207"/>
      <c r="H1049" s="164"/>
      <c r="I1049" s="165"/>
      <c r="J1049" s="163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208"/>
      <c r="V1049" s="207"/>
      <c r="W1049" s="165"/>
      <c r="X1049" s="163"/>
      <c r="Y1049" s="164"/>
      <c r="Z1049" s="164"/>
      <c r="AA1049" s="165"/>
    </row>
    <row r="1050" spans="2:27" ht="15.75" customHeight="1" x14ac:dyDescent="0.25">
      <c r="B1050" s="421" t="str">
        <f>'[2]Asset Characteristics'!$C529 &amp; ""</f>
        <v/>
      </c>
      <c r="C1050" s="422" t="str">
        <f>'[2]Asset Characteristics'!$E529 &amp; ""</f>
        <v/>
      </c>
      <c r="D1050" s="44">
        <f>'[2]Reporting Characteristics'!$D1050</f>
        <v>2018</v>
      </c>
      <c r="E1050" s="205"/>
      <c r="F1050" s="206"/>
      <c r="G1050" s="207"/>
      <c r="H1050" s="164"/>
      <c r="I1050" s="165"/>
      <c r="J1050" s="163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208"/>
      <c r="V1050" s="207"/>
      <c r="W1050" s="165"/>
      <c r="X1050" s="163"/>
      <c r="Y1050" s="164"/>
      <c r="Z1050" s="164"/>
      <c r="AA1050" s="165"/>
    </row>
    <row r="1051" spans="2:27" ht="15.75" customHeight="1" x14ac:dyDescent="0.25">
      <c r="B1051" s="421"/>
      <c r="C1051" s="422"/>
      <c r="D1051" s="44">
        <f>'[2]Reporting Characteristics'!$D1051</f>
        <v>2019</v>
      </c>
      <c r="E1051" s="205"/>
      <c r="F1051" s="206"/>
      <c r="G1051" s="207"/>
      <c r="H1051" s="164"/>
      <c r="I1051" s="165"/>
      <c r="J1051" s="163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208"/>
      <c r="V1051" s="207"/>
      <c r="W1051" s="165"/>
      <c r="X1051" s="163"/>
      <c r="Y1051" s="164"/>
      <c r="Z1051" s="164"/>
      <c r="AA1051" s="165"/>
    </row>
    <row r="1052" spans="2:27" ht="15.75" customHeight="1" x14ac:dyDescent="0.25">
      <c r="B1052" s="421" t="str">
        <f>'[2]Asset Characteristics'!$C530 &amp; ""</f>
        <v/>
      </c>
      <c r="C1052" s="422" t="str">
        <f>'[2]Asset Characteristics'!$E530 &amp; ""</f>
        <v/>
      </c>
      <c r="D1052" s="44">
        <f>'[2]Reporting Characteristics'!$D1052</f>
        <v>2018</v>
      </c>
      <c r="E1052" s="205"/>
      <c r="F1052" s="206"/>
      <c r="G1052" s="207"/>
      <c r="H1052" s="164"/>
      <c r="I1052" s="165"/>
      <c r="J1052" s="163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208"/>
      <c r="V1052" s="207"/>
      <c r="W1052" s="165"/>
      <c r="X1052" s="163"/>
      <c r="Y1052" s="164"/>
      <c r="Z1052" s="164"/>
      <c r="AA1052" s="165"/>
    </row>
    <row r="1053" spans="2:27" ht="15.75" customHeight="1" x14ac:dyDescent="0.25">
      <c r="B1053" s="421"/>
      <c r="C1053" s="422"/>
      <c r="D1053" s="44">
        <f>'[2]Reporting Characteristics'!$D1053</f>
        <v>2019</v>
      </c>
      <c r="E1053" s="205"/>
      <c r="F1053" s="206"/>
      <c r="G1053" s="207"/>
      <c r="H1053" s="164"/>
      <c r="I1053" s="165"/>
      <c r="J1053" s="163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208"/>
      <c r="V1053" s="207"/>
      <c r="W1053" s="165"/>
      <c r="X1053" s="163"/>
      <c r="Y1053" s="164"/>
      <c r="Z1053" s="164"/>
      <c r="AA1053" s="165"/>
    </row>
    <row r="1054" spans="2:27" ht="15.75" customHeight="1" x14ac:dyDescent="0.25">
      <c r="B1054" s="421" t="str">
        <f>'[2]Asset Characteristics'!$C531 &amp; ""</f>
        <v/>
      </c>
      <c r="C1054" s="422" t="str">
        <f>'[2]Asset Characteristics'!$E531 &amp; ""</f>
        <v/>
      </c>
      <c r="D1054" s="44">
        <f>'[2]Reporting Characteristics'!$D1054</f>
        <v>2018</v>
      </c>
      <c r="E1054" s="205"/>
      <c r="F1054" s="206"/>
      <c r="G1054" s="207"/>
      <c r="H1054" s="164"/>
      <c r="I1054" s="165"/>
      <c r="J1054" s="163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208"/>
      <c r="V1054" s="207"/>
      <c r="W1054" s="165"/>
      <c r="X1054" s="163"/>
      <c r="Y1054" s="164"/>
      <c r="Z1054" s="164"/>
      <c r="AA1054" s="165"/>
    </row>
    <row r="1055" spans="2:27" ht="15.75" customHeight="1" x14ac:dyDescent="0.25">
      <c r="B1055" s="421"/>
      <c r="C1055" s="422"/>
      <c r="D1055" s="44">
        <f>'[2]Reporting Characteristics'!$D1055</f>
        <v>2019</v>
      </c>
      <c r="E1055" s="205"/>
      <c r="F1055" s="206"/>
      <c r="G1055" s="207"/>
      <c r="H1055" s="164"/>
      <c r="I1055" s="165"/>
      <c r="J1055" s="163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208"/>
      <c r="V1055" s="207"/>
      <c r="W1055" s="165"/>
      <c r="X1055" s="163"/>
      <c r="Y1055" s="164"/>
      <c r="Z1055" s="164"/>
      <c r="AA1055" s="165"/>
    </row>
    <row r="1056" spans="2:27" ht="15.75" customHeight="1" x14ac:dyDescent="0.25">
      <c r="B1056" s="421" t="str">
        <f>'[2]Asset Characteristics'!$C532 &amp; ""</f>
        <v/>
      </c>
      <c r="C1056" s="422" t="str">
        <f>'[2]Asset Characteristics'!$E532 &amp; ""</f>
        <v/>
      </c>
      <c r="D1056" s="44">
        <f>'[2]Reporting Characteristics'!$D1056</f>
        <v>2018</v>
      </c>
      <c r="E1056" s="205"/>
      <c r="F1056" s="206"/>
      <c r="G1056" s="207"/>
      <c r="H1056" s="164"/>
      <c r="I1056" s="165"/>
      <c r="J1056" s="163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208"/>
      <c r="V1056" s="207"/>
      <c r="W1056" s="165"/>
      <c r="X1056" s="163"/>
      <c r="Y1056" s="164"/>
      <c r="Z1056" s="164"/>
      <c r="AA1056" s="165"/>
    </row>
    <row r="1057" spans="2:27" ht="15.75" customHeight="1" x14ac:dyDescent="0.25">
      <c r="B1057" s="421"/>
      <c r="C1057" s="422"/>
      <c r="D1057" s="44">
        <f>'[2]Reporting Characteristics'!$D1057</f>
        <v>2019</v>
      </c>
      <c r="E1057" s="205"/>
      <c r="F1057" s="206"/>
      <c r="G1057" s="207"/>
      <c r="H1057" s="164"/>
      <c r="I1057" s="165"/>
      <c r="J1057" s="163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208"/>
      <c r="V1057" s="207"/>
      <c r="W1057" s="165"/>
      <c r="X1057" s="163"/>
      <c r="Y1057" s="164"/>
      <c r="Z1057" s="164"/>
      <c r="AA1057" s="165"/>
    </row>
    <row r="1058" spans="2:27" ht="15.75" customHeight="1" x14ac:dyDescent="0.25">
      <c r="B1058" s="421" t="str">
        <f>'[2]Asset Characteristics'!$C533 &amp; ""</f>
        <v/>
      </c>
      <c r="C1058" s="422" t="str">
        <f>'[2]Asset Characteristics'!$E533 &amp; ""</f>
        <v/>
      </c>
      <c r="D1058" s="44">
        <f>'[2]Reporting Characteristics'!$D1058</f>
        <v>2018</v>
      </c>
      <c r="E1058" s="205"/>
      <c r="F1058" s="206"/>
      <c r="G1058" s="207"/>
      <c r="H1058" s="164"/>
      <c r="I1058" s="165"/>
      <c r="J1058" s="163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208"/>
      <c r="V1058" s="207"/>
      <c r="W1058" s="165"/>
      <c r="X1058" s="163"/>
      <c r="Y1058" s="164"/>
      <c r="Z1058" s="164"/>
      <c r="AA1058" s="165"/>
    </row>
    <row r="1059" spans="2:27" ht="15.75" customHeight="1" x14ac:dyDescent="0.25">
      <c r="B1059" s="421"/>
      <c r="C1059" s="422"/>
      <c r="D1059" s="44">
        <f>'[2]Reporting Characteristics'!$D1059</f>
        <v>2019</v>
      </c>
      <c r="E1059" s="205"/>
      <c r="F1059" s="206"/>
      <c r="G1059" s="207"/>
      <c r="H1059" s="164"/>
      <c r="I1059" s="165"/>
      <c r="J1059" s="163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208"/>
      <c r="V1059" s="207"/>
      <c r="W1059" s="165"/>
      <c r="X1059" s="163"/>
      <c r="Y1059" s="164"/>
      <c r="Z1059" s="164"/>
      <c r="AA1059" s="165"/>
    </row>
    <row r="1060" spans="2:27" ht="15.75" customHeight="1" x14ac:dyDescent="0.25">
      <c r="B1060" s="421" t="str">
        <f>'[2]Asset Characteristics'!$C534 &amp; ""</f>
        <v/>
      </c>
      <c r="C1060" s="422" t="str">
        <f>'[2]Asset Characteristics'!$E534 &amp; ""</f>
        <v/>
      </c>
      <c r="D1060" s="44">
        <f>'[2]Reporting Characteristics'!$D1060</f>
        <v>2018</v>
      </c>
      <c r="E1060" s="205"/>
      <c r="F1060" s="206"/>
      <c r="G1060" s="207"/>
      <c r="H1060" s="164"/>
      <c r="I1060" s="165"/>
      <c r="J1060" s="163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208"/>
      <c r="V1060" s="207"/>
      <c r="W1060" s="165"/>
      <c r="X1060" s="163"/>
      <c r="Y1060" s="164"/>
      <c r="Z1060" s="164"/>
      <c r="AA1060" s="165"/>
    </row>
    <row r="1061" spans="2:27" ht="15.75" customHeight="1" x14ac:dyDescent="0.25">
      <c r="B1061" s="421"/>
      <c r="C1061" s="422"/>
      <c r="D1061" s="44">
        <f>'[2]Reporting Characteristics'!$D1061</f>
        <v>2019</v>
      </c>
      <c r="E1061" s="205"/>
      <c r="F1061" s="206"/>
      <c r="G1061" s="207"/>
      <c r="H1061" s="164"/>
      <c r="I1061" s="165"/>
      <c r="J1061" s="163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208"/>
      <c r="V1061" s="207"/>
      <c r="W1061" s="165"/>
      <c r="X1061" s="163"/>
      <c r="Y1061" s="164"/>
      <c r="Z1061" s="164"/>
      <c r="AA1061" s="165"/>
    </row>
    <row r="1062" spans="2:27" ht="15.75" customHeight="1" x14ac:dyDescent="0.25">
      <c r="B1062" s="421" t="str">
        <f>'[2]Asset Characteristics'!$C535 &amp; ""</f>
        <v/>
      </c>
      <c r="C1062" s="422" t="str">
        <f>'[2]Asset Characteristics'!$E535 &amp; ""</f>
        <v/>
      </c>
      <c r="D1062" s="44">
        <f>'[2]Reporting Characteristics'!$D1062</f>
        <v>2018</v>
      </c>
      <c r="E1062" s="205"/>
      <c r="F1062" s="206"/>
      <c r="G1062" s="207"/>
      <c r="H1062" s="164"/>
      <c r="I1062" s="165"/>
      <c r="J1062" s="163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208"/>
      <c r="V1062" s="207"/>
      <c r="W1062" s="165"/>
      <c r="X1062" s="163"/>
      <c r="Y1062" s="164"/>
      <c r="Z1062" s="164"/>
      <c r="AA1062" s="165"/>
    </row>
    <row r="1063" spans="2:27" ht="15.75" customHeight="1" x14ac:dyDescent="0.25">
      <c r="B1063" s="421"/>
      <c r="C1063" s="422"/>
      <c r="D1063" s="44">
        <f>'[2]Reporting Characteristics'!$D1063</f>
        <v>2019</v>
      </c>
      <c r="E1063" s="205"/>
      <c r="F1063" s="206"/>
      <c r="G1063" s="207"/>
      <c r="H1063" s="164"/>
      <c r="I1063" s="165"/>
      <c r="J1063" s="163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208"/>
      <c r="V1063" s="207"/>
      <c r="W1063" s="165"/>
      <c r="X1063" s="163"/>
      <c r="Y1063" s="164"/>
      <c r="Z1063" s="164"/>
      <c r="AA1063" s="165"/>
    </row>
    <row r="1064" spans="2:27" ht="15.75" customHeight="1" x14ac:dyDescent="0.25">
      <c r="B1064" s="421" t="str">
        <f>'[2]Asset Characteristics'!$C536 &amp; ""</f>
        <v/>
      </c>
      <c r="C1064" s="422" t="str">
        <f>'[2]Asset Characteristics'!$E536 &amp; ""</f>
        <v/>
      </c>
      <c r="D1064" s="44">
        <f>'[2]Reporting Characteristics'!$D1064</f>
        <v>2018</v>
      </c>
      <c r="E1064" s="205"/>
      <c r="F1064" s="206"/>
      <c r="G1064" s="207"/>
      <c r="H1064" s="164"/>
      <c r="I1064" s="165"/>
      <c r="J1064" s="163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208"/>
      <c r="V1064" s="207"/>
      <c r="W1064" s="165"/>
      <c r="X1064" s="163"/>
      <c r="Y1064" s="164"/>
      <c r="Z1064" s="164"/>
      <c r="AA1064" s="165"/>
    </row>
    <row r="1065" spans="2:27" ht="15.75" customHeight="1" x14ac:dyDescent="0.25">
      <c r="B1065" s="421"/>
      <c r="C1065" s="422"/>
      <c r="D1065" s="44">
        <f>'[2]Reporting Characteristics'!$D1065</f>
        <v>2019</v>
      </c>
      <c r="E1065" s="205"/>
      <c r="F1065" s="206"/>
      <c r="G1065" s="207"/>
      <c r="H1065" s="164"/>
      <c r="I1065" s="165"/>
      <c r="J1065" s="163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208"/>
      <c r="V1065" s="207"/>
      <c r="W1065" s="165"/>
      <c r="X1065" s="163"/>
      <c r="Y1065" s="164"/>
      <c r="Z1065" s="164"/>
      <c r="AA1065" s="165"/>
    </row>
    <row r="1066" spans="2:27" ht="15.75" customHeight="1" x14ac:dyDescent="0.25">
      <c r="B1066" s="421" t="str">
        <f>'[2]Asset Characteristics'!$C537 &amp; ""</f>
        <v/>
      </c>
      <c r="C1066" s="422" t="str">
        <f>'[2]Asset Characteristics'!$E537 &amp; ""</f>
        <v/>
      </c>
      <c r="D1066" s="44">
        <f>'[2]Reporting Characteristics'!$D1066</f>
        <v>2018</v>
      </c>
      <c r="E1066" s="205"/>
      <c r="F1066" s="206"/>
      <c r="G1066" s="207"/>
      <c r="H1066" s="164"/>
      <c r="I1066" s="165"/>
      <c r="J1066" s="163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208"/>
      <c r="V1066" s="207"/>
      <c r="W1066" s="165"/>
      <c r="X1066" s="163"/>
      <c r="Y1066" s="164"/>
      <c r="Z1066" s="164"/>
      <c r="AA1066" s="165"/>
    </row>
    <row r="1067" spans="2:27" ht="15.75" customHeight="1" x14ac:dyDescent="0.25">
      <c r="B1067" s="421"/>
      <c r="C1067" s="422"/>
      <c r="D1067" s="44">
        <f>'[2]Reporting Characteristics'!$D1067</f>
        <v>2019</v>
      </c>
      <c r="E1067" s="205"/>
      <c r="F1067" s="206"/>
      <c r="G1067" s="207"/>
      <c r="H1067" s="164"/>
      <c r="I1067" s="165"/>
      <c r="J1067" s="163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208"/>
      <c r="V1067" s="207"/>
      <c r="W1067" s="165"/>
      <c r="X1067" s="163"/>
      <c r="Y1067" s="164"/>
      <c r="Z1067" s="164"/>
      <c r="AA1067" s="165"/>
    </row>
    <row r="1068" spans="2:27" ht="15.75" customHeight="1" x14ac:dyDescent="0.25">
      <c r="B1068" s="421" t="str">
        <f>'[2]Asset Characteristics'!$C538 &amp; ""</f>
        <v/>
      </c>
      <c r="C1068" s="422" t="str">
        <f>'[2]Asset Characteristics'!$E538 &amp; ""</f>
        <v/>
      </c>
      <c r="D1068" s="44">
        <f>'[2]Reporting Characteristics'!$D1068</f>
        <v>2018</v>
      </c>
      <c r="E1068" s="205"/>
      <c r="F1068" s="206"/>
      <c r="G1068" s="207"/>
      <c r="H1068" s="164"/>
      <c r="I1068" s="165"/>
      <c r="J1068" s="163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208"/>
      <c r="V1068" s="207"/>
      <c r="W1068" s="165"/>
      <c r="X1068" s="163"/>
      <c r="Y1068" s="164"/>
      <c r="Z1068" s="164"/>
      <c r="AA1068" s="165"/>
    </row>
    <row r="1069" spans="2:27" ht="15.75" customHeight="1" x14ac:dyDescent="0.25">
      <c r="B1069" s="421"/>
      <c r="C1069" s="422"/>
      <c r="D1069" s="44">
        <f>'[2]Reporting Characteristics'!$D1069</f>
        <v>2019</v>
      </c>
      <c r="E1069" s="205"/>
      <c r="F1069" s="206"/>
      <c r="G1069" s="207"/>
      <c r="H1069" s="164"/>
      <c r="I1069" s="165"/>
      <c r="J1069" s="163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208"/>
      <c r="V1069" s="207"/>
      <c r="W1069" s="165"/>
      <c r="X1069" s="163"/>
      <c r="Y1069" s="164"/>
      <c r="Z1069" s="164"/>
      <c r="AA1069" s="165"/>
    </row>
    <row r="1070" spans="2:27" ht="15.75" customHeight="1" x14ac:dyDescent="0.25">
      <c r="B1070" s="421" t="str">
        <f>'[2]Asset Characteristics'!$C539 &amp; ""</f>
        <v/>
      </c>
      <c r="C1070" s="422" t="str">
        <f>'[2]Asset Characteristics'!$E539 &amp; ""</f>
        <v/>
      </c>
      <c r="D1070" s="44">
        <f>'[2]Reporting Characteristics'!$D1070</f>
        <v>2018</v>
      </c>
      <c r="E1070" s="205"/>
      <c r="F1070" s="206"/>
      <c r="G1070" s="207"/>
      <c r="H1070" s="164"/>
      <c r="I1070" s="165"/>
      <c r="J1070" s="163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208"/>
      <c r="V1070" s="207"/>
      <c r="W1070" s="165"/>
      <c r="X1070" s="163"/>
      <c r="Y1070" s="164"/>
      <c r="Z1070" s="164"/>
      <c r="AA1070" s="165"/>
    </row>
    <row r="1071" spans="2:27" ht="15.75" customHeight="1" x14ac:dyDescent="0.25">
      <c r="B1071" s="421"/>
      <c r="C1071" s="422"/>
      <c r="D1071" s="44">
        <f>'[2]Reporting Characteristics'!$D1071</f>
        <v>2019</v>
      </c>
      <c r="E1071" s="205"/>
      <c r="F1071" s="206"/>
      <c r="G1071" s="207"/>
      <c r="H1071" s="164"/>
      <c r="I1071" s="165"/>
      <c r="J1071" s="163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208"/>
      <c r="V1071" s="207"/>
      <c r="W1071" s="165"/>
      <c r="X1071" s="163"/>
      <c r="Y1071" s="164"/>
      <c r="Z1071" s="164"/>
      <c r="AA1071" s="165"/>
    </row>
    <row r="1072" spans="2:27" ht="15.75" customHeight="1" x14ac:dyDescent="0.25">
      <c r="B1072" s="421" t="str">
        <f>'[2]Asset Characteristics'!$C540 &amp; ""</f>
        <v/>
      </c>
      <c r="C1072" s="422" t="str">
        <f>'[2]Asset Characteristics'!$E540 &amp; ""</f>
        <v/>
      </c>
      <c r="D1072" s="44">
        <f>'[2]Reporting Characteristics'!$D1072</f>
        <v>2018</v>
      </c>
      <c r="E1072" s="205"/>
      <c r="F1072" s="206"/>
      <c r="G1072" s="207"/>
      <c r="H1072" s="164"/>
      <c r="I1072" s="165"/>
      <c r="J1072" s="163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208"/>
      <c r="V1072" s="207"/>
      <c r="W1072" s="165"/>
      <c r="X1072" s="163"/>
      <c r="Y1072" s="164"/>
      <c r="Z1072" s="164"/>
      <c r="AA1072" s="165"/>
    </row>
    <row r="1073" spans="2:27" ht="15.75" customHeight="1" x14ac:dyDescent="0.25">
      <c r="B1073" s="421"/>
      <c r="C1073" s="422"/>
      <c r="D1073" s="44">
        <f>'[2]Reporting Characteristics'!$D1073</f>
        <v>2019</v>
      </c>
      <c r="E1073" s="205"/>
      <c r="F1073" s="206"/>
      <c r="G1073" s="207"/>
      <c r="H1073" s="164"/>
      <c r="I1073" s="165"/>
      <c r="J1073" s="163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208"/>
      <c r="V1073" s="207"/>
      <c r="W1073" s="165"/>
      <c r="X1073" s="163"/>
      <c r="Y1073" s="164"/>
      <c r="Z1073" s="164"/>
      <c r="AA1073" s="165"/>
    </row>
    <row r="1074" spans="2:27" ht="15.75" customHeight="1" x14ac:dyDescent="0.25">
      <c r="B1074" s="421" t="str">
        <f>'[2]Asset Characteristics'!$C541 &amp; ""</f>
        <v/>
      </c>
      <c r="C1074" s="422" t="str">
        <f>'[2]Asset Characteristics'!$E541 &amp; ""</f>
        <v/>
      </c>
      <c r="D1074" s="44">
        <f>'[2]Reporting Characteristics'!$D1074</f>
        <v>2018</v>
      </c>
      <c r="E1074" s="205"/>
      <c r="F1074" s="206"/>
      <c r="G1074" s="207"/>
      <c r="H1074" s="164"/>
      <c r="I1074" s="165"/>
      <c r="J1074" s="163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208"/>
      <c r="V1074" s="207"/>
      <c r="W1074" s="165"/>
      <c r="X1074" s="163"/>
      <c r="Y1074" s="164"/>
      <c r="Z1074" s="164"/>
      <c r="AA1074" s="165"/>
    </row>
    <row r="1075" spans="2:27" ht="15.75" customHeight="1" x14ac:dyDescent="0.25">
      <c r="B1075" s="421"/>
      <c r="C1075" s="422"/>
      <c r="D1075" s="44">
        <f>'[2]Reporting Characteristics'!$D1075</f>
        <v>2019</v>
      </c>
      <c r="E1075" s="205"/>
      <c r="F1075" s="206"/>
      <c r="G1075" s="207"/>
      <c r="H1075" s="164"/>
      <c r="I1075" s="165"/>
      <c r="J1075" s="163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208"/>
      <c r="V1075" s="207"/>
      <c r="W1075" s="165"/>
      <c r="X1075" s="163"/>
      <c r="Y1075" s="164"/>
      <c r="Z1075" s="164"/>
      <c r="AA1075" s="165"/>
    </row>
    <row r="1076" spans="2:27" ht="15.75" customHeight="1" x14ac:dyDescent="0.25">
      <c r="B1076" s="421" t="str">
        <f>'[2]Asset Characteristics'!$C542 &amp; ""</f>
        <v/>
      </c>
      <c r="C1076" s="422" t="str">
        <f>'[2]Asset Characteristics'!$E542 &amp; ""</f>
        <v/>
      </c>
      <c r="D1076" s="44">
        <f>'[2]Reporting Characteristics'!$D1076</f>
        <v>2018</v>
      </c>
      <c r="E1076" s="205"/>
      <c r="F1076" s="206"/>
      <c r="G1076" s="207"/>
      <c r="H1076" s="164"/>
      <c r="I1076" s="165"/>
      <c r="J1076" s="163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208"/>
      <c r="V1076" s="207"/>
      <c r="W1076" s="165"/>
      <c r="X1076" s="163"/>
      <c r="Y1076" s="164"/>
      <c r="Z1076" s="164"/>
      <c r="AA1076" s="165"/>
    </row>
    <row r="1077" spans="2:27" ht="15.75" customHeight="1" x14ac:dyDescent="0.25">
      <c r="B1077" s="421"/>
      <c r="C1077" s="422"/>
      <c r="D1077" s="44">
        <f>'[2]Reporting Characteristics'!$D1077</f>
        <v>2019</v>
      </c>
      <c r="E1077" s="205"/>
      <c r="F1077" s="206"/>
      <c r="G1077" s="207"/>
      <c r="H1077" s="164"/>
      <c r="I1077" s="165"/>
      <c r="J1077" s="163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208"/>
      <c r="V1077" s="207"/>
      <c r="W1077" s="165"/>
      <c r="X1077" s="163"/>
      <c r="Y1077" s="164"/>
      <c r="Z1077" s="164"/>
      <c r="AA1077" s="165"/>
    </row>
    <row r="1078" spans="2:27" ht="15.75" customHeight="1" x14ac:dyDescent="0.25">
      <c r="B1078" s="421" t="str">
        <f>'[2]Asset Characteristics'!$C543 &amp; ""</f>
        <v/>
      </c>
      <c r="C1078" s="422" t="str">
        <f>'[2]Asset Characteristics'!$E543 &amp; ""</f>
        <v/>
      </c>
      <c r="D1078" s="44">
        <f>'[2]Reporting Characteristics'!$D1078</f>
        <v>2018</v>
      </c>
      <c r="E1078" s="205"/>
      <c r="F1078" s="206"/>
      <c r="G1078" s="207"/>
      <c r="H1078" s="164"/>
      <c r="I1078" s="165"/>
      <c r="J1078" s="163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208"/>
      <c r="V1078" s="207"/>
      <c r="W1078" s="165"/>
      <c r="X1078" s="163"/>
      <c r="Y1078" s="164"/>
      <c r="Z1078" s="164"/>
      <c r="AA1078" s="165"/>
    </row>
    <row r="1079" spans="2:27" ht="15.75" customHeight="1" x14ac:dyDescent="0.25">
      <c r="B1079" s="421"/>
      <c r="C1079" s="422"/>
      <c r="D1079" s="44">
        <f>'[2]Reporting Characteristics'!$D1079</f>
        <v>2019</v>
      </c>
      <c r="E1079" s="205"/>
      <c r="F1079" s="206"/>
      <c r="G1079" s="207"/>
      <c r="H1079" s="164"/>
      <c r="I1079" s="165"/>
      <c r="J1079" s="163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208"/>
      <c r="V1079" s="207"/>
      <c r="W1079" s="165"/>
      <c r="X1079" s="163"/>
      <c r="Y1079" s="164"/>
      <c r="Z1079" s="164"/>
      <c r="AA1079" s="165"/>
    </row>
    <row r="1080" spans="2:27" ht="15.75" customHeight="1" x14ac:dyDescent="0.25">
      <c r="B1080" s="421" t="str">
        <f>'[2]Asset Characteristics'!$C544 &amp; ""</f>
        <v/>
      </c>
      <c r="C1080" s="422" t="str">
        <f>'[2]Asset Characteristics'!$E544 &amp; ""</f>
        <v/>
      </c>
      <c r="D1080" s="44">
        <f>'[2]Reporting Characteristics'!$D1080</f>
        <v>2018</v>
      </c>
      <c r="E1080" s="205"/>
      <c r="F1080" s="206"/>
      <c r="G1080" s="207"/>
      <c r="H1080" s="164"/>
      <c r="I1080" s="165"/>
      <c r="J1080" s="163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208"/>
      <c r="V1080" s="207"/>
      <c r="W1080" s="165"/>
      <c r="X1080" s="163"/>
      <c r="Y1080" s="164"/>
      <c r="Z1080" s="164"/>
      <c r="AA1080" s="165"/>
    </row>
    <row r="1081" spans="2:27" ht="15.75" customHeight="1" x14ac:dyDescent="0.25">
      <c r="B1081" s="421"/>
      <c r="C1081" s="422"/>
      <c r="D1081" s="44">
        <f>'[2]Reporting Characteristics'!$D1081</f>
        <v>2019</v>
      </c>
      <c r="E1081" s="205"/>
      <c r="F1081" s="206"/>
      <c r="G1081" s="207"/>
      <c r="H1081" s="164"/>
      <c r="I1081" s="165"/>
      <c r="J1081" s="163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208"/>
      <c r="V1081" s="207"/>
      <c r="W1081" s="165"/>
      <c r="X1081" s="163"/>
      <c r="Y1081" s="164"/>
      <c r="Z1081" s="164"/>
      <c r="AA1081" s="165"/>
    </row>
    <row r="1082" spans="2:27" ht="15.75" customHeight="1" x14ac:dyDescent="0.25">
      <c r="B1082" s="421" t="str">
        <f>'[2]Asset Characteristics'!$C545 &amp; ""</f>
        <v/>
      </c>
      <c r="C1082" s="422" t="str">
        <f>'[2]Asset Characteristics'!$E545 &amp; ""</f>
        <v/>
      </c>
      <c r="D1082" s="44">
        <f>'[2]Reporting Characteristics'!$D1082</f>
        <v>2018</v>
      </c>
      <c r="E1082" s="205"/>
      <c r="F1082" s="206"/>
      <c r="G1082" s="207"/>
      <c r="H1082" s="164"/>
      <c r="I1082" s="165"/>
      <c r="J1082" s="163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208"/>
      <c r="V1082" s="207"/>
      <c r="W1082" s="165"/>
      <c r="X1082" s="163"/>
      <c r="Y1082" s="164"/>
      <c r="Z1082" s="164"/>
      <c r="AA1082" s="165"/>
    </row>
    <row r="1083" spans="2:27" ht="15.75" customHeight="1" x14ac:dyDescent="0.25">
      <c r="B1083" s="421"/>
      <c r="C1083" s="422"/>
      <c r="D1083" s="44">
        <f>'[2]Reporting Characteristics'!$D1083</f>
        <v>2019</v>
      </c>
      <c r="E1083" s="205"/>
      <c r="F1083" s="206"/>
      <c r="G1083" s="207"/>
      <c r="H1083" s="164"/>
      <c r="I1083" s="165"/>
      <c r="J1083" s="163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208"/>
      <c r="V1083" s="207"/>
      <c r="W1083" s="165"/>
      <c r="X1083" s="163"/>
      <c r="Y1083" s="164"/>
      <c r="Z1083" s="164"/>
      <c r="AA1083" s="165"/>
    </row>
    <row r="1084" spans="2:27" ht="15.75" customHeight="1" x14ac:dyDescent="0.25">
      <c r="B1084" s="421" t="str">
        <f>'[2]Asset Characteristics'!$C546 &amp; ""</f>
        <v/>
      </c>
      <c r="C1084" s="422" t="str">
        <f>'[2]Asset Characteristics'!$E546 &amp; ""</f>
        <v/>
      </c>
      <c r="D1084" s="44">
        <f>'[2]Reporting Characteristics'!$D1084</f>
        <v>2018</v>
      </c>
      <c r="E1084" s="205"/>
      <c r="F1084" s="206"/>
      <c r="G1084" s="207"/>
      <c r="H1084" s="164"/>
      <c r="I1084" s="165"/>
      <c r="J1084" s="163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208"/>
      <c r="V1084" s="207"/>
      <c r="W1084" s="165"/>
      <c r="X1084" s="163"/>
      <c r="Y1084" s="164"/>
      <c r="Z1084" s="164"/>
      <c r="AA1084" s="165"/>
    </row>
    <row r="1085" spans="2:27" ht="15.75" customHeight="1" x14ac:dyDescent="0.25">
      <c r="B1085" s="421"/>
      <c r="C1085" s="422"/>
      <c r="D1085" s="44">
        <f>'[2]Reporting Characteristics'!$D1085</f>
        <v>2019</v>
      </c>
      <c r="E1085" s="205"/>
      <c r="F1085" s="206"/>
      <c r="G1085" s="207"/>
      <c r="H1085" s="164"/>
      <c r="I1085" s="165"/>
      <c r="J1085" s="163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208"/>
      <c r="V1085" s="207"/>
      <c r="W1085" s="165"/>
      <c r="X1085" s="163"/>
      <c r="Y1085" s="164"/>
      <c r="Z1085" s="164"/>
      <c r="AA1085" s="165"/>
    </row>
    <row r="1086" spans="2:27" ht="15.75" customHeight="1" x14ac:dyDescent="0.25">
      <c r="B1086" s="421" t="str">
        <f>'[2]Asset Characteristics'!$C547 &amp; ""</f>
        <v/>
      </c>
      <c r="C1086" s="422" t="str">
        <f>'[2]Asset Characteristics'!$E547 &amp; ""</f>
        <v/>
      </c>
      <c r="D1086" s="44">
        <f>'[2]Reporting Characteristics'!$D1086</f>
        <v>2018</v>
      </c>
      <c r="E1086" s="205"/>
      <c r="F1086" s="206"/>
      <c r="G1086" s="207"/>
      <c r="H1086" s="164"/>
      <c r="I1086" s="165"/>
      <c r="J1086" s="163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208"/>
      <c r="V1086" s="207"/>
      <c r="W1086" s="165"/>
      <c r="X1086" s="163"/>
      <c r="Y1086" s="164"/>
      <c r="Z1086" s="164"/>
      <c r="AA1086" s="165"/>
    </row>
    <row r="1087" spans="2:27" ht="15.75" customHeight="1" x14ac:dyDescent="0.25">
      <c r="B1087" s="421"/>
      <c r="C1087" s="422"/>
      <c r="D1087" s="44">
        <f>'[2]Reporting Characteristics'!$D1087</f>
        <v>2019</v>
      </c>
      <c r="E1087" s="205"/>
      <c r="F1087" s="206"/>
      <c r="G1087" s="207"/>
      <c r="H1087" s="164"/>
      <c r="I1087" s="165"/>
      <c r="J1087" s="163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208"/>
      <c r="V1087" s="207"/>
      <c r="W1087" s="165"/>
      <c r="X1087" s="163"/>
      <c r="Y1087" s="164"/>
      <c r="Z1087" s="164"/>
      <c r="AA1087" s="165"/>
    </row>
    <row r="1088" spans="2:27" ht="15.75" customHeight="1" x14ac:dyDescent="0.25">
      <c r="B1088" s="421" t="str">
        <f>'[2]Asset Characteristics'!$C548 &amp; ""</f>
        <v/>
      </c>
      <c r="C1088" s="422" t="str">
        <f>'[2]Asset Characteristics'!$E548 &amp; ""</f>
        <v/>
      </c>
      <c r="D1088" s="44">
        <f>'[2]Reporting Characteristics'!$D1088</f>
        <v>2018</v>
      </c>
      <c r="E1088" s="205"/>
      <c r="F1088" s="206"/>
      <c r="G1088" s="207"/>
      <c r="H1088" s="164"/>
      <c r="I1088" s="165"/>
      <c r="J1088" s="163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208"/>
      <c r="V1088" s="207"/>
      <c r="W1088" s="165"/>
      <c r="X1088" s="163"/>
      <c r="Y1088" s="164"/>
      <c r="Z1088" s="164"/>
      <c r="AA1088" s="165"/>
    </row>
    <row r="1089" spans="2:27" ht="15.75" customHeight="1" x14ac:dyDescent="0.25">
      <c r="B1089" s="421"/>
      <c r="C1089" s="422"/>
      <c r="D1089" s="44">
        <f>'[2]Reporting Characteristics'!$D1089</f>
        <v>2019</v>
      </c>
      <c r="E1089" s="205"/>
      <c r="F1089" s="206"/>
      <c r="G1089" s="207"/>
      <c r="H1089" s="164"/>
      <c r="I1089" s="165"/>
      <c r="J1089" s="163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208"/>
      <c r="V1089" s="207"/>
      <c r="W1089" s="165"/>
      <c r="X1089" s="163"/>
      <c r="Y1089" s="164"/>
      <c r="Z1089" s="164"/>
      <c r="AA1089" s="165"/>
    </row>
    <row r="1090" spans="2:27" ht="15.75" customHeight="1" x14ac:dyDescent="0.25">
      <c r="B1090" s="421" t="str">
        <f>'[2]Asset Characteristics'!$C549 &amp; ""</f>
        <v/>
      </c>
      <c r="C1090" s="422" t="str">
        <f>'[2]Asset Characteristics'!$E549 &amp; ""</f>
        <v/>
      </c>
      <c r="D1090" s="44">
        <f>'[2]Reporting Characteristics'!$D1090</f>
        <v>2018</v>
      </c>
      <c r="E1090" s="205"/>
      <c r="F1090" s="206"/>
      <c r="G1090" s="207"/>
      <c r="H1090" s="164"/>
      <c r="I1090" s="165"/>
      <c r="J1090" s="163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208"/>
      <c r="V1090" s="207"/>
      <c r="W1090" s="165"/>
      <c r="X1090" s="163"/>
      <c r="Y1090" s="164"/>
      <c r="Z1090" s="164"/>
      <c r="AA1090" s="165"/>
    </row>
    <row r="1091" spans="2:27" ht="15.75" customHeight="1" x14ac:dyDescent="0.25">
      <c r="B1091" s="421"/>
      <c r="C1091" s="422"/>
      <c r="D1091" s="44">
        <f>'[2]Reporting Characteristics'!$D1091</f>
        <v>2019</v>
      </c>
      <c r="E1091" s="205"/>
      <c r="F1091" s="206"/>
      <c r="G1091" s="207"/>
      <c r="H1091" s="164"/>
      <c r="I1091" s="165"/>
      <c r="J1091" s="163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208"/>
      <c r="V1091" s="207"/>
      <c r="W1091" s="165"/>
      <c r="X1091" s="163"/>
      <c r="Y1091" s="164"/>
      <c r="Z1091" s="164"/>
      <c r="AA1091" s="165"/>
    </row>
    <row r="1092" spans="2:27" ht="15.75" customHeight="1" x14ac:dyDescent="0.25">
      <c r="B1092" s="421" t="str">
        <f>'[2]Asset Characteristics'!$C550 &amp; ""</f>
        <v/>
      </c>
      <c r="C1092" s="422" t="str">
        <f>'[2]Asset Characteristics'!$E550 &amp; ""</f>
        <v/>
      </c>
      <c r="D1092" s="44">
        <f>'[2]Reporting Characteristics'!$D1092</f>
        <v>2018</v>
      </c>
      <c r="E1092" s="205"/>
      <c r="F1092" s="206"/>
      <c r="G1092" s="207"/>
      <c r="H1092" s="164"/>
      <c r="I1092" s="165"/>
      <c r="J1092" s="163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208"/>
      <c r="V1092" s="207"/>
      <c r="W1092" s="165"/>
      <c r="X1092" s="163"/>
      <c r="Y1092" s="164"/>
      <c r="Z1092" s="164"/>
      <c r="AA1092" s="165"/>
    </row>
    <row r="1093" spans="2:27" ht="15.75" customHeight="1" x14ac:dyDescent="0.25">
      <c r="B1093" s="421"/>
      <c r="C1093" s="422"/>
      <c r="D1093" s="44">
        <f>'[2]Reporting Characteristics'!$D1093</f>
        <v>2019</v>
      </c>
      <c r="E1093" s="205"/>
      <c r="F1093" s="206"/>
      <c r="G1093" s="207"/>
      <c r="H1093" s="164"/>
      <c r="I1093" s="165"/>
      <c r="J1093" s="163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208"/>
      <c r="V1093" s="207"/>
      <c r="W1093" s="165"/>
      <c r="X1093" s="163"/>
      <c r="Y1093" s="164"/>
      <c r="Z1093" s="164"/>
      <c r="AA1093" s="165"/>
    </row>
    <row r="1094" spans="2:27" ht="15.75" customHeight="1" x14ac:dyDescent="0.25">
      <c r="B1094" s="421" t="str">
        <f>'[2]Asset Characteristics'!$C551 &amp; ""</f>
        <v/>
      </c>
      <c r="C1094" s="422" t="str">
        <f>'[2]Asset Characteristics'!$E551 &amp; ""</f>
        <v/>
      </c>
      <c r="D1094" s="44">
        <f>'[2]Reporting Characteristics'!$D1094</f>
        <v>2018</v>
      </c>
      <c r="E1094" s="205"/>
      <c r="F1094" s="206"/>
      <c r="G1094" s="207"/>
      <c r="H1094" s="164"/>
      <c r="I1094" s="165"/>
      <c r="J1094" s="163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208"/>
      <c r="V1094" s="207"/>
      <c r="W1094" s="165"/>
      <c r="X1094" s="163"/>
      <c r="Y1094" s="164"/>
      <c r="Z1094" s="164"/>
      <c r="AA1094" s="165"/>
    </row>
    <row r="1095" spans="2:27" ht="15.75" customHeight="1" x14ac:dyDescent="0.25">
      <c r="B1095" s="421"/>
      <c r="C1095" s="422"/>
      <c r="D1095" s="44">
        <f>'[2]Reporting Characteristics'!$D1095</f>
        <v>2019</v>
      </c>
      <c r="E1095" s="205"/>
      <c r="F1095" s="206"/>
      <c r="G1095" s="207"/>
      <c r="H1095" s="164"/>
      <c r="I1095" s="165"/>
      <c r="J1095" s="163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208"/>
      <c r="V1095" s="207"/>
      <c r="W1095" s="165"/>
      <c r="X1095" s="163"/>
      <c r="Y1095" s="164"/>
      <c r="Z1095" s="164"/>
      <c r="AA1095" s="165"/>
    </row>
    <row r="1096" spans="2:27" ht="15.75" customHeight="1" x14ac:dyDescent="0.25">
      <c r="B1096" s="421" t="str">
        <f>'[2]Asset Characteristics'!$C552 &amp; ""</f>
        <v/>
      </c>
      <c r="C1096" s="422" t="str">
        <f>'[2]Asset Characteristics'!$E552 &amp; ""</f>
        <v/>
      </c>
      <c r="D1096" s="44">
        <f>'[2]Reporting Characteristics'!$D1096</f>
        <v>2018</v>
      </c>
      <c r="E1096" s="205"/>
      <c r="F1096" s="206"/>
      <c r="G1096" s="207"/>
      <c r="H1096" s="164"/>
      <c r="I1096" s="165"/>
      <c r="J1096" s="163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208"/>
      <c r="V1096" s="207"/>
      <c r="W1096" s="165"/>
      <c r="X1096" s="163"/>
      <c r="Y1096" s="164"/>
      <c r="Z1096" s="164"/>
      <c r="AA1096" s="165"/>
    </row>
    <row r="1097" spans="2:27" ht="15.75" customHeight="1" x14ac:dyDescent="0.25">
      <c r="B1097" s="421"/>
      <c r="C1097" s="422"/>
      <c r="D1097" s="44">
        <f>'[2]Reporting Characteristics'!$D1097</f>
        <v>2019</v>
      </c>
      <c r="E1097" s="205"/>
      <c r="F1097" s="206"/>
      <c r="G1097" s="207"/>
      <c r="H1097" s="164"/>
      <c r="I1097" s="165"/>
      <c r="J1097" s="163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208"/>
      <c r="V1097" s="207"/>
      <c r="W1097" s="165"/>
      <c r="X1097" s="163"/>
      <c r="Y1097" s="164"/>
      <c r="Z1097" s="164"/>
      <c r="AA1097" s="165"/>
    </row>
    <row r="1098" spans="2:27" ht="15.75" customHeight="1" x14ac:dyDescent="0.25">
      <c r="B1098" s="421" t="str">
        <f>'[2]Asset Characteristics'!$C553 &amp; ""</f>
        <v/>
      </c>
      <c r="C1098" s="422" t="str">
        <f>'[2]Asset Characteristics'!$E553 &amp; ""</f>
        <v/>
      </c>
      <c r="D1098" s="44">
        <f>'[2]Reporting Characteristics'!$D1098</f>
        <v>2018</v>
      </c>
      <c r="E1098" s="205"/>
      <c r="F1098" s="206"/>
      <c r="G1098" s="207"/>
      <c r="H1098" s="164"/>
      <c r="I1098" s="165"/>
      <c r="J1098" s="163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208"/>
      <c r="V1098" s="207"/>
      <c r="W1098" s="165"/>
      <c r="X1098" s="163"/>
      <c r="Y1098" s="164"/>
      <c r="Z1098" s="164"/>
      <c r="AA1098" s="165"/>
    </row>
    <row r="1099" spans="2:27" ht="15.75" customHeight="1" x14ac:dyDescent="0.25">
      <c r="B1099" s="421"/>
      <c r="C1099" s="422"/>
      <c r="D1099" s="44">
        <f>'[2]Reporting Characteristics'!$D1099</f>
        <v>2019</v>
      </c>
      <c r="E1099" s="205"/>
      <c r="F1099" s="206"/>
      <c r="G1099" s="207"/>
      <c r="H1099" s="164"/>
      <c r="I1099" s="165"/>
      <c r="J1099" s="163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208"/>
      <c r="V1099" s="207"/>
      <c r="W1099" s="165"/>
      <c r="X1099" s="163"/>
      <c r="Y1099" s="164"/>
      <c r="Z1099" s="164"/>
      <c r="AA1099" s="165"/>
    </row>
    <row r="1100" spans="2:27" ht="15.75" customHeight="1" x14ac:dyDescent="0.25">
      <c r="B1100" s="421" t="str">
        <f>'[2]Asset Characteristics'!$C554 &amp; ""</f>
        <v/>
      </c>
      <c r="C1100" s="422" t="str">
        <f>'[2]Asset Characteristics'!$E554 &amp; ""</f>
        <v/>
      </c>
      <c r="D1100" s="44">
        <f>'[2]Reporting Characteristics'!$D1100</f>
        <v>2018</v>
      </c>
      <c r="E1100" s="205"/>
      <c r="F1100" s="206"/>
      <c r="G1100" s="207"/>
      <c r="H1100" s="164"/>
      <c r="I1100" s="165"/>
      <c r="J1100" s="163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208"/>
      <c r="V1100" s="207"/>
      <c r="W1100" s="165"/>
      <c r="X1100" s="163"/>
      <c r="Y1100" s="164"/>
      <c r="Z1100" s="164"/>
      <c r="AA1100" s="165"/>
    </row>
    <row r="1101" spans="2:27" ht="15.75" customHeight="1" x14ac:dyDescent="0.25">
      <c r="B1101" s="421"/>
      <c r="C1101" s="422"/>
      <c r="D1101" s="44">
        <f>'[2]Reporting Characteristics'!$D1101</f>
        <v>2019</v>
      </c>
      <c r="E1101" s="205"/>
      <c r="F1101" s="206"/>
      <c r="G1101" s="207"/>
      <c r="H1101" s="164"/>
      <c r="I1101" s="165"/>
      <c r="J1101" s="163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208"/>
      <c r="V1101" s="207"/>
      <c r="W1101" s="165"/>
      <c r="X1101" s="163"/>
      <c r="Y1101" s="164"/>
      <c r="Z1101" s="164"/>
      <c r="AA1101" s="165"/>
    </row>
    <row r="1102" spans="2:27" ht="15.75" customHeight="1" x14ac:dyDescent="0.25">
      <c r="B1102" s="421" t="str">
        <f>'[2]Asset Characteristics'!$C555 &amp; ""</f>
        <v/>
      </c>
      <c r="C1102" s="422" t="str">
        <f>'[2]Asset Characteristics'!$E555 &amp; ""</f>
        <v/>
      </c>
      <c r="D1102" s="44">
        <f>'[2]Reporting Characteristics'!$D1102</f>
        <v>2018</v>
      </c>
      <c r="E1102" s="205"/>
      <c r="F1102" s="206"/>
      <c r="G1102" s="207"/>
      <c r="H1102" s="164"/>
      <c r="I1102" s="165"/>
      <c r="J1102" s="163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208"/>
      <c r="V1102" s="207"/>
      <c r="W1102" s="165"/>
      <c r="X1102" s="163"/>
      <c r="Y1102" s="164"/>
      <c r="Z1102" s="164"/>
      <c r="AA1102" s="165"/>
    </row>
    <row r="1103" spans="2:27" ht="15.75" customHeight="1" x14ac:dyDescent="0.25">
      <c r="B1103" s="421"/>
      <c r="C1103" s="422"/>
      <c r="D1103" s="44">
        <f>'[2]Reporting Characteristics'!$D1103</f>
        <v>2019</v>
      </c>
      <c r="E1103" s="205"/>
      <c r="F1103" s="206"/>
      <c r="G1103" s="207"/>
      <c r="H1103" s="164"/>
      <c r="I1103" s="165"/>
      <c r="J1103" s="163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208"/>
      <c r="V1103" s="207"/>
      <c r="W1103" s="165"/>
      <c r="X1103" s="163"/>
      <c r="Y1103" s="164"/>
      <c r="Z1103" s="164"/>
      <c r="AA1103" s="165"/>
    </row>
    <row r="1104" spans="2:27" ht="15.75" customHeight="1" x14ac:dyDescent="0.25">
      <c r="B1104" s="421" t="str">
        <f>'[2]Asset Characteristics'!$C556 &amp; ""</f>
        <v/>
      </c>
      <c r="C1104" s="422" t="str">
        <f>'[2]Asset Characteristics'!$E556 &amp; ""</f>
        <v/>
      </c>
      <c r="D1104" s="44">
        <f>'[2]Reporting Characteristics'!$D1104</f>
        <v>2018</v>
      </c>
      <c r="E1104" s="205"/>
      <c r="F1104" s="206"/>
      <c r="G1104" s="207"/>
      <c r="H1104" s="164"/>
      <c r="I1104" s="165"/>
      <c r="J1104" s="163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208"/>
      <c r="V1104" s="207"/>
      <c r="W1104" s="165"/>
      <c r="X1104" s="163"/>
      <c r="Y1104" s="164"/>
      <c r="Z1104" s="164"/>
      <c r="AA1104" s="165"/>
    </row>
    <row r="1105" spans="2:27" ht="15.75" customHeight="1" x14ac:dyDescent="0.25">
      <c r="B1105" s="421"/>
      <c r="C1105" s="422"/>
      <c r="D1105" s="44">
        <f>'[2]Reporting Characteristics'!$D1105</f>
        <v>2019</v>
      </c>
      <c r="E1105" s="205"/>
      <c r="F1105" s="206"/>
      <c r="G1105" s="207"/>
      <c r="H1105" s="164"/>
      <c r="I1105" s="165"/>
      <c r="J1105" s="163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208"/>
      <c r="V1105" s="207"/>
      <c r="W1105" s="165"/>
      <c r="X1105" s="163"/>
      <c r="Y1105" s="164"/>
      <c r="Z1105" s="164"/>
      <c r="AA1105" s="165"/>
    </row>
    <row r="1106" spans="2:27" ht="15.75" customHeight="1" x14ac:dyDescent="0.25">
      <c r="B1106" s="421" t="str">
        <f>'[2]Asset Characteristics'!$C557 &amp; ""</f>
        <v/>
      </c>
      <c r="C1106" s="422" t="str">
        <f>'[2]Asset Characteristics'!$E557 &amp; ""</f>
        <v/>
      </c>
      <c r="D1106" s="44">
        <f>'[2]Reporting Characteristics'!$D1106</f>
        <v>2018</v>
      </c>
      <c r="E1106" s="205"/>
      <c r="F1106" s="206"/>
      <c r="G1106" s="207"/>
      <c r="H1106" s="164"/>
      <c r="I1106" s="165"/>
      <c r="J1106" s="163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208"/>
      <c r="V1106" s="207"/>
      <c r="W1106" s="165"/>
      <c r="X1106" s="163"/>
      <c r="Y1106" s="164"/>
      <c r="Z1106" s="164"/>
      <c r="AA1106" s="165"/>
    </row>
    <row r="1107" spans="2:27" ht="15.75" customHeight="1" x14ac:dyDescent="0.25">
      <c r="B1107" s="421"/>
      <c r="C1107" s="422"/>
      <c r="D1107" s="44">
        <f>'[2]Reporting Characteristics'!$D1107</f>
        <v>2019</v>
      </c>
      <c r="E1107" s="205"/>
      <c r="F1107" s="206"/>
      <c r="G1107" s="207"/>
      <c r="H1107" s="164"/>
      <c r="I1107" s="165"/>
      <c r="J1107" s="163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208"/>
      <c r="V1107" s="207"/>
      <c r="W1107" s="165"/>
      <c r="X1107" s="163"/>
      <c r="Y1107" s="164"/>
      <c r="Z1107" s="164"/>
      <c r="AA1107" s="165"/>
    </row>
    <row r="1108" spans="2:27" ht="15.75" customHeight="1" x14ac:dyDescent="0.25">
      <c r="B1108" s="421" t="str">
        <f>'[2]Asset Characteristics'!$C558 &amp; ""</f>
        <v/>
      </c>
      <c r="C1108" s="422" t="str">
        <f>'[2]Asset Characteristics'!$E558 &amp; ""</f>
        <v/>
      </c>
      <c r="D1108" s="44">
        <f>'[2]Reporting Characteristics'!$D1108</f>
        <v>2018</v>
      </c>
      <c r="E1108" s="205"/>
      <c r="F1108" s="206"/>
      <c r="G1108" s="207"/>
      <c r="H1108" s="164"/>
      <c r="I1108" s="165"/>
      <c r="J1108" s="163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208"/>
      <c r="V1108" s="207"/>
      <c r="W1108" s="165"/>
      <c r="X1108" s="163"/>
      <c r="Y1108" s="164"/>
      <c r="Z1108" s="164"/>
      <c r="AA1108" s="165"/>
    </row>
    <row r="1109" spans="2:27" ht="15.75" customHeight="1" x14ac:dyDescent="0.25">
      <c r="B1109" s="421"/>
      <c r="C1109" s="422"/>
      <c r="D1109" s="44">
        <f>'[2]Reporting Characteristics'!$D1109</f>
        <v>2019</v>
      </c>
      <c r="E1109" s="205"/>
      <c r="F1109" s="206"/>
      <c r="G1109" s="207"/>
      <c r="H1109" s="164"/>
      <c r="I1109" s="165"/>
      <c r="J1109" s="163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208"/>
      <c r="V1109" s="207"/>
      <c r="W1109" s="165"/>
      <c r="X1109" s="163"/>
      <c r="Y1109" s="164"/>
      <c r="Z1109" s="164"/>
      <c r="AA1109" s="165"/>
    </row>
    <row r="1110" spans="2:27" ht="15.75" customHeight="1" x14ac:dyDescent="0.25">
      <c r="B1110" s="421" t="str">
        <f>'[2]Asset Characteristics'!$C559 &amp; ""</f>
        <v/>
      </c>
      <c r="C1110" s="422" t="str">
        <f>'[2]Asset Characteristics'!$E559 &amp; ""</f>
        <v/>
      </c>
      <c r="D1110" s="44">
        <f>'[2]Reporting Characteristics'!$D1110</f>
        <v>2018</v>
      </c>
      <c r="E1110" s="205"/>
      <c r="F1110" s="206"/>
      <c r="G1110" s="207"/>
      <c r="H1110" s="164"/>
      <c r="I1110" s="165"/>
      <c r="J1110" s="163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208"/>
      <c r="V1110" s="207"/>
      <c r="W1110" s="165"/>
      <c r="X1110" s="163"/>
      <c r="Y1110" s="164"/>
      <c r="Z1110" s="164"/>
      <c r="AA1110" s="165"/>
    </row>
    <row r="1111" spans="2:27" ht="15.75" customHeight="1" x14ac:dyDescent="0.25">
      <c r="B1111" s="421"/>
      <c r="C1111" s="422"/>
      <c r="D1111" s="44">
        <f>'[2]Reporting Characteristics'!$D1111</f>
        <v>2019</v>
      </c>
      <c r="E1111" s="205"/>
      <c r="F1111" s="206"/>
      <c r="G1111" s="207"/>
      <c r="H1111" s="164"/>
      <c r="I1111" s="165"/>
      <c r="J1111" s="163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208"/>
      <c r="V1111" s="207"/>
      <c r="W1111" s="165"/>
      <c r="X1111" s="163"/>
      <c r="Y1111" s="164"/>
      <c r="Z1111" s="164"/>
      <c r="AA1111" s="165"/>
    </row>
    <row r="1112" spans="2:27" ht="15.75" customHeight="1" x14ac:dyDescent="0.25">
      <c r="B1112" s="421" t="str">
        <f>'[2]Asset Characteristics'!$C560 &amp; ""</f>
        <v/>
      </c>
      <c r="C1112" s="422" t="str">
        <f>'[2]Asset Characteristics'!$E560 &amp; ""</f>
        <v/>
      </c>
      <c r="D1112" s="44">
        <f>'[2]Reporting Characteristics'!$D1112</f>
        <v>2018</v>
      </c>
      <c r="E1112" s="205"/>
      <c r="F1112" s="206"/>
      <c r="G1112" s="207"/>
      <c r="H1112" s="164"/>
      <c r="I1112" s="165"/>
      <c r="J1112" s="163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208"/>
      <c r="V1112" s="207"/>
      <c r="W1112" s="165"/>
      <c r="X1112" s="163"/>
      <c r="Y1112" s="164"/>
      <c r="Z1112" s="164"/>
      <c r="AA1112" s="165"/>
    </row>
    <row r="1113" spans="2:27" ht="15.75" customHeight="1" x14ac:dyDescent="0.25">
      <c r="B1113" s="421"/>
      <c r="C1113" s="422"/>
      <c r="D1113" s="44">
        <f>'[2]Reporting Characteristics'!$D1113</f>
        <v>2019</v>
      </c>
      <c r="E1113" s="205"/>
      <c r="F1113" s="206"/>
      <c r="G1113" s="207"/>
      <c r="H1113" s="164"/>
      <c r="I1113" s="165"/>
      <c r="J1113" s="163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208"/>
      <c r="V1113" s="207"/>
      <c r="W1113" s="165"/>
      <c r="X1113" s="163"/>
      <c r="Y1113" s="164"/>
      <c r="Z1113" s="164"/>
      <c r="AA1113" s="165"/>
    </row>
    <row r="1114" spans="2:27" ht="15.75" customHeight="1" x14ac:dyDescent="0.25">
      <c r="B1114" s="421" t="str">
        <f>'[2]Asset Characteristics'!$C561 &amp; ""</f>
        <v/>
      </c>
      <c r="C1114" s="422" t="str">
        <f>'[2]Asset Characteristics'!$E561 &amp; ""</f>
        <v/>
      </c>
      <c r="D1114" s="44">
        <f>'[2]Reporting Characteristics'!$D1114</f>
        <v>2018</v>
      </c>
      <c r="E1114" s="205"/>
      <c r="F1114" s="206"/>
      <c r="G1114" s="207"/>
      <c r="H1114" s="164"/>
      <c r="I1114" s="165"/>
      <c r="J1114" s="163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208"/>
      <c r="V1114" s="207"/>
      <c r="W1114" s="165"/>
      <c r="X1114" s="163"/>
      <c r="Y1114" s="164"/>
      <c r="Z1114" s="164"/>
      <c r="AA1114" s="165"/>
    </row>
    <row r="1115" spans="2:27" ht="15.75" customHeight="1" x14ac:dyDescent="0.25">
      <c r="B1115" s="421"/>
      <c r="C1115" s="422"/>
      <c r="D1115" s="44">
        <f>'[2]Reporting Characteristics'!$D1115</f>
        <v>2019</v>
      </c>
      <c r="E1115" s="205"/>
      <c r="F1115" s="206"/>
      <c r="G1115" s="207"/>
      <c r="H1115" s="164"/>
      <c r="I1115" s="165"/>
      <c r="J1115" s="163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208"/>
      <c r="V1115" s="207"/>
      <c r="W1115" s="165"/>
      <c r="X1115" s="163"/>
      <c r="Y1115" s="164"/>
      <c r="Z1115" s="164"/>
      <c r="AA1115" s="165"/>
    </row>
    <row r="1116" spans="2:27" ht="15.75" customHeight="1" x14ac:dyDescent="0.25">
      <c r="B1116" s="421" t="str">
        <f>'[2]Asset Characteristics'!$C562 &amp; ""</f>
        <v/>
      </c>
      <c r="C1116" s="422" t="str">
        <f>'[2]Asset Characteristics'!$E562 &amp; ""</f>
        <v/>
      </c>
      <c r="D1116" s="44">
        <f>'[2]Reporting Characteristics'!$D1116</f>
        <v>2018</v>
      </c>
      <c r="E1116" s="205"/>
      <c r="F1116" s="206"/>
      <c r="G1116" s="207"/>
      <c r="H1116" s="164"/>
      <c r="I1116" s="165"/>
      <c r="J1116" s="163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208"/>
      <c r="V1116" s="207"/>
      <c r="W1116" s="165"/>
      <c r="X1116" s="163"/>
      <c r="Y1116" s="164"/>
      <c r="Z1116" s="164"/>
      <c r="AA1116" s="165"/>
    </row>
    <row r="1117" spans="2:27" ht="15.75" customHeight="1" x14ac:dyDescent="0.25">
      <c r="B1117" s="421"/>
      <c r="C1117" s="422"/>
      <c r="D1117" s="44">
        <f>'[2]Reporting Characteristics'!$D1117</f>
        <v>2019</v>
      </c>
      <c r="E1117" s="205"/>
      <c r="F1117" s="206"/>
      <c r="G1117" s="207"/>
      <c r="H1117" s="164"/>
      <c r="I1117" s="165"/>
      <c r="J1117" s="163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208"/>
      <c r="V1117" s="207"/>
      <c r="W1117" s="165"/>
      <c r="X1117" s="163"/>
      <c r="Y1117" s="164"/>
      <c r="Z1117" s="164"/>
      <c r="AA1117" s="165"/>
    </row>
    <row r="1118" spans="2:27" ht="15.75" customHeight="1" x14ac:dyDescent="0.25">
      <c r="B1118" s="421" t="str">
        <f>'[2]Asset Characteristics'!$C563 &amp; ""</f>
        <v/>
      </c>
      <c r="C1118" s="422" t="str">
        <f>'[2]Asset Characteristics'!$E563 &amp; ""</f>
        <v/>
      </c>
      <c r="D1118" s="44">
        <f>'[2]Reporting Characteristics'!$D1118</f>
        <v>2018</v>
      </c>
      <c r="E1118" s="205"/>
      <c r="F1118" s="206"/>
      <c r="G1118" s="207"/>
      <c r="H1118" s="164"/>
      <c r="I1118" s="165"/>
      <c r="J1118" s="163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208"/>
      <c r="V1118" s="207"/>
      <c r="W1118" s="165"/>
      <c r="X1118" s="163"/>
      <c r="Y1118" s="164"/>
      <c r="Z1118" s="164"/>
      <c r="AA1118" s="165"/>
    </row>
    <row r="1119" spans="2:27" ht="15.75" customHeight="1" x14ac:dyDescent="0.25">
      <c r="B1119" s="421"/>
      <c r="C1119" s="422"/>
      <c r="D1119" s="44">
        <f>'[2]Reporting Characteristics'!$D1119</f>
        <v>2019</v>
      </c>
      <c r="E1119" s="205"/>
      <c r="F1119" s="206"/>
      <c r="G1119" s="207"/>
      <c r="H1119" s="164"/>
      <c r="I1119" s="165"/>
      <c r="J1119" s="163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208"/>
      <c r="V1119" s="207"/>
      <c r="W1119" s="165"/>
      <c r="X1119" s="163"/>
      <c r="Y1119" s="164"/>
      <c r="Z1119" s="164"/>
      <c r="AA1119" s="165"/>
    </row>
    <row r="1120" spans="2:27" ht="15.75" customHeight="1" x14ac:dyDescent="0.25">
      <c r="B1120" s="421" t="str">
        <f>'[2]Asset Characteristics'!$C564 &amp; ""</f>
        <v/>
      </c>
      <c r="C1120" s="422" t="str">
        <f>'[2]Asset Characteristics'!$E564 &amp; ""</f>
        <v/>
      </c>
      <c r="D1120" s="44">
        <f>'[2]Reporting Characteristics'!$D1120</f>
        <v>2018</v>
      </c>
      <c r="E1120" s="205"/>
      <c r="F1120" s="206"/>
      <c r="G1120" s="207"/>
      <c r="H1120" s="164"/>
      <c r="I1120" s="165"/>
      <c r="J1120" s="163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208"/>
      <c r="V1120" s="207"/>
      <c r="W1120" s="165"/>
      <c r="X1120" s="163"/>
      <c r="Y1120" s="164"/>
      <c r="Z1120" s="164"/>
      <c r="AA1120" s="165"/>
    </row>
    <row r="1121" spans="2:27" ht="15.75" customHeight="1" x14ac:dyDescent="0.25">
      <c r="B1121" s="421"/>
      <c r="C1121" s="422"/>
      <c r="D1121" s="44">
        <f>'[2]Reporting Characteristics'!$D1121</f>
        <v>2019</v>
      </c>
      <c r="E1121" s="205"/>
      <c r="F1121" s="206"/>
      <c r="G1121" s="207"/>
      <c r="H1121" s="164"/>
      <c r="I1121" s="165"/>
      <c r="J1121" s="163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208"/>
      <c r="V1121" s="207"/>
      <c r="W1121" s="165"/>
      <c r="X1121" s="163"/>
      <c r="Y1121" s="164"/>
      <c r="Z1121" s="164"/>
      <c r="AA1121" s="165"/>
    </row>
    <row r="1122" spans="2:27" ht="15.75" customHeight="1" x14ac:dyDescent="0.25">
      <c r="B1122" s="421" t="str">
        <f>'[2]Asset Characteristics'!$C565 &amp; ""</f>
        <v/>
      </c>
      <c r="C1122" s="422" t="str">
        <f>'[2]Asset Characteristics'!$E565 &amp; ""</f>
        <v/>
      </c>
      <c r="D1122" s="44">
        <f>'[2]Reporting Characteristics'!$D1122</f>
        <v>2018</v>
      </c>
      <c r="E1122" s="205"/>
      <c r="F1122" s="206"/>
      <c r="G1122" s="207"/>
      <c r="H1122" s="164"/>
      <c r="I1122" s="165"/>
      <c r="J1122" s="163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208"/>
      <c r="V1122" s="207"/>
      <c r="W1122" s="165"/>
      <c r="X1122" s="163"/>
      <c r="Y1122" s="164"/>
      <c r="Z1122" s="164"/>
      <c r="AA1122" s="165"/>
    </row>
    <row r="1123" spans="2:27" ht="15.75" customHeight="1" x14ac:dyDescent="0.25">
      <c r="B1123" s="421"/>
      <c r="C1123" s="422"/>
      <c r="D1123" s="44">
        <f>'[2]Reporting Characteristics'!$D1123</f>
        <v>2019</v>
      </c>
      <c r="E1123" s="205"/>
      <c r="F1123" s="206"/>
      <c r="G1123" s="207"/>
      <c r="H1123" s="164"/>
      <c r="I1123" s="165"/>
      <c r="J1123" s="163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208"/>
      <c r="V1123" s="207"/>
      <c r="W1123" s="165"/>
      <c r="X1123" s="163"/>
      <c r="Y1123" s="164"/>
      <c r="Z1123" s="164"/>
      <c r="AA1123" s="165"/>
    </row>
    <row r="1124" spans="2:27" ht="15.75" customHeight="1" x14ac:dyDescent="0.25">
      <c r="B1124" s="421" t="str">
        <f>'[2]Asset Characteristics'!$C566 &amp; ""</f>
        <v/>
      </c>
      <c r="C1124" s="422" t="str">
        <f>'[2]Asset Characteristics'!$E566 &amp; ""</f>
        <v/>
      </c>
      <c r="D1124" s="44">
        <f>'[2]Reporting Characteristics'!$D1124</f>
        <v>2018</v>
      </c>
      <c r="E1124" s="205"/>
      <c r="F1124" s="206"/>
      <c r="G1124" s="207"/>
      <c r="H1124" s="164"/>
      <c r="I1124" s="165"/>
      <c r="J1124" s="163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208"/>
      <c r="V1124" s="207"/>
      <c r="W1124" s="165"/>
      <c r="X1124" s="163"/>
      <c r="Y1124" s="164"/>
      <c r="Z1124" s="164"/>
      <c r="AA1124" s="165"/>
    </row>
    <row r="1125" spans="2:27" ht="15.75" customHeight="1" x14ac:dyDescent="0.25">
      <c r="B1125" s="421"/>
      <c r="C1125" s="422"/>
      <c r="D1125" s="44">
        <f>'[2]Reporting Characteristics'!$D1125</f>
        <v>2019</v>
      </c>
      <c r="E1125" s="205"/>
      <c r="F1125" s="206"/>
      <c r="G1125" s="207"/>
      <c r="H1125" s="164"/>
      <c r="I1125" s="165"/>
      <c r="J1125" s="163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208"/>
      <c r="V1125" s="207"/>
      <c r="W1125" s="165"/>
      <c r="X1125" s="163"/>
      <c r="Y1125" s="164"/>
      <c r="Z1125" s="164"/>
      <c r="AA1125" s="165"/>
    </row>
    <row r="1126" spans="2:27" ht="15.75" customHeight="1" x14ac:dyDescent="0.25">
      <c r="B1126" s="421" t="str">
        <f>'[2]Asset Characteristics'!$C567 &amp; ""</f>
        <v/>
      </c>
      <c r="C1126" s="422" t="str">
        <f>'[2]Asset Characteristics'!$E567 &amp; ""</f>
        <v/>
      </c>
      <c r="D1126" s="44">
        <f>'[2]Reporting Characteristics'!$D1126</f>
        <v>2018</v>
      </c>
      <c r="E1126" s="205"/>
      <c r="F1126" s="206"/>
      <c r="G1126" s="207"/>
      <c r="H1126" s="164"/>
      <c r="I1126" s="165"/>
      <c r="J1126" s="163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208"/>
      <c r="V1126" s="207"/>
      <c r="W1126" s="165"/>
      <c r="X1126" s="163"/>
      <c r="Y1126" s="164"/>
      <c r="Z1126" s="164"/>
      <c r="AA1126" s="165"/>
    </row>
    <row r="1127" spans="2:27" ht="15.75" customHeight="1" x14ac:dyDescent="0.25">
      <c r="B1127" s="421"/>
      <c r="C1127" s="422"/>
      <c r="D1127" s="44">
        <f>'[2]Reporting Characteristics'!$D1127</f>
        <v>2019</v>
      </c>
      <c r="E1127" s="205"/>
      <c r="F1127" s="206"/>
      <c r="G1127" s="207"/>
      <c r="H1127" s="164"/>
      <c r="I1127" s="165"/>
      <c r="J1127" s="163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208"/>
      <c r="V1127" s="207"/>
      <c r="W1127" s="165"/>
      <c r="X1127" s="163"/>
      <c r="Y1127" s="164"/>
      <c r="Z1127" s="164"/>
      <c r="AA1127" s="165"/>
    </row>
    <row r="1128" spans="2:27" ht="15.75" customHeight="1" x14ac:dyDescent="0.25">
      <c r="B1128" s="421" t="str">
        <f>'[2]Asset Characteristics'!$C568 &amp; ""</f>
        <v/>
      </c>
      <c r="C1128" s="422" t="str">
        <f>'[2]Asset Characteristics'!$E568 &amp; ""</f>
        <v/>
      </c>
      <c r="D1128" s="44">
        <f>'[2]Reporting Characteristics'!$D1128</f>
        <v>2018</v>
      </c>
      <c r="E1128" s="205"/>
      <c r="F1128" s="206"/>
      <c r="G1128" s="207"/>
      <c r="H1128" s="164"/>
      <c r="I1128" s="165"/>
      <c r="J1128" s="163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208"/>
      <c r="V1128" s="207"/>
      <c r="W1128" s="165"/>
      <c r="X1128" s="163"/>
      <c r="Y1128" s="164"/>
      <c r="Z1128" s="164"/>
      <c r="AA1128" s="165"/>
    </row>
    <row r="1129" spans="2:27" ht="15.75" customHeight="1" x14ac:dyDescent="0.25">
      <c r="B1129" s="421"/>
      <c r="C1129" s="422"/>
      <c r="D1129" s="44">
        <f>'[2]Reporting Characteristics'!$D1129</f>
        <v>2019</v>
      </c>
      <c r="E1129" s="205"/>
      <c r="F1129" s="206"/>
      <c r="G1129" s="207"/>
      <c r="H1129" s="164"/>
      <c r="I1129" s="165"/>
      <c r="J1129" s="163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208"/>
      <c r="V1129" s="207"/>
      <c r="W1129" s="165"/>
      <c r="X1129" s="163"/>
      <c r="Y1129" s="164"/>
      <c r="Z1129" s="164"/>
      <c r="AA1129" s="165"/>
    </row>
    <row r="1130" spans="2:27" ht="15.75" customHeight="1" x14ac:dyDescent="0.25">
      <c r="B1130" s="421" t="str">
        <f>'[2]Asset Characteristics'!$C569 &amp; ""</f>
        <v/>
      </c>
      <c r="C1130" s="422" t="str">
        <f>'[2]Asset Characteristics'!$E569 &amp; ""</f>
        <v/>
      </c>
      <c r="D1130" s="44">
        <f>'[2]Reporting Characteristics'!$D1130</f>
        <v>2018</v>
      </c>
      <c r="E1130" s="205"/>
      <c r="F1130" s="206"/>
      <c r="G1130" s="207"/>
      <c r="H1130" s="164"/>
      <c r="I1130" s="165"/>
      <c r="J1130" s="163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208"/>
      <c r="V1130" s="207"/>
      <c r="W1130" s="165"/>
      <c r="X1130" s="163"/>
      <c r="Y1130" s="164"/>
      <c r="Z1130" s="164"/>
      <c r="AA1130" s="165"/>
    </row>
    <row r="1131" spans="2:27" ht="15.75" customHeight="1" x14ac:dyDescent="0.25">
      <c r="B1131" s="421"/>
      <c r="C1131" s="422"/>
      <c r="D1131" s="44">
        <f>'[2]Reporting Characteristics'!$D1131</f>
        <v>2019</v>
      </c>
      <c r="E1131" s="205"/>
      <c r="F1131" s="206"/>
      <c r="G1131" s="207"/>
      <c r="H1131" s="164"/>
      <c r="I1131" s="165"/>
      <c r="J1131" s="163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208"/>
      <c r="V1131" s="207"/>
      <c r="W1131" s="165"/>
      <c r="X1131" s="163"/>
      <c r="Y1131" s="164"/>
      <c r="Z1131" s="164"/>
      <c r="AA1131" s="165"/>
    </row>
    <row r="1132" spans="2:27" ht="15.75" customHeight="1" x14ac:dyDescent="0.25">
      <c r="B1132" s="421" t="str">
        <f>'[2]Asset Characteristics'!$C570 &amp; ""</f>
        <v/>
      </c>
      <c r="C1132" s="422" t="str">
        <f>'[2]Asset Characteristics'!$E570 &amp; ""</f>
        <v/>
      </c>
      <c r="D1132" s="44">
        <f>'[2]Reporting Characteristics'!$D1132</f>
        <v>2018</v>
      </c>
      <c r="E1132" s="205"/>
      <c r="F1132" s="206"/>
      <c r="G1132" s="207"/>
      <c r="H1132" s="164"/>
      <c r="I1132" s="165"/>
      <c r="J1132" s="163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208"/>
      <c r="V1132" s="207"/>
      <c r="W1132" s="165"/>
      <c r="X1132" s="163"/>
      <c r="Y1132" s="164"/>
      <c r="Z1132" s="164"/>
      <c r="AA1132" s="165"/>
    </row>
    <row r="1133" spans="2:27" ht="15.75" customHeight="1" x14ac:dyDescent="0.25">
      <c r="B1133" s="421"/>
      <c r="C1133" s="422"/>
      <c r="D1133" s="44">
        <f>'[2]Reporting Characteristics'!$D1133</f>
        <v>2019</v>
      </c>
      <c r="E1133" s="205"/>
      <c r="F1133" s="206"/>
      <c r="G1133" s="207"/>
      <c r="H1133" s="164"/>
      <c r="I1133" s="165"/>
      <c r="J1133" s="163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208"/>
      <c r="V1133" s="207"/>
      <c r="W1133" s="165"/>
      <c r="X1133" s="163"/>
      <c r="Y1133" s="164"/>
      <c r="Z1133" s="164"/>
      <c r="AA1133" s="165"/>
    </row>
    <row r="1134" spans="2:27" ht="15.75" customHeight="1" x14ac:dyDescent="0.25">
      <c r="B1134" s="421" t="str">
        <f>'[2]Asset Characteristics'!$C571 &amp; ""</f>
        <v/>
      </c>
      <c r="C1134" s="422" t="str">
        <f>'[2]Asset Characteristics'!$E571 &amp; ""</f>
        <v/>
      </c>
      <c r="D1134" s="44">
        <f>'[2]Reporting Characteristics'!$D1134</f>
        <v>2018</v>
      </c>
      <c r="E1134" s="205"/>
      <c r="F1134" s="206"/>
      <c r="G1134" s="207"/>
      <c r="H1134" s="164"/>
      <c r="I1134" s="165"/>
      <c r="J1134" s="163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208"/>
      <c r="V1134" s="207"/>
      <c r="W1134" s="165"/>
      <c r="X1134" s="163"/>
      <c r="Y1134" s="164"/>
      <c r="Z1134" s="164"/>
      <c r="AA1134" s="165"/>
    </row>
    <row r="1135" spans="2:27" ht="15.75" customHeight="1" x14ac:dyDescent="0.25">
      <c r="B1135" s="421"/>
      <c r="C1135" s="422"/>
      <c r="D1135" s="44">
        <f>'[2]Reporting Characteristics'!$D1135</f>
        <v>2019</v>
      </c>
      <c r="E1135" s="205"/>
      <c r="F1135" s="206"/>
      <c r="G1135" s="207"/>
      <c r="H1135" s="164"/>
      <c r="I1135" s="165"/>
      <c r="J1135" s="163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208"/>
      <c r="V1135" s="207"/>
      <c r="W1135" s="165"/>
      <c r="X1135" s="163"/>
      <c r="Y1135" s="164"/>
      <c r="Z1135" s="164"/>
      <c r="AA1135" s="165"/>
    </row>
    <row r="1136" spans="2:27" ht="15.75" customHeight="1" x14ac:dyDescent="0.25">
      <c r="B1136" s="421" t="str">
        <f>'[2]Asset Characteristics'!$C572 &amp; ""</f>
        <v/>
      </c>
      <c r="C1136" s="422" t="str">
        <f>'[2]Asset Characteristics'!$E572 &amp; ""</f>
        <v/>
      </c>
      <c r="D1136" s="44">
        <f>'[2]Reporting Characteristics'!$D1136</f>
        <v>2018</v>
      </c>
      <c r="E1136" s="205"/>
      <c r="F1136" s="206"/>
      <c r="G1136" s="207"/>
      <c r="H1136" s="164"/>
      <c r="I1136" s="165"/>
      <c r="J1136" s="163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208"/>
      <c r="V1136" s="207"/>
      <c r="W1136" s="165"/>
      <c r="X1136" s="163"/>
      <c r="Y1136" s="164"/>
      <c r="Z1136" s="164"/>
      <c r="AA1136" s="165"/>
    </row>
    <row r="1137" spans="2:27" ht="15.75" customHeight="1" x14ac:dyDescent="0.25">
      <c r="B1137" s="421"/>
      <c r="C1137" s="422"/>
      <c r="D1137" s="44">
        <f>'[2]Reporting Characteristics'!$D1137</f>
        <v>2019</v>
      </c>
      <c r="E1137" s="205"/>
      <c r="F1137" s="206"/>
      <c r="G1137" s="207"/>
      <c r="H1137" s="164"/>
      <c r="I1137" s="165"/>
      <c r="J1137" s="163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208"/>
      <c r="V1137" s="207"/>
      <c r="W1137" s="165"/>
      <c r="X1137" s="163"/>
      <c r="Y1137" s="164"/>
      <c r="Z1137" s="164"/>
      <c r="AA1137" s="165"/>
    </row>
    <row r="1138" spans="2:27" ht="15.75" customHeight="1" x14ac:dyDescent="0.25">
      <c r="B1138" s="421" t="str">
        <f>'[2]Asset Characteristics'!$C573 &amp; ""</f>
        <v/>
      </c>
      <c r="C1138" s="422" t="str">
        <f>'[2]Asset Characteristics'!$E573 &amp; ""</f>
        <v/>
      </c>
      <c r="D1138" s="44">
        <f>'[2]Reporting Characteristics'!$D1138</f>
        <v>2018</v>
      </c>
      <c r="E1138" s="205"/>
      <c r="F1138" s="206"/>
      <c r="G1138" s="207"/>
      <c r="H1138" s="164"/>
      <c r="I1138" s="165"/>
      <c r="J1138" s="163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208"/>
      <c r="V1138" s="207"/>
      <c r="W1138" s="165"/>
      <c r="X1138" s="163"/>
      <c r="Y1138" s="164"/>
      <c r="Z1138" s="164"/>
      <c r="AA1138" s="165"/>
    </row>
    <row r="1139" spans="2:27" ht="15.75" customHeight="1" x14ac:dyDescent="0.25">
      <c r="B1139" s="421"/>
      <c r="C1139" s="422"/>
      <c r="D1139" s="44">
        <f>'[2]Reporting Characteristics'!$D1139</f>
        <v>2019</v>
      </c>
      <c r="E1139" s="205"/>
      <c r="F1139" s="206"/>
      <c r="G1139" s="207"/>
      <c r="H1139" s="164"/>
      <c r="I1139" s="165"/>
      <c r="J1139" s="163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208"/>
      <c r="V1139" s="207"/>
      <c r="W1139" s="165"/>
      <c r="X1139" s="163"/>
      <c r="Y1139" s="164"/>
      <c r="Z1139" s="164"/>
      <c r="AA1139" s="165"/>
    </row>
    <row r="1140" spans="2:27" ht="15.75" customHeight="1" x14ac:dyDescent="0.25">
      <c r="B1140" s="421" t="str">
        <f>'[2]Asset Characteristics'!$C574 &amp; ""</f>
        <v/>
      </c>
      <c r="C1140" s="422" t="str">
        <f>'[2]Asset Characteristics'!$E574 &amp; ""</f>
        <v/>
      </c>
      <c r="D1140" s="44">
        <f>'[2]Reporting Characteristics'!$D1140</f>
        <v>2018</v>
      </c>
      <c r="E1140" s="205"/>
      <c r="F1140" s="206"/>
      <c r="G1140" s="207"/>
      <c r="H1140" s="164"/>
      <c r="I1140" s="165"/>
      <c r="J1140" s="163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208"/>
      <c r="V1140" s="207"/>
      <c r="W1140" s="165"/>
      <c r="X1140" s="163"/>
      <c r="Y1140" s="164"/>
      <c r="Z1140" s="164"/>
      <c r="AA1140" s="165"/>
    </row>
    <row r="1141" spans="2:27" ht="15.75" customHeight="1" x14ac:dyDescent="0.25">
      <c r="B1141" s="421"/>
      <c r="C1141" s="422"/>
      <c r="D1141" s="44">
        <f>'[2]Reporting Characteristics'!$D1141</f>
        <v>2019</v>
      </c>
      <c r="E1141" s="205"/>
      <c r="F1141" s="206"/>
      <c r="G1141" s="207"/>
      <c r="H1141" s="164"/>
      <c r="I1141" s="165"/>
      <c r="J1141" s="163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208"/>
      <c r="V1141" s="207"/>
      <c r="W1141" s="165"/>
      <c r="X1141" s="163"/>
      <c r="Y1141" s="164"/>
      <c r="Z1141" s="164"/>
      <c r="AA1141" s="165"/>
    </row>
    <row r="1142" spans="2:27" ht="15.75" customHeight="1" x14ac:dyDescent="0.25">
      <c r="B1142" s="421" t="str">
        <f>'[2]Asset Characteristics'!$C575 &amp; ""</f>
        <v/>
      </c>
      <c r="C1142" s="422" t="str">
        <f>'[2]Asset Characteristics'!$E575 &amp; ""</f>
        <v/>
      </c>
      <c r="D1142" s="44">
        <f>'[2]Reporting Characteristics'!$D1142</f>
        <v>2018</v>
      </c>
      <c r="E1142" s="205"/>
      <c r="F1142" s="206"/>
      <c r="G1142" s="207"/>
      <c r="H1142" s="164"/>
      <c r="I1142" s="165"/>
      <c r="J1142" s="163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208"/>
      <c r="V1142" s="207"/>
      <c r="W1142" s="165"/>
      <c r="X1142" s="163"/>
      <c r="Y1142" s="164"/>
      <c r="Z1142" s="164"/>
      <c r="AA1142" s="165"/>
    </row>
    <row r="1143" spans="2:27" ht="15.75" customHeight="1" x14ac:dyDescent="0.25">
      <c r="B1143" s="421"/>
      <c r="C1143" s="422"/>
      <c r="D1143" s="44">
        <f>'[2]Reporting Characteristics'!$D1143</f>
        <v>2019</v>
      </c>
      <c r="E1143" s="205"/>
      <c r="F1143" s="206"/>
      <c r="G1143" s="207"/>
      <c r="H1143" s="164"/>
      <c r="I1143" s="165"/>
      <c r="J1143" s="163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208"/>
      <c r="V1143" s="207"/>
      <c r="W1143" s="165"/>
      <c r="X1143" s="163"/>
      <c r="Y1143" s="164"/>
      <c r="Z1143" s="164"/>
      <c r="AA1143" s="165"/>
    </row>
    <row r="1144" spans="2:27" ht="15.75" customHeight="1" x14ac:dyDescent="0.25">
      <c r="B1144" s="421" t="str">
        <f>'[2]Asset Characteristics'!$C576 &amp; ""</f>
        <v/>
      </c>
      <c r="C1144" s="422" t="str">
        <f>'[2]Asset Characteristics'!$E576 &amp; ""</f>
        <v/>
      </c>
      <c r="D1144" s="44">
        <f>'[2]Reporting Characteristics'!$D1144</f>
        <v>2018</v>
      </c>
      <c r="E1144" s="205"/>
      <c r="F1144" s="206"/>
      <c r="G1144" s="207"/>
      <c r="H1144" s="164"/>
      <c r="I1144" s="165"/>
      <c r="J1144" s="163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208"/>
      <c r="V1144" s="207"/>
      <c r="W1144" s="165"/>
      <c r="X1144" s="163"/>
      <c r="Y1144" s="164"/>
      <c r="Z1144" s="164"/>
      <c r="AA1144" s="165"/>
    </row>
    <row r="1145" spans="2:27" ht="15.75" customHeight="1" x14ac:dyDescent="0.25">
      <c r="B1145" s="421"/>
      <c r="C1145" s="422"/>
      <c r="D1145" s="44">
        <f>'[2]Reporting Characteristics'!$D1145</f>
        <v>2019</v>
      </c>
      <c r="E1145" s="205"/>
      <c r="F1145" s="206"/>
      <c r="G1145" s="207"/>
      <c r="H1145" s="164"/>
      <c r="I1145" s="165"/>
      <c r="J1145" s="163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208"/>
      <c r="V1145" s="207"/>
      <c r="W1145" s="165"/>
      <c r="X1145" s="163"/>
      <c r="Y1145" s="164"/>
      <c r="Z1145" s="164"/>
      <c r="AA1145" s="165"/>
    </row>
    <row r="1146" spans="2:27" ht="15.75" customHeight="1" x14ac:dyDescent="0.25">
      <c r="B1146" s="421" t="str">
        <f>'[2]Asset Characteristics'!$C577 &amp; ""</f>
        <v/>
      </c>
      <c r="C1146" s="422" t="str">
        <f>'[2]Asset Characteristics'!$E577 &amp; ""</f>
        <v/>
      </c>
      <c r="D1146" s="44">
        <f>'[2]Reporting Characteristics'!$D1146</f>
        <v>2018</v>
      </c>
      <c r="E1146" s="205"/>
      <c r="F1146" s="206"/>
      <c r="G1146" s="207"/>
      <c r="H1146" s="164"/>
      <c r="I1146" s="165"/>
      <c r="J1146" s="163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208"/>
      <c r="V1146" s="207"/>
      <c r="W1146" s="165"/>
      <c r="X1146" s="163"/>
      <c r="Y1146" s="164"/>
      <c r="Z1146" s="164"/>
      <c r="AA1146" s="165"/>
    </row>
    <row r="1147" spans="2:27" ht="15.75" customHeight="1" x14ac:dyDescent="0.25">
      <c r="B1147" s="421"/>
      <c r="C1147" s="422"/>
      <c r="D1147" s="44">
        <f>'[2]Reporting Characteristics'!$D1147</f>
        <v>2019</v>
      </c>
      <c r="E1147" s="205"/>
      <c r="F1147" s="206"/>
      <c r="G1147" s="207"/>
      <c r="H1147" s="164"/>
      <c r="I1147" s="165"/>
      <c r="J1147" s="163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208"/>
      <c r="V1147" s="207"/>
      <c r="W1147" s="165"/>
      <c r="X1147" s="163"/>
      <c r="Y1147" s="164"/>
      <c r="Z1147" s="164"/>
      <c r="AA1147" s="165"/>
    </row>
    <row r="1148" spans="2:27" ht="15.75" customHeight="1" x14ac:dyDescent="0.25">
      <c r="B1148" s="421" t="str">
        <f>'[2]Asset Characteristics'!$C578 &amp; ""</f>
        <v/>
      </c>
      <c r="C1148" s="422" t="str">
        <f>'[2]Asset Characteristics'!$E578 &amp; ""</f>
        <v/>
      </c>
      <c r="D1148" s="44">
        <f>'[2]Reporting Characteristics'!$D1148</f>
        <v>2018</v>
      </c>
      <c r="E1148" s="205"/>
      <c r="F1148" s="206"/>
      <c r="G1148" s="207"/>
      <c r="H1148" s="164"/>
      <c r="I1148" s="165"/>
      <c r="J1148" s="163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208"/>
      <c r="V1148" s="207"/>
      <c r="W1148" s="165"/>
      <c r="X1148" s="163"/>
      <c r="Y1148" s="164"/>
      <c r="Z1148" s="164"/>
      <c r="AA1148" s="165"/>
    </row>
    <row r="1149" spans="2:27" ht="15.75" customHeight="1" x14ac:dyDescent="0.25">
      <c r="B1149" s="421"/>
      <c r="C1149" s="422"/>
      <c r="D1149" s="44">
        <f>'[2]Reporting Characteristics'!$D1149</f>
        <v>2019</v>
      </c>
      <c r="E1149" s="205"/>
      <c r="F1149" s="206"/>
      <c r="G1149" s="207"/>
      <c r="H1149" s="164"/>
      <c r="I1149" s="165"/>
      <c r="J1149" s="163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208"/>
      <c r="V1149" s="207"/>
      <c r="W1149" s="165"/>
      <c r="X1149" s="163"/>
      <c r="Y1149" s="164"/>
      <c r="Z1149" s="164"/>
      <c r="AA1149" s="165"/>
    </row>
    <row r="1150" spans="2:27" ht="15.75" customHeight="1" x14ac:dyDescent="0.25">
      <c r="B1150" s="421" t="str">
        <f>'[2]Asset Characteristics'!$C579 &amp; ""</f>
        <v/>
      </c>
      <c r="C1150" s="422" t="str">
        <f>'[2]Asset Characteristics'!$E579 &amp; ""</f>
        <v/>
      </c>
      <c r="D1150" s="44">
        <f>'[2]Reporting Characteristics'!$D1150</f>
        <v>2018</v>
      </c>
      <c r="E1150" s="205"/>
      <c r="F1150" s="206"/>
      <c r="G1150" s="207"/>
      <c r="H1150" s="164"/>
      <c r="I1150" s="165"/>
      <c r="J1150" s="163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208"/>
      <c r="V1150" s="207"/>
      <c r="W1150" s="165"/>
      <c r="X1150" s="163"/>
      <c r="Y1150" s="164"/>
      <c r="Z1150" s="164"/>
      <c r="AA1150" s="165"/>
    </row>
    <row r="1151" spans="2:27" ht="15.75" customHeight="1" x14ac:dyDescent="0.25">
      <c r="B1151" s="421"/>
      <c r="C1151" s="422"/>
      <c r="D1151" s="44">
        <f>'[2]Reporting Characteristics'!$D1151</f>
        <v>2019</v>
      </c>
      <c r="E1151" s="205"/>
      <c r="F1151" s="206"/>
      <c r="G1151" s="207"/>
      <c r="H1151" s="164"/>
      <c r="I1151" s="165"/>
      <c r="J1151" s="163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208"/>
      <c r="V1151" s="207"/>
      <c r="W1151" s="165"/>
      <c r="X1151" s="163"/>
      <c r="Y1151" s="164"/>
      <c r="Z1151" s="164"/>
      <c r="AA1151" s="165"/>
    </row>
    <row r="1152" spans="2:27" ht="15.75" customHeight="1" x14ac:dyDescent="0.25">
      <c r="B1152" s="421" t="str">
        <f>'[2]Asset Characteristics'!$C580 &amp; ""</f>
        <v/>
      </c>
      <c r="C1152" s="422" t="str">
        <f>'[2]Asset Characteristics'!$E580 &amp; ""</f>
        <v/>
      </c>
      <c r="D1152" s="44">
        <f>'[2]Reporting Characteristics'!$D1152</f>
        <v>2018</v>
      </c>
      <c r="E1152" s="205"/>
      <c r="F1152" s="206"/>
      <c r="G1152" s="207"/>
      <c r="H1152" s="164"/>
      <c r="I1152" s="165"/>
      <c r="J1152" s="163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208"/>
      <c r="V1152" s="207"/>
      <c r="W1152" s="165"/>
      <c r="X1152" s="163"/>
      <c r="Y1152" s="164"/>
      <c r="Z1152" s="164"/>
      <c r="AA1152" s="165"/>
    </row>
    <row r="1153" spans="2:27" ht="15.75" customHeight="1" x14ac:dyDescent="0.25">
      <c r="B1153" s="421"/>
      <c r="C1153" s="422"/>
      <c r="D1153" s="44">
        <f>'[2]Reporting Characteristics'!$D1153</f>
        <v>2019</v>
      </c>
      <c r="E1153" s="205"/>
      <c r="F1153" s="206"/>
      <c r="G1153" s="207"/>
      <c r="H1153" s="164"/>
      <c r="I1153" s="165"/>
      <c r="J1153" s="163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208"/>
      <c r="V1153" s="207"/>
      <c r="W1153" s="165"/>
      <c r="X1153" s="163"/>
      <c r="Y1153" s="164"/>
      <c r="Z1153" s="164"/>
      <c r="AA1153" s="165"/>
    </row>
    <row r="1154" spans="2:27" ht="15.75" customHeight="1" x14ac:dyDescent="0.25">
      <c r="B1154" s="421" t="str">
        <f>'[2]Asset Characteristics'!$C581 &amp; ""</f>
        <v/>
      </c>
      <c r="C1154" s="422" t="str">
        <f>'[2]Asset Characteristics'!$E581 &amp; ""</f>
        <v/>
      </c>
      <c r="D1154" s="44">
        <f>'[2]Reporting Characteristics'!$D1154</f>
        <v>2018</v>
      </c>
      <c r="E1154" s="205"/>
      <c r="F1154" s="206"/>
      <c r="G1154" s="207"/>
      <c r="H1154" s="164"/>
      <c r="I1154" s="165"/>
      <c r="J1154" s="163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208"/>
      <c r="V1154" s="207"/>
      <c r="W1154" s="165"/>
      <c r="X1154" s="163"/>
      <c r="Y1154" s="164"/>
      <c r="Z1154" s="164"/>
      <c r="AA1154" s="165"/>
    </row>
    <row r="1155" spans="2:27" ht="15.75" customHeight="1" x14ac:dyDescent="0.25">
      <c r="B1155" s="421"/>
      <c r="C1155" s="422"/>
      <c r="D1155" s="44">
        <f>'[2]Reporting Characteristics'!$D1155</f>
        <v>2019</v>
      </c>
      <c r="E1155" s="205"/>
      <c r="F1155" s="206"/>
      <c r="G1155" s="207"/>
      <c r="H1155" s="164"/>
      <c r="I1155" s="165"/>
      <c r="J1155" s="163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208"/>
      <c r="V1155" s="207"/>
      <c r="W1155" s="165"/>
      <c r="X1155" s="163"/>
      <c r="Y1155" s="164"/>
      <c r="Z1155" s="164"/>
      <c r="AA1155" s="165"/>
    </row>
    <row r="1156" spans="2:27" ht="15.75" customHeight="1" x14ac:dyDescent="0.25">
      <c r="B1156" s="421" t="str">
        <f>'[2]Asset Characteristics'!$C582 &amp; ""</f>
        <v/>
      </c>
      <c r="C1156" s="422" t="str">
        <f>'[2]Asset Characteristics'!$E582 &amp; ""</f>
        <v/>
      </c>
      <c r="D1156" s="44">
        <f>'[2]Reporting Characteristics'!$D1156</f>
        <v>2018</v>
      </c>
      <c r="E1156" s="205"/>
      <c r="F1156" s="206"/>
      <c r="G1156" s="207"/>
      <c r="H1156" s="164"/>
      <c r="I1156" s="165"/>
      <c r="J1156" s="163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208"/>
      <c r="V1156" s="207"/>
      <c r="W1156" s="165"/>
      <c r="X1156" s="163"/>
      <c r="Y1156" s="164"/>
      <c r="Z1156" s="164"/>
      <c r="AA1156" s="165"/>
    </row>
    <row r="1157" spans="2:27" ht="15.75" customHeight="1" x14ac:dyDescent="0.25">
      <c r="B1157" s="421"/>
      <c r="C1157" s="422"/>
      <c r="D1157" s="44">
        <f>'[2]Reporting Characteristics'!$D1157</f>
        <v>2019</v>
      </c>
      <c r="E1157" s="205"/>
      <c r="F1157" s="206"/>
      <c r="G1157" s="207"/>
      <c r="H1157" s="164"/>
      <c r="I1157" s="165"/>
      <c r="J1157" s="163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208"/>
      <c r="V1157" s="207"/>
      <c r="W1157" s="165"/>
      <c r="X1157" s="163"/>
      <c r="Y1157" s="164"/>
      <c r="Z1157" s="164"/>
      <c r="AA1157" s="165"/>
    </row>
    <row r="1158" spans="2:27" ht="15.75" customHeight="1" x14ac:dyDescent="0.25">
      <c r="B1158" s="421" t="str">
        <f>'[2]Asset Characteristics'!$C583 &amp; ""</f>
        <v/>
      </c>
      <c r="C1158" s="422" t="str">
        <f>'[2]Asset Characteristics'!$E583 &amp; ""</f>
        <v/>
      </c>
      <c r="D1158" s="44">
        <f>'[2]Reporting Characteristics'!$D1158</f>
        <v>2018</v>
      </c>
      <c r="E1158" s="205"/>
      <c r="F1158" s="206"/>
      <c r="G1158" s="207"/>
      <c r="H1158" s="164"/>
      <c r="I1158" s="165"/>
      <c r="J1158" s="163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208"/>
      <c r="V1158" s="207"/>
      <c r="W1158" s="165"/>
      <c r="X1158" s="163"/>
      <c r="Y1158" s="164"/>
      <c r="Z1158" s="164"/>
      <c r="AA1158" s="165"/>
    </row>
    <row r="1159" spans="2:27" ht="15.75" customHeight="1" x14ac:dyDescent="0.25">
      <c r="B1159" s="421"/>
      <c r="C1159" s="422"/>
      <c r="D1159" s="44">
        <f>'[2]Reporting Characteristics'!$D1159</f>
        <v>2019</v>
      </c>
      <c r="E1159" s="205"/>
      <c r="F1159" s="206"/>
      <c r="G1159" s="207"/>
      <c r="H1159" s="164"/>
      <c r="I1159" s="165"/>
      <c r="J1159" s="163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208"/>
      <c r="V1159" s="207"/>
      <c r="W1159" s="165"/>
      <c r="X1159" s="163"/>
      <c r="Y1159" s="164"/>
      <c r="Z1159" s="164"/>
      <c r="AA1159" s="165"/>
    </row>
    <row r="1160" spans="2:27" ht="15.75" customHeight="1" x14ac:dyDescent="0.25">
      <c r="B1160" s="421" t="str">
        <f>'[2]Asset Characteristics'!$C584 &amp; ""</f>
        <v/>
      </c>
      <c r="C1160" s="422" t="str">
        <f>'[2]Asset Characteristics'!$E584 &amp; ""</f>
        <v/>
      </c>
      <c r="D1160" s="44">
        <f>'[2]Reporting Characteristics'!$D1160</f>
        <v>2018</v>
      </c>
      <c r="E1160" s="205"/>
      <c r="F1160" s="206"/>
      <c r="G1160" s="207"/>
      <c r="H1160" s="164"/>
      <c r="I1160" s="165"/>
      <c r="J1160" s="163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208"/>
      <c r="V1160" s="207"/>
      <c r="W1160" s="165"/>
      <c r="X1160" s="163"/>
      <c r="Y1160" s="164"/>
      <c r="Z1160" s="164"/>
      <c r="AA1160" s="165"/>
    </row>
    <row r="1161" spans="2:27" ht="15.75" customHeight="1" x14ac:dyDescent="0.25">
      <c r="B1161" s="421"/>
      <c r="C1161" s="422"/>
      <c r="D1161" s="44">
        <f>'[2]Reporting Characteristics'!$D1161</f>
        <v>2019</v>
      </c>
      <c r="E1161" s="205"/>
      <c r="F1161" s="206"/>
      <c r="G1161" s="207"/>
      <c r="H1161" s="164"/>
      <c r="I1161" s="165"/>
      <c r="J1161" s="163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208"/>
      <c r="V1161" s="207"/>
      <c r="W1161" s="165"/>
      <c r="X1161" s="163"/>
      <c r="Y1161" s="164"/>
      <c r="Z1161" s="164"/>
      <c r="AA1161" s="165"/>
    </row>
    <row r="1162" spans="2:27" ht="15.75" customHeight="1" x14ac:dyDescent="0.25">
      <c r="B1162" s="421" t="str">
        <f>'[2]Asset Characteristics'!$C585 &amp; ""</f>
        <v/>
      </c>
      <c r="C1162" s="422" t="str">
        <f>'[2]Asset Characteristics'!$E585 &amp; ""</f>
        <v/>
      </c>
      <c r="D1162" s="44">
        <f>'[2]Reporting Characteristics'!$D1162</f>
        <v>2018</v>
      </c>
      <c r="E1162" s="205"/>
      <c r="F1162" s="206"/>
      <c r="G1162" s="207"/>
      <c r="H1162" s="164"/>
      <c r="I1162" s="165"/>
      <c r="J1162" s="163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208"/>
      <c r="V1162" s="207"/>
      <c r="W1162" s="165"/>
      <c r="X1162" s="163"/>
      <c r="Y1162" s="164"/>
      <c r="Z1162" s="164"/>
      <c r="AA1162" s="165"/>
    </row>
    <row r="1163" spans="2:27" ht="15.75" customHeight="1" x14ac:dyDescent="0.25">
      <c r="B1163" s="421"/>
      <c r="C1163" s="422"/>
      <c r="D1163" s="44">
        <f>'[2]Reporting Characteristics'!$D1163</f>
        <v>2019</v>
      </c>
      <c r="E1163" s="205"/>
      <c r="F1163" s="206"/>
      <c r="G1163" s="207"/>
      <c r="H1163" s="164"/>
      <c r="I1163" s="165"/>
      <c r="J1163" s="163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208"/>
      <c r="V1163" s="207"/>
      <c r="W1163" s="165"/>
      <c r="X1163" s="163"/>
      <c r="Y1163" s="164"/>
      <c r="Z1163" s="164"/>
      <c r="AA1163" s="165"/>
    </row>
    <row r="1164" spans="2:27" ht="15.75" customHeight="1" x14ac:dyDescent="0.25">
      <c r="B1164" s="421" t="str">
        <f>'[2]Asset Characteristics'!$C586 &amp; ""</f>
        <v/>
      </c>
      <c r="C1164" s="422" t="str">
        <f>'[2]Asset Characteristics'!$E586 &amp; ""</f>
        <v/>
      </c>
      <c r="D1164" s="44">
        <f>'[2]Reporting Characteristics'!$D1164</f>
        <v>2018</v>
      </c>
      <c r="E1164" s="205"/>
      <c r="F1164" s="206"/>
      <c r="G1164" s="207"/>
      <c r="H1164" s="164"/>
      <c r="I1164" s="165"/>
      <c r="J1164" s="163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208"/>
      <c r="V1164" s="207"/>
      <c r="W1164" s="165"/>
      <c r="X1164" s="163"/>
      <c r="Y1164" s="164"/>
      <c r="Z1164" s="164"/>
      <c r="AA1164" s="165"/>
    </row>
    <row r="1165" spans="2:27" ht="15.75" customHeight="1" x14ac:dyDescent="0.25">
      <c r="B1165" s="421"/>
      <c r="C1165" s="422"/>
      <c r="D1165" s="44">
        <f>'[2]Reporting Characteristics'!$D1165</f>
        <v>2019</v>
      </c>
      <c r="E1165" s="205"/>
      <c r="F1165" s="206"/>
      <c r="G1165" s="207"/>
      <c r="H1165" s="164"/>
      <c r="I1165" s="165"/>
      <c r="J1165" s="163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208"/>
      <c r="V1165" s="207"/>
      <c r="W1165" s="165"/>
      <c r="X1165" s="163"/>
      <c r="Y1165" s="164"/>
      <c r="Z1165" s="164"/>
      <c r="AA1165" s="165"/>
    </row>
    <row r="1166" spans="2:27" ht="15.75" customHeight="1" x14ac:dyDescent="0.25">
      <c r="B1166" s="421" t="str">
        <f>'[2]Asset Characteristics'!$C587 &amp; ""</f>
        <v/>
      </c>
      <c r="C1166" s="422" t="str">
        <f>'[2]Asset Characteristics'!$E587 &amp; ""</f>
        <v/>
      </c>
      <c r="D1166" s="44">
        <f>'[2]Reporting Characteristics'!$D1166</f>
        <v>2018</v>
      </c>
      <c r="E1166" s="205"/>
      <c r="F1166" s="206"/>
      <c r="G1166" s="207"/>
      <c r="H1166" s="164"/>
      <c r="I1166" s="165"/>
      <c r="J1166" s="163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208"/>
      <c r="V1166" s="207"/>
      <c r="W1166" s="165"/>
      <c r="X1166" s="163"/>
      <c r="Y1166" s="164"/>
      <c r="Z1166" s="164"/>
      <c r="AA1166" s="165"/>
    </row>
    <row r="1167" spans="2:27" ht="15.75" customHeight="1" x14ac:dyDescent="0.25">
      <c r="B1167" s="421"/>
      <c r="C1167" s="422"/>
      <c r="D1167" s="44">
        <f>'[2]Reporting Characteristics'!$D1167</f>
        <v>2019</v>
      </c>
      <c r="E1167" s="205"/>
      <c r="F1167" s="206"/>
      <c r="G1167" s="207"/>
      <c r="H1167" s="164"/>
      <c r="I1167" s="165"/>
      <c r="J1167" s="163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208"/>
      <c r="V1167" s="207"/>
      <c r="W1167" s="165"/>
      <c r="X1167" s="163"/>
      <c r="Y1167" s="164"/>
      <c r="Z1167" s="164"/>
      <c r="AA1167" s="165"/>
    </row>
    <row r="1168" spans="2:27" ht="15.75" customHeight="1" x14ac:dyDescent="0.25">
      <c r="B1168" s="421" t="str">
        <f>'[2]Asset Characteristics'!$C588 &amp; ""</f>
        <v/>
      </c>
      <c r="C1168" s="422" t="str">
        <f>'[2]Asset Characteristics'!$E588 &amp; ""</f>
        <v/>
      </c>
      <c r="D1168" s="44">
        <f>'[2]Reporting Characteristics'!$D1168</f>
        <v>2018</v>
      </c>
      <c r="E1168" s="205"/>
      <c r="F1168" s="206"/>
      <c r="G1168" s="207"/>
      <c r="H1168" s="164"/>
      <c r="I1168" s="165"/>
      <c r="J1168" s="163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208"/>
      <c r="V1168" s="207"/>
      <c r="W1168" s="165"/>
      <c r="X1168" s="163"/>
      <c r="Y1168" s="164"/>
      <c r="Z1168" s="164"/>
      <c r="AA1168" s="165"/>
    </row>
    <row r="1169" spans="2:27" ht="15.75" customHeight="1" x14ac:dyDescent="0.25">
      <c r="B1169" s="421"/>
      <c r="C1169" s="422"/>
      <c r="D1169" s="44">
        <f>'[2]Reporting Characteristics'!$D1169</f>
        <v>2019</v>
      </c>
      <c r="E1169" s="205"/>
      <c r="F1169" s="206"/>
      <c r="G1169" s="207"/>
      <c r="H1169" s="164"/>
      <c r="I1169" s="165"/>
      <c r="J1169" s="163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208"/>
      <c r="V1169" s="207"/>
      <c r="W1169" s="165"/>
      <c r="X1169" s="163"/>
      <c r="Y1169" s="164"/>
      <c r="Z1169" s="164"/>
      <c r="AA1169" s="165"/>
    </row>
    <row r="1170" spans="2:27" ht="15.75" customHeight="1" x14ac:dyDescent="0.25">
      <c r="B1170" s="421" t="str">
        <f>'[2]Asset Characteristics'!$C589 &amp; ""</f>
        <v/>
      </c>
      <c r="C1170" s="422" t="str">
        <f>'[2]Asset Characteristics'!$E589 &amp; ""</f>
        <v/>
      </c>
      <c r="D1170" s="44">
        <f>'[2]Reporting Characteristics'!$D1170</f>
        <v>2018</v>
      </c>
      <c r="E1170" s="205"/>
      <c r="F1170" s="206"/>
      <c r="G1170" s="207"/>
      <c r="H1170" s="164"/>
      <c r="I1170" s="165"/>
      <c r="J1170" s="163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208"/>
      <c r="V1170" s="207"/>
      <c r="W1170" s="165"/>
      <c r="X1170" s="163"/>
      <c r="Y1170" s="164"/>
      <c r="Z1170" s="164"/>
      <c r="AA1170" s="165"/>
    </row>
    <row r="1171" spans="2:27" ht="15.75" customHeight="1" x14ac:dyDescent="0.25">
      <c r="B1171" s="421"/>
      <c r="C1171" s="422"/>
      <c r="D1171" s="44">
        <f>'[2]Reporting Characteristics'!$D1171</f>
        <v>2019</v>
      </c>
      <c r="E1171" s="205"/>
      <c r="F1171" s="206"/>
      <c r="G1171" s="207"/>
      <c r="H1171" s="164"/>
      <c r="I1171" s="165"/>
      <c r="J1171" s="163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208"/>
      <c r="V1171" s="207"/>
      <c r="W1171" s="165"/>
      <c r="X1171" s="163"/>
      <c r="Y1171" s="164"/>
      <c r="Z1171" s="164"/>
      <c r="AA1171" s="165"/>
    </row>
    <row r="1172" spans="2:27" ht="15.75" customHeight="1" x14ac:dyDescent="0.25">
      <c r="B1172" s="421" t="str">
        <f>'[2]Asset Characteristics'!$C590 &amp; ""</f>
        <v/>
      </c>
      <c r="C1172" s="422" t="str">
        <f>'[2]Asset Characteristics'!$E590 &amp; ""</f>
        <v/>
      </c>
      <c r="D1172" s="44">
        <f>'[2]Reporting Characteristics'!$D1172</f>
        <v>2018</v>
      </c>
      <c r="E1172" s="205"/>
      <c r="F1172" s="206"/>
      <c r="G1172" s="207"/>
      <c r="H1172" s="164"/>
      <c r="I1172" s="165"/>
      <c r="J1172" s="163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208"/>
      <c r="V1172" s="207"/>
      <c r="W1172" s="165"/>
      <c r="X1172" s="163"/>
      <c r="Y1172" s="164"/>
      <c r="Z1172" s="164"/>
      <c r="AA1172" s="165"/>
    </row>
    <row r="1173" spans="2:27" ht="15.75" customHeight="1" x14ac:dyDescent="0.25">
      <c r="B1173" s="421"/>
      <c r="C1173" s="422"/>
      <c r="D1173" s="44">
        <f>'[2]Reporting Characteristics'!$D1173</f>
        <v>2019</v>
      </c>
      <c r="E1173" s="205"/>
      <c r="F1173" s="206"/>
      <c r="G1173" s="207"/>
      <c r="H1173" s="164"/>
      <c r="I1173" s="165"/>
      <c r="J1173" s="163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208"/>
      <c r="V1173" s="207"/>
      <c r="W1173" s="165"/>
      <c r="X1173" s="163"/>
      <c r="Y1173" s="164"/>
      <c r="Z1173" s="164"/>
      <c r="AA1173" s="165"/>
    </row>
    <row r="1174" spans="2:27" ht="15.75" customHeight="1" x14ac:dyDescent="0.25">
      <c r="B1174" s="421" t="str">
        <f>'[2]Asset Characteristics'!$C591 &amp; ""</f>
        <v/>
      </c>
      <c r="C1174" s="422" t="str">
        <f>'[2]Asset Characteristics'!$E591 &amp; ""</f>
        <v/>
      </c>
      <c r="D1174" s="44">
        <f>'[2]Reporting Characteristics'!$D1174</f>
        <v>2018</v>
      </c>
      <c r="E1174" s="205"/>
      <c r="F1174" s="206"/>
      <c r="G1174" s="207"/>
      <c r="H1174" s="164"/>
      <c r="I1174" s="165"/>
      <c r="J1174" s="163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208"/>
      <c r="V1174" s="207"/>
      <c r="W1174" s="165"/>
      <c r="X1174" s="163"/>
      <c r="Y1174" s="164"/>
      <c r="Z1174" s="164"/>
      <c r="AA1174" s="165"/>
    </row>
    <row r="1175" spans="2:27" ht="15.75" customHeight="1" x14ac:dyDescent="0.25">
      <c r="B1175" s="421"/>
      <c r="C1175" s="422"/>
      <c r="D1175" s="44">
        <f>'[2]Reporting Characteristics'!$D1175</f>
        <v>2019</v>
      </c>
      <c r="E1175" s="205"/>
      <c r="F1175" s="206"/>
      <c r="G1175" s="207"/>
      <c r="H1175" s="164"/>
      <c r="I1175" s="165"/>
      <c r="J1175" s="163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208"/>
      <c r="V1175" s="207"/>
      <c r="W1175" s="165"/>
      <c r="X1175" s="163"/>
      <c r="Y1175" s="164"/>
      <c r="Z1175" s="164"/>
      <c r="AA1175" s="165"/>
    </row>
    <row r="1176" spans="2:27" ht="15.75" customHeight="1" x14ac:dyDescent="0.25">
      <c r="B1176" s="421" t="str">
        <f>'[2]Asset Characteristics'!$C592 &amp; ""</f>
        <v/>
      </c>
      <c r="C1176" s="422" t="str">
        <f>'[2]Asset Characteristics'!$E592 &amp; ""</f>
        <v/>
      </c>
      <c r="D1176" s="44">
        <f>'[2]Reporting Characteristics'!$D1176</f>
        <v>2018</v>
      </c>
      <c r="E1176" s="205"/>
      <c r="F1176" s="206"/>
      <c r="G1176" s="207"/>
      <c r="H1176" s="164"/>
      <c r="I1176" s="165"/>
      <c r="J1176" s="163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208"/>
      <c r="V1176" s="207"/>
      <c r="W1176" s="165"/>
      <c r="X1176" s="163"/>
      <c r="Y1176" s="164"/>
      <c r="Z1176" s="164"/>
      <c r="AA1176" s="165"/>
    </row>
    <row r="1177" spans="2:27" ht="15.75" customHeight="1" x14ac:dyDescent="0.25">
      <c r="B1177" s="421"/>
      <c r="C1177" s="422"/>
      <c r="D1177" s="44">
        <f>'[2]Reporting Characteristics'!$D1177</f>
        <v>2019</v>
      </c>
      <c r="E1177" s="205"/>
      <c r="F1177" s="206"/>
      <c r="G1177" s="207"/>
      <c r="H1177" s="164"/>
      <c r="I1177" s="165"/>
      <c r="J1177" s="163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208"/>
      <c r="V1177" s="207"/>
      <c r="W1177" s="165"/>
      <c r="X1177" s="163"/>
      <c r="Y1177" s="164"/>
      <c r="Z1177" s="164"/>
      <c r="AA1177" s="165"/>
    </row>
    <row r="1178" spans="2:27" ht="15.75" customHeight="1" x14ac:dyDescent="0.25">
      <c r="B1178" s="421" t="str">
        <f>'[2]Asset Characteristics'!$C593 &amp; ""</f>
        <v/>
      </c>
      <c r="C1178" s="422" t="str">
        <f>'[2]Asset Characteristics'!$E593 &amp; ""</f>
        <v/>
      </c>
      <c r="D1178" s="44">
        <f>'[2]Reporting Characteristics'!$D1178</f>
        <v>2018</v>
      </c>
      <c r="E1178" s="205"/>
      <c r="F1178" s="206"/>
      <c r="G1178" s="207"/>
      <c r="H1178" s="164"/>
      <c r="I1178" s="165"/>
      <c r="J1178" s="163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208"/>
      <c r="V1178" s="207"/>
      <c r="W1178" s="165"/>
      <c r="X1178" s="163"/>
      <c r="Y1178" s="164"/>
      <c r="Z1178" s="164"/>
      <c r="AA1178" s="165"/>
    </row>
    <row r="1179" spans="2:27" ht="15.75" customHeight="1" x14ac:dyDescent="0.25">
      <c r="B1179" s="421"/>
      <c r="C1179" s="422"/>
      <c r="D1179" s="44">
        <f>'[2]Reporting Characteristics'!$D1179</f>
        <v>2019</v>
      </c>
      <c r="E1179" s="205"/>
      <c r="F1179" s="206"/>
      <c r="G1179" s="207"/>
      <c r="H1179" s="164"/>
      <c r="I1179" s="165"/>
      <c r="J1179" s="163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208"/>
      <c r="V1179" s="207"/>
      <c r="W1179" s="165"/>
      <c r="X1179" s="163"/>
      <c r="Y1179" s="164"/>
      <c r="Z1179" s="164"/>
      <c r="AA1179" s="165"/>
    </row>
    <row r="1180" spans="2:27" ht="15.75" customHeight="1" x14ac:dyDescent="0.25">
      <c r="B1180" s="421" t="str">
        <f>'[2]Asset Characteristics'!$C594 &amp; ""</f>
        <v/>
      </c>
      <c r="C1180" s="422" t="str">
        <f>'[2]Asset Characteristics'!$E594 &amp; ""</f>
        <v/>
      </c>
      <c r="D1180" s="44">
        <f>'[2]Reporting Characteristics'!$D1180</f>
        <v>2018</v>
      </c>
      <c r="E1180" s="205"/>
      <c r="F1180" s="206"/>
      <c r="G1180" s="207"/>
      <c r="H1180" s="164"/>
      <c r="I1180" s="165"/>
      <c r="J1180" s="163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208"/>
      <c r="V1180" s="207"/>
      <c r="W1180" s="165"/>
      <c r="X1180" s="163"/>
      <c r="Y1180" s="164"/>
      <c r="Z1180" s="164"/>
      <c r="AA1180" s="165"/>
    </row>
    <row r="1181" spans="2:27" ht="15.75" customHeight="1" x14ac:dyDescent="0.25">
      <c r="B1181" s="421"/>
      <c r="C1181" s="422"/>
      <c r="D1181" s="44">
        <f>'[2]Reporting Characteristics'!$D1181</f>
        <v>2019</v>
      </c>
      <c r="E1181" s="205"/>
      <c r="F1181" s="206"/>
      <c r="G1181" s="207"/>
      <c r="H1181" s="164"/>
      <c r="I1181" s="165"/>
      <c r="J1181" s="163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208"/>
      <c r="V1181" s="207"/>
      <c r="W1181" s="165"/>
      <c r="X1181" s="163"/>
      <c r="Y1181" s="164"/>
      <c r="Z1181" s="164"/>
      <c r="AA1181" s="165"/>
    </row>
    <row r="1182" spans="2:27" ht="15.75" customHeight="1" x14ac:dyDescent="0.25">
      <c r="B1182" s="421" t="str">
        <f>'[2]Asset Characteristics'!$C595 &amp; ""</f>
        <v/>
      </c>
      <c r="C1182" s="422" t="str">
        <f>'[2]Asset Characteristics'!$E595 &amp; ""</f>
        <v/>
      </c>
      <c r="D1182" s="44">
        <f>'[2]Reporting Characteristics'!$D1182</f>
        <v>2018</v>
      </c>
      <c r="E1182" s="205"/>
      <c r="F1182" s="206"/>
      <c r="G1182" s="207"/>
      <c r="H1182" s="164"/>
      <c r="I1182" s="165"/>
      <c r="J1182" s="163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208"/>
      <c r="V1182" s="207"/>
      <c r="W1182" s="165"/>
      <c r="X1182" s="163"/>
      <c r="Y1182" s="164"/>
      <c r="Z1182" s="164"/>
      <c r="AA1182" s="165"/>
    </row>
    <row r="1183" spans="2:27" ht="15.75" customHeight="1" x14ac:dyDescent="0.25">
      <c r="B1183" s="421"/>
      <c r="C1183" s="422"/>
      <c r="D1183" s="44">
        <f>'[2]Reporting Characteristics'!$D1183</f>
        <v>2019</v>
      </c>
      <c r="E1183" s="205"/>
      <c r="F1183" s="206"/>
      <c r="G1183" s="207"/>
      <c r="H1183" s="164"/>
      <c r="I1183" s="165"/>
      <c r="J1183" s="163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208"/>
      <c r="V1183" s="207"/>
      <c r="W1183" s="165"/>
      <c r="X1183" s="163"/>
      <c r="Y1183" s="164"/>
      <c r="Z1183" s="164"/>
      <c r="AA1183" s="165"/>
    </row>
    <row r="1184" spans="2:27" ht="15.75" customHeight="1" x14ac:dyDescent="0.25">
      <c r="B1184" s="421" t="str">
        <f>'[2]Asset Characteristics'!$C596 &amp; ""</f>
        <v/>
      </c>
      <c r="C1184" s="422" t="str">
        <f>'[2]Asset Characteristics'!$E596 &amp; ""</f>
        <v/>
      </c>
      <c r="D1184" s="44">
        <f>'[2]Reporting Characteristics'!$D1184</f>
        <v>2018</v>
      </c>
      <c r="E1184" s="205"/>
      <c r="F1184" s="206"/>
      <c r="G1184" s="207"/>
      <c r="H1184" s="164"/>
      <c r="I1184" s="165"/>
      <c r="J1184" s="163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208"/>
      <c r="V1184" s="207"/>
      <c r="W1184" s="165"/>
      <c r="X1184" s="163"/>
      <c r="Y1184" s="164"/>
      <c r="Z1184" s="164"/>
      <c r="AA1184" s="165"/>
    </row>
    <row r="1185" spans="2:27" ht="15.75" customHeight="1" x14ac:dyDescent="0.25">
      <c r="B1185" s="421"/>
      <c r="C1185" s="422"/>
      <c r="D1185" s="44">
        <f>'[2]Reporting Characteristics'!$D1185</f>
        <v>2019</v>
      </c>
      <c r="E1185" s="205"/>
      <c r="F1185" s="206"/>
      <c r="G1185" s="207"/>
      <c r="H1185" s="164"/>
      <c r="I1185" s="165"/>
      <c r="J1185" s="163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208"/>
      <c r="V1185" s="207"/>
      <c r="W1185" s="165"/>
      <c r="X1185" s="163"/>
      <c r="Y1185" s="164"/>
      <c r="Z1185" s="164"/>
      <c r="AA1185" s="165"/>
    </row>
    <row r="1186" spans="2:27" ht="15.75" customHeight="1" x14ac:dyDescent="0.25">
      <c r="B1186" s="421" t="str">
        <f>'[2]Asset Characteristics'!$C597 &amp; ""</f>
        <v/>
      </c>
      <c r="C1186" s="422" t="str">
        <f>'[2]Asset Characteristics'!$E597 &amp; ""</f>
        <v/>
      </c>
      <c r="D1186" s="44">
        <f>'[2]Reporting Characteristics'!$D1186</f>
        <v>2018</v>
      </c>
      <c r="E1186" s="205"/>
      <c r="F1186" s="206"/>
      <c r="G1186" s="207"/>
      <c r="H1186" s="164"/>
      <c r="I1186" s="165"/>
      <c r="J1186" s="163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208"/>
      <c r="V1186" s="207"/>
      <c r="W1186" s="165"/>
      <c r="X1186" s="163"/>
      <c r="Y1186" s="164"/>
      <c r="Z1186" s="164"/>
      <c r="AA1186" s="165"/>
    </row>
    <row r="1187" spans="2:27" ht="15.75" customHeight="1" x14ac:dyDescent="0.25">
      <c r="B1187" s="421"/>
      <c r="C1187" s="422"/>
      <c r="D1187" s="44">
        <f>'[2]Reporting Characteristics'!$D1187</f>
        <v>2019</v>
      </c>
      <c r="E1187" s="205"/>
      <c r="F1187" s="206"/>
      <c r="G1187" s="207"/>
      <c r="H1187" s="164"/>
      <c r="I1187" s="165"/>
      <c r="J1187" s="163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208"/>
      <c r="V1187" s="207"/>
      <c r="W1187" s="165"/>
      <c r="X1187" s="163"/>
      <c r="Y1187" s="164"/>
      <c r="Z1187" s="164"/>
      <c r="AA1187" s="165"/>
    </row>
    <row r="1188" spans="2:27" ht="15.75" customHeight="1" x14ac:dyDescent="0.25">
      <c r="B1188" s="421" t="str">
        <f>'[2]Asset Characteristics'!$C598 &amp; ""</f>
        <v/>
      </c>
      <c r="C1188" s="422" t="str">
        <f>'[2]Asset Characteristics'!$E598 &amp; ""</f>
        <v/>
      </c>
      <c r="D1188" s="44">
        <f>'[2]Reporting Characteristics'!$D1188</f>
        <v>2018</v>
      </c>
      <c r="E1188" s="205"/>
      <c r="F1188" s="206"/>
      <c r="G1188" s="207"/>
      <c r="H1188" s="164"/>
      <c r="I1188" s="165"/>
      <c r="J1188" s="163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208"/>
      <c r="V1188" s="207"/>
      <c r="W1188" s="165"/>
      <c r="X1188" s="163"/>
      <c r="Y1188" s="164"/>
      <c r="Z1188" s="164"/>
      <c r="AA1188" s="165"/>
    </row>
    <row r="1189" spans="2:27" ht="15.75" customHeight="1" x14ac:dyDescent="0.25">
      <c r="B1189" s="421"/>
      <c r="C1189" s="422"/>
      <c r="D1189" s="44">
        <f>'[2]Reporting Characteristics'!$D1189</f>
        <v>2019</v>
      </c>
      <c r="E1189" s="205"/>
      <c r="F1189" s="206"/>
      <c r="G1189" s="207"/>
      <c r="H1189" s="164"/>
      <c r="I1189" s="165"/>
      <c r="J1189" s="163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208"/>
      <c r="V1189" s="207"/>
      <c r="W1189" s="165"/>
      <c r="X1189" s="163"/>
      <c r="Y1189" s="164"/>
      <c r="Z1189" s="164"/>
      <c r="AA1189" s="165"/>
    </row>
    <row r="1190" spans="2:27" ht="15.75" customHeight="1" x14ac:dyDescent="0.25">
      <c r="B1190" s="421" t="str">
        <f>'[2]Asset Characteristics'!$C599 &amp; ""</f>
        <v/>
      </c>
      <c r="C1190" s="422" t="str">
        <f>'[2]Asset Characteristics'!$E599 &amp; ""</f>
        <v/>
      </c>
      <c r="D1190" s="44">
        <f>'[2]Reporting Characteristics'!$D1190</f>
        <v>2018</v>
      </c>
      <c r="E1190" s="205"/>
      <c r="F1190" s="206"/>
      <c r="G1190" s="207"/>
      <c r="H1190" s="164"/>
      <c r="I1190" s="165"/>
      <c r="J1190" s="163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208"/>
      <c r="V1190" s="207"/>
      <c r="W1190" s="165"/>
      <c r="X1190" s="163"/>
      <c r="Y1190" s="164"/>
      <c r="Z1190" s="164"/>
      <c r="AA1190" s="165"/>
    </row>
    <row r="1191" spans="2:27" ht="15.75" customHeight="1" x14ac:dyDescent="0.25">
      <c r="B1191" s="421"/>
      <c r="C1191" s="422"/>
      <c r="D1191" s="44">
        <f>'[2]Reporting Characteristics'!$D1191</f>
        <v>2019</v>
      </c>
      <c r="E1191" s="205"/>
      <c r="F1191" s="206"/>
      <c r="G1191" s="207"/>
      <c r="H1191" s="164"/>
      <c r="I1191" s="165"/>
      <c r="J1191" s="163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208"/>
      <c r="V1191" s="207"/>
      <c r="W1191" s="165"/>
      <c r="X1191" s="163"/>
      <c r="Y1191" s="164"/>
      <c r="Z1191" s="164"/>
      <c r="AA1191" s="165"/>
    </row>
    <row r="1192" spans="2:27" ht="15.75" customHeight="1" x14ac:dyDescent="0.25">
      <c r="B1192" s="421" t="str">
        <f>'[2]Asset Characteristics'!$C600 &amp; ""</f>
        <v/>
      </c>
      <c r="C1192" s="422" t="str">
        <f>'[2]Asset Characteristics'!$E600 &amp; ""</f>
        <v/>
      </c>
      <c r="D1192" s="44">
        <f>'[2]Reporting Characteristics'!$D1192</f>
        <v>2018</v>
      </c>
      <c r="E1192" s="205"/>
      <c r="F1192" s="206"/>
      <c r="G1192" s="207"/>
      <c r="H1192" s="164"/>
      <c r="I1192" s="165"/>
      <c r="J1192" s="163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208"/>
      <c r="V1192" s="207"/>
      <c r="W1192" s="165"/>
      <c r="X1192" s="163"/>
      <c r="Y1192" s="164"/>
      <c r="Z1192" s="164"/>
      <c r="AA1192" s="165"/>
    </row>
    <row r="1193" spans="2:27" ht="15.75" customHeight="1" x14ac:dyDescent="0.25">
      <c r="B1193" s="421"/>
      <c r="C1193" s="422"/>
      <c r="D1193" s="44">
        <f>'[2]Reporting Characteristics'!$D1193</f>
        <v>2019</v>
      </c>
      <c r="E1193" s="205"/>
      <c r="F1193" s="206"/>
      <c r="G1193" s="207"/>
      <c r="H1193" s="164"/>
      <c r="I1193" s="165"/>
      <c r="J1193" s="163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208"/>
      <c r="V1193" s="207"/>
      <c r="W1193" s="165"/>
      <c r="X1193" s="163"/>
      <c r="Y1193" s="164"/>
      <c r="Z1193" s="164"/>
      <c r="AA1193" s="165"/>
    </row>
    <row r="1194" spans="2:27" ht="15.75" customHeight="1" x14ac:dyDescent="0.25">
      <c r="B1194" s="421" t="str">
        <f>'[2]Asset Characteristics'!$C601 &amp; ""</f>
        <v/>
      </c>
      <c r="C1194" s="422" t="str">
        <f>'[2]Asset Characteristics'!$E601 &amp; ""</f>
        <v/>
      </c>
      <c r="D1194" s="44">
        <f>'[2]Reporting Characteristics'!$D1194</f>
        <v>2018</v>
      </c>
      <c r="E1194" s="205"/>
      <c r="F1194" s="206"/>
      <c r="G1194" s="207"/>
      <c r="H1194" s="164"/>
      <c r="I1194" s="165"/>
      <c r="J1194" s="163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208"/>
      <c r="V1194" s="207"/>
      <c r="W1194" s="165"/>
      <c r="X1194" s="163"/>
      <c r="Y1194" s="164"/>
      <c r="Z1194" s="164"/>
      <c r="AA1194" s="165"/>
    </row>
    <row r="1195" spans="2:27" ht="15.75" customHeight="1" x14ac:dyDescent="0.25">
      <c r="B1195" s="421"/>
      <c r="C1195" s="422"/>
      <c r="D1195" s="44">
        <f>'[2]Reporting Characteristics'!$D1195</f>
        <v>2019</v>
      </c>
      <c r="E1195" s="205"/>
      <c r="F1195" s="206"/>
      <c r="G1195" s="207"/>
      <c r="H1195" s="164"/>
      <c r="I1195" s="165"/>
      <c r="J1195" s="163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208"/>
      <c r="V1195" s="207"/>
      <c r="W1195" s="165"/>
      <c r="X1195" s="163"/>
      <c r="Y1195" s="164"/>
      <c r="Z1195" s="164"/>
      <c r="AA1195" s="165"/>
    </row>
    <row r="1196" spans="2:27" ht="15.75" customHeight="1" x14ac:dyDescent="0.25">
      <c r="B1196" s="421" t="str">
        <f>'[2]Asset Characteristics'!$C602 &amp; ""</f>
        <v/>
      </c>
      <c r="C1196" s="422" t="str">
        <f>'[2]Asset Characteristics'!$E602 &amp; ""</f>
        <v/>
      </c>
      <c r="D1196" s="44">
        <f>'[2]Reporting Characteristics'!$D1196</f>
        <v>2018</v>
      </c>
      <c r="E1196" s="205"/>
      <c r="F1196" s="206"/>
      <c r="G1196" s="207"/>
      <c r="H1196" s="164"/>
      <c r="I1196" s="165"/>
      <c r="J1196" s="163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208"/>
      <c r="V1196" s="207"/>
      <c r="W1196" s="165"/>
      <c r="X1196" s="163"/>
      <c r="Y1196" s="164"/>
      <c r="Z1196" s="164"/>
      <c r="AA1196" s="165"/>
    </row>
    <row r="1197" spans="2:27" ht="15.75" customHeight="1" x14ac:dyDescent="0.25">
      <c r="B1197" s="421"/>
      <c r="C1197" s="422"/>
      <c r="D1197" s="44">
        <f>'[2]Reporting Characteristics'!$D1197</f>
        <v>2019</v>
      </c>
      <c r="E1197" s="205"/>
      <c r="F1197" s="206"/>
      <c r="G1197" s="207"/>
      <c r="H1197" s="164"/>
      <c r="I1197" s="165"/>
      <c r="J1197" s="163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208"/>
      <c r="V1197" s="207"/>
      <c r="W1197" s="165"/>
      <c r="X1197" s="163"/>
      <c r="Y1197" s="164"/>
      <c r="Z1197" s="164"/>
      <c r="AA1197" s="165"/>
    </row>
    <row r="1198" spans="2:27" ht="15.75" customHeight="1" x14ac:dyDescent="0.25">
      <c r="B1198" s="421" t="str">
        <f>'[2]Asset Characteristics'!$C603 &amp; ""</f>
        <v/>
      </c>
      <c r="C1198" s="422" t="str">
        <f>'[2]Asset Characteristics'!$E603 &amp; ""</f>
        <v/>
      </c>
      <c r="D1198" s="44">
        <f>'[2]Reporting Characteristics'!$D1198</f>
        <v>2018</v>
      </c>
      <c r="E1198" s="205"/>
      <c r="F1198" s="206"/>
      <c r="G1198" s="207"/>
      <c r="H1198" s="164"/>
      <c r="I1198" s="165"/>
      <c r="J1198" s="163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208"/>
      <c r="V1198" s="207"/>
      <c r="W1198" s="165"/>
      <c r="X1198" s="163"/>
      <c r="Y1198" s="164"/>
      <c r="Z1198" s="164"/>
      <c r="AA1198" s="165"/>
    </row>
    <row r="1199" spans="2:27" ht="15.75" customHeight="1" x14ac:dyDescent="0.25">
      <c r="B1199" s="421"/>
      <c r="C1199" s="422"/>
      <c r="D1199" s="44">
        <f>'[2]Reporting Characteristics'!$D1199</f>
        <v>2019</v>
      </c>
      <c r="E1199" s="205"/>
      <c r="F1199" s="206"/>
      <c r="G1199" s="207"/>
      <c r="H1199" s="164"/>
      <c r="I1199" s="165"/>
      <c r="J1199" s="163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208"/>
      <c r="V1199" s="207"/>
      <c r="W1199" s="165"/>
      <c r="X1199" s="163"/>
      <c r="Y1199" s="164"/>
      <c r="Z1199" s="164"/>
      <c r="AA1199" s="165"/>
    </row>
    <row r="1200" spans="2:27" ht="15.75" customHeight="1" x14ac:dyDescent="0.25">
      <c r="B1200" s="421" t="str">
        <f>'[2]Asset Characteristics'!$C604 &amp; ""</f>
        <v/>
      </c>
      <c r="C1200" s="422" t="str">
        <f>'[2]Asset Characteristics'!$E604 &amp; ""</f>
        <v/>
      </c>
      <c r="D1200" s="44">
        <f>'[2]Reporting Characteristics'!$D1200</f>
        <v>2018</v>
      </c>
      <c r="E1200" s="205"/>
      <c r="F1200" s="206"/>
      <c r="G1200" s="207"/>
      <c r="H1200" s="164"/>
      <c r="I1200" s="165"/>
      <c r="J1200" s="163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208"/>
      <c r="V1200" s="207"/>
      <c r="W1200" s="165"/>
      <c r="X1200" s="163"/>
      <c r="Y1200" s="164"/>
      <c r="Z1200" s="164"/>
      <c r="AA1200" s="165"/>
    </row>
    <row r="1201" spans="2:27" ht="15.75" customHeight="1" x14ac:dyDescent="0.25">
      <c r="B1201" s="421"/>
      <c r="C1201" s="422"/>
      <c r="D1201" s="44">
        <f>'[2]Reporting Characteristics'!$D1201</f>
        <v>2019</v>
      </c>
      <c r="E1201" s="205"/>
      <c r="F1201" s="206"/>
      <c r="G1201" s="207"/>
      <c r="H1201" s="164"/>
      <c r="I1201" s="165"/>
      <c r="J1201" s="163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208"/>
      <c r="V1201" s="207"/>
      <c r="W1201" s="165"/>
      <c r="X1201" s="163"/>
      <c r="Y1201" s="164"/>
      <c r="Z1201" s="164"/>
      <c r="AA1201" s="165"/>
    </row>
    <row r="1202" spans="2:27" ht="15.75" customHeight="1" x14ac:dyDescent="0.25">
      <c r="B1202" s="421" t="str">
        <f>'[2]Asset Characteristics'!$C605 &amp; ""</f>
        <v/>
      </c>
      <c r="C1202" s="422" t="str">
        <f>'[2]Asset Characteristics'!$E605 &amp; ""</f>
        <v/>
      </c>
      <c r="D1202" s="44">
        <f>'[2]Reporting Characteristics'!$D1202</f>
        <v>2018</v>
      </c>
      <c r="E1202" s="205"/>
      <c r="F1202" s="206"/>
      <c r="G1202" s="207"/>
      <c r="H1202" s="164"/>
      <c r="I1202" s="165"/>
      <c r="J1202" s="163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208"/>
      <c r="V1202" s="207"/>
      <c r="W1202" s="165"/>
      <c r="X1202" s="163"/>
      <c r="Y1202" s="164"/>
      <c r="Z1202" s="164"/>
      <c r="AA1202" s="165"/>
    </row>
    <row r="1203" spans="2:27" ht="15.75" customHeight="1" x14ac:dyDescent="0.25">
      <c r="B1203" s="421"/>
      <c r="C1203" s="422"/>
      <c r="D1203" s="44">
        <f>'[2]Reporting Characteristics'!$D1203</f>
        <v>2019</v>
      </c>
      <c r="E1203" s="205"/>
      <c r="F1203" s="206"/>
      <c r="G1203" s="207"/>
      <c r="H1203" s="164"/>
      <c r="I1203" s="165"/>
      <c r="J1203" s="163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208"/>
      <c r="V1203" s="207"/>
      <c r="W1203" s="165"/>
      <c r="X1203" s="163"/>
      <c r="Y1203" s="164"/>
      <c r="Z1203" s="164"/>
      <c r="AA1203" s="165"/>
    </row>
    <row r="1204" spans="2:27" ht="15.75" customHeight="1" x14ac:dyDescent="0.25">
      <c r="B1204" s="421" t="str">
        <f>'[2]Asset Characteristics'!$C606 &amp; ""</f>
        <v/>
      </c>
      <c r="C1204" s="422" t="str">
        <f>'[2]Asset Characteristics'!$E606 &amp; ""</f>
        <v/>
      </c>
      <c r="D1204" s="44">
        <f>'[2]Reporting Characteristics'!$D1204</f>
        <v>2018</v>
      </c>
      <c r="E1204" s="205"/>
      <c r="F1204" s="206"/>
      <c r="G1204" s="207"/>
      <c r="H1204" s="164"/>
      <c r="I1204" s="165"/>
      <c r="J1204" s="163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208"/>
      <c r="V1204" s="207"/>
      <c r="W1204" s="165"/>
      <c r="X1204" s="163"/>
      <c r="Y1204" s="164"/>
      <c r="Z1204" s="164"/>
      <c r="AA1204" s="165"/>
    </row>
    <row r="1205" spans="2:27" ht="15.75" customHeight="1" x14ac:dyDescent="0.25">
      <c r="B1205" s="421"/>
      <c r="C1205" s="422"/>
      <c r="D1205" s="44">
        <f>'[2]Reporting Characteristics'!$D1205</f>
        <v>2019</v>
      </c>
      <c r="E1205" s="205"/>
      <c r="F1205" s="206"/>
      <c r="G1205" s="207"/>
      <c r="H1205" s="164"/>
      <c r="I1205" s="165"/>
      <c r="J1205" s="163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208"/>
      <c r="V1205" s="207"/>
      <c r="W1205" s="165"/>
      <c r="X1205" s="163"/>
      <c r="Y1205" s="164"/>
      <c r="Z1205" s="164"/>
      <c r="AA1205" s="165"/>
    </row>
    <row r="1206" spans="2:27" ht="15.75" customHeight="1" x14ac:dyDescent="0.25">
      <c r="B1206" s="421" t="str">
        <f>'[2]Asset Characteristics'!$C607 &amp; ""</f>
        <v/>
      </c>
      <c r="C1206" s="422" t="str">
        <f>'[2]Asset Characteristics'!$E607 &amp; ""</f>
        <v/>
      </c>
      <c r="D1206" s="44">
        <f>'[2]Reporting Characteristics'!$D1206</f>
        <v>2018</v>
      </c>
      <c r="E1206" s="205"/>
      <c r="F1206" s="206"/>
      <c r="G1206" s="207"/>
      <c r="H1206" s="164"/>
      <c r="I1206" s="165"/>
      <c r="J1206" s="163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208"/>
      <c r="V1206" s="207"/>
      <c r="W1206" s="165"/>
      <c r="X1206" s="163"/>
      <c r="Y1206" s="164"/>
      <c r="Z1206" s="164"/>
      <c r="AA1206" s="165"/>
    </row>
    <row r="1207" spans="2:27" ht="15.75" customHeight="1" x14ac:dyDescent="0.25">
      <c r="B1207" s="421"/>
      <c r="C1207" s="422"/>
      <c r="D1207" s="44">
        <f>'[2]Reporting Characteristics'!$D1207</f>
        <v>2019</v>
      </c>
      <c r="E1207" s="205"/>
      <c r="F1207" s="206"/>
      <c r="G1207" s="207"/>
      <c r="H1207" s="164"/>
      <c r="I1207" s="165"/>
      <c r="J1207" s="163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208"/>
      <c r="V1207" s="207"/>
      <c r="W1207" s="165"/>
      <c r="X1207" s="163"/>
      <c r="Y1207" s="164"/>
      <c r="Z1207" s="164"/>
      <c r="AA1207" s="165"/>
    </row>
    <row r="1208" spans="2:27" ht="15.75" customHeight="1" x14ac:dyDescent="0.25">
      <c r="B1208" s="421" t="str">
        <f>'[2]Asset Characteristics'!$C608 &amp; ""</f>
        <v/>
      </c>
      <c r="C1208" s="422" t="str">
        <f>'[2]Asset Characteristics'!$E608 &amp; ""</f>
        <v/>
      </c>
      <c r="D1208" s="44">
        <f>'[2]Reporting Characteristics'!$D1208</f>
        <v>2018</v>
      </c>
      <c r="E1208" s="205"/>
      <c r="F1208" s="206"/>
      <c r="G1208" s="207"/>
      <c r="H1208" s="164"/>
      <c r="I1208" s="165"/>
      <c r="J1208" s="163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208"/>
      <c r="V1208" s="207"/>
      <c r="W1208" s="165"/>
      <c r="X1208" s="163"/>
      <c r="Y1208" s="164"/>
      <c r="Z1208" s="164"/>
      <c r="AA1208" s="165"/>
    </row>
    <row r="1209" spans="2:27" ht="15.75" customHeight="1" x14ac:dyDescent="0.25">
      <c r="B1209" s="421"/>
      <c r="C1209" s="422"/>
      <c r="D1209" s="44">
        <f>'[2]Reporting Characteristics'!$D1209</f>
        <v>2019</v>
      </c>
      <c r="E1209" s="205"/>
      <c r="F1209" s="206"/>
      <c r="G1209" s="207"/>
      <c r="H1209" s="164"/>
      <c r="I1209" s="165"/>
      <c r="J1209" s="163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208"/>
      <c r="V1209" s="207"/>
      <c r="W1209" s="165"/>
      <c r="X1209" s="163"/>
      <c r="Y1209" s="164"/>
      <c r="Z1209" s="164"/>
      <c r="AA1209" s="165"/>
    </row>
    <row r="1210" spans="2:27" ht="15.75" customHeight="1" x14ac:dyDescent="0.25">
      <c r="B1210" s="421" t="str">
        <f>'[2]Asset Characteristics'!$C609 &amp; ""</f>
        <v/>
      </c>
      <c r="C1210" s="422" t="str">
        <f>'[2]Asset Characteristics'!$E609 &amp; ""</f>
        <v/>
      </c>
      <c r="D1210" s="44">
        <f>'[2]Reporting Characteristics'!$D1210</f>
        <v>2018</v>
      </c>
      <c r="E1210" s="205"/>
      <c r="F1210" s="206"/>
      <c r="G1210" s="207"/>
      <c r="H1210" s="164"/>
      <c r="I1210" s="165"/>
      <c r="J1210" s="163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208"/>
      <c r="V1210" s="207"/>
      <c r="W1210" s="165"/>
      <c r="X1210" s="163"/>
      <c r="Y1210" s="164"/>
      <c r="Z1210" s="164"/>
      <c r="AA1210" s="165"/>
    </row>
    <row r="1211" spans="2:27" ht="15.75" customHeight="1" x14ac:dyDescent="0.25">
      <c r="B1211" s="421"/>
      <c r="C1211" s="422"/>
      <c r="D1211" s="44">
        <f>'[2]Reporting Characteristics'!$D1211</f>
        <v>2019</v>
      </c>
      <c r="E1211" s="205"/>
      <c r="F1211" s="206"/>
      <c r="G1211" s="207"/>
      <c r="H1211" s="164"/>
      <c r="I1211" s="165"/>
      <c r="J1211" s="163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208"/>
      <c r="V1211" s="207"/>
      <c r="W1211" s="165"/>
      <c r="X1211" s="163"/>
      <c r="Y1211" s="164"/>
      <c r="Z1211" s="164"/>
      <c r="AA1211" s="165"/>
    </row>
    <row r="1212" spans="2:27" ht="15.75" customHeight="1" x14ac:dyDescent="0.25">
      <c r="B1212" s="421" t="str">
        <f>'[2]Asset Characteristics'!$C610 &amp; ""</f>
        <v/>
      </c>
      <c r="C1212" s="422" t="str">
        <f>'[2]Asset Characteristics'!$E610 &amp; ""</f>
        <v/>
      </c>
      <c r="D1212" s="44">
        <f>'[2]Reporting Characteristics'!$D1212</f>
        <v>2018</v>
      </c>
      <c r="E1212" s="205"/>
      <c r="F1212" s="206"/>
      <c r="G1212" s="207"/>
      <c r="H1212" s="164"/>
      <c r="I1212" s="165"/>
      <c r="J1212" s="163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208"/>
      <c r="V1212" s="207"/>
      <c r="W1212" s="165"/>
      <c r="X1212" s="163"/>
      <c r="Y1212" s="164"/>
      <c r="Z1212" s="164"/>
      <c r="AA1212" s="165"/>
    </row>
    <row r="1213" spans="2:27" ht="15.75" customHeight="1" x14ac:dyDescent="0.25">
      <c r="B1213" s="421"/>
      <c r="C1213" s="422"/>
      <c r="D1213" s="44">
        <f>'[2]Reporting Characteristics'!$D1213</f>
        <v>2019</v>
      </c>
      <c r="E1213" s="205"/>
      <c r="F1213" s="206"/>
      <c r="G1213" s="207"/>
      <c r="H1213" s="164"/>
      <c r="I1213" s="165"/>
      <c r="J1213" s="163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208"/>
      <c r="V1213" s="207"/>
      <c r="W1213" s="165"/>
      <c r="X1213" s="163"/>
      <c r="Y1213" s="164"/>
      <c r="Z1213" s="164"/>
      <c r="AA1213" s="165"/>
    </row>
    <row r="1214" spans="2:27" ht="15.75" customHeight="1" x14ac:dyDescent="0.25">
      <c r="B1214" s="421" t="str">
        <f>'[2]Asset Characteristics'!$C611 &amp; ""</f>
        <v/>
      </c>
      <c r="C1214" s="422" t="str">
        <f>'[2]Asset Characteristics'!$E611 &amp; ""</f>
        <v/>
      </c>
      <c r="D1214" s="44">
        <f>'[2]Reporting Characteristics'!$D1214</f>
        <v>2018</v>
      </c>
      <c r="E1214" s="205"/>
      <c r="F1214" s="206"/>
      <c r="G1214" s="207"/>
      <c r="H1214" s="164"/>
      <c r="I1214" s="165"/>
      <c r="J1214" s="163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208"/>
      <c r="V1214" s="207"/>
      <c r="W1214" s="165"/>
      <c r="X1214" s="163"/>
      <c r="Y1214" s="164"/>
      <c r="Z1214" s="164"/>
      <c r="AA1214" s="165"/>
    </row>
    <row r="1215" spans="2:27" ht="15.75" customHeight="1" x14ac:dyDescent="0.25">
      <c r="B1215" s="421"/>
      <c r="C1215" s="422"/>
      <c r="D1215" s="44">
        <f>'[2]Reporting Characteristics'!$D1215</f>
        <v>2019</v>
      </c>
      <c r="E1215" s="205"/>
      <c r="F1215" s="206"/>
      <c r="G1215" s="207"/>
      <c r="H1215" s="164"/>
      <c r="I1215" s="165"/>
      <c r="J1215" s="163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208"/>
      <c r="V1215" s="207"/>
      <c r="W1215" s="165"/>
      <c r="X1215" s="163"/>
      <c r="Y1215" s="164"/>
      <c r="Z1215" s="164"/>
      <c r="AA1215" s="165"/>
    </row>
    <row r="1216" spans="2:27" ht="15.75" customHeight="1" x14ac:dyDescent="0.25">
      <c r="B1216" s="421" t="str">
        <f>'[2]Asset Characteristics'!$C612 &amp; ""</f>
        <v/>
      </c>
      <c r="C1216" s="422" t="str">
        <f>'[2]Asset Characteristics'!$E612 &amp; ""</f>
        <v/>
      </c>
      <c r="D1216" s="44">
        <f>'[2]Reporting Characteristics'!$D1216</f>
        <v>2018</v>
      </c>
      <c r="E1216" s="205"/>
      <c r="F1216" s="206"/>
      <c r="G1216" s="207"/>
      <c r="H1216" s="164"/>
      <c r="I1216" s="165"/>
      <c r="J1216" s="163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208"/>
      <c r="V1216" s="207"/>
      <c r="W1216" s="165"/>
      <c r="X1216" s="163"/>
      <c r="Y1216" s="164"/>
      <c r="Z1216" s="164"/>
      <c r="AA1216" s="165"/>
    </row>
    <row r="1217" spans="2:27" ht="15.75" customHeight="1" x14ac:dyDescent="0.25">
      <c r="B1217" s="421"/>
      <c r="C1217" s="422"/>
      <c r="D1217" s="44">
        <f>'[2]Reporting Characteristics'!$D1217</f>
        <v>2019</v>
      </c>
      <c r="E1217" s="205"/>
      <c r="F1217" s="206"/>
      <c r="G1217" s="207"/>
      <c r="H1217" s="164"/>
      <c r="I1217" s="165"/>
      <c r="J1217" s="163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208"/>
      <c r="V1217" s="207"/>
      <c r="W1217" s="165"/>
      <c r="X1217" s="163"/>
      <c r="Y1217" s="164"/>
      <c r="Z1217" s="164"/>
      <c r="AA1217" s="165"/>
    </row>
    <row r="1218" spans="2:27" ht="15.75" customHeight="1" x14ac:dyDescent="0.25">
      <c r="B1218" s="421" t="str">
        <f>'[2]Asset Characteristics'!$C613 &amp; ""</f>
        <v/>
      </c>
      <c r="C1218" s="422" t="str">
        <f>'[2]Asset Characteristics'!$E613 &amp; ""</f>
        <v/>
      </c>
      <c r="D1218" s="44">
        <f>'[2]Reporting Characteristics'!$D1218</f>
        <v>2018</v>
      </c>
      <c r="E1218" s="205"/>
      <c r="F1218" s="206"/>
      <c r="G1218" s="207"/>
      <c r="H1218" s="164"/>
      <c r="I1218" s="165"/>
      <c r="J1218" s="163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208"/>
      <c r="V1218" s="207"/>
      <c r="W1218" s="165"/>
      <c r="X1218" s="163"/>
      <c r="Y1218" s="164"/>
      <c r="Z1218" s="164"/>
      <c r="AA1218" s="165"/>
    </row>
    <row r="1219" spans="2:27" ht="15.75" customHeight="1" x14ac:dyDescent="0.25">
      <c r="B1219" s="421"/>
      <c r="C1219" s="422"/>
      <c r="D1219" s="44">
        <f>'[2]Reporting Characteristics'!$D1219</f>
        <v>2019</v>
      </c>
      <c r="E1219" s="205"/>
      <c r="F1219" s="206"/>
      <c r="G1219" s="207"/>
      <c r="H1219" s="164"/>
      <c r="I1219" s="165"/>
      <c r="J1219" s="163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208"/>
      <c r="V1219" s="207"/>
      <c r="W1219" s="165"/>
      <c r="X1219" s="163"/>
      <c r="Y1219" s="164"/>
      <c r="Z1219" s="164"/>
      <c r="AA1219" s="165"/>
    </row>
    <row r="1220" spans="2:27" ht="15.75" customHeight="1" x14ac:dyDescent="0.25">
      <c r="B1220" s="421" t="str">
        <f>'[2]Asset Characteristics'!$C614 &amp; ""</f>
        <v/>
      </c>
      <c r="C1220" s="422" t="str">
        <f>'[2]Asset Characteristics'!$E614 &amp; ""</f>
        <v/>
      </c>
      <c r="D1220" s="44">
        <f>'[2]Reporting Characteristics'!$D1220</f>
        <v>2018</v>
      </c>
      <c r="E1220" s="205"/>
      <c r="F1220" s="206"/>
      <c r="G1220" s="207"/>
      <c r="H1220" s="164"/>
      <c r="I1220" s="165"/>
      <c r="J1220" s="163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208"/>
      <c r="V1220" s="207"/>
      <c r="W1220" s="165"/>
      <c r="X1220" s="163"/>
      <c r="Y1220" s="164"/>
      <c r="Z1220" s="164"/>
      <c r="AA1220" s="165"/>
    </row>
    <row r="1221" spans="2:27" ht="15.75" customHeight="1" x14ac:dyDescent="0.25">
      <c r="B1221" s="421"/>
      <c r="C1221" s="422"/>
      <c r="D1221" s="44">
        <f>'[2]Reporting Characteristics'!$D1221</f>
        <v>2019</v>
      </c>
      <c r="E1221" s="205"/>
      <c r="F1221" s="206"/>
      <c r="G1221" s="207"/>
      <c r="H1221" s="164"/>
      <c r="I1221" s="165"/>
      <c r="J1221" s="163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208"/>
      <c r="V1221" s="207"/>
      <c r="W1221" s="165"/>
      <c r="X1221" s="163"/>
      <c r="Y1221" s="164"/>
      <c r="Z1221" s="164"/>
      <c r="AA1221" s="165"/>
    </row>
    <row r="1222" spans="2:27" ht="15.75" customHeight="1" x14ac:dyDescent="0.25">
      <c r="B1222" s="421" t="str">
        <f>'[2]Asset Characteristics'!$C615 &amp; ""</f>
        <v/>
      </c>
      <c r="C1222" s="422" t="str">
        <f>'[2]Asset Characteristics'!$E615 &amp; ""</f>
        <v/>
      </c>
      <c r="D1222" s="44">
        <f>'[2]Reporting Characteristics'!$D1222</f>
        <v>2018</v>
      </c>
      <c r="E1222" s="205"/>
      <c r="F1222" s="206"/>
      <c r="G1222" s="207"/>
      <c r="H1222" s="164"/>
      <c r="I1222" s="165"/>
      <c r="J1222" s="163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208"/>
      <c r="V1222" s="207"/>
      <c r="W1222" s="165"/>
      <c r="X1222" s="163"/>
      <c r="Y1222" s="164"/>
      <c r="Z1222" s="164"/>
      <c r="AA1222" s="165"/>
    </row>
    <row r="1223" spans="2:27" ht="15.75" customHeight="1" x14ac:dyDescent="0.25">
      <c r="B1223" s="421"/>
      <c r="C1223" s="422"/>
      <c r="D1223" s="44">
        <f>'[2]Reporting Characteristics'!$D1223</f>
        <v>2019</v>
      </c>
      <c r="E1223" s="205"/>
      <c r="F1223" s="206"/>
      <c r="G1223" s="207"/>
      <c r="H1223" s="164"/>
      <c r="I1223" s="165"/>
      <c r="J1223" s="163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208"/>
      <c r="V1223" s="207"/>
      <c r="W1223" s="165"/>
      <c r="X1223" s="163"/>
      <c r="Y1223" s="164"/>
      <c r="Z1223" s="164"/>
      <c r="AA1223" s="165"/>
    </row>
    <row r="1224" spans="2:27" ht="15.75" customHeight="1" x14ac:dyDescent="0.25">
      <c r="B1224" s="421" t="str">
        <f>'[2]Asset Characteristics'!$C616 &amp; ""</f>
        <v/>
      </c>
      <c r="C1224" s="422" t="str">
        <f>'[2]Asset Characteristics'!$E616 &amp; ""</f>
        <v/>
      </c>
      <c r="D1224" s="44">
        <f>'[2]Reporting Characteristics'!$D1224</f>
        <v>2018</v>
      </c>
      <c r="E1224" s="205"/>
      <c r="F1224" s="206"/>
      <c r="G1224" s="207"/>
      <c r="H1224" s="164"/>
      <c r="I1224" s="165"/>
      <c r="J1224" s="163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208"/>
      <c r="V1224" s="207"/>
      <c r="W1224" s="165"/>
      <c r="X1224" s="163"/>
      <c r="Y1224" s="164"/>
      <c r="Z1224" s="164"/>
      <c r="AA1224" s="165"/>
    </row>
    <row r="1225" spans="2:27" ht="15.75" customHeight="1" x14ac:dyDescent="0.25">
      <c r="B1225" s="421"/>
      <c r="C1225" s="422"/>
      <c r="D1225" s="44">
        <f>'[2]Reporting Characteristics'!$D1225</f>
        <v>2019</v>
      </c>
      <c r="E1225" s="205"/>
      <c r="F1225" s="206"/>
      <c r="G1225" s="207"/>
      <c r="H1225" s="164"/>
      <c r="I1225" s="165"/>
      <c r="J1225" s="163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208"/>
      <c r="V1225" s="207"/>
      <c r="W1225" s="165"/>
      <c r="X1225" s="163"/>
      <c r="Y1225" s="164"/>
      <c r="Z1225" s="164"/>
      <c r="AA1225" s="165"/>
    </row>
    <row r="1226" spans="2:27" ht="15.75" customHeight="1" x14ac:dyDescent="0.25">
      <c r="B1226" s="421" t="str">
        <f>'[2]Asset Characteristics'!$C617 &amp; ""</f>
        <v/>
      </c>
      <c r="C1226" s="422" t="str">
        <f>'[2]Asset Characteristics'!$E617 &amp; ""</f>
        <v/>
      </c>
      <c r="D1226" s="44">
        <f>'[2]Reporting Characteristics'!$D1226</f>
        <v>2018</v>
      </c>
      <c r="E1226" s="205"/>
      <c r="F1226" s="206"/>
      <c r="G1226" s="207"/>
      <c r="H1226" s="164"/>
      <c r="I1226" s="165"/>
      <c r="J1226" s="163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208"/>
      <c r="V1226" s="207"/>
      <c r="W1226" s="165"/>
      <c r="X1226" s="163"/>
      <c r="Y1226" s="164"/>
      <c r="Z1226" s="164"/>
      <c r="AA1226" s="165"/>
    </row>
    <row r="1227" spans="2:27" ht="15.75" customHeight="1" x14ac:dyDescent="0.25">
      <c r="B1227" s="421"/>
      <c r="C1227" s="422"/>
      <c r="D1227" s="44">
        <f>'[2]Reporting Characteristics'!$D1227</f>
        <v>2019</v>
      </c>
      <c r="E1227" s="205"/>
      <c r="F1227" s="206"/>
      <c r="G1227" s="207"/>
      <c r="H1227" s="164"/>
      <c r="I1227" s="165"/>
      <c r="J1227" s="163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208"/>
      <c r="V1227" s="207"/>
      <c r="W1227" s="165"/>
      <c r="X1227" s="163"/>
      <c r="Y1227" s="164"/>
      <c r="Z1227" s="164"/>
      <c r="AA1227" s="165"/>
    </row>
    <row r="1228" spans="2:27" ht="15.75" customHeight="1" x14ac:dyDescent="0.25">
      <c r="B1228" s="421" t="str">
        <f>'[2]Asset Characteristics'!$C618 &amp; ""</f>
        <v/>
      </c>
      <c r="C1228" s="422" t="str">
        <f>'[2]Asset Characteristics'!$E618 &amp; ""</f>
        <v/>
      </c>
      <c r="D1228" s="44">
        <f>'[2]Reporting Characteristics'!$D1228</f>
        <v>2018</v>
      </c>
      <c r="E1228" s="205"/>
      <c r="F1228" s="206"/>
      <c r="G1228" s="207"/>
      <c r="H1228" s="164"/>
      <c r="I1228" s="165"/>
      <c r="J1228" s="163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208"/>
      <c r="V1228" s="207"/>
      <c r="W1228" s="165"/>
      <c r="X1228" s="163"/>
      <c r="Y1228" s="164"/>
      <c r="Z1228" s="164"/>
      <c r="AA1228" s="165"/>
    </row>
    <row r="1229" spans="2:27" ht="15.75" customHeight="1" x14ac:dyDescent="0.25">
      <c r="B1229" s="421"/>
      <c r="C1229" s="422"/>
      <c r="D1229" s="44">
        <f>'[2]Reporting Characteristics'!$D1229</f>
        <v>2019</v>
      </c>
      <c r="E1229" s="205"/>
      <c r="F1229" s="206"/>
      <c r="G1229" s="207"/>
      <c r="H1229" s="164"/>
      <c r="I1229" s="165"/>
      <c r="J1229" s="163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208"/>
      <c r="V1229" s="207"/>
      <c r="W1229" s="165"/>
      <c r="X1229" s="163"/>
      <c r="Y1229" s="164"/>
      <c r="Z1229" s="164"/>
      <c r="AA1229" s="165"/>
    </row>
    <row r="1230" spans="2:27" ht="15.75" customHeight="1" x14ac:dyDescent="0.25">
      <c r="B1230" s="421" t="str">
        <f>'[2]Asset Characteristics'!$C619 &amp; ""</f>
        <v/>
      </c>
      <c r="C1230" s="422" t="str">
        <f>'[2]Asset Characteristics'!$E619 &amp; ""</f>
        <v/>
      </c>
      <c r="D1230" s="44">
        <f>'[2]Reporting Characteristics'!$D1230</f>
        <v>2018</v>
      </c>
      <c r="E1230" s="205"/>
      <c r="F1230" s="206"/>
      <c r="G1230" s="207"/>
      <c r="H1230" s="164"/>
      <c r="I1230" s="165"/>
      <c r="J1230" s="163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208"/>
      <c r="V1230" s="207"/>
      <c r="W1230" s="165"/>
      <c r="X1230" s="163"/>
      <c r="Y1230" s="164"/>
      <c r="Z1230" s="164"/>
      <c r="AA1230" s="165"/>
    </row>
    <row r="1231" spans="2:27" ht="15.75" customHeight="1" x14ac:dyDescent="0.25">
      <c r="B1231" s="421"/>
      <c r="C1231" s="422"/>
      <c r="D1231" s="44">
        <f>'[2]Reporting Characteristics'!$D1231</f>
        <v>2019</v>
      </c>
      <c r="E1231" s="205"/>
      <c r="F1231" s="206"/>
      <c r="G1231" s="207"/>
      <c r="H1231" s="164"/>
      <c r="I1231" s="165"/>
      <c r="J1231" s="163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208"/>
      <c r="V1231" s="207"/>
      <c r="W1231" s="165"/>
      <c r="X1231" s="163"/>
      <c r="Y1231" s="164"/>
      <c r="Z1231" s="164"/>
      <c r="AA1231" s="165"/>
    </row>
    <row r="1232" spans="2:27" ht="15.75" customHeight="1" x14ac:dyDescent="0.25">
      <c r="B1232" s="421" t="str">
        <f>'[2]Asset Characteristics'!$C620 &amp; ""</f>
        <v/>
      </c>
      <c r="C1232" s="422" t="str">
        <f>'[2]Asset Characteristics'!$E620 &amp; ""</f>
        <v/>
      </c>
      <c r="D1232" s="44">
        <f>'[2]Reporting Characteristics'!$D1232</f>
        <v>2018</v>
      </c>
      <c r="E1232" s="205"/>
      <c r="F1232" s="206"/>
      <c r="G1232" s="207"/>
      <c r="H1232" s="164"/>
      <c r="I1232" s="165"/>
      <c r="J1232" s="163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208"/>
      <c r="V1232" s="207"/>
      <c r="W1232" s="165"/>
      <c r="X1232" s="163"/>
      <c r="Y1232" s="164"/>
      <c r="Z1232" s="164"/>
      <c r="AA1232" s="165"/>
    </row>
    <row r="1233" spans="2:27" ht="15.75" customHeight="1" x14ac:dyDescent="0.25">
      <c r="B1233" s="421"/>
      <c r="C1233" s="422"/>
      <c r="D1233" s="44">
        <f>'[2]Reporting Characteristics'!$D1233</f>
        <v>2019</v>
      </c>
      <c r="E1233" s="205"/>
      <c r="F1233" s="206"/>
      <c r="G1233" s="207"/>
      <c r="H1233" s="164"/>
      <c r="I1233" s="165"/>
      <c r="J1233" s="163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208"/>
      <c r="V1233" s="207"/>
      <c r="W1233" s="165"/>
      <c r="X1233" s="163"/>
      <c r="Y1233" s="164"/>
      <c r="Z1233" s="164"/>
      <c r="AA1233" s="165"/>
    </row>
    <row r="1234" spans="2:27" ht="15.75" customHeight="1" x14ac:dyDescent="0.25">
      <c r="B1234" s="421" t="str">
        <f>'[2]Asset Characteristics'!$C621 &amp; ""</f>
        <v/>
      </c>
      <c r="C1234" s="422" t="str">
        <f>'[2]Asset Characteristics'!$E621 &amp; ""</f>
        <v/>
      </c>
      <c r="D1234" s="44">
        <f>'[2]Reporting Characteristics'!$D1234</f>
        <v>2018</v>
      </c>
      <c r="E1234" s="205"/>
      <c r="F1234" s="206"/>
      <c r="G1234" s="207"/>
      <c r="H1234" s="164"/>
      <c r="I1234" s="165"/>
      <c r="J1234" s="163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208"/>
      <c r="V1234" s="207"/>
      <c r="W1234" s="165"/>
      <c r="X1234" s="163"/>
      <c r="Y1234" s="164"/>
      <c r="Z1234" s="164"/>
      <c r="AA1234" s="165"/>
    </row>
    <row r="1235" spans="2:27" ht="15.75" customHeight="1" x14ac:dyDescent="0.25">
      <c r="B1235" s="421"/>
      <c r="C1235" s="422"/>
      <c r="D1235" s="44">
        <f>'[2]Reporting Characteristics'!$D1235</f>
        <v>2019</v>
      </c>
      <c r="E1235" s="205"/>
      <c r="F1235" s="206"/>
      <c r="G1235" s="207"/>
      <c r="H1235" s="164"/>
      <c r="I1235" s="165"/>
      <c r="J1235" s="163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208"/>
      <c r="V1235" s="207"/>
      <c r="W1235" s="165"/>
      <c r="X1235" s="163"/>
      <c r="Y1235" s="164"/>
      <c r="Z1235" s="164"/>
      <c r="AA1235" s="165"/>
    </row>
    <row r="1236" spans="2:27" ht="15.75" customHeight="1" x14ac:dyDescent="0.25">
      <c r="B1236" s="421" t="str">
        <f>'[2]Asset Characteristics'!$C622 &amp; ""</f>
        <v/>
      </c>
      <c r="C1236" s="422" t="str">
        <f>'[2]Asset Characteristics'!$E622 &amp; ""</f>
        <v/>
      </c>
      <c r="D1236" s="44">
        <f>'[2]Reporting Characteristics'!$D1236</f>
        <v>2018</v>
      </c>
      <c r="E1236" s="205"/>
      <c r="F1236" s="206"/>
      <c r="G1236" s="207"/>
      <c r="H1236" s="164"/>
      <c r="I1236" s="165"/>
      <c r="J1236" s="163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208"/>
      <c r="V1236" s="207"/>
      <c r="W1236" s="165"/>
      <c r="X1236" s="163"/>
      <c r="Y1236" s="164"/>
      <c r="Z1236" s="164"/>
      <c r="AA1236" s="165"/>
    </row>
    <row r="1237" spans="2:27" ht="15.75" customHeight="1" x14ac:dyDescent="0.25">
      <c r="B1237" s="421"/>
      <c r="C1237" s="422"/>
      <c r="D1237" s="44">
        <f>'[2]Reporting Characteristics'!$D1237</f>
        <v>2019</v>
      </c>
      <c r="E1237" s="205"/>
      <c r="F1237" s="206"/>
      <c r="G1237" s="207"/>
      <c r="H1237" s="164"/>
      <c r="I1237" s="165"/>
      <c r="J1237" s="163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208"/>
      <c r="V1237" s="207"/>
      <c r="W1237" s="165"/>
      <c r="X1237" s="163"/>
      <c r="Y1237" s="164"/>
      <c r="Z1237" s="164"/>
      <c r="AA1237" s="165"/>
    </row>
    <row r="1238" spans="2:27" ht="15.75" customHeight="1" x14ac:dyDescent="0.25">
      <c r="B1238" s="421" t="str">
        <f>'[2]Asset Characteristics'!$C623 &amp; ""</f>
        <v/>
      </c>
      <c r="C1238" s="422" t="str">
        <f>'[2]Asset Characteristics'!$E623 &amp; ""</f>
        <v/>
      </c>
      <c r="D1238" s="44">
        <f>'[2]Reporting Characteristics'!$D1238</f>
        <v>2018</v>
      </c>
      <c r="E1238" s="205"/>
      <c r="F1238" s="206"/>
      <c r="G1238" s="207"/>
      <c r="H1238" s="164"/>
      <c r="I1238" s="165"/>
      <c r="J1238" s="163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208"/>
      <c r="V1238" s="207"/>
      <c r="W1238" s="165"/>
      <c r="X1238" s="163"/>
      <c r="Y1238" s="164"/>
      <c r="Z1238" s="164"/>
      <c r="AA1238" s="165"/>
    </row>
    <row r="1239" spans="2:27" ht="15.75" customHeight="1" x14ac:dyDescent="0.25">
      <c r="B1239" s="421"/>
      <c r="C1239" s="422"/>
      <c r="D1239" s="44">
        <f>'[2]Reporting Characteristics'!$D1239</f>
        <v>2019</v>
      </c>
      <c r="E1239" s="205"/>
      <c r="F1239" s="206"/>
      <c r="G1239" s="207"/>
      <c r="H1239" s="164"/>
      <c r="I1239" s="165"/>
      <c r="J1239" s="163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208"/>
      <c r="V1239" s="207"/>
      <c r="W1239" s="165"/>
      <c r="X1239" s="163"/>
      <c r="Y1239" s="164"/>
      <c r="Z1239" s="164"/>
      <c r="AA1239" s="165"/>
    </row>
    <row r="1240" spans="2:27" ht="15.75" customHeight="1" x14ac:dyDescent="0.25">
      <c r="B1240" s="421" t="str">
        <f>'[2]Asset Characteristics'!$C624 &amp; ""</f>
        <v/>
      </c>
      <c r="C1240" s="422" t="str">
        <f>'[2]Asset Characteristics'!$E624 &amp; ""</f>
        <v/>
      </c>
      <c r="D1240" s="44">
        <f>'[2]Reporting Characteristics'!$D1240</f>
        <v>2018</v>
      </c>
      <c r="E1240" s="205"/>
      <c r="F1240" s="206"/>
      <c r="G1240" s="207"/>
      <c r="H1240" s="164"/>
      <c r="I1240" s="165"/>
      <c r="J1240" s="163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208"/>
      <c r="V1240" s="207"/>
      <c r="W1240" s="165"/>
      <c r="X1240" s="163"/>
      <c r="Y1240" s="164"/>
      <c r="Z1240" s="164"/>
      <c r="AA1240" s="165"/>
    </row>
    <row r="1241" spans="2:27" ht="15.75" customHeight="1" x14ac:dyDescent="0.25">
      <c r="B1241" s="421"/>
      <c r="C1241" s="422"/>
      <c r="D1241" s="44">
        <f>'[2]Reporting Characteristics'!$D1241</f>
        <v>2019</v>
      </c>
      <c r="E1241" s="205"/>
      <c r="F1241" s="206"/>
      <c r="G1241" s="207"/>
      <c r="H1241" s="164"/>
      <c r="I1241" s="165"/>
      <c r="J1241" s="163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208"/>
      <c r="V1241" s="207"/>
      <c r="W1241" s="165"/>
      <c r="X1241" s="163"/>
      <c r="Y1241" s="164"/>
      <c r="Z1241" s="164"/>
      <c r="AA1241" s="165"/>
    </row>
    <row r="1242" spans="2:27" ht="15.75" customHeight="1" x14ac:dyDescent="0.25">
      <c r="B1242" s="421" t="str">
        <f>'[2]Asset Characteristics'!$C625 &amp; ""</f>
        <v/>
      </c>
      <c r="C1242" s="422" t="str">
        <f>'[2]Asset Characteristics'!$E625 &amp; ""</f>
        <v/>
      </c>
      <c r="D1242" s="44">
        <f>'[2]Reporting Characteristics'!$D1242</f>
        <v>2018</v>
      </c>
      <c r="E1242" s="205"/>
      <c r="F1242" s="206"/>
      <c r="G1242" s="207"/>
      <c r="H1242" s="164"/>
      <c r="I1242" s="165"/>
      <c r="J1242" s="163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208"/>
      <c r="V1242" s="207"/>
      <c r="W1242" s="165"/>
      <c r="X1242" s="163"/>
      <c r="Y1242" s="164"/>
      <c r="Z1242" s="164"/>
      <c r="AA1242" s="165"/>
    </row>
    <row r="1243" spans="2:27" ht="15.75" customHeight="1" x14ac:dyDescent="0.25">
      <c r="B1243" s="421"/>
      <c r="C1243" s="422"/>
      <c r="D1243" s="44">
        <f>'[2]Reporting Characteristics'!$D1243</f>
        <v>2019</v>
      </c>
      <c r="E1243" s="205"/>
      <c r="F1243" s="206"/>
      <c r="G1243" s="207"/>
      <c r="H1243" s="164"/>
      <c r="I1243" s="165"/>
      <c r="J1243" s="163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208"/>
      <c r="V1243" s="207"/>
      <c r="W1243" s="165"/>
      <c r="X1243" s="163"/>
      <c r="Y1243" s="164"/>
      <c r="Z1243" s="164"/>
      <c r="AA1243" s="165"/>
    </row>
    <row r="1244" spans="2:27" ht="15.75" customHeight="1" x14ac:dyDescent="0.25">
      <c r="B1244" s="421" t="str">
        <f>'[2]Asset Characteristics'!$C626 &amp; ""</f>
        <v/>
      </c>
      <c r="C1244" s="422" t="str">
        <f>'[2]Asset Characteristics'!$E626 &amp; ""</f>
        <v/>
      </c>
      <c r="D1244" s="44">
        <f>'[2]Reporting Characteristics'!$D1244</f>
        <v>2018</v>
      </c>
      <c r="E1244" s="205"/>
      <c r="F1244" s="206"/>
      <c r="G1244" s="207"/>
      <c r="H1244" s="164"/>
      <c r="I1244" s="165"/>
      <c r="J1244" s="163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208"/>
      <c r="V1244" s="207"/>
      <c r="W1244" s="165"/>
      <c r="X1244" s="163"/>
      <c r="Y1244" s="164"/>
      <c r="Z1244" s="164"/>
      <c r="AA1244" s="165"/>
    </row>
    <row r="1245" spans="2:27" ht="15.75" customHeight="1" x14ac:dyDescent="0.25">
      <c r="B1245" s="421"/>
      <c r="C1245" s="422"/>
      <c r="D1245" s="44">
        <f>'[2]Reporting Characteristics'!$D1245</f>
        <v>2019</v>
      </c>
      <c r="E1245" s="205"/>
      <c r="F1245" s="206"/>
      <c r="G1245" s="207"/>
      <c r="H1245" s="164"/>
      <c r="I1245" s="165"/>
      <c r="J1245" s="163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208"/>
      <c r="V1245" s="207"/>
      <c r="W1245" s="165"/>
      <c r="X1245" s="163"/>
      <c r="Y1245" s="164"/>
      <c r="Z1245" s="164"/>
      <c r="AA1245" s="165"/>
    </row>
    <row r="1246" spans="2:27" ht="15.75" customHeight="1" x14ac:dyDescent="0.25">
      <c r="B1246" s="421" t="str">
        <f>'[2]Asset Characteristics'!$C627 &amp; ""</f>
        <v/>
      </c>
      <c r="C1246" s="422" t="str">
        <f>'[2]Asset Characteristics'!$E627 &amp; ""</f>
        <v/>
      </c>
      <c r="D1246" s="44">
        <f>'[2]Reporting Characteristics'!$D1246</f>
        <v>2018</v>
      </c>
      <c r="E1246" s="205"/>
      <c r="F1246" s="206"/>
      <c r="G1246" s="207"/>
      <c r="H1246" s="164"/>
      <c r="I1246" s="165"/>
      <c r="J1246" s="163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208"/>
      <c r="V1246" s="207"/>
      <c r="W1246" s="165"/>
      <c r="X1246" s="163"/>
      <c r="Y1246" s="164"/>
      <c r="Z1246" s="164"/>
      <c r="AA1246" s="165"/>
    </row>
    <row r="1247" spans="2:27" ht="15.75" customHeight="1" x14ac:dyDescent="0.25">
      <c r="B1247" s="421"/>
      <c r="C1247" s="422"/>
      <c r="D1247" s="44">
        <f>'[2]Reporting Characteristics'!$D1247</f>
        <v>2019</v>
      </c>
      <c r="E1247" s="205"/>
      <c r="F1247" s="206"/>
      <c r="G1247" s="207"/>
      <c r="H1247" s="164"/>
      <c r="I1247" s="165"/>
      <c r="J1247" s="163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208"/>
      <c r="V1247" s="207"/>
      <c r="W1247" s="165"/>
      <c r="X1247" s="163"/>
      <c r="Y1247" s="164"/>
      <c r="Z1247" s="164"/>
      <c r="AA1247" s="165"/>
    </row>
    <row r="1248" spans="2:27" ht="15.75" customHeight="1" x14ac:dyDescent="0.25">
      <c r="B1248" s="421" t="str">
        <f>'[2]Asset Characteristics'!$C628 &amp; ""</f>
        <v/>
      </c>
      <c r="C1248" s="422" t="str">
        <f>'[2]Asset Characteristics'!$E628 &amp; ""</f>
        <v/>
      </c>
      <c r="D1248" s="44">
        <f>'[2]Reporting Characteristics'!$D1248</f>
        <v>2018</v>
      </c>
      <c r="E1248" s="205"/>
      <c r="F1248" s="206"/>
      <c r="G1248" s="207"/>
      <c r="H1248" s="164"/>
      <c r="I1248" s="165"/>
      <c r="J1248" s="163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208"/>
      <c r="V1248" s="207"/>
      <c r="W1248" s="165"/>
      <c r="X1248" s="163"/>
      <c r="Y1248" s="164"/>
      <c r="Z1248" s="164"/>
      <c r="AA1248" s="165"/>
    </row>
    <row r="1249" spans="2:27" ht="15.75" customHeight="1" x14ac:dyDescent="0.25">
      <c r="B1249" s="421"/>
      <c r="C1249" s="422"/>
      <c r="D1249" s="44">
        <f>'[2]Reporting Characteristics'!$D1249</f>
        <v>2019</v>
      </c>
      <c r="E1249" s="205"/>
      <c r="F1249" s="206"/>
      <c r="G1249" s="207"/>
      <c r="H1249" s="164"/>
      <c r="I1249" s="165"/>
      <c r="J1249" s="163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208"/>
      <c r="V1249" s="207"/>
      <c r="W1249" s="165"/>
      <c r="X1249" s="163"/>
      <c r="Y1249" s="164"/>
      <c r="Z1249" s="164"/>
      <c r="AA1249" s="165"/>
    </row>
    <row r="1250" spans="2:27" ht="15.75" customHeight="1" x14ac:dyDescent="0.25">
      <c r="B1250" s="421" t="str">
        <f>'[2]Asset Characteristics'!$C629 &amp; ""</f>
        <v/>
      </c>
      <c r="C1250" s="422" t="str">
        <f>'[2]Asset Characteristics'!$E629 &amp; ""</f>
        <v/>
      </c>
      <c r="D1250" s="44">
        <f>'[2]Reporting Characteristics'!$D1250</f>
        <v>2018</v>
      </c>
      <c r="E1250" s="205"/>
      <c r="F1250" s="206"/>
      <c r="G1250" s="207"/>
      <c r="H1250" s="164"/>
      <c r="I1250" s="165"/>
      <c r="J1250" s="163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208"/>
      <c r="V1250" s="207"/>
      <c r="W1250" s="165"/>
      <c r="X1250" s="163"/>
      <c r="Y1250" s="164"/>
      <c r="Z1250" s="164"/>
      <c r="AA1250" s="165"/>
    </row>
    <row r="1251" spans="2:27" ht="15.75" customHeight="1" x14ac:dyDescent="0.25">
      <c r="B1251" s="421"/>
      <c r="C1251" s="422"/>
      <c r="D1251" s="44">
        <f>'[2]Reporting Characteristics'!$D1251</f>
        <v>2019</v>
      </c>
      <c r="E1251" s="205"/>
      <c r="F1251" s="206"/>
      <c r="G1251" s="207"/>
      <c r="H1251" s="164"/>
      <c r="I1251" s="165"/>
      <c r="J1251" s="163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208"/>
      <c r="V1251" s="207"/>
      <c r="W1251" s="165"/>
      <c r="X1251" s="163"/>
      <c r="Y1251" s="164"/>
      <c r="Z1251" s="164"/>
      <c r="AA1251" s="165"/>
    </row>
    <row r="1252" spans="2:27" ht="15.75" customHeight="1" x14ac:dyDescent="0.25">
      <c r="B1252" s="421" t="str">
        <f>'[2]Asset Characteristics'!$C630 &amp; ""</f>
        <v/>
      </c>
      <c r="C1252" s="422" t="str">
        <f>'[2]Asset Characteristics'!$E630 &amp; ""</f>
        <v/>
      </c>
      <c r="D1252" s="44">
        <f>'[2]Reporting Characteristics'!$D1252</f>
        <v>2018</v>
      </c>
      <c r="E1252" s="205"/>
      <c r="F1252" s="206"/>
      <c r="G1252" s="207"/>
      <c r="H1252" s="164"/>
      <c r="I1252" s="165"/>
      <c r="J1252" s="163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208"/>
      <c r="V1252" s="207"/>
      <c r="W1252" s="165"/>
      <c r="X1252" s="163"/>
      <c r="Y1252" s="164"/>
      <c r="Z1252" s="164"/>
      <c r="AA1252" s="165"/>
    </row>
    <row r="1253" spans="2:27" ht="15.75" customHeight="1" x14ac:dyDescent="0.25">
      <c r="B1253" s="421"/>
      <c r="C1253" s="422"/>
      <c r="D1253" s="44">
        <f>'[2]Reporting Characteristics'!$D1253</f>
        <v>2019</v>
      </c>
      <c r="E1253" s="205"/>
      <c r="F1253" s="206"/>
      <c r="G1253" s="207"/>
      <c r="H1253" s="164"/>
      <c r="I1253" s="165"/>
      <c r="J1253" s="163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208"/>
      <c r="V1253" s="207"/>
      <c r="W1253" s="165"/>
      <c r="X1253" s="163"/>
      <c r="Y1253" s="164"/>
      <c r="Z1253" s="164"/>
      <c r="AA1253" s="165"/>
    </row>
    <row r="1254" spans="2:27" ht="15.75" customHeight="1" x14ac:dyDescent="0.25">
      <c r="B1254" s="421" t="str">
        <f>'[2]Asset Characteristics'!$C631 &amp; ""</f>
        <v/>
      </c>
      <c r="C1254" s="422" t="str">
        <f>'[2]Asset Characteristics'!$E631 &amp; ""</f>
        <v/>
      </c>
      <c r="D1254" s="44">
        <f>'[2]Reporting Characteristics'!$D1254</f>
        <v>2018</v>
      </c>
      <c r="E1254" s="205"/>
      <c r="F1254" s="206"/>
      <c r="G1254" s="207"/>
      <c r="H1254" s="164"/>
      <c r="I1254" s="165"/>
      <c r="J1254" s="163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208"/>
      <c r="V1254" s="207"/>
      <c r="W1254" s="165"/>
      <c r="X1254" s="163"/>
      <c r="Y1254" s="164"/>
      <c r="Z1254" s="164"/>
      <c r="AA1254" s="165"/>
    </row>
    <row r="1255" spans="2:27" ht="15.75" customHeight="1" x14ac:dyDescent="0.25">
      <c r="B1255" s="421"/>
      <c r="C1255" s="422"/>
      <c r="D1255" s="44">
        <f>'[2]Reporting Characteristics'!$D1255</f>
        <v>2019</v>
      </c>
      <c r="E1255" s="205"/>
      <c r="F1255" s="206"/>
      <c r="G1255" s="207"/>
      <c r="H1255" s="164"/>
      <c r="I1255" s="165"/>
      <c r="J1255" s="163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208"/>
      <c r="V1255" s="207"/>
      <c r="W1255" s="165"/>
      <c r="X1255" s="163"/>
      <c r="Y1255" s="164"/>
      <c r="Z1255" s="164"/>
      <c r="AA1255" s="165"/>
    </row>
    <row r="1256" spans="2:27" ht="15.75" customHeight="1" x14ac:dyDescent="0.25">
      <c r="B1256" s="421" t="str">
        <f>'[2]Asset Characteristics'!$C632 &amp; ""</f>
        <v/>
      </c>
      <c r="C1256" s="422" t="str">
        <f>'[2]Asset Characteristics'!$E632 &amp; ""</f>
        <v/>
      </c>
      <c r="D1256" s="44">
        <f>'[2]Reporting Characteristics'!$D1256</f>
        <v>2018</v>
      </c>
      <c r="E1256" s="205"/>
      <c r="F1256" s="206"/>
      <c r="G1256" s="207"/>
      <c r="H1256" s="164"/>
      <c r="I1256" s="165"/>
      <c r="J1256" s="163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208"/>
      <c r="V1256" s="207"/>
      <c r="W1256" s="165"/>
      <c r="X1256" s="163"/>
      <c r="Y1256" s="164"/>
      <c r="Z1256" s="164"/>
      <c r="AA1256" s="165"/>
    </row>
    <row r="1257" spans="2:27" ht="15.75" customHeight="1" x14ac:dyDescent="0.25">
      <c r="B1257" s="421"/>
      <c r="C1257" s="422"/>
      <c r="D1257" s="44">
        <f>'[2]Reporting Characteristics'!$D1257</f>
        <v>2019</v>
      </c>
      <c r="E1257" s="205"/>
      <c r="F1257" s="206"/>
      <c r="G1257" s="207"/>
      <c r="H1257" s="164"/>
      <c r="I1257" s="165"/>
      <c r="J1257" s="163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208"/>
      <c r="V1257" s="207"/>
      <c r="W1257" s="165"/>
      <c r="X1257" s="163"/>
      <c r="Y1257" s="164"/>
      <c r="Z1257" s="164"/>
      <c r="AA1257" s="165"/>
    </row>
    <row r="1258" spans="2:27" ht="15.75" customHeight="1" x14ac:dyDescent="0.25">
      <c r="B1258" s="421" t="str">
        <f>'[2]Asset Characteristics'!$C633 &amp; ""</f>
        <v/>
      </c>
      <c r="C1258" s="422" t="str">
        <f>'[2]Asset Characteristics'!$E633 &amp; ""</f>
        <v/>
      </c>
      <c r="D1258" s="44">
        <f>'[2]Reporting Characteristics'!$D1258</f>
        <v>2018</v>
      </c>
      <c r="E1258" s="205"/>
      <c r="F1258" s="206"/>
      <c r="G1258" s="207"/>
      <c r="H1258" s="164"/>
      <c r="I1258" s="165"/>
      <c r="J1258" s="163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208"/>
      <c r="V1258" s="207"/>
      <c r="W1258" s="165"/>
      <c r="X1258" s="163"/>
      <c r="Y1258" s="164"/>
      <c r="Z1258" s="164"/>
      <c r="AA1258" s="165"/>
    </row>
    <row r="1259" spans="2:27" ht="15.75" customHeight="1" x14ac:dyDescent="0.25">
      <c r="B1259" s="421"/>
      <c r="C1259" s="422"/>
      <c r="D1259" s="44">
        <f>'[2]Reporting Characteristics'!$D1259</f>
        <v>2019</v>
      </c>
      <c r="E1259" s="205"/>
      <c r="F1259" s="206"/>
      <c r="G1259" s="207"/>
      <c r="H1259" s="164"/>
      <c r="I1259" s="165"/>
      <c r="J1259" s="163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208"/>
      <c r="V1259" s="207"/>
      <c r="W1259" s="165"/>
      <c r="X1259" s="163"/>
      <c r="Y1259" s="164"/>
      <c r="Z1259" s="164"/>
      <c r="AA1259" s="165"/>
    </row>
    <row r="1260" spans="2:27" ht="15.75" customHeight="1" x14ac:dyDescent="0.25">
      <c r="B1260" s="421" t="str">
        <f>'[2]Asset Characteristics'!$C634 &amp; ""</f>
        <v/>
      </c>
      <c r="C1260" s="422" t="str">
        <f>'[2]Asset Characteristics'!$E634 &amp; ""</f>
        <v/>
      </c>
      <c r="D1260" s="44">
        <f>'[2]Reporting Characteristics'!$D1260</f>
        <v>2018</v>
      </c>
      <c r="E1260" s="205"/>
      <c r="F1260" s="206"/>
      <c r="G1260" s="207"/>
      <c r="H1260" s="164"/>
      <c r="I1260" s="165"/>
      <c r="J1260" s="163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208"/>
      <c r="V1260" s="207"/>
      <c r="W1260" s="165"/>
      <c r="X1260" s="163"/>
      <c r="Y1260" s="164"/>
      <c r="Z1260" s="164"/>
      <c r="AA1260" s="165"/>
    </row>
    <row r="1261" spans="2:27" ht="15.75" customHeight="1" x14ac:dyDescent="0.25">
      <c r="B1261" s="421"/>
      <c r="C1261" s="422"/>
      <c r="D1261" s="44">
        <f>'[2]Reporting Characteristics'!$D1261</f>
        <v>2019</v>
      </c>
      <c r="E1261" s="205"/>
      <c r="F1261" s="206"/>
      <c r="G1261" s="207"/>
      <c r="H1261" s="164"/>
      <c r="I1261" s="165"/>
      <c r="J1261" s="163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208"/>
      <c r="V1261" s="207"/>
      <c r="W1261" s="165"/>
      <c r="X1261" s="163"/>
      <c r="Y1261" s="164"/>
      <c r="Z1261" s="164"/>
      <c r="AA1261" s="165"/>
    </row>
    <row r="1262" spans="2:27" ht="15.75" customHeight="1" x14ac:dyDescent="0.25">
      <c r="B1262" s="421" t="str">
        <f>'[2]Asset Characteristics'!$C635 &amp; ""</f>
        <v/>
      </c>
      <c r="C1262" s="422" t="str">
        <f>'[2]Asset Characteristics'!$E635 &amp; ""</f>
        <v/>
      </c>
      <c r="D1262" s="44">
        <f>'[2]Reporting Characteristics'!$D1262</f>
        <v>2018</v>
      </c>
      <c r="E1262" s="205"/>
      <c r="F1262" s="206"/>
      <c r="G1262" s="207"/>
      <c r="H1262" s="164"/>
      <c r="I1262" s="165"/>
      <c r="J1262" s="163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208"/>
      <c r="V1262" s="207"/>
      <c r="W1262" s="165"/>
      <c r="X1262" s="163"/>
      <c r="Y1262" s="164"/>
      <c r="Z1262" s="164"/>
      <c r="AA1262" s="165"/>
    </row>
    <row r="1263" spans="2:27" ht="15.75" customHeight="1" x14ac:dyDescent="0.25">
      <c r="B1263" s="421"/>
      <c r="C1263" s="422"/>
      <c r="D1263" s="44">
        <f>'[2]Reporting Characteristics'!$D1263</f>
        <v>2019</v>
      </c>
      <c r="E1263" s="205"/>
      <c r="F1263" s="206"/>
      <c r="G1263" s="207"/>
      <c r="H1263" s="164"/>
      <c r="I1263" s="165"/>
      <c r="J1263" s="163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208"/>
      <c r="V1263" s="207"/>
      <c r="W1263" s="165"/>
      <c r="X1263" s="163"/>
      <c r="Y1263" s="164"/>
      <c r="Z1263" s="164"/>
      <c r="AA1263" s="165"/>
    </row>
    <row r="1264" spans="2:27" ht="15.75" customHeight="1" x14ac:dyDescent="0.25">
      <c r="B1264" s="421" t="str">
        <f>'[2]Asset Characteristics'!$C636 &amp; ""</f>
        <v/>
      </c>
      <c r="C1264" s="422" t="str">
        <f>'[2]Asset Characteristics'!$E636 &amp; ""</f>
        <v/>
      </c>
      <c r="D1264" s="44">
        <f>'[2]Reporting Characteristics'!$D1264</f>
        <v>2018</v>
      </c>
      <c r="E1264" s="205"/>
      <c r="F1264" s="206"/>
      <c r="G1264" s="207"/>
      <c r="H1264" s="164"/>
      <c r="I1264" s="165"/>
      <c r="J1264" s="163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208"/>
      <c r="V1264" s="207"/>
      <c r="W1264" s="165"/>
      <c r="X1264" s="163"/>
      <c r="Y1264" s="164"/>
      <c r="Z1264" s="164"/>
      <c r="AA1264" s="165"/>
    </row>
    <row r="1265" spans="2:27" ht="15.75" customHeight="1" x14ac:dyDescent="0.25">
      <c r="B1265" s="421"/>
      <c r="C1265" s="422"/>
      <c r="D1265" s="44">
        <f>'[2]Reporting Characteristics'!$D1265</f>
        <v>2019</v>
      </c>
      <c r="E1265" s="205"/>
      <c r="F1265" s="206"/>
      <c r="G1265" s="207"/>
      <c r="H1265" s="164"/>
      <c r="I1265" s="165"/>
      <c r="J1265" s="163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208"/>
      <c r="V1265" s="207"/>
      <c r="W1265" s="165"/>
      <c r="X1265" s="163"/>
      <c r="Y1265" s="164"/>
      <c r="Z1265" s="164"/>
      <c r="AA1265" s="165"/>
    </row>
    <row r="1266" spans="2:27" ht="15.75" customHeight="1" x14ac:dyDescent="0.25">
      <c r="B1266" s="421" t="str">
        <f>'[2]Asset Characteristics'!$C637 &amp; ""</f>
        <v/>
      </c>
      <c r="C1266" s="422" t="str">
        <f>'[2]Asset Characteristics'!$E637 &amp; ""</f>
        <v/>
      </c>
      <c r="D1266" s="44">
        <f>'[2]Reporting Characteristics'!$D1266</f>
        <v>2018</v>
      </c>
      <c r="E1266" s="205"/>
      <c r="F1266" s="206"/>
      <c r="G1266" s="207"/>
      <c r="H1266" s="164"/>
      <c r="I1266" s="165"/>
      <c r="J1266" s="163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208"/>
      <c r="V1266" s="207"/>
      <c r="W1266" s="165"/>
      <c r="X1266" s="163"/>
      <c r="Y1266" s="164"/>
      <c r="Z1266" s="164"/>
      <c r="AA1266" s="165"/>
    </row>
    <row r="1267" spans="2:27" ht="15.75" customHeight="1" x14ac:dyDescent="0.25">
      <c r="B1267" s="421"/>
      <c r="C1267" s="422"/>
      <c r="D1267" s="44">
        <f>'[2]Reporting Characteristics'!$D1267</f>
        <v>2019</v>
      </c>
      <c r="E1267" s="205"/>
      <c r="F1267" s="206"/>
      <c r="G1267" s="207"/>
      <c r="H1267" s="164"/>
      <c r="I1267" s="165"/>
      <c r="J1267" s="163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208"/>
      <c r="V1267" s="207"/>
      <c r="W1267" s="165"/>
      <c r="X1267" s="163"/>
      <c r="Y1267" s="164"/>
      <c r="Z1267" s="164"/>
      <c r="AA1267" s="165"/>
    </row>
    <row r="1268" spans="2:27" ht="15.75" customHeight="1" x14ac:dyDescent="0.25">
      <c r="B1268" s="421" t="str">
        <f>'[2]Asset Characteristics'!$C638 &amp; ""</f>
        <v/>
      </c>
      <c r="C1268" s="422" t="str">
        <f>'[2]Asset Characteristics'!$E638 &amp; ""</f>
        <v/>
      </c>
      <c r="D1268" s="44">
        <f>'[2]Reporting Characteristics'!$D1268</f>
        <v>2018</v>
      </c>
      <c r="E1268" s="205"/>
      <c r="F1268" s="206"/>
      <c r="G1268" s="207"/>
      <c r="H1268" s="164"/>
      <c r="I1268" s="165"/>
      <c r="J1268" s="163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208"/>
      <c r="V1268" s="207"/>
      <c r="W1268" s="165"/>
      <c r="X1268" s="163"/>
      <c r="Y1268" s="164"/>
      <c r="Z1268" s="164"/>
      <c r="AA1268" s="165"/>
    </row>
    <row r="1269" spans="2:27" ht="15.75" customHeight="1" x14ac:dyDescent="0.25">
      <c r="B1269" s="421"/>
      <c r="C1269" s="422"/>
      <c r="D1269" s="44">
        <f>'[2]Reporting Characteristics'!$D1269</f>
        <v>2019</v>
      </c>
      <c r="E1269" s="205"/>
      <c r="F1269" s="206"/>
      <c r="G1269" s="207"/>
      <c r="H1269" s="164"/>
      <c r="I1269" s="165"/>
      <c r="J1269" s="163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208"/>
      <c r="V1269" s="207"/>
      <c r="W1269" s="165"/>
      <c r="X1269" s="163"/>
      <c r="Y1269" s="164"/>
      <c r="Z1269" s="164"/>
      <c r="AA1269" s="165"/>
    </row>
    <row r="1270" spans="2:27" ht="15.75" customHeight="1" x14ac:dyDescent="0.25">
      <c r="B1270" s="421" t="str">
        <f>'[2]Asset Characteristics'!$C639 &amp; ""</f>
        <v/>
      </c>
      <c r="C1270" s="422" t="str">
        <f>'[2]Asset Characteristics'!$E639 &amp; ""</f>
        <v/>
      </c>
      <c r="D1270" s="44">
        <f>'[2]Reporting Characteristics'!$D1270</f>
        <v>2018</v>
      </c>
      <c r="E1270" s="205"/>
      <c r="F1270" s="206"/>
      <c r="G1270" s="207"/>
      <c r="H1270" s="164"/>
      <c r="I1270" s="165"/>
      <c r="J1270" s="163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208"/>
      <c r="V1270" s="207"/>
      <c r="W1270" s="165"/>
      <c r="X1270" s="163"/>
      <c r="Y1270" s="164"/>
      <c r="Z1270" s="164"/>
      <c r="AA1270" s="165"/>
    </row>
    <row r="1271" spans="2:27" ht="15.75" customHeight="1" x14ac:dyDescent="0.25">
      <c r="B1271" s="421"/>
      <c r="C1271" s="422"/>
      <c r="D1271" s="44">
        <f>'[2]Reporting Characteristics'!$D1271</f>
        <v>2019</v>
      </c>
      <c r="E1271" s="205"/>
      <c r="F1271" s="206"/>
      <c r="G1271" s="207"/>
      <c r="H1271" s="164"/>
      <c r="I1271" s="165"/>
      <c r="J1271" s="163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208"/>
      <c r="V1271" s="207"/>
      <c r="W1271" s="165"/>
      <c r="X1271" s="163"/>
      <c r="Y1271" s="164"/>
      <c r="Z1271" s="164"/>
      <c r="AA1271" s="165"/>
    </row>
    <row r="1272" spans="2:27" ht="15.75" customHeight="1" x14ac:dyDescent="0.25">
      <c r="B1272" s="421" t="str">
        <f>'[2]Asset Characteristics'!$C640 &amp; ""</f>
        <v/>
      </c>
      <c r="C1272" s="422" t="str">
        <f>'[2]Asset Characteristics'!$E640 &amp; ""</f>
        <v/>
      </c>
      <c r="D1272" s="44">
        <f>'[2]Reporting Characteristics'!$D1272</f>
        <v>2018</v>
      </c>
      <c r="E1272" s="205"/>
      <c r="F1272" s="206"/>
      <c r="G1272" s="207"/>
      <c r="H1272" s="164"/>
      <c r="I1272" s="165"/>
      <c r="J1272" s="163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208"/>
      <c r="V1272" s="207"/>
      <c r="W1272" s="165"/>
      <c r="X1272" s="163"/>
      <c r="Y1272" s="164"/>
      <c r="Z1272" s="164"/>
      <c r="AA1272" s="165"/>
    </row>
    <row r="1273" spans="2:27" ht="15.75" customHeight="1" x14ac:dyDescent="0.25">
      <c r="B1273" s="421"/>
      <c r="C1273" s="422"/>
      <c r="D1273" s="44">
        <f>'[2]Reporting Characteristics'!$D1273</f>
        <v>2019</v>
      </c>
      <c r="E1273" s="205"/>
      <c r="F1273" s="206"/>
      <c r="G1273" s="207"/>
      <c r="H1273" s="164"/>
      <c r="I1273" s="165"/>
      <c r="J1273" s="163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208"/>
      <c r="V1273" s="207"/>
      <c r="W1273" s="165"/>
      <c r="X1273" s="163"/>
      <c r="Y1273" s="164"/>
      <c r="Z1273" s="164"/>
      <c r="AA1273" s="165"/>
    </row>
    <row r="1274" spans="2:27" ht="15.75" customHeight="1" x14ac:dyDescent="0.25">
      <c r="B1274" s="421" t="str">
        <f>'[2]Asset Characteristics'!$C641 &amp; ""</f>
        <v/>
      </c>
      <c r="C1274" s="422" t="str">
        <f>'[2]Asset Characteristics'!$E641 &amp; ""</f>
        <v/>
      </c>
      <c r="D1274" s="44">
        <f>'[2]Reporting Characteristics'!$D1274</f>
        <v>2018</v>
      </c>
      <c r="E1274" s="205"/>
      <c r="F1274" s="206"/>
      <c r="G1274" s="207"/>
      <c r="H1274" s="164"/>
      <c r="I1274" s="165"/>
      <c r="J1274" s="163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208"/>
      <c r="V1274" s="207"/>
      <c r="W1274" s="165"/>
      <c r="X1274" s="163"/>
      <c r="Y1274" s="164"/>
      <c r="Z1274" s="164"/>
      <c r="AA1274" s="165"/>
    </row>
    <row r="1275" spans="2:27" ht="15.75" customHeight="1" x14ac:dyDescent="0.25">
      <c r="B1275" s="421"/>
      <c r="C1275" s="422"/>
      <c r="D1275" s="44">
        <f>'[2]Reporting Characteristics'!$D1275</f>
        <v>2019</v>
      </c>
      <c r="E1275" s="205"/>
      <c r="F1275" s="206"/>
      <c r="G1275" s="207"/>
      <c r="H1275" s="164"/>
      <c r="I1275" s="165"/>
      <c r="J1275" s="163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208"/>
      <c r="V1275" s="207"/>
      <c r="W1275" s="165"/>
      <c r="X1275" s="163"/>
      <c r="Y1275" s="164"/>
      <c r="Z1275" s="164"/>
      <c r="AA1275" s="165"/>
    </row>
    <row r="1276" spans="2:27" ht="15.75" customHeight="1" x14ac:dyDescent="0.25">
      <c r="B1276" s="421" t="str">
        <f>'[2]Asset Characteristics'!$C642 &amp; ""</f>
        <v/>
      </c>
      <c r="C1276" s="422" t="str">
        <f>'[2]Asset Characteristics'!$E642 &amp; ""</f>
        <v/>
      </c>
      <c r="D1276" s="44">
        <f>'[2]Reporting Characteristics'!$D1276</f>
        <v>2018</v>
      </c>
      <c r="E1276" s="205"/>
      <c r="F1276" s="206"/>
      <c r="G1276" s="207"/>
      <c r="H1276" s="164"/>
      <c r="I1276" s="165"/>
      <c r="J1276" s="163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208"/>
      <c r="V1276" s="207"/>
      <c r="W1276" s="165"/>
      <c r="X1276" s="163"/>
      <c r="Y1276" s="164"/>
      <c r="Z1276" s="164"/>
      <c r="AA1276" s="165"/>
    </row>
    <row r="1277" spans="2:27" ht="15.75" customHeight="1" x14ac:dyDescent="0.25">
      <c r="B1277" s="421"/>
      <c r="C1277" s="422"/>
      <c r="D1277" s="44">
        <f>'[2]Reporting Characteristics'!$D1277</f>
        <v>2019</v>
      </c>
      <c r="E1277" s="205"/>
      <c r="F1277" s="206"/>
      <c r="G1277" s="207"/>
      <c r="H1277" s="164"/>
      <c r="I1277" s="165"/>
      <c r="J1277" s="163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208"/>
      <c r="V1277" s="207"/>
      <c r="W1277" s="165"/>
      <c r="X1277" s="163"/>
      <c r="Y1277" s="164"/>
      <c r="Z1277" s="164"/>
      <c r="AA1277" s="165"/>
    </row>
    <row r="1278" spans="2:27" ht="15.75" customHeight="1" x14ac:dyDescent="0.25">
      <c r="B1278" s="421" t="str">
        <f>'[2]Asset Characteristics'!$C643 &amp; ""</f>
        <v/>
      </c>
      <c r="C1278" s="422" t="str">
        <f>'[2]Asset Characteristics'!$E643 &amp; ""</f>
        <v/>
      </c>
      <c r="D1278" s="44">
        <f>'[2]Reporting Characteristics'!$D1278</f>
        <v>2018</v>
      </c>
      <c r="E1278" s="205"/>
      <c r="F1278" s="206"/>
      <c r="G1278" s="207"/>
      <c r="H1278" s="164"/>
      <c r="I1278" s="165"/>
      <c r="J1278" s="163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208"/>
      <c r="V1278" s="207"/>
      <c r="W1278" s="165"/>
      <c r="X1278" s="163"/>
      <c r="Y1278" s="164"/>
      <c r="Z1278" s="164"/>
      <c r="AA1278" s="165"/>
    </row>
    <row r="1279" spans="2:27" ht="15.75" customHeight="1" x14ac:dyDescent="0.25">
      <c r="B1279" s="421"/>
      <c r="C1279" s="422"/>
      <c r="D1279" s="44">
        <f>'[2]Reporting Characteristics'!$D1279</f>
        <v>2019</v>
      </c>
      <c r="E1279" s="205"/>
      <c r="F1279" s="206"/>
      <c r="G1279" s="207"/>
      <c r="H1279" s="164"/>
      <c r="I1279" s="165"/>
      <c r="J1279" s="163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208"/>
      <c r="V1279" s="207"/>
      <c r="W1279" s="165"/>
      <c r="X1279" s="163"/>
      <c r="Y1279" s="164"/>
      <c r="Z1279" s="164"/>
      <c r="AA1279" s="165"/>
    </row>
    <row r="1280" spans="2:27" ht="15.75" customHeight="1" x14ac:dyDescent="0.25">
      <c r="B1280" s="421" t="str">
        <f>'[2]Asset Characteristics'!$C644 &amp; ""</f>
        <v/>
      </c>
      <c r="C1280" s="422" t="str">
        <f>'[2]Asset Characteristics'!$E644 &amp; ""</f>
        <v/>
      </c>
      <c r="D1280" s="44">
        <f>'[2]Reporting Characteristics'!$D1280</f>
        <v>2018</v>
      </c>
      <c r="E1280" s="205"/>
      <c r="F1280" s="206"/>
      <c r="G1280" s="207"/>
      <c r="H1280" s="164"/>
      <c r="I1280" s="165"/>
      <c r="J1280" s="163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208"/>
      <c r="V1280" s="207"/>
      <c r="W1280" s="165"/>
      <c r="X1280" s="163"/>
      <c r="Y1280" s="164"/>
      <c r="Z1280" s="164"/>
      <c r="AA1280" s="165"/>
    </row>
    <row r="1281" spans="2:27" ht="15.75" customHeight="1" x14ac:dyDescent="0.25">
      <c r="B1281" s="421"/>
      <c r="C1281" s="422"/>
      <c r="D1281" s="44">
        <f>'[2]Reporting Characteristics'!$D1281</f>
        <v>2019</v>
      </c>
      <c r="E1281" s="205"/>
      <c r="F1281" s="206"/>
      <c r="G1281" s="207"/>
      <c r="H1281" s="164"/>
      <c r="I1281" s="165"/>
      <c r="J1281" s="163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208"/>
      <c r="V1281" s="207"/>
      <c r="W1281" s="165"/>
      <c r="X1281" s="163"/>
      <c r="Y1281" s="164"/>
      <c r="Z1281" s="164"/>
      <c r="AA1281" s="165"/>
    </row>
    <row r="1282" spans="2:27" ht="15.75" customHeight="1" x14ac:dyDescent="0.25">
      <c r="B1282" s="421" t="str">
        <f>'[2]Asset Characteristics'!$C645 &amp; ""</f>
        <v/>
      </c>
      <c r="C1282" s="422" t="str">
        <f>'[2]Asset Characteristics'!$E645 &amp; ""</f>
        <v/>
      </c>
      <c r="D1282" s="44">
        <f>'[2]Reporting Characteristics'!$D1282</f>
        <v>2018</v>
      </c>
      <c r="E1282" s="205"/>
      <c r="F1282" s="206"/>
      <c r="G1282" s="207"/>
      <c r="H1282" s="164"/>
      <c r="I1282" s="165"/>
      <c r="J1282" s="163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208"/>
      <c r="V1282" s="207"/>
      <c r="W1282" s="165"/>
      <c r="X1282" s="163"/>
      <c r="Y1282" s="164"/>
      <c r="Z1282" s="164"/>
      <c r="AA1282" s="165"/>
    </row>
    <row r="1283" spans="2:27" ht="15.75" customHeight="1" x14ac:dyDescent="0.25">
      <c r="B1283" s="421"/>
      <c r="C1283" s="422"/>
      <c r="D1283" s="44">
        <f>'[2]Reporting Characteristics'!$D1283</f>
        <v>2019</v>
      </c>
      <c r="E1283" s="205"/>
      <c r="F1283" s="206"/>
      <c r="G1283" s="207"/>
      <c r="H1283" s="164"/>
      <c r="I1283" s="165"/>
      <c r="J1283" s="163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208"/>
      <c r="V1283" s="207"/>
      <c r="W1283" s="165"/>
      <c r="X1283" s="163"/>
      <c r="Y1283" s="164"/>
      <c r="Z1283" s="164"/>
      <c r="AA1283" s="165"/>
    </row>
    <row r="1284" spans="2:27" ht="15.75" customHeight="1" x14ac:dyDescent="0.25">
      <c r="B1284" s="421" t="str">
        <f>'[2]Asset Characteristics'!$C646 &amp; ""</f>
        <v/>
      </c>
      <c r="C1284" s="422" t="str">
        <f>'[2]Asset Characteristics'!$E646 &amp; ""</f>
        <v/>
      </c>
      <c r="D1284" s="44">
        <f>'[2]Reporting Characteristics'!$D1284</f>
        <v>2018</v>
      </c>
      <c r="E1284" s="205"/>
      <c r="F1284" s="206"/>
      <c r="G1284" s="207"/>
      <c r="H1284" s="164"/>
      <c r="I1284" s="165"/>
      <c r="J1284" s="163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208"/>
      <c r="V1284" s="207"/>
      <c r="W1284" s="165"/>
      <c r="X1284" s="163"/>
      <c r="Y1284" s="164"/>
      <c r="Z1284" s="164"/>
      <c r="AA1284" s="165"/>
    </row>
    <row r="1285" spans="2:27" ht="15.75" customHeight="1" x14ac:dyDescent="0.25">
      <c r="B1285" s="421"/>
      <c r="C1285" s="422"/>
      <c r="D1285" s="44">
        <f>'[2]Reporting Characteristics'!$D1285</f>
        <v>2019</v>
      </c>
      <c r="E1285" s="205"/>
      <c r="F1285" s="206"/>
      <c r="G1285" s="207"/>
      <c r="H1285" s="164"/>
      <c r="I1285" s="165"/>
      <c r="J1285" s="163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208"/>
      <c r="V1285" s="207"/>
      <c r="W1285" s="165"/>
      <c r="X1285" s="163"/>
      <c r="Y1285" s="164"/>
      <c r="Z1285" s="164"/>
      <c r="AA1285" s="165"/>
    </row>
    <row r="1286" spans="2:27" ht="15.75" customHeight="1" x14ac:dyDescent="0.25">
      <c r="B1286" s="421" t="str">
        <f>'[2]Asset Characteristics'!$C647 &amp; ""</f>
        <v/>
      </c>
      <c r="C1286" s="422" t="str">
        <f>'[2]Asset Characteristics'!$E647 &amp; ""</f>
        <v/>
      </c>
      <c r="D1286" s="44">
        <f>'[2]Reporting Characteristics'!$D1286</f>
        <v>2018</v>
      </c>
      <c r="E1286" s="205"/>
      <c r="F1286" s="206"/>
      <c r="G1286" s="207"/>
      <c r="H1286" s="164"/>
      <c r="I1286" s="165"/>
      <c r="J1286" s="163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208"/>
      <c r="V1286" s="207"/>
      <c r="W1286" s="165"/>
      <c r="X1286" s="163"/>
      <c r="Y1286" s="164"/>
      <c r="Z1286" s="164"/>
      <c r="AA1286" s="165"/>
    </row>
    <row r="1287" spans="2:27" ht="15.75" customHeight="1" x14ac:dyDescent="0.25">
      <c r="B1287" s="421"/>
      <c r="C1287" s="422"/>
      <c r="D1287" s="44">
        <f>'[2]Reporting Characteristics'!$D1287</f>
        <v>2019</v>
      </c>
      <c r="E1287" s="205"/>
      <c r="F1287" s="206"/>
      <c r="G1287" s="207"/>
      <c r="H1287" s="164"/>
      <c r="I1287" s="165"/>
      <c r="J1287" s="163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208"/>
      <c r="V1287" s="207"/>
      <c r="W1287" s="165"/>
      <c r="X1287" s="163"/>
      <c r="Y1287" s="164"/>
      <c r="Z1287" s="164"/>
      <c r="AA1287" s="165"/>
    </row>
    <row r="1288" spans="2:27" ht="15.75" customHeight="1" x14ac:dyDescent="0.25">
      <c r="B1288" s="421" t="str">
        <f>'[2]Asset Characteristics'!$C648 &amp; ""</f>
        <v/>
      </c>
      <c r="C1288" s="422" t="str">
        <f>'[2]Asset Characteristics'!$E648 &amp; ""</f>
        <v/>
      </c>
      <c r="D1288" s="44">
        <f>'[2]Reporting Characteristics'!$D1288</f>
        <v>2018</v>
      </c>
      <c r="E1288" s="205"/>
      <c r="F1288" s="206"/>
      <c r="G1288" s="207"/>
      <c r="H1288" s="164"/>
      <c r="I1288" s="165"/>
      <c r="J1288" s="163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208"/>
      <c r="V1288" s="207"/>
      <c r="W1288" s="165"/>
      <c r="X1288" s="163"/>
      <c r="Y1288" s="164"/>
      <c r="Z1288" s="164"/>
      <c r="AA1288" s="165"/>
    </row>
    <row r="1289" spans="2:27" ht="15.75" customHeight="1" x14ac:dyDescent="0.25">
      <c r="B1289" s="421"/>
      <c r="C1289" s="422"/>
      <c r="D1289" s="44">
        <f>'[2]Reporting Characteristics'!$D1289</f>
        <v>2019</v>
      </c>
      <c r="E1289" s="205"/>
      <c r="F1289" s="206"/>
      <c r="G1289" s="207"/>
      <c r="H1289" s="164"/>
      <c r="I1289" s="165"/>
      <c r="J1289" s="163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208"/>
      <c r="V1289" s="207"/>
      <c r="W1289" s="165"/>
      <c r="X1289" s="163"/>
      <c r="Y1289" s="164"/>
      <c r="Z1289" s="164"/>
      <c r="AA1289" s="165"/>
    </row>
    <row r="1290" spans="2:27" ht="15.75" customHeight="1" x14ac:dyDescent="0.25">
      <c r="B1290" s="421" t="str">
        <f>'[2]Asset Characteristics'!$C649 &amp; ""</f>
        <v/>
      </c>
      <c r="C1290" s="422" t="str">
        <f>'[2]Asset Characteristics'!$E649 &amp; ""</f>
        <v/>
      </c>
      <c r="D1290" s="44">
        <f>'[2]Reporting Characteristics'!$D1290</f>
        <v>2018</v>
      </c>
      <c r="E1290" s="205"/>
      <c r="F1290" s="206"/>
      <c r="G1290" s="207"/>
      <c r="H1290" s="164"/>
      <c r="I1290" s="165"/>
      <c r="J1290" s="163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208"/>
      <c r="V1290" s="207"/>
      <c r="W1290" s="165"/>
      <c r="X1290" s="163"/>
      <c r="Y1290" s="164"/>
      <c r="Z1290" s="164"/>
      <c r="AA1290" s="165"/>
    </row>
    <row r="1291" spans="2:27" ht="15.75" customHeight="1" x14ac:dyDescent="0.25">
      <c r="B1291" s="421"/>
      <c r="C1291" s="422"/>
      <c r="D1291" s="44">
        <f>'[2]Reporting Characteristics'!$D1291</f>
        <v>2019</v>
      </c>
      <c r="E1291" s="205"/>
      <c r="F1291" s="206"/>
      <c r="G1291" s="207"/>
      <c r="H1291" s="164"/>
      <c r="I1291" s="165"/>
      <c r="J1291" s="163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208"/>
      <c r="V1291" s="207"/>
      <c r="W1291" s="165"/>
      <c r="X1291" s="163"/>
      <c r="Y1291" s="164"/>
      <c r="Z1291" s="164"/>
      <c r="AA1291" s="165"/>
    </row>
    <row r="1292" spans="2:27" ht="15.75" customHeight="1" x14ac:dyDescent="0.25">
      <c r="B1292" s="421" t="str">
        <f>'[2]Asset Characteristics'!$C650 &amp; ""</f>
        <v/>
      </c>
      <c r="C1292" s="422" t="str">
        <f>'[2]Asset Characteristics'!$E650 &amp; ""</f>
        <v/>
      </c>
      <c r="D1292" s="44">
        <f>'[2]Reporting Characteristics'!$D1292</f>
        <v>2018</v>
      </c>
      <c r="E1292" s="205"/>
      <c r="F1292" s="206"/>
      <c r="G1292" s="207"/>
      <c r="H1292" s="164"/>
      <c r="I1292" s="165"/>
      <c r="J1292" s="163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208"/>
      <c r="V1292" s="207"/>
      <c r="W1292" s="165"/>
      <c r="X1292" s="163"/>
      <c r="Y1292" s="164"/>
      <c r="Z1292" s="164"/>
      <c r="AA1292" s="165"/>
    </row>
    <row r="1293" spans="2:27" ht="15.75" customHeight="1" x14ac:dyDescent="0.25">
      <c r="B1293" s="421"/>
      <c r="C1293" s="422"/>
      <c r="D1293" s="44">
        <f>'[2]Reporting Characteristics'!$D1293</f>
        <v>2019</v>
      </c>
      <c r="E1293" s="205"/>
      <c r="F1293" s="206"/>
      <c r="G1293" s="207"/>
      <c r="H1293" s="164"/>
      <c r="I1293" s="165"/>
      <c r="J1293" s="163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208"/>
      <c r="V1293" s="207"/>
      <c r="W1293" s="165"/>
      <c r="X1293" s="163"/>
      <c r="Y1293" s="164"/>
      <c r="Z1293" s="164"/>
      <c r="AA1293" s="165"/>
    </row>
    <row r="1294" spans="2:27" ht="15.75" customHeight="1" x14ac:dyDescent="0.25">
      <c r="B1294" s="421" t="str">
        <f>'[2]Asset Characteristics'!$C651 &amp; ""</f>
        <v/>
      </c>
      <c r="C1294" s="422" t="str">
        <f>'[2]Asset Characteristics'!$E651 &amp; ""</f>
        <v/>
      </c>
      <c r="D1294" s="44">
        <f>'[2]Reporting Characteristics'!$D1294</f>
        <v>2018</v>
      </c>
      <c r="E1294" s="205"/>
      <c r="F1294" s="206"/>
      <c r="G1294" s="207"/>
      <c r="H1294" s="164"/>
      <c r="I1294" s="165"/>
      <c r="J1294" s="163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208"/>
      <c r="V1294" s="207"/>
      <c r="W1294" s="165"/>
      <c r="X1294" s="163"/>
      <c r="Y1294" s="164"/>
      <c r="Z1294" s="164"/>
      <c r="AA1294" s="165"/>
    </row>
    <row r="1295" spans="2:27" ht="15.75" customHeight="1" x14ac:dyDescent="0.25">
      <c r="B1295" s="421"/>
      <c r="C1295" s="422"/>
      <c r="D1295" s="44">
        <f>'[2]Reporting Characteristics'!$D1295</f>
        <v>2019</v>
      </c>
      <c r="E1295" s="205"/>
      <c r="F1295" s="206"/>
      <c r="G1295" s="207"/>
      <c r="H1295" s="164"/>
      <c r="I1295" s="165"/>
      <c r="J1295" s="163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208"/>
      <c r="V1295" s="207"/>
      <c r="W1295" s="165"/>
      <c r="X1295" s="163"/>
      <c r="Y1295" s="164"/>
      <c r="Z1295" s="164"/>
      <c r="AA1295" s="165"/>
    </row>
    <row r="1296" spans="2:27" ht="15.75" customHeight="1" x14ac:dyDescent="0.25">
      <c r="B1296" s="421" t="str">
        <f>'[2]Asset Characteristics'!$C652 &amp; ""</f>
        <v/>
      </c>
      <c r="C1296" s="422" t="str">
        <f>'[2]Asset Characteristics'!$E652 &amp; ""</f>
        <v/>
      </c>
      <c r="D1296" s="44">
        <f>'[2]Reporting Characteristics'!$D1296</f>
        <v>2018</v>
      </c>
      <c r="E1296" s="205"/>
      <c r="F1296" s="206"/>
      <c r="G1296" s="207"/>
      <c r="H1296" s="164"/>
      <c r="I1296" s="165"/>
      <c r="J1296" s="163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208"/>
      <c r="V1296" s="207"/>
      <c r="W1296" s="165"/>
      <c r="X1296" s="163"/>
      <c r="Y1296" s="164"/>
      <c r="Z1296" s="164"/>
      <c r="AA1296" s="165"/>
    </row>
    <row r="1297" spans="2:27" ht="15.75" customHeight="1" x14ac:dyDescent="0.25">
      <c r="B1297" s="421"/>
      <c r="C1297" s="422"/>
      <c r="D1297" s="44">
        <f>'[2]Reporting Characteristics'!$D1297</f>
        <v>2019</v>
      </c>
      <c r="E1297" s="205"/>
      <c r="F1297" s="206"/>
      <c r="G1297" s="207"/>
      <c r="H1297" s="164"/>
      <c r="I1297" s="165"/>
      <c r="J1297" s="163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208"/>
      <c r="V1297" s="207"/>
      <c r="W1297" s="165"/>
      <c r="X1297" s="163"/>
      <c r="Y1297" s="164"/>
      <c r="Z1297" s="164"/>
      <c r="AA1297" s="165"/>
    </row>
    <row r="1298" spans="2:27" ht="15.75" customHeight="1" x14ac:dyDescent="0.25">
      <c r="B1298" s="421" t="str">
        <f>'[2]Asset Characteristics'!$C653 &amp; ""</f>
        <v/>
      </c>
      <c r="C1298" s="422" t="str">
        <f>'[2]Asset Characteristics'!$E653 &amp; ""</f>
        <v/>
      </c>
      <c r="D1298" s="44">
        <f>'[2]Reporting Characteristics'!$D1298</f>
        <v>2018</v>
      </c>
      <c r="E1298" s="205"/>
      <c r="F1298" s="206"/>
      <c r="G1298" s="207"/>
      <c r="H1298" s="164"/>
      <c r="I1298" s="165"/>
      <c r="J1298" s="163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208"/>
      <c r="V1298" s="207"/>
      <c r="W1298" s="165"/>
      <c r="X1298" s="163"/>
      <c r="Y1298" s="164"/>
      <c r="Z1298" s="164"/>
      <c r="AA1298" s="165"/>
    </row>
    <row r="1299" spans="2:27" ht="15.75" customHeight="1" x14ac:dyDescent="0.25">
      <c r="B1299" s="421"/>
      <c r="C1299" s="422"/>
      <c r="D1299" s="44">
        <f>'[2]Reporting Characteristics'!$D1299</f>
        <v>2019</v>
      </c>
      <c r="E1299" s="205"/>
      <c r="F1299" s="206"/>
      <c r="G1299" s="207"/>
      <c r="H1299" s="164"/>
      <c r="I1299" s="165"/>
      <c r="J1299" s="163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208"/>
      <c r="V1299" s="207"/>
      <c r="W1299" s="165"/>
      <c r="X1299" s="163"/>
      <c r="Y1299" s="164"/>
      <c r="Z1299" s="164"/>
      <c r="AA1299" s="165"/>
    </row>
    <row r="1300" spans="2:27" ht="15.75" customHeight="1" x14ac:dyDescent="0.25">
      <c r="B1300" s="421" t="str">
        <f>'[2]Asset Characteristics'!$C654 &amp; ""</f>
        <v/>
      </c>
      <c r="C1300" s="422" t="str">
        <f>'[2]Asset Characteristics'!$E654 &amp; ""</f>
        <v/>
      </c>
      <c r="D1300" s="44">
        <f>'[2]Reporting Characteristics'!$D1300</f>
        <v>2018</v>
      </c>
      <c r="E1300" s="205"/>
      <c r="F1300" s="206"/>
      <c r="G1300" s="207"/>
      <c r="H1300" s="164"/>
      <c r="I1300" s="165"/>
      <c r="J1300" s="163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208"/>
      <c r="V1300" s="207"/>
      <c r="W1300" s="165"/>
      <c r="X1300" s="163"/>
      <c r="Y1300" s="164"/>
      <c r="Z1300" s="164"/>
      <c r="AA1300" s="165"/>
    </row>
    <row r="1301" spans="2:27" ht="15.75" customHeight="1" x14ac:dyDescent="0.25">
      <c r="B1301" s="421"/>
      <c r="C1301" s="422"/>
      <c r="D1301" s="44">
        <f>'[2]Reporting Characteristics'!$D1301</f>
        <v>2019</v>
      </c>
      <c r="E1301" s="205"/>
      <c r="F1301" s="206"/>
      <c r="G1301" s="207"/>
      <c r="H1301" s="164"/>
      <c r="I1301" s="165"/>
      <c r="J1301" s="163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208"/>
      <c r="V1301" s="207"/>
      <c r="W1301" s="165"/>
      <c r="X1301" s="163"/>
      <c r="Y1301" s="164"/>
      <c r="Z1301" s="164"/>
      <c r="AA1301" s="165"/>
    </row>
    <row r="1302" spans="2:27" ht="15.75" customHeight="1" x14ac:dyDescent="0.25">
      <c r="B1302" s="421" t="str">
        <f>'[2]Asset Characteristics'!$C655 &amp; ""</f>
        <v/>
      </c>
      <c r="C1302" s="422" t="str">
        <f>'[2]Asset Characteristics'!$E655 &amp; ""</f>
        <v/>
      </c>
      <c r="D1302" s="44">
        <f>'[2]Reporting Characteristics'!$D1302</f>
        <v>2018</v>
      </c>
      <c r="E1302" s="205"/>
      <c r="F1302" s="206"/>
      <c r="G1302" s="207"/>
      <c r="H1302" s="164"/>
      <c r="I1302" s="165"/>
      <c r="J1302" s="163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208"/>
      <c r="V1302" s="207"/>
      <c r="W1302" s="165"/>
      <c r="X1302" s="163"/>
      <c r="Y1302" s="164"/>
      <c r="Z1302" s="164"/>
      <c r="AA1302" s="165"/>
    </row>
    <row r="1303" spans="2:27" ht="15.75" customHeight="1" x14ac:dyDescent="0.25">
      <c r="B1303" s="421"/>
      <c r="C1303" s="422"/>
      <c r="D1303" s="44">
        <f>'[2]Reporting Characteristics'!$D1303</f>
        <v>2019</v>
      </c>
      <c r="E1303" s="205"/>
      <c r="F1303" s="206"/>
      <c r="G1303" s="207"/>
      <c r="H1303" s="164"/>
      <c r="I1303" s="165"/>
      <c r="J1303" s="163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208"/>
      <c r="V1303" s="207"/>
      <c r="W1303" s="165"/>
      <c r="X1303" s="163"/>
      <c r="Y1303" s="164"/>
      <c r="Z1303" s="164"/>
      <c r="AA1303" s="165"/>
    </row>
    <row r="1304" spans="2:27" ht="15.75" customHeight="1" x14ac:dyDescent="0.25">
      <c r="B1304" s="421" t="str">
        <f>'[2]Asset Characteristics'!$C656 &amp; ""</f>
        <v/>
      </c>
      <c r="C1304" s="422" t="str">
        <f>'[2]Asset Characteristics'!$E656 &amp; ""</f>
        <v/>
      </c>
      <c r="D1304" s="44">
        <f>'[2]Reporting Characteristics'!$D1304</f>
        <v>2018</v>
      </c>
      <c r="E1304" s="205"/>
      <c r="F1304" s="206"/>
      <c r="G1304" s="207"/>
      <c r="H1304" s="164"/>
      <c r="I1304" s="165"/>
      <c r="J1304" s="163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208"/>
      <c r="V1304" s="207"/>
      <c r="W1304" s="165"/>
      <c r="X1304" s="163"/>
      <c r="Y1304" s="164"/>
      <c r="Z1304" s="164"/>
      <c r="AA1304" s="165"/>
    </row>
    <row r="1305" spans="2:27" ht="15.75" customHeight="1" x14ac:dyDescent="0.25">
      <c r="B1305" s="421"/>
      <c r="C1305" s="422"/>
      <c r="D1305" s="44">
        <f>'[2]Reporting Characteristics'!$D1305</f>
        <v>2019</v>
      </c>
      <c r="E1305" s="205"/>
      <c r="F1305" s="206"/>
      <c r="G1305" s="207"/>
      <c r="H1305" s="164"/>
      <c r="I1305" s="165"/>
      <c r="J1305" s="163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208"/>
      <c r="V1305" s="207"/>
      <c r="W1305" s="165"/>
      <c r="X1305" s="163"/>
      <c r="Y1305" s="164"/>
      <c r="Z1305" s="164"/>
      <c r="AA1305" s="165"/>
    </row>
    <row r="1306" spans="2:27" ht="15.75" customHeight="1" x14ac:dyDescent="0.25">
      <c r="B1306" s="421" t="str">
        <f>'[2]Asset Characteristics'!$C657 &amp; ""</f>
        <v/>
      </c>
      <c r="C1306" s="422" t="str">
        <f>'[2]Asset Characteristics'!$E657 &amp; ""</f>
        <v/>
      </c>
      <c r="D1306" s="44">
        <f>'[2]Reporting Characteristics'!$D1306</f>
        <v>2018</v>
      </c>
      <c r="E1306" s="205"/>
      <c r="F1306" s="206"/>
      <c r="G1306" s="207"/>
      <c r="H1306" s="164"/>
      <c r="I1306" s="165"/>
      <c r="J1306" s="163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208"/>
      <c r="V1306" s="207"/>
      <c r="W1306" s="165"/>
      <c r="X1306" s="163"/>
      <c r="Y1306" s="164"/>
      <c r="Z1306" s="164"/>
      <c r="AA1306" s="165"/>
    </row>
    <row r="1307" spans="2:27" ht="15.75" customHeight="1" x14ac:dyDescent="0.25">
      <c r="B1307" s="421"/>
      <c r="C1307" s="422"/>
      <c r="D1307" s="44">
        <f>'[2]Reporting Characteristics'!$D1307</f>
        <v>2019</v>
      </c>
      <c r="E1307" s="205"/>
      <c r="F1307" s="206"/>
      <c r="G1307" s="207"/>
      <c r="H1307" s="164"/>
      <c r="I1307" s="165"/>
      <c r="J1307" s="163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208"/>
      <c r="V1307" s="207"/>
      <c r="W1307" s="165"/>
      <c r="X1307" s="163"/>
      <c r="Y1307" s="164"/>
      <c r="Z1307" s="164"/>
      <c r="AA1307" s="165"/>
    </row>
    <row r="1308" spans="2:27" ht="15.75" customHeight="1" x14ac:dyDescent="0.25">
      <c r="B1308" s="421" t="str">
        <f>'[2]Asset Characteristics'!$C658 &amp; ""</f>
        <v/>
      </c>
      <c r="C1308" s="422" t="str">
        <f>'[2]Asset Characteristics'!$E658 &amp; ""</f>
        <v/>
      </c>
      <c r="D1308" s="44">
        <f>'[2]Reporting Characteristics'!$D1308</f>
        <v>2018</v>
      </c>
      <c r="E1308" s="205"/>
      <c r="F1308" s="206"/>
      <c r="G1308" s="207"/>
      <c r="H1308" s="164"/>
      <c r="I1308" s="165"/>
      <c r="J1308" s="163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208"/>
      <c r="V1308" s="207"/>
      <c r="W1308" s="165"/>
      <c r="X1308" s="163"/>
      <c r="Y1308" s="164"/>
      <c r="Z1308" s="164"/>
      <c r="AA1308" s="165"/>
    </row>
    <row r="1309" spans="2:27" ht="15.75" customHeight="1" x14ac:dyDescent="0.25">
      <c r="B1309" s="421"/>
      <c r="C1309" s="422"/>
      <c r="D1309" s="44">
        <f>'[2]Reporting Characteristics'!$D1309</f>
        <v>2019</v>
      </c>
      <c r="E1309" s="205"/>
      <c r="F1309" s="206"/>
      <c r="G1309" s="207"/>
      <c r="H1309" s="164"/>
      <c r="I1309" s="165"/>
      <c r="J1309" s="163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208"/>
      <c r="V1309" s="207"/>
      <c r="W1309" s="165"/>
      <c r="X1309" s="163"/>
      <c r="Y1309" s="164"/>
      <c r="Z1309" s="164"/>
      <c r="AA1309" s="165"/>
    </row>
    <row r="1310" spans="2:27" ht="15.75" customHeight="1" x14ac:dyDescent="0.25">
      <c r="B1310" s="421" t="str">
        <f>'[2]Asset Characteristics'!$C659 &amp; ""</f>
        <v/>
      </c>
      <c r="C1310" s="422" t="str">
        <f>'[2]Asset Characteristics'!$E659 &amp; ""</f>
        <v/>
      </c>
      <c r="D1310" s="44">
        <f>'[2]Reporting Characteristics'!$D1310</f>
        <v>2018</v>
      </c>
      <c r="E1310" s="205"/>
      <c r="F1310" s="206"/>
      <c r="G1310" s="207"/>
      <c r="H1310" s="164"/>
      <c r="I1310" s="165"/>
      <c r="J1310" s="163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208"/>
      <c r="V1310" s="207"/>
      <c r="W1310" s="165"/>
      <c r="X1310" s="163"/>
      <c r="Y1310" s="164"/>
      <c r="Z1310" s="164"/>
      <c r="AA1310" s="165"/>
    </row>
    <row r="1311" spans="2:27" ht="15.75" customHeight="1" x14ac:dyDescent="0.25">
      <c r="B1311" s="421"/>
      <c r="C1311" s="422"/>
      <c r="D1311" s="44">
        <f>'[2]Reporting Characteristics'!$D1311</f>
        <v>2019</v>
      </c>
      <c r="E1311" s="205"/>
      <c r="F1311" s="206"/>
      <c r="G1311" s="207"/>
      <c r="H1311" s="164"/>
      <c r="I1311" s="165"/>
      <c r="J1311" s="163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208"/>
      <c r="V1311" s="207"/>
      <c r="W1311" s="165"/>
      <c r="X1311" s="163"/>
      <c r="Y1311" s="164"/>
      <c r="Z1311" s="164"/>
      <c r="AA1311" s="165"/>
    </row>
    <row r="1312" spans="2:27" ht="15.75" customHeight="1" x14ac:dyDescent="0.25">
      <c r="B1312" s="421" t="str">
        <f>'[2]Asset Characteristics'!$C660 &amp; ""</f>
        <v/>
      </c>
      <c r="C1312" s="422" t="str">
        <f>'[2]Asset Characteristics'!$E660 &amp; ""</f>
        <v/>
      </c>
      <c r="D1312" s="44">
        <f>'[2]Reporting Characteristics'!$D1312</f>
        <v>2018</v>
      </c>
      <c r="E1312" s="205"/>
      <c r="F1312" s="206"/>
      <c r="G1312" s="207"/>
      <c r="H1312" s="164"/>
      <c r="I1312" s="165"/>
      <c r="J1312" s="163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208"/>
      <c r="V1312" s="207"/>
      <c r="W1312" s="165"/>
      <c r="X1312" s="163"/>
      <c r="Y1312" s="164"/>
      <c r="Z1312" s="164"/>
      <c r="AA1312" s="165"/>
    </row>
    <row r="1313" spans="2:27" ht="15.75" customHeight="1" x14ac:dyDescent="0.25">
      <c r="B1313" s="421"/>
      <c r="C1313" s="422"/>
      <c r="D1313" s="44">
        <f>'[2]Reporting Characteristics'!$D1313</f>
        <v>2019</v>
      </c>
      <c r="E1313" s="205"/>
      <c r="F1313" s="206"/>
      <c r="G1313" s="207"/>
      <c r="H1313" s="164"/>
      <c r="I1313" s="165"/>
      <c r="J1313" s="163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208"/>
      <c r="V1313" s="207"/>
      <c r="W1313" s="165"/>
      <c r="X1313" s="163"/>
      <c r="Y1313" s="164"/>
      <c r="Z1313" s="164"/>
      <c r="AA1313" s="165"/>
    </row>
    <row r="1314" spans="2:27" ht="15.75" customHeight="1" x14ac:dyDescent="0.25">
      <c r="B1314" s="421" t="str">
        <f>'[2]Asset Characteristics'!$C661 &amp; ""</f>
        <v/>
      </c>
      <c r="C1314" s="422" t="str">
        <f>'[2]Asset Characteristics'!$E661 &amp; ""</f>
        <v/>
      </c>
      <c r="D1314" s="44">
        <f>'[2]Reporting Characteristics'!$D1314</f>
        <v>2018</v>
      </c>
      <c r="E1314" s="205"/>
      <c r="F1314" s="206"/>
      <c r="G1314" s="207"/>
      <c r="H1314" s="164"/>
      <c r="I1314" s="165"/>
      <c r="J1314" s="163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208"/>
      <c r="V1314" s="207"/>
      <c r="W1314" s="165"/>
      <c r="X1314" s="163"/>
      <c r="Y1314" s="164"/>
      <c r="Z1314" s="164"/>
      <c r="AA1314" s="165"/>
    </row>
    <row r="1315" spans="2:27" ht="15.75" customHeight="1" x14ac:dyDescent="0.25">
      <c r="B1315" s="421"/>
      <c r="C1315" s="422"/>
      <c r="D1315" s="44">
        <f>'[2]Reporting Characteristics'!$D1315</f>
        <v>2019</v>
      </c>
      <c r="E1315" s="205"/>
      <c r="F1315" s="206"/>
      <c r="G1315" s="207"/>
      <c r="H1315" s="164"/>
      <c r="I1315" s="165"/>
      <c r="J1315" s="163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208"/>
      <c r="V1315" s="207"/>
      <c r="W1315" s="165"/>
      <c r="X1315" s="163"/>
      <c r="Y1315" s="164"/>
      <c r="Z1315" s="164"/>
      <c r="AA1315" s="165"/>
    </row>
    <row r="1316" spans="2:27" ht="15.75" customHeight="1" x14ac:dyDescent="0.25">
      <c r="B1316" s="421" t="str">
        <f>'[2]Asset Characteristics'!$C662 &amp; ""</f>
        <v/>
      </c>
      <c r="C1316" s="422" t="str">
        <f>'[2]Asset Characteristics'!$E662 &amp; ""</f>
        <v/>
      </c>
      <c r="D1316" s="44">
        <f>'[2]Reporting Characteristics'!$D1316</f>
        <v>2018</v>
      </c>
      <c r="E1316" s="205"/>
      <c r="F1316" s="206"/>
      <c r="G1316" s="207"/>
      <c r="H1316" s="164"/>
      <c r="I1316" s="165"/>
      <c r="J1316" s="163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208"/>
      <c r="V1316" s="207"/>
      <c r="W1316" s="165"/>
      <c r="X1316" s="163"/>
      <c r="Y1316" s="164"/>
      <c r="Z1316" s="164"/>
      <c r="AA1316" s="165"/>
    </row>
    <row r="1317" spans="2:27" ht="15.75" customHeight="1" x14ac:dyDescent="0.25">
      <c r="B1317" s="421"/>
      <c r="C1317" s="422"/>
      <c r="D1317" s="44">
        <f>'[2]Reporting Characteristics'!$D1317</f>
        <v>2019</v>
      </c>
      <c r="E1317" s="205"/>
      <c r="F1317" s="206"/>
      <c r="G1317" s="207"/>
      <c r="H1317" s="164"/>
      <c r="I1317" s="165"/>
      <c r="J1317" s="163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208"/>
      <c r="V1317" s="207"/>
      <c r="W1317" s="165"/>
      <c r="X1317" s="163"/>
      <c r="Y1317" s="164"/>
      <c r="Z1317" s="164"/>
      <c r="AA1317" s="165"/>
    </row>
    <row r="1318" spans="2:27" ht="15.75" customHeight="1" x14ac:dyDescent="0.25">
      <c r="B1318" s="421" t="str">
        <f>'[2]Asset Characteristics'!$C663 &amp; ""</f>
        <v/>
      </c>
      <c r="C1318" s="422" t="str">
        <f>'[2]Asset Characteristics'!$E663 &amp; ""</f>
        <v/>
      </c>
      <c r="D1318" s="44">
        <f>'[2]Reporting Characteristics'!$D1318</f>
        <v>2018</v>
      </c>
      <c r="E1318" s="205"/>
      <c r="F1318" s="206"/>
      <c r="G1318" s="207"/>
      <c r="H1318" s="164"/>
      <c r="I1318" s="165"/>
      <c r="J1318" s="163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208"/>
      <c r="V1318" s="207"/>
      <c r="W1318" s="165"/>
      <c r="X1318" s="163"/>
      <c r="Y1318" s="164"/>
      <c r="Z1318" s="164"/>
      <c r="AA1318" s="165"/>
    </row>
    <row r="1319" spans="2:27" ht="15.75" customHeight="1" x14ac:dyDescent="0.25">
      <c r="B1319" s="421"/>
      <c r="C1319" s="422"/>
      <c r="D1319" s="44">
        <f>'[2]Reporting Characteristics'!$D1319</f>
        <v>2019</v>
      </c>
      <c r="E1319" s="205"/>
      <c r="F1319" s="206"/>
      <c r="G1319" s="207"/>
      <c r="H1319" s="164"/>
      <c r="I1319" s="165"/>
      <c r="J1319" s="163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208"/>
      <c r="V1319" s="207"/>
      <c r="W1319" s="165"/>
      <c r="X1319" s="163"/>
      <c r="Y1319" s="164"/>
      <c r="Z1319" s="164"/>
      <c r="AA1319" s="165"/>
    </row>
    <row r="1320" spans="2:27" ht="15.75" customHeight="1" x14ac:dyDescent="0.25">
      <c r="B1320" s="421" t="str">
        <f>'[2]Asset Characteristics'!$C664 &amp; ""</f>
        <v/>
      </c>
      <c r="C1320" s="422" t="str">
        <f>'[2]Asset Characteristics'!$E664 &amp; ""</f>
        <v/>
      </c>
      <c r="D1320" s="44">
        <f>'[2]Reporting Characteristics'!$D1320</f>
        <v>2018</v>
      </c>
      <c r="E1320" s="205"/>
      <c r="F1320" s="206"/>
      <c r="G1320" s="207"/>
      <c r="H1320" s="164"/>
      <c r="I1320" s="165"/>
      <c r="J1320" s="163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208"/>
      <c r="V1320" s="207"/>
      <c r="W1320" s="165"/>
      <c r="X1320" s="163"/>
      <c r="Y1320" s="164"/>
      <c r="Z1320" s="164"/>
      <c r="AA1320" s="165"/>
    </row>
    <row r="1321" spans="2:27" ht="15.75" customHeight="1" x14ac:dyDescent="0.25">
      <c r="B1321" s="421"/>
      <c r="C1321" s="422"/>
      <c r="D1321" s="44">
        <f>'[2]Reporting Characteristics'!$D1321</f>
        <v>2019</v>
      </c>
      <c r="E1321" s="205"/>
      <c r="F1321" s="206"/>
      <c r="G1321" s="207"/>
      <c r="H1321" s="164"/>
      <c r="I1321" s="165"/>
      <c r="J1321" s="163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208"/>
      <c r="V1321" s="207"/>
      <c r="W1321" s="165"/>
      <c r="X1321" s="163"/>
      <c r="Y1321" s="164"/>
      <c r="Z1321" s="164"/>
      <c r="AA1321" s="165"/>
    </row>
    <row r="1322" spans="2:27" ht="15.75" customHeight="1" x14ac:dyDescent="0.25">
      <c r="B1322" s="421" t="str">
        <f>'[2]Asset Characteristics'!$C665 &amp; ""</f>
        <v/>
      </c>
      <c r="C1322" s="422" t="str">
        <f>'[2]Asset Characteristics'!$E665 &amp; ""</f>
        <v/>
      </c>
      <c r="D1322" s="44">
        <f>'[2]Reporting Characteristics'!$D1322</f>
        <v>2018</v>
      </c>
      <c r="E1322" s="205"/>
      <c r="F1322" s="206"/>
      <c r="G1322" s="207"/>
      <c r="H1322" s="164"/>
      <c r="I1322" s="165"/>
      <c r="J1322" s="163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208"/>
      <c r="V1322" s="207"/>
      <c r="W1322" s="165"/>
      <c r="X1322" s="163"/>
      <c r="Y1322" s="164"/>
      <c r="Z1322" s="164"/>
      <c r="AA1322" s="165"/>
    </row>
    <row r="1323" spans="2:27" ht="15.75" customHeight="1" x14ac:dyDescent="0.25">
      <c r="B1323" s="421"/>
      <c r="C1323" s="422"/>
      <c r="D1323" s="44">
        <f>'[2]Reporting Characteristics'!$D1323</f>
        <v>2019</v>
      </c>
      <c r="E1323" s="205"/>
      <c r="F1323" s="206"/>
      <c r="G1323" s="207"/>
      <c r="H1323" s="164"/>
      <c r="I1323" s="165"/>
      <c r="J1323" s="163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208"/>
      <c r="V1323" s="207"/>
      <c r="W1323" s="165"/>
      <c r="X1323" s="163"/>
      <c r="Y1323" s="164"/>
      <c r="Z1323" s="164"/>
      <c r="AA1323" s="165"/>
    </row>
    <row r="1324" spans="2:27" ht="15.75" customHeight="1" x14ac:dyDescent="0.25">
      <c r="B1324" s="421" t="str">
        <f>'[2]Asset Characteristics'!$C666 &amp; ""</f>
        <v/>
      </c>
      <c r="C1324" s="422" t="str">
        <f>'[2]Asset Characteristics'!$E666 &amp; ""</f>
        <v/>
      </c>
      <c r="D1324" s="44">
        <f>'[2]Reporting Characteristics'!$D1324</f>
        <v>2018</v>
      </c>
      <c r="E1324" s="205"/>
      <c r="F1324" s="206"/>
      <c r="G1324" s="207"/>
      <c r="H1324" s="164"/>
      <c r="I1324" s="165"/>
      <c r="J1324" s="163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208"/>
      <c r="V1324" s="207"/>
      <c r="W1324" s="165"/>
      <c r="X1324" s="163"/>
      <c r="Y1324" s="164"/>
      <c r="Z1324" s="164"/>
      <c r="AA1324" s="165"/>
    </row>
    <row r="1325" spans="2:27" ht="15.75" customHeight="1" x14ac:dyDescent="0.25">
      <c r="B1325" s="421"/>
      <c r="C1325" s="422"/>
      <c r="D1325" s="44">
        <f>'[2]Reporting Characteristics'!$D1325</f>
        <v>2019</v>
      </c>
      <c r="E1325" s="205"/>
      <c r="F1325" s="206"/>
      <c r="G1325" s="207"/>
      <c r="H1325" s="164"/>
      <c r="I1325" s="165"/>
      <c r="J1325" s="163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208"/>
      <c r="V1325" s="207"/>
      <c r="W1325" s="165"/>
      <c r="X1325" s="163"/>
      <c r="Y1325" s="164"/>
      <c r="Z1325" s="164"/>
      <c r="AA1325" s="165"/>
    </row>
    <row r="1326" spans="2:27" ht="15.75" customHeight="1" x14ac:dyDescent="0.25">
      <c r="B1326" s="421" t="str">
        <f>'[2]Asset Characteristics'!$C667 &amp; ""</f>
        <v/>
      </c>
      <c r="C1326" s="422" t="str">
        <f>'[2]Asset Characteristics'!$E667 &amp; ""</f>
        <v/>
      </c>
      <c r="D1326" s="44">
        <f>'[2]Reporting Characteristics'!$D1326</f>
        <v>2018</v>
      </c>
      <c r="E1326" s="205"/>
      <c r="F1326" s="206"/>
      <c r="G1326" s="207"/>
      <c r="H1326" s="164"/>
      <c r="I1326" s="165"/>
      <c r="J1326" s="163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208"/>
      <c r="V1326" s="207"/>
      <c r="W1326" s="165"/>
      <c r="X1326" s="163"/>
      <c r="Y1326" s="164"/>
      <c r="Z1326" s="164"/>
      <c r="AA1326" s="165"/>
    </row>
    <row r="1327" spans="2:27" ht="15.75" customHeight="1" x14ac:dyDescent="0.25">
      <c r="B1327" s="421"/>
      <c r="C1327" s="422"/>
      <c r="D1327" s="44">
        <f>'[2]Reporting Characteristics'!$D1327</f>
        <v>2019</v>
      </c>
      <c r="E1327" s="205"/>
      <c r="F1327" s="206"/>
      <c r="G1327" s="207"/>
      <c r="H1327" s="164"/>
      <c r="I1327" s="165"/>
      <c r="J1327" s="163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208"/>
      <c r="V1327" s="207"/>
      <c r="W1327" s="165"/>
      <c r="X1327" s="163"/>
      <c r="Y1327" s="164"/>
      <c r="Z1327" s="164"/>
      <c r="AA1327" s="165"/>
    </row>
    <row r="1328" spans="2:27" ht="15.75" customHeight="1" x14ac:dyDescent="0.25">
      <c r="B1328" s="421" t="str">
        <f>'[2]Asset Characteristics'!$C668 &amp; ""</f>
        <v/>
      </c>
      <c r="C1328" s="422" t="str">
        <f>'[2]Asset Characteristics'!$E668 &amp; ""</f>
        <v/>
      </c>
      <c r="D1328" s="44">
        <f>'[2]Reporting Characteristics'!$D1328</f>
        <v>2018</v>
      </c>
      <c r="E1328" s="205"/>
      <c r="F1328" s="206"/>
      <c r="G1328" s="207"/>
      <c r="H1328" s="164"/>
      <c r="I1328" s="165"/>
      <c r="J1328" s="163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208"/>
      <c r="V1328" s="207"/>
      <c r="W1328" s="165"/>
      <c r="X1328" s="163"/>
      <c r="Y1328" s="164"/>
      <c r="Z1328" s="164"/>
      <c r="AA1328" s="165"/>
    </row>
    <row r="1329" spans="2:27" ht="15.75" customHeight="1" x14ac:dyDescent="0.25">
      <c r="B1329" s="421"/>
      <c r="C1329" s="422"/>
      <c r="D1329" s="44">
        <f>'[2]Reporting Characteristics'!$D1329</f>
        <v>2019</v>
      </c>
      <c r="E1329" s="205"/>
      <c r="F1329" s="206"/>
      <c r="G1329" s="207"/>
      <c r="H1329" s="164"/>
      <c r="I1329" s="165"/>
      <c r="J1329" s="163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208"/>
      <c r="V1329" s="207"/>
      <c r="W1329" s="165"/>
      <c r="X1329" s="163"/>
      <c r="Y1329" s="164"/>
      <c r="Z1329" s="164"/>
      <c r="AA1329" s="165"/>
    </row>
    <row r="1330" spans="2:27" ht="15.75" customHeight="1" x14ac:dyDescent="0.25">
      <c r="B1330" s="421" t="str">
        <f>'[2]Asset Characteristics'!$C669 &amp; ""</f>
        <v/>
      </c>
      <c r="C1330" s="422" t="str">
        <f>'[2]Asset Characteristics'!$E669 &amp; ""</f>
        <v/>
      </c>
      <c r="D1330" s="44">
        <f>'[2]Reporting Characteristics'!$D1330</f>
        <v>2018</v>
      </c>
      <c r="E1330" s="205"/>
      <c r="F1330" s="206"/>
      <c r="G1330" s="207"/>
      <c r="H1330" s="164"/>
      <c r="I1330" s="165"/>
      <c r="J1330" s="163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208"/>
      <c r="V1330" s="207"/>
      <c r="W1330" s="165"/>
      <c r="X1330" s="163"/>
      <c r="Y1330" s="164"/>
      <c r="Z1330" s="164"/>
      <c r="AA1330" s="165"/>
    </row>
    <row r="1331" spans="2:27" ht="15.75" customHeight="1" x14ac:dyDescent="0.25">
      <c r="B1331" s="421"/>
      <c r="C1331" s="422"/>
      <c r="D1331" s="44">
        <f>'[2]Reporting Characteristics'!$D1331</f>
        <v>2019</v>
      </c>
      <c r="E1331" s="205"/>
      <c r="F1331" s="206"/>
      <c r="G1331" s="207"/>
      <c r="H1331" s="164"/>
      <c r="I1331" s="165"/>
      <c r="J1331" s="163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208"/>
      <c r="V1331" s="207"/>
      <c r="W1331" s="165"/>
      <c r="X1331" s="163"/>
      <c r="Y1331" s="164"/>
      <c r="Z1331" s="164"/>
      <c r="AA1331" s="165"/>
    </row>
    <row r="1332" spans="2:27" ht="15.75" customHeight="1" x14ac:dyDescent="0.25">
      <c r="B1332" s="421" t="str">
        <f>'[2]Asset Characteristics'!$C670 &amp; ""</f>
        <v/>
      </c>
      <c r="C1332" s="422" t="str">
        <f>'[2]Asset Characteristics'!$E670 &amp; ""</f>
        <v/>
      </c>
      <c r="D1332" s="44">
        <f>'[2]Reporting Characteristics'!$D1332</f>
        <v>2018</v>
      </c>
      <c r="E1332" s="205"/>
      <c r="F1332" s="206"/>
      <c r="G1332" s="207"/>
      <c r="H1332" s="164"/>
      <c r="I1332" s="165"/>
      <c r="J1332" s="163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208"/>
      <c r="V1332" s="207"/>
      <c r="W1332" s="165"/>
      <c r="X1332" s="163"/>
      <c r="Y1332" s="164"/>
      <c r="Z1332" s="164"/>
      <c r="AA1332" s="165"/>
    </row>
    <row r="1333" spans="2:27" ht="15.75" customHeight="1" x14ac:dyDescent="0.25">
      <c r="B1333" s="421"/>
      <c r="C1333" s="422"/>
      <c r="D1333" s="44">
        <f>'[2]Reporting Characteristics'!$D1333</f>
        <v>2019</v>
      </c>
      <c r="E1333" s="205"/>
      <c r="F1333" s="206"/>
      <c r="G1333" s="207"/>
      <c r="H1333" s="164"/>
      <c r="I1333" s="165"/>
      <c r="J1333" s="163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208"/>
      <c r="V1333" s="207"/>
      <c r="W1333" s="165"/>
      <c r="X1333" s="163"/>
      <c r="Y1333" s="164"/>
      <c r="Z1333" s="164"/>
      <c r="AA1333" s="165"/>
    </row>
    <row r="1334" spans="2:27" ht="15.75" customHeight="1" x14ac:dyDescent="0.25">
      <c r="B1334" s="421" t="str">
        <f>'[2]Asset Characteristics'!$C671 &amp; ""</f>
        <v/>
      </c>
      <c r="C1334" s="422" t="str">
        <f>'[2]Asset Characteristics'!$E671 &amp; ""</f>
        <v/>
      </c>
      <c r="D1334" s="44">
        <f>'[2]Reporting Characteristics'!$D1334</f>
        <v>2018</v>
      </c>
      <c r="E1334" s="205"/>
      <c r="F1334" s="206"/>
      <c r="G1334" s="207"/>
      <c r="H1334" s="164"/>
      <c r="I1334" s="165"/>
      <c r="J1334" s="163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208"/>
      <c r="V1334" s="207"/>
      <c r="W1334" s="165"/>
      <c r="X1334" s="163"/>
      <c r="Y1334" s="164"/>
      <c r="Z1334" s="164"/>
      <c r="AA1334" s="165"/>
    </row>
    <row r="1335" spans="2:27" ht="15.75" customHeight="1" x14ac:dyDescent="0.25">
      <c r="B1335" s="421"/>
      <c r="C1335" s="422"/>
      <c r="D1335" s="44">
        <f>'[2]Reporting Characteristics'!$D1335</f>
        <v>2019</v>
      </c>
      <c r="E1335" s="205"/>
      <c r="F1335" s="206"/>
      <c r="G1335" s="207"/>
      <c r="H1335" s="164"/>
      <c r="I1335" s="165"/>
      <c r="J1335" s="163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208"/>
      <c r="V1335" s="207"/>
      <c r="W1335" s="165"/>
      <c r="X1335" s="163"/>
      <c r="Y1335" s="164"/>
      <c r="Z1335" s="164"/>
      <c r="AA1335" s="165"/>
    </row>
    <row r="1336" spans="2:27" ht="15.75" customHeight="1" x14ac:dyDescent="0.25">
      <c r="B1336" s="421" t="str">
        <f>'[2]Asset Characteristics'!$C672 &amp; ""</f>
        <v/>
      </c>
      <c r="C1336" s="422" t="str">
        <f>'[2]Asset Characteristics'!$E672 &amp; ""</f>
        <v/>
      </c>
      <c r="D1336" s="44">
        <f>'[2]Reporting Characteristics'!$D1336</f>
        <v>2018</v>
      </c>
      <c r="E1336" s="205"/>
      <c r="F1336" s="206"/>
      <c r="G1336" s="207"/>
      <c r="H1336" s="164"/>
      <c r="I1336" s="165"/>
      <c r="J1336" s="163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208"/>
      <c r="V1336" s="207"/>
      <c r="W1336" s="165"/>
      <c r="X1336" s="163"/>
      <c r="Y1336" s="164"/>
      <c r="Z1336" s="164"/>
      <c r="AA1336" s="165"/>
    </row>
    <row r="1337" spans="2:27" ht="15.75" customHeight="1" x14ac:dyDescent="0.25">
      <c r="B1337" s="421"/>
      <c r="C1337" s="422"/>
      <c r="D1337" s="44">
        <f>'[2]Reporting Characteristics'!$D1337</f>
        <v>2019</v>
      </c>
      <c r="E1337" s="205"/>
      <c r="F1337" s="206"/>
      <c r="G1337" s="207"/>
      <c r="H1337" s="164"/>
      <c r="I1337" s="165"/>
      <c r="J1337" s="163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208"/>
      <c r="V1337" s="207"/>
      <c r="W1337" s="165"/>
      <c r="X1337" s="163"/>
      <c r="Y1337" s="164"/>
      <c r="Z1337" s="164"/>
      <c r="AA1337" s="165"/>
    </row>
    <row r="1338" spans="2:27" ht="15.75" customHeight="1" x14ac:dyDescent="0.25">
      <c r="B1338" s="421" t="str">
        <f>'[2]Asset Characteristics'!$C673 &amp; ""</f>
        <v/>
      </c>
      <c r="C1338" s="422" t="str">
        <f>'[2]Asset Characteristics'!$E673 &amp; ""</f>
        <v/>
      </c>
      <c r="D1338" s="44">
        <f>'[2]Reporting Characteristics'!$D1338</f>
        <v>2018</v>
      </c>
      <c r="E1338" s="205"/>
      <c r="F1338" s="206"/>
      <c r="G1338" s="207"/>
      <c r="H1338" s="164"/>
      <c r="I1338" s="165"/>
      <c r="J1338" s="163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208"/>
      <c r="V1338" s="207"/>
      <c r="W1338" s="165"/>
      <c r="X1338" s="163"/>
      <c r="Y1338" s="164"/>
      <c r="Z1338" s="164"/>
      <c r="AA1338" s="165"/>
    </row>
    <row r="1339" spans="2:27" ht="15.75" customHeight="1" x14ac:dyDescent="0.25">
      <c r="B1339" s="421"/>
      <c r="C1339" s="422"/>
      <c r="D1339" s="44">
        <f>'[2]Reporting Characteristics'!$D1339</f>
        <v>2019</v>
      </c>
      <c r="E1339" s="205"/>
      <c r="F1339" s="206"/>
      <c r="G1339" s="207"/>
      <c r="H1339" s="164"/>
      <c r="I1339" s="165"/>
      <c r="J1339" s="163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208"/>
      <c r="V1339" s="207"/>
      <c r="W1339" s="165"/>
      <c r="X1339" s="163"/>
      <c r="Y1339" s="164"/>
      <c r="Z1339" s="164"/>
      <c r="AA1339" s="165"/>
    </row>
    <row r="1340" spans="2:27" ht="15.75" customHeight="1" x14ac:dyDescent="0.25">
      <c r="B1340" s="421" t="str">
        <f>'[2]Asset Characteristics'!$C674 &amp; ""</f>
        <v/>
      </c>
      <c r="C1340" s="422" t="str">
        <f>'[2]Asset Characteristics'!$E674 &amp; ""</f>
        <v/>
      </c>
      <c r="D1340" s="44">
        <f>'[2]Reporting Characteristics'!$D1340</f>
        <v>2018</v>
      </c>
      <c r="E1340" s="205"/>
      <c r="F1340" s="206"/>
      <c r="G1340" s="207"/>
      <c r="H1340" s="164"/>
      <c r="I1340" s="165"/>
      <c r="J1340" s="163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208"/>
      <c r="V1340" s="207"/>
      <c r="W1340" s="165"/>
      <c r="X1340" s="163"/>
      <c r="Y1340" s="164"/>
      <c r="Z1340" s="164"/>
      <c r="AA1340" s="165"/>
    </row>
    <row r="1341" spans="2:27" ht="15.75" customHeight="1" x14ac:dyDescent="0.25">
      <c r="B1341" s="421"/>
      <c r="C1341" s="422"/>
      <c r="D1341" s="44">
        <f>'[2]Reporting Characteristics'!$D1341</f>
        <v>2019</v>
      </c>
      <c r="E1341" s="205"/>
      <c r="F1341" s="206"/>
      <c r="G1341" s="207"/>
      <c r="H1341" s="164"/>
      <c r="I1341" s="165"/>
      <c r="J1341" s="163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208"/>
      <c r="V1341" s="207"/>
      <c r="W1341" s="165"/>
      <c r="X1341" s="163"/>
      <c r="Y1341" s="164"/>
      <c r="Z1341" s="164"/>
      <c r="AA1341" s="165"/>
    </row>
    <row r="1342" spans="2:27" ht="15.75" customHeight="1" x14ac:dyDescent="0.25">
      <c r="B1342" s="421" t="str">
        <f>'[2]Asset Characteristics'!$C675 &amp; ""</f>
        <v/>
      </c>
      <c r="C1342" s="422" t="str">
        <f>'[2]Asset Characteristics'!$E675 &amp; ""</f>
        <v/>
      </c>
      <c r="D1342" s="44">
        <f>'[2]Reporting Characteristics'!$D1342</f>
        <v>2018</v>
      </c>
      <c r="E1342" s="205"/>
      <c r="F1342" s="206"/>
      <c r="G1342" s="207"/>
      <c r="H1342" s="164"/>
      <c r="I1342" s="165"/>
      <c r="J1342" s="163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208"/>
      <c r="V1342" s="207"/>
      <c r="W1342" s="165"/>
      <c r="X1342" s="163"/>
      <c r="Y1342" s="164"/>
      <c r="Z1342" s="164"/>
      <c r="AA1342" s="165"/>
    </row>
    <row r="1343" spans="2:27" ht="15.75" customHeight="1" x14ac:dyDescent="0.25">
      <c r="B1343" s="421"/>
      <c r="C1343" s="422"/>
      <c r="D1343" s="44">
        <f>'[2]Reporting Characteristics'!$D1343</f>
        <v>2019</v>
      </c>
      <c r="E1343" s="205"/>
      <c r="F1343" s="206"/>
      <c r="G1343" s="207"/>
      <c r="H1343" s="164"/>
      <c r="I1343" s="165"/>
      <c r="J1343" s="163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208"/>
      <c r="V1343" s="207"/>
      <c r="W1343" s="165"/>
      <c r="X1343" s="163"/>
      <c r="Y1343" s="164"/>
      <c r="Z1343" s="164"/>
      <c r="AA1343" s="165"/>
    </row>
    <row r="1344" spans="2:27" ht="15.75" customHeight="1" x14ac:dyDescent="0.25">
      <c r="B1344" s="421" t="str">
        <f>'[2]Asset Characteristics'!$C676 &amp; ""</f>
        <v/>
      </c>
      <c r="C1344" s="422" t="str">
        <f>'[2]Asset Characteristics'!$E676 &amp; ""</f>
        <v/>
      </c>
      <c r="D1344" s="44">
        <f>'[2]Reporting Characteristics'!$D1344</f>
        <v>2018</v>
      </c>
      <c r="E1344" s="205"/>
      <c r="F1344" s="206"/>
      <c r="G1344" s="207"/>
      <c r="H1344" s="164"/>
      <c r="I1344" s="165"/>
      <c r="J1344" s="163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208"/>
      <c r="V1344" s="207"/>
      <c r="W1344" s="165"/>
      <c r="X1344" s="163"/>
      <c r="Y1344" s="164"/>
      <c r="Z1344" s="164"/>
      <c r="AA1344" s="165"/>
    </row>
    <row r="1345" spans="2:27" ht="15.75" customHeight="1" x14ac:dyDescent="0.25">
      <c r="B1345" s="421"/>
      <c r="C1345" s="422"/>
      <c r="D1345" s="44">
        <f>'[2]Reporting Characteristics'!$D1345</f>
        <v>2019</v>
      </c>
      <c r="E1345" s="205"/>
      <c r="F1345" s="206"/>
      <c r="G1345" s="207"/>
      <c r="H1345" s="164"/>
      <c r="I1345" s="165"/>
      <c r="J1345" s="163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208"/>
      <c r="V1345" s="207"/>
      <c r="W1345" s="165"/>
      <c r="X1345" s="163"/>
      <c r="Y1345" s="164"/>
      <c r="Z1345" s="164"/>
      <c r="AA1345" s="165"/>
    </row>
    <row r="1346" spans="2:27" ht="15.75" customHeight="1" x14ac:dyDescent="0.25">
      <c r="B1346" s="421" t="str">
        <f>'[2]Asset Characteristics'!$C677 &amp; ""</f>
        <v/>
      </c>
      <c r="C1346" s="422" t="str">
        <f>'[2]Asset Characteristics'!$E677 &amp; ""</f>
        <v/>
      </c>
      <c r="D1346" s="44">
        <f>'[2]Reporting Characteristics'!$D1346</f>
        <v>2018</v>
      </c>
      <c r="E1346" s="205"/>
      <c r="F1346" s="206"/>
      <c r="G1346" s="207"/>
      <c r="H1346" s="164"/>
      <c r="I1346" s="165"/>
      <c r="J1346" s="163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208"/>
      <c r="V1346" s="207"/>
      <c r="W1346" s="165"/>
      <c r="X1346" s="163"/>
      <c r="Y1346" s="164"/>
      <c r="Z1346" s="164"/>
      <c r="AA1346" s="165"/>
    </row>
    <row r="1347" spans="2:27" ht="15.75" customHeight="1" x14ac:dyDescent="0.25">
      <c r="B1347" s="421"/>
      <c r="C1347" s="422"/>
      <c r="D1347" s="44">
        <f>'[2]Reporting Characteristics'!$D1347</f>
        <v>2019</v>
      </c>
      <c r="E1347" s="205"/>
      <c r="F1347" s="206"/>
      <c r="G1347" s="207"/>
      <c r="H1347" s="164"/>
      <c r="I1347" s="165"/>
      <c r="J1347" s="163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208"/>
      <c r="V1347" s="207"/>
      <c r="W1347" s="165"/>
      <c r="X1347" s="163"/>
      <c r="Y1347" s="164"/>
      <c r="Z1347" s="164"/>
      <c r="AA1347" s="165"/>
    </row>
    <row r="1348" spans="2:27" ht="15.75" customHeight="1" x14ac:dyDescent="0.25">
      <c r="B1348" s="421" t="str">
        <f>'[2]Asset Characteristics'!$C678 &amp; ""</f>
        <v/>
      </c>
      <c r="C1348" s="422" t="str">
        <f>'[2]Asset Characteristics'!$E678 &amp; ""</f>
        <v/>
      </c>
      <c r="D1348" s="44">
        <f>'[2]Reporting Characteristics'!$D1348</f>
        <v>2018</v>
      </c>
      <c r="E1348" s="205"/>
      <c r="F1348" s="206"/>
      <c r="G1348" s="207"/>
      <c r="H1348" s="164"/>
      <c r="I1348" s="165"/>
      <c r="J1348" s="163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208"/>
      <c r="V1348" s="207"/>
      <c r="W1348" s="165"/>
      <c r="X1348" s="163"/>
      <c r="Y1348" s="164"/>
      <c r="Z1348" s="164"/>
      <c r="AA1348" s="165"/>
    </row>
    <row r="1349" spans="2:27" ht="15.75" customHeight="1" x14ac:dyDescent="0.25">
      <c r="B1349" s="421"/>
      <c r="C1349" s="422"/>
      <c r="D1349" s="44">
        <f>'[2]Reporting Characteristics'!$D1349</f>
        <v>2019</v>
      </c>
      <c r="E1349" s="205"/>
      <c r="F1349" s="206"/>
      <c r="G1349" s="207"/>
      <c r="H1349" s="164"/>
      <c r="I1349" s="165"/>
      <c r="J1349" s="163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208"/>
      <c r="V1349" s="207"/>
      <c r="W1349" s="165"/>
      <c r="X1349" s="163"/>
      <c r="Y1349" s="164"/>
      <c r="Z1349" s="164"/>
      <c r="AA1349" s="165"/>
    </row>
    <row r="1350" spans="2:27" ht="15.75" customHeight="1" x14ac:dyDescent="0.25">
      <c r="B1350" s="421" t="str">
        <f>'[2]Asset Characteristics'!$C679 &amp; ""</f>
        <v/>
      </c>
      <c r="C1350" s="422" t="str">
        <f>'[2]Asset Characteristics'!$E679 &amp; ""</f>
        <v/>
      </c>
      <c r="D1350" s="44">
        <f>'[2]Reporting Characteristics'!$D1350</f>
        <v>2018</v>
      </c>
      <c r="E1350" s="205"/>
      <c r="F1350" s="206"/>
      <c r="G1350" s="207"/>
      <c r="H1350" s="164"/>
      <c r="I1350" s="165"/>
      <c r="J1350" s="163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208"/>
      <c r="V1350" s="207"/>
      <c r="W1350" s="165"/>
      <c r="X1350" s="163"/>
      <c r="Y1350" s="164"/>
      <c r="Z1350" s="164"/>
      <c r="AA1350" s="165"/>
    </row>
    <row r="1351" spans="2:27" ht="15.75" customHeight="1" x14ac:dyDescent="0.25">
      <c r="B1351" s="421"/>
      <c r="C1351" s="422"/>
      <c r="D1351" s="44">
        <f>'[2]Reporting Characteristics'!$D1351</f>
        <v>2019</v>
      </c>
      <c r="E1351" s="205"/>
      <c r="F1351" s="206"/>
      <c r="G1351" s="207"/>
      <c r="H1351" s="164"/>
      <c r="I1351" s="165"/>
      <c r="J1351" s="163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208"/>
      <c r="V1351" s="207"/>
      <c r="W1351" s="165"/>
      <c r="X1351" s="163"/>
      <c r="Y1351" s="164"/>
      <c r="Z1351" s="164"/>
      <c r="AA1351" s="165"/>
    </row>
    <row r="1352" spans="2:27" ht="15.75" customHeight="1" x14ac:dyDescent="0.25">
      <c r="B1352" s="421" t="str">
        <f>'[2]Asset Characteristics'!$C680 &amp; ""</f>
        <v/>
      </c>
      <c r="C1352" s="422" t="str">
        <f>'[2]Asset Characteristics'!$E680 &amp; ""</f>
        <v/>
      </c>
      <c r="D1352" s="44">
        <f>'[2]Reporting Characteristics'!$D1352</f>
        <v>2018</v>
      </c>
      <c r="E1352" s="205"/>
      <c r="F1352" s="206"/>
      <c r="G1352" s="207"/>
      <c r="H1352" s="164"/>
      <c r="I1352" s="165"/>
      <c r="J1352" s="163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208"/>
      <c r="V1352" s="207"/>
      <c r="W1352" s="165"/>
      <c r="X1352" s="163"/>
      <c r="Y1352" s="164"/>
      <c r="Z1352" s="164"/>
      <c r="AA1352" s="165"/>
    </row>
    <row r="1353" spans="2:27" ht="15.75" customHeight="1" x14ac:dyDescent="0.25">
      <c r="B1353" s="421"/>
      <c r="C1353" s="422"/>
      <c r="D1353" s="44">
        <f>'[2]Reporting Characteristics'!$D1353</f>
        <v>2019</v>
      </c>
      <c r="E1353" s="205"/>
      <c r="F1353" s="206"/>
      <c r="G1353" s="207"/>
      <c r="H1353" s="164"/>
      <c r="I1353" s="165"/>
      <c r="J1353" s="163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208"/>
      <c r="V1353" s="207"/>
      <c r="W1353" s="165"/>
      <c r="X1353" s="163"/>
      <c r="Y1353" s="164"/>
      <c r="Z1353" s="164"/>
      <c r="AA1353" s="165"/>
    </row>
    <row r="1354" spans="2:27" ht="15.75" customHeight="1" x14ac:dyDescent="0.25">
      <c r="B1354" s="421" t="str">
        <f>'[2]Asset Characteristics'!$C681 &amp; ""</f>
        <v/>
      </c>
      <c r="C1354" s="422" t="str">
        <f>'[2]Asset Characteristics'!$E681 &amp; ""</f>
        <v/>
      </c>
      <c r="D1354" s="44">
        <f>'[2]Reporting Characteristics'!$D1354</f>
        <v>2018</v>
      </c>
      <c r="E1354" s="205"/>
      <c r="F1354" s="206"/>
      <c r="G1354" s="207"/>
      <c r="H1354" s="164"/>
      <c r="I1354" s="165"/>
      <c r="J1354" s="163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208"/>
      <c r="V1354" s="207"/>
      <c r="W1354" s="165"/>
      <c r="X1354" s="163"/>
      <c r="Y1354" s="164"/>
      <c r="Z1354" s="164"/>
      <c r="AA1354" s="165"/>
    </row>
    <row r="1355" spans="2:27" ht="15.75" customHeight="1" x14ac:dyDescent="0.25">
      <c r="B1355" s="421"/>
      <c r="C1355" s="422"/>
      <c r="D1355" s="44">
        <f>'[2]Reporting Characteristics'!$D1355</f>
        <v>2019</v>
      </c>
      <c r="E1355" s="205"/>
      <c r="F1355" s="206"/>
      <c r="G1355" s="207"/>
      <c r="H1355" s="164"/>
      <c r="I1355" s="165"/>
      <c r="J1355" s="163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208"/>
      <c r="V1355" s="207"/>
      <c r="W1355" s="165"/>
      <c r="X1355" s="163"/>
      <c r="Y1355" s="164"/>
      <c r="Z1355" s="164"/>
      <c r="AA1355" s="165"/>
    </row>
    <row r="1356" spans="2:27" ht="15.75" customHeight="1" x14ac:dyDescent="0.25">
      <c r="B1356" s="421" t="str">
        <f>'[2]Asset Characteristics'!$C682 &amp; ""</f>
        <v/>
      </c>
      <c r="C1356" s="422" t="str">
        <f>'[2]Asset Characteristics'!$E682 &amp; ""</f>
        <v/>
      </c>
      <c r="D1356" s="44">
        <f>'[2]Reporting Characteristics'!$D1356</f>
        <v>2018</v>
      </c>
      <c r="E1356" s="205"/>
      <c r="F1356" s="206"/>
      <c r="G1356" s="207"/>
      <c r="H1356" s="164"/>
      <c r="I1356" s="165"/>
      <c r="J1356" s="163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208"/>
      <c r="V1356" s="207"/>
      <c r="W1356" s="165"/>
      <c r="X1356" s="163"/>
      <c r="Y1356" s="164"/>
      <c r="Z1356" s="164"/>
      <c r="AA1356" s="165"/>
    </row>
    <row r="1357" spans="2:27" ht="15.75" customHeight="1" x14ac:dyDescent="0.25">
      <c r="B1357" s="421"/>
      <c r="C1357" s="422"/>
      <c r="D1357" s="44">
        <f>'[2]Reporting Characteristics'!$D1357</f>
        <v>2019</v>
      </c>
      <c r="E1357" s="205"/>
      <c r="F1357" s="206"/>
      <c r="G1357" s="207"/>
      <c r="H1357" s="164"/>
      <c r="I1357" s="165"/>
      <c r="J1357" s="163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208"/>
      <c r="V1357" s="207"/>
      <c r="W1357" s="165"/>
      <c r="X1357" s="163"/>
      <c r="Y1357" s="164"/>
      <c r="Z1357" s="164"/>
      <c r="AA1357" s="165"/>
    </row>
    <row r="1358" spans="2:27" ht="15.75" customHeight="1" x14ac:dyDescent="0.25">
      <c r="B1358" s="421" t="str">
        <f>'[2]Asset Characteristics'!$C683 &amp; ""</f>
        <v/>
      </c>
      <c r="C1358" s="422" t="str">
        <f>'[2]Asset Characteristics'!$E683 &amp; ""</f>
        <v/>
      </c>
      <c r="D1358" s="44">
        <f>'[2]Reporting Characteristics'!$D1358</f>
        <v>2018</v>
      </c>
      <c r="E1358" s="205"/>
      <c r="F1358" s="206"/>
      <c r="G1358" s="207"/>
      <c r="H1358" s="164"/>
      <c r="I1358" s="165"/>
      <c r="J1358" s="163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208"/>
      <c r="V1358" s="207"/>
      <c r="W1358" s="165"/>
      <c r="X1358" s="163"/>
      <c r="Y1358" s="164"/>
      <c r="Z1358" s="164"/>
      <c r="AA1358" s="165"/>
    </row>
    <row r="1359" spans="2:27" ht="15.75" customHeight="1" x14ac:dyDescent="0.25">
      <c r="B1359" s="421"/>
      <c r="C1359" s="422"/>
      <c r="D1359" s="44">
        <f>'[2]Reporting Characteristics'!$D1359</f>
        <v>2019</v>
      </c>
      <c r="E1359" s="205"/>
      <c r="F1359" s="206"/>
      <c r="G1359" s="207"/>
      <c r="H1359" s="164"/>
      <c r="I1359" s="165"/>
      <c r="J1359" s="163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208"/>
      <c r="V1359" s="207"/>
      <c r="W1359" s="165"/>
      <c r="X1359" s="163"/>
      <c r="Y1359" s="164"/>
      <c r="Z1359" s="164"/>
      <c r="AA1359" s="165"/>
    </row>
    <row r="1360" spans="2:27" ht="15.75" customHeight="1" x14ac:dyDescent="0.25">
      <c r="B1360" s="421" t="str">
        <f>'[2]Asset Characteristics'!$C684 &amp; ""</f>
        <v/>
      </c>
      <c r="C1360" s="422" t="str">
        <f>'[2]Asset Characteristics'!$E684 &amp; ""</f>
        <v/>
      </c>
      <c r="D1360" s="44">
        <f>'[2]Reporting Characteristics'!$D1360</f>
        <v>2018</v>
      </c>
      <c r="E1360" s="205"/>
      <c r="F1360" s="206"/>
      <c r="G1360" s="207"/>
      <c r="H1360" s="164"/>
      <c r="I1360" s="165"/>
      <c r="J1360" s="163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208"/>
      <c r="V1360" s="207"/>
      <c r="W1360" s="165"/>
      <c r="X1360" s="163"/>
      <c r="Y1360" s="164"/>
      <c r="Z1360" s="164"/>
      <c r="AA1360" s="165"/>
    </row>
    <row r="1361" spans="2:27" ht="15.75" customHeight="1" x14ac:dyDescent="0.25">
      <c r="B1361" s="421"/>
      <c r="C1361" s="422"/>
      <c r="D1361" s="44">
        <f>'[2]Reporting Characteristics'!$D1361</f>
        <v>2019</v>
      </c>
      <c r="E1361" s="205"/>
      <c r="F1361" s="206"/>
      <c r="G1361" s="207"/>
      <c r="H1361" s="164"/>
      <c r="I1361" s="165"/>
      <c r="J1361" s="163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208"/>
      <c r="V1361" s="207"/>
      <c r="W1361" s="165"/>
      <c r="X1361" s="163"/>
      <c r="Y1361" s="164"/>
      <c r="Z1361" s="164"/>
      <c r="AA1361" s="165"/>
    </row>
    <row r="1362" spans="2:27" ht="15.75" customHeight="1" x14ac:dyDescent="0.25">
      <c r="B1362" s="421" t="str">
        <f>'[2]Asset Characteristics'!$C685 &amp; ""</f>
        <v/>
      </c>
      <c r="C1362" s="422" t="str">
        <f>'[2]Asset Characteristics'!$E685 &amp; ""</f>
        <v/>
      </c>
      <c r="D1362" s="44">
        <f>'[2]Reporting Characteristics'!$D1362</f>
        <v>2018</v>
      </c>
      <c r="E1362" s="205"/>
      <c r="F1362" s="206"/>
      <c r="G1362" s="207"/>
      <c r="H1362" s="164"/>
      <c r="I1362" s="165"/>
      <c r="J1362" s="163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208"/>
      <c r="V1362" s="207"/>
      <c r="W1362" s="165"/>
      <c r="X1362" s="163"/>
      <c r="Y1362" s="164"/>
      <c r="Z1362" s="164"/>
      <c r="AA1362" s="165"/>
    </row>
    <row r="1363" spans="2:27" ht="15.75" customHeight="1" x14ac:dyDescent="0.25">
      <c r="B1363" s="421"/>
      <c r="C1363" s="422"/>
      <c r="D1363" s="44">
        <f>'[2]Reporting Characteristics'!$D1363</f>
        <v>2019</v>
      </c>
      <c r="E1363" s="205"/>
      <c r="F1363" s="206"/>
      <c r="G1363" s="207"/>
      <c r="H1363" s="164"/>
      <c r="I1363" s="165"/>
      <c r="J1363" s="163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208"/>
      <c r="V1363" s="207"/>
      <c r="W1363" s="165"/>
      <c r="X1363" s="163"/>
      <c r="Y1363" s="164"/>
      <c r="Z1363" s="164"/>
      <c r="AA1363" s="165"/>
    </row>
    <row r="1364" spans="2:27" ht="15.75" customHeight="1" x14ac:dyDescent="0.25">
      <c r="B1364" s="421" t="str">
        <f>'[2]Asset Characteristics'!$C686 &amp; ""</f>
        <v/>
      </c>
      <c r="C1364" s="422" t="str">
        <f>'[2]Asset Characteristics'!$E686 &amp; ""</f>
        <v/>
      </c>
      <c r="D1364" s="44">
        <f>'[2]Reporting Characteristics'!$D1364</f>
        <v>2018</v>
      </c>
      <c r="E1364" s="205"/>
      <c r="F1364" s="206"/>
      <c r="G1364" s="207"/>
      <c r="H1364" s="164"/>
      <c r="I1364" s="165"/>
      <c r="J1364" s="163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208"/>
      <c r="V1364" s="207"/>
      <c r="W1364" s="165"/>
      <c r="X1364" s="163"/>
      <c r="Y1364" s="164"/>
      <c r="Z1364" s="164"/>
      <c r="AA1364" s="165"/>
    </row>
    <row r="1365" spans="2:27" ht="15.75" customHeight="1" x14ac:dyDescent="0.25">
      <c r="B1365" s="421"/>
      <c r="C1365" s="422"/>
      <c r="D1365" s="44">
        <f>'[2]Reporting Characteristics'!$D1365</f>
        <v>2019</v>
      </c>
      <c r="E1365" s="205"/>
      <c r="F1365" s="206"/>
      <c r="G1365" s="207"/>
      <c r="H1365" s="164"/>
      <c r="I1365" s="165"/>
      <c r="J1365" s="163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208"/>
      <c r="V1365" s="207"/>
      <c r="W1365" s="165"/>
      <c r="X1365" s="163"/>
      <c r="Y1365" s="164"/>
      <c r="Z1365" s="164"/>
      <c r="AA1365" s="165"/>
    </row>
    <row r="1366" spans="2:27" ht="15.75" customHeight="1" x14ac:dyDescent="0.25">
      <c r="B1366" s="421" t="str">
        <f>'[2]Asset Characteristics'!$C687 &amp; ""</f>
        <v/>
      </c>
      <c r="C1366" s="422" t="str">
        <f>'[2]Asset Characteristics'!$E687 &amp; ""</f>
        <v/>
      </c>
      <c r="D1366" s="44">
        <f>'[2]Reporting Characteristics'!$D1366</f>
        <v>2018</v>
      </c>
      <c r="E1366" s="205"/>
      <c r="F1366" s="206"/>
      <c r="G1366" s="207"/>
      <c r="H1366" s="164"/>
      <c r="I1366" s="165"/>
      <c r="J1366" s="163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208"/>
      <c r="V1366" s="207"/>
      <c r="W1366" s="165"/>
      <c r="X1366" s="163"/>
      <c r="Y1366" s="164"/>
      <c r="Z1366" s="164"/>
      <c r="AA1366" s="165"/>
    </row>
    <row r="1367" spans="2:27" ht="15.75" customHeight="1" x14ac:dyDescent="0.25">
      <c r="B1367" s="421"/>
      <c r="C1367" s="422"/>
      <c r="D1367" s="44">
        <f>'[2]Reporting Characteristics'!$D1367</f>
        <v>2019</v>
      </c>
      <c r="E1367" s="205"/>
      <c r="F1367" s="206"/>
      <c r="G1367" s="207"/>
      <c r="H1367" s="164"/>
      <c r="I1367" s="165"/>
      <c r="J1367" s="163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208"/>
      <c r="V1367" s="207"/>
      <c r="W1367" s="165"/>
      <c r="X1367" s="163"/>
      <c r="Y1367" s="164"/>
      <c r="Z1367" s="164"/>
      <c r="AA1367" s="165"/>
    </row>
    <row r="1368" spans="2:27" ht="15.75" customHeight="1" x14ac:dyDescent="0.25">
      <c r="B1368" s="421" t="str">
        <f>'[2]Asset Characteristics'!$C688 &amp; ""</f>
        <v/>
      </c>
      <c r="C1368" s="422" t="str">
        <f>'[2]Asset Characteristics'!$E688 &amp; ""</f>
        <v/>
      </c>
      <c r="D1368" s="44">
        <f>'[2]Reporting Characteristics'!$D1368</f>
        <v>2018</v>
      </c>
      <c r="E1368" s="205"/>
      <c r="F1368" s="206"/>
      <c r="G1368" s="207"/>
      <c r="H1368" s="164"/>
      <c r="I1368" s="165"/>
      <c r="J1368" s="163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208"/>
      <c r="V1368" s="207"/>
      <c r="W1368" s="165"/>
      <c r="X1368" s="163"/>
      <c r="Y1368" s="164"/>
      <c r="Z1368" s="164"/>
      <c r="AA1368" s="165"/>
    </row>
    <row r="1369" spans="2:27" ht="15.75" customHeight="1" x14ac:dyDescent="0.25">
      <c r="B1369" s="421"/>
      <c r="C1369" s="422"/>
      <c r="D1369" s="44">
        <f>'[2]Reporting Characteristics'!$D1369</f>
        <v>2019</v>
      </c>
      <c r="E1369" s="205"/>
      <c r="F1369" s="206"/>
      <c r="G1369" s="207"/>
      <c r="H1369" s="164"/>
      <c r="I1369" s="165"/>
      <c r="J1369" s="163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208"/>
      <c r="V1369" s="207"/>
      <c r="W1369" s="165"/>
      <c r="X1369" s="163"/>
      <c r="Y1369" s="164"/>
      <c r="Z1369" s="164"/>
      <c r="AA1369" s="165"/>
    </row>
    <row r="1370" spans="2:27" ht="15.75" customHeight="1" x14ac:dyDescent="0.25">
      <c r="B1370" s="421" t="str">
        <f>'[2]Asset Characteristics'!$C689 &amp; ""</f>
        <v/>
      </c>
      <c r="C1370" s="422" t="str">
        <f>'[2]Asset Characteristics'!$E689 &amp; ""</f>
        <v/>
      </c>
      <c r="D1370" s="44">
        <f>'[2]Reporting Characteristics'!$D1370</f>
        <v>2018</v>
      </c>
      <c r="E1370" s="205"/>
      <c r="F1370" s="206"/>
      <c r="G1370" s="207"/>
      <c r="H1370" s="164"/>
      <c r="I1370" s="165"/>
      <c r="J1370" s="163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208"/>
      <c r="V1370" s="207"/>
      <c r="W1370" s="165"/>
      <c r="X1370" s="163"/>
      <c r="Y1370" s="164"/>
      <c r="Z1370" s="164"/>
      <c r="AA1370" s="165"/>
    </row>
    <row r="1371" spans="2:27" ht="15.75" customHeight="1" x14ac:dyDescent="0.25">
      <c r="B1371" s="421"/>
      <c r="C1371" s="422"/>
      <c r="D1371" s="44">
        <f>'[2]Reporting Characteristics'!$D1371</f>
        <v>2019</v>
      </c>
      <c r="E1371" s="205"/>
      <c r="F1371" s="206"/>
      <c r="G1371" s="207"/>
      <c r="H1371" s="164"/>
      <c r="I1371" s="165"/>
      <c r="J1371" s="163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208"/>
      <c r="V1371" s="207"/>
      <c r="W1371" s="165"/>
      <c r="X1371" s="163"/>
      <c r="Y1371" s="164"/>
      <c r="Z1371" s="164"/>
      <c r="AA1371" s="165"/>
    </row>
    <row r="1372" spans="2:27" ht="15.75" customHeight="1" x14ac:dyDescent="0.25">
      <c r="B1372" s="421" t="str">
        <f>'[2]Asset Characteristics'!$C690 &amp; ""</f>
        <v/>
      </c>
      <c r="C1372" s="422" t="str">
        <f>'[2]Asset Characteristics'!$E690 &amp; ""</f>
        <v/>
      </c>
      <c r="D1372" s="44">
        <f>'[2]Reporting Characteristics'!$D1372</f>
        <v>2018</v>
      </c>
      <c r="E1372" s="205"/>
      <c r="F1372" s="206"/>
      <c r="G1372" s="207"/>
      <c r="H1372" s="164"/>
      <c r="I1372" s="165"/>
      <c r="J1372" s="163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208"/>
      <c r="V1372" s="207"/>
      <c r="W1372" s="165"/>
      <c r="X1372" s="163"/>
      <c r="Y1372" s="164"/>
      <c r="Z1372" s="164"/>
      <c r="AA1372" s="165"/>
    </row>
    <row r="1373" spans="2:27" ht="15.75" customHeight="1" x14ac:dyDescent="0.25">
      <c r="B1373" s="421"/>
      <c r="C1373" s="422"/>
      <c r="D1373" s="44">
        <f>'[2]Reporting Characteristics'!$D1373</f>
        <v>2019</v>
      </c>
      <c r="E1373" s="205"/>
      <c r="F1373" s="206"/>
      <c r="G1373" s="207"/>
      <c r="H1373" s="164"/>
      <c r="I1373" s="165"/>
      <c r="J1373" s="163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208"/>
      <c r="V1373" s="207"/>
      <c r="W1373" s="165"/>
      <c r="X1373" s="163"/>
      <c r="Y1373" s="164"/>
      <c r="Z1373" s="164"/>
      <c r="AA1373" s="165"/>
    </row>
    <row r="1374" spans="2:27" ht="15.75" customHeight="1" x14ac:dyDescent="0.25">
      <c r="B1374" s="421" t="str">
        <f>'[2]Asset Characteristics'!$C691 &amp; ""</f>
        <v/>
      </c>
      <c r="C1374" s="422" t="str">
        <f>'[2]Asset Characteristics'!$E691 &amp; ""</f>
        <v/>
      </c>
      <c r="D1374" s="44">
        <f>'[2]Reporting Characteristics'!$D1374</f>
        <v>2018</v>
      </c>
      <c r="E1374" s="205"/>
      <c r="F1374" s="206"/>
      <c r="G1374" s="207"/>
      <c r="H1374" s="164"/>
      <c r="I1374" s="165"/>
      <c r="J1374" s="163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208"/>
      <c r="V1374" s="207"/>
      <c r="W1374" s="165"/>
      <c r="X1374" s="163"/>
      <c r="Y1374" s="164"/>
      <c r="Z1374" s="164"/>
      <c r="AA1374" s="165"/>
    </row>
    <row r="1375" spans="2:27" ht="15.75" customHeight="1" x14ac:dyDescent="0.25">
      <c r="B1375" s="421"/>
      <c r="C1375" s="422"/>
      <c r="D1375" s="44">
        <f>'[2]Reporting Characteristics'!$D1375</f>
        <v>2019</v>
      </c>
      <c r="E1375" s="205"/>
      <c r="F1375" s="206"/>
      <c r="G1375" s="207"/>
      <c r="H1375" s="164"/>
      <c r="I1375" s="165"/>
      <c r="J1375" s="163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208"/>
      <c r="V1375" s="207"/>
      <c r="W1375" s="165"/>
      <c r="X1375" s="163"/>
      <c r="Y1375" s="164"/>
      <c r="Z1375" s="164"/>
      <c r="AA1375" s="165"/>
    </row>
    <row r="1376" spans="2:27" ht="15.75" customHeight="1" x14ac:dyDescent="0.25">
      <c r="B1376" s="421" t="str">
        <f>'[2]Asset Characteristics'!$C692 &amp; ""</f>
        <v/>
      </c>
      <c r="C1376" s="422" t="str">
        <f>'[2]Asset Characteristics'!$E692 &amp; ""</f>
        <v/>
      </c>
      <c r="D1376" s="44">
        <f>'[2]Reporting Characteristics'!$D1376</f>
        <v>2018</v>
      </c>
      <c r="E1376" s="205"/>
      <c r="F1376" s="206"/>
      <c r="G1376" s="207"/>
      <c r="H1376" s="164"/>
      <c r="I1376" s="165"/>
      <c r="J1376" s="163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208"/>
      <c r="V1376" s="207"/>
      <c r="W1376" s="165"/>
      <c r="X1376" s="163"/>
      <c r="Y1376" s="164"/>
      <c r="Z1376" s="164"/>
      <c r="AA1376" s="165"/>
    </row>
    <row r="1377" spans="2:27" ht="15.75" customHeight="1" x14ac:dyDescent="0.25">
      <c r="B1377" s="421"/>
      <c r="C1377" s="422"/>
      <c r="D1377" s="44">
        <f>'[2]Reporting Characteristics'!$D1377</f>
        <v>2019</v>
      </c>
      <c r="E1377" s="205"/>
      <c r="F1377" s="206"/>
      <c r="G1377" s="207"/>
      <c r="H1377" s="164"/>
      <c r="I1377" s="165"/>
      <c r="J1377" s="163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208"/>
      <c r="V1377" s="207"/>
      <c r="W1377" s="165"/>
      <c r="X1377" s="163"/>
      <c r="Y1377" s="164"/>
      <c r="Z1377" s="164"/>
      <c r="AA1377" s="165"/>
    </row>
    <row r="1378" spans="2:27" ht="15.75" customHeight="1" x14ac:dyDescent="0.25">
      <c r="B1378" s="421" t="str">
        <f>'[2]Asset Characteristics'!$C693 &amp; ""</f>
        <v/>
      </c>
      <c r="C1378" s="422" t="str">
        <f>'[2]Asset Characteristics'!$E693 &amp; ""</f>
        <v/>
      </c>
      <c r="D1378" s="44">
        <f>'[2]Reporting Characteristics'!$D1378</f>
        <v>2018</v>
      </c>
      <c r="E1378" s="205"/>
      <c r="F1378" s="206"/>
      <c r="G1378" s="207"/>
      <c r="H1378" s="164"/>
      <c r="I1378" s="165"/>
      <c r="J1378" s="163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208"/>
      <c r="V1378" s="207"/>
      <c r="W1378" s="165"/>
      <c r="X1378" s="163"/>
      <c r="Y1378" s="164"/>
      <c r="Z1378" s="164"/>
      <c r="AA1378" s="165"/>
    </row>
    <row r="1379" spans="2:27" ht="15.75" customHeight="1" x14ac:dyDescent="0.25">
      <c r="B1379" s="421"/>
      <c r="C1379" s="422"/>
      <c r="D1379" s="44">
        <f>'[2]Reporting Characteristics'!$D1379</f>
        <v>2019</v>
      </c>
      <c r="E1379" s="205"/>
      <c r="F1379" s="206"/>
      <c r="G1379" s="207"/>
      <c r="H1379" s="164"/>
      <c r="I1379" s="165"/>
      <c r="J1379" s="163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208"/>
      <c r="V1379" s="207"/>
      <c r="W1379" s="165"/>
      <c r="X1379" s="163"/>
      <c r="Y1379" s="164"/>
      <c r="Z1379" s="164"/>
      <c r="AA1379" s="165"/>
    </row>
    <row r="1380" spans="2:27" ht="15.75" customHeight="1" x14ac:dyDescent="0.25">
      <c r="B1380" s="421" t="str">
        <f>'[2]Asset Characteristics'!$C694 &amp; ""</f>
        <v/>
      </c>
      <c r="C1380" s="422" t="str">
        <f>'[2]Asset Characteristics'!$E694 &amp; ""</f>
        <v/>
      </c>
      <c r="D1380" s="44">
        <f>'[2]Reporting Characteristics'!$D1380</f>
        <v>2018</v>
      </c>
      <c r="E1380" s="205"/>
      <c r="F1380" s="206"/>
      <c r="G1380" s="207"/>
      <c r="H1380" s="164"/>
      <c r="I1380" s="165"/>
      <c r="J1380" s="163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208"/>
      <c r="V1380" s="207"/>
      <c r="W1380" s="165"/>
      <c r="X1380" s="163"/>
      <c r="Y1380" s="164"/>
      <c r="Z1380" s="164"/>
      <c r="AA1380" s="165"/>
    </row>
    <row r="1381" spans="2:27" ht="15.75" customHeight="1" x14ac:dyDescent="0.25">
      <c r="B1381" s="421"/>
      <c r="C1381" s="422"/>
      <c r="D1381" s="44">
        <f>'[2]Reporting Characteristics'!$D1381</f>
        <v>2019</v>
      </c>
      <c r="E1381" s="205"/>
      <c r="F1381" s="206"/>
      <c r="G1381" s="207"/>
      <c r="H1381" s="164"/>
      <c r="I1381" s="165"/>
      <c r="J1381" s="163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208"/>
      <c r="V1381" s="207"/>
      <c r="W1381" s="165"/>
      <c r="X1381" s="163"/>
      <c r="Y1381" s="164"/>
      <c r="Z1381" s="164"/>
      <c r="AA1381" s="165"/>
    </row>
    <row r="1382" spans="2:27" ht="15.75" customHeight="1" x14ac:dyDescent="0.25">
      <c r="B1382" s="421" t="str">
        <f>'[2]Asset Characteristics'!$C695 &amp; ""</f>
        <v/>
      </c>
      <c r="C1382" s="422" t="str">
        <f>'[2]Asset Characteristics'!$E695 &amp; ""</f>
        <v/>
      </c>
      <c r="D1382" s="44">
        <f>'[2]Reporting Characteristics'!$D1382</f>
        <v>2018</v>
      </c>
      <c r="E1382" s="205"/>
      <c r="F1382" s="206"/>
      <c r="G1382" s="207"/>
      <c r="H1382" s="164"/>
      <c r="I1382" s="165"/>
      <c r="J1382" s="163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208"/>
      <c r="V1382" s="207"/>
      <c r="W1382" s="165"/>
      <c r="X1382" s="163"/>
      <c r="Y1382" s="164"/>
      <c r="Z1382" s="164"/>
      <c r="AA1382" s="165"/>
    </row>
    <row r="1383" spans="2:27" ht="15.75" customHeight="1" x14ac:dyDescent="0.25">
      <c r="B1383" s="421"/>
      <c r="C1383" s="422"/>
      <c r="D1383" s="44">
        <f>'[2]Reporting Characteristics'!$D1383</f>
        <v>2019</v>
      </c>
      <c r="E1383" s="205"/>
      <c r="F1383" s="206"/>
      <c r="G1383" s="207"/>
      <c r="H1383" s="164"/>
      <c r="I1383" s="165"/>
      <c r="J1383" s="163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208"/>
      <c r="V1383" s="207"/>
      <c r="W1383" s="165"/>
      <c r="X1383" s="163"/>
      <c r="Y1383" s="164"/>
      <c r="Z1383" s="164"/>
      <c r="AA1383" s="165"/>
    </row>
    <row r="1384" spans="2:27" ht="15.75" customHeight="1" x14ac:dyDescent="0.25">
      <c r="B1384" s="421" t="str">
        <f>'[2]Asset Characteristics'!$C696 &amp; ""</f>
        <v/>
      </c>
      <c r="C1384" s="422" t="str">
        <f>'[2]Asset Characteristics'!$E696 &amp; ""</f>
        <v/>
      </c>
      <c r="D1384" s="44">
        <f>'[2]Reporting Characteristics'!$D1384</f>
        <v>2018</v>
      </c>
      <c r="E1384" s="205"/>
      <c r="F1384" s="206"/>
      <c r="G1384" s="207"/>
      <c r="H1384" s="164"/>
      <c r="I1384" s="165"/>
      <c r="J1384" s="163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208"/>
      <c r="V1384" s="207"/>
      <c r="W1384" s="165"/>
      <c r="X1384" s="163"/>
      <c r="Y1384" s="164"/>
      <c r="Z1384" s="164"/>
      <c r="AA1384" s="165"/>
    </row>
    <row r="1385" spans="2:27" ht="15.75" customHeight="1" x14ac:dyDescent="0.25">
      <c r="B1385" s="421"/>
      <c r="C1385" s="422"/>
      <c r="D1385" s="44">
        <f>'[2]Reporting Characteristics'!$D1385</f>
        <v>2019</v>
      </c>
      <c r="E1385" s="205"/>
      <c r="F1385" s="206"/>
      <c r="G1385" s="207"/>
      <c r="H1385" s="164"/>
      <c r="I1385" s="165"/>
      <c r="J1385" s="163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208"/>
      <c r="V1385" s="207"/>
      <c r="W1385" s="165"/>
      <c r="X1385" s="163"/>
      <c r="Y1385" s="164"/>
      <c r="Z1385" s="164"/>
      <c r="AA1385" s="165"/>
    </row>
    <row r="1386" spans="2:27" ht="15.75" customHeight="1" x14ac:dyDescent="0.25">
      <c r="B1386" s="421" t="str">
        <f>'[2]Asset Characteristics'!$C697 &amp; ""</f>
        <v/>
      </c>
      <c r="C1386" s="422" t="str">
        <f>'[2]Asset Characteristics'!$E697 &amp; ""</f>
        <v/>
      </c>
      <c r="D1386" s="44">
        <f>'[2]Reporting Characteristics'!$D1386</f>
        <v>2018</v>
      </c>
      <c r="E1386" s="205"/>
      <c r="F1386" s="206"/>
      <c r="G1386" s="207"/>
      <c r="H1386" s="164"/>
      <c r="I1386" s="165"/>
      <c r="J1386" s="163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208"/>
      <c r="V1386" s="207"/>
      <c r="W1386" s="165"/>
      <c r="X1386" s="163"/>
      <c r="Y1386" s="164"/>
      <c r="Z1386" s="164"/>
      <c r="AA1386" s="165"/>
    </row>
    <row r="1387" spans="2:27" ht="15.75" customHeight="1" x14ac:dyDescent="0.25">
      <c r="B1387" s="421"/>
      <c r="C1387" s="422"/>
      <c r="D1387" s="44">
        <f>'[2]Reporting Characteristics'!$D1387</f>
        <v>2019</v>
      </c>
      <c r="E1387" s="205"/>
      <c r="F1387" s="206"/>
      <c r="G1387" s="207"/>
      <c r="H1387" s="164"/>
      <c r="I1387" s="165"/>
      <c r="J1387" s="163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208"/>
      <c r="V1387" s="207"/>
      <c r="W1387" s="165"/>
      <c r="X1387" s="163"/>
      <c r="Y1387" s="164"/>
      <c r="Z1387" s="164"/>
      <c r="AA1387" s="165"/>
    </row>
    <row r="1388" spans="2:27" ht="15.75" customHeight="1" x14ac:dyDescent="0.25">
      <c r="B1388" s="421" t="str">
        <f>'[2]Asset Characteristics'!$C698 &amp; ""</f>
        <v/>
      </c>
      <c r="C1388" s="422" t="str">
        <f>'[2]Asset Characteristics'!$E698 &amp; ""</f>
        <v/>
      </c>
      <c r="D1388" s="44">
        <f>'[2]Reporting Characteristics'!$D1388</f>
        <v>2018</v>
      </c>
      <c r="E1388" s="205"/>
      <c r="F1388" s="206"/>
      <c r="G1388" s="207"/>
      <c r="H1388" s="164"/>
      <c r="I1388" s="165"/>
      <c r="J1388" s="163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208"/>
      <c r="V1388" s="207"/>
      <c r="W1388" s="165"/>
      <c r="X1388" s="163"/>
      <c r="Y1388" s="164"/>
      <c r="Z1388" s="164"/>
      <c r="AA1388" s="165"/>
    </row>
    <row r="1389" spans="2:27" ht="15.75" customHeight="1" x14ac:dyDescent="0.25">
      <c r="B1389" s="421"/>
      <c r="C1389" s="422"/>
      <c r="D1389" s="44">
        <f>'[2]Reporting Characteristics'!$D1389</f>
        <v>2019</v>
      </c>
      <c r="E1389" s="205"/>
      <c r="F1389" s="206"/>
      <c r="G1389" s="207"/>
      <c r="H1389" s="164"/>
      <c r="I1389" s="165"/>
      <c r="J1389" s="163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208"/>
      <c r="V1389" s="207"/>
      <c r="W1389" s="165"/>
      <c r="X1389" s="163"/>
      <c r="Y1389" s="164"/>
      <c r="Z1389" s="164"/>
      <c r="AA1389" s="165"/>
    </row>
    <row r="1390" spans="2:27" ht="15.75" customHeight="1" x14ac:dyDescent="0.25">
      <c r="B1390" s="421" t="str">
        <f>'[2]Asset Characteristics'!$C699 &amp; ""</f>
        <v/>
      </c>
      <c r="C1390" s="422" t="str">
        <f>'[2]Asset Characteristics'!$E699 &amp; ""</f>
        <v/>
      </c>
      <c r="D1390" s="44">
        <f>'[2]Reporting Characteristics'!$D1390</f>
        <v>2018</v>
      </c>
      <c r="E1390" s="205"/>
      <c r="F1390" s="206"/>
      <c r="G1390" s="207"/>
      <c r="H1390" s="164"/>
      <c r="I1390" s="165"/>
      <c r="J1390" s="163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208"/>
      <c r="V1390" s="207"/>
      <c r="W1390" s="165"/>
      <c r="X1390" s="163"/>
      <c r="Y1390" s="164"/>
      <c r="Z1390" s="164"/>
      <c r="AA1390" s="165"/>
    </row>
    <row r="1391" spans="2:27" ht="15.75" customHeight="1" x14ac:dyDescent="0.25">
      <c r="B1391" s="421"/>
      <c r="C1391" s="422"/>
      <c r="D1391" s="44">
        <f>'[2]Reporting Characteristics'!$D1391</f>
        <v>2019</v>
      </c>
      <c r="E1391" s="205"/>
      <c r="F1391" s="206"/>
      <c r="G1391" s="207"/>
      <c r="H1391" s="164"/>
      <c r="I1391" s="165"/>
      <c r="J1391" s="163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208"/>
      <c r="V1391" s="207"/>
      <c r="W1391" s="165"/>
      <c r="X1391" s="163"/>
      <c r="Y1391" s="164"/>
      <c r="Z1391" s="164"/>
      <c r="AA1391" s="165"/>
    </row>
    <row r="1392" spans="2:27" ht="15.75" customHeight="1" x14ac:dyDescent="0.25">
      <c r="B1392" s="421" t="str">
        <f>'[2]Asset Characteristics'!$C700 &amp; ""</f>
        <v/>
      </c>
      <c r="C1392" s="422" t="str">
        <f>'[2]Asset Characteristics'!$E700 &amp; ""</f>
        <v/>
      </c>
      <c r="D1392" s="44">
        <f>'[2]Reporting Characteristics'!$D1392</f>
        <v>2018</v>
      </c>
      <c r="E1392" s="205"/>
      <c r="F1392" s="206"/>
      <c r="G1392" s="207"/>
      <c r="H1392" s="164"/>
      <c r="I1392" s="165"/>
      <c r="J1392" s="163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208"/>
      <c r="V1392" s="207"/>
      <c r="W1392" s="165"/>
      <c r="X1392" s="163"/>
      <c r="Y1392" s="164"/>
      <c r="Z1392" s="164"/>
      <c r="AA1392" s="165"/>
    </row>
    <row r="1393" spans="2:27" ht="15.75" customHeight="1" x14ac:dyDescent="0.25">
      <c r="B1393" s="421"/>
      <c r="C1393" s="422"/>
      <c r="D1393" s="44">
        <f>'[2]Reporting Characteristics'!$D1393</f>
        <v>2019</v>
      </c>
      <c r="E1393" s="205"/>
      <c r="F1393" s="206"/>
      <c r="G1393" s="207"/>
      <c r="H1393" s="164"/>
      <c r="I1393" s="165"/>
      <c r="J1393" s="163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208"/>
      <c r="V1393" s="207"/>
      <c r="W1393" s="165"/>
      <c r="X1393" s="163"/>
      <c r="Y1393" s="164"/>
      <c r="Z1393" s="164"/>
      <c r="AA1393" s="165"/>
    </row>
    <row r="1394" spans="2:27" ht="15.75" customHeight="1" x14ac:dyDescent="0.25">
      <c r="B1394" s="421" t="str">
        <f>'[2]Asset Characteristics'!$C701 &amp; ""</f>
        <v/>
      </c>
      <c r="C1394" s="422" t="str">
        <f>'[2]Asset Characteristics'!$E701 &amp; ""</f>
        <v/>
      </c>
      <c r="D1394" s="44">
        <f>'[2]Reporting Characteristics'!$D1394</f>
        <v>2018</v>
      </c>
      <c r="E1394" s="205"/>
      <c r="F1394" s="206"/>
      <c r="G1394" s="207"/>
      <c r="H1394" s="164"/>
      <c r="I1394" s="165"/>
      <c r="J1394" s="163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208"/>
      <c r="V1394" s="207"/>
      <c r="W1394" s="165"/>
      <c r="X1394" s="163"/>
      <c r="Y1394" s="164"/>
      <c r="Z1394" s="164"/>
      <c r="AA1394" s="165"/>
    </row>
    <row r="1395" spans="2:27" ht="15.75" customHeight="1" x14ac:dyDescent="0.25">
      <c r="B1395" s="421"/>
      <c r="C1395" s="422"/>
      <c r="D1395" s="44">
        <f>'[2]Reporting Characteristics'!$D1395</f>
        <v>2019</v>
      </c>
      <c r="E1395" s="205"/>
      <c r="F1395" s="206"/>
      <c r="G1395" s="207"/>
      <c r="H1395" s="164"/>
      <c r="I1395" s="165"/>
      <c r="J1395" s="163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208"/>
      <c r="V1395" s="207"/>
      <c r="W1395" s="165"/>
      <c r="X1395" s="163"/>
      <c r="Y1395" s="164"/>
      <c r="Z1395" s="164"/>
      <c r="AA1395" s="165"/>
    </row>
    <row r="1396" spans="2:27" ht="15.75" customHeight="1" x14ac:dyDescent="0.25">
      <c r="B1396" s="421" t="str">
        <f>'[2]Asset Characteristics'!$C702 &amp; ""</f>
        <v/>
      </c>
      <c r="C1396" s="422" t="str">
        <f>'[2]Asset Characteristics'!$E702 &amp; ""</f>
        <v/>
      </c>
      <c r="D1396" s="44">
        <f>'[2]Reporting Characteristics'!$D1396</f>
        <v>2018</v>
      </c>
      <c r="E1396" s="205"/>
      <c r="F1396" s="206"/>
      <c r="G1396" s="207"/>
      <c r="H1396" s="164"/>
      <c r="I1396" s="165"/>
      <c r="J1396" s="163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208"/>
      <c r="V1396" s="207"/>
      <c r="W1396" s="165"/>
      <c r="X1396" s="163"/>
      <c r="Y1396" s="164"/>
      <c r="Z1396" s="164"/>
      <c r="AA1396" s="165"/>
    </row>
    <row r="1397" spans="2:27" ht="15.75" customHeight="1" x14ac:dyDescent="0.25">
      <c r="B1397" s="421"/>
      <c r="C1397" s="422"/>
      <c r="D1397" s="44">
        <f>'[2]Reporting Characteristics'!$D1397</f>
        <v>2019</v>
      </c>
      <c r="E1397" s="205"/>
      <c r="F1397" s="206"/>
      <c r="G1397" s="207"/>
      <c r="H1397" s="164"/>
      <c r="I1397" s="165"/>
      <c r="J1397" s="163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208"/>
      <c r="V1397" s="207"/>
      <c r="W1397" s="165"/>
      <c r="X1397" s="163"/>
      <c r="Y1397" s="164"/>
      <c r="Z1397" s="164"/>
      <c r="AA1397" s="165"/>
    </row>
    <row r="1398" spans="2:27" ht="15.75" customHeight="1" x14ac:dyDescent="0.25">
      <c r="B1398" s="421" t="str">
        <f>'[2]Asset Characteristics'!$C703 &amp; ""</f>
        <v/>
      </c>
      <c r="C1398" s="422" t="str">
        <f>'[2]Asset Characteristics'!$E703 &amp; ""</f>
        <v/>
      </c>
      <c r="D1398" s="44">
        <f>'[2]Reporting Characteristics'!$D1398</f>
        <v>2018</v>
      </c>
      <c r="E1398" s="205"/>
      <c r="F1398" s="206"/>
      <c r="G1398" s="207"/>
      <c r="H1398" s="164"/>
      <c r="I1398" s="165"/>
      <c r="J1398" s="163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208"/>
      <c r="V1398" s="207"/>
      <c r="W1398" s="165"/>
      <c r="X1398" s="163"/>
      <c r="Y1398" s="164"/>
      <c r="Z1398" s="164"/>
      <c r="AA1398" s="165"/>
    </row>
    <row r="1399" spans="2:27" ht="15.75" customHeight="1" x14ac:dyDescent="0.25">
      <c r="B1399" s="421"/>
      <c r="C1399" s="422"/>
      <c r="D1399" s="44">
        <f>'[2]Reporting Characteristics'!$D1399</f>
        <v>2019</v>
      </c>
      <c r="E1399" s="205"/>
      <c r="F1399" s="206"/>
      <c r="G1399" s="207"/>
      <c r="H1399" s="164"/>
      <c r="I1399" s="165"/>
      <c r="J1399" s="163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208"/>
      <c r="V1399" s="207"/>
      <c r="W1399" s="165"/>
      <c r="X1399" s="163"/>
      <c r="Y1399" s="164"/>
      <c r="Z1399" s="164"/>
      <c r="AA1399" s="165"/>
    </row>
    <row r="1400" spans="2:27" ht="15.75" customHeight="1" x14ac:dyDescent="0.25">
      <c r="B1400" s="421" t="str">
        <f>'[2]Asset Characteristics'!$C704 &amp; ""</f>
        <v/>
      </c>
      <c r="C1400" s="422" t="str">
        <f>'[2]Asset Characteristics'!$E704 &amp; ""</f>
        <v/>
      </c>
      <c r="D1400" s="44">
        <f>'[2]Reporting Characteristics'!$D1400</f>
        <v>2018</v>
      </c>
      <c r="E1400" s="205"/>
      <c r="F1400" s="206"/>
      <c r="G1400" s="207"/>
      <c r="H1400" s="164"/>
      <c r="I1400" s="165"/>
      <c r="J1400" s="163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208"/>
      <c r="V1400" s="207"/>
      <c r="W1400" s="165"/>
      <c r="X1400" s="163"/>
      <c r="Y1400" s="164"/>
      <c r="Z1400" s="164"/>
      <c r="AA1400" s="165"/>
    </row>
    <row r="1401" spans="2:27" ht="15.75" customHeight="1" x14ac:dyDescent="0.25">
      <c r="B1401" s="421"/>
      <c r="C1401" s="422"/>
      <c r="D1401" s="44">
        <f>'[2]Reporting Characteristics'!$D1401</f>
        <v>2019</v>
      </c>
      <c r="E1401" s="205"/>
      <c r="F1401" s="206"/>
      <c r="G1401" s="207"/>
      <c r="H1401" s="164"/>
      <c r="I1401" s="165"/>
      <c r="J1401" s="163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208"/>
      <c r="V1401" s="207"/>
      <c r="W1401" s="165"/>
      <c r="X1401" s="163"/>
      <c r="Y1401" s="164"/>
      <c r="Z1401" s="164"/>
      <c r="AA1401" s="165"/>
    </row>
    <row r="1402" spans="2:27" ht="15.75" customHeight="1" x14ac:dyDescent="0.25">
      <c r="B1402" s="421" t="str">
        <f>'[2]Asset Characteristics'!$C705 &amp; ""</f>
        <v/>
      </c>
      <c r="C1402" s="422" t="str">
        <f>'[2]Asset Characteristics'!$E705 &amp; ""</f>
        <v/>
      </c>
      <c r="D1402" s="44">
        <f>'[2]Reporting Characteristics'!$D1402</f>
        <v>2018</v>
      </c>
      <c r="E1402" s="205"/>
      <c r="F1402" s="206"/>
      <c r="G1402" s="207"/>
      <c r="H1402" s="164"/>
      <c r="I1402" s="165"/>
      <c r="J1402" s="163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208"/>
      <c r="V1402" s="207"/>
      <c r="W1402" s="165"/>
      <c r="X1402" s="163"/>
      <c r="Y1402" s="164"/>
      <c r="Z1402" s="164"/>
      <c r="AA1402" s="165"/>
    </row>
    <row r="1403" spans="2:27" ht="15.75" customHeight="1" x14ac:dyDescent="0.25">
      <c r="B1403" s="421"/>
      <c r="C1403" s="422"/>
      <c r="D1403" s="44">
        <f>'[2]Reporting Characteristics'!$D1403</f>
        <v>2019</v>
      </c>
      <c r="E1403" s="205"/>
      <c r="F1403" s="206"/>
      <c r="G1403" s="207"/>
      <c r="H1403" s="164"/>
      <c r="I1403" s="165"/>
      <c r="J1403" s="163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208"/>
      <c r="V1403" s="207"/>
      <c r="W1403" s="165"/>
      <c r="X1403" s="163"/>
      <c r="Y1403" s="164"/>
      <c r="Z1403" s="164"/>
      <c r="AA1403" s="165"/>
    </row>
    <row r="1404" spans="2:27" ht="15.75" customHeight="1" x14ac:dyDescent="0.25">
      <c r="B1404" s="421" t="str">
        <f>'[2]Asset Characteristics'!$C706 &amp; ""</f>
        <v/>
      </c>
      <c r="C1404" s="422" t="str">
        <f>'[2]Asset Characteristics'!$E706 &amp; ""</f>
        <v/>
      </c>
      <c r="D1404" s="44">
        <f>'[2]Reporting Characteristics'!$D1404</f>
        <v>2018</v>
      </c>
      <c r="E1404" s="205"/>
      <c r="F1404" s="206"/>
      <c r="G1404" s="207"/>
      <c r="H1404" s="164"/>
      <c r="I1404" s="165"/>
      <c r="J1404" s="163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208"/>
      <c r="V1404" s="207"/>
      <c r="W1404" s="165"/>
      <c r="X1404" s="163"/>
      <c r="Y1404" s="164"/>
      <c r="Z1404" s="164"/>
      <c r="AA1404" s="165"/>
    </row>
    <row r="1405" spans="2:27" ht="15.75" customHeight="1" x14ac:dyDescent="0.25">
      <c r="B1405" s="421"/>
      <c r="C1405" s="422"/>
      <c r="D1405" s="44">
        <f>'[2]Reporting Characteristics'!$D1405</f>
        <v>2019</v>
      </c>
      <c r="E1405" s="205"/>
      <c r="F1405" s="206"/>
      <c r="G1405" s="207"/>
      <c r="H1405" s="164"/>
      <c r="I1405" s="165"/>
      <c r="J1405" s="163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208"/>
      <c r="V1405" s="207"/>
      <c r="W1405" s="165"/>
      <c r="X1405" s="163"/>
      <c r="Y1405" s="164"/>
      <c r="Z1405" s="164"/>
      <c r="AA1405" s="165"/>
    </row>
    <row r="1406" spans="2:27" ht="15.75" customHeight="1" x14ac:dyDescent="0.25">
      <c r="B1406" s="421" t="str">
        <f>'[2]Asset Characteristics'!$C707 &amp; ""</f>
        <v/>
      </c>
      <c r="C1406" s="422" t="str">
        <f>'[2]Asset Characteristics'!$E707 &amp; ""</f>
        <v/>
      </c>
      <c r="D1406" s="44">
        <f>'[2]Reporting Characteristics'!$D1406</f>
        <v>2018</v>
      </c>
      <c r="E1406" s="205"/>
      <c r="F1406" s="206"/>
      <c r="G1406" s="207"/>
      <c r="H1406" s="164"/>
      <c r="I1406" s="165"/>
      <c r="J1406" s="163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208"/>
      <c r="V1406" s="207"/>
      <c r="W1406" s="165"/>
      <c r="X1406" s="163"/>
      <c r="Y1406" s="164"/>
      <c r="Z1406" s="164"/>
      <c r="AA1406" s="165"/>
    </row>
    <row r="1407" spans="2:27" ht="15.75" customHeight="1" x14ac:dyDescent="0.25">
      <c r="B1407" s="421"/>
      <c r="C1407" s="422"/>
      <c r="D1407" s="44">
        <f>'[2]Reporting Characteristics'!$D1407</f>
        <v>2019</v>
      </c>
      <c r="E1407" s="205"/>
      <c r="F1407" s="206"/>
      <c r="G1407" s="207"/>
      <c r="H1407" s="164"/>
      <c r="I1407" s="165"/>
      <c r="J1407" s="163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208"/>
      <c r="V1407" s="207"/>
      <c r="W1407" s="165"/>
      <c r="X1407" s="163"/>
      <c r="Y1407" s="164"/>
      <c r="Z1407" s="164"/>
      <c r="AA1407" s="165"/>
    </row>
    <row r="1408" spans="2:27" ht="15.75" customHeight="1" x14ac:dyDescent="0.25">
      <c r="B1408" s="421" t="str">
        <f>'[2]Asset Characteristics'!$C708 &amp; ""</f>
        <v/>
      </c>
      <c r="C1408" s="422" t="str">
        <f>'[2]Asset Characteristics'!$E708 &amp; ""</f>
        <v/>
      </c>
      <c r="D1408" s="44">
        <f>'[2]Reporting Characteristics'!$D1408</f>
        <v>2018</v>
      </c>
      <c r="E1408" s="205"/>
      <c r="F1408" s="206"/>
      <c r="G1408" s="207"/>
      <c r="H1408" s="164"/>
      <c r="I1408" s="165"/>
      <c r="J1408" s="163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208"/>
      <c r="V1408" s="207"/>
      <c r="W1408" s="165"/>
      <c r="X1408" s="163"/>
      <c r="Y1408" s="164"/>
      <c r="Z1408" s="164"/>
      <c r="AA1408" s="165"/>
    </row>
    <row r="1409" spans="2:27" ht="15.75" customHeight="1" x14ac:dyDescent="0.25">
      <c r="B1409" s="421"/>
      <c r="C1409" s="422"/>
      <c r="D1409" s="44">
        <f>'[2]Reporting Characteristics'!$D1409</f>
        <v>2019</v>
      </c>
      <c r="E1409" s="205"/>
      <c r="F1409" s="206"/>
      <c r="G1409" s="207"/>
      <c r="H1409" s="164"/>
      <c r="I1409" s="165"/>
      <c r="J1409" s="163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208"/>
      <c r="V1409" s="207"/>
      <c r="W1409" s="165"/>
      <c r="X1409" s="163"/>
      <c r="Y1409" s="164"/>
      <c r="Z1409" s="164"/>
      <c r="AA1409" s="165"/>
    </row>
    <row r="1410" spans="2:27" ht="15.75" customHeight="1" x14ac:dyDescent="0.25">
      <c r="B1410" s="421" t="str">
        <f>'[2]Asset Characteristics'!$C709 &amp; ""</f>
        <v/>
      </c>
      <c r="C1410" s="422" t="str">
        <f>'[2]Asset Characteristics'!$E709 &amp; ""</f>
        <v/>
      </c>
      <c r="D1410" s="44">
        <f>'[2]Reporting Characteristics'!$D1410</f>
        <v>2018</v>
      </c>
      <c r="E1410" s="205"/>
      <c r="F1410" s="206"/>
      <c r="G1410" s="207"/>
      <c r="H1410" s="164"/>
      <c r="I1410" s="165"/>
      <c r="J1410" s="163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208"/>
      <c r="V1410" s="207"/>
      <c r="W1410" s="165"/>
      <c r="X1410" s="163"/>
      <c r="Y1410" s="164"/>
      <c r="Z1410" s="164"/>
      <c r="AA1410" s="165"/>
    </row>
    <row r="1411" spans="2:27" ht="15.75" customHeight="1" x14ac:dyDescent="0.25">
      <c r="B1411" s="421"/>
      <c r="C1411" s="422"/>
      <c r="D1411" s="44">
        <f>'[2]Reporting Characteristics'!$D1411</f>
        <v>2019</v>
      </c>
      <c r="E1411" s="205"/>
      <c r="F1411" s="206"/>
      <c r="G1411" s="207"/>
      <c r="H1411" s="164"/>
      <c r="I1411" s="165"/>
      <c r="J1411" s="163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208"/>
      <c r="V1411" s="207"/>
      <c r="W1411" s="165"/>
      <c r="X1411" s="163"/>
      <c r="Y1411" s="164"/>
      <c r="Z1411" s="164"/>
      <c r="AA1411" s="165"/>
    </row>
    <row r="1412" spans="2:27" ht="15.75" customHeight="1" x14ac:dyDescent="0.25">
      <c r="B1412" s="421" t="str">
        <f>'[2]Asset Characteristics'!$C710 &amp; ""</f>
        <v/>
      </c>
      <c r="C1412" s="422" t="str">
        <f>'[2]Asset Characteristics'!$E710 &amp; ""</f>
        <v/>
      </c>
      <c r="D1412" s="44">
        <f>'[2]Reporting Characteristics'!$D1412</f>
        <v>2018</v>
      </c>
      <c r="E1412" s="205"/>
      <c r="F1412" s="206"/>
      <c r="G1412" s="207"/>
      <c r="H1412" s="164"/>
      <c r="I1412" s="165"/>
      <c r="J1412" s="163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208"/>
      <c r="V1412" s="207"/>
      <c r="W1412" s="165"/>
      <c r="X1412" s="163"/>
      <c r="Y1412" s="164"/>
      <c r="Z1412" s="164"/>
      <c r="AA1412" s="165"/>
    </row>
    <row r="1413" spans="2:27" ht="15.75" customHeight="1" x14ac:dyDescent="0.25">
      <c r="B1413" s="421"/>
      <c r="C1413" s="422"/>
      <c r="D1413" s="44">
        <f>'[2]Reporting Characteristics'!$D1413</f>
        <v>2019</v>
      </c>
      <c r="E1413" s="205"/>
      <c r="F1413" s="206"/>
      <c r="G1413" s="207"/>
      <c r="H1413" s="164"/>
      <c r="I1413" s="165"/>
      <c r="J1413" s="163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208"/>
      <c r="V1413" s="207"/>
      <c r="W1413" s="165"/>
      <c r="X1413" s="163"/>
      <c r="Y1413" s="164"/>
      <c r="Z1413" s="164"/>
      <c r="AA1413" s="165"/>
    </row>
    <row r="1414" spans="2:27" ht="15.75" customHeight="1" x14ac:dyDescent="0.25">
      <c r="B1414" s="421" t="str">
        <f>'[2]Asset Characteristics'!$C711 &amp; ""</f>
        <v/>
      </c>
      <c r="C1414" s="422" t="str">
        <f>'[2]Asset Characteristics'!$E711 &amp; ""</f>
        <v/>
      </c>
      <c r="D1414" s="44">
        <f>'[2]Reporting Characteristics'!$D1414</f>
        <v>2018</v>
      </c>
      <c r="E1414" s="205"/>
      <c r="F1414" s="206"/>
      <c r="G1414" s="207"/>
      <c r="H1414" s="164"/>
      <c r="I1414" s="165"/>
      <c r="J1414" s="163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208"/>
      <c r="V1414" s="207"/>
      <c r="W1414" s="165"/>
      <c r="X1414" s="163"/>
      <c r="Y1414" s="164"/>
      <c r="Z1414" s="164"/>
      <c r="AA1414" s="165"/>
    </row>
    <row r="1415" spans="2:27" ht="15.75" customHeight="1" x14ac:dyDescent="0.25">
      <c r="B1415" s="421"/>
      <c r="C1415" s="422"/>
      <c r="D1415" s="44">
        <f>'[2]Reporting Characteristics'!$D1415</f>
        <v>2019</v>
      </c>
      <c r="E1415" s="205"/>
      <c r="F1415" s="206"/>
      <c r="G1415" s="207"/>
      <c r="H1415" s="164"/>
      <c r="I1415" s="165"/>
      <c r="J1415" s="163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208"/>
      <c r="V1415" s="207"/>
      <c r="W1415" s="165"/>
      <c r="X1415" s="163"/>
      <c r="Y1415" s="164"/>
      <c r="Z1415" s="164"/>
      <c r="AA1415" s="165"/>
    </row>
    <row r="1416" spans="2:27" ht="15.75" customHeight="1" x14ac:dyDescent="0.25">
      <c r="B1416" s="421" t="str">
        <f>'[2]Asset Characteristics'!$C712 &amp; ""</f>
        <v/>
      </c>
      <c r="C1416" s="422" t="str">
        <f>'[2]Asset Characteristics'!$E712 &amp; ""</f>
        <v/>
      </c>
      <c r="D1416" s="44">
        <f>'[2]Reporting Characteristics'!$D1416</f>
        <v>2018</v>
      </c>
      <c r="E1416" s="205"/>
      <c r="F1416" s="206"/>
      <c r="G1416" s="207"/>
      <c r="H1416" s="164"/>
      <c r="I1416" s="165"/>
      <c r="J1416" s="163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208"/>
      <c r="V1416" s="207"/>
      <c r="W1416" s="165"/>
      <c r="X1416" s="163"/>
      <c r="Y1416" s="164"/>
      <c r="Z1416" s="164"/>
      <c r="AA1416" s="165"/>
    </row>
    <row r="1417" spans="2:27" ht="15.75" customHeight="1" x14ac:dyDescent="0.25">
      <c r="B1417" s="421"/>
      <c r="C1417" s="422"/>
      <c r="D1417" s="44">
        <f>'[2]Reporting Characteristics'!$D1417</f>
        <v>2019</v>
      </c>
      <c r="E1417" s="205"/>
      <c r="F1417" s="206"/>
      <c r="G1417" s="207"/>
      <c r="H1417" s="164"/>
      <c r="I1417" s="165"/>
      <c r="J1417" s="163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208"/>
      <c r="V1417" s="207"/>
      <c r="W1417" s="165"/>
      <c r="X1417" s="163"/>
      <c r="Y1417" s="164"/>
      <c r="Z1417" s="164"/>
      <c r="AA1417" s="165"/>
    </row>
    <row r="1418" spans="2:27" ht="15.75" customHeight="1" x14ac:dyDescent="0.25">
      <c r="B1418" s="421" t="str">
        <f>'[2]Asset Characteristics'!$C713 &amp; ""</f>
        <v/>
      </c>
      <c r="C1418" s="422" t="str">
        <f>'[2]Asset Characteristics'!$E713 &amp; ""</f>
        <v/>
      </c>
      <c r="D1418" s="44">
        <f>'[2]Reporting Characteristics'!$D1418</f>
        <v>2018</v>
      </c>
      <c r="E1418" s="205"/>
      <c r="F1418" s="206"/>
      <c r="G1418" s="207"/>
      <c r="H1418" s="164"/>
      <c r="I1418" s="165"/>
      <c r="J1418" s="163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208"/>
      <c r="V1418" s="207"/>
      <c r="W1418" s="165"/>
      <c r="X1418" s="163"/>
      <c r="Y1418" s="164"/>
      <c r="Z1418" s="164"/>
      <c r="AA1418" s="165"/>
    </row>
    <row r="1419" spans="2:27" ht="15.75" customHeight="1" x14ac:dyDescent="0.25">
      <c r="B1419" s="421"/>
      <c r="C1419" s="422"/>
      <c r="D1419" s="44">
        <f>'[2]Reporting Characteristics'!$D1419</f>
        <v>2019</v>
      </c>
      <c r="E1419" s="205"/>
      <c r="F1419" s="206"/>
      <c r="G1419" s="207"/>
      <c r="H1419" s="164"/>
      <c r="I1419" s="165"/>
      <c r="J1419" s="163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208"/>
      <c r="V1419" s="207"/>
      <c r="W1419" s="165"/>
      <c r="X1419" s="163"/>
      <c r="Y1419" s="164"/>
      <c r="Z1419" s="164"/>
      <c r="AA1419" s="165"/>
    </row>
    <row r="1420" spans="2:27" ht="15.75" customHeight="1" x14ac:dyDescent="0.25">
      <c r="B1420" s="421" t="str">
        <f>'[2]Asset Characteristics'!$C714 &amp; ""</f>
        <v/>
      </c>
      <c r="C1420" s="422" t="str">
        <f>'[2]Asset Characteristics'!$E714 &amp; ""</f>
        <v/>
      </c>
      <c r="D1420" s="44">
        <f>'[2]Reporting Characteristics'!$D1420</f>
        <v>2018</v>
      </c>
      <c r="E1420" s="205"/>
      <c r="F1420" s="206"/>
      <c r="G1420" s="207"/>
      <c r="H1420" s="164"/>
      <c r="I1420" s="165"/>
      <c r="J1420" s="163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208"/>
      <c r="V1420" s="207"/>
      <c r="W1420" s="165"/>
      <c r="X1420" s="163"/>
      <c r="Y1420" s="164"/>
      <c r="Z1420" s="164"/>
      <c r="AA1420" s="165"/>
    </row>
    <row r="1421" spans="2:27" ht="15.75" customHeight="1" x14ac:dyDescent="0.25">
      <c r="B1421" s="421"/>
      <c r="C1421" s="422"/>
      <c r="D1421" s="44">
        <f>'[2]Reporting Characteristics'!$D1421</f>
        <v>2019</v>
      </c>
      <c r="E1421" s="205"/>
      <c r="F1421" s="206"/>
      <c r="G1421" s="207"/>
      <c r="H1421" s="164"/>
      <c r="I1421" s="165"/>
      <c r="J1421" s="163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208"/>
      <c r="V1421" s="207"/>
      <c r="W1421" s="165"/>
      <c r="X1421" s="163"/>
      <c r="Y1421" s="164"/>
      <c r="Z1421" s="164"/>
      <c r="AA1421" s="165"/>
    </row>
    <row r="1422" spans="2:27" ht="15.75" customHeight="1" x14ac:dyDescent="0.25">
      <c r="B1422" s="421" t="str">
        <f>'[2]Asset Characteristics'!$C715 &amp; ""</f>
        <v/>
      </c>
      <c r="C1422" s="422" t="str">
        <f>'[2]Asset Characteristics'!$E715 &amp; ""</f>
        <v/>
      </c>
      <c r="D1422" s="44">
        <f>'[2]Reporting Characteristics'!$D1422</f>
        <v>2018</v>
      </c>
      <c r="E1422" s="205"/>
      <c r="F1422" s="206"/>
      <c r="G1422" s="207"/>
      <c r="H1422" s="164"/>
      <c r="I1422" s="165"/>
      <c r="J1422" s="163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208"/>
      <c r="V1422" s="207"/>
      <c r="W1422" s="165"/>
      <c r="X1422" s="163"/>
      <c r="Y1422" s="164"/>
      <c r="Z1422" s="164"/>
      <c r="AA1422" s="165"/>
    </row>
    <row r="1423" spans="2:27" ht="15.75" customHeight="1" x14ac:dyDescent="0.25">
      <c r="B1423" s="421"/>
      <c r="C1423" s="422"/>
      <c r="D1423" s="44">
        <f>'[2]Reporting Characteristics'!$D1423</f>
        <v>2019</v>
      </c>
      <c r="E1423" s="205"/>
      <c r="F1423" s="206"/>
      <c r="G1423" s="207"/>
      <c r="H1423" s="164"/>
      <c r="I1423" s="165"/>
      <c r="J1423" s="163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208"/>
      <c r="V1423" s="207"/>
      <c r="W1423" s="165"/>
      <c r="X1423" s="163"/>
      <c r="Y1423" s="164"/>
      <c r="Z1423" s="164"/>
      <c r="AA1423" s="165"/>
    </row>
    <row r="1424" spans="2:27" ht="15.75" customHeight="1" x14ac:dyDescent="0.25">
      <c r="B1424" s="421" t="str">
        <f>'[2]Asset Characteristics'!$C716 &amp; ""</f>
        <v/>
      </c>
      <c r="C1424" s="422" t="str">
        <f>'[2]Asset Characteristics'!$E716 &amp; ""</f>
        <v/>
      </c>
      <c r="D1424" s="44">
        <f>'[2]Reporting Characteristics'!$D1424</f>
        <v>2018</v>
      </c>
      <c r="E1424" s="205"/>
      <c r="F1424" s="206"/>
      <c r="G1424" s="207"/>
      <c r="H1424" s="164"/>
      <c r="I1424" s="165"/>
      <c r="J1424" s="163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208"/>
      <c r="V1424" s="207"/>
      <c r="W1424" s="165"/>
      <c r="X1424" s="163"/>
      <c r="Y1424" s="164"/>
      <c r="Z1424" s="164"/>
      <c r="AA1424" s="165"/>
    </row>
    <row r="1425" spans="2:27" ht="15.75" customHeight="1" x14ac:dyDescent="0.25">
      <c r="B1425" s="421"/>
      <c r="C1425" s="422"/>
      <c r="D1425" s="44">
        <f>'[2]Reporting Characteristics'!$D1425</f>
        <v>2019</v>
      </c>
      <c r="E1425" s="205"/>
      <c r="F1425" s="206"/>
      <c r="G1425" s="207"/>
      <c r="H1425" s="164"/>
      <c r="I1425" s="165"/>
      <c r="J1425" s="163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208"/>
      <c r="V1425" s="207"/>
      <c r="W1425" s="165"/>
      <c r="X1425" s="163"/>
      <c r="Y1425" s="164"/>
      <c r="Z1425" s="164"/>
      <c r="AA1425" s="165"/>
    </row>
    <row r="1426" spans="2:27" ht="15.75" customHeight="1" x14ac:dyDescent="0.25">
      <c r="B1426" s="421" t="str">
        <f>'[2]Asset Characteristics'!$C717 &amp; ""</f>
        <v/>
      </c>
      <c r="C1426" s="422" t="str">
        <f>'[2]Asset Characteristics'!$E717 &amp; ""</f>
        <v/>
      </c>
      <c r="D1426" s="44">
        <f>'[2]Reporting Characteristics'!$D1426</f>
        <v>2018</v>
      </c>
      <c r="E1426" s="205"/>
      <c r="F1426" s="206"/>
      <c r="G1426" s="207"/>
      <c r="H1426" s="164"/>
      <c r="I1426" s="165"/>
      <c r="J1426" s="163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208"/>
      <c r="V1426" s="207"/>
      <c r="W1426" s="165"/>
      <c r="X1426" s="163"/>
      <c r="Y1426" s="164"/>
      <c r="Z1426" s="164"/>
      <c r="AA1426" s="165"/>
    </row>
    <row r="1427" spans="2:27" ht="15.75" customHeight="1" x14ac:dyDescent="0.25">
      <c r="B1427" s="421"/>
      <c r="C1427" s="422"/>
      <c r="D1427" s="44">
        <f>'[2]Reporting Characteristics'!$D1427</f>
        <v>2019</v>
      </c>
      <c r="E1427" s="205"/>
      <c r="F1427" s="206"/>
      <c r="G1427" s="207"/>
      <c r="H1427" s="164"/>
      <c r="I1427" s="165"/>
      <c r="J1427" s="163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208"/>
      <c r="V1427" s="207"/>
      <c r="W1427" s="165"/>
      <c r="X1427" s="163"/>
      <c r="Y1427" s="164"/>
      <c r="Z1427" s="164"/>
      <c r="AA1427" s="165"/>
    </row>
    <row r="1428" spans="2:27" ht="15.75" customHeight="1" x14ac:dyDescent="0.25">
      <c r="B1428" s="421" t="str">
        <f>'[2]Asset Characteristics'!$C718 &amp; ""</f>
        <v/>
      </c>
      <c r="C1428" s="422" t="str">
        <f>'[2]Asset Characteristics'!$E718 &amp; ""</f>
        <v/>
      </c>
      <c r="D1428" s="44">
        <f>'[2]Reporting Characteristics'!$D1428</f>
        <v>2018</v>
      </c>
      <c r="E1428" s="205"/>
      <c r="F1428" s="206"/>
      <c r="G1428" s="207"/>
      <c r="H1428" s="164"/>
      <c r="I1428" s="165"/>
      <c r="J1428" s="163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208"/>
      <c r="V1428" s="207"/>
      <c r="W1428" s="165"/>
      <c r="X1428" s="163"/>
      <c r="Y1428" s="164"/>
      <c r="Z1428" s="164"/>
      <c r="AA1428" s="165"/>
    </row>
    <row r="1429" spans="2:27" ht="15.75" customHeight="1" x14ac:dyDescent="0.25">
      <c r="B1429" s="421"/>
      <c r="C1429" s="422"/>
      <c r="D1429" s="44">
        <f>'[2]Reporting Characteristics'!$D1429</f>
        <v>2019</v>
      </c>
      <c r="E1429" s="205"/>
      <c r="F1429" s="206"/>
      <c r="G1429" s="207"/>
      <c r="H1429" s="164"/>
      <c r="I1429" s="165"/>
      <c r="J1429" s="163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208"/>
      <c r="V1429" s="207"/>
      <c r="W1429" s="165"/>
      <c r="X1429" s="163"/>
      <c r="Y1429" s="164"/>
      <c r="Z1429" s="164"/>
      <c r="AA1429" s="165"/>
    </row>
    <row r="1430" spans="2:27" ht="15.75" customHeight="1" x14ac:dyDescent="0.25">
      <c r="B1430" s="421" t="str">
        <f>'[2]Asset Characteristics'!$C719 &amp; ""</f>
        <v/>
      </c>
      <c r="C1430" s="422" t="str">
        <f>'[2]Asset Characteristics'!$E719 &amp; ""</f>
        <v/>
      </c>
      <c r="D1430" s="44">
        <f>'[2]Reporting Characteristics'!$D1430</f>
        <v>2018</v>
      </c>
      <c r="E1430" s="205"/>
      <c r="F1430" s="206"/>
      <c r="G1430" s="207"/>
      <c r="H1430" s="164"/>
      <c r="I1430" s="165"/>
      <c r="J1430" s="163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208"/>
      <c r="V1430" s="207"/>
      <c r="W1430" s="165"/>
      <c r="X1430" s="163"/>
      <c r="Y1430" s="164"/>
      <c r="Z1430" s="164"/>
      <c r="AA1430" s="165"/>
    </row>
    <row r="1431" spans="2:27" ht="15.75" customHeight="1" x14ac:dyDescent="0.25">
      <c r="B1431" s="421"/>
      <c r="C1431" s="422"/>
      <c r="D1431" s="44">
        <f>'[2]Reporting Characteristics'!$D1431</f>
        <v>2019</v>
      </c>
      <c r="E1431" s="205"/>
      <c r="F1431" s="206"/>
      <c r="G1431" s="207"/>
      <c r="H1431" s="164"/>
      <c r="I1431" s="165"/>
      <c r="J1431" s="163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208"/>
      <c r="V1431" s="207"/>
      <c r="W1431" s="165"/>
      <c r="X1431" s="163"/>
      <c r="Y1431" s="164"/>
      <c r="Z1431" s="164"/>
      <c r="AA1431" s="165"/>
    </row>
    <row r="1432" spans="2:27" ht="15.75" customHeight="1" x14ac:dyDescent="0.25">
      <c r="B1432" s="421" t="str">
        <f>'[2]Asset Characteristics'!$C720 &amp; ""</f>
        <v/>
      </c>
      <c r="C1432" s="422" t="str">
        <f>'[2]Asset Characteristics'!$E720 &amp; ""</f>
        <v/>
      </c>
      <c r="D1432" s="44">
        <f>'[2]Reporting Characteristics'!$D1432</f>
        <v>2018</v>
      </c>
      <c r="E1432" s="205"/>
      <c r="F1432" s="206"/>
      <c r="G1432" s="207"/>
      <c r="H1432" s="164"/>
      <c r="I1432" s="165"/>
      <c r="J1432" s="163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208"/>
      <c r="V1432" s="207"/>
      <c r="W1432" s="165"/>
      <c r="X1432" s="163"/>
      <c r="Y1432" s="164"/>
      <c r="Z1432" s="164"/>
      <c r="AA1432" s="165"/>
    </row>
    <row r="1433" spans="2:27" ht="15.75" customHeight="1" x14ac:dyDescent="0.25">
      <c r="B1433" s="421"/>
      <c r="C1433" s="422"/>
      <c r="D1433" s="44">
        <f>'[2]Reporting Characteristics'!$D1433</f>
        <v>2019</v>
      </c>
      <c r="E1433" s="205"/>
      <c r="F1433" s="206"/>
      <c r="G1433" s="207"/>
      <c r="H1433" s="164"/>
      <c r="I1433" s="165"/>
      <c r="J1433" s="163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208"/>
      <c r="V1433" s="207"/>
      <c r="W1433" s="165"/>
      <c r="X1433" s="163"/>
      <c r="Y1433" s="164"/>
      <c r="Z1433" s="164"/>
      <c r="AA1433" s="165"/>
    </row>
    <row r="1434" spans="2:27" ht="15.75" customHeight="1" x14ac:dyDescent="0.25">
      <c r="B1434" s="421" t="str">
        <f>'[2]Asset Characteristics'!$C721 &amp; ""</f>
        <v/>
      </c>
      <c r="C1434" s="422" t="str">
        <f>'[2]Asset Characteristics'!$E721 &amp; ""</f>
        <v/>
      </c>
      <c r="D1434" s="44">
        <f>'[2]Reporting Characteristics'!$D1434</f>
        <v>2018</v>
      </c>
      <c r="E1434" s="205"/>
      <c r="F1434" s="206"/>
      <c r="G1434" s="207"/>
      <c r="H1434" s="164"/>
      <c r="I1434" s="165"/>
      <c r="J1434" s="163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208"/>
      <c r="V1434" s="207"/>
      <c r="W1434" s="165"/>
      <c r="X1434" s="163"/>
      <c r="Y1434" s="164"/>
      <c r="Z1434" s="164"/>
      <c r="AA1434" s="165"/>
    </row>
    <row r="1435" spans="2:27" ht="15.75" customHeight="1" x14ac:dyDescent="0.25">
      <c r="B1435" s="421"/>
      <c r="C1435" s="422"/>
      <c r="D1435" s="44">
        <f>'[2]Reporting Characteristics'!$D1435</f>
        <v>2019</v>
      </c>
      <c r="E1435" s="205"/>
      <c r="F1435" s="206"/>
      <c r="G1435" s="207"/>
      <c r="H1435" s="164"/>
      <c r="I1435" s="165"/>
      <c r="J1435" s="163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208"/>
      <c r="V1435" s="207"/>
      <c r="W1435" s="165"/>
      <c r="X1435" s="163"/>
      <c r="Y1435" s="164"/>
      <c r="Z1435" s="164"/>
      <c r="AA1435" s="165"/>
    </row>
    <row r="1436" spans="2:27" ht="15.75" customHeight="1" x14ac:dyDescent="0.25">
      <c r="B1436" s="421" t="str">
        <f>'[2]Asset Characteristics'!$C722 &amp; ""</f>
        <v/>
      </c>
      <c r="C1436" s="422" t="str">
        <f>'[2]Asset Characteristics'!$E722 &amp; ""</f>
        <v/>
      </c>
      <c r="D1436" s="44">
        <f>'[2]Reporting Characteristics'!$D1436</f>
        <v>2018</v>
      </c>
      <c r="E1436" s="205"/>
      <c r="F1436" s="206"/>
      <c r="G1436" s="207"/>
      <c r="H1436" s="164"/>
      <c r="I1436" s="165"/>
      <c r="J1436" s="163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208"/>
      <c r="V1436" s="207"/>
      <c r="W1436" s="165"/>
      <c r="X1436" s="163"/>
      <c r="Y1436" s="164"/>
      <c r="Z1436" s="164"/>
      <c r="AA1436" s="165"/>
    </row>
    <row r="1437" spans="2:27" ht="15.75" customHeight="1" x14ac:dyDescent="0.25">
      <c r="B1437" s="421"/>
      <c r="C1437" s="422"/>
      <c r="D1437" s="44">
        <f>'[2]Reporting Characteristics'!$D1437</f>
        <v>2019</v>
      </c>
      <c r="E1437" s="205"/>
      <c r="F1437" s="206"/>
      <c r="G1437" s="207"/>
      <c r="H1437" s="164"/>
      <c r="I1437" s="165"/>
      <c r="J1437" s="163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208"/>
      <c r="V1437" s="207"/>
      <c r="W1437" s="165"/>
      <c r="X1437" s="163"/>
      <c r="Y1437" s="164"/>
      <c r="Z1437" s="164"/>
      <c r="AA1437" s="165"/>
    </row>
    <row r="1438" spans="2:27" ht="15.75" customHeight="1" x14ac:dyDescent="0.25">
      <c r="B1438" s="421" t="str">
        <f>'[2]Asset Characteristics'!$C723 &amp; ""</f>
        <v/>
      </c>
      <c r="C1438" s="422" t="str">
        <f>'[2]Asset Characteristics'!$E723 &amp; ""</f>
        <v/>
      </c>
      <c r="D1438" s="44">
        <f>'[2]Reporting Characteristics'!$D1438</f>
        <v>2018</v>
      </c>
      <c r="E1438" s="205"/>
      <c r="F1438" s="206"/>
      <c r="G1438" s="207"/>
      <c r="H1438" s="164"/>
      <c r="I1438" s="165"/>
      <c r="J1438" s="163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208"/>
      <c r="V1438" s="207"/>
      <c r="W1438" s="165"/>
      <c r="X1438" s="163"/>
      <c r="Y1438" s="164"/>
      <c r="Z1438" s="164"/>
      <c r="AA1438" s="165"/>
    </row>
    <row r="1439" spans="2:27" ht="15.75" customHeight="1" x14ac:dyDescent="0.25">
      <c r="B1439" s="421"/>
      <c r="C1439" s="422"/>
      <c r="D1439" s="44">
        <f>'[2]Reporting Characteristics'!$D1439</f>
        <v>2019</v>
      </c>
      <c r="E1439" s="205"/>
      <c r="F1439" s="206"/>
      <c r="G1439" s="207"/>
      <c r="H1439" s="164"/>
      <c r="I1439" s="165"/>
      <c r="J1439" s="163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208"/>
      <c r="V1439" s="207"/>
      <c r="W1439" s="165"/>
      <c r="X1439" s="163"/>
      <c r="Y1439" s="164"/>
      <c r="Z1439" s="164"/>
      <c r="AA1439" s="165"/>
    </row>
    <row r="1440" spans="2:27" ht="15.75" customHeight="1" x14ac:dyDescent="0.25">
      <c r="B1440" s="421" t="str">
        <f>'[2]Asset Characteristics'!$C724 &amp; ""</f>
        <v/>
      </c>
      <c r="C1440" s="422" t="str">
        <f>'[2]Asset Characteristics'!$E724 &amp; ""</f>
        <v/>
      </c>
      <c r="D1440" s="44">
        <f>'[2]Reporting Characteristics'!$D1440</f>
        <v>2018</v>
      </c>
      <c r="E1440" s="205"/>
      <c r="F1440" s="206"/>
      <c r="G1440" s="207"/>
      <c r="H1440" s="164"/>
      <c r="I1440" s="165"/>
      <c r="J1440" s="163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208"/>
      <c r="V1440" s="207"/>
      <c r="W1440" s="165"/>
      <c r="X1440" s="163"/>
      <c r="Y1440" s="164"/>
      <c r="Z1440" s="164"/>
      <c r="AA1440" s="165"/>
    </row>
    <row r="1441" spans="2:27" ht="15.75" customHeight="1" x14ac:dyDescent="0.25">
      <c r="B1441" s="421"/>
      <c r="C1441" s="422"/>
      <c r="D1441" s="44">
        <f>'[2]Reporting Characteristics'!$D1441</f>
        <v>2019</v>
      </c>
      <c r="E1441" s="205"/>
      <c r="F1441" s="206"/>
      <c r="G1441" s="207"/>
      <c r="H1441" s="164"/>
      <c r="I1441" s="165"/>
      <c r="J1441" s="163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208"/>
      <c r="V1441" s="207"/>
      <c r="W1441" s="165"/>
      <c r="X1441" s="163"/>
      <c r="Y1441" s="164"/>
      <c r="Z1441" s="164"/>
      <c r="AA1441" s="165"/>
    </row>
    <row r="1442" spans="2:27" ht="15.75" customHeight="1" x14ac:dyDescent="0.25">
      <c r="B1442" s="421" t="str">
        <f>'[2]Asset Characteristics'!$C725 &amp; ""</f>
        <v/>
      </c>
      <c r="C1442" s="422" t="str">
        <f>'[2]Asset Characteristics'!$E725 &amp; ""</f>
        <v/>
      </c>
      <c r="D1442" s="44">
        <f>'[2]Reporting Characteristics'!$D1442</f>
        <v>2018</v>
      </c>
      <c r="E1442" s="205"/>
      <c r="F1442" s="206"/>
      <c r="G1442" s="207"/>
      <c r="H1442" s="164"/>
      <c r="I1442" s="165"/>
      <c r="J1442" s="163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208"/>
      <c r="V1442" s="207"/>
      <c r="W1442" s="165"/>
      <c r="X1442" s="163"/>
      <c r="Y1442" s="164"/>
      <c r="Z1442" s="164"/>
      <c r="AA1442" s="165"/>
    </row>
    <row r="1443" spans="2:27" ht="15.75" customHeight="1" x14ac:dyDescent="0.25">
      <c r="B1443" s="421"/>
      <c r="C1443" s="422"/>
      <c r="D1443" s="44">
        <f>'[2]Reporting Characteristics'!$D1443</f>
        <v>2019</v>
      </c>
      <c r="E1443" s="205"/>
      <c r="F1443" s="206"/>
      <c r="G1443" s="207"/>
      <c r="H1443" s="164"/>
      <c r="I1443" s="165"/>
      <c r="J1443" s="163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208"/>
      <c r="V1443" s="207"/>
      <c r="W1443" s="165"/>
      <c r="X1443" s="163"/>
      <c r="Y1443" s="164"/>
      <c r="Z1443" s="164"/>
      <c r="AA1443" s="165"/>
    </row>
    <row r="1444" spans="2:27" ht="15.75" customHeight="1" x14ac:dyDescent="0.25">
      <c r="B1444" s="421" t="str">
        <f>'[2]Asset Characteristics'!$C726 &amp; ""</f>
        <v/>
      </c>
      <c r="C1444" s="422" t="str">
        <f>'[2]Asset Characteristics'!$E726 &amp; ""</f>
        <v/>
      </c>
      <c r="D1444" s="44">
        <f>'[2]Reporting Characteristics'!$D1444</f>
        <v>2018</v>
      </c>
      <c r="E1444" s="205"/>
      <c r="F1444" s="206"/>
      <c r="G1444" s="207"/>
      <c r="H1444" s="164"/>
      <c r="I1444" s="165"/>
      <c r="J1444" s="163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208"/>
      <c r="V1444" s="207"/>
      <c r="W1444" s="165"/>
      <c r="X1444" s="163"/>
      <c r="Y1444" s="164"/>
      <c r="Z1444" s="164"/>
      <c r="AA1444" s="165"/>
    </row>
    <row r="1445" spans="2:27" ht="15.75" customHeight="1" x14ac:dyDescent="0.25">
      <c r="B1445" s="421"/>
      <c r="C1445" s="422"/>
      <c r="D1445" s="44">
        <f>'[2]Reporting Characteristics'!$D1445</f>
        <v>2019</v>
      </c>
      <c r="E1445" s="205"/>
      <c r="F1445" s="206"/>
      <c r="G1445" s="207"/>
      <c r="H1445" s="164"/>
      <c r="I1445" s="165"/>
      <c r="J1445" s="163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208"/>
      <c r="V1445" s="207"/>
      <c r="W1445" s="165"/>
      <c r="X1445" s="163"/>
      <c r="Y1445" s="164"/>
      <c r="Z1445" s="164"/>
      <c r="AA1445" s="165"/>
    </row>
    <row r="1446" spans="2:27" ht="15.75" customHeight="1" x14ac:dyDescent="0.25">
      <c r="B1446" s="421" t="str">
        <f>'[2]Asset Characteristics'!$C727 &amp; ""</f>
        <v/>
      </c>
      <c r="C1446" s="422" t="str">
        <f>'[2]Asset Characteristics'!$E727 &amp; ""</f>
        <v/>
      </c>
      <c r="D1446" s="44">
        <f>'[2]Reporting Characteristics'!$D1446</f>
        <v>2018</v>
      </c>
      <c r="E1446" s="205"/>
      <c r="F1446" s="206"/>
      <c r="G1446" s="207"/>
      <c r="H1446" s="164"/>
      <c r="I1446" s="165"/>
      <c r="J1446" s="163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208"/>
      <c r="V1446" s="207"/>
      <c r="W1446" s="165"/>
      <c r="X1446" s="163"/>
      <c r="Y1446" s="164"/>
      <c r="Z1446" s="164"/>
      <c r="AA1446" s="165"/>
    </row>
    <row r="1447" spans="2:27" ht="15.75" customHeight="1" x14ac:dyDescent="0.25">
      <c r="B1447" s="421"/>
      <c r="C1447" s="422"/>
      <c r="D1447" s="44">
        <f>'[2]Reporting Characteristics'!$D1447</f>
        <v>2019</v>
      </c>
      <c r="E1447" s="205"/>
      <c r="F1447" s="206"/>
      <c r="G1447" s="207"/>
      <c r="H1447" s="164"/>
      <c r="I1447" s="165"/>
      <c r="J1447" s="163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208"/>
      <c r="V1447" s="207"/>
      <c r="W1447" s="165"/>
      <c r="X1447" s="163"/>
      <c r="Y1447" s="164"/>
      <c r="Z1447" s="164"/>
      <c r="AA1447" s="165"/>
    </row>
    <row r="1448" spans="2:27" ht="15.75" customHeight="1" x14ac:dyDescent="0.25">
      <c r="B1448" s="421" t="str">
        <f>'[2]Asset Characteristics'!$C728 &amp; ""</f>
        <v/>
      </c>
      <c r="C1448" s="422" t="str">
        <f>'[2]Asset Characteristics'!$E728 &amp; ""</f>
        <v/>
      </c>
      <c r="D1448" s="44">
        <f>'[2]Reporting Characteristics'!$D1448</f>
        <v>2018</v>
      </c>
      <c r="E1448" s="205"/>
      <c r="F1448" s="206"/>
      <c r="G1448" s="207"/>
      <c r="H1448" s="164"/>
      <c r="I1448" s="165"/>
      <c r="J1448" s="163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208"/>
      <c r="V1448" s="207"/>
      <c r="W1448" s="165"/>
      <c r="X1448" s="163"/>
      <c r="Y1448" s="164"/>
      <c r="Z1448" s="164"/>
      <c r="AA1448" s="165"/>
    </row>
    <row r="1449" spans="2:27" ht="15.75" customHeight="1" x14ac:dyDescent="0.25">
      <c r="B1449" s="421"/>
      <c r="C1449" s="422"/>
      <c r="D1449" s="44">
        <f>'[2]Reporting Characteristics'!$D1449</f>
        <v>2019</v>
      </c>
      <c r="E1449" s="205"/>
      <c r="F1449" s="206"/>
      <c r="G1449" s="207"/>
      <c r="H1449" s="164"/>
      <c r="I1449" s="165"/>
      <c r="J1449" s="163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208"/>
      <c r="V1449" s="207"/>
      <c r="W1449" s="165"/>
      <c r="X1449" s="163"/>
      <c r="Y1449" s="164"/>
      <c r="Z1449" s="164"/>
      <c r="AA1449" s="165"/>
    </row>
    <row r="1450" spans="2:27" ht="15.75" customHeight="1" x14ac:dyDescent="0.25">
      <c r="B1450" s="421" t="str">
        <f>'[2]Asset Characteristics'!$C729 &amp; ""</f>
        <v/>
      </c>
      <c r="C1450" s="422" t="str">
        <f>'[2]Asset Characteristics'!$E729 &amp; ""</f>
        <v/>
      </c>
      <c r="D1450" s="44">
        <f>'[2]Reporting Characteristics'!$D1450</f>
        <v>2018</v>
      </c>
      <c r="E1450" s="205"/>
      <c r="F1450" s="206"/>
      <c r="G1450" s="207"/>
      <c r="H1450" s="164"/>
      <c r="I1450" s="165"/>
      <c r="J1450" s="163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208"/>
      <c r="V1450" s="207"/>
      <c r="W1450" s="165"/>
      <c r="X1450" s="163"/>
      <c r="Y1450" s="164"/>
      <c r="Z1450" s="164"/>
      <c r="AA1450" s="165"/>
    </row>
    <row r="1451" spans="2:27" ht="15.75" customHeight="1" x14ac:dyDescent="0.25">
      <c r="B1451" s="421"/>
      <c r="C1451" s="422"/>
      <c r="D1451" s="44">
        <f>'[2]Reporting Characteristics'!$D1451</f>
        <v>2019</v>
      </c>
      <c r="E1451" s="205"/>
      <c r="F1451" s="206"/>
      <c r="G1451" s="207"/>
      <c r="H1451" s="164"/>
      <c r="I1451" s="165"/>
      <c r="J1451" s="163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208"/>
      <c r="V1451" s="207"/>
      <c r="W1451" s="165"/>
      <c r="X1451" s="163"/>
      <c r="Y1451" s="164"/>
      <c r="Z1451" s="164"/>
      <c r="AA1451" s="165"/>
    </row>
    <row r="1452" spans="2:27" ht="15.75" customHeight="1" x14ac:dyDescent="0.25">
      <c r="B1452" s="421" t="str">
        <f>'[2]Asset Characteristics'!$C730 &amp; ""</f>
        <v/>
      </c>
      <c r="C1452" s="422" t="str">
        <f>'[2]Asset Characteristics'!$E730 &amp; ""</f>
        <v/>
      </c>
      <c r="D1452" s="44">
        <f>'[2]Reporting Characteristics'!$D1452</f>
        <v>2018</v>
      </c>
      <c r="E1452" s="205"/>
      <c r="F1452" s="206"/>
      <c r="G1452" s="207"/>
      <c r="H1452" s="164"/>
      <c r="I1452" s="165"/>
      <c r="J1452" s="163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208"/>
      <c r="V1452" s="207"/>
      <c r="W1452" s="165"/>
      <c r="X1452" s="163"/>
      <c r="Y1452" s="164"/>
      <c r="Z1452" s="164"/>
      <c r="AA1452" s="165"/>
    </row>
    <row r="1453" spans="2:27" ht="15.75" customHeight="1" x14ac:dyDescent="0.25">
      <c r="B1453" s="421"/>
      <c r="C1453" s="422"/>
      <c r="D1453" s="44">
        <f>'[2]Reporting Characteristics'!$D1453</f>
        <v>2019</v>
      </c>
      <c r="E1453" s="205"/>
      <c r="F1453" s="206"/>
      <c r="G1453" s="207"/>
      <c r="H1453" s="164"/>
      <c r="I1453" s="165"/>
      <c r="J1453" s="163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208"/>
      <c r="V1453" s="207"/>
      <c r="W1453" s="165"/>
      <c r="X1453" s="163"/>
      <c r="Y1453" s="164"/>
      <c r="Z1453" s="164"/>
      <c r="AA1453" s="165"/>
    </row>
    <row r="1454" spans="2:27" ht="15.75" customHeight="1" x14ac:dyDescent="0.25">
      <c r="B1454" s="421" t="str">
        <f>'[2]Asset Characteristics'!$C731 &amp; ""</f>
        <v/>
      </c>
      <c r="C1454" s="422" t="str">
        <f>'[2]Asset Characteristics'!$E731 &amp; ""</f>
        <v/>
      </c>
      <c r="D1454" s="44">
        <f>'[2]Reporting Characteristics'!$D1454</f>
        <v>2018</v>
      </c>
      <c r="E1454" s="205"/>
      <c r="F1454" s="206"/>
      <c r="G1454" s="207"/>
      <c r="H1454" s="164"/>
      <c r="I1454" s="165"/>
      <c r="J1454" s="163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208"/>
      <c r="V1454" s="207"/>
      <c r="W1454" s="165"/>
      <c r="X1454" s="163"/>
      <c r="Y1454" s="164"/>
      <c r="Z1454" s="164"/>
      <c r="AA1454" s="165"/>
    </row>
    <row r="1455" spans="2:27" ht="15.75" customHeight="1" x14ac:dyDescent="0.25">
      <c r="B1455" s="421"/>
      <c r="C1455" s="422"/>
      <c r="D1455" s="44">
        <f>'[2]Reporting Characteristics'!$D1455</f>
        <v>2019</v>
      </c>
      <c r="E1455" s="205"/>
      <c r="F1455" s="206"/>
      <c r="G1455" s="207"/>
      <c r="H1455" s="164"/>
      <c r="I1455" s="165"/>
      <c r="J1455" s="163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208"/>
      <c r="V1455" s="207"/>
      <c r="W1455" s="165"/>
      <c r="X1455" s="163"/>
      <c r="Y1455" s="164"/>
      <c r="Z1455" s="164"/>
      <c r="AA1455" s="165"/>
    </row>
    <row r="1456" spans="2:27" ht="15.75" customHeight="1" x14ac:dyDescent="0.25">
      <c r="B1456" s="421" t="str">
        <f>'[2]Asset Characteristics'!$C732 &amp; ""</f>
        <v/>
      </c>
      <c r="C1456" s="422" t="str">
        <f>'[2]Asset Characteristics'!$E732 &amp; ""</f>
        <v/>
      </c>
      <c r="D1456" s="44">
        <f>'[2]Reporting Characteristics'!$D1456</f>
        <v>2018</v>
      </c>
      <c r="E1456" s="205"/>
      <c r="F1456" s="206"/>
      <c r="G1456" s="207"/>
      <c r="H1456" s="164"/>
      <c r="I1456" s="165"/>
      <c r="J1456" s="163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208"/>
      <c r="V1456" s="207"/>
      <c r="W1456" s="165"/>
      <c r="X1456" s="163"/>
      <c r="Y1456" s="164"/>
      <c r="Z1456" s="164"/>
      <c r="AA1456" s="165"/>
    </row>
    <row r="1457" spans="2:27" ht="15.75" customHeight="1" x14ac:dyDescent="0.25">
      <c r="B1457" s="421"/>
      <c r="C1457" s="422"/>
      <c r="D1457" s="44">
        <f>'[2]Reporting Characteristics'!$D1457</f>
        <v>2019</v>
      </c>
      <c r="E1457" s="205"/>
      <c r="F1457" s="206"/>
      <c r="G1457" s="207"/>
      <c r="H1457" s="164"/>
      <c r="I1457" s="165"/>
      <c r="J1457" s="163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208"/>
      <c r="V1457" s="207"/>
      <c r="W1457" s="165"/>
      <c r="X1457" s="163"/>
      <c r="Y1457" s="164"/>
      <c r="Z1457" s="164"/>
      <c r="AA1457" s="165"/>
    </row>
    <row r="1458" spans="2:27" ht="15.75" customHeight="1" x14ac:dyDescent="0.25">
      <c r="B1458" s="421" t="str">
        <f>'[2]Asset Characteristics'!$C733 &amp; ""</f>
        <v/>
      </c>
      <c r="C1458" s="422" t="str">
        <f>'[2]Asset Characteristics'!$E733 &amp; ""</f>
        <v/>
      </c>
      <c r="D1458" s="44">
        <f>'[2]Reporting Characteristics'!$D1458</f>
        <v>2018</v>
      </c>
      <c r="E1458" s="205"/>
      <c r="F1458" s="206"/>
      <c r="G1458" s="207"/>
      <c r="H1458" s="164"/>
      <c r="I1458" s="165"/>
      <c r="J1458" s="163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208"/>
      <c r="V1458" s="207"/>
      <c r="W1458" s="165"/>
      <c r="X1458" s="163"/>
      <c r="Y1458" s="164"/>
      <c r="Z1458" s="164"/>
      <c r="AA1458" s="165"/>
    </row>
    <row r="1459" spans="2:27" ht="15.75" customHeight="1" x14ac:dyDescent="0.25">
      <c r="B1459" s="421"/>
      <c r="C1459" s="422"/>
      <c r="D1459" s="44">
        <f>'[2]Reporting Characteristics'!$D1459</f>
        <v>2019</v>
      </c>
      <c r="E1459" s="205"/>
      <c r="F1459" s="206"/>
      <c r="G1459" s="207"/>
      <c r="H1459" s="164"/>
      <c r="I1459" s="165"/>
      <c r="J1459" s="163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208"/>
      <c r="V1459" s="207"/>
      <c r="W1459" s="165"/>
      <c r="X1459" s="163"/>
      <c r="Y1459" s="164"/>
      <c r="Z1459" s="164"/>
      <c r="AA1459" s="165"/>
    </row>
    <row r="1460" spans="2:27" ht="15.75" customHeight="1" x14ac:dyDescent="0.25">
      <c r="B1460" s="421" t="str">
        <f>'[2]Asset Characteristics'!$C734 &amp; ""</f>
        <v/>
      </c>
      <c r="C1460" s="422" t="str">
        <f>'[2]Asset Characteristics'!$E734 &amp; ""</f>
        <v/>
      </c>
      <c r="D1460" s="44">
        <f>'[2]Reporting Characteristics'!$D1460</f>
        <v>2018</v>
      </c>
      <c r="E1460" s="205"/>
      <c r="F1460" s="206"/>
      <c r="G1460" s="207"/>
      <c r="H1460" s="164"/>
      <c r="I1460" s="165"/>
      <c r="J1460" s="163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208"/>
      <c r="V1460" s="207"/>
      <c r="W1460" s="165"/>
      <c r="X1460" s="163"/>
      <c r="Y1460" s="164"/>
      <c r="Z1460" s="164"/>
      <c r="AA1460" s="165"/>
    </row>
    <row r="1461" spans="2:27" ht="15.75" customHeight="1" x14ac:dyDescent="0.25">
      <c r="B1461" s="421"/>
      <c r="C1461" s="422"/>
      <c r="D1461" s="44">
        <f>'[2]Reporting Characteristics'!$D1461</f>
        <v>2019</v>
      </c>
      <c r="E1461" s="205"/>
      <c r="F1461" s="206"/>
      <c r="G1461" s="207"/>
      <c r="H1461" s="164"/>
      <c r="I1461" s="165"/>
      <c r="J1461" s="163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208"/>
      <c r="V1461" s="207"/>
      <c r="W1461" s="165"/>
      <c r="X1461" s="163"/>
      <c r="Y1461" s="164"/>
      <c r="Z1461" s="164"/>
      <c r="AA1461" s="165"/>
    </row>
    <row r="1462" spans="2:27" ht="15.75" customHeight="1" x14ac:dyDescent="0.25">
      <c r="B1462" s="421" t="str">
        <f>'[2]Asset Characteristics'!$C735 &amp; ""</f>
        <v/>
      </c>
      <c r="C1462" s="422" t="str">
        <f>'[2]Asset Characteristics'!$E735 &amp; ""</f>
        <v/>
      </c>
      <c r="D1462" s="44">
        <f>'[2]Reporting Characteristics'!$D1462</f>
        <v>2018</v>
      </c>
      <c r="E1462" s="205"/>
      <c r="F1462" s="206"/>
      <c r="G1462" s="207"/>
      <c r="H1462" s="164"/>
      <c r="I1462" s="165"/>
      <c r="J1462" s="163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208"/>
      <c r="V1462" s="207"/>
      <c r="W1462" s="165"/>
      <c r="X1462" s="163"/>
      <c r="Y1462" s="164"/>
      <c r="Z1462" s="164"/>
      <c r="AA1462" s="165"/>
    </row>
    <row r="1463" spans="2:27" ht="15.75" customHeight="1" x14ac:dyDescent="0.25">
      <c r="B1463" s="421"/>
      <c r="C1463" s="422"/>
      <c r="D1463" s="44">
        <f>'[2]Reporting Characteristics'!$D1463</f>
        <v>2019</v>
      </c>
      <c r="E1463" s="205"/>
      <c r="F1463" s="206"/>
      <c r="G1463" s="207"/>
      <c r="H1463" s="164"/>
      <c r="I1463" s="165"/>
      <c r="J1463" s="163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208"/>
      <c r="V1463" s="207"/>
      <c r="W1463" s="165"/>
      <c r="X1463" s="163"/>
      <c r="Y1463" s="164"/>
      <c r="Z1463" s="164"/>
      <c r="AA1463" s="165"/>
    </row>
    <row r="1464" spans="2:27" ht="15.75" customHeight="1" x14ac:dyDescent="0.25">
      <c r="B1464" s="421" t="str">
        <f>'[2]Asset Characteristics'!$C736 &amp; ""</f>
        <v/>
      </c>
      <c r="C1464" s="422" t="str">
        <f>'[2]Asset Characteristics'!$E736 &amp; ""</f>
        <v/>
      </c>
      <c r="D1464" s="44">
        <f>'[2]Reporting Characteristics'!$D1464</f>
        <v>2018</v>
      </c>
      <c r="E1464" s="205"/>
      <c r="F1464" s="206"/>
      <c r="G1464" s="207"/>
      <c r="H1464" s="164"/>
      <c r="I1464" s="165"/>
      <c r="J1464" s="163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208"/>
      <c r="V1464" s="207"/>
      <c r="W1464" s="165"/>
      <c r="X1464" s="163"/>
      <c r="Y1464" s="164"/>
      <c r="Z1464" s="164"/>
      <c r="AA1464" s="165"/>
    </row>
    <row r="1465" spans="2:27" ht="15.75" customHeight="1" x14ac:dyDescent="0.25">
      <c r="B1465" s="421"/>
      <c r="C1465" s="422"/>
      <c r="D1465" s="44">
        <f>'[2]Reporting Characteristics'!$D1465</f>
        <v>2019</v>
      </c>
      <c r="E1465" s="205"/>
      <c r="F1465" s="206"/>
      <c r="G1465" s="207"/>
      <c r="H1465" s="164"/>
      <c r="I1465" s="165"/>
      <c r="J1465" s="163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208"/>
      <c r="V1465" s="207"/>
      <c r="W1465" s="165"/>
      <c r="X1465" s="163"/>
      <c r="Y1465" s="164"/>
      <c r="Z1465" s="164"/>
      <c r="AA1465" s="165"/>
    </row>
    <row r="1466" spans="2:27" ht="15.75" customHeight="1" x14ac:dyDescent="0.25">
      <c r="B1466" s="421" t="str">
        <f>'[2]Asset Characteristics'!$C737 &amp; ""</f>
        <v/>
      </c>
      <c r="C1466" s="422" t="str">
        <f>'[2]Asset Characteristics'!$E737 &amp; ""</f>
        <v/>
      </c>
      <c r="D1466" s="44">
        <f>'[2]Reporting Characteristics'!$D1466</f>
        <v>2018</v>
      </c>
      <c r="E1466" s="205"/>
      <c r="F1466" s="206"/>
      <c r="G1466" s="207"/>
      <c r="H1466" s="164"/>
      <c r="I1466" s="165"/>
      <c r="J1466" s="163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208"/>
      <c r="V1466" s="207"/>
      <c r="W1466" s="165"/>
      <c r="X1466" s="163"/>
      <c r="Y1466" s="164"/>
      <c r="Z1466" s="164"/>
      <c r="AA1466" s="165"/>
    </row>
    <row r="1467" spans="2:27" ht="15.75" customHeight="1" x14ac:dyDescent="0.25">
      <c r="B1467" s="421"/>
      <c r="C1467" s="422"/>
      <c r="D1467" s="44">
        <f>'[2]Reporting Characteristics'!$D1467</f>
        <v>2019</v>
      </c>
      <c r="E1467" s="205"/>
      <c r="F1467" s="206"/>
      <c r="G1467" s="207"/>
      <c r="H1467" s="164"/>
      <c r="I1467" s="165"/>
      <c r="J1467" s="163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208"/>
      <c r="V1467" s="207"/>
      <c r="W1467" s="165"/>
      <c r="X1467" s="163"/>
      <c r="Y1467" s="164"/>
      <c r="Z1467" s="164"/>
      <c r="AA1467" s="165"/>
    </row>
    <row r="1468" spans="2:27" ht="15.75" customHeight="1" x14ac:dyDescent="0.25">
      <c r="B1468" s="421" t="str">
        <f>'[2]Asset Characteristics'!$C738 &amp; ""</f>
        <v/>
      </c>
      <c r="C1468" s="422" t="str">
        <f>'[2]Asset Characteristics'!$E738 &amp; ""</f>
        <v/>
      </c>
      <c r="D1468" s="44">
        <f>'[2]Reporting Characteristics'!$D1468</f>
        <v>2018</v>
      </c>
      <c r="E1468" s="205"/>
      <c r="F1468" s="206"/>
      <c r="G1468" s="207"/>
      <c r="H1468" s="164"/>
      <c r="I1468" s="165"/>
      <c r="J1468" s="163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208"/>
      <c r="V1468" s="207"/>
      <c r="W1468" s="165"/>
      <c r="X1468" s="163"/>
      <c r="Y1468" s="164"/>
      <c r="Z1468" s="164"/>
      <c r="AA1468" s="165"/>
    </row>
    <row r="1469" spans="2:27" ht="15.75" customHeight="1" x14ac:dyDescent="0.25">
      <c r="B1469" s="421"/>
      <c r="C1469" s="422"/>
      <c r="D1469" s="44">
        <f>'[2]Reporting Characteristics'!$D1469</f>
        <v>2019</v>
      </c>
      <c r="E1469" s="205"/>
      <c r="F1469" s="206"/>
      <c r="G1469" s="207"/>
      <c r="H1469" s="164"/>
      <c r="I1469" s="165"/>
      <c r="J1469" s="163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208"/>
      <c r="V1469" s="207"/>
      <c r="W1469" s="165"/>
      <c r="X1469" s="163"/>
      <c r="Y1469" s="164"/>
      <c r="Z1469" s="164"/>
      <c r="AA1469" s="165"/>
    </row>
    <row r="1470" spans="2:27" ht="15.75" customHeight="1" x14ac:dyDescent="0.25">
      <c r="B1470" s="421" t="str">
        <f>'[2]Asset Characteristics'!$C739 &amp; ""</f>
        <v/>
      </c>
      <c r="C1470" s="422" t="str">
        <f>'[2]Asset Characteristics'!$E739 &amp; ""</f>
        <v/>
      </c>
      <c r="D1470" s="44">
        <f>'[2]Reporting Characteristics'!$D1470</f>
        <v>2018</v>
      </c>
      <c r="E1470" s="205"/>
      <c r="F1470" s="206"/>
      <c r="G1470" s="207"/>
      <c r="H1470" s="164"/>
      <c r="I1470" s="165"/>
      <c r="J1470" s="163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208"/>
      <c r="V1470" s="207"/>
      <c r="W1470" s="165"/>
      <c r="X1470" s="163"/>
      <c r="Y1470" s="164"/>
      <c r="Z1470" s="164"/>
      <c r="AA1470" s="165"/>
    </row>
    <row r="1471" spans="2:27" ht="15.75" customHeight="1" x14ac:dyDescent="0.25">
      <c r="B1471" s="421"/>
      <c r="C1471" s="422"/>
      <c r="D1471" s="44">
        <f>'[2]Reporting Characteristics'!$D1471</f>
        <v>2019</v>
      </c>
      <c r="E1471" s="205"/>
      <c r="F1471" s="206"/>
      <c r="G1471" s="207"/>
      <c r="H1471" s="164"/>
      <c r="I1471" s="165"/>
      <c r="J1471" s="163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208"/>
      <c r="V1471" s="207"/>
      <c r="W1471" s="165"/>
      <c r="X1471" s="163"/>
      <c r="Y1471" s="164"/>
      <c r="Z1471" s="164"/>
      <c r="AA1471" s="165"/>
    </row>
    <row r="1472" spans="2:27" ht="15.75" customHeight="1" x14ac:dyDescent="0.25">
      <c r="B1472" s="421" t="str">
        <f>'[2]Asset Characteristics'!$C740 &amp; ""</f>
        <v/>
      </c>
      <c r="C1472" s="422" t="str">
        <f>'[2]Asset Characteristics'!$E740 &amp; ""</f>
        <v/>
      </c>
      <c r="D1472" s="44">
        <f>'[2]Reporting Characteristics'!$D1472</f>
        <v>2018</v>
      </c>
      <c r="E1472" s="205"/>
      <c r="F1472" s="206"/>
      <c r="G1472" s="207"/>
      <c r="H1472" s="164"/>
      <c r="I1472" s="165"/>
      <c r="J1472" s="163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208"/>
      <c r="V1472" s="207"/>
      <c r="W1472" s="165"/>
      <c r="X1472" s="163"/>
      <c r="Y1472" s="164"/>
      <c r="Z1472" s="164"/>
      <c r="AA1472" s="165"/>
    </row>
    <row r="1473" spans="2:27" ht="15.75" customHeight="1" x14ac:dyDescent="0.25">
      <c r="B1473" s="421"/>
      <c r="C1473" s="422"/>
      <c r="D1473" s="44">
        <f>'[2]Reporting Characteristics'!$D1473</f>
        <v>2019</v>
      </c>
      <c r="E1473" s="205"/>
      <c r="F1473" s="206"/>
      <c r="G1473" s="207"/>
      <c r="H1473" s="164"/>
      <c r="I1473" s="165"/>
      <c r="J1473" s="163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208"/>
      <c r="V1473" s="207"/>
      <c r="W1473" s="165"/>
      <c r="X1473" s="163"/>
      <c r="Y1473" s="164"/>
      <c r="Z1473" s="164"/>
      <c r="AA1473" s="165"/>
    </row>
    <row r="1474" spans="2:27" ht="15.75" customHeight="1" x14ac:dyDescent="0.25">
      <c r="B1474" s="421" t="str">
        <f>'[2]Asset Characteristics'!$C741 &amp; ""</f>
        <v/>
      </c>
      <c r="C1474" s="422" t="str">
        <f>'[2]Asset Characteristics'!$E741 &amp; ""</f>
        <v/>
      </c>
      <c r="D1474" s="44">
        <f>'[2]Reporting Characteristics'!$D1474</f>
        <v>2018</v>
      </c>
      <c r="E1474" s="205"/>
      <c r="F1474" s="206"/>
      <c r="G1474" s="207"/>
      <c r="H1474" s="164"/>
      <c r="I1474" s="165"/>
      <c r="J1474" s="163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208"/>
      <c r="V1474" s="207"/>
      <c r="W1474" s="165"/>
      <c r="X1474" s="163"/>
      <c r="Y1474" s="164"/>
      <c r="Z1474" s="164"/>
      <c r="AA1474" s="165"/>
    </row>
    <row r="1475" spans="2:27" ht="15.75" customHeight="1" x14ac:dyDescent="0.25">
      <c r="B1475" s="421"/>
      <c r="C1475" s="422"/>
      <c r="D1475" s="44">
        <f>'[2]Reporting Characteristics'!$D1475</f>
        <v>2019</v>
      </c>
      <c r="E1475" s="205"/>
      <c r="F1475" s="206"/>
      <c r="G1475" s="207"/>
      <c r="H1475" s="164"/>
      <c r="I1475" s="165"/>
      <c r="J1475" s="163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208"/>
      <c r="V1475" s="207"/>
      <c r="W1475" s="165"/>
      <c r="X1475" s="163"/>
      <c r="Y1475" s="164"/>
      <c r="Z1475" s="164"/>
      <c r="AA1475" s="165"/>
    </row>
    <row r="1476" spans="2:27" ht="15.75" customHeight="1" x14ac:dyDescent="0.25">
      <c r="B1476" s="421" t="str">
        <f>'[2]Asset Characteristics'!$C742 &amp; ""</f>
        <v/>
      </c>
      <c r="C1476" s="422" t="str">
        <f>'[2]Asset Characteristics'!$E742 &amp; ""</f>
        <v/>
      </c>
      <c r="D1476" s="44">
        <f>'[2]Reporting Characteristics'!$D1476</f>
        <v>2018</v>
      </c>
      <c r="E1476" s="205"/>
      <c r="F1476" s="206"/>
      <c r="G1476" s="207"/>
      <c r="H1476" s="164"/>
      <c r="I1476" s="165"/>
      <c r="J1476" s="163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208"/>
      <c r="V1476" s="207"/>
      <c r="W1476" s="165"/>
      <c r="X1476" s="163"/>
      <c r="Y1476" s="164"/>
      <c r="Z1476" s="164"/>
      <c r="AA1476" s="165"/>
    </row>
    <row r="1477" spans="2:27" ht="15.75" customHeight="1" x14ac:dyDescent="0.25">
      <c r="B1477" s="421"/>
      <c r="C1477" s="422"/>
      <c r="D1477" s="44">
        <f>'[2]Reporting Characteristics'!$D1477</f>
        <v>2019</v>
      </c>
      <c r="E1477" s="205"/>
      <c r="F1477" s="206"/>
      <c r="G1477" s="207"/>
      <c r="H1477" s="164"/>
      <c r="I1477" s="165"/>
      <c r="J1477" s="163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208"/>
      <c r="V1477" s="207"/>
      <c r="W1477" s="165"/>
      <c r="X1477" s="163"/>
      <c r="Y1477" s="164"/>
      <c r="Z1477" s="164"/>
      <c r="AA1477" s="165"/>
    </row>
    <row r="1478" spans="2:27" ht="15.75" customHeight="1" x14ac:dyDescent="0.25">
      <c r="B1478" s="421" t="str">
        <f>'[2]Asset Characteristics'!$C743 &amp; ""</f>
        <v/>
      </c>
      <c r="C1478" s="422" t="str">
        <f>'[2]Asset Characteristics'!$E743 &amp; ""</f>
        <v/>
      </c>
      <c r="D1478" s="44">
        <f>'[2]Reporting Characteristics'!$D1478</f>
        <v>2018</v>
      </c>
      <c r="E1478" s="205"/>
      <c r="F1478" s="206"/>
      <c r="G1478" s="207"/>
      <c r="H1478" s="164"/>
      <c r="I1478" s="165"/>
      <c r="J1478" s="163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208"/>
      <c r="V1478" s="207"/>
      <c r="W1478" s="165"/>
      <c r="X1478" s="163"/>
      <c r="Y1478" s="164"/>
      <c r="Z1478" s="164"/>
      <c r="AA1478" s="165"/>
    </row>
    <row r="1479" spans="2:27" ht="15.75" customHeight="1" x14ac:dyDescent="0.25">
      <c r="B1479" s="421"/>
      <c r="C1479" s="422"/>
      <c r="D1479" s="44">
        <f>'[2]Reporting Characteristics'!$D1479</f>
        <v>2019</v>
      </c>
      <c r="E1479" s="205"/>
      <c r="F1479" s="206"/>
      <c r="G1479" s="207"/>
      <c r="H1479" s="164"/>
      <c r="I1479" s="165"/>
      <c r="J1479" s="163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208"/>
      <c r="V1479" s="207"/>
      <c r="W1479" s="165"/>
      <c r="X1479" s="163"/>
      <c r="Y1479" s="164"/>
      <c r="Z1479" s="164"/>
      <c r="AA1479" s="165"/>
    </row>
    <row r="1480" spans="2:27" ht="15.75" customHeight="1" x14ac:dyDescent="0.25">
      <c r="B1480" s="421" t="str">
        <f>'[2]Asset Characteristics'!$C744 &amp; ""</f>
        <v/>
      </c>
      <c r="C1480" s="422" t="str">
        <f>'[2]Asset Characteristics'!$E744 &amp; ""</f>
        <v/>
      </c>
      <c r="D1480" s="44">
        <f>'[2]Reporting Characteristics'!$D1480</f>
        <v>2018</v>
      </c>
      <c r="E1480" s="205"/>
      <c r="F1480" s="206"/>
      <c r="G1480" s="207"/>
      <c r="H1480" s="164"/>
      <c r="I1480" s="165"/>
      <c r="J1480" s="163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208"/>
      <c r="V1480" s="207"/>
      <c r="W1480" s="165"/>
      <c r="X1480" s="163"/>
      <c r="Y1480" s="164"/>
      <c r="Z1480" s="164"/>
      <c r="AA1480" s="165"/>
    </row>
    <row r="1481" spans="2:27" ht="15.75" customHeight="1" x14ac:dyDescent="0.25">
      <c r="B1481" s="421"/>
      <c r="C1481" s="422"/>
      <c r="D1481" s="44">
        <f>'[2]Reporting Characteristics'!$D1481</f>
        <v>2019</v>
      </c>
      <c r="E1481" s="205"/>
      <c r="F1481" s="206"/>
      <c r="G1481" s="207"/>
      <c r="H1481" s="164"/>
      <c r="I1481" s="165"/>
      <c r="J1481" s="163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208"/>
      <c r="V1481" s="207"/>
      <c r="W1481" s="165"/>
      <c r="X1481" s="163"/>
      <c r="Y1481" s="164"/>
      <c r="Z1481" s="164"/>
      <c r="AA1481" s="165"/>
    </row>
    <row r="1482" spans="2:27" ht="15.75" customHeight="1" x14ac:dyDescent="0.25">
      <c r="B1482" s="421" t="str">
        <f>'[2]Asset Characteristics'!$C745 &amp; ""</f>
        <v/>
      </c>
      <c r="C1482" s="422" t="str">
        <f>'[2]Asset Characteristics'!$E745 &amp; ""</f>
        <v/>
      </c>
      <c r="D1482" s="44">
        <f>'[2]Reporting Characteristics'!$D1482</f>
        <v>2018</v>
      </c>
      <c r="E1482" s="205"/>
      <c r="F1482" s="206"/>
      <c r="G1482" s="207"/>
      <c r="H1482" s="164"/>
      <c r="I1482" s="165"/>
      <c r="J1482" s="163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208"/>
      <c r="V1482" s="207"/>
      <c r="W1482" s="165"/>
      <c r="X1482" s="163"/>
      <c r="Y1482" s="164"/>
      <c r="Z1482" s="164"/>
      <c r="AA1482" s="165"/>
    </row>
    <row r="1483" spans="2:27" ht="15.75" customHeight="1" x14ac:dyDescent="0.25">
      <c r="B1483" s="421"/>
      <c r="C1483" s="422"/>
      <c r="D1483" s="44">
        <f>'[2]Reporting Characteristics'!$D1483</f>
        <v>2019</v>
      </c>
      <c r="E1483" s="205"/>
      <c r="F1483" s="206"/>
      <c r="G1483" s="207"/>
      <c r="H1483" s="164"/>
      <c r="I1483" s="165"/>
      <c r="J1483" s="163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208"/>
      <c r="V1483" s="207"/>
      <c r="W1483" s="165"/>
      <c r="X1483" s="163"/>
      <c r="Y1483" s="164"/>
      <c r="Z1483" s="164"/>
      <c r="AA1483" s="165"/>
    </row>
    <row r="1484" spans="2:27" ht="15.75" customHeight="1" x14ac:dyDescent="0.25">
      <c r="B1484" s="421" t="str">
        <f>'[2]Asset Characteristics'!$C746 &amp; ""</f>
        <v/>
      </c>
      <c r="C1484" s="422" t="str">
        <f>'[2]Asset Characteristics'!$E746 &amp; ""</f>
        <v/>
      </c>
      <c r="D1484" s="44">
        <f>'[2]Reporting Characteristics'!$D1484</f>
        <v>2018</v>
      </c>
      <c r="E1484" s="205"/>
      <c r="F1484" s="206"/>
      <c r="G1484" s="207"/>
      <c r="H1484" s="164"/>
      <c r="I1484" s="165"/>
      <c r="J1484" s="163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208"/>
      <c r="V1484" s="207"/>
      <c r="W1484" s="165"/>
      <c r="X1484" s="163"/>
      <c r="Y1484" s="164"/>
      <c r="Z1484" s="164"/>
      <c r="AA1484" s="165"/>
    </row>
    <row r="1485" spans="2:27" ht="15.75" customHeight="1" x14ac:dyDescent="0.25">
      <c r="B1485" s="421"/>
      <c r="C1485" s="422"/>
      <c r="D1485" s="44">
        <f>'[2]Reporting Characteristics'!$D1485</f>
        <v>2019</v>
      </c>
      <c r="E1485" s="205"/>
      <c r="F1485" s="206"/>
      <c r="G1485" s="207"/>
      <c r="H1485" s="164"/>
      <c r="I1485" s="165"/>
      <c r="J1485" s="163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208"/>
      <c r="V1485" s="207"/>
      <c r="W1485" s="165"/>
      <c r="X1485" s="163"/>
      <c r="Y1485" s="164"/>
      <c r="Z1485" s="164"/>
      <c r="AA1485" s="165"/>
    </row>
    <row r="1486" spans="2:27" ht="15.75" customHeight="1" x14ac:dyDescent="0.25">
      <c r="B1486" s="421" t="str">
        <f>'[2]Asset Characteristics'!$C747 &amp; ""</f>
        <v/>
      </c>
      <c r="C1486" s="422" t="str">
        <f>'[2]Asset Characteristics'!$E747 &amp; ""</f>
        <v/>
      </c>
      <c r="D1486" s="44">
        <f>'[2]Reporting Characteristics'!$D1486</f>
        <v>2018</v>
      </c>
      <c r="E1486" s="205"/>
      <c r="F1486" s="206"/>
      <c r="G1486" s="207"/>
      <c r="H1486" s="164"/>
      <c r="I1486" s="165"/>
      <c r="J1486" s="163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208"/>
      <c r="V1486" s="207"/>
      <c r="W1486" s="165"/>
      <c r="X1486" s="163"/>
      <c r="Y1486" s="164"/>
      <c r="Z1486" s="164"/>
      <c r="AA1486" s="165"/>
    </row>
    <row r="1487" spans="2:27" ht="15.75" customHeight="1" x14ac:dyDescent="0.25">
      <c r="B1487" s="421"/>
      <c r="C1487" s="422"/>
      <c r="D1487" s="44">
        <f>'[2]Reporting Characteristics'!$D1487</f>
        <v>2019</v>
      </c>
      <c r="E1487" s="205"/>
      <c r="F1487" s="206"/>
      <c r="G1487" s="207"/>
      <c r="H1487" s="164"/>
      <c r="I1487" s="165"/>
      <c r="J1487" s="163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208"/>
      <c r="V1487" s="207"/>
      <c r="W1487" s="165"/>
      <c r="X1487" s="163"/>
      <c r="Y1487" s="164"/>
      <c r="Z1487" s="164"/>
      <c r="AA1487" s="165"/>
    </row>
    <row r="1488" spans="2:27" ht="15.75" customHeight="1" x14ac:dyDescent="0.25">
      <c r="B1488" s="421" t="str">
        <f>'[2]Asset Characteristics'!$C748 &amp; ""</f>
        <v/>
      </c>
      <c r="C1488" s="422" t="str">
        <f>'[2]Asset Characteristics'!$E748 &amp; ""</f>
        <v/>
      </c>
      <c r="D1488" s="44">
        <f>'[2]Reporting Characteristics'!$D1488</f>
        <v>2018</v>
      </c>
      <c r="E1488" s="205"/>
      <c r="F1488" s="206"/>
      <c r="G1488" s="207"/>
      <c r="H1488" s="164"/>
      <c r="I1488" s="165"/>
      <c r="J1488" s="163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208"/>
      <c r="V1488" s="207"/>
      <c r="W1488" s="165"/>
      <c r="X1488" s="163"/>
      <c r="Y1488" s="164"/>
      <c r="Z1488" s="164"/>
      <c r="AA1488" s="165"/>
    </row>
    <row r="1489" spans="2:27" ht="15.75" customHeight="1" x14ac:dyDescent="0.25">
      <c r="B1489" s="421"/>
      <c r="C1489" s="422"/>
      <c r="D1489" s="44">
        <f>'[2]Reporting Characteristics'!$D1489</f>
        <v>2019</v>
      </c>
      <c r="E1489" s="205"/>
      <c r="F1489" s="206"/>
      <c r="G1489" s="207"/>
      <c r="H1489" s="164"/>
      <c r="I1489" s="165"/>
      <c r="J1489" s="163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208"/>
      <c r="V1489" s="207"/>
      <c r="W1489" s="165"/>
      <c r="X1489" s="163"/>
      <c r="Y1489" s="164"/>
      <c r="Z1489" s="164"/>
      <c r="AA1489" s="165"/>
    </row>
    <row r="1490" spans="2:27" ht="15.75" customHeight="1" x14ac:dyDescent="0.25">
      <c r="B1490" s="421" t="str">
        <f>'[2]Asset Characteristics'!$C749 &amp; ""</f>
        <v/>
      </c>
      <c r="C1490" s="422" t="str">
        <f>'[2]Asset Characteristics'!$E749 &amp; ""</f>
        <v/>
      </c>
      <c r="D1490" s="44">
        <f>'[2]Reporting Characteristics'!$D1490</f>
        <v>2018</v>
      </c>
      <c r="E1490" s="205"/>
      <c r="F1490" s="206"/>
      <c r="G1490" s="207"/>
      <c r="H1490" s="164"/>
      <c r="I1490" s="165"/>
      <c r="J1490" s="163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208"/>
      <c r="V1490" s="207"/>
      <c r="W1490" s="165"/>
      <c r="X1490" s="163"/>
      <c r="Y1490" s="164"/>
      <c r="Z1490" s="164"/>
      <c r="AA1490" s="165"/>
    </row>
    <row r="1491" spans="2:27" ht="15.75" customHeight="1" x14ac:dyDescent="0.25">
      <c r="B1491" s="421"/>
      <c r="C1491" s="422"/>
      <c r="D1491" s="44">
        <f>'[2]Reporting Characteristics'!$D1491</f>
        <v>2019</v>
      </c>
      <c r="E1491" s="205"/>
      <c r="F1491" s="206"/>
      <c r="G1491" s="207"/>
      <c r="H1491" s="164"/>
      <c r="I1491" s="165"/>
      <c r="J1491" s="163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208"/>
      <c r="V1491" s="207"/>
      <c r="W1491" s="165"/>
      <c r="X1491" s="163"/>
      <c r="Y1491" s="164"/>
      <c r="Z1491" s="164"/>
      <c r="AA1491" s="165"/>
    </row>
    <row r="1492" spans="2:27" ht="15.75" customHeight="1" x14ac:dyDescent="0.25">
      <c r="B1492" s="421" t="str">
        <f>'[2]Asset Characteristics'!$C750 &amp; ""</f>
        <v/>
      </c>
      <c r="C1492" s="422" t="str">
        <f>'[2]Asset Characteristics'!$E750 &amp; ""</f>
        <v/>
      </c>
      <c r="D1492" s="44">
        <f>'[2]Reporting Characteristics'!$D1492</f>
        <v>2018</v>
      </c>
      <c r="E1492" s="205"/>
      <c r="F1492" s="206"/>
      <c r="G1492" s="207"/>
      <c r="H1492" s="164"/>
      <c r="I1492" s="165"/>
      <c r="J1492" s="163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208"/>
      <c r="V1492" s="207"/>
      <c r="W1492" s="165"/>
      <c r="X1492" s="163"/>
      <c r="Y1492" s="164"/>
      <c r="Z1492" s="164"/>
      <c r="AA1492" s="165"/>
    </row>
    <row r="1493" spans="2:27" ht="15.75" customHeight="1" x14ac:dyDescent="0.25">
      <c r="B1493" s="421"/>
      <c r="C1493" s="422"/>
      <c r="D1493" s="44">
        <f>'[2]Reporting Characteristics'!$D1493</f>
        <v>2019</v>
      </c>
      <c r="E1493" s="205"/>
      <c r="F1493" s="206"/>
      <c r="G1493" s="207"/>
      <c r="H1493" s="164"/>
      <c r="I1493" s="165"/>
      <c r="J1493" s="163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208"/>
      <c r="V1493" s="207"/>
      <c r="W1493" s="165"/>
      <c r="X1493" s="163"/>
      <c r="Y1493" s="164"/>
      <c r="Z1493" s="164"/>
      <c r="AA1493" s="165"/>
    </row>
    <row r="1494" spans="2:27" ht="15.75" customHeight="1" x14ac:dyDescent="0.25">
      <c r="B1494" s="421" t="str">
        <f>'[2]Asset Characteristics'!$C751 &amp; ""</f>
        <v/>
      </c>
      <c r="C1494" s="422" t="str">
        <f>'[2]Asset Characteristics'!$E751 &amp; ""</f>
        <v/>
      </c>
      <c r="D1494" s="44">
        <f>'[2]Reporting Characteristics'!$D1494</f>
        <v>2018</v>
      </c>
      <c r="E1494" s="205"/>
      <c r="F1494" s="206"/>
      <c r="G1494" s="207"/>
      <c r="H1494" s="164"/>
      <c r="I1494" s="165"/>
      <c r="J1494" s="163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208"/>
      <c r="V1494" s="207"/>
      <c r="W1494" s="165"/>
      <c r="X1494" s="163"/>
      <c r="Y1494" s="164"/>
      <c r="Z1494" s="164"/>
      <c r="AA1494" s="165"/>
    </row>
    <row r="1495" spans="2:27" ht="15.75" customHeight="1" x14ac:dyDescent="0.25">
      <c r="B1495" s="421"/>
      <c r="C1495" s="422"/>
      <c r="D1495" s="44">
        <f>'[2]Reporting Characteristics'!$D1495</f>
        <v>2019</v>
      </c>
      <c r="E1495" s="205"/>
      <c r="F1495" s="206"/>
      <c r="G1495" s="207"/>
      <c r="H1495" s="164"/>
      <c r="I1495" s="165"/>
      <c r="J1495" s="163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208"/>
      <c r="V1495" s="207"/>
      <c r="W1495" s="165"/>
      <c r="X1495" s="163"/>
      <c r="Y1495" s="164"/>
      <c r="Z1495" s="164"/>
      <c r="AA1495" s="165"/>
    </row>
    <row r="1496" spans="2:27" ht="15.75" customHeight="1" x14ac:dyDescent="0.25">
      <c r="B1496" s="421" t="str">
        <f>'[2]Asset Characteristics'!$C752 &amp; ""</f>
        <v/>
      </c>
      <c r="C1496" s="422" t="str">
        <f>'[2]Asset Characteristics'!$E752 &amp; ""</f>
        <v/>
      </c>
      <c r="D1496" s="44">
        <f>'[2]Reporting Characteristics'!$D1496</f>
        <v>2018</v>
      </c>
      <c r="E1496" s="205"/>
      <c r="F1496" s="206"/>
      <c r="G1496" s="207"/>
      <c r="H1496" s="164"/>
      <c r="I1496" s="165"/>
      <c r="J1496" s="163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208"/>
      <c r="V1496" s="207"/>
      <c r="W1496" s="165"/>
      <c r="X1496" s="163"/>
      <c r="Y1496" s="164"/>
      <c r="Z1496" s="164"/>
      <c r="AA1496" s="165"/>
    </row>
    <row r="1497" spans="2:27" ht="15.75" customHeight="1" x14ac:dyDescent="0.25">
      <c r="B1497" s="421"/>
      <c r="C1497" s="422"/>
      <c r="D1497" s="44">
        <f>'[2]Reporting Characteristics'!$D1497</f>
        <v>2019</v>
      </c>
      <c r="E1497" s="205"/>
      <c r="F1497" s="206"/>
      <c r="G1497" s="207"/>
      <c r="H1497" s="164"/>
      <c r="I1497" s="165"/>
      <c r="J1497" s="163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208"/>
      <c r="V1497" s="207"/>
      <c r="W1497" s="165"/>
      <c r="X1497" s="163"/>
      <c r="Y1497" s="164"/>
      <c r="Z1497" s="164"/>
      <c r="AA1497" s="165"/>
    </row>
    <row r="1498" spans="2:27" ht="15.75" customHeight="1" x14ac:dyDescent="0.25">
      <c r="B1498" s="421" t="str">
        <f>'[2]Asset Characteristics'!$C753 &amp; ""</f>
        <v/>
      </c>
      <c r="C1498" s="422" t="str">
        <f>'[2]Asset Characteristics'!$E753 &amp; ""</f>
        <v/>
      </c>
      <c r="D1498" s="44">
        <f>'[2]Reporting Characteristics'!$D1498</f>
        <v>2018</v>
      </c>
      <c r="E1498" s="205"/>
      <c r="F1498" s="206"/>
      <c r="G1498" s="207"/>
      <c r="H1498" s="164"/>
      <c r="I1498" s="165"/>
      <c r="J1498" s="163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208"/>
      <c r="V1498" s="207"/>
      <c r="W1498" s="165"/>
      <c r="X1498" s="163"/>
      <c r="Y1498" s="164"/>
      <c r="Z1498" s="164"/>
      <c r="AA1498" s="165"/>
    </row>
    <row r="1499" spans="2:27" ht="15.75" customHeight="1" x14ac:dyDescent="0.25">
      <c r="B1499" s="421"/>
      <c r="C1499" s="422"/>
      <c r="D1499" s="44">
        <f>'[2]Reporting Characteristics'!$D1499</f>
        <v>2019</v>
      </c>
      <c r="E1499" s="205"/>
      <c r="F1499" s="206"/>
      <c r="G1499" s="207"/>
      <c r="H1499" s="164"/>
      <c r="I1499" s="165"/>
      <c r="J1499" s="163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208"/>
      <c r="V1499" s="207"/>
      <c r="W1499" s="165"/>
      <c r="X1499" s="163"/>
      <c r="Y1499" s="164"/>
      <c r="Z1499" s="164"/>
      <c r="AA1499" s="165"/>
    </row>
    <row r="1500" spans="2:27" ht="15.75" customHeight="1" x14ac:dyDescent="0.25">
      <c r="B1500" s="421" t="str">
        <f>'[2]Asset Characteristics'!$C754 &amp; ""</f>
        <v/>
      </c>
      <c r="C1500" s="422" t="str">
        <f>'[2]Asset Characteristics'!$E754 &amp; ""</f>
        <v/>
      </c>
      <c r="D1500" s="44">
        <f>'[2]Reporting Characteristics'!$D1500</f>
        <v>2018</v>
      </c>
      <c r="E1500" s="205"/>
      <c r="F1500" s="206"/>
      <c r="G1500" s="207"/>
      <c r="H1500" s="164"/>
      <c r="I1500" s="165"/>
      <c r="J1500" s="163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208"/>
      <c r="V1500" s="207"/>
      <c r="W1500" s="165"/>
      <c r="X1500" s="163"/>
      <c r="Y1500" s="164"/>
      <c r="Z1500" s="164"/>
      <c r="AA1500" s="165"/>
    </row>
    <row r="1501" spans="2:27" ht="15.75" customHeight="1" x14ac:dyDescent="0.25">
      <c r="B1501" s="421"/>
      <c r="C1501" s="422"/>
      <c r="D1501" s="44">
        <f>'[2]Reporting Characteristics'!$D1501</f>
        <v>2019</v>
      </c>
      <c r="E1501" s="205"/>
      <c r="F1501" s="206"/>
      <c r="G1501" s="207"/>
      <c r="H1501" s="164"/>
      <c r="I1501" s="165"/>
      <c r="J1501" s="163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208"/>
      <c r="V1501" s="207"/>
      <c r="W1501" s="165"/>
      <c r="X1501" s="163"/>
      <c r="Y1501" s="164"/>
      <c r="Z1501" s="164"/>
      <c r="AA1501" s="165"/>
    </row>
    <row r="1502" spans="2:27" ht="15.75" customHeight="1" x14ac:dyDescent="0.25">
      <c r="B1502" s="421" t="str">
        <f>'[2]Asset Characteristics'!$C755 &amp; ""</f>
        <v/>
      </c>
      <c r="C1502" s="422" t="str">
        <f>'[2]Asset Characteristics'!$E755 &amp; ""</f>
        <v/>
      </c>
      <c r="D1502" s="44">
        <f>'[2]Reporting Characteristics'!$D1502</f>
        <v>2018</v>
      </c>
      <c r="E1502" s="205"/>
      <c r="F1502" s="206"/>
      <c r="G1502" s="207"/>
      <c r="H1502" s="164"/>
      <c r="I1502" s="165"/>
      <c r="J1502" s="163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208"/>
      <c r="V1502" s="207"/>
      <c r="W1502" s="165"/>
      <c r="X1502" s="163"/>
      <c r="Y1502" s="164"/>
      <c r="Z1502" s="164"/>
      <c r="AA1502" s="165"/>
    </row>
    <row r="1503" spans="2:27" ht="15.75" customHeight="1" x14ac:dyDescent="0.25">
      <c r="B1503" s="421"/>
      <c r="C1503" s="422"/>
      <c r="D1503" s="44">
        <f>'[2]Reporting Characteristics'!$D1503</f>
        <v>2019</v>
      </c>
      <c r="E1503" s="205"/>
      <c r="F1503" s="206"/>
      <c r="G1503" s="207"/>
      <c r="H1503" s="164"/>
      <c r="I1503" s="165"/>
      <c r="J1503" s="163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208"/>
      <c r="V1503" s="207"/>
      <c r="W1503" s="165"/>
      <c r="X1503" s="163"/>
      <c r="Y1503" s="164"/>
      <c r="Z1503" s="164"/>
      <c r="AA1503" s="165"/>
    </row>
    <row r="1504" spans="2:27" ht="15.75" customHeight="1" x14ac:dyDescent="0.25">
      <c r="B1504" s="421" t="str">
        <f>'[2]Asset Characteristics'!$C756 &amp; ""</f>
        <v/>
      </c>
      <c r="C1504" s="422" t="str">
        <f>'[2]Asset Characteristics'!$E756 &amp; ""</f>
        <v/>
      </c>
      <c r="D1504" s="44">
        <f>'[2]Reporting Characteristics'!$D1504</f>
        <v>2018</v>
      </c>
      <c r="E1504" s="205"/>
      <c r="F1504" s="206"/>
      <c r="G1504" s="207"/>
      <c r="H1504" s="164"/>
      <c r="I1504" s="165"/>
      <c r="J1504" s="163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208"/>
      <c r="V1504" s="207"/>
      <c r="W1504" s="165"/>
      <c r="X1504" s="163"/>
      <c r="Y1504" s="164"/>
      <c r="Z1504" s="164"/>
      <c r="AA1504" s="165"/>
    </row>
    <row r="1505" spans="2:27" ht="15.75" customHeight="1" x14ac:dyDescent="0.25">
      <c r="B1505" s="421"/>
      <c r="C1505" s="422"/>
      <c r="D1505" s="44">
        <f>'[2]Reporting Characteristics'!$D1505</f>
        <v>2019</v>
      </c>
      <c r="E1505" s="205"/>
      <c r="F1505" s="206"/>
      <c r="G1505" s="207"/>
      <c r="H1505" s="164"/>
      <c r="I1505" s="165"/>
      <c r="J1505" s="163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208"/>
      <c r="V1505" s="207"/>
      <c r="W1505" s="165"/>
      <c r="X1505" s="163"/>
      <c r="Y1505" s="164"/>
      <c r="Z1505" s="164"/>
      <c r="AA1505" s="165"/>
    </row>
    <row r="1506" spans="2:27" ht="15.75" customHeight="1" x14ac:dyDescent="0.25">
      <c r="B1506" s="421" t="str">
        <f>'[2]Asset Characteristics'!$C757 &amp; ""</f>
        <v/>
      </c>
      <c r="C1506" s="422" t="str">
        <f>'[2]Asset Characteristics'!$E757 &amp; ""</f>
        <v/>
      </c>
      <c r="D1506" s="44">
        <f>'[2]Reporting Characteristics'!$D1506</f>
        <v>2018</v>
      </c>
      <c r="E1506" s="205"/>
      <c r="F1506" s="206"/>
      <c r="G1506" s="207"/>
      <c r="H1506" s="164"/>
      <c r="I1506" s="165"/>
      <c r="J1506" s="163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208"/>
      <c r="V1506" s="207"/>
      <c r="W1506" s="165"/>
      <c r="X1506" s="163"/>
      <c r="Y1506" s="164"/>
      <c r="Z1506" s="164"/>
      <c r="AA1506" s="165"/>
    </row>
    <row r="1507" spans="2:27" ht="15.75" customHeight="1" x14ac:dyDescent="0.25">
      <c r="B1507" s="421"/>
      <c r="C1507" s="422"/>
      <c r="D1507" s="44">
        <f>'[2]Reporting Characteristics'!$D1507</f>
        <v>2019</v>
      </c>
      <c r="E1507" s="205"/>
      <c r="F1507" s="206"/>
      <c r="G1507" s="207"/>
      <c r="H1507" s="164"/>
      <c r="I1507" s="165"/>
      <c r="J1507" s="163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208"/>
      <c r="V1507" s="207"/>
      <c r="W1507" s="165"/>
      <c r="X1507" s="163"/>
      <c r="Y1507" s="164"/>
      <c r="Z1507" s="164"/>
      <c r="AA1507" s="165"/>
    </row>
    <row r="1508" spans="2:27" ht="15.75" customHeight="1" x14ac:dyDescent="0.25">
      <c r="B1508" s="421" t="str">
        <f>'[2]Asset Characteristics'!$C758 &amp; ""</f>
        <v/>
      </c>
      <c r="C1508" s="422" t="str">
        <f>'[2]Asset Characteristics'!$E758 &amp; ""</f>
        <v/>
      </c>
      <c r="D1508" s="44">
        <f>'[2]Reporting Characteristics'!$D1508</f>
        <v>2018</v>
      </c>
      <c r="E1508" s="205"/>
      <c r="F1508" s="206"/>
      <c r="G1508" s="207"/>
      <c r="H1508" s="164"/>
      <c r="I1508" s="165"/>
      <c r="J1508" s="163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208"/>
      <c r="V1508" s="207"/>
      <c r="W1508" s="165"/>
      <c r="X1508" s="163"/>
      <c r="Y1508" s="164"/>
      <c r="Z1508" s="164"/>
      <c r="AA1508" s="165"/>
    </row>
    <row r="1509" spans="2:27" ht="15.75" customHeight="1" x14ac:dyDescent="0.25">
      <c r="B1509" s="421"/>
      <c r="C1509" s="422"/>
      <c r="D1509" s="44">
        <f>'[2]Reporting Characteristics'!$D1509</f>
        <v>2019</v>
      </c>
      <c r="E1509" s="205"/>
      <c r="F1509" s="206"/>
      <c r="G1509" s="207"/>
      <c r="H1509" s="164"/>
      <c r="I1509" s="165"/>
      <c r="J1509" s="163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208"/>
      <c r="V1509" s="207"/>
      <c r="W1509" s="165"/>
      <c r="X1509" s="163"/>
      <c r="Y1509" s="164"/>
      <c r="Z1509" s="164"/>
      <c r="AA1509" s="165"/>
    </row>
    <row r="1510" spans="2:27" ht="15.75" customHeight="1" x14ac:dyDescent="0.25">
      <c r="B1510" s="421" t="str">
        <f>'[2]Asset Characteristics'!$C759 &amp; ""</f>
        <v/>
      </c>
      <c r="C1510" s="422" t="str">
        <f>'[2]Asset Characteristics'!$E759 &amp; ""</f>
        <v/>
      </c>
      <c r="D1510" s="44">
        <f>'[2]Reporting Characteristics'!$D1510</f>
        <v>2018</v>
      </c>
      <c r="E1510" s="205"/>
      <c r="F1510" s="206"/>
      <c r="G1510" s="207"/>
      <c r="H1510" s="164"/>
      <c r="I1510" s="165"/>
      <c r="J1510" s="163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208"/>
      <c r="V1510" s="207"/>
      <c r="W1510" s="165"/>
      <c r="X1510" s="163"/>
      <c r="Y1510" s="164"/>
      <c r="Z1510" s="164"/>
      <c r="AA1510" s="165"/>
    </row>
    <row r="1511" spans="2:27" ht="15.75" customHeight="1" x14ac:dyDescent="0.25">
      <c r="B1511" s="421"/>
      <c r="C1511" s="422"/>
      <c r="D1511" s="44">
        <f>'[2]Reporting Characteristics'!$D1511</f>
        <v>2019</v>
      </c>
      <c r="E1511" s="205"/>
      <c r="F1511" s="206"/>
      <c r="G1511" s="207"/>
      <c r="H1511" s="164"/>
      <c r="I1511" s="165"/>
      <c r="J1511" s="163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208"/>
      <c r="V1511" s="207"/>
      <c r="W1511" s="165"/>
      <c r="X1511" s="163"/>
      <c r="Y1511" s="164"/>
      <c r="Z1511" s="164"/>
      <c r="AA1511" s="165"/>
    </row>
    <row r="1512" spans="2:27" ht="15.75" customHeight="1" x14ac:dyDescent="0.25">
      <c r="B1512" s="421" t="str">
        <f>'[2]Asset Characteristics'!$C760 &amp; ""</f>
        <v/>
      </c>
      <c r="C1512" s="422" t="str">
        <f>'[2]Asset Characteristics'!$E760 &amp; ""</f>
        <v/>
      </c>
      <c r="D1512" s="44">
        <f>'[2]Reporting Characteristics'!$D1512</f>
        <v>2018</v>
      </c>
      <c r="E1512" s="205"/>
      <c r="F1512" s="206"/>
      <c r="G1512" s="207"/>
      <c r="H1512" s="164"/>
      <c r="I1512" s="165"/>
      <c r="J1512" s="163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208"/>
      <c r="V1512" s="207"/>
      <c r="W1512" s="165"/>
      <c r="X1512" s="163"/>
      <c r="Y1512" s="164"/>
      <c r="Z1512" s="164"/>
      <c r="AA1512" s="165"/>
    </row>
    <row r="1513" spans="2:27" ht="15.75" customHeight="1" x14ac:dyDescent="0.25">
      <c r="B1513" s="421"/>
      <c r="C1513" s="422"/>
      <c r="D1513" s="44">
        <f>'[2]Reporting Characteristics'!$D1513</f>
        <v>2019</v>
      </c>
      <c r="E1513" s="205"/>
      <c r="F1513" s="206"/>
      <c r="G1513" s="207"/>
      <c r="H1513" s="164"/>
      <c r="I1513" s="165"/>
      <c r="J1513" s="163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208"/>
      <c r="V1513" s="207"/>
      <c r="W1513" s="165"/>
      <c r="X1513" s="163"/>
      <c r="Y1513" s="164"/>
      <c r="Z1513" s="164"/>
      <c r="AA1513" s="165"/>
    </row>
    <row r="1514" spans="2:27" ht="15.75" customHeight="1" x14ac:dyDescent="0.25">
      <c r="B1514" s="421" t="str">
        <f>'[2]Asset Characteristics'!$C761 &amp; ""</f>
        <v/>
      </c>
      <c r="C1514" s="422" t="str">
        <f>'[2]Asset Characteristics'!$E761 &amp; ""</f>
        <v/>
      </c>
      <c r="D1514" s="44">
        <f>'[2]Reporting Characteristics'!$D1514</f>
        <v>2018</v>
      </c>
      <c r="E1514" s="205"/>
      <c r="F1514" s="206"/>
      <c r="G1514" s="207"/>
      <c r="H1514" s="164"/>
      <c r="I1514" s="165"/>
      <c r="J1514" s="163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208"/>
      <c r="V1514" s="207"/>
      <c r="W1514" s="165"/>
      <c r="X1514" s="163"/>
      <c r="Y1514" s="164"/>
      <c r="Z1514" s="164"/>
      <c r="AA1514" s="165"/>
    </row>
    <row r="1515" spans="2:27" ht="15.75" customHeight="1" x14ac:dyDescent="0.25">
      <c r="B1515" s="421"/>
      <c r="C1515" s="422"/>
      <c r="D1515" s="44">
        <f>'[2]Reporting Characteristics'!$D1515</f>
        <v>2019</v>
      </c>
      <c r="E1515" s="205"/>
      <c r="F1515" s="206"/>
      <c r="G1515" s="207"/>
      <c r="H1515" s="164"/>
      <c r="I1515" s="165"/>
      <c r="J1515" s="163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208"/>
      <c r="V1515" s="207"/>
      <c r="W1515" s="165"/>
      <c r="X1515" s="163"/>
      <c r="Y1515" s="164"/>
      <c r="Z1515" s="164"/>
      <c r="AA1515" s="165"/>
    </row>
    <row r="1516" spans="2:27" ht="15.75" customHeight="1" x14ac:dyDescent="0.25">
      <c r="B1516" s="421" t="str">
        <f>'[2]Asset Characteristics'!$C762 &amp; ""</f>
        <v/>
      </c>
      <c r="C1516" s="422" t="str">
        <f>'[2]Asset Characteristics'!$E762 &amp; ""</f>
        <v/>
      </c>
      <c r="D1516" s="44">
        <f>'[2]Reporting Characteristics'!$D1516</f>
        <v>2018</v>
      </c>
      <c r="E1516" s="205"/>
      <c r="F1516" s="206"/>
      <c r="G1516" s="207"/>
      <c r="H1516" s="164"/>
      <c r="I1516" s="165"/>
      <c r="J1516" s="163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208"/>
      <c r="V1516" s="207"/>
      <c r="W1516" s="165"/>
      <c r="X1516" s="163"/>
      <c r="Y1516" s="164"/>
      <c r="Z1516" s="164"/>
      <c r="AA1516" s="165"/>
    </row>
    <row r="1517" spans="2:27" ht="15.75" customHeight="1" x14ac:dyDescent="0.25">
      <c r="B1517" s="421"/>
      <c r="C1517" s="422"/>
      <c r="D1517" s="44">
        <f>'[2]Reporting Characteristics'!$D1517</f>
        <v>2019</v>
      </c>
      <c r="E1517" s="205"/>
      <c r="F1517" s="206"/>
      <c r="G1517" s="207"/>
      <c r="H1517" s="164"/>
      <c r="I1517" s="165"/>
      <c r="J1517" s="163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208"/>
      <c r="V1517" s="207"/>
      <c r="W1517" s="165"/>
      <c r="X1517" s="163"/>
      <c r="Y1517" s="164"/>
      <c r="Z1517" s="164"/>
      <c r="AA1517" s="165"/>
    </row>
    <row r="1518" spans="2:27" ht="15.75" customHeight="1" x14ac:dyDescent="0.25">
      <c r="B1518" s="421" t="str">
        <f>'[2]Asset Characteristics'!$C763 &amp; ""</f>
        <v/>
      </c>
      <c r="C1518" s="422" t="str">
        <f>'[2]Asset Characteristics'!$E763 &amp; ""</f>
        <v/>
      </c>
      <c r="D1518" s="44">
        <f>'[2]Reporting Characteristics'!$D1518</f>
        <v>2018</v>
      </c>
      <c r="E1518" s="205"/>
      <c r="F1518" s="206"/>
      <c r="G1518" s="207"/>
      <c r="H1518" s="164"/>
      <c r="I1518" s="165"/>
      <c r="J1518" s="163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208"/>
      <c r="V1518" s="207"/>
      <c r="W1518" s="165"/>
      <c r="X1518" s="163"/>
      <c r="Y1518" s="164"/>
      <c r="Z1518" s="164"/>
      <c r="AA1518" s="165"/>
    </row>
    <row r="1519" spans="2:27" ht="15.75" customHeight="1" x14ac:dyDescent="0.25">
      <c r="B1519" s="421"/>
      <c r="C1519" s="422"/>
      <c r="D1519" s="44">
        <f>'[2]Reporting Characteristics'!$D1519</f>
        <v>2019</v>
      </c>
      <c r="E1519" s="205"/>
      <c r="F1519" s="206"/>
      <c r="G1519" s="207"/>
      <c r="H1519" s="164"/>
      <c r="I1519" s="165"/>
      <c r="J1519" s="163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208"/>
      <c r="V1519" s="207"/>
      <c r="W1519" s="165"/>
      <c r="X1519" s="163"/>
      <c r="Y1519" s="164"/>
      <c r="Z1519" s="164"/>
      <c r="AA1519" s="165"/>
    </row>
    <row r="1520" spans="2:27" ht="15.75" customHeight="1" x14ac:dyDescent="0.25">
      <c r="B1520" s="421" t="str">
        <f>'[2]Asset Characteristics'!$C764 &amp; ""</f>
        <v/>
      </c>
      <c r="C1520" s="422" t="str">
        <f>'[2]Asset Characteristics'!$E764 &amp; ""</f>
        <v/>
      </c>
      <c r="D1520" s="44">
        <f>'[2]Reporting Characteristics'!$D1520</f>
        <v>2018</v>
      </c>
      <c r="E1520" s="205"/>
      <c r="F1520" s="206"/>
      <c r="G1520" s="207"/>
      <c r="H1520" s="164"/>
      <c r="I1520" s="165"/>
      <c r="J1520" s="163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208"/>
      <c r="V1520" s="207"/>
      <c r="W1520" s="165"/>
      <c r="X1520" s="163"/>
      <c r="Y1520" s="164"/>
      <c r="Z1520" s="164"/>
      <c r="AA1520" s="165"/>
    </row>
    <row r="1521" spans="2:27" ht="15.75" customHeight="1" x14ac:dyDescent="0.25">
      <c r="B1521" s="421"/>
      <c r="C1521" s="422"/>
      <c r="D1521" s="44">
        <f>'[2]Reporting Characteristics'!$D1521</f>
        <v>2019</v>
      </c>
      <c r="E1521" s="205"/>
      <c r="F1521" s="206"/>
      <c r="G1521" s="207"/>
      <c r="H1521" s="164"/>
      <c r="I1521" s="165"/>
      <c r="J1521" s="163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208"/>
      <c r="V1521" s="207"/>
      <c r="W1521" s="165"/>
      <c r="X1521" s="163"/>
      <c r="Y1521" s="164"/>
      <c r="Z1521" s="164"/>
      <c r="AA1521" s="165"/>
    </row>
    <row r="1522" spans="2:27" ht="15.75" customHeight="1" x14ac:dyDescent="0.25">
      <c r="B1522" s="421" t="str">
        <f>'[2]Asset Characteristics'!$C765 &amp; ""</f>
        <v/>
      </c>
      <c r="C1522" s="422" t="str">
        <f>'[2]Asset Characteristics'!$E765 &amp; ""</f>
        <v/>
      </c>
      <c r="D1522" s="44">
        <f>'[2]Reporting Characteristics'!$D1522</f>
        <v>2018</v>
      </c>
      <c r="E1522" s="205"/>
      <c r="F1522" s="206"/>
      <c r="G1522" s="207"/>
      <c r="H1522" s="164"/>
      <c r="I1522" s="165"/>
      <c r="J1522" s="163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208"/>
      <c r="V1522" s="207"/>
      <c r="W1522" s="165"/>
      <c r="X1522" s="163"/>
      <c r="Y1522" s="164"/>
      <c r="Z1522" s="164"/>
      <c r="AA1522" s="165"/>
    </row>
    <row r="1523" spans="2:27" ht="15.75" customHeight="1" x14ac:dyDescent="0.25">
      <c r="B1523" s="421"/>
      <c r="C1523" s="422"/>
      <c r="D1523" s="44">
        <f>'[2]Reporting Characteristics'!$D1523</f>
        <v>2019</v>
      </c>
      <c r="E1523" s="205"/>
      <c r="F1523" s="206"/>
      <c r="G1523" s="207"/>
      <c r="H1523" s="164"/>
      <c r="I1523" s="165"/>
      <c r="J1523" s="163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208"/>
      <c r="V1523" s="207"/>
      <c r="W1523" s="165"/>
      <c r="X1523" s="163"/>
      <c r="Y1523" s="164"/>
      <c r="Z1523" s="164"/>
      <c r="AA1523" s="165"/>
    </row>
    <row r="1524" spans="2:27" ht="15.75" customHeight="1" x14ac:dyDescent="0.25">
      <c r="B1524" s="421" t="str">
        <f>'[2]Asset Characteristics'!$C766 &amp; ""</f>
        <v/>
      </c>
      <c r="C1524" s="422" t="str">
        <f>'[2]Asset Characteristics'!$E766 &amp; ""</f>
        <v/>
      </c>
      <c r="D1524" s="44">
        <f>'[2]Reporting Characteristics'!$D1524</f>
        <v>2018</v>
      </c>
      <c r="E1524" s="205"/>
      <c r="F1524" s="206"/>
      <c r="G1524" s="207"/>
      <c r="H1524" s="164"/>
      <c r="I1524" s="165"/>
      <c r="J1524" s="163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208"/>
      <c r="V1524" s="207"/>
      <c r="W1524" s="165"/>
      <c r="X1524" s="163"/>
      <c r="Y1524" s="164"/>
      <c r="Z1524" s="164"/>
      <c r="AA1524" s="165"/>
    </row>
    <row r="1525" spans="2:27" ht="15.75" customHeight="1" x14ac:dyDescent="0.25">
      <c r="B1525" s="421"/>
      <c r="C1525" s="422"/>
      <c r="D1525" s="44">
        <f>'[2]Reporting Characteristics'!$D1525</f>
        <v>2019</v>
      </c>
      <c r="E1525" s="205"/>
      <c r="F1525" s="206"/>
      <c r="G1525" s="207"/>
      <c r="H1525" s="164"/>
      <c r="I1525" s="165"/>
      <c r="J1525" s="163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208"/>
      <c r="V1525" s="207"/>
      <c r="W1525" s="165"/>
      <c r="X1525" s="163"/>
      <c r="Y1525" s="164"/>
      <c r="Z1525" s="164"/>
      <c r="AA1525" s="165"/>
    </row>
    <row r="1526" spans="2:27" ht="15.75" customHeight="1" x14ac:dyDescent="0.25">
      <c r="B1526" s="421" t="str">
        <f>'[2]Asset Characteristics'!$C767 &amp; ""</f>
        <v/>
      </c>
      <c r="C1526" s="422" t="str">
        <f>'[2]Asset Characteristics'!$E767 &amp; ""</f>
        <v/>
      </c>
      <c r="D1526" s="44">
        <f>'[2]Reporting Characteristics'!$D1526</f>
        <v>2018</v>
      </c>
      <c r="E1526" s="205"/>
      <c r="F1526" s="206"/>
      <c r="G1526" s="207"/>
      <c r="H1526" s="164"/>
      <c r="I1526" s="165"/>
      <c r="J1526" s="163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208"/>
      <c r="V1526" s="207"/>
      <c r="W1526" s="165"/>
      <c r="X1526" s="163"/>
      <c r="Y1526" s="164"/>
      <c r="Z1526" s="164"/>
      <c r="AA1526" s="165"/>
    </row>
    <row r="1527" spans="2:27" ht="15.75" customHeight="1" x14ac:dyDescent="0.25">
      <c r="B1527" s="421"/>
      <c r="C1527" s="422"/>
      <c r="D1527" s="44">
        <f>'[2]Reporting Characteristics'!$D1527</f>
        <v>2019</v>
      </c>
      <c r="E1527" s="205"/>
      <c r="F1527" s="206"/>
      <c r="G1527" s="207"/>
      <c r="H1527" s="164"/>
      <c r="I1527" s="165"/>
      <c r="J1527" s="163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208"/>
      <c r="V1527" s="207"/>
      <c r="W1527" s="165"/>
      <c r="X1527" s="163"/>
      <c r="Y1527" s="164"/>
      <c r="Z1527" s="164"/>
      <c r="AA1527" s="165"/>
    </row>
    <row r="1528" spans="2:27" ht="15.75" customHeight="1" x14ac:dyDescent="0.25">
      <c r="B1528" s="421" t="str">
        <f>'[2]Asset Characteristics'!$C768 &amp; ""</f>
        <v/>
      </c>
      <c r="C1528" s="422" t="str">
        <f>'[2]Asset Characteristics'!$E768 &amp; ""</f>
        <v/>
      </c>
      <c r="D1528" s="44">
        <f>'[2]Reporting Characteristics'!$D1528</f>
        <v>2018</v>
      </c>
      <c r="E1528" s="205"/>
      <c r="F1528" s="206"/>
      <c r="G1528" s="207"/>
      <c r="H1528" s="164"/>
      <c r="I1528" s="165"/>
      <c r="J1528" s="163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208"/>
      <c r="V1528" s="207"/>
      <c r="W1528" s="165"/>
      <c r="X1528" s="163"/>
      <c r="Y1528" s="164"/>
      <c r="Z1528" s="164"/>
      <c r="AA1528" s="165"/>
    </row>
    <row r="1529" spans="2:27" ht="15.75" customHeight="1" x14ac:dyDescent="0.25">
      <c r="B1529" s="421"/>
      <c r="C1529" s="422"/>
      <c r="D1529" s="44">
        <f>'[2]Reporting Characteristics'!$D1529</f>
        <v>2019</v>
      </c>
      <c r="E1529" s="205"/>
      <c r="F1529" s="206"/>
      <c r="G1529" s="207"/>
      <c r="H1529" s="164"/>
      <c r="I1529" s="165"/>
      <c r="J1529" s="163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208"/>
      <c r="V1529" s="207"/>
      <c r="W1529" s="165"/>
      <c r="X1529" s="163"/>
      <c r="Y1529" s="164"/>
      <c r="Z1529" s="164"/>
      <c r="AA1529" s="165"/>
    </row>
    <row r="1530" spans="2:27" ht="15.75" customHeight="1" x14ac:dyDescent="0.25">
      <c r="B1530" s="421" t="str">
        <f>'[2]Asset Characteristics'!$C769 &amp; ""</f>
        <v/>
      </c>
      <c r="C1530" s="422" t="str">
        <f>'[2]Asset Characteristics'!$E769 &amp; ""</f>
        <v/>
      </c>
      <c r="D1530" s="44">
        <f>'[2]Reporting Characteristics'!$D1530</f>
        <v>2018</v>
      </c>
      <c r="E1530" s="205"/>
      <c r="F1530" s="206"/>
      <c r="G1530" s="207"/>
      <c r="H1530" s="164"/>
      <c r="I1530" s="165"/>
      <c r="J1530" s="163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208"/>
      <c r="V1530" s="207"/>
      <c r="W1530" s="165"/>
      <c r="X1530" s="163"/>
      <c r="Y1530" s="164"/>
      <c r="Z1530" s="164"/>
      <c r="AA1530" s="165"/>
    </row>
    <row r="1531" spans="2:27" ht="15.75" customHeight="1" x14ac:dyDescent="0.25">
      <c r="B1531" s="421"/>
      <c r="C1531" s="422"/>
      <c r="D1531" s="44">
        <f>'[2]Reporting Characteristics'!$D1531</f>
        <v>2019</v>
      </c>
      <c r="E1531" s="205"/>
      <c r="F1531" s="206"/>
      <c r="G1531" s="207"/>
      <c r="H1531" s="164"/>
      <c r="I1531" s="165"/>
      <c r="J1531" s="163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208"/>
      <c r="V1531" s="207"/>
      <c r="W1531" s="165"/>
      <c r="X1531" s="163"/>
      <c r="Y1531" s="164"/>
      <c r="Z1531" s="164"/>
      <c r="AA1531" s="165"/>
    </row>
    <row r="1532" spans="2:27" ht="15.75" customHeight="1" x14ac:dyDescent="0.25">
      <c r="B1532" s="421" t="str">
        <f>'[2]Asset Characteristics'!$C770 &amp; ""</f>
        <v/>
      </c>
      <c r="C1532" s="422" t="str">
        <f>'[2]Asset Characteristics'!$E770 &amp; ""</f>
        <v/>
      </c>
      <c r="D1532" s="44">
        <f>'[2]Reporting Characteristics'!$D1532</f>
        <v>2018</v>
      </c>
      <c r="E1532" s="205"/>
      <c r="F1532" s="206"/>
      <c r="G1532" s="207"/>
      <c r="H1532" s="164"/>
      <c r="I1532" s="165"/>
      <c r="J1532" s="163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208"/>
      <c r="V1532" s="207"/>
      <c r="W1532" s="165"/>
      <c r="X1532" s="163"/>
      <c r="Y1532" s="164"/>
      <c r="Z1532" s="164"/>
      <c r="AA1532" s="165"/>
    </row>
    <row r="1533" spans="2:27" ht="15.75" customHeight="1" x14ac:dyDescent="0.25">
      <c r="B1533" s="421"/>
      <c r="C1533" s="422"/>
      <c r="D1533" s="44">
        <f>'[2]Reporting Characteristics'!$D1533</f>
        <v>2019</v>
      </c>
      <c r="E1533" s="205"/>
      <c r="F1533" s="206"/>
      <c r="G1533" s="207"/>
      <c r="H1533" s="164"/>
      <c r="I1533" s="165"/>
      <c r="J1533" s="163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208"/>
      <c r="V1533" s="207"/>
      <c r="W1533" s="165"/>
      <c r="X1533" s="163"/>
      <c r="Y1533" s="164"/>
      <c r="Z1533" s="164"/>
      <c r="AA1533" s="165"/>
    </row>
    <row r="1534" spans="2:27" ht="15.75" customHeight="1" x14ac:dyDescent="0.25">
      <c r="B1534" s="421" t="str">
        <f>'[2]Asset Characteristics'!$C771 &amp; ""</f>
        <v/>
      </c>
      <c r="C1534" s="422" t="str">
        <f>'[2]Asset Characteristics'!$E771 &amp; ""</f>
        <v/>
      </c>
      <c r="D1534" s="44">
        <f>'[2]Reporting Characteristics'!$D1534</f>
        <v>2018</v>
      </c>
      <c r="E1534" s="205"/>
      <c r="F1534" s="206"/>
      <c r="G1534" s="207"/>
      <c r="H1534" s="164"/>
      <c r="I1534" s="165"/>
      <c r="J1534" s="163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208"/>
      <c r="V1534" s="207"/>
      <c r="W1534" s="165"/>
      <c r="X1534" s="163"/>
      <c r="Y1534" s="164"/>
      <c r="Z1534" s="164"/>
      <c r="AA1534" s="165"/>
    </row>
    <row r="1535" spans="2:27" ht="15.75" customHeight="1" x14ac:dyDescent="0.25">
      <c r="B1535" s="421"/>
      <c r="C1535" s="422"/>
      <c r="D1535" s="44">
        <f>'[2]Reporting Characteristics'!$D1535</f>
        <v>2019</v>
      </c>
      <c r="E1535" s="205"/>
      <c r="F1535" s="206"/>
      <c r="G1535" s="207"/>
      <c r="H1535" s="164"/>
      <c r="I1535" s="165"/>
      <c r="J1535" s="163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208"/>
      <c r="V1535" s="207"/>
      <c r="W1535" s="165"/>
      <c r="X1535" s="163"/>
      <c r="Y1535" s="164"/>
      <c r="Z1535" s="164"/>
      <c r="AA1535" s="165"/>
    </row>
    <row r="1536" spans="2:27" ht="15.75" customHeight="1" x14ac:dyDescent="0.25">
      <c r="B1536" s="421" t="str">
        <f>'[2]Asset Characteristics'!$C772 &amp; ""</f>
        <v/>
      </c>
      <c r="C1536" s="422" t="str">
        <f>'[2]Asset Characteristics'!$E772 &amp; ""</f>
        <v/>
      </c>
      <c r="D1536" s="44">
        <f>'[2]Reporting Characteristics'!$D1536</f>
        <v>2018</v>
      </c>
      <c r="E1536" s="205"/>
      <c r="F1536" s="206"/>
      <c r="G1536" s="207"/>
      <c r="H1536" s="164"/>
      <c r="I1536" s="165"/>
      <c r="J1536" s="163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208"/>
      <c r="V1536" s="207"/>
      <c r="W1536" s="165"/>
      <c r="X1536" s="163"/>
      <c r="Y1536" s="164"/>
      <c r="Z1536" s="164"/>
      <c r="AA1536" s="165"/>
    </row>
    <row r="1537" spans="2:27" ht="15.75" customHeight="1" x14ac:dyDescent="0.25">
      <c r="B1537" s="421"/>
      <c r="C1537" s="422"/>
      <c r="D1537" s="44">
        <f>'[2]Reporting Characteristics'!$D1537</f>
        <v>2019</v>
      </c>
      <c r="E1537" s="205"/>
      <c r="F1537" s="206"/>
      <c r="G1537" s="207"/>
      <c r="H1537" s="164"/>
      <c r="I1537" s="165"/>
      <c r="J1537" s="163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208"/>
      <c r="V1537" s="207"/>
      <c r="W1537" s="165"/>
      <c r="X1537" s="163"/>
      <c r="Y1537" s="164"/>
      <c r="Z1537" s="164"/>
      <c r="AA1537" s="165"/>
    </row>
    <row r="1538" spans="2:27" ht="15.75" customHeight="1" x14ac:dyDescent="0.25">
      <c r="B1538" s="421" t="str">
        <f>'[2]Asset Characteristics'!$C773 &amp; ""</f>
        <v/>
      </c>
      <c r="C1538" s="422" t="str">
        <f>'[2]Asset Characteristics'!$E773 &amp; ""</f>
        <v/>
      </c>
      <c r="D1538" s="44">
        <f>'[2]Reporting Characteristics'!$D1538</f>
        <v>2018</v>
      </c>
      <c r="E1538" s="205"/>
      <c r="F1538" s="206"/>
      <c r="G1538" s="207"/>
      <c r="H1538" s="164"/>
      <c r="I1538" s="165"/>
      <c r="J1538" s="163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208"/>
      <c r="V1538" s="207"/>
      <c r="W1538" s="165"/>
      <c r="X1538" s="163"/>
      <c r="Y1538" s="164"/>
      <c r="Z1538" s="164"/>
      <c r="AA1538" s="165"/>
    </row>
    <row r="1539" spans="2:27" ht="15.75" customHeight="1" x14ac:dyDescent="0.25">
      <c r="B1539" s="421"/>
      <c r="C1539" s="422"/>
      <c r="D1539" s="44">
        <f>'[2]Reporting Characteristics'!$D1539</f>
        <v>2019</v>
      </c>
      <c r="E1539" s="205"/>
      <c r="F1539" s="206"/>
      <c r="G1539" s="207"/>
      <c r="H1539" s="164"/>
      <c r="I1539" s="165"/>
      <c r="J1539" s="163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208"/>
      <c r="V1539" s="207"/>
      <c r="W1539" s="165"/>
      <c r="X1539" s="163"/>
      <c r="Y1539" s="164"/>
      <c r="Z1539" s="164"/>
      <c r="AA1539" s="165"/>
    </row>
    <row r="1540" spans="2:27" ht="15.75" customHeight="1" x14ac:dyDescent="0.25">
      <c r="B1540" s="421" t="str">
        <f>'[2]Asset Characteristics'!$C774 &amp; ""</f>
        <v/>
      </c>
      <c r="C1540" s="422" t="str">
        <f>'[2]Asset Characteristics'!$E774 &amp; ""</f>
        <v/>
      </c>
      <c r="D1540" s="44">
        <f>'[2]Reporting Characteristics'!$D1540</f>
        <v>2018</v>
      </c>
      <c r="E1540" s="205"/>
      <c r="F1540" s="206"/>
      <c r="G1540" s="207"/>
      <c r="H1540" s="164"/>
      <c r="I1540" s="165"/>
      <c r="J1540" s="163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208"/>
      <c r="V1540" s="207"/>
      <c r="W1540" s="165"/>
      <c r="X1540" s="163"/>
      <c r="Y1540" s="164"/>
      <c r="Z1540" s="164"/>
      <c r="AA1540" s="165"/>
    </row>
    <row r="1541" spans="2:27" ht="15.75" customHeight="1" x14ac:dyDescent="0.25">
      <c r="B1541" s="421"/>
      <c r="C1541" s="422"/>
      <c r="D1541" s="44">
        <f>'[2]Reporting Characteristics'!$D1541</f>
        <v>2019</v>
      </c>
      <c r="E1541" s="205"/>
      <c r="F1541" s="206"/>
      <c r="G1541" s="207"/>
      <c r="H1541" s="164"/>
      <c r="I1541" s="165"/>
      <c r="J1541" s="163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208"/>
      <c r="V1541" s="207"/>
      <c r="W1541" s="165"/>
      <c r="X1541" s="163"/>
      <c r="Y1541" s="164"/>
      <c r="Z1541" s="164"/>
      <c r="AA1541" s="165"/>
    </row>
    <row r="1542" spans="2:27" ht="15.75" customHeight="1" x14ac:dyDescent="0.25">
      <c r="B1542" s="421" t="str">
        <f>'[2]Asset Characteristics'!$C775 &amp; ""</f>
        <v/>
      </c>
      <c r="C1542" s="422" t="str">
        <f>'[2]Asset Characteristics'!$E775 &amp; ""</f>
        <v/>
      </c>
      <c r="D1542" s="44">
        <f>'[2]Reporting Characteristics'!$D1542</f>
        <v>2018</v>
      </c>
      <c r="E1542" s="205"/>
      <c r="F1542" s="206"/>
      <c r="G1542" s="207"/>
      <c r="H1542" s="164"/>
      <c r="I1542" s="165"/>
      <c r="J1542" s="163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208"/>
      <c r="V1542" s="207"/>
      <c r="W1542" s="165"/>
      <c r="X1542" s="163"/>
      <c r="Y1542" s="164"/>
      <c r="Z1542" s="164"/>
      <c r="AA1542" s="165"/>
    </row>
    <row r="1543" spans="2:27" ht="15.75" customHeight="1" x14ac:dyDescent="0.25">
      <c r="B1543" s="421"/>
      <c r="C1543" s="422"/>
      <c r="D1543" s="44">
        <f>'[2]Reporting Characteristics'!$D1543</f>
        <v>2019</v>
      </c>
      <c r="E1543" s="205"/>
      <c r="F1543" s="206"/>
      <c r="G1543" s="207"/>
      <c r="H1543" s="164"/>
      <c r="I1543" s="165"/>
      <c r="J1543" s="163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208"/>
      <c r="V1543" s="207"/>
      <c r="W1543" s="165"/>
      <c r="X1543" s="163"/>
      <c r="Y1543" s="164"/>
      <c r="Z1543" s="164"/>
      <c r="AA1543" s="165"/>
    </row>
    <row r="1544" spans="2:27" ht="15.75" customHeight="1" x14ac:dyDescent="0.25">
      <c r="B1544" s="421" t="str">
        <f>'[2]Asset Characteristics'!$C776 &amp; ""</f>
        <v/>
      </c>
      <c r="C1544" s="422" t="str">
        <f>'[2]Asset Characteristics'!$E776 &amp; ""</f>
        <v/>
      </c>
      <c r="D1544" s="44">
        <f>'[2]Reporting Characteristics'!$D1544</f>
        <v>2018</v>
      </c>
      <c r="E1544" s="205"/>
      <c r="F1544" s="206"/>
      <c r="G1544" s="207"/>
      <c r="H1544" s="164"/>
      <c r="I1544" s="165"/>
      <c r="J1544" s="163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208"/>
      <c r="V1544" s="207"/>
      <c r="W1544" s="165"/>
      <c r="X1544" s="163"/>
      <c r="Y1544" s="164"/>
      <c r="Z1544" s="164"/>
      <c r="AA1544" s="165"/>
    </row>
    <row r="1545" spans="2:27" ht="15.75" customHeight="1" x14ac:dyDescent="0.25">
      <c r="B1545" s="421"/>
      <c r="C1545" s="422"/>
      <c r="D1545" s="44">
        <f>'[2]Reporting Characteristics'!$D1545</f>
        <v>2019</v>
      </c>
      <c r="E1545" s="205"/>
      <c r="F1545" s="206"/>
      <c r="G1545" s="207"/>
      <c r="H1545" s="164"/>
      <c r="I1545" s="165"/>
      <c r="J1545" s="163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208"/>
      <c r="V1545" s="207"/>
      <c r="W1545" s="165"/>
      <c r="X1545" s="163"/>
      <c r="Y1545" s="164"/>
      <c r="Z1545" s="164"/>
      <c r="AA1545" s="165"/>
    </row>
    <row r="1546" spans="2:27" ht="15.75" customHeight="1" x14ac:dyDescent="0.25">
      <c r="B1546" s="421" t="str">
        <f>'[2]Asset Characteristics'!$C777 &amp; ""</f>
        <v/>
      </c>
      <c r="C1546" s="422" t="str">
        <f>'[2]Asset Characteristics'!$E777 &amp; ""</f>
        <v/>
      </c>
      <c r="D1546" s="44">
        <f>'[2]Reporting Characteristics'!$D1546</f>
        <v>2018</v>
      </c>
      <c r="E1546" s="205"/>
      <c r="F1546" s="206"/>
      <c r="G1546" s="207"/>
      <c r="H1546" s="164"/>
      <c r="I1546" s="165"/>
      <c r="J1546" s="163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208"/>
      <c r="V1546" s="207"/>
      <c r="W1546" s="165"/>
      <c r="X1546" s="163"/>
      <c r="Y1546" s="164"/>
      <c r="Z1546" s="164"/>
      <c r="AA1546" s="165"/>
    </row>
    <row r="1547" spans="2:27" ht="15.75" customHeight="1" x14ac:dyDescent="0.25">
      <c r="B1547" s="421"/>
      <c r="C1547" s="422"/>
      <c r="D1547" s="44">
        <f>'[2]Reporting Characteristics'!$D1547</f>
        <v>2019</v>
      </c>
      <c r="E1547" s="205"/>
      <c r="F1547" s="206"/>
      <c r="G1547" s="207"/>
      <c r="H1547" s="164"/>
      <c r="I1547" s="165"/>
      <c r="J1547" s="163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208"/>
      <c r="V1547" s="207"/>
      <c r="W1547" s="165"/>
      <c r="X1547" s="163"/>
      <c r="Y1547" s="164"/>
      <c r="Z1547" s="164"/>
      <c r="AA1547" s="165"/>
    </row>
    <row r="1548" spans="2:27" ht="15.75" customHeight="1" x14ac:dyDescent="0.25">
      <c r="B1548" s="421" t="str">
        <f>'[2]Asset Characteristics'!$C778 &amp; ""</f>
        <v/>
      </c>
      <c r="C1548" s="422" t="str">
        <f>'[2]Asset Characteristics'!$E778 &amp; ""</f>
        <v/>
      </c>
      <c r="D1548" s="44">
        <f>'[2]Reporting Characteristics'!$D1548</f>
        <v>2018</v>
      </c>
      <c r="E1548" s="205"/>
      <c r="F1548" s="206"/>
      <c r="G1548" s="207"/>
      <c r="H1548" s="164"/>
      <c r="I1548" s="165"/>
      <c r="J1548" s="163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208"/>
      <c r="V1548" s="207"/>
      <c r="W1548" s="165"/>
      <c r="X1548" s="163"/>
      <c r="Y1548" s="164"/>
      <c r="Z1548" s="164"/>
      <c r="AA1548" s="165"/>
    </row>
    <row r="1549" spans="2:27" ht="15.75" customHeight="1" x14ac:dyDescent="0.25">
      <c r="B1549" s="421"/>
      <c r="C1549" s="422"/>
      <c r="D1549" s="44">
        <f>'[2]Reporting Characteristics'!$D1549</f>
        <v>2019</v>
      </c>
      <c r="E1549" s="205"/>
      <c r="F1549" s="206"/>
      <c r="G1549" s="207"/>
      <c r="H1549" s="164"/>
      <c r="I1549" s="165"/>
      <c r="J1549" s="163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208"/>
      <c r="V1549" s="207"/>
      <c r="W1549" s="165"/>
      <c r="X1549" s="163"/>
      <c r="Y1549" s="164"/>
      <c r="Z1549" s="164"/>
      <c r="AA1549" s="165"/>
    </row>
    <row r="1550" spans="2:27" ht="15.75" customHeight="1" x14ac:dyDescent="0.25">
      <c r="B1550" s="421" t="str">
        <f>'[2]Asset Characteristics'!$C779 &amp; ""</f>
        <v/>
      </c>
      <c r="C1550" s="422" t="str">
        <f>'[2]Asset Characteristics'!$E779 &amp; ""</f>
        <v/>
      </c>
      <c r="D1550" s="44">
        <f>'[2]Reporting Characteristics'!$D1550</f>
        <v>2018</v>
      </c>
      <c r="E1550" s="205"/>
      <c r="F1550" s="206"/>
      <c r="G1550" s="207"/>
      <c r="H1550" s="164"/>
      <c r="I1550" s="165"/>
      <c r="J1550" s="163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208"/>
      <c r="V1550" s="207"/>
      <c r="W1550" s="165"/>
      <c r="X1550" s="163"/>
      <c r="Y1550" s="164"/>
      <c r="Z1550" s="164"/>
      <c r="AA1550" s="165"/>
    </row>
    <row r="1551" spans="2:27" ht="15.75" customHeight="1" x14ac:dyDescent="0.25">
      <c r="B1551" s="421"/>
      <c r="C1551" s="422"/>
      <c r="D1551" s="44">
        <f>'[2]Reporting Characteristics'!$D1551</f>
        <v>2019</v>
      </c>
      <c r="E1551" s="205"/>
      <c r="F1551" s="206"/>
      <c r="G1551" s="207"/>
      <c r="H1551" s="164"/>
      <c r="I1551" s="165"/>
      <c r="J1551" s="163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208"/>
      <c r="V1551" s="207"/>
      <c r="W1551" s="165"/>
      <c r="X1551" s="163"/>
      <c r="Y1551" s="164"/>
      <c r="Z1551" s="164"/>
      <c r="AA1551" s="165"/>
    </row>
    <row r="1552" spans="2:27" ht="15.75" customHeight="1" x14ac:dyDescent="0.25">
      <c r="B1552" s="421" t="str">
        <f>'[2]Asset Characteristics'!$C780 &amp; ""</f>
        <v/>
      </c>
      <c r="C1552" s="422" t="str">
        <f>'[2]Asset Characteristics'!$E780 &amp; ""</f>
        <v/>
      </c>
      <c r="D1552" s="44">
        <f>'[2]Reporting Characteristics'!$D1552</f>
        <v>2018</v>
      </c>
      <c r="E1552" s="205"/>
      <c r="F1552" s="206"/>
      <c r="G1552" s="207"/>
      <c r="H1552" s="164"/>
      <c r="I1552" s="165"/>
      <c r="J1552" s="163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208"/>
      <c r="V1552" s="207"/>
      <c r="W1552" s="165"/>
      <c r="X1552" s="163"/>
      <c r="Y1552" s="164"/>
      <c r="Z1552" s="164"/>
      <c r="AA1552" s="165"/>
    </row>
    <row r="1553" spans="2:27" ht="15.75" customHeight="1" x14ac:dyDescent="0.25">
      <c r="B1553" s="421"/>
      <c r="C1553" s="422"/>
      <c r="D1553" s="44">
        <f>'[2]Reporting Characteristics'!$D1553</f>
        <v>2019</v>
      </c>
      <c r="E1553" s="205"/>
      <c r="F1553" s="206"/>
      <c r="G1553" s="207"/>
      <c r="H1553" s="164"/>
      <c r="I1553" s="165"/>
      <c r="J1553" s="163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208"/>
      <c r="V1553" s="207"/>
      <c r="W1553" s="165"/>
      <c r="X1553" s="163"/>
      <c r="Y1553" s="164"/>
      <c r="Z1553" s="164"/>
      <c r="AA1553" s="165"/>
    </row>
    <row r="1554" spans="2:27" ht="15.75" customHeight="1" x14ac:dyDescent="0.25">
      <c r="B1554" s="421" t="str">
        <f>'[2]Asset Characteristics'!$C781 &amp; ""</f>
        <v/>
      </c>
      <c r="C1554" s="422" t="str">
        <f>'[2]Asset Characteristics'!$E781 &amp; ""</f>
        <v/>
      </c>
      <c r="D1554" s="44">
        <f>'[2]Reporting Characteristics'!$D1554</f>
        <v>2018</v>
      </c>
      <c r="E1554" s="205"/>
      <c r="F1554" s="206"/>
      <c r="G1554" s="207"/>
      <c r="H1554" s="164"/>
      <c r="I1554" s="165"/>
      <c r="J1554" s="163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208"/>
      <c r="V1554" s="207"/>
      <c r="W1554" s="165"/>
      <c r="X1554" s="163"/>
      <c r="Y1554" s="164"/>
      <c r="Z1554" s="164"/>
      <c r="AA1554" s="165"/>
    </row>
    <row r="1555" spans="2:27" ht="15.75" customHeight="1" x14ac:dyDescent="0.25">
      <c r="B1555" s="421"/>
      <c r="C1555" s="422"/>
      <c r="D1555" s="44">
        <f>'[2]Reporting Characteristics'!$D1555</f>
        <v>2019</v>
      </c>
      <c r="E1555" s="205"/>
      <c r="F1555" s="206"/>
      <c r="G1555" s="207"/>
      <c r="H1555" s="164"/>
      <c r="I1555" s="165"/>
      <c r="J1555" s="163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208"/>
      <c r="V1555" s="207"/>
      <c r="W1555" s="165"/>
      <c r="X1555" s="163"/>
      <c r="Y1555" s="164"/>
      <c r="Z1555" s="164"/>
      <c r="AA1555" s="165"/>
    </row>
    <row r="1556" spans="2:27" ht="15.75" customHeight="1" x14ac:dyDescent="0.25">
      <c r="B1556" s="421" t="str">
        <f>'[2]Asset Characteristics'!$C782 &amp; ""</f>
        <v/>
      </c>
      <c r="C1556" s="422" t="str">
        <f>'[2]Asset Characteristics'!$E782 &amp; ""</f>
        <v/>
      </c>
      <c r="D1556" s="44">
        <f>'[2]Reporting Characteristics'!$D1556</f>
        <v>2018</v>
      </c>
      <c r="E1556" s="205"/>
      <c r="F1556" s="206"/>
      <c r="G1556" s="207"/>
      <c r="H1556" s="164"/>
      <c r="I1556" s="165"/>
      <c r="J1556" s="163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208"/>
      <c r="V1556" s="207"/>
      <c r="W1556" s="165"/>
      <c r="X1556" s="163"/>
      <c r="Y1556" s="164"/>
      <c r="Z1556" s="164"/>
      <c r="AA1556" s="165"/>
    </row>
    <row r="1557" spans="2:27" ht="15.75" customHeight="1" x14ac:dyDescent="0.25">
      <c r="B1557" s="421"/>
      <c r="C1557" s="422"/>
      <c r="D1557" s="44">
        <f>'[2]Reporting Characteristics'!$D1557</f>
        <v>2019</v>
      </c>
      <c r="E1557" s="205"/>
      <c r="F1557" s="206"/>
      <c r="G1557" s="207"/>
      <c r="H1557" s="164"/>
      <c r="I1557" s="165"/>
      <c r="J1557" s="163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208"/>
      <c r="V1557" s="207"/>
      <c r="W1557" s="165"/>
      <c r="X1557" s="163"/>
      <c r="Y1557" s="164"/>
      <c r="Z1557" s="164"/>
      <c r="AA1557" s="165"/>
    </row>
    <row r="1558" spans="2:27" ht="15.75" customHeight="1" x14ac:dyDescent="0.25">
      <c r="B1558" s="421" t="str">
        <f>'[2]Asset Characteristics'!$C783 &amp; ""</f>
        <v/>
      </c>
      <c r="C1558" s="422" t="str">
        <f>'[2]Asset Characteristics'!$E783 &amp; ""</f>
        <v/>
      </c>
      <c r="D1558" s="44">
        <f>'[2]Reporting Characteristics'!$D1558</f>
        <v>2018</v>
      </c>
      <c r="E1558" s="205"/>
      <c r="F1558" s="206"/>
      <c r="G1558" s="207"/>
      <c r="H1558" s="164"/>
      <c r="I1558" s="165"/>
      <c r="J1558" s="163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208"/>
      <c r="V1558" s="207"/>
      <c r="W1558" s="165"/>
      <c r="X1558" s="163"/>
      <c r="Y1558" s="164"/>
      <c r="Z1558" s="164"/>
      <c r="AA1558" s="165"/>
    </row>
    <row r="1559" spans="2:27" ht="15.75" customHeight="1" x14ac:dyDescent="0.25">
      <c r="B1559" s="421"/>
      <c r="C1559" s="422"/>
      <c r="D1559" s="44">
        <f>'[2]Reporting Characteristics'!$D1559</f>
        <v>2019</v>
      </c>
      <c r="E1559" s="205"/>
      <c r="F1559" s="206"/>
      <c r="G1559" s="207"/>
      <c r="H1559" s="164"/>
      <c r="I1559" s="165"/>
      <c r="J1559" s="163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208"/>
      <c r="V1559" s="207"/>
      <c r="W1559" s="165"/>
      <c r="X1559" s="163"/>
      <c r="Y1559" s="164"/>
      <c r="Z1559" s="164"/>
      <c r="AA1559" s="165"/>
    </row>
    <row r="1560" spans="2:27" ht="15.75" customHeight="1" x14ac:dyDescent="0.25">
      <c r="B1560" s="421" t="str">
        <f>'[2]Asset Characteristics'!$C784 &amp; ""</f>
        <v/>
      </c>
      <c r="C1560" s="422" t="str">
        <f>'[2]Asset Characteristics'!$E784 &amp; ""</f>
        <v/>
      </c>
      <c r="D1560" s="44">
        <f>'[2]Reporting Characteristics'!$D1560</f>
        <v>2018</v>
      </c>
      <c r="E1560" s="205"/>
      <c r="F1560" s="206"/>
      <c r="G1560" s="207"/>
      <c r="H1560" s="164"/>
      <c r="I1560" s="165"/>
      <c r="J1560" s="163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208"/>
      <c r="V1560" s="207"/>
      <c r="W1560" s="165"/>
      <c r="X1560" s="163"/>
      <c r="Y1560" s="164"/>
      <c r="Z1560" s="164"/>
      <c r="AA1560" s="165"/>
    </row>
    <row r="1561" spans="2:27" ht="15.75" customHeight="1" x14ac:dyDescent="0.25">
      <c r="B1561" s="421"/>
      <c r="C1561" s="422"/>
      <c r="D1561" s="44">
        <f>'[2]Reporting Characteristics'!$D1561</f>
        <v>2019</v>
      </c>
      <c r="E1561" s="205"/>
      <c r="F1561" s="206"/>
      <c r="G1561" s="207"/>
      <c r="H1561" s="164"/>
      <c r="I1561" s="165"/>
      <c r="J1561" s="163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208"/>
      <c r="V1561" s="207"/>
      <c r="W1561" s="165"/>
      <c r="X1561" s="163"/>
      <c r="Y1561" s="164"/>
      <c r="Z1561" s="164"/>
      <c r="AA1561" s="165"/>
    </row>
    <row r="1562" spans="2:27" ht="15.75" customHeight="1" x14ac:dyDescent="0.25">
      <c r="B1562" s="421" t="str">
        <f>'[2]Asset Characteristics'!$C785 &amp; ""</f>
        <v/>
      </c>
      <c r="C1562" s="422" t="str">
        <f>'[2]Asset Characteristics'!$E785 &amp; ""</f>
        <v/>
      </c>
      <c r="D1562" s="44">
        <f>'[2]Reporting Characteristics'!$D1562</f>
        <v>2018</v>
      </c>
      <c r="E1562" s="205"/>
      <c r="F1562" s="206"/>
      <c r="G1562" s="207"/>
      <c r="H1562" s="164"/>
      <c r="I1562" s="165"/>
      <c r="J1562" s="163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208"/>
      <c r="V1562" s="207"/>
      <c r="W1562" s="165"/>
      <c r="X1562" s="163"/>
      <c r="Y1562" s="164"/>
      <c r="Z1562" s="164"/>
      <c r="AA1562" s="165"/>
    </row>
    <row r="1563" spans="2:27" ht="15.75" customHeight="1" x14ac:dyDescent="0.25">
      <c r="B1563" s="421"/>
      <c r="C1563" s="422"/>
      <c r="D1563" s="44">
        <f>'[2]Reporting Characteristics'!$D1563</f>
        <v>2019</v>
      </c>
      <c r="E1563" s="205"/>
      <c r="F1563" s="206"/>
      <c r="G1563" s="207"/>
      <c r="H1563" s="164"/>
      <c r="I1563" s="165"/>
      <c r="J1563" s="163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208"/>
      <c r="V1563" s="207"/>
      <c r="W1563" s="165"/>
      <c r="X1563" s="163"/>
      <c r="Y1563" s="164"/>
      <c r="Z1563" s="164"/>
      <c r="AA1563" s="165"/>
    </row>
    <row r="1564" spans="2:27" ht="15.75" customHeight="1" x14ac:dyDescent="0.25">
      <c r="B1564" s="421" t="str">
        <f>'[2]Asset Characteristics'!$C786 &amp; ""</f>
        <v/>
      </c>
      <c r="C1564" s="422" t="str">
        <f>'[2]Asset Characteristics'!$E786 &amp; ""</f>
        <v/>
      </c>
      <c r="D1564" s="44">
        <f>'[2]Reporting Characteristics'!$D1564</f>
        <v>2018</v>
      </c>
      <c r="E1564" s="205"/>
      <c r="F1564" s="206"/>
      <c r="G1564" s="207"/>
      <c r="H1564" s="164"/>
      <c r="I1564" s="165"/>
      <c r="J1564" s="163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208"/>
      <c r="V1564" s="207"/>
      <c r="W1564" s="165"/>
      <c r="X1564" s="163"/>
      <c r="Y1564" s="164"/>
      <c r="Z1564" s="164"/>
      <c r="AA1564" s="165"/>
    </row>
    <row r="1565" spans="2:27" ht="15.75" customHeight="1" x14ac:dyDescent="0.25">
      <c r="B1565" s="421"/>
      <c r="C1565" s="422"/>
      <c r="D1565" s="44">
        <f>'[2]Reporting Characteristics'!$D1565</f>
        <v>2019</v>
      </c>
      <c r="E1565" s="205"/>
      <c r="F1565" s="206"/>
      <c r="G1565" s="207"/>
      <c r="H1565" s="164"/>
      <c r="I1565" s="165"/>
      <c r="J1565" s="163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208"/>
      <c r="V1565" s="207"/>
      <c r="W1565" s="165"/>
      <c r="X1565" s="163"/>
      <c r="Y1565" s="164"/>
      <c r="Z1565" s="164"/>
      <c r="AA1565" s="165"/>
    </row>
    <row r="1566" spans="2:27" ht="15.75" customHeight="1" x14ac:dyDescent="0.25">
      <c r="B1566" s="421" t="str">
        <f>'[2]Asset Characteristics'!$C787 &amp; ""</f>
        <v/>
      </c>
      <c r="C1566" s="422" t="str">
        <f>'[2]Asset Characteristics'!$E787 &amp; ""</f>
        <v/>
      </c>
      <c r="D1566" s="44">
        <f>'[2]Reporting Characteristics'!$D1566</f>
        <v>2018</v>
      </c>
      <c r="E1566" s="205"/>
      <c r="F1566" s="206"/>
      <c r="G1566" s="207"/>
      <c r="H1566" s="164"/>
      <c r="I1566" s="165"/>
      <c r="J1566" s="163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208"/>
      <c r="V1566" s="207"/>
      <c r="W1566" s="165"/>
      <c r="X1566" s="163"/>
      <c r="Y1566" s="164"/>
      <c r="Z1566" s="164"/>
      <c r="AA1566" s="165"/>
    </row>
    <row r="1567" spans="2:27" ht="15.75" customHeight="1" x14ac:dyDescent="0.25">
      <c r="B1567" s="421"/>
      <c r="C1567" s="422"/>
      <c r="D1567" s="44">
        <f>'[2]Reporting Characteristics'!$D1567</f>
        <v>2019</v>
      </c>
      <c r="E1567" s="205"/>
      <c r="F1567" s="206"/>
      <c r="G1567" s="207"/>
      <c r="H1567" s="164"/>
      <c r="I1567" s="165"/>
      <c r="J1567" s="163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208"/>
      <c r="V1567" s="207"/>
      <c r="W1567" s="165"/>
      <c r="X1567" s="163"/>
      <c r="Y1567" s="164"/>
      <c r="Z1567" s="164"/>
      <c r="AA1567" s="165"/>
    </row>
    <row r="1568" spans="2:27" ht="15.75" customHeight="1" x14ac:dyDescent="0.25">
      <c r="B1568" s="421" t="str">
        <f>'[2]Asset Characteristics'!$C788 &amp; ""</f>
        <v/>
      </c>
      <c r="C1568" s="422" t="str">
        <f>'[2]Asset Characteristics'!$E788 &amp; ""</f>
        <v/>
      </c>
      <c r="D1568" s="44">
        <f>'[2]Reporting Characteristics'!$D1568</f>
        <v>2018</v>
      </c>
      <c r="E1568" s="205"/>
      <c r="F1568" s="206"/>
      <c r="G1568" s="207"/>
      <c r="H1568" s="164"/>
      <c r="I1568" s="165"/>
      <c r="J1568" s="163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208"/>
      <c r="V1568" s="207"/>
      <c r="W1568" s="165"/>
      <c r="X1568" s="163"/>
      <c r="Y1568" s="164"/>
      <c r="Z1568" s="164"/>
      <c r="AA1568" s="165"/>
    </row>
    <row r="1569" spans="2:27" ht="15.75" customHeight="1" x14ac:dyDescent="0.25">
      <c r="B1569" s="421"/>
      <c r="C1569" s="422"/>
      <c r="D1569" s="44">
        <f>'[2]Reporting Characteristics'!$D1569</f>
        <v>2019</v>
      </c>
      <c r="E1569" s="205"/>
      <c r="F1569" s="206"/>
      <c r="G1569" s="207"/>
      <c r="H1569" s="164"/>
      <c r="I1569" s="165"/>
      <c r="J1569" s="163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208"/>
      <c r="V1569" s="207"/>
      <c r="W1569" s="165"/>
      <c r="X1569" s="163"/>
      <c r="Y1569" s="164"/>
      <c r="Z1569" s="164"/>
      <c r="AA1569" s="165"/>
    </row>
    <row r="1570" spans="2:27" ht="15.75" customHeight="1" x14ac:dyDescent="0.25">
      <c r="B1570" s="421" t="str">
        <f>'[2]Asset Characteristics'!$C789 &amp; ""</f>
        <v/>
      </c>
      <c r="C1570" s="422" t="str">
        <f>'[2]Asset Characteristics'!$E789 &amp; ""</f>
        <v/>
      </c>
      <c r="D1570" s="44">
        <f>'[2]Reporting Characteristics'!$D1570</f>
        <v>2018</v>
      </c>
      <c r="E1570" s="205"/>
      <c r="F1570" s="206"/>
      <c r="G1570" s="207"/>
      <c r="H1570" s="164"/>
      <c r="I1570" s="165"/>
      <c r="J1570" s="163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208"/>
      <c r="V1570" s="207"/>
      <c r="W1570" s="165"/>
      <c r="X1570" s="163"/>
      <c r="Y1570" s="164"/>
      <c r="Z1570" s="164"/>
      <c r="AA1570" s="165"/>
    </row>
    <row r="1571" spans="2:27" ht="15.75" customHeight="1" x14ac:dyDescent="0.25">
      <c r="B1571" s="421"/>
      <c r="C1571" s="422"/>
      <c r="D1571" s="44">
        <f>'[2]Reporting Characteristics'!$D1571</f>
        <v>2019</v>
      </c>
      <c r="E1571" s="205"/>
      <c r="F1571" s="206"/>
      <c r="G1571" s="207"/>
      <c r="H1571" s="164"/>
      <c r="I1571" s="165"/>
      <c r="J1571" s="163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208"/>
      <c r="V1571" s="207"/>
      <c r="W1571" s="165"/>
      <c r="X1571" s="163"/>
      <c r="Y1571" s="164"/>
      <c r="Z1571" s="164"/>
      <c r="AA1571" s="165"/>
    </row>
    <row r="1572" spans="2:27" ht="15.75" customHeight="1" x14ac:dyDescent="0.25">
      <c r="B1572" s="421" t="str">
        <f>'[2]Asset Characteristics'!$C790 &amp; ""</f>
        <v/>
      </c>
      <c r="C1572" s="422" t="str">
        <f>'[2]Asset Characteristics'!$E790 &amp; ""</f>
        <v/>
      </c>
      <c r="D1572" s="44">
        <f>'[2]Reporting Characteristics'!$D1572</f>
        <v>2018</v>
      </c>
      <c r="E1572" s="205"/>
      <c r="F1572" s="206"/>
      <c r="G1572" s="207"/>
      <c r="H1572" s="164"/>
      <c r="I1572" s="165"/>
      <c r="J1572" s="163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208"/>
      <c r="V1572" s="207"/>
      <c r="W1572" s="165"/>
      <c r="X1572" s="163"/>
      <c r="Y1572" s="164"/>
      <c r="Z1572" s="164"/>
      <c r="AA1572" s="165"/>
    </row>
    <row r="1573" spans="2:27" ht="15.75" customHeight="1" x14ac:dyDescent="0.25">
      <c r="B1573" s="421"/>
      <c r="C1573" s="422"/>
      <c r="D1573" s="44">
        <f>'[2]Reporting Characteristics'!$D1573</f>
        <v>2019</v>
      </c>
      <c r="E1573" s="205"/>
      <c r="F1573" s="206"/>
      <c r="G1573" s="207"/>
      <c r="H1573" s="164"/>
      <c r="I1573" s="165"/>
      <c r="J1573" s="163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208"/>
      <c r="V1573" s="207"/>
      <c r="W1573" s="165"/>
      <c r="X1573" s="163"/>
      <c r="Y1573" s="164"/>
      <c r="Z1573" s="164"/>
      <c r="AA1573" s="165"/>
    </row>
    <row r="1574" spans="2:27" ht="15.75" customHeight="1" x14ac:dyDescent="0.25">
      <c r="B1574" s="421" t="str">
        <f>'[2]Asset Characteristics'!$C791 &amp; ""</f>
        <v/>
      </c>
      <c r="C1574" s="422" t="str">
        <f>'[2]Asset Characteristics'!$E791 &amp; ""</f>
        <v/>
      </c>
      <c r="D1574" s="44">
        <f>'[2]Reporting Characteristics'!$D1574</f>
        <v>2018</v>
      </c>
      <c r="E1574" s="205"/>
      <c r="F1574" s="206"/>
      <c r="G1574" s="207"/>
      <c r="H1574" s="164"/>
      <c r="I1574" s="165"/>
      <c r="J1574" s="163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208"/>
      <c r="V1574" s="207"/>
      <c r="W1574" s="165"/>
      <c r="X1574" s="163"/>
      <c r="Y1574" s="164"/>
      <c r="Z1574" s="164"/>
      <c r="AA1574" s="165"/>
    </row>
    <row r="1575" spans="2:27" ht="15.75" customHeight="1" x14ac:dyDescent="0.25">
      <c r="B1575" s="421"/>
      <c r="C1575" s="422"/>
      <c r="D1575" s="44">
        <f>'[2]Reporting Characteristics'!$D1575</f>
        <v>2019</v>
      </c>
      <c r="E1575" s="205"/>
      <c r="F1575" s="206"/>
      <c r="G1575" s="207"/>
      <c r="H1575" s="164"/>
      <c r="I1575" s="165"/>
      <c r="J1575" s="163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208"/>
      <c r="V1575" s="207"/>
      <c r="W1575" s="165"/>
      <c r="X1575" s="163"/>
      <c r="Y1575" s="164"/>
      <c r="Z1575" s="164"/>
      <c r="AA1575" s="165"/>
    </row>
    <row r="1576" spans="2:27" ht="15.75" customHeight="1" x14ac:dyDescent="0.25">
      <c r="B1576" s="421" t="str">
        <f>'[2]Asset Characteristics'!$C792 &amp; ""</f>
        <v/>
      </c>
      <c r="C1576" s="422" t="str">
        <f>'[2]Asset Characteristics'!$E792 &amp; ""</f>
        <v/>
      </c>
      <c r="D1576" s="44">
        <f>'[2]Reporting Characteristics'!$D1576</f>
        <v>2018</v>
      </c>
      <c r="E1576" s="205"/>
      <c r="F1576" s="206"/>
      <c r="G1576" s="207"/>
      <c r="H1576" s="164"/>
      <c r="I1576" s="165"/>
      <c r="J1576" s="163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208"/>
      <c r="V1576" s="207"/>
      <c r="W1576" s="165"/>
      <c r="X1576" s="163"/>
      <c r="Y1576" s="164"/>
      <c r="Z1576" s="164"/>
      <c r="AA1576" s="165"/>
    </row>
    <row r="1577" spans="2:27" ht="15.75" customHeight="1" x14ac:dyDescent="0.25">
      <c r="B1577" s="421"/>
      <c r="C1577" s="422"/>
      <c r="D1577" s="44">
        <f>'[2]Reporting Characteristics'!$D1577</f>
        <v>2019</v>
      </c>
      <c r="E1577" s="205"/>
      <c r="F1577" s="206"/>
      <c r="G1577" s="207"/>
      <c r="H1577" s="164"/>
      <c r="I1577" s="165"/>
      <c r="J1577" s="163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208"/>
      <c r="V1577" s="207"/>
      <c r="W1577" s="165"/>
      <c r="X1577" s="163"/>
      <c r="Y1577" s="164"/>
      <c r="Z1577" s="164"/>
      <c r="AA1577" s="165"/>
    </row>
    <row r="1578" spans="2:27" ht="15.75" customHeight="1" x14ac:dyDescent="0.25">
      <c r="B1578" s="421" t="str">
        <f>'[2]Asset Characteristics'!$C793 &amp; ""</f>
        <v/>
      </c>
      <c r="C1578" s="422" t="str">
        <f>'[2]Asset Characteristics'!$E793 &amp; ""</f>
        <v/>
      </c>
      <c r="D1578" s="44">
        <f>'[2]Reporting Characteristics'!$D1578</f>
        <v>2018</v>
      </c>
      <c r="E1578" s="205"/>
      <c r="F1578" s="206"/>
      <c r="G1578" s="207"/>
      <c r="H1578" s="164"/>
      <c r="I1578" s="165"/>
      <c r="J1578" s="163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208"/>
      <c r="V1578" s="207"/>
      <c r="W1578" s="165"/>
      <c r="X1578" s="163"/>
      <c r="Y1578" s="164"/>
      <c r="Z1578" s="164"/>
      <c r="AA1578" s="165"/>
    </row>
    <row r="1579" spans="2:27" ht="15.75" customHeight="1" x14ac:dyDescent="0.25">
      <c r="B1579" s="421"/>
      <c r="C1579" s="422"/>
      <c r="D1579" s="44">
        <f>'[2]Reporting Characteristics'!$D1579</f>
        <v>2019</v>
      </c>
      <c r="E1579" s="205"/>
      <c r="F1579" s="206"/>
      <c r="G1579" s="207"/>
      <c r="H1579" s="164"/>
      <c r="I1579" s="165"/>
      <c r="J1579" s="163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208"/>
      <c r="V1579" s="207"/>
      <c r="W1579" s="165"/>
      <c r="X1579" s="163"/>
      <c r="Y1579" s="164"/>
      <c r="Z1579" s="164"/>
      <c r="AA1579" s="165"/>
    </row>
    <row r="1580" spans="2:27" ht="15.75" customHeight="1" x14ac:dyDescent="0.25">
      <c r="B1580" s="421" t="str">
        <f>'[2]Asset Characteristics'!$C794 &amp; ""</f>
        <v/>
      </c>
      <c r="C1580" s="422" t="str">
        <f>'[2]Asset Characteristics'!$E794 &amp; ""</f>
        <v/>
      </c>
      <c r="D1580" s="44">
        <f>'[2]Reporting Characteristics'!$D1580</f>
        <v>2018</v>
      </c>
      <c r="E1580" s="205"/>
      <c r="F1580" s="206"/>
      <c r="G1580" s="207"/>
      <c r="H1580" s="164"/>
      <c r="I1580" s="165"/>
      <c r="J1580" s="163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208"/>
      <c r="V1580" s="207"/>
      <c r="W1580" s="165"/>
      <c r="X1580" s="163"/>
      <c r="Y1580" s="164"/>
      <c r="Z1580" s="164"/>
      <c r="AA1580" s="165"/>
    </row>
    <row r="1581" spans="2:27" ht="15.75" customHeight="1" x14ac:dyDescent="0.25">
      <c r="B1581" s="421"/>
      <c r="C1581" s="422"/>
      <c r="D1581" s="44">
        <f>'[2]Reporting Characteristics'!$D1581</f>
        <v>2019</v>
      </c>
      <c r="E1581" s="205"/>
      <c r="F1581" s="206"/>
      <c r="G1581" s="207"/>
      <c r="H1581" s="164"/>
      <c r="I1581" s="165"/>
      <c r="J1581" s="163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208"/>
      <c r="V1581" s="207"/>
      <c r="W1581" s="165"/>
      <c r="X1581" s="163"/>
      <c r="Y1581" s="164"/>
      <c r="Z1581" s="164"/>
      <c r="AA1581" s="165"/>
    </row>
    <row r="1582" spans="2:27" ht="15.75" customHeight="1" x14ac:dyDescent="0.25">
      <c r="B1582" s="421" t="str">
        <f>'[2]Asset Characteristics'!$C795 &amp; ""</f>
        <v/>
      </c>
      <c r="C1582" s="422" t="str">
        <f>'[2]Asset Characteristics'!$E795 &amp; ""</f>
        <v/>
      </c>
      <c r="D1582" s="44">
        <f>'[2]Reporting Characteristics'!$D1582</f>
        <v>2018</v>
      </c>
      <c r="E1582" s="205"/>
      <c r="F1582" s="206"/>
      <c r="G1582" s="207"/>
      <c r="H1582" s="164"/>
      <c r="I1582" s="165"/>
      <c r="J1582" s="163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208"/>
      <c r="V1582" s="207"/>
      <c r="W1582" s="165"/>
      <c r="X1582" s="163"/>
      <c r="Y1582" s="164"/>
      <c r="Z1582" s="164"/>
      <c r="AA1582" s="165"/>
    </row>
    <row r="1583" spans="2:27" ht="15.75" customHeight="1" x14ac:dyDescent="0.25">
      <c r="B1583" s="421"/>
      <c r="C1583" s="422"/>
      <c r="D1583" s="44">
        <f>'[2]Reporting Characteristics'!$D1583</f>
        <v>2019</v>
      </c>
      <c r="E1583" s="205"/>
      <c r="F1583" s="206"/>
      <c r="G1583" s="207"/>
      <c r="H1583" s="164"/>
      <c r="I1583" s="165"/>
      <c r="J1583" s="163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208"/>
      <c r="V1583" s="207"/>
      <c r="W1583" s="165"/>
      <c r="X1583" s="163"/>
      <c r="Y1583" s="164"/>
      <c r="Z1583" s="164"/>
      <c r="AA1583" s="165"/>
    </row>
    <row r="1584" spans="2:27" ht="15.75" customHeight="1" x14ac:dyDescent="0.25">
      <c r="B1584" s="421" t="str">
        <f>'[2]Asset Characteristics'!$C796 &amp; ""</f>
        <v/>
      </c>
      <c r="C1584" s="422" t="str">
        <f>'[2]Asset Characteristics'!$E796 &amp; ""</f>
        <v/>
      </c>
      <c r="D1584" s="44">
        <f>'[2]Reporting Characteristics'!$D1584</f>
        <v>2018</v>
      </c>
      <c r="E1584" s="205"/>
      <c r="F1584" s="206"/>
      <c r="G1584" s="207"/>
      <c r="H1584" s="164"/>
      <c r="I1584" s="165"/>
      <c r="J1584" s="163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208"/>
      <c r="V1584" s="207"/>
      <c r="W1584" s="165"/>
      <c r="X1584" s="163"/>
      <c r="Y1584" s="164"/>
      <c r="Z1584" s="164"/>
      <c r="AA1584" s="165"/>
    </row>
    <row r="1585" spans="2:27" ht="15.75" customHeight="1" x14ac:dyDescent="0.25">
      <c r="B1585" s="421"/>
      <c r="C1585" s="422"/>
      <c r="D1585" s="44">
        <f>'[2]Reporting Characteristics'!$D1585</f>
        <v>2019</v>
      </c>
      <c r="E1585" s="205"/>
      <c r="F1585" s="206"/>
      <c r="G1585" s="207"/>
      <c r="H1585" s="164"/>
      <c r="I1585" s="165"/>
      <c r="J1585" s="163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208"/>
      <c r="V1585" s="207"/>
      <c r="W1585" s="165"/>
      <c r="X1585" s="163"/>
      <c r="Y1585" s="164"/>
      <c r="Z1585" s="164"/>
      <c r="AA1585" s="165"/>
    </row>
    <row r="1586" spans="2:27" ht="15.75" customHeight="1" x14ac:dyDescent="0.25">
      <c r="B1586" s="421" t="str">
        <f>'[2]Asset Characteristics'!$C797 &amp; ""</f>
        <v/>
      </c>
      <c r="C1586" s="422" t="str">
        <f>'[2]Asset Characteristics'!$E797 &amp; ""</f>
        <v/>
      </c>
      <c r="D1586" s="44">
        <f>'[2]Reporting Characteristics'!$D1586</f>
        <v>2018</v>
      </c>
      <c r="E1586" s="205"/>
      <c r="F1586" s="206"/>
      <c r="G1586" s="207"/>
      <c r="H1586" s="164"/>
      <c r="I1586" s="165"/>
      <c r="J1586" s="163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208"/>
      <c r="V1586" s="207"/>
      <c r="W1586" s="165"/>
      <c r="X1586" s="163"/>
      <c r="Y1586" s="164"/>
      <c r="Z1586" s="164"/>
      <c r="AA1586" s="165"/>
    </row>
    <row r="1587" spans="2:27" ht="15.75" customHeight="1" x14ac:dyDescent="0.25">
      <c r="B1587" s="421"/>
      <c r="C1587" s="422"/>
      <c r="D1587" s="44">
        <f>'[2]Reporting Characteristics'!$D1587</f>
        <v>2019</v>
      </c>
      <c r="E1587" s="205"/>
      <c r="F1587" s="206"/>
      <c r="G1587" s="207"/>
      <c r="H1587" s="164"/>
      <c r="I1587" s="165"/>
      <c r="J1587" s="163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208"/>
      <c r="V1587" s="207"/>
      <c r="W1587" s="165"/>
      <c r="X1587" s="163"/>
      <c r="Y1587" s="164"/>
      <c r="Z1587" s="164"/>
      <c r="AA1587" s="165"/>
    </row>
    <row r="1588" spans="2:27" ht="15.75" customHeight="1" x14ac:dyDescent="0.25">
      <c r="B1588" s="421" t="str">
        <f>'[2]Asset Characteristics'!$C798 &amp; ""</f>
        <v/>
      </c>
      <c r="C1588" s="422" t="str">
        <f>'[2]Asset Characteristics'!$E798 &amp; ""</f>
        <v/>
      </c>
      <c r="D1588" s="44">
        <f>'[2]Reporting Characteristics'!$D1588</f>
        <v>2018</v>
      </c>
      <c r="E1588" s="205"/>
      <c r="F1588" s="206"/>
      <c r="G1588" s="207"/>
      <c r="H1588" s="164"/>
      <c r="I1588" s="165"/>
      <c r="J1588" s="163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208"/>
      <c r="V1588" s="207"/>
      <c r="W1588" s="165"/>
      <c r="X1588" s="163"/>
      <c r="Y1588" s="164"/>
      <c r="Z1588" s="164"/>
      <c r="AA1588" s="165"/>
    </row>
    <row r="1589" spans="2:27" ht="15.75" customHeight="1" x14ac:dyDescent="0.25">
      <c r="B1589" s="421"/>
      <c r="C1589" s="422"/>
      <c r="D1589" s="44">
        <f>'[2]Reporting Characteristics'!$D1589</f>
        <v>2019</v>
      </c>
      <c r="E1589" s="205"/>
      <c r="F1589" s="206"/>
      <c r="G1589" s="207"/>
      <c r="H1589" s="164"/>
      <c r="I1589" s="165"/>
      <c r="J1589" s="163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208"/>
      <c r="V1589" s="207"/>
      <c r="W1589" s="165"/>
      <c r="X1589" s="163"/>
      <c r="Y1589" s="164"/>
      <c r="Z1589" s="164"/>
      <c r="AA1589" s="165"/>
    </row>
    <row r="1590" spans="2:27" ht="15.75" customHeight="1" x14ac:dyDescent="0.25">
      <c r="B1590" s="421" t="str">
        <f>'[2]Asset Characteristics'!$C799 &amp; ""</f>
        <v/>
      </c>
      <c r="C1590" s="422" t="str">
        <f>'[2]Asset Characteristics'!$E799 &amp; ""</f>
        <v/>
      </c>
      <c r="D1590" s="44">
        <f>'[2]Reporting Characteristics'!$D1590</f>
        <v>2018</v>
      </c>
      <c r="E1590" s="205"/>
      <c r="F1590" s="206"/>
      <c r="G1590" s="207"/>
      <c r="H1590" s="164"/>
      <c r="I1590" s="165"/>
      <c r="J1590" s="163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208"/>
      <c r="V1590" s="207"/>
      <c r="W1590" s="165"/>
      <c r="X1590" s="163"/>
      <c r="Y1590" s="164"/>
      <c r="Z1590" s="164"/>
      <c r="AA1590" s="165"/>
    </row>
    <row r="1591" spans="2:27" ht="15.75" customHeight="1" x14ac:dyDescent="0.25">
      <c r="B1591" s="421"/>
      <c r="C1591" s="422"/>
      <c r="D1591" s="44">
        <f>'[2]Reporting Characteristics'!$D1591</f>
        <v>2019</v>
      </c>
      <c r="E1591" s="205"/>
      <c r="F1591" s="206"/>
      <c r="G1591" s="207"/>
      <c r="H1591" s="164"/>
      <c r="I1591" s="165"/>
      <c r="J1591" s="163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208"/>
      <c r="V1591" s="207"/>
      <c r="W1591" s="165"/>
      <c r="X1591" s="163"/>
      <c r="Y1591" s="164"/>
      <c r="Z1591" s="164"/>
      <c r="AA1591" s="165"/>
    </row>
    <row r="1592" spans="2:27" ht="15.75" customHeight="1" x14ac:dyDescent="0.25">
      <c r="B1592" s="421" t="str">
        <f>'[2]Asset Characteristics'!$C800 &amp; ""</f>
        <v/>
      </c>
      <c r="C1592" s="422" t="str">
        <f>'[2]Asset Characteristics'!$E800 &amp; ""</f>
        <v/>
      </c>
      <c r="D1592" s="44">
        <f>'[2]Reporting Characteristics'!$D1592</f>
        <v>2018</v>
      </c>
      <c r="E1592" s="205"/>
      <c r="F1592" s="206"/>
      <c r="G1592" s="207"/>
      <c r="H1592" s="164"/>
      <c r="I1592" s="165"/>
      <c r="J1592" s="163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208"/>
      <c r="V1592" s="207"/>
      <c r="W1592" s="165"/>
      <c r="X1592" s="163"/>
      <c r="Y1592" s="164"/>
      <c r="Z1592" s="164"/>
      <c r="AA1592" s="165"/>
    </row>
    <row r="1593" spans="2:27" ht="15.75" customHeight="1" x14ac:dyDescent="0.25">
      <c r="B1593" s="421"/>
      <c r="C1593" s="422"/>
      <c r="D1593" s="44">
        <f>'[2]Reporting Characteristics'!$D1593</f>
        <v>2019</v>
      </c>
      <c r="E1593" s="205"/>
      <c r="F1593" s="206"/>
      <c r="G1593" s="207"/>
      <c r="H1593" s="164"/>
      <c r="I1593" s="165"/>
      <c r="J1593" s="163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208"/>
      <c r="V1593" s="207"/>
      <c r="W1593" s="165"/>
      <c r="X1593" s="163"/>
      <c r="Y1593" s="164"/>
      <c r="Z1593" s="164"/>
      <c r="AA1593" s="165"/>
    </row>
    <row r="1594" spans="2:27" ht="15.75" customHeight="1" x14ac:dyDescent="0.25">
      <c r="B1594" s="421" t="str">
        <f>'[2]Asset Characteristics'!$C801 &amp; ""</f>
        <v/>
      </c>
      <c r="C1594" s="422" t="str">
        <f>'[2]Asset Characteristics'!$E801 &amp; ""</f>
        <v/>
      </c>
      <c r="D1594" s="44">
        <f>'[2]Reporting Characteristics'!$D1594</f>
        <v>2018</v>
      </c>
      <c r="E1594" s="205"/>
      <c r="F1594" s="206"/>
      <c r="G1594" s="207"/>
      <c r="H1594" s="164"/>
      <c r="I1594" s="165"/>
      <c r="J1594" s="163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208"/>
      <c r="V1594" s="207"/>
      <c r="W1594" s="165"/>
      <c r="X1594" s="163"/>
      <c r="Y1594" s="164"/>
      <c r="Z1594" s="164"/>
      <c r="AA1594" s="165"/>
    </row>
    <row r="1595" spans="2:27" ht="15.75" customHeight="1" x14ac:dyDescent="0.25">
      <c r="B1595" s="421"/>
      <c r="C1595" s="422"/>
      <c r="D1595" s="44">
        <f>'[2]Reporting Characteristics'!$D1595</f>
        <v>2019</v>
      </c>
      <c r="E1595" s="205"/>
      <c r="F1595" s="206"/>
      <c r="G1595" s="207"/>
      <c r="H1595" s="164"/>
      <c r="I1595" s="165"/>
      <c r="J1595" s="163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208"/>
      <c r="V1595" s="207"/>
      <c r="W1595" s="165"/>
      <c r="X1595" s="163"/>
      <c r="Y1595" s="164"/>
      <c r="Z1595" s="164"/>
      <c r="AA1595" s="165"/>
    </row>
    <row r="1596" spans="2:27" ht="15.75" customHeight="1" x14ac:dyDescent="0.25">
      <c r="B1596" s="421" t="str">
        <f>'[2]Asset Characteristics'!$C802 &amp; ""</f>
        <v/>
      </c>
      <c r="C1596" s="422" t="str">
        <f>'[2]Asset Characteristics'!$E802 &amp; ""</f>
        <v/>
      </c>
      <c r="D1596" s="44">
        <f>'[2]Reporting Characteristics'!$D1596</f>
        <v>2018</v>
      </c>
      <c r="E1596" s="205"/>
      <c r="F1596" s="206"/>
      <c r="G1596" s="207"/>
      <c r="H1596" s="164"/>
      <c r="I1596" s="165"/>
      <c r="J1596" s="163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208"/>
      <c r="V1596" s="207"/>
      <c r="W1596" s="165"/>
      <c r="X1596" s="163"/>
      <c r="Y1596" s="164"/>
      <c r="Z1596" s="164"/>
      <c r="AA1596" s="165"/>
    </row>
    <row r="1597" spans="2:27" ht="15.75" customHeight="1" x14ac:dyDescent="0.25">
      <c r="B1597" s="421"/>
      <c r="C1597" s="422"/>
      <c r="D1597" s="44">
        <f>'[2]Reporting Characteristics'!$D1597</f>
        <v>2019</v>
      </c>
      <c r="E1597" s="205"/>
      <c r="F1597" s="206"/>
      <c r="G1597" s="207"/>
      <c r="H1597" s="164"/>
      <c r="I1597" s="165"/>
      <c r="J1597" s="163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208"/>
      <c r="V1597" s="207"/>
      <c r="W1597" s="165"/>
      <c r="X1597" s="163"/>
      <c r="Y1597" s="164"/>
      <c r="Z1597" s="164"/>
      <c r="AA1597" s="165"/>
    </row>
    <row r="1598" spans="2:27" ht="15.75" customHeight="1" x14ac:dyDescent="0.25">
      <c r="B1598" s="421" t="str">
        <f>'[2]Asset Characteristics'!$C803 &amp; ""</f>
        <v/>
      </c>
      <c r="C1598" s="422" t="str">
        <f>'[2]Asset Characteristics'!$E803 &amp; ""</f>
        <v/>
      </c>
      <c r="D1598" s="44">
        <f>'[2]Reporting Characteristics'!$D1598</f>
        <v>2018</v>
      </c>
      <c r="E1598" s="205"/>
      <c r="F1598" s="206"/>
      <c r="G1598" s="207"/>
      <c r="H1598" s="164"/>
      <c r="I1598" s="165"/>
      <c r="J1598" s="163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208"/>
      <c r="V1598" s="207"/>
      <c r="W1598" s="165"/>
      <c r="X1598" s="163"/>
      <c r="Y1598" s="164"/>
      <c r="Z1598" s="164"/>
      <c r="AA1598" s="165"/>
    </row>
    <row r="1599" spans="2:27" ht="15.75" customHeight="1" x14ac:dyDescent="0.25">
      <c r="B1599" s="421"/>
      <c r="C1599" s="422"/>
      <c r="D1599" s="44">
        <f>'[2]Reporting Characteristics'!$D1599</f>
        <v>2019</v>
      </c>
      <c r="E1599" s="205"/>
      <c r="F1599" s="206"/>
      <c r="G1599" s="207"/>
      <c r="H1599" s="164"/>
      <c r="I1599" s="165"/>
      <c r="J1599" s="163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208"/>
      <c r="V1599" s="207"/>
      <c r="W1599" s="165"/>
      <c r="X1599" s="163"/>
      <c r="Y1599" s="164"/>
      <c r="Z1599" s="164"/>
      <c r="AA1599" s="165"/>
    </row>
    <row r="1600" spans="2:27" ht="15.75" customHeight="1" x14ac:dyDescent="0.25">
      <c r="B1600" s="421" t="str">
        <f>'[2]Asset Characteristics'!$C804 &amp; ""</f>
        <v/>
      </c>
      <c r="C1600" s="422" t="str">
        <f>'[2]Asset Characteristics'!$E804 &amp; ""</f>
        <v/>
      </c>
      <c r="D1600" s="44">
        <f>'[2]Reporting Characteristics'!$D1600</f>
        <v>2018</v>
      </c>
      <c r="E1600" s="205"/>
      <c r="F1600" s="206"/>
      <c r="G1600" s="207"/>
      <c r="H1600" s="164"/>
      <c r="I1600" s="165"/>
      <c r="J1600" s="163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208"/>
      <c r="V1600" s="207"/>
      <c r="W1600" s="165"/>
      <c r="X1600" s="163"/>
      <c r="Y1600" s="164"/>
      <c r="Z1600" s="164"/>
      <c r="AA1600" s="165"/>
    </row>
    <row r="1601" spans="2:27" ht="15.75" customHeight="1" x14ac:dyDescent="0.25">
      <c r="B1601" s="421"/>
      <c r="C1601" s="422"/>
      <c r="D1601" s="44">
        <f>'[2]Reporting Characteristics'!$D1601</f>
        <v>2019</v>
      </c>
      <c r="E1601" s="205"/>
      <c r="F1601" s="206"/>
      <c r="G1601" s="207"/>
      <c r="H1601" s="164"/>
      <c r="I1601" s="165"/>
      <c r="J1601" s="163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208"/>
      <c r="V1601" s="207"/>
      <c r="W1601" s="165"/>
      <c r="X1601" s="163"/>
      <c r="Y1601" s="164"/>
      <c r="Z1601" s="164"/>
      <c r="AA1601" s="165"/>
    </row>
    <row r="1602" spans="2:27" ht="15.75" customHeight="1" x14ac:dyDescent="0.25">
      <c r="B1602" s="421" t="str">
        <f>'[2]Asset Characteristics'!$C805 &amp; ""</f>
        <v/>
      </c>
      <c r="C1602" s="422" t="str">
        <f>'[2]Asset Characteristics'!$E805 &amp; ""</f>
        <v/>
      </c>
      <c r="D1602" s="44">
        <f>'[2]Reporting Characteristics'!$D1602</f>
        <v>2018</v>
      </c>
      <c r="E1602" s="205"/>
      <c r="F1602" s="206"/>
      <c r="G1602" s="207"/>
      <c r="H1602" s="164"/>
      <c r="I1602" s="165"/>
      <c r="J1602" s="163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208"/>
      <c r="V1602" s="207"/>
      <c r="W1602" s="165"/>
      <c r="X1602" s="163"/>
      <c r="Y1602" s="164"/>
      <c r="Z1602" s="164"/>
      <c r="AA1602" s="165"/>
    </row>
    <row r="1603" spans="2:27" ht="15.75" customHeight="1" x14ac:dyDescent="0.25">
      <c r="B1603" s="421"/>
      <c r="C1603" s="422"/>
      <c r="D1603" s="44">
        <f>'[2]Reporting Characteristics'!$D1603</f>
        <v>2019</v>
      </c>
      <c r="E1603" s="205"/>
      <c r="F1603" s="206"/>
      <c r="G1603" s="207"/>
      <c r="H1603" s="164"/>
      <c r="I1603" s="165"/>
      <c r="J1603" s="163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208"/>
      <c r="V1603" s="207"/>
      <c r="W1603" s="165"/>
      <c r="X1603" s="163"/>
      <c r="Y1603" s="164"/>
      <c r="Z1603" s="164"/>
      <c r="AA1603" s="165"/>
    </row>
    <row r="1604" spans="2:27" ht="15.75" customHeight="1" x14ac:dyDescent="0.25">
      <c r="B1604" s="421" t="str">
        <f>'[2]Asset Characteristics'!$C806 &amp; ""</f>
        <v/>
      </c>
      <c r="C1604" s="422" t="str">
        <f>'[2]Asset Characteristics'!$E806 &amp; ""</f>
        <v/>
      </c>
      <c r="D1604" s="44">
        <f>'[2]Reporting Characteristics'!$D1604</f>
        <v>2018</v>
      </c>
      <c r="E1604" s="205"/>
      <c r="F1604" s="206"/>
      <c r="G1604" s="207"/>
      <c r="H1604" s="164"/>
      <c r="I1604" s="165"/>
      <c r="J1604" s="163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208"/>
      <c r="V1604" s="207"/>
      <c r="W1604" s="165"/>
      <c r="X1604" s="163"/>
      <c r="Y1604" s="164"/>
      <c r="Z1604" s="164"/>
      <c r="AA1604" s="165"/>
    </row>
    <row r="1605" spans="2:27" ht="15.75" customHeight="1" x14ac:dyDescent="0.25">
      <c r="B1605" s="421"/>
      <c r="C1605" s="422"/>
      <c r="D1605" s="44">
        <f>'[2]Reporting Characteristics'!$D1605</f>
        <v>2019</v>
      </c>
      <c r="E1605" s="205"/>
      <c r="F1605" s="206"/>
      <c r="G1605" s="207"/>
      <c r="H1605" s="164"/>
      <c r="I1605" s="165"/>
      <c r="J1605" s="163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208"/>
      <c r="V1605" s="207"/>
      <c r="W1605" s="165"/>
      <c r="X1605" s="163"/>
      <c r="Y1605" s="164"/>
      <c r="Z1605" s="164"/>
      <c r="AA1605" s="165"/>
    </row>
    <row r="1606" spans="2:27" ht="15.75" customHeight="1" x14ac:dyDescent="0.25">
      <c r="B1606" s="421" t="str">
        <f>'[2]Asset Characteristics'!$C807 &amp; ""</f>
        <v/>
      </c>
      <c r="C1606" s="422" t="str">
        <f>'[2]Asset Characteristics'!$E807 &amp; ""</f>
        <v/>
      </c>
      <c r="D1606" s="44">
        <f>'[2]Reporting Characteristics'!$D1606</f>
        <v>2018</v>
      </c>
      <c r="E1606" s="205"/>
      <c r="F1606" s="206"/>
      <c r="G1606" s="207"/>
      <c r="H1606" s="164"/>
      <c r="I1606" s="165"/>
      <c r="J1606" s="163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208"/>
      <c r="V1606" s="207"/>
      <c r="W1606" s="165"/>
      <c r="X1606" s="163"/>
      <c r="Y1606" s="164"/>
      <c r="Z1606" s="164"/>
      <c r="AA1606" s="165"/>
    </row>
    <row r="1607" spans="2:27" ht="15.75" customHeight="1" x14ac:dyDescent="0.25">
      <c r="B1607" s="421"/>
      <c r="C1607" s="422"/>
      <c r="D1607" s="44">
        <f>'[2]Reporting Characteristics'!$D1607</f>
        <v>2019</v>
      </c>
      <c r="E1607" s="205"/>
      <c r="F1607" s="206"/>
      <c r="G1607" s="207"/>
      <c r="H1607" s="164"/>
      <c r="I1607" s="165"/>
      <c r="J1607" s="163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208"/>
      <c r="V1607" s="207"/>
      <c r="W1607" s="165"/>
      <c r="X1607" s="163"/>
      <c r="Y1607" s="164"/>
      <c r="Z1607" s="164"/>
      <c r="AA1607" s="165"/>
    </row>
    <row r="1608" spans="2:27" ht="15.75" customHeight="1" x14ac:dyDescent="0.25">
      <c r="B1608" s="421" t="str">
        <f>'[2]Asset Characteristics'!$C808 &amp; ""</f>
        <v/>
      </c>
      <c r="C1608" s="422" t="str">
        <f>'[2]Asset Characteristics'!$E808 &amp; ""</f>
        <v/>
      </c>
      <c r="D1608" s="44">
        <f>'[2]Reporting Characteristics'!$D1608</f>
        <v>2018</v>
      </c>
      <c r="E1608" s="205"/>
      <c r="F1608" s="206"/>
      <c r="G1608" s="207"/>
      <c r="H1608" s="164"/>
      <c r="I1608" s="165"/>
      <c r="J1608" s="163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208"/>
      <c r="V1608" s="207"/>
      <c r="W1608" s="165"/>
      <c r="X1608" s="163"/>
      <c r="Y1608" s="164"/>
      <c r="Z1608" s="164"/>
      <c r="AA1608" s="165"/>
    </row>
    <row r="1609" spans="2:27" ht="15.75" customHeight="1" x14ac:dyDescent="0.25">
      <c r="B1609" s="421"/>
      <c r="C1609" s="422"/>
      <c r="D1609" s="44">
        <f>'[2]Reporting Characteristics'!$D1609</f>
        <v>2019</v>
      </c>
      <c r="E1609" s="205"/>
      <c r="F1609" s="206"/>
      <c r="G1609" s="207"/>
      <c r="H1609" s="164"/>
      <c r="I1609" s="165"/>
      <c r="J1609" s="163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208"/>
      <c r="V1609" s="207"/>
      <c r="W1609" s="165"/>
      <c r="X1609" s="163"/>
      <c r="Y1609" s="164"/>
      <c r="Z1609" s="164"/>
      <c r="AA1609" s="165"/>
    </row>
    <row r="1610" spans="2:27" ht="15.75" customHeight="1" x14ac:dyDescent="0.25">
      <c r="B1610" s="421" t="str">
        <f>'[2]Asset Characteristics'!$C809 &amp; ""</f>
        <v/>
      </c>
      <c r="C1610" s="422" t="str">
        <f>'[2]Asset Characteristics'!$E809 &amp; ""</f>
        <v/>
      </c>
      <c r="D1610" s="44">
        <f>'[2]Reporting Characteristics'!$D1610</f>
        <v>2018</v>
      </c>
      <c r="E1610" s="205"/>
      <c r="F1610" s="206"/>
      <c r="G1610" s="207"/>
      <c r="H1610" s="164"/>
      <c r="I1610" s="165"/>
      <c r="J1610" s="163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208"/>
      <c r="V1610" s="207"/>
      <c r="W1610" s="165"/>
      <c r="X1610" s="163"/>
      <c r="Y1610" s="164"/>
      <c r="Z1610" s="164"/>
      <c r="AA1610" s="165"/>
    </row>
    <row r="1611" spans="2:27" ht="15.75" customHeight="1" x14ac:dyDescent="0.25">
      <c r="B1611" s="421"/>
      <c r="C1611" s="422"/>
      <c r="D1611" s="44">
        <f>'[2]Reporting Characteristics'!$D1611</f>
        <v>2019</v>
      </c>
      <c r="E1611" s="205"/>
      <c r="F1611" s="206"/>
      <c r="G1611" s="207"/>
      <c r="H1611" s="164"/>
      <c r="I1611" s="165"/>
      <c r="J1611" s="163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208"/>
      <c r="V1611" s="207"/>
      <c r="W1611" s="165"/>
      <c r="X1611" s="163"/>
      <c r="Y1611" s="164"/>
      <c r="Z1611" s="164"/>
      <c r="AA1611" s="165"/>
    </row>
    <row r="1612" spans="2:27" ht="15.75" customHeight="1" x14ac:dyDescent="0.25">
      <c r="B1612" s="421" t="str">
        <f>'[2]Asset Characteristics'!$C810 &amp; ""</f>
        <v/>
      </c>
      <c r="C1612" s="422" t="str">
        <f>'[2]Asset Characteristics'!$E810 &amp; ""</f>
        <v/>
      </c>
      <c r="D1612" s="44">
        <f>'[2]Reporting Characteristics'!$D1612</f>
        <v>2018</v>
      </c>
      <c r="E1612" s="205"/>
      <c r="F1612" s="206"/>
      <c r="G1612" s="207"/>
      <c r="H1612" s="164"/>
      <c r="I1612" s="165"/>
      <c r="J1612" s="163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208"/>
      <c r="V1612" s="207"/>
      <c r="W1612" s="165"/>
      <c r="X1612" s="163"/>
      <c r="Y1612" s="164"/>
      <c r="Z1612" s="164"/>
      <c r="AA1612" s="165"/>
    </row>
    <row r="1613" spans="2:27" ht="15.75" customHeight="1" x14ac:dyDescent="0.25">
      <c r="B1613" s="421"/>
      <c r="C1613" s="422"/>
      <c r="D1613" s="44">
        <f>'[2]Reporting Characteristics'!$D1613</f>
        <v>2019</v>
      </c>
      <c r="E1613" s="205"/>
      <c r="F1613" s="206"/>
      <c r="G1613" s="207"/>
      <c r="H1613" s="164"/>
      <c r="I1613" s="165"/>
      <c r="J1613" s="163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208"/>
      <c r="V1613" s="207"/>
      <c r="W1613" s="165"/>
      <c r="X1613" s="163"/>
      <c r="Y1613" s="164"/>
      <c r="Z1613" s="164"/>
      <c r="AA1613" s="165"/>
    </row>
    <row r="1614" spans="2:27" ht="15.75" customHeight="1" x14ac:dyDescent="0.25">
      <c r="B1614" s="421" t="str">
        <f>'[2]Asset Characteristics'!$C811 &amp; ""</f>
        <v/>
      </c>
      <c r="C1614" s="422" t="str">
        <f>'[2]Asset Characteristics'!$E811 &amp; ""</f>
        <v/>
      </c>
      <c r="D1614" s="44">
        <f>'[2]Reporting Characteristics'!$D1614</f>
        <v>2018</v>
      </c>
      <c r="E1614" s="205"/>
      <c r="F1614" s="206"/>
      <c r="G1614" s="207"/>
      <c r="H1614" s="164"/>
      <c r="I1614" s="165"/>
      <c r="J1614" s="163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208"/>
      <c r="V1614" s="207"/>
      <c r="W1614" s="165"/>
      <c r="X1614" s="163"/>
      <c r="Y1614" s="164"/>
      <c r="Z1614" s="164"/>
      <c r="AA1614" s="165"/>
    </row>
    <row r="1615" spans="2:27" ht="15.75" customHeight="1" x14ac:dyDescent="0.25">
      <c r="B1615" s="421"/>
      <c r="C1615" s="422"/>
      <c r="D1615" s="44">
        <f>'[2]Reporting Characteristics'!$D1615</f>
        <v>2019</v>
      </c>
      <c r="E1615" s="205"/>
      <c r="F1615" s="206"/>
      <c r="G1615" s="207"/>
      <c r="H1615" s="164"/>
      <c r="I1615" s="165"/>
      <c r="J1615" s="163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208"/>
      <c r="V1615" s="207"/>
      <c r="W1615" s="165"/>
      <c r="X1615" s="163"/>
      <c r="Y1615" s="164"/>
      <c r="Z1615" s="164"/>
      <c r="AA1615" s="165"/>
    </row>
    <row r="1616" spans="2:27" ht="15.75" customHeight="1" x14ac:dyDescent="0.25">
      <c r="B1616" s="421" t="str">
        <f>'[2]Asset Characteristics'!$C812 &amp; ""</f>
        <v/>
      </c>
      <c r="C1616" s="422" t="str">
        <f>'[2]Asset Characteristics'!$E812 &amp; ""</f>
        <v/>
      </c>
      <c r="D1616" s="44">
        <f>'[2]Reporting Characteristics'!$D1616</f>
        <v>2018</v>
      </c>
      <c r="E1616" s="205"/>
      <c r="F1616" s="206"/>
      <c r="G1616" s="207"/>
      <c r="H1616" s="164"/>
      <c r="I1616" s="165"/>
      <c r="J1616" s="163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208"/>
      <c r="V1616" s="207"/>
      <c r="W1616" s="165"/>
      <c r="X1616" s="163"/>
      <c r="Y1616" s="164"/>
      <c r="Z1616" s="164"/>
      <c r="AA1616" s="165"/>
    </row>
    <row r="1617" spans="2:27" ht="15.75" customHeight="1" x14ac:dyDescent="0.25">
      <c r="B1617" s="421"/>
      <c r="C1617" s="422"/>
      <c r="D1617" s="44">
        <f>'[2]Reporting Characteristics'!$D1617</f>
        <v>2019</v>
      </c>
      <c r="E1617" s="205"/>
      <c r="F1617" s="206"/>
      <c r="G1617" s="207"/>
      <c r="H1617" s="164"/>
      <c r="I1617" s="165"/>
      <c r="J1617" s="163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208"/>
      <c r="V1617" s="207"/>
      <c r="W1617" s="165"/>
      <c r="X1617" s="163"/>
      <c r="Y1617" s="164"/>
      <c r="Z1617" s="164"/>
      <c r="AA1617" s="165"/>
    </row>
    <row r="1618" spans="2:27" ht="15.75" customHeight="1" x14ac:dyDescent="0.25">
      <c r="B1618" s="421" t="str">
        <f>'[2]Asset Characteristics'!$C813 &amp; ""</f>
        <v/>
      </c>
      <c r="C1618" s="422" t="str">
        <f>'[2]Asset Characteristics'!$E813 &amp; ""</f>
        <v/>
      </c>
      <c r="D1618" s="44">
        <f>'[2]Reporting Characteristics'!$D1618</f>
        <v>2018</v>
      </c>
      <c r="E1618" s="205"/>
      <c r="F1618" s="206"/>
      <c r="G1618" s="207"/>
      <c r="H1618" s="164"/>
      <c r="I1618" s="165"/>
      <c r="J1618" s="163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208"/>
      <c r="V1618" s="207"/>
      <c r="W1618" s="165"/>
      <c r="X1618" s="163"/>
      <c r="Y1618" s="164"/>
      <c r="Z1618" s="164"/>
      <c r="AA1618" s="165"/>
    </row>
    <row r="1619" spans="2:27" ht="15.75" customHeight="1" x14ac:dyDescent="0.25">
      <c r="B1619" s="421"/>
      <c r="C1619" s="422"/>
      <c r="D1619" s="44">
        <f>'[2]Reporting Characteristics'!$D1619</f>
        <v>2019</v>
      </c>
      <c r="E1619" s="205"/>
      <c r="F1619" s="206"/>
      <c r="G1619" s="207"/>
      <c r="H1619" s="164"/>
      <c r="I1619" s="165"/>
      <c r="J1619" s="163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208"/>
      <c r="V1619" s="207"/>
      <c r="W1619" s="165"/>
      <c r="X1619" s="163"/>
      <c r="Y1619" s="164"/>
      <c r="Z1619" s="164"/>
      <c r="AA1619" s="165"/>
    </row>
    <row r="1620" spans="2:27" ht="15.75" customHeight="1" x14ac:dyDescent="0.25">
      <c r="B1620" s="421" t="str">
        <f>'[2]Asset Characteristics'!$C814 &amp; ""</f>
        <v/>
      </c>
      <c r="C1620" s="422" t="str">
        <f>'[2]Asset Characteristics'!$E814 &amp; ""</f>
        <v/>
      </c>
      <c r="D1620" s="44">
        <f>'[2]Reporting Characteristics'!$D1620</f>
        <v>2018</v>
      </c>
      <c r="E1620" s="205"/>
      <c r="F1620" s="206"/>
      <c r="G1620" s="207"/>
      <c r="H1620" s="164"/>
      <c r="I1620" s="165"/>
      <c r="J1620" s="163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208"/>
      <c r="V1620" s="207"/>
      <c r="W1620" s="165"/>
      <c r="X1620" s="163"/>
      <c r="Y1620" s="164"/>
      <c r="Z1620" s="164"/>
      <c r="AA1620" s="165"/>
    </row>
    <row r="1621" spans="2:27" ht="15.75" customHeight="1" x14ac:dyDescent="0.25">
      <c r="B1621" s="421"/>
      <c r="C1621" s="422"/>
      <c r="D1621" s="44">
        <f>'[2]Reporting Characteristics'!$D1621</f>
        <v>2019</v>
      </c>
      <c r="E1621" s="205"/>
      <c r="F1621" s="206"/>
      <c r="G1621" s="207"/>
      <c r="H1621" s="164"/>
      <c r="I1621" s="165"/>
      <c r="J1621" s="163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208"/>
      <c r="V1621" s="207"/>
      <c r="W1621" s="165"/>
      <c r="X1621" s="163"/>
      <c r="Y1621" s="164"/>
      <c r="Z1621" s="164"/>
      <c r="AA1621" s="165"/>
    </row>
    <row r="1622" spans="2:27" ht="15.75" customHeight="1" x14ac:dyDescent="0.25">
      <c r="B1622" s="421" t="str">
        <f>'[2]Asset Characteristics'!$C815 &amp; ""</f>
        <v/>
      </c>
      <c r="C1622" s="422" t="str">
        <f>'[2]Asset Characteristics'!$E815 &amp; ""</f>
        <v/>
      </c>
      <c r="D1622" s="44">
        <f>'[2]Reporting Characteristics'!$D1622</f>
        <v>2018</v>
      </c>
      <c r="E1622" s="205"/>
      <c r="F1622" s="206"/>
      <c r="G1622" s="207"/>
      <c r="H1622" s="164"/>
      <c r="I1622" s="165"/>
      <c r="J1622" s="163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208"/>
      <c r="V1622" s="207"/>
      <c r="W1622" s="165"/>
      <c r="X1622" s="163"/>
      <c r="Y1622" s="164"/>
      <c r="Z1622" s="164"/>
      <c r="AA1622" s="165"/>
    </row>
    <row r="1623" spans="2:27" ht="15.75" customHeight="1" x14ac:dyDescent="0.25">
      <c r="B1623" s="421"/>
      <c r="C1623" s="422"/>
      <c r="D1623" s="44">
        <f>'[2]Reporting Characteristics'!$D1623</f>
        <v>2019</v>
      </c>
      <c r="E1623" s="205"/>
      <c r="F1623" s="206"/>
      <c r="G1623" s="207"/>
      <c r="H1623" s="164"/>
      <c r="I1623" s="165"/>
      <c r="J1623" s="163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208"/>
      <c r="V1623" s="207"/>
      <c r="W1623" s="165"/>
      <c r="X1623" s="163"/>
      <c r="Y1623" s="164"/>
      <c r="Z1623" s="164"/>
      <c r="AA1623" s="165"/>
    </row>
    <row r="1624" spans="2:27" ht="15.75" customHeight="1" x14ac:dyDescent="0.25">
      <c r="B1624" s="421" t="str">
        <f>'[2]Asset Characteristics'!$C816 &amp; ""</f>
        <v/>
      </c>
      <c r="C1624" s="422" t="str">
        <f>'[2]Asset Characteristics'!$E816 &amp; ""</f>
        <v/>
      </c>
      <c r="D1624" s="44">
        <f>'[2]Reporting Characteristics'!$D1624</f>
        <v>2018</v>
      </c>
      <c r="E1624" s="205"/>
      <c r="F1624" s="206"/>
      <c r="G1624" s="207"/>
      <c r="H1624" s="164"/>
      <c r="I1624" s="165"/>
      <c r="J1624" s="163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208"/>
      <c r="V1624" s="207"/>
      <c r="W1624" s="165"/>
      <c r="X1624" s="163"/>
      <c r="Y1624" s="164"/>
      <c r="Z1624" s="164"/>
      <c r="AA1624" s="165"/>
    </row>
    <row r="1625" spans="2:27" ht="15.75" customHeight="1" x14ac:dyDescent="0.25">
      <c r="B1625" s="421"/>
      <c r="C1625" s="422"/>
      <c r="D1625" s="44">
        <f>'[2]Reporting Characteristics'!$D1625</f>
        <v>2019</v>
      </c>
      <c r="E1625" s="205"/>
      <c r="F1625" s="206"/>
      <c r="G1625" s="207"/>
      <c r="H1625" s="164"/>
      <c r="I1625" s="165"/>
      <c r="J1625" s="163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208"/>
      <c r="V1625" s="207"/>
      <c r="W1625" s="165"/>
      <c r="X1625" s="163"/>
      <c r="Y1625" s="164"/>
      <c r="Z1625" s="164"/>
      <c r="AA1625" s="165"/>
    </row>
    <row r="1626" spans="2:27" ht="15.75" customHeight="1" x14ac:dyDescent="0.25">
      <c r="B1626" s="421" t="str">
        <f>'[2]Asset Characteristics'!$C817 &amp; ""</f>
        <v/>
      </c>
      <c r="C1626" s="422" t="str">
        <f>'[2]Asset Characteristics'!$E817 &amp; ""</f>
        <v/>
      </c>
      <c r="D1626" s="44">
        <f>'[2]Reporting Characteristics'!$D1626</f>
        <v>2018</v>
      </c>
      <c r="E1626" s="205"/>
      <c r="F1626" s="206"/>
      <c r="G1626" s="207"/>
      <c r="H1626" s="164"/>
      <c r="I1626" s="165"/>
      <c r="J1626" s="163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208"/>
      <c r="V1626" s="207"/>
      <c r="W1626" s="165"/>
      <c r="X1626" s="163"/>
      <c r="Y1626" s="164"/>
      <c r="Z1626" s="164"/>
      <c r="AA1626" s="165"/>
    </row>
    <row r="1627" spans="2:27" ht="15.75" customHeight="1" x14ac:dyDescent="0.25">
      <c r="B1627" s="421"/>
      <c r="C1627" s="422"/>
      <c r="D1627" s="44">
        <f>'[2]Reporting Characteristics'!$D1627</f>
        <v>2019</v>
      </c>
      <c r="E1627" s="205"/>
      <c r="F1627" s="206"/>
      <c r="G1627" s="207"/>
      <c r="H1627" s="164"/>
      <c r="I1627" s="165"/>
      <c r="J1627" s="163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208"/>
      <c r="V1627" s="207"/>
      <c r="W1627" s="165"/>
      <c r="X1627" s="163"/>
      <c r="Y1627" s="164"/>
      <c r="Z1627" s="164"/>
      <c r="AA1627" s="165"/>
    </row>
    <row r="1628" spans="2:27" ht="15.75" customHeight="1" x14ac:dyDescent="0.25">
      <c r="B1628" s="421" t="str">
        <f>'[2]Asset Characteristics'!$C818 &amp; ""</f>
        <v/>
      </c>
      <c r="C1628" s="422" t="str">
        <f>'[2]Asset Characteristics'!$E818 &amp; ""</f>
        <v/>
      </c>
      <c r="D1628" s="44">
        <f>'[2]Reporting Characteristics'!$D1628</f>
        <v>2018</v>
      </c>
      <c r="E1628" s="205"/>
      <c r="F1628" s="206"/>
      <c r="G1628" s="207"/>
      <c r="H1628" s="164"/>
      <c r="I1628" s="165"/>
      <c r="J1628" s="163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208"/>
      <c r="V1628" s="207"/>
      <c r="W1628" s="165"/>
      <c r="X1628" s="163"/>
      <c r="Y1628" s="164"/>
      <c r="Z1628" s="164"/>
      <c r="AA1628" s="165"/>
    </row>
    <row r="1629" spans="2:27" ht="15.75" customHeight="1" x14ac:dyDescent="0.25">
      <c r="B1629" s="421"/>
      <c r="C1629" s="422"/>
      <c r="D1629" s="44">
        <f>'[2]Reporting Characteristics'!$D1629</f>
        <v>2019</v>
      </c>
      <c r="E1629" s="205"/>
      <c r="F1629" s="206"/>
      <c r="G1629" s="207"/>
      <c r="H1629" s="164"/>
      <c r="I1629" s="165"/>
      <c r="J1629" s="163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208"/>
      <c r="V1629" s="207"/>
      <c r="W1629" s="165"/>
      <c r="X1629" s="163"/>
      <c r="Y1629" s="164"/>
      <c r="Z1629" s="164"/>
      <c r="AA1629" s="165"/>
    </row>
    <row r="1630" spans="2:27" ht="15.75" customHeight="1" x14ac:dyDescent="0.25">
      <c r="B1630" s="421" t="str">
        <f>'[2]Asset Characteristics'!$C819 &amp; ""</f>
        <v/>
      </c>
      <c r="C1630" s="422" t="str">
        <f>'[2]Asset Characteristics'!$E819 &amp; ""</f>
        <v/>
      </c>
      <c r="D1630" s="44">
        <f>'[2]Reporting Characteristics'!$D1630</f>
        <v>2018</v>
      </c>
      <c r="E1630" s="205"/>
      <c r="F1630" s="206"/>
      <c r="G1630" s="207"/>
      <c r="H1630" s="164"/>
      <c r="I1630" s="165"/>
      <c r="J1630" s="163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208"/>
      <c r="V1630" s="207"/>
      <c r="W1630" s="165"/>
      <c r="X1630" s="163"/>
      <c r="Y1630" s="164"/>
      <c r="Z1630" s="164"/>
      <c r="AA1630" s="165"/>
    </row>
    <row r="1631" spans="2:27" ht="15.75" customHeight="1" x14ac:dyDescent="0.25">
      <c r="B1631" s="421"/>
      <c r="C1631" s="422"/>
      <c r="D1631" s="44">
        <f>'[2]Reporting Characteristics'!$D1631</f>
        <v>2019</v>
      </c>
      <c r="E1631" s="205"/>
      <c r="F1631" s="206"/>
      <c r="G1631" s="207"/>
      <c r="H1631" s="164"/>
      <c r="I1631" s="165"/>
      <c r="J1631" s="163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208"/>
      <c r="V1631" s="207"/>
      <c r="W1631" s="165"/>
      <c r="X1631" s="163"/>
      <c r="Y1631" s="164"/>
      <c r="Z1631" s="164"/>
      <c r="AA1631" s="165"/>
    </row>
    <row r="1632" spans="2:27" ht="15.75" customHeight="1" x14ac:dyDescent="0.25">
      <c r="B1632" s="421" t="str">
        <f>'[2]Asset Characteristics'!$C820 &amp; ""</f>
        <v/>
      </c>
      <c r="C1632" s="422" t="str">
        <f>'[2]Asset Characteristics'!$E820 &amp; ""</f>
        <v/>
      </c>
      <c r="D1632" s="44">
        <f>'[2]Reporting Characteristics'!$D1632</f>
        <v>2018</v>
      </c>
      <c r="E1632" s="205"/>
      <c r="F1632" s="206"/>
      <c r="G1632" s="207"/>
      <c r="H1632" s="164"/>
      <c r="I1632" s="165"/>
      <c r="J1632" s="163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208"/>
      <c r="V1632" s="207"/>
      <c r="W1632" s="165"/>
      <c r="X1632" s="163"/>
      <c r="Y1632" s="164"/>
      <c r="Z1632" s="164"/>
      <c r="AA1632" s="165"/>
    </row>
    <row r="1633" spans="2:27" ht="15.75" customHeight="1" x14ac:dyDescent="0.25">
      <c r="B1633" s="421"/>
      <c r="C1633" s="422"/>
      <c r="D1633" s="44">
        <f>'[2]Reporting Characteristics'!$D1633</f>
        <v>2019</v>
      </c>
      <c r="E1633" s="205"/>
      <c r="F1633" s="206"/>
      <c r="G1633" s="207"/>
      <c r="H1633" s="164"/>
      <c r="I1633" s="165"/>
      <c r="J1633" s="163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208"/>
      <c r="V1633" s="207"/>
      <c r="W1633" s="165"/>
      <c r="X1633" s="163"/>
      <c r="Y1633" s="164"/>
      <c r="Z1633" s="164"/>
      <c r="AA1633" s="165"/>
    </row>
    <row r="1634" spans="2:27" ht="15.75" customHeight="1" x14ac:dyDescent="0.25">
      <c r="B1634" s="421" t="str">
        <f>'[2]Asset Characteristics'!$C821 &amp; ""</f>
        <v/>
      </c>
      <c r="C1634" s="422" t="str">
        <f>'[2]Asset Characteristics'!$E821 &amp; ""</f>
        <v/>
      </c>
      <c r="D1634" s="44">
        <f>'[2]Reporting Characteristics'!$D1634</f>
        <v>2018</v>
      </c>
      <c r="E1634" s="205"/>
      <c r="F1634" s="206"/>
      <c r="G1634" s="207"/>
      <c r="H1634" s="164"/>
      <c r="I1634" s="165"/>
      <c r="J1634" s="163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208"/>
      <c r="V1634" s="207"/>
      <c r="W1634" s="165"/>
      <c r="X1634" s="163"/>
      <c r="Y1634" s="164"/>
      <c r="Z1634" s="164"/>
      <c r="AA1634" s="165"/>
    </row>
    <row r="1635" spans="2:27" ht="15.75" customHeight="1" x14ac:dyDescent="0.25">
      <c r="B1635" s="421"/>
      <c r="C1635" s="422"/>
      <c r="D1635" s="44">
        <f>'[2]Reporting Characteristics'!$D1635</f>
        <v>2019</v>
      </c>
      <c r="E1635" s="205"/>
      <c r="F1635" s="206"/>
      <c r="G1635" s="207"/>
      <c r="H1635" s="164"/>
      <c r="I1635" s="165"/>
      <c r="J1635" s="163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208"/>
      <c r="V1635" s="207"/>
      <c r="W1635" s="165"/>
      <c r="X1635" s="163"/>
      <c r="Y1635" s="164"/>
      <c r="Z1635" s="164"/>
      <c r="AA1635" s="165"/>
    </row>
    <row r="1636" spans="2:27" ht="15.75" customHeight="1" x14ac:dyDescent="0.25">
      <c r="B1636" s="421" t="str">
        <f>'[2]Asset Characteristics'!$C822 &amp; ""</f>
        <v/>
      </c>
      <c r="C1636" s="422" t="str">
        <f>'[2]Asset Characteristics'!$E822 &amp; ""</f>
        <v/>
      </c>
      <c r="D1636" s="44">
        <f>'[2]Reporting Characteristics'!$D1636</f>
        <v>2018</v>
      </c>
      <c r="E1636" s="205"/>
      <c r="F1636" s="206"/>
      <c r="G1636" s="207"/>
      <c r="H1636" s="164"/>
      <c r="I1636" s="165"/>
      <c r="J1636" s="163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208"/>
      <c r="V1636" s="207"/>
      <c r="W1636" s="165"/>
      <c r="X1636" s="163"/>
      <c r="Y1636" s="164"/>
      <c r="Z1636" s="164"/>
      <c r="AA1636" s="165"/>
    </row>
    <row r="1637" spans="2:27" ht="15.75" customHeight="1" x14ac:dyDescent="0.25">
      <c r="B1637" s="421"/>
      <c r="C1637" s="422"/>
      <c r="D1637" s="44">
        <f>'[2]Reporting Characteristics'!$D1637</f>
        <v>2019</v>
      </c>
      <c r="E1637" s="205"/>
      <c r="F1637" s="206"/>
      <c r="G1637" s="207"/>
      <c r="H1637" s="164"/>
      <c r="I1637" s="165"/>
      <c r="J1637" s="163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208"/>
      <c r="V1637" s="207"/>
      <c r="W1637" s="165"/>
      <c r="X1637" s="163"/>
      <c r="Y1637" s="164"/>
      <c r="Z1637" s="164"/>
      <c r="AA1637" s="165"/>
    </row>
    <row r="1638" spans="2:27" ht="15.75" customHeight="1" x14ac:dyDescent="0.25">
      <c r="B1638" s="421" t="str">
        <f>'[2]Asset Characteristics'!$C823 &amp; ""</f>
        <v/>
      </c>
      <c r="C1638" s="422" t="str">
        <f>'[2]Asset Characteristics'!$E823 &amp; ""</f>
        <v/>
      </c>
      <c r="D1638" s="44">
        <f>'[2]Reporting Characteristics'!$D1638</f>
        <v>2018</v>
      </c>
      <c r="E1638" s="205"/>
      <c r="F1638" s="206"/>
      <c r="G1638" s="207"/>
      <c r="H1638" s="164"/>
      <c r="I1638" s="165"/>
      <c r="J1638" s="163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208"/>
      <c r="V1638" s="207"/>
      <c r="W1638" s="165"/>
      <c r="X1638" s="163"/>
      <c r="Y1638" s="164"/>
      <c r="Z1638" s="164"/>
      <c r="AA1638" s="165"/>
    </row>
    <row r="1639" spans="2:27" ht="15.75" customHeight="1" x14ac:dyDescent="0.25">
      <c r="B1639" s="421"/>
      <c r="C1639" s="422"/>
      <c r="D1639" s="44">
        <f>'[2]Reporting Characteristics'!$D1639</f>
        <v>2019</v>
      </c>
      <c r="E1639" s="205"/>
      <c r="F1639" s="206"/>
      <c r="G1639" s="207"/>
      <c r="H1639" s="164"/>
      <c r="I1639" s="165"/>
      <c r="J1639" s="163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208"/>
      <c r="V1639" s="207"/>
      <c r="W1639" s="165"/>
      <c r="X1639" s="163"/>
      <c r="Y1639" s="164"/>
      <c r="Z1639" s="164"/>
      <c r="AA1639" s="165"/>
    </row>
    <row r="1640" spans="2:27" ht="15.75" customHeight="1" x14ac:dyDescent="0.25">
      <c r="B1640" s="421" t="str">
        <f>'[2]Asset Characteristics'!$C824 &amp; ""</f>
        <v/>
      </c>
      <c r="C1640" s="422" t="str">
        <f>'[2]Asset Characteristics'!$E824 &amp; ""</f>
        <v/>
      </c>
      <c r="D1640" s="44">
        <f>'[2]Reporting Characteristics'!$D1640</f>
        <v>2018</v>
      </c>
      <c r="E1640" s="205"/>
      <c r="F1640" s="206"/>
      <c r="G1640" s="207"/>
      <c r="H1640" s="164"/>
      <c r="I1640" s="165"/>
      <c r="J1640" s="163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208"/>
      <c r="V1640" s="207"/>
      <c r="W1640" s="165"/>
      <c r="X1640" s="163"/>
      <c r="Y1640" s="164"/>
      <c r="Z1640" s="164"/>
      <c r="AA1640" s="165"/>
    </row>
    <row r="1641" spans="2:27" ht="15.75" customHeight="1" x14ac:dyDescent="0.25">
      <c r="B1641" s="421"/>
      <c r="C1641" s="422"/>
      <c r="D1641" s="44">
        <f>'[2]Reporting Characteristics'!$D1641</f>
        <v>2019</v>
      </c>
      <c r="E1641" s="205"/>
      <c r="F1641" s="206"/>
      <c r="G1641" s="207"/>
      <c r="H1641" s="164"/>
      <c r="I1641" s="165"/>
      <c r="J1641" s="163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208"/>
      <c r="V1641" s="207"/>
      <c r="W1641" s="165"/>
      <c r="X1641" s="163"/>
      <c r="Y1641" s="164"/>
      <c r="Z1641" s="164"/>
      <c r="AA1641" s="165"/>
    </row>
    <row r="1642" spans="2:27" ht="15.75" customHeight="1" x14ac:dyDescent="0.25">
      <c r="B1642" s="421" t="str">
        <f>'[2]Asset Characteristics'!$C825 &amp; ""</f>
        <v/>
      </c>
      <c r="C1642" s="422" t="str">
        <f>'[2]Asset Characteristics'!$E825 &amp; ""</f>
        <v/>
      </c>
      <c r="D1642" s="44">
        <f>'[2]Reporting Characteristics'!$D1642</f>
        <v>2018</v>
      </c>
      <c r="E1642" s="205"/>
      <c r="F1642" s="206"/>
      <c r="G1642" s="207"/>
      <c r="H1642" s="164"/>
      <c r="I1642" s="165"/>
      <c r="J1642" s="163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208"/>
      <c r="V1642" s="207"/>
      <c r="W1642" s="165"/>
      <c r="X1642" s="163"/>
      <c r="Y1642" s="164"/>
      <c r="Z1642" s="164"/>
      <c r="AA1642" s="165"/>
    </row>
    <row r="1643" spans="2:27" ht="15.75" customHeight="1" x14ac:dyDescent="0.25">
      <c r="B1643" s="421"/>
      <c r="C1643" s="422"/>
      <c r="D1643" s="44">
        <f>'[2]Reporting Characteristics'!$D1643</f>
        <v>2019</v>
      </c>
      <c r="E1643" s="205"/>
      <c r="F1643" s="206"/>
      <c r="G1643" s="207"/>
      <c r="H1643" s="164"/>
      <c r="I1643" s="165"/>
      <c r="J1643" s="163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208"/>
      <c r="V1643" s="207"/>
      <c r="W1643" s="165"/>
      <c r="X1643" s="163"/>
      <c r="Y1643" s="164"/>
      <c r="Z1643" s="164"/>
      <c r="AA1643" s="165"/>
    </row>
    <row r="1644" spans="2:27" ht="15.75" customHeight="1" x14ac:dyDescent="0.25">
      <c r="B1644" s="421" t="str">
        <f>'[2]Asset Characteristics'!$C826 &amp; ""</f>
        <v/>
      </c>
      <c r="C1644" s="422" t="str">
        <f>'[2]Asset Characteristics'!$E826 &amp; ""</f>
        <v/>
      </c>
      <c r="D1644" s="44">
        <f>'[2]Reporting Characteristics'!$D1644</f>
        <v>2018</v>
      </c>
      <c r="E1644" s="205"/>
      <c r="F1644" s="206"/>
      <c r="G1644" s="207"/>
      <c r="H1644" s="164"/>
      <c r="I1644" s="165"/>
      <c r="J1644" s="163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208"/>
      <c r="V1644" s="207"/>
      <c r="W1644" s="165"/>
      <c r="X1644" s="163"/>
      <c r="Y1644" s="164"/>
      <c r="Z1644" s="164"/>
      <c r="AA1644" s="165"/>
    </row>
    <row r="1645" spans="2:27" ht="15.75" customHeight="1" x14ac:dyDescent="0.25">
      <c r="B1645" s="421"/>
      <c r="C1645" s="422"/>
      <c r="D1645" s="44">
        <f>'[2]Reporting Characteristics'!$D1645</f>
        <v>2019</v>
      </c>
      <c r="E1645" s="205"/>
      <c r="F1645" s="206"/>
      <c r="G1645" s="207"/>
      <c r="H1645" s="164"/>
      <c r="I1645" s="165"/>
      <c r="J1645" s="163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208"/>
      <c r="V1645" s="207"/>
      <c r="W1645" s="165"/>
      <c r="X1645" s="163"/>
      <c r="Y1645" s="164"/>
      <c r="Z1645" s="164"/>
      <c r="AA1645" s="165"/>
    </row>
    <row r="1646" spans="2:27" ht="15.75" customHeight="1" x14ac:dyDescent="0.25">
      <c r="B1646" s="421" t="str">
        <f>'[2]Asset Characteristics'!$C827 &amp; ""</f>
        <v/>
      </c>
      <c r="C1646" s="422" t="str">
        <f>'[2]Asset Characteristics'!$E827 &amp; ""</f>
        <v/>
      </c>
      <c r="D1646" s="44">
        <f>'[2]Reporting Characteristics'!$D1646</f>
        <v>2018</v>
      </c>
      <c r="E1646" s="205"/>
      <c r="F1646" s="206"/>
      <c r="G1646" s="207"/>
      <c r="H1646" s="164"/>
      <c r="I1646" s="165"/>
      <c r="J1646" s="163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208"/>
      <c r="V1646" s="207"/>
      <c r="W1646" s="165"/>
      <c r="X1646" s="163"/>
      <c r="Y1646" s="164"/>
      <c r="Z1646" s="164"/>
      <c r="AA1646" s="165"/>
    </row>
    <row r="1647" spans="2:27" ht="15.75" customHeight="1" x14ac:dyDescent="0.25">
      <c r="B1647" s="421"/>
      <c r="C1647" s="422"/>
      <c r="D1647" s="44">
        <f>'[2]Reporting Characteristics'!$D1647</f>
        <v>2019</v>
      </c>
      <c r="E1647" s="205"/>
      <c r="F1647" s="206"/>
      <c r="G1647" s="207"/>
      <c r="H1647" s="164"/>
      <c r="I1647" s="165"/>
      <c r="J1647" s="163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208"/>
      <c r="V1647" s="207"/>
      <c r="W1647" s="165"/>
      <c r="X1647" s="163"/>
      <c r="Y1647" s="164"/>
      <c r="Z1647" s="164"/>
      <c r="AA1647" s="165"/>
    </row>
    <row r="1648" spans="2:27" ht="15.75" customHeight="1" x14ac:dyDescent="0.25">
      <c r="B1648" s="421" t="str">
        <f>'[2]Asset Characteristics'!$C828 &amp; ""</f>
        <v/>
      </c>
      <c r="C1648" s="422" t="str">
        <f>'[2]Asset Characteristics'!$E828 &amp; ""</f>
        <v/>
      </c>
      <c r="D1648" s="44">
        <f>'[2]Reporting Characteristics'!$D1648</f>
        <v>2018</v>
      </c>
      <c r="E1648" s="205"/>
      <c r="F1648" s="206"/>
      <c r="G1648" s="207"/>
      <c r="H1648" s="164"/>
      <c r="I1648" s="165"/>
      <c r="J1648" s="163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208"/>
      <c r="V1648" s="207"/>
      <c r="W1648" s="165"/>
      <c r="X1648" s="163"/>
      <c r="Y1648" s="164"/>
      <c r="Z1648" s="164"/>
      <c r="AA1648" s="165"/>
    </row>
    <row r="1649" spans="2:27" ht="15.75" customHeight="1" x14ac:dyDescent="0.25">
      <c r="B1649" s="421"/>
      <c r="C1649" s="422"/>
      <c r="D1649" s="44">
        <f>'[2]Reporting Characteristics'!$D1649</f>
        <v>2019</v>
      </c>
      <c r="E1649" s="205"/>
      <c r="F1649" s="206"/>
      <c r="G1649" s="207"/>
      <c r="H1649" s="164"/>
      <c r="I1649" s="165"/>
      <c r="J1649" s="163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208"/>
      <c r="V1649" s="207"/>
      <c r="W1649" s="165"/>
      <c r="X1649" s="163"/>
      <c r="Y1649" s="164"/>
      <c r="Z1649" s="164"/>
      <c r="AA1649" s="165"/>
    </row>
    <row r="1650" spans="2:27" ht="15.75" customHeight="1" x14ac:dyDescent="0.25">
      <c r="B1650" s="421" t="str">
        <f>'[2]Asset Characteristics'!$C829 &amp; ""</f>
        <v/>
      </c>
      <c r="C1650" s="422" t="str">
        <f>'[2]Asset Characteristics'!$E829 &amp; ""</f>
        <v/>
      </c>
      <c r="D1650" s="44">
        <f>'[2]Reporting Characteristics'!$D1650</f>
        <v>2018</v>
      </c>
      <c r="E1650" s="205"/>
      <c r="F1650" s="206"/>
      <c r="G1650" s="207"/>
      <c r="H1650" s="164"/>
      <c r="I1650" s="165"/>
      <c r="J1650" s="163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208"/>
      <c r="V1650" s="207"/>
      <c r="W1650" s="165"/>
      <c r="X1650" s="163"/>
      <c r="Y1650" s="164"/>
      <c r="Z1650" s="164"/>
      <c r="AA1650" s="165"/>
    </row>
    <row r="1651" spans="2:27" ht="15.75" customHeight="1" x14ac:dyDescent="0.25">
      <c r="B1651" s="421"/>
      <c r="C1651" s="422"/>
      <c r="D1651" s="44">
        <f>'[2]Reporting Characteristics'!$D1651</f>
        <v>2019</v>
      </c>
      <c r="E1651" s="205"/>
      <c r="F1651" s="206"/>
      <c r="G1651" s="207"/>
      <c r="H1651" s="164"/>
      <c r="I1651" s="165"/>
      <c r="J1651" s="163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208"/>
      <c r="V1651" s="207"/>
      <c r="W1651" s="165"/>
      <c r="X1651" s="163"/>
      <c r="Y1651" s="164"/>
      <c r="Z1651" s="164"/>
      <c r="AA1651" s="165"/>
    </row>
    <row r="1652" spans="2:27" ht="15.75" customHeight="1" x14ac:dyDescent="0.25">
      <c r="B1652" s="421" t="str">
        <f>'[2]Asset Characteristics'!$C830 &amp; ""</f>
        <v/>
      </c>
      <c r="C1652" s="422" t="str">
        <f>'[2]Asset Characteristics'!$E830 &amp; ""</f>
        <v/>
      </c>
      <c r="D1652" s="44">
        <f>'[2]Reporting Characteristics'!$D1652</f>
        <v>2018</v>
      </c>
      <c r="E1652" s="205"/>
      <c r="F1652" s="206"/>
      <c r="G1652" s="207"/>
      <c r="H1652" s="164"/>
      <c r="I1652" s="165"/>
      <c r="J1652" s="163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208"/>
      <c r="V1652" s="207"/>
      <c r="W1652" s="165"/>
      <c r="X1652" s="163"/>
      <c r="Y1652" s="164"/>
      <c r="Z1652" s="164"/>
      <c r="AA1652" s="165"/>
    </row>
    <row r="1653" spans="2:27" ht="15.75" customHeight="1" x14ac:dyDescent="0.25">
      <c r="B1653" s="421"/>
      <c r="C1653" s="422"/>
      <c r="D1653" s="44">
        <f>'[2]Reporting Characteristics'!$D1653</f>
        <v>2019</v>
      </c>
      <c r="E1653" s="205"/>
      <c r="F1653" s="206"/>
      <c r="G1653" s="207"/>
      <c r="H1653" s="164"/>
      <c r="I1653" s="165"/>
      <c r="J1653" s="163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208"/>
      <c r="V1653" s="207"/>
      <c r="W1653" s="165"/>
      <c r="X1653" s="163"/>
      <c r="Y1653" s="164"/>
      <c r="Z1653" s="164"/>
      <c r="AA1653" s="165"/>
    </row>
    <row r="1654" spans="2:27" ht="15.75" customHeight="1" x14ac:dyDescent="0.25">
      <c r="B1654" s="421" t="str">
        <f>'[2]Asset Characteristics'!$C831 &amp; ""</f>
        <v/>
      </c>
      <c r="C1654" s="422" t="str">
        <f>'[2]Asset Characteristics'!$E831 &amp; ""</f>
        <v/>
      </c>
      <c r="D1654" s="44">
        <f>'[2]Reporting Characteristics'!$D1654</f>
        <v>2018</v>
      </c>
      <c r="E1654" s="205"/>
      <c r="F1654" s="206"/>
      <c r="G1654" s="207"/>
      <c r="H1654" s="164"/>
      <c r="I1654" s="165"/>
      <c r="J1654" s="163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208"/>
      <c r="V1654" s="207"/>
      <c r="W1654" s="165"/>
      <c r="X1654" s="163"/>
      <c r="Y1654" s="164"/>
      <c r="Z1654" s="164"/>
      <c r="AA1654" s="165"/>
    </row>
    <row r="1655" spans="2:27" ht="15.75" customHeight="1" x14ac:dyDescent="0.25">
      <c r="B1655" s="421"/>
      <c r="C1655" s="422"/>
      <c r="D1655" s="44">
        <f>'[2]Reporting Characteristics'!$D1655</f>
        <v>2019</v>
      </c>
      <c r="E1655" s="205"/>
      <c r="F1655" s="206"/>
      <c r="G1655" s="207"/>
      <c r="H1655" s="164"/>
      <c r="I1655" s="165"/>
      <c r="J1655" s="163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208"/>
      <c r="V1655" s="207"/>
      <c r="W1655" s="165"/>
      <c r="X1655" s="163"/>
      <c r="Y1655" s="164"/>
      <c r="Z1655" s="164"/>
      <c r="AA1655" s="165"/>
    </row>
    <row r="1656" spans="2:27" ht="15.75" customHeight="1" x14ac:dyDescent="0.25">
      <c r="B1656" s="421" t="str">
        <f>'[2]Asset Characteristics'!$C832 &amp; ""</f>
        <v/>
      </c>
      <c r="C1656" s="422" t="str">
        <f>'[2]Asset Characteristics'!$E832 &amp; ""</f>
        <v/>
      </c>
      <c r="D1656" s="44">
        <f>'[2]Reporting Characteristics'!$D1656</f>
        <v>2018</v>
      </c>
      <c r="E1656" s="205"/>
      <c r="F1656" s="206"/>
      <c r="G1656" s="207"/>
      <c r="H1656" s="164"/>
      <c r="I1656" s="165"/>
      <c r="J1656" s="163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208"/>
      <c r="V1656" s="207"/>
      <c r="W1656" s="165"/>
      <c r="X1656" s="163"/>
      <c r="Y1656" s="164"/>
      <c r="Z1656" s="164"/>
      <c r="AA1656" s="165"/>
    </row>
    <row r="1657" spans="2:27" ht="15.75" customHeight="1" x14ac:dyDescent="0.25">
      <c r="B1657" s="421"/>
      <c r="C1657" s="422"/>
      <c r="D1657" s="44">
        <f>'[2]Reporting Characteristics'!$D1657</f>
        <v>2019</v>
      </c>
      <c r="E1657" s="205"/>
      <c r="F1657" s="206"/>
      <c r="G1657" s="207"/>
      <c r="H1657" s="164"/>
      <c r="I1657" s="165"/>
      <c r="J1657" s="163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208"/>
      <c r="V1657" s="207"/>
      <c r="W1657" s="165"/>
      <c r="X1657" s="163"/>
      <c r="Y1657" s="164"/>
      <c r="Z1657" s="164"/>
      <c r="AA1657" s="165"/>
    </row>
    <row r="1658" spans="2:27" ht="15.75" customHeight="1" x14ac:dyDescent="0.25">
      <c r="B1658" s="421" t="str">
        <f>'[2]Asset Characteristics'!$C833 &amp; ""</f>
        <v/>
      </c>
      <c r="C1658" s="422" t="str">
        <f>'[2]Asset Characteristics'!$E833 &amp; ""</f>
        <v/>
      </c>
      <c r="D1658" s="44">
        <f>'[2]Reporting Characteristics'!$D1658</f>
        <v>2018</v>
      </c>
      <c r="E1658" s="205"/>
      <c r="F1658" s="206"/>
      <c r="G1658" s="207"/>
      <c r="H1658" s="164"/>
      <c r="I1658" s="165"/>
      <c r="J1658" s="163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208"/>
      <c r="V1658" s="207"/>
      <c r="W1658" s="165"/>
      <c r="X1658" s="163"/>
      <c r="Y1658" s="164"/>
      <c r="Z1658" s="164"/>
      <c r="AA1658" s="165"/>
    </row>
    <row r="1659" spans="2:27" ht="15.75" customHeight="1" x14ac:dyDescent="0.25">
      <c r="B1659" s="421"/>
      <c r="C1659" s="422"/>
      <c r="D1659" s="44">
        <f>'[2]Reporting Characteristics'!$D1659</f>
        <v>2019</v>
      </c>
      <c r="E1659" s="205"/>
      <c r="F1659" s="206"/>
      <c r="G1659" s="207"/>
      <c r="H1659" s="164"/>
      <c r="I1659" s="165"/>
      <c r="J1659" s="163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208"/>
      <c r="V1659" s="207"/>
      <c r="W1659" s="165"/>
      <c r="X1659" s="163"/>
      <c r="Y1659" s="164"/>
      <c r="Z1659" s="164"/>
      <c r="AA1659" s="165"/>
    </row>
    <row r="1660" spans="2:27" ht="15.75" customHeight="1" x14ac:dyDescent="0.25">
      <c r="B1660" s="421" t="str">
        <f>'[2]Asset Characteristics'!$C834 &amp; ""</f>
        <v/>
      </c>
      <c r="C1660" s="422" t="str">
        <f>'[2]Asset Characteristics'!$E834 &amp; ""</f>
        <v/>
      </c>
      <c r="D1660" s="44">
        <f>'[2]Reporting Characteristics'!$D1660</f>
        <v>2018</v>
      </c>
      <c r="E1660" s="205"/>
      <c r="F1660" s="206"/>
      <c r="G1660" s="207"/>
      <c r="H1660" s="164"/>
      <c r="I1660" s="165"/>
      <c r="J1660" s="163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208"/>
      <c r="V1660" s="207"/>
      <c r="W1660" s="165"/>
      <c r="X1660" s="163"/>
      <c r="Y1660" s="164"/>
      <c r="Z1660" s="164"/>
      <c r="AA1660" s="165"/>
    </row>
    <row r="1661" spans="2:27" ht="15.75" customHeight="1" x14ac:dyDescent="0.25">
      <c r="B1661" s="421"/>
      <c r="C1661" s="422"/>
      <c r="D1661" s="44">
        <f>'[2]Reporting Characteristics'!$D1661</f>
        <v>2019</v>
      </c>
      <c r="E1661" s="205"/>
      <c r="F1661" s="206"/>
      <c r="G1661" s="207"/>
      <c r="H1661" s="164"/>
      <c r="I1661" s="165"/>
      <c r="J1661" s="163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208"/>
      <c r="V1661" s="207"/>
      <c r="W1661" s="165"/>
      <c r="X1661" s="163"/>
      <c r="Y1661" s="164"/>
      <c r="Z1661" s="164"/>
      <c r="AA1661" s="165"/>
    </row>
    <row r="1662" spans="2:27" ht="15.75" customHeight="1" x14ac:dyDescent="0.25">
      <c r="B1662" s="421" t="str">
        <f>'[2]Asset Characteristics'!$C835 &amp; ""</f>
        <v/>
      </c>
      <c r="C1662" s="422" t="str">
        <f>'[2]Asset Characteristics'!$E835 &amp; ""</f>
        <v/>
      </c>
      <c r="D1662" s="44">
        <f>'[2]Reporting Characteristics'!$D1662</f>
        <v>2018</v>
      </c>
      <c r="E1662" s="205"/>
      <c r="F1662" s="206"/>
      <c r="G1662" s="207"/>
      <c r="H1662" s="164"/>
      <c r="I1662" s="165"/>
      <c r="J1662" s="163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208"/>
      <c r="V1662" s="207"/>
      <c r="W1662" s="165"/>
      <c r="X1662" s="163"/>
      <c r="Y1662" s="164"/>
      <c r="Z1662" s="164"/>
      <c r="AA1662" s="165"/>
    </row>
    <row r="1663" spans="2:27" ht="15.75" customHeight="1" x14ac:dyDescent="0.25">
      <c r="B1663" s="421"/>
      <c r="C1663" s="422"/>
      <c r="D1663" s="44">
        <f>'[2]Reporting Characteristics'!$D1663</f>
        <v>2019</v>
      </c>
      <c r="E1663" s="205"/>
      <c r="F1663" s="206"/>
      <c r="G1663" s="207"/>
      <c r="H1663" s="164"/>
      <c r="I1663" s="165"/>
      <c r="J1663" s="163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208"/>
      <c r="V1663" s="207"/>
      <c r="W1663" s="165"/>
      <c r="X1663" s="163"/>
      <c r="Y1663" s="164"/>
      <c r="Z1663" s="164"/>
      <c r="AA1663" s="165"/>
    </row>
    <row r="1664" spans="2:27" ht="15.75" customHeight="1" x14ac:dyDescent="0.25">
      <c r="B1664" s="421" t="str">
        <f>'[2]Asset Characteristics'!$C836 &amp; ""</f>
        <v/>
      </c>
      <c r="C1664" s="422" t="str">
        <f>'[2]Asset Characteristics'!$E836 &amp; ""</f>
        <v/>
      </c>
      <c r="D1664" s="44">
        <f>'[2]Reporting Characteristics'!$D1664</f>
        <v>2018</v>
      </c>
      <c r="E1664" s="205"/>
      <c r="F1664" s="206"/>
      <c r="G1664" s="207"/>
      <c r="H1664" s="164"/>
      <c r="I1664" s="165"/>
      <c r="J1664" s="163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208"/>
      <c r="V1664" s="207"/>
      <c r="W1664" s="165"/>
      <c r="X1664" s="163"/>
      <c r="Y1664" s="164"/>
      <c r="Z1664" s="164"/>
      <c r="AA1664" s="165"/>
    </row>
    <row r="1665" spans="2:27" ht="15.75" customHeight="1" x14ac:dyDescent="0.25">
      <c r="B1665" s="421"/>
      <c r="C1665" s="422"/>
      <c r="D1665" s="44">
        <f>'[2]Reporting Characteristics'!$D1665</f>
        <v>2019</v>
      </c>
      <c r="E1665" s="205"/>
      <c r="F1665" s="206"/>
      <c r="G1665" s="207"/>
      <c r="H1665" s="164"/>
      <c r="I1665" s="165"/>
      <c r="J1665" s="163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208"/>
      <c r="V1665" s="207"/>
      <c r="W1665" s="165"/>
      <c r="X1665" s="163"/>
      <c r="Y1665" s="164"/>
      <c r="Z1665" s="164"/>
      <c r="AA1665" s="165"/>
    </row>
    <row r="1666" spans="2:27" ht="15.75" customHeight="1" x14ac:dyDescent="0.25">
      <c r="B1666" s="421" t="str">
        <f>'[2]Asset Characteristics'!$C837 &amp; ""</f>
        <v/>
      </c>
      <c r="C1666" s="422" t="str">
        <f>'[2]Asset Characteristics'!$E837 &amp; ""</f>
        <v/>
      </c>
      <c r="D1666" s="44">
        <f>'[2]Reporting Characteristics'!$D1666</f>
        <v>2018</v>
      </c>
      <c r="E1666" s="205"/>
      <c r="F1666" s="206"/>
      <c r="G1666" s="207"/>
      <c r="H1666" s="164"/>
      <c r="I1666" s="165"/>
      <c r="J1666" s="163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208"/>
      <c r="V1666" s="207"/>
      <c r="W1666" s="165"/>
      <c r="X1666" s="163"/>
      <c r="Y1666" s="164"/>
      <c r="Z1666" s="164"/>
      <c r="AA1666" s="165"/>
    </row>
    <row r="1667" spans="2:27" ht="15.75" customHeight="1" x14ac:dyDescent="0.25">
      <c r="B1667" s="421"/>
      <c r="C1667" s="422"/>
      <c r="D1667" s="44">
        <f>'[2]Reporting Characteristics'!$D1667</f>
        <v>2019</v>
      </c>
      <c r="E1667" s="205"/>
      <c r="F1667" s="206"/>
      <c r="G1667" s="207"/>
      <c r="H1667" s="164"/>
      <c r="I1667" s="165"/>
      <c r="J1667" s="163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208"/>
      <c r="V1667" s="207"/>
      <c r="W1667" s="165"/>
      <c r="X1667" s="163"/>
      <c r="Y1667" s="164"/>
      <c r="Z1667" s="164"/>
      <c r="AA1667" s="165"/>
    </row>
    <row r="1668" spans="2:27" ht="15.75" customHeight="1" x14ac:dyDescent="0.25">
      <c r="B1668" s="421" t="str">
        <f>'[2]Asset Characteristics'!$C838 &amp; ""</f>
        <v/>
      </c>
      <c r="C1668" s="422" t="str">
        <f>'[2]Asset Characteristics'!$E838 &amp; ""</f>
        <v/>
      </c>
      <c r="D1668" s="44">
        <f>'[2]Reporting Characteristics'!$D1668</f>
        <v>2018</v>
      </c>
      <c r="E1668" s="205"/>
      <c r="F1668" s="206"/>
      <c r="G1668" s="207"/>
      <c r="H1668" s="164"/>
      <c r="I1668" s="165"/>
      <c r="J1668" s="163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208"/>
      <c r="V1668" s="207"/>
      <c r="W1668" s="165"/>
      <c r="X1668" s="163"/>
      <c r="Y1668" s="164"/>
      <c r="Z1668" s="164"/>
      <c r="AA1668" s="165"/>
    </row>
    <row r="1669" spans="2:27" ht="15.75" customHeight="1" x14ac:dyDescent="0.25">
      <c r="B1669" s="421"/>
      <c r="C1669" s="422"/>
      <c r="D1669" s="44">
        <f>'[2]Reporting Characteristics'!$D1669</f>
        <v>2019</v>
      </c>
      <c r="E1669" s="205"/>
      <c r="F1669" s="206"/>
      <c r="G1669" s="207"/>
      <c r="H1669" s="164"/>
      <c r="I1669" s="165"/>
      <c r="J1669" s="163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208"/>
      <c r="V1669" s="207"/>
      <c r="W1669" s="165"/>
      <c r="X1669" s="163"/>
      <c r="Y1669" s="164"/>
      <c r="Z1669" s="164"/>
      <c r="AA1669" s="165"/>
    </row>
    <row r="1670" spans="2:27" ht="15.75" customHeight="1" x14ac:dyDescent="0.25">
      <c r="B1670" s="421" t="str">
        <f>'[2]Asset Characteristics'!$C839 &amp; ""</f>
        <v/>
      </c>
      <c r="C1670" s="422" t="str">
        <f>'[2]Asset Characteristics'!$E839 &amp; ""</f>
        <v/>
      </c>
      <c r="D1670" s="44">
        <f>'[2]Reporting Characteristics'!$D1670</f>
        <v>2018</v>
      </c>
      <c r="E1670" s="205"/>
      <c r="F1670" s="206"/>
      <c r="G1670" s="207"/>
      <c r="H1670" s="164"/>
      <c r="I1670" s="165"/>
      <c r="J1670" s="163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208"/>
      <c r="V1670" s="207"/>
      <c r="W1670" s="165"/>
      <c r="X1670" s="163"/>
      <c r="Y1670" s="164"/>
      <c r="Z1670" s="164"/>
      <c r="AA1670" s="165"/>
    </row>
    <row r="1671" spans="2:27" ht="15.75" customHeight="1" x14ac:dyDescent="0.25">
      <c r="B1671" s="421"/>
      <c r="C1671" s="422"/>
      <c r="D1671" s="44">
        <f>'[2]Reporting Characteristics'!$D1671</f>
        <v>2019</v>
      </c>
      <c r="E1671" s="205"/>
      <c r="F1671" s="206"/>
      <c r="G1671" s="207"/>
      <c r="H1671" s="164"/>
      <c r="I1671" s="165"/>
      <c r="J1671" s="163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208"/>
      <c r="V1671" s="207"/>
      <c r="W1671" s="165"/>
      <c r="X1671" s="163"/>
      <c r="Y1671" s="164"/>
      <c r="Z1671" s="164"/>
      <c r="AA1671" s="165"/>
    </row>
    <row r="1672" spans="2:27" ht="15.75" customHeight="1" x14ac:dyDescent="0.25">
      <c r="B1672" s="421" t="str">
        <f>'[2]Asset Characteristics'!$C840 &amp; ""</f>
        <v/>
      </c>
      <c r="C1672" s="422" t="str">
        <f>'[2]Asset Characteristics'!$E840 &amp; ""</f>
        <v/>
      </c>
      <c r="D1672" s="44">
        <f>'[2]Reporting Characteristics'!$D1672</f>
        <v>2018</v>
      </c>
      <c r="E1672" s="205"/>
      <c r="F1672" s="206"/>
      <c r="G1672" s="207"/>
      <c r="H1672" s="164"/>
      <c r="I1672" s="165"/>
      <c r="J1672" s="163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208"/>
      <c r="V1672" s="207"/>
      <c r="W1672" s="165"/>
      <c r="X1672" s="163"/>
      <c r="Y1672" s="164"/>
      <c r="Z1672" s="164"/>
      <c r="AA1672" s="165"/>
    </row>
    <row r="1673" spans="2:27" ht="15.75" customHeight="1" x14ac:dyDescent="0.25">
      <c r="B1673" s="421"/>
      <c r="C1673" s="422"/>
      <c r="D1673" s="44">
        <f>'[2]Reporting Characteristics'!$D1673</f>
        <v>2019</v>
      </c>
      <c r="E1673" s="205"/>
      <c r="F1673" s="206"/>
      <c r="G1673" s="207"/>
      <c r="H1673" s="164"/>
      <c r="I1673" s="165"/>
      <c r="J1673" s="163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208"/>
      <c r="V1673" s="207"/>
      <c r="W1673" s="165"/>
      <c r="X1673" s="163"/>
      <c r="Y1673" s="164"/>
      <c r="Z1673" s="164"/>
      <c r="AA1673" s="165"/>
    </row>
    <row r="1674" spans="2:27" ht="15.75" customHeight="1" x14ac:dyDescent="0.25">
      <c r="B1674" s="421" t="str">
        <f>'[2]Asset Characteristics'!$C841 &amp; ""</f>
        <v/>
      </c>
      <c r="C1674" s="422" t="str">
        <f>'[2]Asset Characteristics'!$E841 &amp; ""</f>
        <v/>
      </c>
      <c r="D1674" s="44">
        <f>'[2]Reporting Characteristics'!$D1674</f>
        <v>2018</v>
      </c>
      <c r="E1674" s="205"/>
      <c r="F1674" s="206"/>
      <c r="G1674" s="207"/>
      <c r="H1674" s="164"/>
      <c r="I1674" s="165"/>
      <c r="J1674" s="163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208"/>
      <c r="V1674" s="207"/>
      <c r="W1674" s="165"/>
      <c r="X1674" s="163"/>
      <c r="Y1674" s="164"/>
      <c r="Z1674" s="164"/>
      <c r="AA1674" s="165"/>
    </row>
    <row r="1675" spans="2:27" ht="15.75" customHeight="1" x14ac:dyDescent="0.25">
      <c r="B1675" s="421"/>
      <c r="C1675" s="422"/>
      <c r="D1675" s="44">
        <f>'[2]Reporting Characteristics'!$D1675</f>
        <v>2019</v>
      </c>
      <c r="E1675" s="205"/>
      <c r="F1675" s="206"/>
      <c r="G1675" s="207"/>
      <c r="H1675" s="164"/>
      <c r="I1675" s="165"/>
      <c r="J1675" s="163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208"/>
      <c r="V1675" s="207"/>
      <c r="W1675" s="165"/>
      <c r="X1675" s="163"/>
      <c r="Y1675" s="164"/>
      <c r="Z1675" s="164"/>
      <c r="AA1675" s="165"/>
    </row>
    <row r="1676" spans="2:27" ht="15.75" customHeight="1" x14ac:dyDescent="0.25">
      <c r="B1676" s="421" t="str">
        <f>'[2]Asset Characteristics'!$C842 &amp; ""</f>
        <v/>
      </c>
      <c r="C1676" s="422" t="str">
        <f>'[2]Asset Characteristics'!$E842 &amp; ""</f>
        <v/>
      </c>
      <c r="D1676" s="44">
        <f>'[2]Reporting Characteristics'!$D1676</f>
        <v>2018</v>
      </c>
      <c r="E1676" s="205"/>
      <c r="F1676" s="206"/>
      <c r="G1676" s="207"/>
      <c r="H1676" s="164"/>
      <c r="I1676" s="165"/>
      <c r="J1676" s="163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208"/>
      <c r="V1676" s="207"/>
      <c r="W1676" s="165"/>
      <c r="X1676" s="163"/>
      <c r="Y1676" s="164"/>
      <c r="Z1676" s="164"/>
      <c r="AA1676" s="165"/>
    </row>
    <row r="1677" spans="2:27" ht="15.75" customHeight="1" x14ac:dyDescent="0.25">
      <c r="B1677" s="421"/>
      <c r="C1677" s="422"/>
      <c r="D1677" s="44">
        <f>'[2]Reporting Characteristics'!$D1677</f>
        <v>2019</v>
      </c>
      <c r="E1677" s="205"/>
      <c r="F1677" s="206"/>
      <c r="G1677" s="207"/>
      <c r="H1677" s="164"/>
      <c r="I1677" s="165"/>
      <c r="J1677" s="163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208"/>
      <c r="V1677" s="207"/>
      <c r="W1677" s="165"/>
      <c r="X1677" s="163"/>
      <c r="Y1677" s="164"/>
      <c r="Z1677" s="164"/>
      <c r="AA1677" s="165"/>
    </row>
    <row r="1678" spans="2:27" ht="15.75" customHeight="1" x14ac:dyDescent="0.25">
      <c r="B1678" s="421" t="str">
        <f>'[2]Asset Characteristics'!$C843 &amp; ""</f>
        <v/>
      </c>
      <c r="C1678" s="422" t="str">
        <f>'[2]Asset Characteristics'!$E843 &amp; ""</f>
        <v/>
      </c>
      <c r="D1678" s="44">
        <f>'[2]Reporting Characteristics'!$D1678</f>
        <v>2018</v>
      </c>
      <c r="E1678" s="205"/>
      <c r="F1678" s="206"/>
      <c r="G1678" s="207"/>
      <c r="H1678" s="164"/>
      <c r="I1678" s="165"/>
      <c r="J1678" s="163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208"/>
      <c r="V1678" s="207"/>
      <c r="W1678" s="165"/>
      <c r="X1678" s="163"/>
      <c r="Y1678" s="164"/>
      <c r="Z1678" s="164"/>
      <c r="AA1678" s="165"/>
    </row>
    <row r="1679" spans="2:27" ht="15.75" customHeight="1" x14ac:dyDescent="0.25">
      <c r="B1679" s="421"/>
      <c r="C1679" s="422"/>
      <c r="D1679" s="44">
        <f>'[2]Reporting Characteristics'!$D1679</f>
        <v>2019</v>
      </c>
      <c r="E1679" s="205"/>
      <c r="F1679" s="206"/>
      <c r="G1679" s="207"/>
      <c r="H1679" s="164"/>
      <c r="I1679" s="165"/>
      <c r="J1679" s="163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208"/>
      <c r="V1679" s="207"/>
      <c r="W1679" s="165"/>
      <c r="X1679" s="163"/>
      <c r="Y1679" s="164"/>
      <c r="Z1679" s="164"/>
      <c r="AA1679" s="165"/>
    </row>
    <row r="1680" spans="2:27" ht="15.75" customHeight="1" x14ac:dyDescent="0.25">
      <c r="B1680" s="421" t="str">
        <f>'[2]Asset Characteristics'!$C844 &amp; ""</f>
        <v/>
      </c>
      <c r="C1680" s="422" t="str">
        <f>'[2]Asset Characteristics'!$E844 &amp; ""</f>
        <v/>
      </c>
      <c r="D1680" s="44">
        <f>'[2]Reporting Characteristics'!$D1680</f>
        <v>2018</v>
      </c>
      <c r="E1680" s="205"/>
      <c r="F1680" s="206"/>
      <c r="G1680" s="207"/>
      <c r="H1680" s="164"/>
      <c r="I1680" s="165"/>
      <c r="J1680" s="163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208"/>
      <c r="V1680" s="207"/>
      <c r="W1680" s="165"/>
      <c r="X1680" s="163"/>
      <c r="Y1680" s="164"/>
      <c r="Z1680" s="164"/>
      <c r="AA1680" s="165"/>
    </row>
    <row r="1681" spans="2:27" ht="15.75" customHeight="1" x14ac:dyDescent="0.25">
      <c r="B1681" s="421"/>
      <c r="C1681" s="422"/>
      <c r="D1681" s="44">
        <f>'[2]Reporting Characteristics'!$D1681</f>
        <v>2019</v>
      </c>
      <c r="E1681" s="205"/>
      <c r="F1681" s="206"/>
      <c r="G1681" s="207"/>
      <c r="H1681" s="164"/>
      <c r="I1681" s="165"/>
      <c r="J1681" s="163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208"/>
      <c r="V1681" s="207"/>
      <c r="W1681" s="165"/>
      <c r="X1681" s="163"/>
      <c r="Y1681" s="164"/>
      <c r="Z1681" s="164"/>
      <c r="AA1681" s="165"/>
    </row>
    <row r="1682" spans="2:27" ht="15.75" customHeight="1" x14ac:dyDescent="0.25">
      <c r="B1682" s="421" t="str">
        <f>'[2]Asset Characteristics'!$C845 &amp; ""</f>
        <v/>
      </c>
      <c r="C1682" s="422" t="str">
        <f>'[2]Asset Characteristics'!$E845 &amp; ""</f>
        <v/>
      </c>
      <c r="D1682" s="44">
        <f>'[2]Reporting Characteristics'!$D1682</f>
        <v>2018</v>
      </c>
      <c r="E1682" s="205"/>
      <c r="F1682" s="206"/>
      <c r="G1682" s="207"/>
      <c r="H1682" s="164"/>
      <c r="I1682" s="165"/>
      <c r="J1682" s="163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208"/>
      <c r="V1682" s="207"/>
      <c r="W1682" s="165"/>
      <c r="X1682" s="163"/>
      <c r="Y1682" s="164"/>
      <c r="Z1682" s="164"/>
      <c r="AA1682" s="165"/>
    </row>
    <row r="1683" spans="2:27" ht="15.75" customHeight="1" x14ac:dyDescent="0.25">
      <c r="B1683" s="421"/>
      <c r="C1683" s="422"/>
      <c r="D1683" s="44">
        <f>'[2]Reporting Characteristics'!$D1683</f>
        <v>2019</v>
      </c>
      <c r="E1683" s="205"/>
      <c r="F1683" s="206"/>
      <c r="G1683" s="207"/>
      <c r="H1683" s="164"/>
      <c r="I1683" s="165"/>
      <c r="J1683" s="163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208"/>
      <c r="V1683" s="207"/>
      <c r="W1683" s="165"/>
      <c r="X1683" s="163"/>
      <c r="Y1683" s="164"/>
      <c r="Z1683" s="164"/>
      <c r="AA1683" s="165"/>
    </row>
    <row r="1684" spans="2:27" ht="15.75" customHeight="1" x14ac:dyDescent="0.25">
      <c r="B1684" s="421" t="str">
        <f>'[2]Asset Characteristics'!$C846 &amp; ""</f>
        <v/>
      </c>
      <c r="C1684" s="422" t="str">
        <f>'[2]Asset Characteristics'!$E846 &amp; ""</f>
        <v/>
      </c>
      <c r="D1684" s="44">
        <f>'[2]Reporting Characteristics'!$D1684</f>
        <v>2018</v>
      </c>
      <c r="E1684" s="205"/>
      <c r="F1684" s="206"/>
      <c r="G1684" s="207"/>
      <c r="H1684" s="164"/>
      <c r="I1684" s="165"/>
      <c r="J1684" s="163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208"/>
      <c r="V1684" s="207"/>
      <c r="W1684" s="165"/>
      <c r="X1684" s="163"/>
      <c r="Y1684" s="164"/>
      <c r="Z1684" s="164"/>
      <c r="AA1684" s="165"/>
    </row>
    <row r="1685" spans="2:27" ht="15.75" customHeight="1" x14ac:dyDescent="0.25">
      <c r="B1685" s="421"/>
      <c r="C1685" s="422"/>
      <c r="D1685" s="44">
        <f>'[2]Reporting Characteristics'!$D1685</f>
        <v>2019</v>
      </c>
      <c r="E1685" s="205"/>
      <c r="F1685" s="206"/>
      <c r="G1685" s="207"/>
      <c r="H1685" s="164"/>
      <c r="I1685" s="165"/>
      <c r="J1685" s="163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208"/>
      <c r="V1685" s="207"/>
      <c r="W1685" s="165"/>
      <c r="X1685" s="163"/>
      <c r="Y1685" s="164"/>
      <c r="Z1685" s="164"/>
      <c r="AA1685" s="165"/>
    </row>
    <row r="1686" spans="2:27" ht="15.75" customHeight="1" x14ac:dyDescent="0.25">
      <c r="B1686" s="421" t="str">
        <f>'[2]Asset Characteristics'!$C847 &amp; ""</f>
        <v/>
      </c>
      <c r="C1686" s="422" t="str">
        <f>'[2]Asset Characteristics'!$E847 &amp; ""</f>
        <v/>
      </c>
      <c r="D1686" s="44">
        <f>'[2]Reporting Characteristics'!$D1686</f>
        <v>2018</v>
      </c>
      <c r="E1686" s="205"/>
      <c r="F1686" s="206"/>
      <c r="G1686" s="207"/>
      <c r="H1686" s="164"/>
      <c r="I1686" s="165"/>
      <c r="J1686" s="163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208"/>
      <c r="V1686" s="207"/>
      <c r="W1686" s="165"/>
      <c r="X1686" s="163"/>
      <c r="Y1686" s="164"/>
      <c r="Z1686" s="164"/>
      <c r="AA1686" s="165"/>
    </row>
    <row r="1687" spans="2:27" ht="15.75" customHeight="1" x14ac:dyDescent="0.25">
      <c r="B1687" s="421"/>
      <c r="C1687" s="422"/>
      <c r="D1687" s="44">
        <f>'[2]Reporting Characteristics'!$D1687</f>
        <v>2019</v>
      </c>
      <c r="E1687" s="205"/>
      <c r="F1687" s="206"/>
      <c r="G1687" s="207"/>
      <c r="H1687" s="164"/>
      <c r="I1687" s="165"/>
      <c r="J1687" s="163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208"/>
      <c r="V1687" s="207"/>
      <c r="W1687" s="165"/>
      <c r="X1687" s="163"/>
      <c r="Y1687" s="164"/>
      <c r="Z1687" s="164"/>
      <c r="AA1687" s="165"/>
    </row>
    <row r="1688" spans="2:27" ht="15.75" customHeight="1" x14ac:dyDescent="0.25">
      <c r="B1688" s="421" t="str">
        <f>'[2]Asset Characteristics'!$C848 &amp; ""</f>
        <v/>
      </c>
      <c r="C1688" s="422" t="str">
        <f>'[2]Asset Characteristics'!$E848 &amp; ""</f>
        <v/>
      </c>
      <c r="D1688" s="44">
        <f>'[2]Reporting Characteristics'!$D1688</f>
        <v>2018</v>
      </c>
      <c r="E1688" s="205"/>
      <c r="F1688" s="206"/>
      <c r="G1688" s="207"/>
      <c r="H1688" s="164"/>
      <c r="I1688" s="165"/>
      <c r="J1688" s="163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208"/>
      <c r="V1688" s="207"/>
      <c r="W1688" s="165"/>
      <c r="X1688" s="163"/>
      <c r="Y1688" s="164"/>
      <c r="Z1688" s="164"/>
      <c r="AA1688" s="165"/>
    </row>
    <row r="1689" spans="2:27" ht="15.75" customHeight="1" x14ac:dyDescent="0.25">
      <c r="B1689" s="421"/>
      <c r="C1689" s="422"/>
      <c r="D1689" s="44">
        <f>'[2]Reporting Characteristics'!$D1689</f>
        <v>2019</v>
      </c>
      <c r="E1689" s="205"/>
      <c r="F1689" s="206"/>
      <c r="G1689" s="207"/>
      <c r="H1689" s="164"/>
      <c r="I1689" s="165"/>
      <c r="J1689" s="163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208"/>
      <c r="V1689" s="207"/>
      <c r="W1689" s="165"/>
      <c r="X1689" s="163"/>
      <c r="Y1689" s="164"/>
      <c r="Z1689" s="164"/>
      <c r="AA1689" s="165"/>
    </row>
    <row r="1690" spans="2:27" ht="15.75" customHeight="1" x14ac:dyDescent="0.25">
      <c r="B1690" s="421" t="str">
        <f>'[2]Asset Characteristics'!$C849 &amp; ""</f>
        <v/>
      </c>
      <c r="C1690" s="422" t="str">
        <f>'[2]Asset Characteristics'!$E849 &amp; ""</f>
        <v/>
      </c>
      <c r="D1690" s="44">
        <f>'[2]Reporting Characteristics'!$D1690</f>
        <v>2018</v>
      </c>
      <c r="E1690" s="205"/>
      <c r="F1690" s="206"/>
      <c r="G1690" s="207"/>
      <c r="H1690" s="164"/>
      <c r="I1690" s="165"/>
      <c r="J1690" s="163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208"/>
      <c r="V1690" s="207"/>
      <c r="W1690" s="165"/>
      <c r="X1690" s="163"/>
      <c r="Y1690" s="164"/>
      <c r="Z1690" s="164"/>
      <c r="AA1690" s="165"/>
    </row>
    <row r="1691" spans="2:27" ht="15.75" customHeight="1" x14ac:dyDescent="0.25">
      <c r="B1691" s="421"/>
      <c r="C1691" s="422"/>
      <c r="D1691" s="44">
        <f>'[2]Reporting Characteristics'!$D1691</f>
        <v>2019</v>
      </c>
      <c r="E1691" s="205"/>
      <c r="F1691" s="206"/>
      <c r="G1691" s="207"/>
      <c r="H1691" s="164"/>
      <c r="I1691" s="165"/>
      <c r="J1691" s="163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208"/>
      <c r="V1691" s="207"/>
      <c r="W1691" s="165"/>
      <c r="X1691" s="163"/>
      <c r="Y1691" s="164"/>
      <c r="Z1691" s="164"/>
      <c r="AA1691" s="165"/>
    </row>
    <row r="1692" spans="2:27" ht="15.75" customHeight="1" x14ac:dyDescent="0.25">
      <c r="B1692" s="421" t="str">
        <f>'[2]Asset Characteristics'!$C850 &amp; ""</f>
        <v/>
      </c>
      <c r="C1692" s="422" t="str">
        <f>'[2]Asset Characteristics'!$E850 &amp; ""</f>
        <v/>
      </c>
      <c r="D1692" s="44">
        <f>'[2]Reporting Characteristics'!$D1692</f>
        <v>2018</v>
      </c>
      <c r="E1692" s="205"/>
      <c r="F1692" s="206"/>
      <c r="G1692" s="207"/>
      <c r="H1692" s="164"/>
      <c r="I1692" s="165"/>
      <c r="J1692" s="163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208"/>
      <c r="V1692" s="207"/>
      <c r="W1692" s="165"/>
      <c r="X1692" s="163"/>
      <c r="Y1692" s="164"/>
      <c r="Z1692" s="164"/>
      <c r="AA1692" s="165"/>
    </row>
    <row r="1693" spans="2:27" ht="15.75" customHeight="1" x14ac:dyDescent="0.25">
      <c r="B1693" s="421"/>
      <c r="C1693" s="422"/>
      <c r="D1693" s="44">
        <f>'[2]Reporting Characteristics'!$D1693</f>
        <v>2019</v>
      </c>
      <c r="E1693" s="205"/>
      <c r="F1693" s="206"/>
      <c r="G1693" s="207"/>
      <c r="H1693" s="164"/>
      <c r="I1693" s="165"/>
      <c r="J1693" s="163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208"/>
      <c r="V1693" s="207"/>
      <c r="W1693" s="165"/>
      <c r="X1693" s="163"/>
      <c r="Y1693" s="164"/>
      <c r="Z1693" s="164"/>
      <c r="AA1693" s="165"/>
    </row>
    <row r="1694" spans="2:27" ht="15.75" customHeight="1" x14ac:dyDescent="0.25">
      <c r="B1694" s="421" t="str">
        <f>'[2]Asset Characteristics'!$C851 &amp; ""</f>
        <v/>
      </c>
      <c r="C1694" s="422" t="str">
        <f>'[2]Asset Characteristics'!$E851 &amp; ""</f>
        <v/>
      </c>
      <c r="D1694" s="44">
        <f>'[2]Reporting Characteristics'!$D1694</f>
        <v>2018</v>
      </c>
      <c r="E1694" s="205"/>
      <c r="F1694" s="206"/>
      <c r="G1694" s="207"/>
      <c r="H1694" s="164"/>
      <c r="I1694" s="165"/>
      <c r="J1694" s="163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208"/>
      <c r="V1694" s="207"/>
      <c r="W1694" s="165"/>
      <c r="X1694" s="163"/>
      <c r="Y1694" s="164"/>
      <c r="Z1694" s="164"/>
      <c r="AA1694" s="165"/>
    </row>
    <row r="1695" spans="2:27" ht="15.75" customHeight="1" x14ac:dyDescent="0.25">
      <c r="B1695" s="421"/>
      <c r="C1695" s="422"/>
      <c r="D1695" s="44">
        <f>'[2]Reporting Characteristics'!$D1695</f>
        <v>2019</v>
      </c>
      <c r="E1695" s="205"/>
      <c r="F1695" s="206"/>
      <c r="G1695" s="207"/>
      <c r="H1695" s="164"/>
      <c r="I1695" s="165"/>
      <c r="J1695" s="163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208"/>
      <c r="V1695" s="207"/>
      <c r="W1695" s="165"/>
      <c r="X1695" s="163"/>
      <c r="Y1695" s="164"/>
      <c r="Z1695" s="164"/>
      <c r="AA1695" s="165"/>
    </row>
    <row r="1696" spans="2:27" ht="15.75" customHeight="1" x14ac:dyDescent="0.25">
      <c r="B1696" s="421" t="str">
        <f>'[2]Asset Characteristics'!$C852 &amp; ""</f>
        <v/>
      </c>
      <c r="C1696" s="422" t="str">
        <f>'[2]Asset Characteristics'!$E852 &amp; ""</f>
        <v/>
      </c>
      <c r="D1696" s="44">
        <f>'[2]Reporting Characteristics'!$D1696</f>
        <v>2018</v>
      </c>
      <c r="E1696" s="205"/>
      <c r="F1696" s="206"/>
      <c r="G1696" s="207"/>
      <c r="H1696" s="164"/>
      <c r="I1696" s="165"/>
      <c r="J1696" s="163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208"/>
      <c r="V1696" s="207"/>
      <c r="W1696" s="165"/>
      <c r="X1696" s="163"/>
      <c r="Y1696" s="164"/>
      <c r="Z1696" s="164"/>
      <c r="AA1696" s="165"/>
    </row>
    <row r="1697" spans="2:27" ht="15.75" customHeight="1" x14ac:dyDescent="0.25">
      <c r="B1697" s="421"/>
      <c r="C1697" s="422"/>
      <c r="D1697" s="44">
        <f>'[2]Reporting Characteristics'!$D1697</f>
        <v>2019</v>
      </c>
      <c r="E1697" s="205"/>
      <c r="F1697" s="206"/>
      <c r="G1697" s="207"/>
      <c r="H1697" s="164"/>
      <c r="I1697" s="165"/>
      <c r="J1697" s="163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208"/>
      <c r="V1697" s="207"/>
      <c r="W1697" s="165"/>
      <c r="X1697" s="163"/>
      <c r="Y1697" s="164"/>
      <c r="Z1697" s="164"/>
      <c r="AA1697" s="165"/>
    </row>
    <row r="1698" spans="2:27" ht="15.75" customHeight="1" x14ac:dyDescent="0.25">
      <c r="B1698" s="421" t="str">
        <f>'[2]Asset Characteristics'!$C853 &amp; ""</f>
        <v/>
      </c>
      <c r="C1698" s="422" t="str">
        <f>'[2]Asset Characteristics'!$E853 &amp; ""</f>
        <v/>
      </c>
      <c r="D1698" s="44">
        <f>'[2]Reporting Characteristics'!$D1698</f>
        <v>2018</v>
      </c>
      <c r="E1698" s="205"/>
      <c r="F1698" s="206"/>
      <c r="G1698" s="207"/>
      <c r="H1698" s="164"/>
      <c r="I1698" s="165"/>
      <c r="J1698" s="163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208"/>
      <c r="V1698" s="207"/>
      <c r="W1698" s="165"/>
      <c r="X1698" s="163"/>
      <c r="Y1698" s="164"/>
      <c r="Z1698" s="164"/>
      <c r="AA1698" s="165"/>
    </row>
    <row r="1699" spans="2:27" ht="15.75" customHeight="1" x14ac:dyDescent="0.25">
      <c r="B1699" s="421"/>
      <c r="C1699" s="422"/>
      <c r="D1699" s="44">
        <f>'[2]Reporting Characteristics'!$D1699</f>
        <v>2019</v>
      </c>
      <c r="E1699" s="205"/>
      <c r="F1699" s="206"/>
      <c r="G1699" s="207"/>
      <c r="H1699" s="164"/>
      <c r="I1699" s="165"/>
      <c r="J1699" s="163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208"/>
      <c r="V1699" s="207"/>
      <c r="W1699" s="165"/>
      <c r="X1699" s="163"/>
      <c r="Y1699" s="164"/>
      <c r="Z1699" s="164"/>
      <c r="AA1699" s="165"/>
    </row>
    <row r="1700" spans="2:27" ht="15.75" customHeight="1" x14ac:dyDescent="0.25">
      <c r="B1700" s="421" t="str">
        <f>'[2]Asset Characteristics'!$C854 &amp; ""</f>
        <v/>
      </c>
      <c r="C1700" s="422" t="str">
        <f>'[2]Asset Characteristics'!$E854 &amp; ""</f>
        <v/>
      </c>
      <c r="D1700" s="44">
        <f>'[2]Reporting Characteristics'!$D1700</f>
        <v>2018</v>
      </c>
      <c r="E1700" s="205"/>
      <c r="F1700" s="206"/>
      <c r="G1700" s="207"/>
      <c r="H1700" s="164"/>
      <c r="I1700" s="165"/>
      <c r="J1700" s="163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208"/>
      <c r="V1700" s="207"/>
      <c r="W1700" s="165"/>
      <c r="X1700" s="163"/>
      <c r="Y1700" s="164"/>
      <c r="Z1700" s="164"/>
      <c r="AA1700" s="165"/>
    </row>
    <row r="1701" spans="2:27" ht="15.75" customHeight="1" x14ac:dyDescent="0.25">
      <c r="B1701" s="421"/>
      <c r="C1701" s="422"/>
      <c r="D1701" s="44">
        <f>'[2]Reporting Characteristics'!$D1701</f>
        <v>2019</v>
      </c>
      <c r="E1701" s="205"/>
      <c r="F1701" s="206"/>
      <c r="G1701" s="207"/>
      <c r="H1701" s="164"/>
      <c r="I1701" s="165"/>
      <c r="J1701" s="163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208"/>
      <c r="V1701" s="207"/>
      <c r="W1701" s="165"/>
      <c r="X1701" s="163"/>
      <c r="Y1701" s="164"/>
      <c r="Z1701" s="164"/>
      <c r="AA1701" s="165"/>
    </row>
    <row r="1702" spans="2:27" ht="15.75" customHeight="1" x14ac:dyDescent="0.25">
      <c r="B1702" s="421" t="str">
        <f>'[2]Asset Characteristics'!$C855 &amp; ""</f>
        <v/>
      </c>
      <c r="C1702" s="422" t="str">
        <f>'[2]Asset Characteristics'!$E855 &amp; ""</f>
        <v/>
      </c>
      <c r="D1702" s="44">
        <f>'[2]Reporting Characteristics'!$D1702</f>
        <v>2018</v>
      </c>
      <c r="E1702" s="205"/>
      <c r="F1702" s="206"/>
      <c r="G1702" s="207"/>
      <c r="H1702" s="164"/>
      <c r="I1702" s="165"/>
      <c r="J1702" s="163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208"/>
      <c r="V1702" s="207"/>
      <c r="W1702" s="165"/>
      <c r="X1702" s="163"/>
      <c r="Y1702" s="164"/>
      <c r="Z1702" s="164"/>
      <c r="AA1702" s="165"/>
    </row>
    <row r="1703" spans="2:27" ht="15.75" customHeight="1" x14ac:dyDescent="0.25">
      <c r="B1703" s="421"/>
      <c r="C1703" s="422"/>
      <c r="D1703" s="44">
        <f>'[2]Reporting Characteristics'!$D1703</f>
        <v>2019</v>
      </c>
      <c r="E1703" s="205"/>
      <c r="F1703" s="206"/>
      <c r="G1703" s="207"/>
      <c r="H1703" s="164"/>
      <c r="I1703" s="165"/>
      <c r="J1703" s="163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208"/>
      <c r="V1703" s="207"/>
      <c r="W1703" s="165"/>
      <c r="X1703" s="163"/>
      <c r="Y1703" s="164"/>
      <c r="Z1703" s="164"/>
      <c r="AA1703" s="165"/>
    </row>
    <row r="1704" spans="2:27" ht="15.75" customHeight="1" x14ac:dyDescent="0.25">
      <c r="B1704" s="421" t="str">
        <f>'[2]Asset Characteristics'!$C856 &amp; ""</f>
        <v/>
      </c>
      <c r="C1704" s="422" t="str">
        <f>'[2]Asset Characteristics'!$E856 &amp; ""</f>
        <v/>
      </c>
      <c r="D1704" s="44">
        <f>'[2]Reporting Characteristics'!$D1704</f>
        <v>2018</v>
      </c>
      <c r="E1704" s="205"/>
      <c r="F1704" s="206"/>
      <c r="G1704" s="207"/>
      <c r="H1704" s="164"/>
      <c r="I1704" s="165"/>
      <c r="J1704" s="163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208"/>
      <c r="V1704" s="207"/>
      <c r="W1704" s="165"/>
      <c r="X1704" s="163"/>
      <c r="Y1704" s="164"/>
      <c r="Z1704" s="164"/>
      <c r="AA1704" s="165"/>
    </row>
    <row r="1705" spans="2:27" ht="15.75" customHeight="1" x14ac:dyDescent="0.25">
      <c r="B1705" s="421"/>
      <c r="C1705" s="422"/>
      <c r="D1705" s="44">
        <f>'[2]Reporting Characteristics'!$D1705</f>
        <v>2019</v>
      </c>
      <c r="E1705" s="205"/>
      <c r="F1705" s="206"/>
      <c r="G1705" s="207"/>
      <c r="H1705" s="164"/>
      <c r="I1705" s="165"/>
      <c r="J1705" s="163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208"/>
      <c r="V1705" s="207"/>
      <c r="W1705" s="165"/>
      <c r="X1705" s="163"/>
      <c r="Y1705" s="164"/>
      <c r="Z1705" s="164"/>
      <c r="AA1705" s="165"/>
    </row>
    <row r="1706" spans="2:27" ht="15.75" customHeight="1" x14ac:dyDescent="0.25">
      <c r="B1706" s="421" t="str">
        <f>'[2]Asset Characteristics'!$C857 &amp; ""</f>
        <v/>
      </c>
      <c r="C1706" s="422" t="str">
        <f>'[2]Asset Characteristics'!$E857 &amp; ""</f>
        <v/>
      </c>
      <c r="D1706" s="44">
        <f>'[2]Reporting Characteristics'!$D1706</f>
        <v>2018</v>
      </c>
      <c r="E1706" s="205"/>
      <c r="F1706" s="206"/>
      <c r="G1706" s="207"/>
      <c r="H1706" s="164"/>
      <c r="I1706" s="165"/>
      <c r="J1706" s="163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208"/>
      <c r="V1706" s="207"/>
      <c r="W1706" s="165"/>
      <c r="X1706" s="163"/>
      <c r="Y1706" s="164"/>
      <c r="Z1706" s="164"/>
      <c r="AA1706" s="165"/>
    </row>
    <row r="1707" spans="2:27" ht="15.75" customHeight="1" x14ac:dyDescent="0.25">
      <c r="B1707" s="421"/>
      <c r="C1707" s="422"/>
      <c r="D1707" s="44">
        <f>'[2]Reporting Characteristics'!$D1707</f>
        <v>2019</v>
      </c>
      <c r="E1707" s="205"/>
      <c r="F1707" s="206"/>
      <c r="G1707" s="207"/>
      <c r="H1707" s="164"/>
      <c r="I1707" s="165"/>
      <c r="J1707" s="163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208"/>
      <c r="V1707" s="207"/>
      <c r="W1707" s="165"/>
      <c r="X1707" s="163"/>
      <c r="Y1707" s="164"/>
      <c r="Z1707" s="164"/>
      <c r="AA1707" s="165"/>
    </row>
    <row r="1708" spans="2:27" ht="15.75" customHeight="1" x14ac:dyDescent="0.25">
      <c r="B1708" s="421" t="str">
        <f>'[2]Asset Characteristics'!$C858 &amp; ""</f>
        <v/>
      </c>
      <c r="C1708" s="422" t="str">
        <f>'[2]Asset Characteristics'!$E858 &amp; ""</f>
        <v/>
      </c>
      <c r="D1708" s="44">
        <f>'[2]Reporting Characteristics'!$D1708</f>
        <v>2018</v>
      </c>
      <c r="E1708" s="205"/>
      <c r="F1708" s="206"/>
      <c r="G1708" s="207"/>
      <c r="H1708" s="164"/>
      <c r="I1708" s="165"/>
      <c r="J1708" s="163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208"/>
      <c r="V1708" s="207"/>
      <c r="W1708" s="165"/>
      <c r="X1708" s="163"/>
      <c r="Y1708" s="164"/>
      <c r="Z1708" s="164"/>
      <c r="AA1708" s="165"/>
    </row>
    <row r="1709" spans="2:27" ht="15.75" customHeight="1" x14ac:dyDescent="0.25">
      <c r="B1709" s="421"/>
      <c r="C1709" s="422"/>
      <c r="D1709" s="44">
        <f>'[2]Reporting Characteristics'!$D1709</f>
        <v>2019</v>
      </c>
      <c r="E1709" s="205"/>
      <c r="F1709" s="206"/>
      <c r="G1709" s="207"/>
      <c r="H1709" s="164"/>
      <c r="I1709" s="165"/>
      <c r="J1709" s="163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208"/>
      <c r="V1709" s="207"/>
      <c r="W1709" s="165"/>
      <c r="X1709" s="163"/>
      <c r="Y1709" s="164"/>
      <c r="Z1709" s="164"/>
      <c r="AA1709" s="165"/>
    </row>
    <row r="1710" spans="2:27" ht="15.75" customHeight="1" x14ac:dyDescent="0.25">
      <c r="B1710" s="421" t="str">
        <f>'[2]Asset Characteristics'!$C859 &amp; ""</f>
        <v/>
      </c>
      <c r="C1710" s="422" t="str">
        <f>'[2]Asset Characteristics'!$E859 &amp; ""</f>
        <v/>
      </c>
      <c r="D1710" s="44">
        <f>'[2]Reporting Characteristics'!$D1710</f>
        <v>2018</v>
      </c>
      <c r="E1710" s="205"/>
      <c r="F1710" s="206"/>
      <c r="G1710" s="207"/>
      <c r="H1710" s="164"/>
      <c r="I1710" s="165"/>
      <c r="J1710" s="163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208"/>
      <c r="V1710" s="207"/>
      <c r="W1710" s="165"/>
      <c r="X1710" s="163"/>
      <c r="Y1710" s="164"/>
      <c r="Z1710" s="164"/>
      <c r="AA1710" s="165"/>
    </row>
    <row r="1711" spans="2:27" ht="15.75" customHeight="1" x14ac:dyDescent="0.25">
      <c r="B1711" s="421"/>
      <c r="C1711" s="422"/>
      <c r="D1711" s="44">
        <f>'[2]Reporting Characteristics'!$D1711</f>
        <v>2019</v>
      </c>
      <c r="E1711" s="205"/>
      <c r="F1711" s="206"/>
      <c r="G1711" s="207"/>
      <c r="H1711" s="164"/>
      <c r="I1711" s="165"/>
      <c r="J1711" s="163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208"/>
      <c r="V1711" s="207"/>
      <c r="W1711" s="165"/>
      <c r="X1711" s="163"/>
      <c r="Y1711" s="164"/>
      <c r="Z1711" s="164"/>
      <c r="AA1711" s="165"/>
    </row>
    <row r="1712" spans="2:27" ht="15.75" customHeight="1" x14ac:dyDescent="0.25">
      <c r="B1712" s="421" t="str">
        <f>'[2]Asset Characteristics'!$C860 &amp; ""</f>
        <v/>
      </c>
      <c r="C1712" s="422" t="str">
        <f>'[2]Asset Characteristics'!$E860 &amp; ""</f>
        <v/>
      </c>
      <c r="D1712" s="44">
        <f>'[2]Reporting Characteristics'!$D1712</f>
        <v>2018</v>
      </c>
      <c r="E1712" s="205"/>
      <c r="F1712" s="206"/>
      <c r="G1712" s="207"/>
      <c r="H1712" s="164"/>
      <c r="I1712" s="165"/>
      <c r="J1712" s="163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208"/>
      <c r="V1712" s="207"/>
      <c r="W1712" s="165"/>
      <c r="X1712" s="163"/>
      <c r="Y1712" s="164"/>
      <c r="Z1712" s="164"/>
      <c r="AA1712" s="165"/>
    </row>
    <row r="1713" spans="2:27" ht="15.75" customHeight="1" x14ac:dyDescent="0.25">
      <c r="B1713" s="421"/>
      <c r="C1713" s="422"/>
      <c r="D1713" s="44">
        <f>'[2]Reporting Characteristics'!$D1713</f>
        <v>2019</v>
      </c>
      <c r="E1713" s="205"/>
      <c r="F1713" s="206"/>
      <c r="G1713" s="207"/>
      <c r="H1713" s="164"/>
      <c r="I1713" s="165"/>
      <c r="J1713" s="163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208"/>
      <c r="V1713" s="207"/>
      <c r="W1713" s="165"/>
      <c r="X1713" s="163"/>
      <c r="Y1713" s="164"/>
      <c r="Z1713" s="164"/>
      <c r="AA1713" s="165"/>
    </row>
    <row r="1714" spans="2:27" ht="15.75" customHeight="1" x14ac:dyDescent="0.25">
      <c r="B1714" s="421" t="str">
        <f>'[2]Asset Characteristics'!$C861 &amp; ""</f>
        <v/>
      </c>
      <c r="C1714" s="422" t="str">
        <f>'[2]Asset Characteristics'!$E861 &amp; ""</f>
        <v/>
      </c>
      <c r="D1714" s="44">
        <f>'[2]Reporting Characteristics'!$D1714</f>
        <v>2018</v>
      </c>
      <c r="E1714" s="205"/>
      <c r="F1714" s="206"/>
      <c r="G1714" s="207"/>
      <c r="H1714" s="164"/>
      <c r="I1714" s="165"/>
      <c r="J1714" s="163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208"/>
      <c r="V1714" s="207"/>
      <c r="W1714" s="165"/>
      <c r="X1714" s="163"/>
      <c r="Y1714" s="164"/>
      <c r="Z1714" s="164"/>
      <c r="AA1714" s="165"/>
    </row>
    <row r="1715" spans="2:27" ht="15.75" customHeight="1" x14ac:dyDescent="0.25">
      <c r="B1715" s="421"/>
      <c r="C1715" s="422"/>
      <c r="D1715" s="44">
        <f>'[2]Reporting Characteristics'!$D1715</f>
        <v>2019</v>
      </c>
      <c r="E1715" s="205"/>
      <c r="F1715" s="206"/>
      <c r="G1715" s="207"/>
      <c r="H1715" s="164"/>
      <c r="I1715" s="165"/>
      <c r="J1715" s="163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208"/>
      <c r="V1715" s="207"/>
      <c r="W1715" s="165"/>
      <c r="X1715" s="163"/>
      <c r="Y1715" s="164"/>
      <c r="Z1715" s="164"/>
      <c r="AA1715" s="165"/>
    </row>
    <row r="1716" spans="2:27" ht="15.75" customHeight="1" x14ac:dyDescent="0.25">
      <c r="B1716" s="421" t="str">
        <f>'[2]Asset Characteristics'!$C862 &amp; ""</f>
        <v/>
      </c>
      <c r="C1716" s="422" t="str">
        <f>'[2]Asset Characteristics'!$E862 &amp; ""</f>
        <v/>
      </c>
      <c r="D1716" s="44">
        <f>'[2]Reporting Characteristics'!$D1716</f>
        <v>2018</v>
      </c>
      <c r="E1716" s="205"/>
      <c r="F1716" s="206"/>
      <c r="G1716" s="207"/>
      <c r="H1716" s="164"/>
      <c r="I1716" s="165"/>
      <c r="J1716" s="163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208"/>
      <c r="V1716" s="207"/>
      <c r="W1716" s="165"/>
      <c r="X1716" s="163"/>
      <c r="Y1716" s="164"/>
      <c r="Z1716" s="164"/>
      <c r="AA1716" s="165"/>
    </row>
    <row r="1717" spans="2:27" ht="15.75" customHeight="1" x14ac:dyDescent="0.25">
      <c r="B1717" s="421"/>
      <c r="C1717" s="422"/>
      <c r="D1717" s="44">
        <f>'[2]Reporting Characteristics'!$D1717</f>
        <v>2019</v>
      </c>
      <c r="E1717" s="205"/>
      <c r="F1717" s="206"/>
      <c r="G1717" s="207"/>
      <c r="H1717" s="164"/>
      <c r="I1717" s="165"/>
      <c r="J1717" s="163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208"/>
      <c r="V1717" s="207"/>
      <c r="W1717" s="165"/>
      <c r="X1717" s="163"/>
      <c r="Y1717" s="164"/>
      <c r="Z1717" s="164"/>
      <c r="AA1717" s="165"/>
    </row>
    <row r="1718" spans="2:27" ht="15.75" customHeight="1" x14ac:dyDescent="0.25">
      <c r="B1718" s="421" t="str">
        <f>'[2]Asset Characteristics'!$C863 &amp; ""</f>
        <v/>
      </c>
      <c r="C1718" s="422" t="str">
        <f>'[2]Asset Characteristics'!$E863 &amp; ""</f>
        <v/>
      </c>
      <c r="D1718" s="44">
        <f>'[2]Reporting Characteristics'!$D1718</f>
        <v>2018</v>
      </c>
      <c r="E1718" s="205"/>
      <c r="F1718" s="206"/>
      <c r="G1718" s="207"/>
      <c r="H1718" s="164"/>
      <c r="I1718" s="165"/>
      <c r="J1718" s="163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208"/>
      <c r="V1718" s="207"/>
      <c r="W1718" s="165"/>
      <c r="X1718" s="163"/>
      <c r="Y1718" s="164"/>
      <c r="Z1718" s="164"/>
      <c r="AA1718" s="165"/>
    </row>
    <row r="1719" spans="2:27" ht="15.75" customHeight="1" x14ac:dyDescent="0.25">
      <c r="B1719" s="421"/>
      <c r="C1719" s="422"/>
      <c r="D1719" s="44">
        <f>'[2]Reporting Characteristics'!$D1719</f>
        <v>2019</v>
      </c>
      <c r="E1719" s="205"/>
      <c r="F1719" s="206"/>
      <c r="G1719" s="207"/>
      <c r="H1719" s="164"/>
      <c r="I1719" s="165"/>
      <c r="J1719" s="163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208"/>
      <c r="V1719" s="207"/>
      <c r="W1719" s="165"/>
      <c r="X1719" s="163"/>
      <c r="Y1719" s="164"/>
      <c r="Z1719" s="164"/>
      <c r="AA1719" s="165"/>
    </row>
    <row r="1720" spans="2:27" ht="15.75" customHeight="1" x14ac:dyDescent="0.25">
      <c r="B1720" s="421" t="str">
        <f>'[2]Asset Characteristics'!$C864 &amp; ""</f>
        <v/>
      </c>
      <c r="C1720" s="422" t="str">
        <f>'[2]Asset Characteristics'!$E864 &amp; ""</f>
        <v/>
      </c>
      <c r="D1720" s="44">
        <f>'[2]Reporting Characteristics'!$D1720</f>
        <v>2018</v>
      </c>
      <c r="E1720" s="205"/>
      <c r="F1720" s="206"/>
      <c r="G1720" s="207"/>
      <c r="H1720" s="164"/>
      <c r="I1720" s="165"/>
      <c r="J1720" s="163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208"/>
      <c r="V1720" s="207"/>
      <c r="W1720" s="165"/>
      <c r="X1720" s="163"/>
      <c r="Y1720" s="164"/>
      <c r="Z1720" s="164"/>
      <c r="AA1720" s="165"/>
    </row>
    <row r="1721" spans="2:27" ht="15.75" customHeight="1" x14ac:dyDescent="0.25">
      <c r="B1721" s="421"/>
      <c r="C1721" s="422"/>
      <c r="D1721" s="44">
        <f>'[2]Reporting Characteristics'!$D1721</f>
        <v>2019</v>
      </c>
      <c r="E1721" s="205"/>
      <c r="F1721" s="206"/>
      <c r="G1721" s="207"/>
      <c r="H1721" s="164"/>
      <c r="I1721" s="165"/>
      <c r="J1721" s="163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208"/>
      <c r="V1721" s="207"/>
      <c r="W1721" s="165"/>
      <c r="X1721" s="163"/>
      <c r="Y1721" s="164"/>
      <c r="Z1721" s="164"/>
      <c r="AA1721" s="165"/>
    </row>
    <row r="1722" spans="2:27" ht="15.75" customHeight="1" x14ac:dyDescent="0.25">
      <c r="B1722" s="421" t="str">
        <f>'[2]Asset Characteristics'!$C865 &amp; ""</f>
        <v/>
      </c>
      <c r="C1722" s="422" t="str">
        <f>'[2]Asset Characteristics'!$E865 &amp; ""</f>
        <v/>
      </c>
      <c r="D1722" s="44">
        <f>'[2]Reporting Characteristics'!$D1722</f>
        <v>2018</v>
      </c>
      <c r="E1722" s="205"/>
      <c r="F1722" s="206"/>
      <c r="G1722" s="207"/>
      <c r="H1722" s="164"/>
      <c r="I1722" s="165"/>
      <c r="J1722" s="163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208"/>
      <c r="V1722" s="207"/>
      <c r="W1722" s="165"/>
      <c r="X1722" s="163"/>
      <c r="Y1722" s="164"/>
      <c r="Z1722" s="164"/>
      <c r="AA1722" s="165"/>
    </row>
    <row r="1723" spans="2:27" ht="15.75" customHeight="1" x14ac:dyDescent="0.25">
      <c r="B1723" s="421"/>
      <c r="C1723" s="422"/>
      <c r="D1723" s="44">
        <f>'[2]Reporting Characteristics'!$D1723</f>
        <v>2019</v>
      </c>
      <c r="E1723" s="205"/>
      <c r="F1723" s="206"/>
      <c r="G1723" s="207"/>
      <c r="H1723" s="164"/>
      <c r="I1723" s="165"/>
      <c r="J1723" s="163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208"/>
      <c r="V1723" s="207"/>
      <c r="W1723" s="165"/>
      <c r="X1723" s="163"/>
      <c r="Y1723" s="164"/>
      <c r="Z1723" s="164"/>
      <c r="AA1723" s="165"/>
    </row>
    <row r="1724" spans="2:27" ht="15.75" customHeight="1" x14ac:dyDescent="0.25">
      <c r="B1724" s="421" t="str">
        <f>'[2]Asset Characteristics'!$C866 &amp; ""</f>
        <v/>
      </c>
      <c r="C1724" s="422" t="str">
        <f>'[2]Asset Characteristics'!$E866 &amp; ""</f>
        <v/>
      </c>
      <c r="D1724" s="44">
        <f>'[2]Reporting Characteristics'!$D1724</f>
        <v>2018</v>
      </c>
      <c r="E1724" s="205"/>
      <c r="F1724" s="206"/>
      <c r="G1724" s="207"/>
      <c r="H1724" s="164"/>
      <c r="I1724" s="165"/>
      <c r="J1724" s="163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208"/>
      <c r="V1724" s="207"/>
      <c r="W1724" s="165"/>
      <c r="X1724" s="163"/>
      <c r="Y1724" s="164"/>
      <c r="Z1724" s="164"/>
      <c r="AA1724" s="165"/>
    </row>
    <row r="1725" spans="2:27" ht="15.75" customHeight="1" x14ac:dyDescent="0.25">
      <c r="B1725" s="421"/>
      <c r="C1725" s="422"/>
      <c r="D1725" s="44">
        <f>'[2]Reporting Characteristics'!$D1725</f>
        <v>2019</v>
      </c>
      <c r="E1725" s="205"/>
      <c r="F1725" s="206"/>
      <c r="G1725" s="207"/>
      <c r="H1725" s="164"/>
      <c r="I1725" s="165"/>
      <c r="J1725" s="163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208"/>
      <c r="V1725" s="207"/>
      <c r="W1725" s="165"/>
      <c r="X1725" s="163"/>
      <c r="Y1725" s="164"/>
      <c r="Z1725" s="164"/>
      <c r="AA1725" s="165"/>
    </row>
    <row r="1726" spans="2:27" ht="15.75" customHeight="1" x14ac:dyDescent="0.25">
      <c r="B1726" s="421" t="str">
        <f>'[2]Asset Characteristics'!$C867 &amp; ""</f>
        <v/>
      </c>
      <c r="C1726" s="422" t="str">
        <f>'[2]Asset Characteristics'!$E867 &amp; ""</f>
        <v/>
      </c>
      <c r="D1726" s="44">
        <f>'[2]Reporting Characteristics'!$D1726</f>
        <v>2018</v>
      </c>
      <c r="E1726" s="205"/>
      <c r="F1726" s="206"/>
      <c r="G1726" s="207"/>
      <c r="H1726" s="164"/>
      <c r="I1726" s="165"/>
      <c r="J1726" s="163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208"/>
      <c r="V1726" s="207"/>
      <c r="W1726" s="165"/>
      <c r="X1726" s="163"/>
      <c r="Y1726" s="164"/>
      <c r="Z1726" s="164"/>
      <c r="AA1726" s="165"/>
    </row>
    <row r="1727" spans="2:27" ht="15.75" customHeight="1" x14ac:dyDescent="0.25">
      <c r="B1727" s="421"/>
      <c r="C1727" s="422"/>
      <c r="D1727" s="44">
        <f>'[2]Reporting Characteristics'!$D1727</f>
        <v>2019</v>
      </c>
      <c r="E1727" s="205"/>
      <c r="F1727" s="206"/>
      <c r="G1727" s="207"/>
      <c r="H1727" s="164"/>
      <c r="I1727" s="165"/>
      <c r="J1727" s="163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208"/>
      <c r="V1727" s="207"/>
      <c r="W1727" s="165"/>
      <c r="X1727" s="163"/>
      <c r="Y1727" s="164"/>
      <c r="Z1727" s="164"/>
      <c r="AA1727" s="165"/>
    </row>
    <row r="1728" spans="2:27" ht="15.75" customHeight="1" x14ac:dyDescent="0.25">
      <c r="B1728" s="421" t="str">
        <f>'[2]Asset Characteristics'!$C868 &amp; ""</f>
        <v/>
      </c>
      <c r="C1728" s="422" t="str">
        <f>'[2]Asset Characteristics'!$E868 &amp; ""</f>
        <v/>
      </c>
      <c r="D1728" s="44">
        <f>'[2]Reporting Characteristics'!$D1728</f>
        <v>2018</v>
      </c>
      <c r="E1728" s="205"/>
      <c r="F1728" s="206"/>
      <c r="G1728" s="207"/>
      <c r="H1728" s="164"/>
      <c r="I1728" s="165"/>
      <c r="J1728" s="163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208"/>
      <c r="V1728" s="207"/>
      <c r="W1728" s="165"/>
      <c r="X1728" s="163"/>
      <c r="Y1728" s="164"/>
      <c r="Z1728" s="164"/>
      <c r="AA1728" s="165"/>
    </row>
    <row r="1729" spans="2:27" ht="15.75" customHeight="1" x14ac:dyDescent="0.25">
      <c r="B1729" s="421"/>
      <c r="C1729" s="422"/>
      <c r="D1729" s="44">
        <f>'[2]Reporting Characteristics'!$D1729</f>
        <v>2019</v>
      </c>
      <c r="E1729" s="205"/>
      <c r="F1729" s="206"/>
      <c r="G1729" s="207"/>
      <c r="H1729" s="164"/>
      <c r="I1729" s="165"/>
      <c r="J1729" s="163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208"/>
      <c r="V1729" s="207"/>
      <c r="W1729" s="165"/>
      <c r="X1729" s="163"/>
      <c r="Y1729" s="164"/>
      <c r="Z1729" s="164"/>
      <c r="AA1729" s="165"/>
    </row>
    <row r="1730" spans="2:27" ht="15.75" customHeight="1" x14ac:dyDescent="0.25">
      <c r="B1730" s="421" t="str">
        <f>'[2]Asset Characteristics'!$C869 &amp; ""</f>
        <v/>
      </c>
      <c r="C1730" s="422" t="str">
        <f>'[2]Asset Characteristics'!$E869 &amp; ""</f>
        <v/>
      </c>
      <c r="D1730" s="44">
        <f>'[2]Reporting Characteristics'!$D1730</f>
        <v>2018</v>
      </c>
      <c r="E1730" s="205"/>
      <c r="F1730" s="206"/>
      <c r="G1730" s="207"/>
      <c r="H1730" s="164"/>
      <c r="I1730" s="165"/>
      <c r="J1730" s="163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208"/>
      <c r="V1730" s="207"/>
      <c r="W1730" s="165"/>
      <c r="X1730" s="163"/>
      <c r="Y1730" s="164"/>
      <c r="Z1730" s="164"/>
      <c r="AA1730" s="165"/>
    </row>
    <row r="1731" spans="2:27" ht="15.75" customHeight="1" x14ac:dyDescent="0.25">
      <c r="B1731" s="421"/>
      <c r="C1731" s="422"/>
      <c r="D1731" s="44">
        <f>'[2]Reporting Characteristics'!$D1731</f>
        <v>2019</v>
      </c>
      <c r="E1731" s="205"/>
      <c r="F1731" s="206"/>
      <c r="G1731" s="207"/>
      <c r="H1731" s="164"/>
      <c r="I1731" s="165"/>
      <c r="J1731" s="163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208"/>
      <c r="V1731" s="207"/>
      <c r="W1731" s="165"/>
      <c r="X1731" s="163"/>
      <c r="Y1731" s="164"/>
      <c r="Z1731" s="164"/>
      <c r="AA1731" s="165"/>
    </row>
    <row r="1732" spans="2:27" ht="15.75" customHeight="1" x14ac:dyDescent="0.25">
      <c r="B1732" s="421" t="str">
        <f>'[2]Asset Characteristics'!$C870 &amp; ""</f>
        <v/>
      </c>
      <c r="C1732" s="422" t="str">
        <f>'[2]Asset Characteristics'!$E870 &amp; ""</f>
        <v/>
      </c>
      <c r="D1732" s="44">
        <f>'[2]Reporting Characteristics'!$D1732</f>
        <v>2018</v>
      </c>
      <c r="E1732" s="205"/>
      <c r="F1732" s="206"/>
      <c r="G1732" s="207"/>
      <c r="H1732" s="164"/>
      <c r="I1732" s="165"/>
      <c r="J1732" s="163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208"/>
      <c r="V1732" s="207"/>
      <c r="W1732" s="165"/>
      <c r="X1732" s="163"/>
      <c r="Y1732" s="164"/>
      <c r="Z1732" s="164"/>
      <c r="AA1732" s="165"/>
    </row>
    <row r="1733" spans="2:27" ht="15.75" customHeight="1" x14ac:dyDescent="0.25">
      <c r="B1733" s="421"/>
      <c r="C1733" s="422"/>
      <c r="D1733" s="44">
        <f>'[2]Reporting Characteristics'!$D1733</f>
        <v>2019</v>
      </c>
      <c r="E1733" s="205"/>
      <c r="F1733" s="206"/>
      <c r="G1733" s="207"/>
      <c r="H1733" s="164"/>
      <c r="I1733" s="165"/>
      <c r="J1733" s="163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208"/>
      <c r="V1733" s="207"/>
      <c r="W1733" s="165"/>
      <c r="X1733" s="163"/>
      <c r="Y1733" s="164"/>
      <c r="Z1733" s="164"/>
      <c r="AA1733" s="165"/>
    </row>
    <row r="1734" spans="2:27" ht="15.75" customHeight="1" x14ac:dyDescent="0.25">
      <c r="B1734" s="421" t="str">
        <f>'[2]Asset Characteristics'!$C871 &amp; ""</f>
        <v/>
      </c>
      <c r="C1734" s="422" t="str">
        <f>'[2]Asset Characteristics'!$E871 &amp; ""</f>
        <v/>
      </c>
      <c r="D1734" s="44">
        <f>'[2]Reporting Characteristics'!$D1734</f>
        <v>2018</v>
      </c>
      <c r="E1734" s="205"/>
      <c r="F1734" s="206"/>
      <c r="G1734" s="207"/>
      <c r="H1734" s="164"/>
      <c r="I1734" s="165"/>
      <c r="J1734" s="163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208"/>
      <c r="V1734" s="207"/>
      <c r="W1734" s="165"/>
      <c r="X1734" s="163"/>
      <c r="Y1734" s="164"/>
      <c r="Z1734" s="164"/>
      <c r="AA1734" s="165"/>
    </row>
    <row r="1735" spans="2:27" ht="15.75" customHeight="1" x14ac:dyDescent="0.25">
      <c r="B1735" s="421"/>
      <c r="C1735" s="422"/>
      <c r="D1735" s="44">
        <f>'[2]Reporting Characteristics'!$D1735</f>
        <v>2019</v>
      </c>
      <c r="E1735" s="205"/>
      <c r="F1735" s="206"/>
      <c r="G1735" s="207"/>
      <c r="H1735" s="164"/>
      <c r="I1735" s="165"/>
      <c r="J1735" s="163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208"/>
      <c r="V1735" s="207"/>
      <c r="W1735" s="165"/>
      <c r="X1735" s="163"/>
      <c r="Y1735" s="164"/>
      <c r="Z1735" s="164"/>
      <c r="AA1735" s="165"/>
    </row>
    <row r="1736" spans="2:27" ht="15.75" customHeight="1" x14ac:dyDescent="0.25">
      <c r="B1736" s="421" t="str">
        <f>'[2]Asset Characteristics'!$C872 &amp; ""</f>
        <v/>
      </c>
      <c r="C1736" s="422" t="str">
        <f>'[2]Asset Characteristics'!$E872 &amp; ""</f>
        <v/>
      </c>
      <c r="D1736" s="44">
        <f>'[2]Reporting Characteristics'!$D1736</f>
        <v>2018</v>
      </c>
      <c r="E1736" s="205"/>
      <c r="F1736" s="206"/>
      <c r="G1736" s="207"/>
      <c r="H1736" s="164"/>
      <c r="I1736" s="165"/>
      <c r="J1736" s="163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208"/>
      <c r="V1736" s="207"/>
      <c r="W1736" s="165"/>
      <c r="X1736" s="163"/>
      <c r="Y1736" s="164"/>
      <c r="Z1736" s="164"/>
      <c r="AA1736" s="165"/>
    </row>
    <row r="1737" spans="2:27" ht="15.75" customHeight="1" x14ac:dyDescent="0.25">
      <c r="B1737" s="421"/>
      <c r="C1737" s="422"/>
      <c r="D1737" s="44">
        <f>'[2]Reporting Characteristics'!$D1737</f>
        <v>2019</v>
      </c>
      <c r="E1737" s="205"/>
      <c r="F1737" s="206"/>
      <c r="G1737" s="207"/>
      <c r="H1737" s="164"/>
      <c r="I1737" s="165"/>
      <c r="J1737" s="163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208"/>
      <c r="V1737" s="207"/>
      <c r="W1737" s="165"/>
      <c r="X1737" s="163"/>
      <c r="Y1737" s="164"/>
      <c r="Z1737" s="164"/>
      <c r="AA1737" s="165"/>
    </row>
    <row r="1738" spans="2:27" ht="15.75" customHeight="1" x14ac:dyDescent="0.25">
      <c r="B1738" s="421" t="str">
        <f>'[2]Asset Characteristics'!$C873 &amp; ""</f>
        <v/>
      </c>
      <c r="C1738" s="422" t="str">
        <f>'[2]Asset Characteristics'!$E873 &amp; ""</f>
        <v/>
      </c>
      <c r="D1738" s="44">
        <f>'[2]Reporting Characteristics'!$D1738</f>
        <v>2018</v>
      </c>
      <c r="E1738" s="205"/>
      <c r="F1738" s="206"/>
      <c r="G1738" s="207"/>
      <c r="H1738" s="164"/>
      <c r="I1738" s="165"/>
      <c r="J1738" s="163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208"/>
      <c r="V1738" s="207"/>
      <c r="W1738" s="165"/>
      <c r="X1738" s="163"/>
      <c r="Y1738" s="164"/>
      <c r="Z1738" s="164"/>
      <c r="AA1738" s="165"/>
    </row>
    <row r="1739" spans="2:27" ht="15.75" customHeight="1" x14ac:dyDescent="0.25">
      <c r="B1739" s="421"/>
      <c r="C1739" s="422"/>
      <c r="D1739" s="44">
        <f>'[2]Reporting Characteristics'!$D1739</f>
        <v>2019</v>
      </c>
      <c r="E1739" s="205"/>
      <c r="F1739" s="206"/>
      <c r="G1739" s="207"/>
      <c r="H1739" s="164"/>
      <c r="I1739" s="165"/>
      <c r="J1739" s="163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208"/>
      <c r="V1739" s="207"/>
      <c r="W1739" s="165"/>
      <c r="X1739" s="163"/>
      <c r="Y1739" s="164"/>
      <c r="Z1739" s="164"/>
      <c r="AA1739" s="165"/>
    </row>
    <row r="1740" spans="2:27" ht="15.75" customHeight="1" x14ac:dyDescent="0.25">
      <c r="B1740" s="421" t="str">
        <f>'[2]Asset Characteristics'!$C874 &amp; ""</f>
        <v/>
      </c>
      <c r="C1740" s="422" t="str">
        <f>'[2]Asset Characteristics'!$E874 &amp; ""</f>
        <v/>
      </c>
      <c r="D1740" s="44">
        <f>'[2]Reporting Characteristics'!$D1740</f>
        <v>2018</v>
      </c>
      <c r="E1740" s="205"/>
      <c r="F1740" s="206"/>
      <c r="G1740" s="207"/>
      <c r="H1740" s="164"/>
      <c r="I1740" s="165"/>
      <c r="J1740" s="163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208"/>
      <c r="V1740" s="207"/>
      <c r="W1740" s="165"/>
      <c r="X1740" s="163"/>
      <c r="Y1740" s="164"/>
      <c r="Z1740" s="164"/>
      <c r="AA1740" s="165"/>
    </row>
    <row r="1741" spans="2:27" ht="15.75" customHeight="1" x14ac:dyDescent="0.25">
      <c r="B1741" s="421"/>
      <c r="C1741" s="422"/>
      <c r="D1741" s="44">
        <f>'[2]Reporting Characteristics'!$D1741</f>
        <v>2019</v>
      </c>
      <c r="E1741" s="205"/>
      <c r="F1741" s="206"/>
      <c r="G1741" s="207"/>
      <c r="H1741" s="164"/>
      <c r="I1741" s="165"/>
      <c r="J1741" s="163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208"/>
      <c r="V1741" s="207"/>
      <c r="W1741" s="165"/>
      <c r="X1741" s="163"/>
      <c r="Y1741" s="164"/>
      <c r="Z1741" s="164"/>
      <c r="AA1741" s="165"/>
    </row>
    <row r="1742" spans="2:27" ht="15.75" customHeight="1" x14ac:dyDescent="0.25">
      <c r="B1742" s="421" t="str">
        <f>'[2]Asset Characteristics'!$C875 &amp; ""</f>
        <v/>
      </c>
      <c r="C1742" s="422" t="str">
        <f>'[2]Asset Characteristics'!$E875 &amp; ""</f>
        <v/>
      </c>
      <c r="D1742" s="44">
        <f>'[2]Reporting Characteristics'!$D1742</f>
        <v>2018</v>
      </c>
      <c r="E1742" s="205"/>
      <c r="F1742" s="206"/>
      <c r="G1742" s="207"/>
      <c r="H1742" s="164"/>
      <c r="I1742" s="165"/>
      <c r="J1742" s="163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208"/>
      <c r="V1742" s="207"/>
      <c r="W1742" s="165"/>
      <c r="X1742" s="163"/>
      <c r="Y1742" s="164"/>
      <c r="Z1742" s="164"/>
      <c r="AA1742" s="165"/>
    </row>
    <row r="1743" spans="2:27" ht="15.75" customHeight="1" x14ac:dyDescent="0.25">
      <c r="B1743" s="421"/>
      <c r="C1743" s="422"/>
      <c r="D1743" s="44">
        <f>'[2]Reporting Characteristics'!$D1743</f>
        <v>2019</v>
      </c>
      <c r="E1743" s="205"/>
      <c r="F1743" s="206"/>
      <c r="G1743" s="207"/>
      <c r="H1743" s="164"/>
      <c r="I1743" s="165"/>
      <c r="J1743" s="163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208"/>
      <c r="V1743" s="207"/>
      <c r="W1743" s="165"/>
      <c r="X1743" s="163"/>
      <c r="Y1743" s="164"/>
      <c r="Z1743" s="164"/>
      <c r="AA1743" s="165"/>
    </row>
    <row r="1744" spans="2:27" ht="15.75" customHeight="1" x14ac:dyDescent="0.25">
      <c r="B1744" s="421" t="str">
        <f>'[2]Asset Characteristics'!$C876 &amp; ""</f>
        <v/>
      </c>
      <c r="C1744" s="422" t="str">
        <f>'[2]Asset Characteristics'!$E876 &amp; ""</f>
        <v/>
      </c>
      <c r="D1744" s="44">
        <f>'[2]Reporting Characteristics'!$D1744</f>
        <v>2018</v>
      </c>
      <c r="E1744" s="205"/>
      <c r="F1744" s="206"/>
      <c r="G1744" s="207"/>
      <c r="H1744" s="164"/>
      <c r="I1744" s="165"/>
      <c r="J1744" s="163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208"/>
      <c r="V1744" s="207"/>
      <c r="W1744" s="165"/>
      <c r="X1744" s="163"/>
      <c r="Y1744" s="164"/>
      <c r="Z1744" s="164"/>
      <c r="AA1744" s="165"/>
    </row>
    <row r="1745" spans="2:27" ht="15.75" customHeight="1" x14ac:dyDescent="0.25">
      <c r="B1745" s="421"/>
      <c r="C1745" s="422"/>
      <c r="D1745" s="44">
        <f>'[2]Reporting Characteristics'!$D1745</f>
        <v>2019</v>
      </c>
      <c r="E1745" s="205"/>
      <c r="F1745" s="206"/>
      <c r="G1745" s="207"/>
      <c r="H1745" s="164"/>
      <c r="I1745" s="165"/>
      <c r="J1745" s="163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208"/>
      <c r="V1745" s="207"/>
      <c r="W1745" s="165"/>
      <c r="X1745" s="163"/>
      <c r="Y1745" s="164"/>
      <c r="Z1745" s="164"/>
      <c r="AA1745" s="165"/>
    </row>
    <row r="1746" spans="2:27" ht="15.75" customHeight="1" x14ac:dyDescent="0.25">
      <c r="B1746" s="421" t="str">
        <f>'[2]Asset Characteristics'!$C877 &amp; ""</f>
        <v/>
      </c>
      <c r="C1746" s="422" t="str">
        <f>'[2]Asset Characteristics'!$E877 &amp; ""</f>
        <v/>
      </c>
      <c r="D1746" s="44">
        <f>'[2]Reporting Characteristics'!$D1746</f>
        <v>2018</v>
      </c>
      <c r="E1746" s="205"/>
      <c r="F1746" s="206"/>
      <c r="G1746" s="207"/>
      <c r="H1746" s="164"/>
      <c r="I1746" s="165"/>
      <c r="J1746" s="163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208"/>
      <c r="V1746" s="207"/>
      <c r="W1746" s="165"/>
      <c r="X1746" s="163"/>
      <c r="Y1746" s="164"/>
      <c r="Z1746" s="164"/>
      <c r="AA1746" s="165"/>
    </row>
    <row r="1747" spans="2:27" ht="15.75" customHeight="1" x14ac:dyDescent="0.25">
      <c r="B1747" s="421"/>
      <c r="C1747" s="422"/>
      <c r="D1747" s="44">
        <f>'[2]Reporting Characteristics'!$D1747</f>
        <v>2019</v>
      </c>
      <c r="E1747" s="205"/>
      <c r="F1747" s="206"/>
      <c r="G1747" s="207"/>
      <c r="H1747" s="164"/>
      <c r="I1747" s="165"/>
      <c r="J1747" s="163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208"/>
      <c r="V1747" s="207"/>
      <c r="W1747" s="165"/>
      <c r="X1747" s="163"/>
      <c r="Y1747" s="164"/>
      <c r="Z1747" s="164"/>
      <c r="AA1747" s="165"/>
    </row>
    <row r="1748" spans="2:27" ht="15.75" customHeight="1" x14ac:dyDescent="0.25">
      <c r="B1748" s="421" t="str">
        <f>'[2]Asset Characteristics'!$C878 &amp; ""</f>
        <v/>
      </c>
      <c r="C1748" s="422" t="str">
        <f>'[2]Asset Characteristics'!$E878 &amp; ""</f>
        <v/>
      </c>
      <c r="D1748" s="44">
        <f>'[2]Reporting Characteristics'!$D1748</f>
        <v>2018</v>
      </c>
      <c r="E1748" s="205"/>
      <c r="F1748" s="206"/>
      <c r="G1748" s="207"/>
      <c r="H1748" s="164"/>
      <c r="I1748" s="165"/>
      <c r="J1748" s="163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208"/>
      <c r="V1748" s="207"/>
      <c r="W1748" s="165"/>
      <c r="X1748" s="163"/>
      <c r="Y1748" s="164"/>
      <c r="Z1748" s="164"/>
      <c r="AA1748" s="165"/>
    </row>
    <row r="1749" spans="2:27" ht="15.75" customHeight="1" x14ac:dyDescent="0.25">
      <c r="B1749" s="421"/>
      <c r="C1749" s="422"/>
      <c r="D1749" s="44">
        <f>'[2]Reporting Characteristics'!$D1749</f>
        <v>2019</v>
      </c>
      <c r="E1749" s="205"/>
      <c r="F1749" s="206"/>
      <c r="G1749" s="207"/>
      <c r="H1749" s="164"/>
      <c r="I1749" s="165"/>
      <c r="J1749" s="163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208"/>
      <c r="V1749" s="207"/>
      <c r="W1749" s="165"/>
      <c r="X1749" s="163"/>
      <c r="Y1749" s="164"/>
      <c r="Z1749" s="164"/>
      <c r="AA1749" s="165"/>
    </row>
    <row r="1750" spans="2:27" ht="15.75" customHeight="1" x14ac:dyDescent="0.25">
      <c r="B1750" s="421" t="str">
        <f>'[2]Asset Characteristics'!$C879 &amp; ""</f>
        <v/>
      </c>
      <c r="C1750" s="422" t="str">
        <f>'[2]Asset Characteristics'!$E879 &amp; ""</f>
        <v/>
      </c>
      <c r="D1750" s="44">
        <f>'[2]Reporting Characteristics'!$D1750</f>
        <v>2018</v>
      </c>
      <c r="E1750" s="205"/>
      <c r="F1750" s="206"/>
      <c r="G1750" s="207"/>
      <c r="H1750" s="164"/>
      <c r="I1750" s="165"/>
      <c r="J1750" s="163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208"/>
      <c r="V1750" s="207"/>
      <c r="W1750" s="165"/>
      <c r="X1750" s="163"/>
      <c r="Y1750" s="164"/>
      <c r="Z1750" s="164"/>
      <c r="AA1750" s="165"/>
    </row>
    <row r="1751" spans="2:27" ht="15.75" customHeight="1" x14ac:dyDescent="0.25">
      <c r="B1751" s="421"/>
      <c r="C1751" s="422"/>
      <c r="D1751" s="44">
        <f>'[2]Reporting Characteristics'!$D1751</f>
        <v>2019</v>
      </c>
      <c r="E1751" s="205"/>
      <c r="F1751" s="206"/>
      <c r="G1751" s="207"/>
      <c r="H1751" s="164"/>
      <c r="I1751" s="165"/>
      <c r="J1751" s="163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208"/>
      <c r="V1751" s="207"/>
      <c r="W1751" s="165"/>
      <c r="X1751" s="163"/>
      <c r="Y1751" s="164"/>
      <c r="Z1751" s="164"/>
      <c r="AA1751" s="165"/>
    </row>
    <row r="1752" spans="2:27" ht="15.75" customHeight="1" x14ac:dyDescent="0.25">
      <c r="B1752" s="421" t="str">
        <f>'[2]Asset Characteristics'!$C880 &amp; ""</f>
        <v/>
      </c>
      <c r="C1752" s="422" t="str">
        <f>'[2]Asset Characteristics'!$E880 &amp; ""</f>
        <v/>
      </c>
      <c r="D1752" s="44">
        <f>'[2]Reporting Characteristics'!$D1752</f>
        <v>2018</v>
      </c>
      <c r="E1752" s="205"/>
      <c r="F1752" s="206"/>
      <c r="G1752" s="207"/>
      <c r="H1752" s="164"/>
      <c r="I1752" s="165"/>
      <c r="J1752" s="163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208"/>
      <c r="V1752" s="207"/>
      <c r="W1752" s="165"/>
      <c r="X1752" s="163"/>
      <c r="Y1752" s="164"/>
      <c r="Z1752" s="164"/>
      <c r="AA1752" s="165"/>
    </row>
    <row r="1753" spans="2:27" ht="15.75" customHeight="1" x14ac:dyDescent="0.25">
      <c r="B1753" s="421"/>
      <c r="C1753" s="422"/>
      <c r="D1753" s="44">
        <f>'[2]Reporting Characteristics'!$D1753</f>
        <v>2019</v>
      </c>
      <c r="E1753" s="205"/>
      <c r="F1753" s="206"/>
      <c r="G1753" s="207"/>
      <c r="H1753" s="164"/>
      <c r="I1753" s="165"/>
      <c r="J1753" s="163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208"/>
      <c r="V1753" s="207"/>
      <c r="W1753" s="165"/>
      <c r="X1753" s="163"/>
      <c r="Y1753" s="164"/>
      <c r="Z1753" s="164"/>
      <c r="AA1753" s="165"/>
    </row>
    <row r="1754" spans="2:27" ht="15.75" customHeight="1" x14ac:dyDescent="0.25">
      <c r="B1754" s="421" t="str">
        <f>'[2]Asset Characteristics'!$C881 &amp; ""</f>
        <v/>
      </c>
      <c r="C1754" s="422" t="str">
        <f>'[2]Asset Characteristics'!$E881 &amp; ""</f>
        <v/>
      </c>
      <c r="D1754" s="44">
        <f>'[2]Reporting Characteristics'!$D1754</f>
        <v>2018</v>
      </c>
      <c r="E1754" s="205"/>
      <c r="F1754" s="206"/>
      <c r="G1754" s="207"/>
      <c r="H1754" s="164"/>
      <c r="I1754" s="165"/>
      <c r="J1754" s="163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208"/>
      <c r="V1754" s="207"/>
      <c r="W1754" s="165"/>
      <c r="X1754" s="163"/>
      <c r="Y1754" s="164"/>
      <c r="Z1754" s="164"/>
      <c r="AA1754" s="165"/>
    </row>
    <row r="1755" spans="2:27" ht="15.75" customHeight="1" x14ac:dyDescent="0.25">
      <c r="B1755" s="421"/>
      <c r="C1755" s="422"/>
      <c r="D1755" s="44">
        <f>'[2]Reporting Characteristics'!$D1755</f>
        <v>2019</v>
      </c>
      <c r="E1755" s="205"/>
      <c r="F1755" s="206"/>
      <c r="G1755" s="207"/>
      <c r="H1755" s="164"/>
      <c r="I1755" s="165"/>
      <c r="J1755" s="163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208"/>
      <c r="V1755" s="207"/>
      <c r="W1755" s="165"/>
      <c r="X1755" s="163"/>
      <c r="Y1755" s="164"/>
      <c r="Z1755" s="164"/>
      <c r="AA1755" s="165"/>
    </row>
    <row r="1756" spans="2:27" ht="15.75" customHeight="1" x14ac:dyDescent="0.25">
      <c r="B1756" s="421" t="str">
        <f>'[2]Asset Characteristics'!$C882 &amp; ""</f>
        <v/>
      </c>
      <c r="C1756" s="422" t="str">
        <f>'[2]Asset Characteristics'!$E882 &amp; ""</f>
        <v/>
      </c>
      <c r="D1756" s="44">
        <f>'[2]Reporting Characteristics'!$D1756</f>
        <v>2018</v>
      </c>
      <c r="E1756" s="205"/>
      <c r="F1756" s="206"/>
      <c r="G1756" s="207"/>
      <c r="H1756" s="164"/>
      <c r="I1756" s="165"/>
      <c r="J1756" s="163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208"/>
      <c r="V1756" s="207"/>
      <c r="W1756" s="165"/>
      <c r="X1756" s="163"/>
      <c r="Y1756" s="164"/>
      <c r="Z1756" s="164"/>
      <c r="AA1756" s="165"/>
    </row>
    <row r="1757" spans="2:27" ht="15.75" customHeight="1" x14ac:dyDescent="0.25">
      <c r="B1757" s="421"/>
      <c r="C1757" s="422"/>
      <c r="D1757" s="44">
        <f>'[2]Reporting Characteristics'!$D1757</f>
        <v>2019</v>
      </c>
      <c r="E1757" s="205"/>
      <c r="F1757" s="206"/>
      <c r="G1757" s="207"/>
      <c r="H1757" s="164"/>
      <c r="I1757" s="165"/>
      <c r="J1757" s="163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208"/>
      <c r="V1757" s="207"/>
      <c r="W1757" s="165"/>
      <c r="X1757" s="163"/>
      <c r="Y1757" s="164"/>
      <c r="Z1757" s="164"/>
      <c r="AA1757" s="165"/>
    </row>
    <row r="1758" spans="2:27" ht="15.75" customHeight="1" x14ac:dyDescent="0.25">
      <c r="B1758" s="421" t="str">
        <f>'[2]Asset Characteristics'!$C883 &amp; ""</f>
        <v/>
      </c>
      <c r="C1758" s="422" t="str">
        <f>'[2]Asset Characteristics'!$E883 &amp; ""</f>
        <v/>
      </c>
      <c r="D1758" s="44">
        <f>'[2]Reporting Characteristics'!$D1758</f>
        <v>2018</v>
      </c>
      <c r="E1758" s="205"/>
      <c r="F1758" s="206"/>
      <c r="G1758" s="207"/>
      <c r="H1758" s="164"/>
      <c r="I1758" s="165"/>
      <c r="J1758" s="163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208"/>
      <c r="V1758" s="207"/>
      <c r="W1758" s="165"/>
      <c r="X1758" s="163"/>
      <c r="Y1758" s="164"/>
      <c r="Z1758" s="164"/>
      <c r="AA1758" s="165"/>
    </row>
    <row r="1759" spans="2:27" ht="15.75" customHeight="1" x14ac:dyDescent="0.25">
      <c r="B1759" s="421"/>
      <c r="C1759" s="422"/>
      <c r="D1759" s="44">
        <f>'[2]Reporting Characteristics'!$D1759</f>
        <v>2019</v>
      </c>
      <c r="E1759" s="205"/>
      <c r="F1759" s="206"/>
      <c r="G1759" s="207"/>
      <c r="H1759" s="164"/>
      <c r="I1759" s="165"/>
      <c r="J1759" s="163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208"/>
      <c r="V1759" s="207"/>
      <c r="W1759" s="165"/>
      <c r="X1759" s="163"/>
      <c r="Y1759" s="164"/>
      <c r="Z1759" s="164"/>
      <c r="AA1759" s="165"/>
    </row>
    <row r="1760" spans="2:27" ht="15.75" customHeight="1" x14ac:dyDescent="0.25">
      <c r="B1760" s="421" t="str">
        <f>'[2]Asset Characteristics'!$C884 &amp; ""</f>
        <v/>
      </c>
      <c r="C1760" s="422" t="str">
        <f>'[2]Asset Characteristics'!$E884 &amp; ""</f>
        <v/>
      </c>
      <c r="D1760" s="44">
        <f>'[2]Reporting Characteristics'!$D1760</f>
        <v>2018</v>
      </c>
      <c r="E1760" s="205"/>
      <c r="F1760" s="206"/>
      <c r="G1760" s="207"/>
      <c r="H1760" s="164"/>
      <c r="I1760" s="165"/>
      <c r="J1760" s="163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208"/>
      <c r="V1760" s="207"/>
      <c r="W1760" s="165"/>
      <c r="X1760" s="163"/>
      <c r="Y1760" s="164"/>
      <c r="Z1760" s="164"/>
      <c r="AA1760" s="165"/>
    </row>
    <row r="1761" spans="2:27" ht="15.75" customHeight="1" x14ac:dyDescent="0.25">
      <c r="B1761" s="421"/>
      <c r="C1761" s="422"/>
      <c r="D1761" s="44">
        <f>'[2]Reporting Characteristics'!$D1761</f>
        <v>2019</v>
      </c>
      <c r="E1761" s="205"/>
      <c r="F1761" s="206"/>
      <c r="G1761" s="207"/>
      <c r="H1761" s="164"/>
      <c r="I1761" s="165"/>
      <c r="J1761" s="163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208"/>
      <c r="V1761" s="207"/>
      <c r="W1761" s="165"/>
      <c r="X1761" s="163"/>
      <c r="Y1761" s="164"/>
      <c r="Z1761" s="164"/>
      <c r="AA1761" s="165"/>
    </row>
    <row r="1762" spans="2:27" ht="15.75" customHeight="1" x14ac:dyDescent="0.25">
      <c r="B1762" s="421" t="str">
        <f>'[2]Asset Characteristics'!$C885 &amp; ""</f>
        <v/>
      </c>
      <c r="C1762" s="422" t="str">
        <f>'[2]Asset Characteristics'!$E885 &amp; ""</f>
        <v/>
      </c>
      <c r="D1762" s="44">
        <f>'[2]Reporting Characteristics'!$D1762</f>
        <v>2018</v>
      </c>
      <c r="E1762" s="205"/>
      <c r="F1762" s="206"/>
      <c r="G1762" s="207"/>
      <c r="H1762" s="164"/>
      <c r="I1762" s="165"/>
      <c r="J1762" s="163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208"/>
      <c r="V1762" s="207"/>
      <c r="W1762" s="165"/>
      <c r="X1762" s="163"/>
      <c r="Y1762" s="164"/>
      <c r="Z1762" s="164"/>
      <c r="AA1762" s="165"/>
    </row>
    <row r="1763" spans="2:27" ht="15.75" customHeight="1" x14ac:dyDescent="0.25">
      <c r="B1763" s="421"/>
      <c r="C1763" s="422"/>
      <c r="D1763" s="44">
        <f>'[2]Reporting Characteristics'!$D1763</f>
        <v>2019</v>
      </c>
      <c r="E1763" s="205"/>
      <c r="F1763" s="206"/>
      <c r="G1763" s="207"/>
      <c r="H1763" s="164"/>
      <c r="I1763" s="165"/>
      <c r="J1763" s="163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208"/>
      <c r="V1763" s="207"/>
      <c r="W1763" s="165"/>
      <c r="X1763" s="163"/>
      <c r="Y1763" s="164"/>
      <c r="Z1763" s="164"/>
      <c r="AA1763" s="165"/>
    </row>
    <row r="1764" spans="2:27" ht="15.75" customHeight="1" x14ac:dyDescent="0.25">
      <c r="B1764" s="421" t="str">
        <f>'[2]Asset Characteristics'!$C886 &amp; ""</f>
        <v/>
      </c>
      <c r="C1764" s="422" t="str">
        <f>'[2]Asset Characteristics'!$E886 &amp; ""</f>
        <v/>
      </c>
      <c r="D1764" s="44">
        <f>'[2]Reporting Characteristics'!$D1764</f>
        <v>2018</v>
      </c>
      <c r="E1764" s="205"/>
      <c r="F1764" s="206"/>
      <c r="G1764" s="207"/>
      <c r="H1764" s="164"/>
      <c r="I1764" s="165"/>
      <c r="J1764" s="163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208"/>
      <c r="V1764" s="207"/>
      <c r="W1764" s="165"/>
      <c r="X1764" s="163"/>
      <c r="Y1764" s="164"/>
      <c r="Z1764" s="164"/>
      <c r="AA1764" s="165"/>
    </row>
    <row r="1765" spans="2:27" ht="15.75" customHeight="1" x14ac:dyDescent="0.25">
      <c r="B1765" s="421"/>
      <c r="C1765" s="422"/>
      <c r="D1765" s="44">
        <f>'[2]Reporting Characteristics'!$D1765</f>
        <v>2019</v>
      </c>
      <c r="E1765" s="205"/>
      <c r="F1765" s="206"/>
      <c r="G1765" s="207"/>
      <c r="H1765" s="164"/>
      <c r="I1765" s="165"/>
      <c r="J1765" s="163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208"/>
      <c r="V1765" s="207"/>
      <c r="W1765" s="165"/>
      <c r="X1765" s="163"/>
      <c r="Y1765" s="164"/>
      <c r="Z1765" s="164"/>
      <c r="AA1765" s="165"/>
    </row>
    <row r="1766" spans="2:27" ht="15.75" customHeight="1" x14ac:dyDescent="0.25">
      <c r="B1766" s="421" t="str">
        <f>'[2]Asset Characteristics'!$C887 &amp; ""</f>
        <v/>
      </c>
      <c r="C1766" s="422" t="str">
        <f>'[2]Asset Characteristics'!$E887 &amp; ""</f>
        <v/>
      </c>
      <c r="D1766" s="44">
        <f>'[2]Reporting Characteristics'!$D1766</f>
        <v>2018</v>
      </c>
      <c r="E1766" s="205"/>
      <c r="F1766" s="206"/>
      <c r="G1766" s="207"/>
      <c r="H1766" s="164"/>
      <c r="I1766" s="165"/>
      <c r="J1766" s="163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208"/>
      <c r="V1766" s="207"/>
      <c r="W1766" s="165"/>
      <c r="X1766" s="163"/>
      <c r="Y1766" s="164"/>
      <c r="Z1766" s="164"/>
      <c r="AA1766" s="165"/>
    </row>
    <row r="1767" spans="2:27" ht="15.75" customHeight="1" x14ac:dyDescent="0.25">
      <c r="B1767" s="421"/>
      <c r="C1767" s="422"/>
      <c r="D1767" s="44">
        <f>'[2]Reporting Characteristics'!$D1767</f>
        <v>2019</v>
      </c>
      <c r="E1767" s="205"/>
      <c r="F1767" s="206"/>
      <c r="G1767" s="207"/>
      <c r="H1767" s="164"/>
      <c r="I1767" s="165"/>
      <c r="J1767" s="163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208"/>
      <c r="V1767" s="207"/>
      <c r="W1767" s="165"/>
      <c r="X1767" s="163"/>
      <c r="Y1767" s="164"/>
      <c r="Z1767" s="164"/>
      <c r="AA1767" s="165"/>
    </row>
    <row r="1768" spans="2:27" ht="15.75" customHeight="1" x14ac:dyDescent="0.25">
      <c r="B1768" s="421" t="str">
        <f>'[2]Asset Characteristics'!$C888 &amp; ""</f>
        <v/>
      </c>
      <c r="C1768" s="422" t="str">
        <f>'[2]Asset Characteristics'!$E888 &amp; ""</f>
        <v/>
      </c>
      <c r="D1768" s="44">
        <f>'[2]Reporting Characteristics'!$D1768</f>
        <v>2018</v>
      </c>
      <c r="E1768" s="205"/>
      <c r="F1768" s="206"/>
      <c r="G1768" s="207"/>
      <c r="H1768" s="164"/>
      <c r="I1768" s="165"/>
      <c r="J1768" s="163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208"/>
      <c r="V1768" s="207"/>
      <c r="W1768" s="165"/>
      <c r="X1768" s="163"/>
      <c r="Y1768" s="164"/>
      <c r="Z1768" s="164"/>
      <c r="AA1768" s="165"/>
    </row>
    <row r="1769" spans="2:27" ht="15.75" customHeight="1" x14ac:dyDescent="0.25">
      <c r="B1769" s="421"/>
      <c r="C1769" s="422"/>
      <c r="D1769" s="44">
        <f>'[2]Reporting Characteristics'!$D1769</f>
        <v>2019</v>
      </c>
      <c r="E1769" s="205"/>
      <c r="F1769" s="206"/>
      <c r="G1769" s="207"/>
      <c r="H1769" s="164"/>
      <c r="I1769" s="165"/>
      <c r="J1769" s="163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208"/>
      <c r="V1769" s="207"/>
      <c r="W1769" s="165"/>
      <c r="X1769" s="163"/>
      <c r="Y1769" s="164"/>
      <c r="Z1769" s="164"/>
      <c r="AA1769" s="165"/>
    </row>
    <row r="1770" spans="2:27" ht="15.75" customHeight="1" x14ac:dyDescent="0.25">
      <c r="B1770" s="421" t="str">
        <f>'[2]Asset Characteristics'!$C889 &amp; ""</f>
        <v/>
      </c>
      <c r="C1770" s="422" t="str">
        <f>'[2]Asset Characteristics'!$E889 &amp; ""</f>
        <v/>
      </c>
      <c r="D1770" s="44">
        <f>'[2]Reporting Characteristics'!$D1770</f>
        <v>2018</v>
      </c>
      <c r="E1770" s="205"/>
      <c r="F1770" s="206"/>
      <c r="G1770" s="207"/>
      <c r="H1770" s="164"/>
      <c r="I1770" s="165"/>
      <c r="J1770" s="163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208"/>
      <c r="V1770" s="207"/>
      <c r="W1770" s="165"/>
      <c r="X1770" s="163"/>
      <c r="Y1770" s="164"/>
      <c r="Z1770" s="164"/>
      <c r="AA1770" s="165"/>
    </row>
    <row r="1771" spans="2:27" ht="15.75" customHeight="1" x14ac:dyDescent="0.25">
      <c r="B1771" s="421"/>
      <c r="C1771" s="422"/>
      <c r="D1771" s="44">
        <f>'[2]Reporting Characteristics'!$D1771</f>
        <v>2019</v>
      </c>
      <c r="E1771" s="205"/>
      <c r="F1771" s="206"/>
      <c r="G1771" s="207"/>
      <c r="H1771" s="164"/>
      <c r="I1771" s="165"/>
      <c r="J1771" s="163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208"/>
      <c r="V1771" s="207"/>
      <c r="W1771" s="165"/>
      <c r="X1771" s="163"/>
      <c r="Y1771" s="164"/>
      <c r="Z1771" s="164"/>
      <c r="AA1771" s="165"/>
    </row>
    <row r="1772" spans="2:27" ht="15.75" customHeight="1" x14ac:dyDescent="0.25">
      <c r="B1772" s="421" t="str">
        <f>'[2]Asset Characteristics'!$C890 &amp; ""</f>
        <v/>
      </c>
      <c r="C1772" s="422" t="str">
        <f>'[2]Asset Characteristics'!$E890 &amp; ""</f>
        <v/>
      </c>
      <c r="D1772" s="44">
        <f>'[2]Reporting Characteristics'!$D1772</f>
        <v>2018</v>
      </c>
      <c r="E1772" s="205"/>
      <c r="F1772" s="206"/>
      <c r="G1772" s="207"/>
      <c r="H1772" s="164"/>
      <c r="I1772" s="165"/>
      <c r="J1772" s="163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208"/>
      <c r="V1772" s="207"/>
      <c r="W1772" s="165"/>
      <c r="X1772" s="163"/>
      <c r="Y1772" s="164"/>
      <c r="Z1772" s="164"/>
      <c r="AA1772" s="165"/>
    </row>
    <row r="1773" spans="2:27" ht="15.75" customHeight="1" x14ac:dyDescent="0.25">
      <c r="B1773" s="421"/>
      <c r="C1773" s="422"/>
      <c r="D1773" s="44">
        <f>'[2]Reporting Characteristics'!$D1773</f>
        <v>2019</v>
      </c>
      <c r="E1773" s="205"/>
      <c r="F1773" s="206"/>
      <c r="G1773" s="207"/>
      <c r="H1773" s="164"/>
      <c r="I1773" s="165"/>
      <c r="J1773" s="163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208"/>
      <c r="V1773" s="207"/>
      <c r="W1773" s="165"/>
      <c r="X1773" s="163"/>
      <c r="Y1773" s="164"/>
      <c r="Z1773" s="164"/>
      <c r="AA1773" s="165"/>
    </row>
    <row r="1774" spans="2:27" ht="15.75" customHeight="1" x14ac:dyDescent="0.25">
      <c r="B1774" s="421" t="str">
        <f>'[2]Asset Characteristics'!$C891 &amp; ""</f>
        <v/>
      </c>
      <c r="C1774" s="422" t="str">
        <f>'[2]Asset Characteristics'!$E891 &amp; ""</f>
        <v/>
      </c>
      <c r="D1774" s="44">
        <f>'[2]Reporting Characteristics'!$D1774</f>
        <v>2018</v>
      </c>
      <c r="E1774" s="205"/>
      <c r="F1774" s="206"/>
      <c r="G1774" s="207"/>
      <c r="H1774" s="164"/>
      <c r="I1774" s="165"/>
      <c r="J1774" s="163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208"/>
      <c r="V1774" s="207"/>
      <c r="W1774" s="165"/>
      <c r="X1774" s="163"/>
      <c r="Y1774" s="164"/>
      <c r="Z1774" s="164"/>
      <c r="AA1774" s="165"/>
    </row>
    <row r="1775" spans="2:27" ht="15.75" customHeight="1" x14ac:dyDescent="0.25">
      <c r="B1775" s="421"/>
      <c r="C1775" s="422"/>
      <c r="D1775" s="44">
        <f>'[2]Reporting Characteristics'!$D1775</f>
        <v>2019</v>
      </c>
      <c r="E1775" s="205"/>
      <c r="F1775" s="206"/>
      <c r="G1775" s="207"/>
      <c r="H1775" s="164"/>
      <c r="I1775" s="165"/>
      <c r="J1775" s="163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208"/>
      <c r="V1775" s="207"/>
      <c r="W1775" s="165"/>
      <c r="X1775" s="163"/>
      <c r="Y1775" s="164"/>
      <c r="Z1775" s="164"/>
      <c r="AA1775" s="165"/>
    </row>
    <row r="1776" spans="2:27" ht="15.75" customHeight="1" x14ac:dyDescent="0.25">
      <c r="B1776" s="421" t="str">
        <f>'[2]Asset Characteristics'!$C892 &amp; ""</f>
        <v/>
      </c>
      <c r="C1776" s="422" t="str">
        <f>'[2]Asset Characteristics'!$E892 &amp; ""</f>
        <v/>
      </c>
      <c r="D1776" s="44">
        <f>'[2]Reporting Characteristics'!$D1776</f>
        <v>2018</v>
      </c>
      <c r="E1776" s="205"/>
      <c r="F1776" s="206"/>
      <c r="G1776" s="207"/>
      <c r="H1776" s="164"/>
      <c r="I1776" s="165"/>
      <c r="J1776" s="163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208"/>
      <c r="V1776" s="207"/>
      <c r="W1776" s="165"/>
      <c r="X1776" s="163"/>
      <c r="Y1776" s="164"/>
      <c r="Z1776" s="164"/>
      <c r="AA1776" s="165"/>
    </row>
    <row r="1777" spans="2:27" ht="15.75" customHeight="1" x14ac:dyDescent="0.25">
      <c r="B1777" s="421"/>
      <c r="C1777" s="422"/>
      <c r="D1777" s="44">
        <f>'[2]Reporting Characteristics'!$D1777</f>
        <v>2019</v>
      </c>
      <c r="E1777" s="205"/>
      <c r="F1777" s="206"/>
      <c r="G1777" s="207"/>
      <c r="H1777" s="164"/>
      <c r="I1777" s="165"/>
      <c r="J1777" s="163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208"/>
      <c r="V1777" s="207"/>
      <c r="W1777" s="165"/>
      <c r="X1777" s="163"/>
      <c r="Y1777" s="164"/>
      <c r="Z1777" s="164"/>
      <c r="AA1777" s="165"/>
    </row>
    <row r="1778" spans="2:27" ht="15.75" customHeight="1" x14ac:dyDescent="0.25">
      <c r="B1778" s="421" t="str">
        <f>'[2]Asset Characteristics'!$C893 &amp; ""</f>
        <v/>
      </c>
      <c r="C1778" s="422" t="str">
        <f>'[2]Asset Characteristics'!$E893 &amp; ""</f>
        <v/>
      </c>
      <c r="D1778" s="44">
        <f>'[2]Reporting Characteristics'!$D1778</f>
        <v>2018</v>
      </c>
      <c r="E1778" s="205"/>
      <c r="F1778" s="206"/>
      <c r="G1778" s="207"/>
      <c r="H1778" s="164"/>
      <c r="I1778" s="165"/>
      <c r="J1778" s="163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208"/>
      <c r="V1778" s="207"/>
      <c r="W1778" s="165"/>
      <c r="X1778" s="163"/>
      <c r="Y1778" s="164"/>
      <c r="Z1778" s="164"/>
      <c r="AA1778" s="165"/>
    </row>
    <row r="1779" spans="2:27" ht="15.75" customHeight="1" x14ac:dyDescent="0.25">
      <c r="B1779" s="421"/>
      <c r="C1779" s="422"/>
      <c r="D1779" s="44">
        <f>'[2]Reporting Characteristics'!$D1779</f>
        <v>2019</v>
      </c>
      <c r="E1779" s="205"/>
      <c r="F1779" s="206"/>
      <c r="G1779" s="207"/>
      <c r="H1779" s="164"/>
      <c r="I1779" s="165"/>
      <c r="J1779" s="163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208"/>
      <c r="V1779" s="207"/>
      <c r="W1779" s="165"/>
      <c r="X1779" s="163"/>
      <c r="Y1779" s="164"/>
      <c r="Z1779" s="164"/>
      <c r="AA1779" s="165"/>
    </row>
    <row r="1780" spans="2:27" ht="15.75" customHeight="1" x14ac:dyDescent="0.25">
      <c r="B1780" s="421" t="str">
        <f>'[2]Asset Characteristics'!$C894 &amp; ""</f>
        <v/>
      </c>
      <c r="C1780" s="422" t="str">
        <f>'[2]Asset Characteristics'!$E894 &amp; ""</f>
        <v/>
      </c>
      <c r="D1780" s="44">
        <f>'[2]Reporting Characteristics'!$D1780</f>
        <v>2018</v>
      </c>
      <c r="E1780" s="205"/>
      <c r="F1780" s="206"/>
      <c r="G1780" s="207"/>
      <c r="H1780" s="164"/>
      <c r="I1780" s="165"/>
      <c r="J1780" s="163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208"/>
      <c r="V1780" s="207"/>
      <c r="W1780" s="165"/>
      <c r="X1780" s="163"/>
      <c r="Y1780" s="164"/>
      <c r="Z1780" s="164"/>
      <c r="AA1780" s="165"/>
    </row>
    <row r="1781" spans="2:27" ht="15.75" customHeight="1" x14ac:dyDescent="0.25">
      <c r="B1781" s="421"/>
      <c r="C1781" s="422"/>
      <c r="D1781" s="44">
        <f>'[2]Reporting Characteristics'!$D1781</f>
        <v>2019</v>
      </c>
      <c r="E1781" s="205"/>
      <c r="F1781" s="206"/>
      <c r="G1781" s="207"/>
      <c r="H1781" s="164"/>
      <c r="I1781" s="165"/>
      <c r="J1781" s="163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208"/>
      <c r="V1781" s="207"/>
      <c r="W1781" s="165"/>
      <c r="X1781" s="163"/>
      <c r="Y1781" s="164"/>
      <c r="Z1781" s="164"/>
      <c r="AA1781" s="165"/>
    </row>
    <row r="1782" spans="2:27" ht="15.75" customHeight="1" x14ac:dyDescent="0.25">
      <c r="B1782" s="421" t="str">
        <f>'[2]Asset Characteristics'!$C895 &amp; ""</f>
        <v/>
      </c>
      <c r="C1782" s="422" t="str">
        <f>'[2]Asset Characteristics'!$E895 &amp; ""</f>
        <v/>
      </c>
      <c r="D1782" s="44">
        <f>'[2]Reporting Characteristics'!$D1782</f>
        <v>2018</v>
      </c>
      <c r="E1782" s="205"/>
      <c r="F1782" s="206"/>
      <c r="G1782" s="207"/>
      <c r="H1782" s="164"/>
      <c r="I1782" s="165"/>
      <c r="J1782" s="163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208"/>
      <c r="V1782" s="207"/>
      <c r="W1782" s="165"/>
      <c r="X1782" s="163"/>
      <c r="Y1782" s="164"/>
      <c r="Z1782" s="164"/>
      <c r="AA1782" s="165"/>
    </row>
    <row r="1783" spans="2:27" ht="15.75" customHeight="1" x14ac:dyDescent="0.25">
      <c r="B1783" s="421"/>
      <c r="C1783" s="422"/>
      <c r="D1783" s="44">
        <f>'[2]Reporting Characteristics'!$D1783</f>
        <v>2019</v>
      </c>
      <c r="E1783" s="205"/>
      <c r="F1783" s="206"/>
      <c r="G1783" s="207"/>
      <c r="H1783" s="164"/>
      <c r="I1783" s="165"/>
      <c r="J1783" s="163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208"/>
      <c r="V1783" s="207"/>
      <c r="W1783" s="165"/>
      <c r="X1783" s="163"/>
      <c r="Y1783" s="164"/>
      <c r="Z1783" s="164"/>
      <c r="AA1783" s="165"/>
    </row>
    <row r="1784" spans="2:27" ht="15.75" customHeight="1" x14ac:dyDescent="0.25">
      <c r="B1784" s="421" t="str">
        <f>'[2]Asset Characteristics'!$C896 &amp; ""</f>
        <v/>
      </c>
      <c r="C1784" s="422" t="str">
        <f>'[2]Asset Characteristics'!$E896 &amp; ""</f>
        <v/>
      </c>
      <c r="D1784" s="44">
        <f>'[2]Reporting Characteristics'!$D1784</f>
        <v>2018</v>
      </c>
      <c r="E1784" s="205"/>
      <c r="F1784" s="206"/>
      <c r="G1784" s="207"/>
      <c r="H1784" s="164"/>
      <c r="I1784" s="165"/>
      <c r="J1784" s="163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208"/>
      <c r="V1784" s="207"/>
      <c r="W1784" s="165"/>
      <c r="X1784" s="163"/>
      <c r="Y1784" s="164"/>
      <c r="Z1784" s="164"/>
      <c r="AA1784" s="165"/>
    </row>
    <row r="1785" spans="2:27" ht="15.75" customHeight="1" x14ac:dyDescent="0.25">
      <c r="B1785" s="421"/>
      <c r="C1785" s="422"/>
      <c r="D1785" s="44">
        <f>'[2]Reporting Characteristics'!$D1785</f>
        <v>2019</v>
      </c>
      <c r="E1785" s="205"/>
      <c r="F1785" s="206"/>
      <c r="G1785" s="207"/>
      <c r="H1785" s="164"/>
      <c r="I1785" s="165"/>
      <c r="J1785" s="163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208"/>
      <c r="V1785" s="207"/>
      <c r="W1785" s="165"/>
      <c r="X1785" s="163"/>
      <c r="Y1785" s="164"/>
      <c r="Z1785" s="164"/>
      <c r="AA1785" s="165"/>
    </row>
    <row r="1786" spans="2:27" ht="15.75" customHeight="1" x14ac:dyDescent="0.25">
      <c r="B1786" s="421" t="str">
        <f>'[2]Asset Characteristics'!$C897 &amp; ""</f>
        <v/>
      </c>
      <c r="C1786" s="422" t="str">
        <f>'[2]Asset Characteristics'!$E897 &amp; ""</f>
        <v/>
      </c>
      <c r="D1786" s="44">
        <f>'[2]Reporting Characteristics'!$D1786</f>
        <v>2018</v>
      </c>
      <c r="E1786" s="205"/>
      <c r="F1786" s="206"/>
      <c r="G1786" s="207"/>
      <c r="H1786" s="164"/>
      <c r="I1786" s="165"/>
      <c r="J1786" s="163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208"/>
      <c r="V1786" s="207"/>
      <c r="W1786" s="165"/>
      <c r="X1786" s="163"/>
      <c r="Y1786" s="164"/>
      <c r="Z1786" s="164"/>
      <c r="AA1786" s="165"/>
    </row>
    <row r="1787" spans="2:27" ht="15.75" customHeight="1" x14ac:dyDescent="0.25">
      <c r="B1787" s="421"/>
      <c r="C1787" s="422"/>
      <c r="D1787" s="44">
        <f>'[2]Reporting Characteristics'!$D1787</f>
        <v>2019</v>
      </c>
      <c r="E1787" s="205"/>
      <c r="F1787" s="206"/>
      <c r="G1787" s="207"/>
      <c r="H1787" s="164"/>
      <c r="I1787" s="165"/>
      <c r="J1787" s="163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208"/>
      <c r="V1787" s="207"/>
      <c r="W1787" s="165"/>
      <c r="X1787" s="163"/>
      <c r="Y1787" s="164"/>
      <c r="Z1787" s="164"/>
      <c r="AA1787" s="165"/>
    </row>
    <row r="1788" spans="2:27" ht="15.75" customHeight="1" x14ac:dyDescent="0.25">
      <c r="B1788" s="421" t="str">
        <f>'[2]Asset Characteristics'!$C898 &amp; ""</f>
        <v/>
      </c>
      <c r="C1788" s="422" t="str">
        <f>'[2]Asset Characteristics'!$E898 &amp; ""</f>
        <v/>
      </c>
      <c r="D1788" s="44">
        <f>'[2]Reporting Characteristics'!$D1788</f>
        <v>2018</v>
      </c>
      <c r="E1788" s="205"/>
      <c r="F1788" s="206"/>
      <c r="G1788" s="207"/>
      <c r="H1788" s="164"/>
      <c r="I1788" s="165"/>
      <c r="J1788" s="163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208"/>
      <c r="V1788" s="207"/>
      <c r="W1788" s="165"/>
      <c r="X1788" s="163"/>
      <c r="Y1788" s="164"/>
      <c r="Z1788" s="164"/>
      <c r="AA1788" s="165"/>
    </row>
    <row r="1789" spans="2:27" ht="15.75" customHeight="1" x14ac:dyDescent="0.25">
      <c r="B1789" s="421"/>
      <c r="C1789" s="422"/>
      <c r="D1789" s="44">
        <f>'[2]Reporting Characteristics'!$D1789</f>
        <v>2019</v>
      </c>
      <c r="E1789" s="205"/>
      <c r="F1789" s="206"/>
      <c r="G1789" s="207"/>
      <c r="H1789" s="164"/>
      <c r="I1789" s="165"/>
      <c r="J1789" s="163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208"/>
      <c r="V1789" s="207"/>
      <c r="W1789" s="165"/>
      <c r="X1789" s="163"/>
      <c r="Y1789" s="164"/>
      <c r="Z1789" s="164"/>
      <c r="AA1789" s="165"/>
    </row>
    <row r="1790" spans="2:27" ht="15.75" customHeight="1" x14ac:dyDescent="0.25">
      <c r="B1790" s="421" t="str">
        <f>'[2]Asset Characteristics'!$C899 &amp; ""</f>
        <v/>
      </c>
      <c r="C1790" s="422" t="str">
        <f>'[2]Asset Characteristics'!$E899 &amp; ""</f>
        <v/>
      </c>
      <c r="D1790" s="44">
        <f>'[2]Reporting Characteristics'!$D1790</f>
        <v>2018</v>
      </c>
      <c r="E1790" s="205"/>
      <c r="F1790" s="206"/>
      <c r="G1790" s="207"/>
      <c r="H1790" s="164"/>
      <c r="I1790" s="165"/>
      <c r="J1790" s="163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208"/>
      <c r="V1790" s="207"/>
      <c r="W1790" s="165"/>
      <c r="X1790" s="163"/>
      <c r="Y1790" s="164"/>
      <c r="Z1790" s="164"/>
      <c r="AA1790" s="165"/>
    </row>
    <row r="1791" spans="2:27" ht="15.75" customHeight="1" x14ac:dyDescent="0.25">
      <c r="B1791" s="421"/>
      <c r="C1791" s="422"/>
      <c r="D1791" s="44">
        <f>'[2]Reporting Characteristics'!$D1791</f>
        <v>2019</v>
      </c>
      <c r="E1791" s="205"/>
      <c r="F1791" s="206"/>
      <c r="G1791" s="207"/>
      <c r="H1791" s="164"/>
      <c r="I1791" s="165"/>
      <c r="J1791" s="163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208"/>
      <c r="V1791" s="207"/>
      <c r="W1791" s="165"/>
      <c r="X1791" s="163"/>
      <c r="Y1791" s="164"/>
      <c r="Z1791" s="164"/>
      <c r="AA1791" s="165"/>
    </row>
    <row r="1792" spans="2:27" ht="15.75" customHeight="1" x14ac:dyDescent="0.25">
      <c r="B1792" s="421" t="str">
        <f>'[2]Asset Characteristics'!$C900 &amp; ""</f>
        <v/>
      </c>
      <c r="C1792" s="422" t="str">
        <f>'[2]Asset Characteristics'!$E900 &amp; ""</f>
        <v/>
      </c>
      <c r="D1792" s="44">
        <f>'[2]Reporting Characteristics'!$D1792</f>
        <v>2018</v>
      </c>
      <c r="E1792" s="205"/>
      <c r="F1792" s="206"/>
      <c r="G1792" s="207"/>
      <c r="H1792" s="164"/>
      <c r="I1792" s="165"/>
      <c r="J1792" s="163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208"/>
      <c r="V1792" s="207"/>
      <c r="W1792" s="165"/>
      <c r="X1792" s="163"/>
      <c r="Y1792" s="164"/>
      <c r="Z1792" s="164"/>
      <c r="AA1792" s="165"/>
    </row>
    <row r="1793" spans="2:27" ht="15.75" customHeight="1" x14ac:dyDescent="0.25">
      <c r="B1793" s="421"/>
      <c r="C1793" s="422"/>
      <c r="D1793" s="44">
        <f>'[2]Reporting Characteristics'!$D1793</f>
        <v>2019</v>
      </c>
      <c r="E1793" s="205"/>
      <c r="F1793" s="206"/>
      <c r="G1793" s="207"/>
      <c r="H1793" s="164"/>
      <c r="I1793" s="165"/>
      <c r="J1793" s="163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208"/>
      <c r="V1793" s="207"/>
      <c r="W1793" s="165"/>
      <c r="X1793" s="163"/>
      <c r="Y1793" s="164"/>
      <c r="Z1793" s="164"/>
      <c r="AA1793" s="165"/>
    </row>
    <row r="1794" spans="2:27" ht="15.75" customHeight="1" x14ac:dyDescent="0.25">
      <c r="B1794" s="421" t="str">
        <f>'[2]Asset Characteristics'!$C901 &amp; ""</f>
        <v/>
      </c>
      <c r="C1794" s="422" t="str">
        <f>'[2]Asset Characteristics'!$E901 &amp; ""</f>
        <v/>
      </c>
      <c r="D1794" s="44">
        <f>'[2]Reporting Characteristics'!$D1794</f>
        <v>2018</v>
      </c>
      <c r="E1794" s="205"/>
      <c r="F1794" s="206"/>
      <c r="G1794" s="207"/>
      <c r="H1794" s="164"/>
      <c r="I1794" s="165"/>
      <c r="J1794" s="163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208"/>
      <c r="V1794" s="207"/>
      <c r="W1794" s="165"/>
      <c r="X1794" s="163"/>
      <c r="Y1794" s="164"/>
      <c r="Z1794" s="164"/>
      <c r="AA1794" s="165"/>
    </row>
    <row r="1795" spans="2:27" ht="15.75" customHeight="1" x14ac:dyDescent="0.25">
      <c r="B1795" s="421"/>
      <c r="C1795" s="422"/>
      <c r="D1795" s="44">
        <f>'[2]Reporting Characteristics'!$D1795</f>
        <v>2019</v>
      </c>
      <c r="E1795" s="205"/>
      <c r="F1795" s="206"/>
      <c r="G1795" s="207"/>
      <c r="H1795" s="164"/>
      <c r="I1795" s="165"/>
      <c r="J1795" s="163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208"/>
      <c r="V1795" s="207"/>
      <c r="W1795" s="165"/>
      <c r="X1795" s="163"/>
      <c r="Y1795" s="164"/>
      <c r="Z1795" s="164"/>
      <c r="AA1795" s="165"/>
    </row>
    <row r="1796" spans="2:27" ht="15.75" customHeight="1" x14ac:dyDescent="0.25">
      <c r="B1796" s="421" t="str">
        <f>'[2]Asset Characteristics'!$C902 &amp; ""</f>
        <v/>
      </c>
      <c r="C1796" s="422" t="str">
        <f>'[2]Asset Characteristics'!$E902 &amp; ""</f>
        <v/>
      </c>
      <c r="D1796" s="44">
        <f>'[2]Reporting Characteristics'!$D1796</f>
        <v>2018</v>
      </c>
      <c r="E1796" s="205"/>
      <c r="F1796" s="206"/>
      <c r="G1796" s="207"/>
      <c r="H1796" s="164"/>
      <c r="I1796" s="165"/>
      <c r="J1796" s="163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208"/>
      <c r="V1796" s="207"/>
      <c r="W1796" s="165"/>
      <c r="X1796" s="163"/>
      <c r="Y1796" s="164"/>
      <c r="Z1796" s="164"/>
      <c r="AA1796" s="165"/>
    </row>
    <row r="1797" spans="2:27" ht="15.75" customHeight="1" x14ac:dyDescent="0.25">
      <c r="B1797" s="421"/>
      <c r="C1797" s="422"/>
      <c r="D1797" s="44">
        <f>'[2]Reporting Characteristics'!$D1797</f>
        <v>2019</v>
      </c>
      <c r="E1797" s="205"/>
      <c r="F1797" s="206"/>
      <c r="G1797" s="207"/>
      <c r="H1797" s="164"/>
      <c r="I1797" s="165"/>
      <c r="J1797" s="163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208"/>
      <c r="V1797" s="207"/>
      <c r="W1797" s="165"/>
      <c r="X1797" s="163"/>
      <c r="Y1797" s="164"/>
      <c r="Z1797" s="164"/>
      <c r="AA1797" s="165"/>
    </row>
    <row r="1798" spans="2:27" ht="15.75" customHeight="1" x14ac:dyDescent="0.25">
      <c r="B1798" s="421" t="str">
        <f>'[2]Asset Characteristics'!$C903 &amp; ""</f>
        <v/>
      </c>
      <c r="C1798" s="422" t="str">
        <f>'[2]Asset Characteristics'!$E903 &amp; ""</f>
        <v/>
      </c>
      <c r="D1798" s="44">
        <f>'[2]Reporting Characteristics'!$D1798</f>
        <v>2018</v>
      </c>
      <c r="E1798" s="205"/>
      <c r="F1798" s="206"/>
      <c r="G1798" s="207"/>
      <c r="H1798" s="164"/>
      <c r="I1798" s="165"/>
      <c r="J1798" s="163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208"/>
      <c r="V1798" s="207"/>
      <c r="W1798" s="165"/>
      <c r="X1798" s="163"/>
      <c r="Y1798" s="164"/>
      <c r="Z1798" s="164"/>
      <c r="AA1798" s="165"/>
    </row>
    <row r="1799" spans="2:27" ht="15.75" customHeight="1" x14ac:dyDescent="0.25">
      <c r="B1799" s="421"/>
      <c r="C1799" s="422"/>
      <c r="D1799" s="44">
        <f>'[2]Reporting Characteristics'!$D1799</f>
        <v>2019</v>
      </c>
      <c r="E1799" s="205"/>
      <c r="F1799" s="206"/>
      <c r="G1799" s="207"/>
      <c r="H1799" s="164"/>
      <c r="I1799" s="165"/>
      <c r="J1799" s="163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208"/>
      <c r="V1799" s="207"/>
      <c r="W1799" s="165"/>
      <c r="X1799" s="163"/>
      <c r="Y1799" s="164"/>
      <c r="Z1799" s="164"/>
      <c r="AA1799" s="165"/>
    </row>
    <row r="1800" spans="2:27" ht="15.75" customHeight="1" x14ac:dyDescent="0.25">
      <c r="B1800" s="421" t="str">
        <f>'[2]Asset Characteristics'!$C904 &amp; ""</f>
        <v/>
      </c>
      <c r="C1800" s="422" t="str">
        <f>'[2]Asset Characteristics'!$E904 &amp; ""</f>
        <v/>
      </c>
      <c r="D1800" s="44">
        <f>'[2]Reporting Characteristics'!$D1800</f>
        <v>2018</v>
      </c>
      <c r="E1800" s="205"/>
      <c r="F1800" s="206"/>
      <c r="G1800" s="207"/>
      <c r="H1800" s="164"/>
      <c r="I1800" s="165"/>
      <c r="J1800" s="163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208"/>
      <c r="V1800" s="207"/>
      <c r="W1800" s="165"/>
      <c r="X1800" s="163"/>
      <c r="Y1800" s="164"/>
      <c r="Z1800" s="164"/>
      <c r="AA1800" s="165"/>
    </row>
    <row r="1801" spans="2:27" ht="15.75" customHeight="1" x14ac:dyDescent="0.25">
      <c r="B1801" s="421"/>
      <c r="C1801" s="422"/>
      <c r="D1801" s="44">
        <f>'[2]Reporting Characteristics'!$D1801</f>
        <v>2019</v>
      </c>
      <c r="E1801" s="205"/>
      <c r="F1801" s="206"/>
      <c r="G1801" s="207"/>
      <c r="H1801" s="164"/>
      <c r="I1801" s="165"/>
      <c r="J1801" s="163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208"/>
      <c r="V1801" s="207"/>
      <c r="W1801" s="165"/>
      <c r="X1801" s="163"/>
      <c r="Y1801" s="164"/>
      <c r="Z1801" s="164"/>
      <c r="AA1801" s="165"/>
    </row>
    <row r="1802" spans="2:27" ht="15.75" customHeight="1" x14ac:dyDescent="0.25">
      <c r="B1802" s="421" t="str">
        <f>'[2]Asset Characteristics'!$C905 &amp; ""</f>
        <v/>
      </c>
      <c r="C1802" s="422" t="str">
        <f>'[2]Asset Characteristics'!$E905 &amp; ""</f>
        <v/>
      </c>
      <c r="D1802" s="44">
        <f>'[2]Reporting Characteristics'!$D1802</f>
        <v>2018</v>
      </c>
      <c r="E1802" s="205"/>
      <c r="F1802" s="206"/>
      <c r="G1802" s="207"/>
      <c r="H1802" s="164"/>
      <c r="I1802" s="165"/>
      <c r="J1802" s="163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208"/>
      <c r="V1802" s="207"/>
      <c r="W1802" s="165"/>
      <c r="X1802" s="163"/>
      <c r="Y1802" s="164"/>
      <c r="Z1802" s="164"/>
      <c r="AA1802" s="165"/>
    </row>
    <row r="1803" spans="2:27" ht="15.75" customHeight="1" x14ac:dyDescent="0.25">
      <c r="B1803" s="421"/>
      <c r="C1803" s="422"/>
      <c r="D1803" s="44">
        <f>'[2]Reporting Characteristics'!$D1803</f>
        <v>2019</v>
      </c>
      <c r="E1803" s="205"/>
      <c r="F1803" s="206"/>
      <c r="G1803" s="207"/>
      <c r="H1803" s="164"/>
      <c r="I1803" s="165"/>
      <c r="J1803" s="163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208"/>
      <c r="V1803" s="207"/>
      <c r="W1803" s="165"/>
      <c r="X1803" s="163"/>
      <c r="Y1803" s="164"/>
      <c r="Z1803" s="164"/>
      <c r="AA1803" s="165"/>
    </row>
    <row r="1804" spans="2:27" ht="15.75" customHeight="1" x14ac:dyDescent="0.25">
      <c r="B1804" s="421" t="str">
        <f>'[2]Asset Characteristics'!$C906 &amp; ""</f>
        <v/>
      </c>
      <c r="C1804" s="422" t="str">
        <f>'[2]Asset Characteristics'!$E906 &amp; ""</f>
        <v/>
      </c>
      <c r="D1804" s="44">
        <f>'[2]Reporting Characteristics'!$D1804</f>
        <v>2018</v>
      </c>
      <c r="E1804" s="205"/>
      <c r="F1804" s="206"/>
      <c r="G1804" s="207"/>
      <c r="H1804" s="164"/>
      <c r="I1804" s="165"/>
      <c r="J1804" s="163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208"/>
      <c r="V1804" s="207"/>
      <c r="W1804" s="165"/>
      <c r="X1804" s="163"/>
      <c r="Y1804" s="164"/>
      <c r="Z1804" s="164"/>
      <c r="AA1804" s="165"/>
    </row>
    <row r="1805" spans="2:27" ht="15.75" customHeight="1" x14ac:dyDescent="0.25">
      <c r="B1805" s="421"/>
      <c r="C1805" s="422"/>
      <c r="D1805" s="44">
        <f>'[2]Reporting Characteristics'!$D1805</f>
        <v>2019</v>
      </c>
      <c r="E1805" s="205"/>
      <c r="F1805" s="206"/>
      <c r="G1805" s="207"/>
      <c r="H1805" s="164"/>
      <c r="I1805" s="165"/>
      <c r="J1805" s="163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208"/>
      <c r="V1805" s="207"/>
      <c r="W1805" s="165"/>
      <c r="X1805" s="163"/>
      <c r="Y1805" s="164"/>
      <c r="Z1805" s="164"/>
      <c r="AA1805" s="165"/>
    </row>
    <row r="1806" spans="2:27" ht="15.75" customHeight="1" x14ac:dyDescent="0.25">
      <c r="B1806" s="421" t="str">
        <f>'[2]Asset Characteristics'!$C907 &amp; ""</f>
        <v/>
      </c>
      <c r="C1806" s="422" t="str">
        <f>'[2]Asset Characteristics'!$E907 &amp; ""</f>
        <v/>
      </c>
      <c r="D1806" s="44">
        <f>'[2]Reporting Characteristics'!$D1806</f>
        <v>2018</v>
      </c>
      <c r="E1806" s="205"/>
      <c r="F1806" s="206"/>
      <c r="G1806" s="207"/>
      <c r="H1806" s="164"/>
      <c r="I1806" s="165"/>
      <c r="J1806" s="163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208"/>
      <c r="V1806" s="207"/>
      <c r="W1806" s="165"/>
      <c r="X1806" s="163"/>
      <c r="Y1806" s="164"/>
      <c r="Z1806" s="164"/>
      <c r="AA1806" s="165"/>
    </row>
    <row r="1807" spans="2:27" ht="15.75" customHeight="1" x14ac:dyDescent="0.25">
      <c r="B1807" s="421"/>
      <c r="C1807" s="422"/>
      <c r="D1807" s="44">
        <f>'[2]Reporting Characteristics'!$D1807</f>
        <v>2019</v>
      </c>
      <c r="E1807" s="205"/>
      <c r="F1807" s="206"/>
      <c r="G1807" s="207"/>
      <c r="H1807" s="164"/>
      <c r="I1807" s="165"/>
      <c r="J1807" s="163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208"/>
      <c r="V1807" s="207"/>
      <c r="W1807" s="165"/>
      <c r="X1807" s="163"/>
      <c r="Y1807" s="164"/>
      <c r="Z1807" s="164"/>
      <c r="AA1807" s="165"/>
    </row>
    <row r="1808" spans="2:27" ht="15.75" customHeight="1" x14ac:dyDescent="0.25">
      <c r="B1808" s="421" t="str">
        <f>'[2]Asset Characteristics'!$C908 &amp; ""</f>
        <v/>
      </c>
      <c r="C1808" s="422" t="str">
        <f>'[2]Asset Characteristics'!$E908 &amp; ""</f>
        <v/>
      </c>
      <c r="D1808" s="44">
        <f>'[2]Reporting Characteristics'!$D1808</f>
        <v>2018</v>
      </c>
      <c r="E1808" s="205"/>
      <c r="F1808" s="206"/>
      <c r="G1808" s="207"/>
      <c r="H1808" s="164"/>
      <c r="I1808" s="165"/>
      <c r="J1808" s="163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208"/>
      <c r="V1808" s="207"/>
      <c r="W1808" s="165"/>
      <c r="X1808" s="163"/>
      <c r="Y1808" s="164"/>
      <c r="Z1808" s="164"/>
      <c r="AA1808" s="165"/>
    </row>
    <row r="1809" spans="2:27" ht="15.75" customHeight="1" x14ac:dyDescent="0.25">
      <c r="B1809" s="421"/>
      <c r="C1809" s="422"/>
      <c r="D1809" s="44">
        <f>'[2]Reporting Characteristics'!$D1809</f>
        <v>2019</v>
      </c>
      <c r="E1809" s="205"/>
      <c r="F1809" s="206"/>
      <c r="G1809" s="207"/>
      <c r="H1809" s="164"/>
      <c r="I1809" s="165"/>
      <c r="J1809" s="163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208"/>
      <c r="V1809" s="207"/>
      <c r="W1809" s="165"/>
      <c r="X1809" s="163"/>
      <c r="Y1809" s="164"/>
      <c r="Z1809" s="164"/>
      <c r="AA1809" s="165"/>
    </row>
    <row r="1810" spans="2:27" ht="15.75" customHeight="1" x14ac:dyDescent="0.25">
      <c r="B1810" s="421" t="str">
        <f>'[2]Asset Characteristics'!$C909 &amp; ""</f>
        <v/>
      </c>
      <c r="C1810" s="422" t="str">
        <f>'[2]Asset Characteristics'!$E909 &amp; ""</f>
        <v/>
      </c>
      <c r="D1810" s="44">
        <f>'[2]Reporting Characteristics'!$D1810</f>
        <v>2018</v>
      </c>
      <c r="E1810" s="205"/>
      <c r="F1810" s="206"/>
      <c r="G1810" s="207"/>
      <c r="H1810" s="164"/>
      <c r="I1810" s="165"/>
      <c r="J1810" s="163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208"/>
      <c r="V1810" s="207"/>
      <c r="W1810" s="165"/>
      <c r="X1810" s="163"/>
      <c r="Y1810" s="164"/>
      <c r="Z1810" s="164"/>
      <c r="AA1810" s="165"/>
    </row>
    <row r="1811" spans="2:27" ht="15.75" customHeight="1" x14ac:dyDescent="0.25">
      <c r="B1811" s="421"/>
      <c r="C1811" s="422"/>
      <c r="D1811" s="44">
        <f>'[2]Reporting Characteristics'!$D1811</f>
        <v>2019</v>
      </c>
      <c r="E1811" s="205"/>
      <c r="F1811" s="206"/>
      <c r="G1811" s="207"/>
      <c r="H1811" s="164"/>
      <c r="I1811" s="165"/>
      <c r="J1811" s="163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208"/>
      <c r="V1811" s="207"/>
      <c r="W1811" s="165"/>
      <c r="X1811" s="163"/>
      <c r="Y1811" s="164"/>
      <c r="Z1811" s="164"/>
      <c r="AA1811" s="165"/>
    </row>
    <row r="1812" spans="2:27" ht="15.75" customHeight="1" x14ac:dyDescent="0.25">
      <c r="B1812" s="421" t="str">
        <f>'[2]Asset Characteristics'!$C910 &amp; ""</f>
        <v/>
      </c>
      <c r="C1812" s="422" t="str">
        <f>'[2]Asset Characteristics'!$E910 &amp; ""</f>
        <v/>
      </c>
      <c r="D1812" s="44">
        <f>'[2]Reporting Characteristics'!$D1812</f>
        <v>2018</v>
      </c>
      <c r="E1812" s="205"/>
      <c r="F1812" s="206"/>
      <c r="G1812" s="207"/>
      <c r="H1812" s="164"/>
      <c r="I1812" s="165"/>
      <c r="J1812" s="163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208"/>
      <c r="V1812" s="207"/>
      <c r="W1812" s="165"/>
      <c r="X1812" s="163"/>
      <c r="Y1812" s="164"/>
      <c r="Z1812" s="164"/>
      <c r="AA1812" s="165"/>
    </row>
    <row r="1813" spans="2:27" ht="15.75" customHeight="1" x14ac:dyDescent="0.25">
      <c r="B1813" s="421"/>
      <c r="C1813" s="422"/>
      <c r="D1813" s="44">
        <f>'[2]Reporting Characteristics'!$D1813</f>
        <v>2019</v>
      </c>
      <c r="E1813" s="205"/>
      <c r="F1813" s="206"/>
      <c r="G1813" s="207"/>
      <c r="H1813" s="164"/>
      <c r="I1813" s="165"/>
      <c r="J1813" s="163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208"/>
      <c r="V1813" s="207"/>
      <c r="W1813" s="165"/>
      <c r="X1813" s="163"/>
      <c r="Y1813" s="164"/>
      <c r="Z1813" s="164"/>
      <c r="AA1813" s="165"/>
    </row>
    <row r="1814" spans="2:27" ht="15.75" customHeight="1" x14ac:dyDescent="0.25">
      <c r="B1814" s="421" t="str">
        <f>'[2]Asset Characteristics'!$C911 &amp; ""</f>
        <v/>
      </c>
      <c r="C1814" s="422" t="str">
        <f>'[2]Asset Characteristics'!$E911 &amp; ""</f>
        <v/>
      </c>
      <c r="D1814" s="44">
        <f>'[2]Reporting Characteristics'!$D1814</f>
        <v>2018</v>
      </c>
      <c r="E1814" s="205"/>
      <c r="F1814" s="206"/>
      <c r="G1814" s="207"/>
      <c r="H1814" s="164"/>
      <c r="I1814" s="165"/>
      <c r="J1814" s="163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208"/>
      <c r="V1814" s="207"/>
      <c r="W1814" s="165"/>
      <c r="X1814" s="163"/>
      <c r="Y1814" s="164"/>
      <c r="Z1814" s="164"/>
      <c r="AA1814" s="165"/>
    </row>
    <row r="1815" spans="2:27" ht="15.75" customHeight="1" x14ac:dyDescent="0.25">
      <c r="B1815" s="421"/>
      <c r="C1815" s="422"/>
      <c r="D1815" s="44">
        <f>'[2]Reporting Characteristics'!$D1815</f>
        <v>2019</v>
      </c>
      <c r="E1815" s="205"/>
      <c r="F1815" s="206"/>
      <c r="G1815" s="207"/>
      <c r="H1815" s="164"/>
      <c r="I1815" s="165"/>
      <c r="J1815" s="163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208"/>
      <c r="V1815" s="207"/>
      <c r="W1815" s="165"/>
      <c r="X1815" s="163"/>
      <c r="Y1815" s="164"/>
      <c r="Z1815" s="164"/>
      <c r="AA1815" s="165"/>
    </row>
    <row r="1816" spans="2:27" ht="15.75" customHeight="1" x14ac:dyDescent="0.25">
      <c r="B1816" s="421" t="str">
        <f>'[2]Asset Characteristics'!$C912 &amp; ""</f>
        <v/>
      </c>
      <c r="C1816" s="422" t="str">
        <f>'[2]Asset Characteristics'!$E912 &amp; ""</f>
        <v/>
      </c>
      <c r="D1816" s="44">
        <f>'[2]Reporting Characteristics'!$D1816</f>
        <v>2018</v>
      </c>
      <c r="E1816" s="205"/>
      <c r="F1816" s="206"/>
      <c r="G1816" s="207"/>
      <c r="H1816" s="164"/>
      <c r="I1816" s="165"/>
      <c r="J1816" s="163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208"/>
      <c r="V1816" s="207"/>
      <c r="W1816" s="165"/>
      <c r="X1816" s="163"/>
      <c r="Y1816" s="164"/>
      <c r="Z1816" s="164"/>
      <c r="AA1816" s="165"/>
    </row>
    <row r="1817" spans="2:27" ht="15.75" customHeight="1" x14ac:dyDescent="0.25">
      <c r="B1817" s="421"/>
      <c r="C1817" s="422"/>
      <c r="D1817" s="44">
        <f>'[2]Reporting Characteristics'!$D1817</f>
        <v>2019</v>
      </c>
      <c r="E1817" s="205"/>
      <c r="F1817" s="206"/>
      <c r="G1817" s="207"/>
      <c r="H1817" s="164"/>
      <c r="I1817" s="165"/>
      <c r="J1817" s="163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208"/>
      <c r="V1817" s="207"/>
      <c r="W1817" s="165"/>
      <c r="X1817" s="163"/>
      <c r="Y1817" s="164"/>
      <c r="Z1817" s="164"/>
      <c r="AA1817" s="165"/>
    </row>
    <row r="1818" spans="2:27" ht="15.75" customHeight="1" x14ac:dyDescent="0.25">
      <c r="B1818" s="421" t="str">
        <f>'[2]Asset Characteristics'!$C913 &amp; ""</f>
        <v/>
      </c>
      <c r="C1818" s="422" t="str">
        <f>'[2]Asset Characteristics'!$E913 &amp; ""</f>
        <v/>
      </c>
      <c r="D1818" s="44">
        <f>'[2]Reporting Characteristics'!$D1818</f>
        <v>2018</v>
      </c>
      <c r="E1818" s="205"/>
      <c r="F1818" s="206"/>
      <c r="G1818" s="207"/>
      <c r="H1818" s="164"/>
      <c r="I1818" s="165"/>
      <c r="J1818" s="163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208"/>
      <c r="V1818" s="207"/>
      <c r="W1818" s="165"/>
      <c r="X1818" s="163"/>
      <c r="Y1818" s="164"/>
      <c r="Z1818" s="164"/>
      <c r="AA1818" s="165"/>
    </row>
    <row r="1819" spans="2:27" ht="15.75" customHeight="1" x14ac:dyDescent="0.25">
      <c r="B1819" s="421"/>
      <c r="C1819" s="422"/>
      <c r="D1819" s="44">
        <f>'[2]Reporting Characteristics'!$D1819</f>
        <v>2019</v>
      </c>
      <c r="E1819" s="205"/>
      <c r="F1819" s="206"/>
      <c r="G1819" s="207"/>
      <c r="H1819" s="164"/>
      <c r="I1819" s="165"/>
      <c r="J1819" s="163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208"/>
      <c r="V1819" s="207"/>
      <c r="W1819" s="165"/>
      <c r="X1819" s="163"/>
      <c r="Y1819" s="164"/>
      <c r="Z1819" s="164"/>
      <c r="AA1819" s="165"/>
    </row>
    <row r="1820" spans="2:27" ht="15.75" customHeight="1" x14ac:dyDescent="0.25">
      <c r="B1820" s="421" t="str">
        <f>'[2]Asset Characteristics'!$C914 &amp; ""</f>
        <v/>
      </c>
      <c r="C1820" s="422" t="str">
        <f>'[2]Asset Characteristics'!$E914 &amp; ""</f>
        <v/>
      </c>
      <c r="D1820" s="44">
        <f>'[2]Reporting Characteristics'!$D1820</f>
        <v>2018</v>
      </c>
      <c r="E1820" s="205"/>
      <c r="F1820" s="206"/>
      <c r="G1820" s="207"/>
      <c r="H1820" s="164"/>
      <c r="I1820" s="165"/>
      <c r="J1820" s="163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208"/>
      <c r="V1820" s="207"/>
      <c r="W1820" s="165"/>
      <c r="X1820" s="163"/>
      <c r="Y1820" s="164"/>
      <c r="Z1820" s="164"/>
      <c r="AA1820" s="165"/>
    </row>
    <row r="1821" spans="2:27" ht="15.75" customHeight="1" x14ac:dyDescent="0.25">
      <c r="B1821" s="421"/>
      <c r="C1821" s="422"/>
      <c r="D1821" s="44">
        <f>'[2]Reporting Characteristics'!$D1821</f>
        <v>2019</v>
      </c>
      <c r="E1821" s="205"/>
      <c r="F1821" s="206"/>
      <c r="G1821" s="207"/>
      <c r="H1821" s="164"/>
      <c r="I1821" s="165"/>
      <c r="J1821" s="163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208"/>
      <c r="V1821" s="207"/>
      <c r="W1821" s="165"/>
      <c r="X1821" s="163"/>
      <c r="Y1821" s="164"/>
      <c r="Z1821" s="164"/>
      <c r="AA1821" s="165"/>
    </row>
    <row r="1822" spans="2:27" ht="15.75" customHeight="1" x14ac:dyDescent="0.25">
      <c r="B1822" s="421" t="str">
        <f>'[2]Asset Characteristics'!$C915 &amp; ""</f>
        <v/>
      </c>
      <c r="C1822" s="422" t="str">
        <f>'[2]Asset Characteristics'!$E915 &amp; ""</f>
        <v/>
      </c>
      <c r="D1822" s="44">
        <f>'[2]Reporting Characteristics'!$D1822</f>
        <v>2018</v>
      </c>
      <c r="E1822" s="205"/>
      <c r="F1822" s="206"/>
      <c r="G1822" s="207"/>
      <c r="H1822" s="164"/>
      <c r="I1822" s="165"/>
      <c r="J1822" s="163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208"/>
      <c r="V1822" s="207"/>
      <c r="W1822" s="165"/>
      <c r="X1822" s="163"/>
      <c r="Y1822" s="164"/>
      <c r="Z1822" s="164"/>
      <c r="AA1822" s="165"/>
    </row>
    <row r="1823" spans="2:27" ht="15.75" customHeight="1" x14ac:dyDescent="0.25">
      <c r="B1823" s="421"/>
      <c r="C1823" s="422"/>
      <c r="D1823" s="44">
        <f>'[2]Reporting Characteristics'!$D1823</f>
        <v>2019</v>
      </c>
      <c r="E1823" s="205"/>
      <c r="F1823" s="206"/>
      <c r="G1823" s="207"/>
      <c r="H1823" s="164"/>
      <c r="I1823" s="165"/>
      <c r="J1823" s="163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208"/>
      <c r="V1823" s="207"/>
      <c r="W1823" s="165"/>
      <c r="X1823" s="163"/>
      <c r="Y1823" s="164"/>
      <c r="Z1823" s="164"/>
      <c r="AA1823" s="165"/>
    </row>
    <row r="1824" spans="2:27" ht="15.75" customHeight="1" x14ac:dyDescent="0.25">
      <c r="B1824" s="421" t="str">
        <f>'[2]Asset Characteristics'!$C916 &amp; ""</f>
        <v/>
      </c>
      <c r="C1824" s="422" t="str">
        <f>'[2]Asset Characteristics'!$E916 &amp; ""</f>
        <v/>
      </c>
      <c r="D1824" s="44">
        <f>'[2]Reporting Characteristics'!$D1824</f>
        <v>2018</v>
      </c>
      <c r="E1824" s="205"/>
      <c r="F1824" s="206"/>
      <c r="G1824" s="207"/>
      <c r="H1824" s="164"/>
      <c r="I1824" s="165"/>
      <c r="J1824" s="163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208"/>
      <c r="V1824" s="207"/>
      <c r="W1824" s="165"/>
      <c r="X1824" s="163"/>
      <c r="Y1824" s="164"/>
      <c r="Z1824" s="164"/>
      <c r="AA1824" s="165"/>
    </row>
    <row r="1825" spans="2:27" ht="15.75" customHeight="1" x14ac:dyDescent="0.25">
      <c r="B1825" s="421"/>
      <c r="C1825" s="422"/>
      <c r="D1825" s="44">
        <f>'[2]Reporting Characteristics'!$D1825</f>
        <v>2019</v>
      </c>
      <c r="E1825" s="205"/>
      <c r="F1825" s="206"/>
      <c r="G1825" s="207"/>
      <c r="H1825" s="164"/>
      <c r="I1825" s="165"/>
      <c r="J1825" s="163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208"/>
      <c r="V1825" s="207"/>
      <c r="W1825" s="165"/>
      <c r="X1825" s="163"/>
      <c r="Y1825" s="164"/>
      <c r="Z1825" s="164"/>
      <c r="AA1825" s="165"/>
    </row>
    <row r="1826" spans="2:27" ht="15.75" customHeight="1" x14ac:dyDescent="0.25">
      <c r="B1826" s="421" t="str">
        <f>'[2]Asset Characteristics'!$C917 &amp; ""</f>
        <v/>
      </c>
      <c r="C1826" s="422" t="str">
        <f>'[2]Asset Characteristics'!$E917 &amp; ""</f>
        <v/>
      </c>
      <c r="D1826" s="44">
        <f>'[2]Reporting Characteristics'!$D1826</f>
        <v>2018</v>
      </c>
      <c r="E1826" s="205"/>
      <c r="F1826" s="206"/>
      <c r="G1826" s="207"/>
      <c r="H1826" s="164"/>
      <c r="I1826" s="165"/>
      <c r="J1826" s="163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208"/>
      <c r="V1826" s="207"/>
      <c r="W1826" s="165"/>
      <c r="X1826" s="163"/>
      <c r="Y1826" s="164"/>
      <c r="Z1826" s="164"/>
      <c r="AA1826" s="165"/>
    </row>
    <row r="1827" spans="2:27" ht="15.75" customHeight="1" x14ac:dyDescent="0.25">
      <c r="B1827" s="421"/>
      <c r="C1827" s="422"/>
      <c r="D1827" s="44">
        <f>'[2]Reporting Characteristics'!$D1827</f>
        <v>2019</v>
      </c>
      <c r="E1827" s="205"/>
      <c r="F1827" s="206"/>
      <c r="G1827" s="207"/>
      <c r="H1827" s="164"/>
      <c r="I1827" s="165"/>
      <c r="J1827" s="163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208"/>
      <c r="V1827" s="207"/>
      <c r="W1827" s="165"/>
      <c r="X1827" s="163"/>
      <c r="Y1827" s="164"/>
      <c r="Z1827" s="164"/>
      <c r="AA1827" s="165"/>
    </row>
    <row r="1828" spans="2:27" ht="15.75" customHeight="1" x14ac:dyDescent="0.25">
      <c r="B1828" s="421" t="str">
        <f>'[2]Asset Characteristics'!$C918 &amp; ""</f>
        <v/>
      </c>
      <c r="C1828" s="422" t="str">
        <f>'[2]Asset Characteristics'!$E918 &amp; ""</f>
        <v/>
      </c>
      <c r="D1828" s="44">
        <f>'[2]Reporting Characteristics'!$D1828</f>
        <v>2018</v>
      </c>
      <c r="E1828" s="205"/>
      <c r="F1828" s="206"/>
      <c r="G1828" s="207"/>
      <c r="H1828" s="164"/>
      <c r="I1828" s="165"/>
      <c r="J1828" s="163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208"/>
      <c r="V1828" s="207"/>
      <c r="W1828" s="165"/>
      <c r="X1828" s="163"/>
      <c r="Y1828" s="164"/>
      <c r="Z1828" s="164"/>
      <c r="AA1828" s="165"/>
    </row>
    <row r="1829" spans="2:27" ht="15.75" customHeight="1" x14ac:dyDescent="0.25">
      <c r="B1829" s="421"/>
      <c r="C1829" s="422"/>
      <c r="D1829" s="44">
        <f>'[2]Reporting Characteristics'!$D1829</f>
        <v>2019</v>
      </c>
      <c r="E1829" s="205"/>
      <c r="F1829" s="206"/>
      <c r="G1829" s="207"/>
      <c r="H1829" s="164"/>
      <c r="I1829" s="165"/>
      <c r="J1829" s="163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208"/>
      <c r="V1829" s="207"/>
      <c r="W1829" s="165"/>
      <c r="X1829" s="163"/>
      <c r="Y1829" s="164"/>
      <c r="Z1829" s="164"/>
      <c r="AA1829" s="165"/>
    </row>
    <row r="1830" spans="2:27" ht="15.75" customHeight="1" x14ac:dyDescent="0.25">
      <c r="B1830" s="421" t="str">
        <f>'[2]Asset Characteristics'!$C919 &amp; ""</f>
        <v/>
      </c>
      <c r="C1830" s="422" t="str">
        <f>'[2]Asset Characteristics'!$E919 &amp; ""</f>
        <v/>
      </c>
      <c r="D1830" s="44">
        <f>'[2]Reporting Characteristics'!$D1830</f>
        <v>2018</v>
      </c>
      <c r="E1830" s="205"/>
      <c r="F1830" s="206"/>
      <c r="G1830" s="207"/>
      <c r="H1830" s="164"/>
      <c r="I1830" s="165"/>
      <c r="J1830" s="163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208"/>
      <c r="V1830" s="207"/>
      <c r="W1830" s="165"/>
      <c r="X1830" s="163"/>
      <c r="Y1830" s="164"/>
      <c r="Z1830" s="164"/>
      <c r="AA1830" s="165"/>
    </row>
    <row r="1831" spans="2:27" ht="15.75" customHeight="1" x14ac:dyDescent="0.25">
      <c r="B1831" s="421"/>
      <c r="C1831" s="422"/>
      <c r="D1831" s="44">
        <f>'[2]Reporting Characteristics'!$D1831</f>
        <v>2019</v>
      </c>
      <c r="E1831" s="205"/>
      <c r="F1831" s="206"/>
      <c r="G1831" s="207"/>
      <c r="H1831" s="164"/>
      <c r="I1831" s="165"/>
      <c r="J1831" s="163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208"/>
      <c r="V1831" s="207"/>
      <c r="W1831" s="165"/>
      <c r="X1831" s="163"/>
      <c r="Y1831" s="164"/>
      <c r="Z1831" s="164"/>
      <c r="AA1831" s="165"/>
    </row>
    <row r="1832" spans="2:27" ht="15.75" customHeight="1" x14ac:dyDescent="0.25">
      <c r="B1832" s="421" t="str">
        <f>'[2]Asset Characteristics'!$C920 &amp; ""</f>
        <v/>
      </c>
      <c r="C1832" s="422" t="str">
        <f>'[2]Asset Characteristics'!$E920 &amp; ""</f>
        <v/>
      </c>
      <c r="D1832" s="44">
        <f>'[2]Reporting Characteristics'!$D1832</f>
        <v>2018</v>
      </c>
      <c r="E1832" s="205"/>
      <c r="F1832" s="206"/>
      <c r="G1832" s="207"/>
      <c r="H1832" s="164"/>
      <c r="I1832" s="165"/>
      <c r="J1832" s="163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208"/>
      <c r="V1832" s="207"/>
      <c r="W1832" s="165"/>
      <c r="X1832" s="163"/>
      <c r="Y1832" s="164"/>
      <c r="Z1832" s="164"/>
      <c r="AA1832" s="165"/>
    </row>
    <row r="1833" spans="2:27" ht="15.75" customHeight="1" x14ac:dyDescent="0.25">
      <c r="B1833" s="421"/>
      <c r="C1833" s="422"/>
      <c r="D1833" s="44">
        <f>'[2]Reporting Characteristics'!$D1833</f>
        <v>2019</v>
      </c>
      <c r="E1833" s="205"/>
      <c r="F1833" s="206"/>
      <c r="G1833" s="207"/>
      <c r="H1833" s="164"/>
      <c r="I1833" s="165"/>
      <c r="J1833" s="163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208"/>
      <c r="V1833" s="207"/>
      <c r="W1833" s="165"/>
      <c r="X1833" s="163"/>
      <c r="Y1833" s="164"/>
      <c r="Z1833" s="164"/>
      <c r="AA1833" s="165"/>
    </row>
    <row r="1834" spans="2:27" ht="15.75" customHeight="1" x14ac:dyDescent="0.25">
      <c r="B1834" s="421" t="str">
        <f>'[2]Asset Characteristics'!$C921 &amp; ""</f>
        <v/>
      </c>
      <c r="C1834" s="422" t="str">
        <f>'[2]Asset Characteristics'!$E921 &amp; ""</f>
        <v/>
      </c>
      <c r="D1834" s="44">
        <f>'[2]Reporting Characteristics'!$D1834</f>
        <v>2018</v>
      </c>
      <c r="E1834" s="205"/>
      <c r="F1834" s="206"/>
      <c r="G1834" s="207"/>
      <c r="H1834" s="164"/>
      <c r="I1834" s="165"/>
      <c r="J1834" s="163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208"/>
      <c r="V1834" s="207"/>
      <c r="W1834" s="165"/>
      <c r="X1834" s="163"/>
      <c r="Y1834" s="164"/>
      <c r="Z1834" s="164"/>
      <c r="AA1834" s="165"/>
    </row>
    <row r="1835" spans="2:27" ht="15.75" customHeight="1" x14ac:dyDescent="0.25">
      <c r="B1835" s="421"/>
      <c r="C1835" s="422"/>
      <c r="D1835" s="44">
        <f>'[2]Reporting Characteristics'!$D1835</f>
        <v>2019</v>
      </c>
      <c r="E1835" s="205"/>
      <c r="F1835" s="206"/>
      <c r="G1835" s="207"/>
      <c r="H1835" s="164"/>
      <c r="I1835" s="165"/>
      <c r="J1835" s="163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208"/>
      <c r="V1835" s="207"/>
      <c r="W1835" s="165"/>
      <c r="X1835" s="163"/>
      <c r="Y1835" s="164"/>
      <c r="Z1835" s="164"/>
      <c r="AA1835" s="165"/>
    </row>
    <row r="1836" spans="2:27" ht="15.75" customHeight="1" x14ac:dyDescent="0.25">
      <c r="B1836" s="421" t="str">
        <f>'[2]Asset Characteristics'!$C922 &amp; ""</f>
        <v/>
      </c>
      <c r="C1836" s="422" t="str">
        <f>'[2]Asset Characteristics'!$E922 &amp; ""</f>
        <v/>
      </c>
      <c r="D1836" s="44">
        <f>'[2]Reporting Characteristics'!$D1836</f>
        <v>2018</v>
      </c>
      <c r="E1836" s="205"/>
      <c r="F1836" s="206"/>
      <c r="G1836" s="207"/>
      <c r="H1836" s="164"/>
      <c r="I1836" s="165"/>
      <c r="J1836" s="163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208"/>
      <c r="V1836" s="207"/>
      <c r="W1836" s="165"/>
      <c r="X1836" s="163"/>
      <c r="Y1836" s="164"/>
      <c r="Z1836" s="164"/>
      <c r="AA1836" s="165"/>
    </row>
    <row r="1837" spans="2:27" ht="15.75" customHeight="1" x14ac:dyDescent="0.25">
      <c r="B1837" s="421"/>
      <c r="C1837" s="422"/>
      <c r="D1837" s="44">
        <f>'[2]Reporting Characteristics'!$D1837</f>
        <v>2019</v>
      </c>
      <c r="E1837" s="205"/>
      <c r="F1837" s="206"/>
      <c r="G1837" s="207"/>
      <c r="H1837" s="164"/>
      <c r="I1837" s="165"/>
      <c r="J1837" s="163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208"/>
      <c r="V1837" s="207"/>
      <c r="W1837" s="165"/>
      <c r="X1837" s="163"/>
      <c r="Y1837" s="164"/>
      <c r="Z1837" s="164"/>
      <c r="AA1837" s="165"/>
    </row>
    <row r="1838" spans="2:27" ht="15.75" customHeight="1" x14ac:dyDescent="0.25">
      <c r="B1838" s="421" t="str">
        <f>'[2]Asset Characteristics'!$C923 &amp; ""</f>
        <v/>
      </c>
      <c r="C1838" s="422" t="str">
        <f>'[2]Asset Characteristics'!$E923 &amp; ""</f>
        <v/>
      </c>
      <c r="D1838" s="44">
        <f>'[2]Reporting Characteristics'!$D1838</f>
        <v>2018</v>
      </c>
      <c r="E1838" s="205"/>
      <c r="F1838" s="206"/>
      <c r="G1838" s="207"/>
      <c r="H1838" s="164"/>
      <c r="I1838" s="165"/>
      <c r="J1838" s="163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208"/>
      <c r="V1838" s="207"/>
      <c r="W1838" s="165"/>
      <c r="X1838" s="163"/>
      <c r="Y1838" s="164"/>
      <c r="Z1838" s="164"/>
      <c r="AA1838" s="165"/>
    </row>
    <row r="1839" spans="2:27" ht="15.75" customHeight="1" x14ac:dyDescent="0.25">
      <c r="B1839" s="421"/>
      <c r="C1839" s="422"/>
      <c r="D1839" s="44">
        <f>'[2]Reporting Characteristics'!$D1839</f>
        <v>2019</v>
      </c>
      <c r="E1839" s="205"/>
      <c r="F1839" s="206"/>
      <c r="G1839" s="207"/>
      <c r="H1839" s="164"/>
      <c r="I1839" s="165"/>
      <c r="J1839" s="163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208"/>
      <c r="V1839" s="207"/>
      <c r="W1839" s="165"/>
      <c r="X1839" s="163"/>
      <c r="Y1839" s="164"/>
      <c r="Z1839" s="164"/>
      <c r="AA1839" s="165"/>
    </row>
    <row r="1840" spans="2:27" ht="15.75" customHeight="1" x14ac:dyDescent="0.25">
      <c r="B1840" s="421" t="str">
        <f>'[2]Asset Characteristics'!$C924 &amp; ""</f>
        <v/>
      </c>
      <c r="C1840" s="422" t="str">
        <f>'[2]Asset Characteristics'!$E924 &amp; ""</f>
        <v/>
      </c>
      <c r="D1840" s="44">
        <f>'[2]Reporting Characteristics'!$D1840</f>
        <v>2018</v>
      </c>
      <c r="E1840" s="205"/>
      <c r="F1840" s="206"/>
      <c r="G1840" s="207"/>
      <c r="H1840" s="164"/>
      <c r="I1840" s="165"/>
      <c r="J1840" s="163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208"/>
      <c r="V1840" s="207"/>
      <c r="W1840" s="165"/>
      <c r="X1840" s="163"/>
      <c r="Y1840" s="164"/>
      <c r="Z1840" s="164"/>
      <c r="AA1840" s="165"/>
    </row>
    <row r="1841" spans="2:27" ht="15.75" customHeight="1" x14ac:dyDescent="0.25">
      <c r="B1841" s="421"/>
      <c r="C1841" s="422"/>
      <c r="D1841" s="44">
        <f>'[2]Reporting Characteristics'!$D1841</f>
        <v>2019</v>
      </c>
      <c r="E1841" s="205"/>
      <c r="F1841" s="206"/>
      <c r="G1841" s="207"/>
      <c r="H1841" s="164"/>
      <c r="I1841" s="165"/>
      <c r="J1841" s="163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208"/>
      <c r="V1841" s="207"/>
      <c r="W1841" s="165"/>
      <c r="X1841" s="163"/>
      <c r="Y1841" s="164"/>
      <c r="Z1841" s="164"/>
      <c r="AA1841" s="165"/>
    </row>
    <row r="1842" spans="2:27" ht="15.75" customHeight="1" x14ac:dyDescent="0.25">
      <c r="B1842" s="421" t="str">
        <f>'[2]Asset Characteristics'!$C925 &amp; ""</f>
        <v/>
      </c>
      <c r="C1842" s="422" t="str">
        <f>'[2]Asset Characteristics'!$E925 &amp; ""</f>
        <v/>
      </c>
      <c r="D1842" s="44">
        <f>'[2]Reporting Characteristics'!$D1842</f>
        <v>2018</v>
      </c>
      <c r="E1842" s="205"/>
      <c r="F1842" s="206"/>
      <c r="G1842" s="207"/>
      <c r="H1842" s="164"/>
      <c r="I1842" s="165"/>
      <c r="J1842" s="163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208"/>
      <c r="V1842" s="207"/>
      <c r="W1842" s="165"/>
      <c r="X1842" s="163"/>
      <c r="Y1842" s="164"/>
      <c r="Z1842" s="164"/>
      <c r="AA1842" s="165"/>
    </row>
    <row r="1843" spans="2:27" ht="15.75" customHeight="1" x14ac:dyDescent="0.25">
      <c r="B1843" s="421"/>
      <c r="C1843" s="422"/>
      <c r="D1843" s="44">
        <f>'[2]Reporting Characteristics'!$D1843</f>
        <v>2019</v>
      </c>
      <c r="E1843" s="205"/>
      <c r="F1843" s="206"/>
      <c r="G1843" s="207"/>
      <c r="H1843" s="164"/>
      <c r="I1843" s="165"/>
      <c r="J1843" s="163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208"/>
      <c r="V1843" s="207"/>
      <c r="W1843" s="165"/>
      <c r="X1843" s="163"/>
      <c r="Y1843" s="164"/>
      <c r="Z1843" s="164"/>
      <c r="AA1843" s="165"/>
    </row>
    <row r="1844" spans="2:27" ht="15.75" customHeight="1" x14ac:dyDescent="0.25">
      <c r="B1844" s="421" t="str">
        <f>'[2]Asset Characteristics'!$C926 &amp; ""</f>
        <v/>
      </c>
      <c r="C1844" s="422" t="str">
        <f>'[2]Asset Characteristics'!$E926 &amp; ""</f>
        <v/>
      </c>
      <c r="D1844" s="44">
        <f>'[2]Reporting Characteristics'!$D1844</f>
        <v>2018</v>
      </c>
      <c r="E1844" s="205"/>
      <c r="F1844" s="206"/>
      <c r="G1844" s="207"/>
      <c r="H1844" s="164"/>
      <c r="I1844" s="165"/>
      <c r="J1844" s="163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208"/>
      <c r="V1844" s="207"/>
      <c r="W1844" s="165"/>
      <c r="X1844" s="163"/>
      <c r="Y1844" s="164"/>
      <c r="Z1844" s="164"/>
      <c r="AA1844" s="165"/>
    </row>
    <row r="1845" spans="2:27" ht="15.75" customHeight="1" x14ac:dyDescent="0.25">
      <c r="B1845" s="421"/>
      <c r="C1845" s="422"/>
      <c r="D1845" s="44">
        <f>'[2]Reporting Characteristics'!$D1845</f>
        <v>2019</v>
      </c>
      <c r="E1845" s="205"/>
      <c r="F1845" s="206"/>
      <c r="G1845" s="207"/>
      <c r="H1845" s="164"/>
      <c r="I1845" s="165"/>
      <c r="J1845" s="163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208"/>
      <c r="V1845" s="207"/>
      <c r="W1845" s="165"/>
      <c r="X1845" s="163"/>
      <c r="Y1845" s="164"/>
      <c r="Z1845" s="164"/>
      <c r="AA1845" s="165"/>
    </row>
    <row r="1846" spans="2:27" ht="15.75" customHeight="1" x14ac:dyDescent="0.25">
      <c r="B1846" s="421" t="str">
        <f>'[2]Asset Characteristics'!$C927 &amp; ""</f>
        <v/>
      </c>
      <c r="C1846" s="422" t="str">
        <f>'[2]Asset Characteristics'!$E927 &amp; ""</f>
        <v/>
      </c>
      <c r="D1846" s="44">
        <f>'[2]Reporting Characteristics'!$D1846</f>
        <v>2018</v>
      </c>
      <c r="E1846" s="205"/>
      <c r="F1846" s="206"/>
      <c r="G1846" s="207"/>
      <c r="H1846" s="164"/>
      <c r="I1846" s="165"/>
      <c r="J1846" s="163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208"/>
      <c r="V1846" s="207"/>
      <c r="W1846" s="165"/>
      <c r="X1846" s="163"/>
      <c r="Y1846" s="164"/>
      <c r="Z1846" s="164"/>
      <c r="AA1846" s="165"/>
    </row>
    <row r="1847" spans="2:27" ht="15.75" customHeight="1" x14ac:dyDescent="0.25">
      <c r="B1847" s="421"/>
      <c r="C1847" s="422"/>
      <c r="D1847" s="44">
        <f>'[2]Reporting Characteristics'!$D1847</f>
        <v>2019</v>
      </c>
      <c r="E1847" s="205"/>
      <c r="F1847" s="206"/>
      <c r="G1847" s="207"/>
      <c r="H1847" s="164"/>
      <c r="I1847" s="165"/>
      <c r="J1847" s="163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208"/>
      <c r="V1847" s="207"/>
      <c r="W1847" s="165"/>
      <c r="X1847" s="163"/>
      <c r="Y1847" s="164"/>
      <c r="Z1847" s="164"/>
      <c r="AA1847" s="165"/>
    </row>
    <row r="1848" spans="2:27" ht="15.75" customHeight="1" x14ac:dyDescent="0.25">
      <c r="B1848" s="421" t="str">
        <f>'[2]Asset Characteristics'!$C928 &amp; ""</f>
        <v/>
      </c>
      <c r="C1848" s="422" t="str">
        <f>'[2]Asset Characteristics'!$E928 &amp; ""</f>
        <v/>
      </c>
      <c r="D1848" s="44">
        <f>'[2]Reporting Characteristics'!$D1848</f>
        <v>2018</v>
      </c>
      <c r="E1848" s="205"/>
      <c r="F1848" s="206"/>
      <c r="G1848" s="207"/>
      <c r="H1848" s="164"/>
      <c r="I1848" s="165"/>
      <c r="J1848" s="163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208"/>
      <c r="V1848" s="207"/>
      <c r="W1848" s="165"/>
      <c r="X1848" s="163"/>
      <c r="Y1848" s="164"/>
      <c r="Z1848" s="164"/>
      <c r="AA1848" s="165"/>
    </row>
    <row r="1849" spans="2:27" ht="15.75" customHeight="1" x14ac:dyDescent="0.25">
      <c r="B1849" s="421"/>
      <c r="C1849" s="422"/>
      <c r="D1849" s="44">
        <f>'[2]Reporting Characteristics'!$D1849</f>
        <v>2019</v>
      </c>
      <c r="E1849" s="205"/>
      <c r="F1849" s="206"/>
      <c r="G1849" s="207"/>
      <c r="H1849" s="164"/>
      <c r="I1849" s="165"/>
      <c r="J1849" s="163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208"/>
      <c r="V1849" s="207"/>
      <c r="W1849" s="165"/>
      <c r="X1849" s="163"/>
      <c r="Y1849" s="164"/>
      <c r="Z1849" s="164"/>
      <c r="AA1849" s="165"/>
    </row>
    <row r="1850" spans="2:27" ht="15.75" customHeight="1" x14ac:dyDescent="0.25">
      <c r="B1850" s="421" t="str">
        <f>'[2]Asset Characteristics'!$C929 &amp; ""</f>
        <v/>
      </c>
      <c r="C1850" s="422" t="str">
        <f>'[2]Asset Characteristics'!$E929 &amp; ""</f>
        <v/>
      </c>
      <c r="D1850" s="44">
        <f>'[2]Reporting Characteristics'!$D1850</f>
        <v>2018</v>
      </c>
      <c r="E1850" s="205"/>
      <c r="F1850" s="206"/>
      <c r="G1850" s="207"/>
      <c r="H1850" s="164"/>
      <c r="I1850" s="165"/>
      <c r="J1850" s="163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208"/>
      <c r="V1850" s="207"/>
      <c r="W1850" s="165"/>
      <c r="X1850" s="163"/>
      <c r="Y1850" s="164"/>
      <c r="Z1850" s="164"/>
      <c r="AA1850" s="165"/>
    </row>
    <row r="1851" spans="2:27" ht="15.75" customHeight="1" x14ac:dyDescent="0.25">
      <c r="B1851" s="421"/>
      <c r="C1851" s="422"/>
      <c r="D1851" s="44">
        <f>'[2]Reporting Characteristics'!$D1851</f>
        <v>2019</v>
      </c>
      <c r="E1851" s="205"/>
      <c r="F1851" s="206"/>
      <c r="G1851" s="207"/>
      <c r="H1851" s="164"/>
      <c r="I1851" s="165"/>
      <c r="J1851" s="163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208"/>
      <c r="V1851" s="207"/>
      <c r="W1851" s="165"/>
      <c r="X1851" s="163"/>
      <c r="Y1851" s="164"/>
      <c r="Z1851" s="164"/>
      <c r="AA1851" s="165"/>
    </row>
    <row r="1852" spans="2:27" ht="15.75" customHeight="1" x14ac:dyDescent="0.25">
      <c r="B1852" s="421" t="str">
        <f>'[2]Asset Characteristics'!$C930 &amp; ""</f>
        <v/>
      </c>
      <c r="C1852" s="422" t="str">
        <f>'[2]Asset Characteristics'!$E930 &amp; ""</f>
        <v/>
      </c>
      <c r="D1852" s="44">
        <f>'[2]Reporting Characteristics'!$D1852</f>
        <v>2018</v>
      </c>
      <c r="E1852" s="205"/>
      <c r="F1852" s="206"/>
      <c r="G1852" s="207"/>
      <c r="H1852" s="164"/>
      <c r="I1852" s="165"/>
      <c r="J1852" s="163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208"/>
      <c r="V1852" s="207"/>
      <c r="W1852" s="165"/>
      <c r="X1852" s="163"/>
      <c r="Y1852" s="164"/>
      <c r="Z1852" s="164"/>
      <c r="AA1852" s="165"/>
    </row>
    <row r="1853" spans="2:27" ht="15.75" customHeight="1" x14ac:dyDescent="0.25">
      <c r="B1853" s="421"/>
      <c r="C1853" s="422"/>
      <c r="D1853" s="44">
        <f>'[2]Reporting Characteristics'!$D1853</f>
        <v>2019</v>
      </c>
      <c r="E1853" s="205"/>
      <c r="F1853" s="206"/>
      <c r="G1853" s="207"/>
      <c r="H1853" s="164"/>
      <c r="I1853" s="165"/>
      <c r="J1853" s="163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208"/>
      <c r="V1853" s="207"/>
      <c r="W1853" s="165"/>
      <c r="X1853" s="163"/>
      <c r="Y1853" s="164"/>
      <c r="Z1853" s="164"/>
      <c r="AA1853" s="165"/>
    </row>
    <row r="1854" spans="2:27" ht="15.75" customHeight="1" x14ac:dyDescent="0.25">
      <c r="B1854" s="421" t="str">
        <f>'[2]Asset Characteristics'!$C931 &amp; ""</f>
        <v/>
      </c>
      <c r="C1854" s="422" t="str">
        <f>'[2]Asset Characteristics'!$E931 &amp; ""</f>
        <v/>
      </c>
      <c r="D1854" s="44">
        <f>'[2]Reporting Characteristics'!$D1854</f>
        <v>2018</v>
      </c>
      <c r="E1854" s="205"/>
      <c r="F1854" s="206"/>
      <c r="G1854" s="207"/>
      <c r="H1854" s="164"/>
      <c r="I1854" s="165"/>
      <c r="J1854" s="163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208"/>
      <c r="V1854" s="207"/>
      <c r="W1854" s="165"/>
      <c r="X1854" s="163"/>
      <c r="Y1854" s="164"/>
      <c r="Z1854" s="164"/>
      <c r="AA1854" s="165"/>
    </row>
    <row r="1855" spans="2:27" ht="15.75" customHeight="1" x14ac:dyDescent="0.25">
      <c r="B1855" s="421"/>
      <c r="C1855" s="422"/>
      <c r="D1855" s="44">
        <f>'[2]Reporting Characteristics'!$D1855</f>
        <v>2019</v>
      </c>
      <c r="E1855" s="205"/>
      <c r="F1855" s="206"/>
      <c r="G1855" s="207"/>
      <c r="H1855" s="164"/>
      <c r="I1855" s="165"/>
      <c r="J1855" s="163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208"/>
      <c r="V1855" s="207"/>
      <c r="W1855" s="165"/>
      <c r="X1855" s="163"/>
      <c r="Y1855" s="164"/>
      <c r="Z1855" s="164"/>
      <c r="AA1855" s="165"/>
    </row>
    <row r="1856" spans="2:27" ht="15.75" customHeight="1" x14ac:dyDescent="0.25">
      <c r="B1856" s="421" t="str">
        <f>'[2]Asset Characteristics'!$C932 &amp; ""</f>
        <v/>
      </c>
      <c r="C1856" s="422" t="str">
        <f>'[2]Asset Characteristics'!$E932 &amp; ""</f>
        <v/>
      </c>
      <c r="D1856" s="44">
        <f>'[2]Reporting Characteristics'!$D1856</f>
        <v>2018</v>
      </c>
      <c r="E1856" s="205"/>
      <c r="F1856" s="206"/>
      <c r="G1856" s="207"/>
      <c r="H1856" s="164"/>
      <c r="I1856" s="165"/>
      <c r="J1856" s="163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208"/>
      <c r="V1856" s="207"/>
      <c r="W1856" s="165"/>
      <c r="X1856" s="163"/>
      <c r="Y1856" s="164"/>
      <c r="Z1856" s="164"/>
      <c r="AA1856" s="165"/>
    </row>
    <row r="1857" spans="2:27" ht="15.75" customHeight="1" x14ac:dyDescent="0.25">
      <c r="B1857" s="421"/>
      <c r="C1857" s="422"/>
      <c r="D1857" s="44">
        <f>'[2]Reporting Characteristics'!$D1857</f>
        <v>2019</v>
      </c>
      <c r="E1857" s="205"/>
      <c r="F1857" s="206"/>
      <c r="G1857" s="207"/>
      <c r="H1857" s="164"/>
      <c r="I1857" s="165"/>
      <c r="J1857" s="163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208"/>
      <c r="V1857" s="207"/>
      <c r="W1857" s="165"/>
      <c r="X1857" s="163"/>
      <c r="Y1857" s="164"/>
      <c r="Z1857" s="164"/>
      <c r="AA1857" s="165"/>
    </row>
    <row r="1858" spans="2:27" ht="15.75" customHeight="1" x14ac:dyDescent="0.25">
      <c r="B1858" s="421" t="str">
        <f>'[2]Asset Characteristics'!$C933 &amp; ""</f>
        <v/>
      </c>
      <c r="C1858" s="422" t="str">
        <f>'[2]Asset Characteristics'!$E933 &amp; ""</f>
        <v/>
      </c>
      <c r="D1858" s="44">
        <f>'[2]Reporting Characteristics'!$D1858</f>
        <v>2018</v>
      </c>
      <c r="E1858" s="205"/>
      <c r="F1858" s="206"/>
      <c r="G1858" s="207"/>
      <c r="H1858" s="164"/>
      <c r="I1858" s="165"/>
      <c r="J1858" s="163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208"/>
      <c r="V1858" s="207"/>
      <c r="W1858" s="165"/>
      <c r="X1858" s="163"/>
      <c r="Y1858" s="164"/>
      <c r="Z1858" s="164"/>
      <c r="AA1858" s="165"/>
    </row>
    <row r="1859" spans="2:27" ht="15.75" customHeight="1" x14ac:dyDescent="0.25">
      <c r="B1859" s="421"/>
      <c r="C1859" s="422"/>
      <c r="D1859" s="44">
        <f>'[2]Reporting Characteristics'!$D1859</f>
        <v>2019</v>
      </c>
      <c r="E1859" s="205"/>
      <c r="F1859" s="206"/>
      <c r="G1859" s="207"/>
      <c r="H1859" s="164"/>
      <c r="I1859" s="165"/>
      <c r="J1859" s="163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208"/>
      <c r="V1859" s="207"/>
      <c r="W1859" s="165"/>
      <c r="X1859" s="163"/>
      <c r="Y1859" s="164"/>
      <c r="Z1859" s="164"/>
      <c r="AA1859" s="165"/>
    </row>
    <row r="1860" spans="2:27" ht="15.75" customHeight="1" x14ac:dyDescent="0.25">
      <c r="B1860" s="421" t="str">
        <f>'[2]Asset Characteristics'!$C934 &amp; ""</f>
        <v/>
      </c>
      <c r="C1860" s="422" t="str">
        <f>'[2]Asset Characteristics'!$E934 &amp; ""</f>
        <v/>
      </c>
      <c r="D1860" s="44">
        <f>'[2]Reporting Characteristics'!$D1860</f>
        <v>2018</v>
      </c>
      <c r="E1860" s="205"/>
      <c r="F1860" s="206"/>
      <c r="G1860" s="207"/>
      <c r="H1860" s="164"/>
      <c r="I1860" s="165"/>
      <c r="J1860" s="163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208"/>
      <c r="V1860" s="207"/>
      <c r="W1860" s="165"/>
      <c r="X1860" s="163"/>
      <c r="Y1860" s="164"/>
      <c r="Z1860" s="164"/>
      <c r="AA1860" s="165"/>
    </row>
    <row r="1861" spans="2:27" ht="15.75" customHeight="1" x14ac:dyDescent="0.25">
      <c r="B1861" s="421"/>
      <c r="C1861" s="422"/>
      <c r="D1861" s="44">
        <f>'[2]Reporting Characteristics'!$D1861</f>
        <v>2019</v>
      </c>
      <c r="E1861" s="205"/>
      <c r="F1861" s="206"/>
      <c r="G1861" s="207"/>
      <c r="H1861" s="164"/>
      <c r="I1861" s="165"/>
      <c r="J1861" s="163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208"/>
      <c r="V1861" s="207"/>
      <c r="W1861" s="165"/>
      <c r="X1861" s="163"/>
      <c r="Y1861" s="164"/>
      <c r="Z1861" s="164"/>
      <c r="AA1861" s="165"/>
    </row>
    <row r="1862" spans="2:27" ht="15.75" customHeight="1" x14ac:dyDescent="0.25">
      <c r="B1862" s="421" t="str">
        <f>'[2]Asset Characteristics'!$C935 &amp; ""</f>
        <v/>
      </c>
      <c r="C1862" s="422" t="str">
        <f>'[2]Asset Characteristics'!$E935 &amp; ""</f>
        <v/>
      </c>
      <c r="D1862" s="44">
        <f>'[2]Reporting Characteristics'!$D1862</f>
        <v>2018</v>
      </c>
      <c r="E1862" s="205"/>
      <c r="F1862" s="206"/>
      <c r="G1862" s="207"/>
      <c r="H1862" s="164"/>
      <c r="I1862" s="165"/>
      <c r="J1862" s="163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208"/>
      <c r="V1862" s="207"/>
      <c r="W1862" s="165"/>
      <c r="X1862" s="163"/>
      <c r="Y1862" s="164"/>
      <c r="Z1862" s="164"/>
      <c r="AA1862" s="165"/>
    </row>
    <row r="1863" spans="2:27" ht="15.75" customHeight="1" x14ac:dyDescent="0.25">
      <c r="B1863" s="421"/>
      <c r="C1863" s="422"/>
      <c r="D1863" s="44">
        <f>'[2]Reporting Characteristics'!$D1863</f>
        <v>2019</v>
      </c>
      <c r="E1863" s="205"/>
      <c r="F1863" s="206"/>
      <c r="G1863" s="207"/>
      <c r="H1863" s="164"/>
      <c r="I1863" s="165"/>
      <c r="J1863" s="163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208"/>
      <c r="V1863" s="207"/>
      <c r="W1863" s="165"/>
      <c r="X1863" s="163"/>
      <c r="Y1863" s="164"/>
      <c r="Z1863" s="164"/>
      <c r="AA1863" s="165"/>
    </row>
    <row r="1864" spans="2:27" ht="15.75" customHeight="1" x14ac:dyDescent="0.25">
      <c r="B1864" s="421" t="str">
        <f>'[2]Asset Characteristics'!$C936 &amp; ""</f>
        <v/>
      </c>
      <c r="C1864" s="422" t="str">
        <f>'[2]Asset Characteristics'!$E936 &amp; ""</f>
        <v/>
      </c>
      <c r="D1864" s="44">
        <f>'[2]Reporting Characteristics'!$D1864</f>
        <v>2018</v>
      </c>
      <c r="E1864" s="205"/>
      <c r="F1864" s="206"/>
      <c r="G1864" s="207"/>
      <c r="H1864" s="164"/>
      <c r="I1864" s="165"/>
      <c r="J1864" s="163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208"/>
      <c r="V1864" s="207"/>
      <c r="W1864" s="165"/>
      <c r="X1864" s="163"/>
      <c r="Y1864" s="164"/>
      <c r="Z1864" s="164"/>
      <c r="AA1864" s="165"/>
    </row>
    <row r="1865" spans="2:27" ht="15.75" customHeight="1" x14ac:dyDescent="0.25">
      <c r="B1865" s="421"/>
      <c r="C1865" s="422"/>
      <c r="D1865" s="44">
        <f>'[2]Reporting Characteristics'!$D1865</f>
        <v>2019</v>
      </c>
      <c r="E1865" s="205"/>
      <c r="F1865" s="206"/>
      <c r="G1865" s="207"/>
      <c r="H1865" s="164"/>
      <c r="I1865" s="165"/>
      <c r="J1865" s="163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208"/>
      <c r="V1865" s="207"/>
      <c r="W1865" s="165"/>
      <c r="X1865" s="163"/>
      <c r="Y1865" s="164"/>
      <c r="Z1865" s="164"/>
      <c r="AA1865" s="165"/>
    </row>
    <row r="1866" spans="2:27" ht="15.75" customHeight="1" x14ac:dyDescent="0.25">
      <c r="B1866" s="421" t="str">
        <f>'[2]Asset Characteristics'!$C937 &amp; ""</f>
        <v/>
      </c>
      <c r="C1866" s="422" t="str">
        <f>'[2]Asset Characteristics'!$E937 &amp; ""</f>
        <v/>
      </c>
      <c r="D1866" s="44">
        <f>'[2]Reporting Characteristics'!$D1866</f>
        <v>2018</v>
      </c>
      <c r="E1866" s="205"/>
      <c r="F1866" s="206"/>
      <c r="G1866" s="207"/>
      <c r="H1866" s="164"/>
      <c r="I1866" s="165"/>
      <c r="J1866" s="163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208"/>
      <c r="V1866" s="207"/>
      <c r="W1866" s="165"/>
      <c r="X1866" s="163"/>
      <c r="Y1866" s="164"/>
      <c r="Z1866" s="164"/>
      <c r="AA1866" s="165"/>
    </row>
    <row r="1867" spans="2:27" ht="15.75" customHeight="1" x14ac:dyDescent="0.25">
      <c r="B1867" s="421"/>
      <c r="C1867" s="422"/>
      <c r="D1867" s="44">
        <f>'[2]Reporting Characteristics'!$D1867</f>
        <v>2019</v>
      </c>
      <c r="E1867" s="205"/>
      <c r="F1867" s="206"/>
      <c r="G1867" s="207"/>
      <c r="H1867" s="164"/>
      <c r="I1867" s="165"/>
      <c r="J1867" s="163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208"/>
      <c r="V1867" s="207"/>
      <c r="W1867" s="165"/>
      <c r="X1867" s="163"/>
      <c r="Y1867" s="164"/>
      <c r="Z1867" s="164"/>
      <c r="AA1867" s="165"/>
    </row>
    <row r="1868" spans="2:27" ht="15.75" customHeight="1" x14ac:dyDescent="0.25">
      <c r="B1868" s="421" t="str">
        <f>'[2]Asset Characteristics'!$C938 &amp; ""</f>
        <v/>
      </c>
      <c r="C1868" s="422" t="str">
        <f>'[2]Asset Characteristics'!$E938 &amp; ""</f>
        <v/>
      </c>
      <c r="D1868" s="44">
        <f>'[2]Reporting Characteristics'!$D1868</f>
        <v>2018</v>
      </c>
      <c r="E1868" s="205"/>
      <c r="F1868" s="206"/>
      <c r="G1868" s="207"/>
      <c r="H1868" s="164"/>
      <c r="I1868" s="165"/>
      <c r="J1868" s="163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208"/>
      <c r="V1868" s="207"/>
      <c r="W1868" s="165"/>
      <c r="X1868" s="163"/>
      <c r="Y1868" s="164"/>
      <c r="Z1868" s="164"/>
      <c r="AA1868" s="165"/>
    </row>
    <row r="1869" spans="2:27" ht="15.75" customHeight="1" x14ac:dyDescent="0.25">
      <c r="B1869" s="421"/>
      <c r="C1869" s="422"/>
      <c r="D1869" s="44">
        <f>'[2]Reporting Characteristics'!$D1869</f>
        <v>2019</v>
      </c>
      <c r="E1869" s="205"/>
      <c r="F1869" s="206"/>
      <c r="G1869" s="207"/>
      <c r="H1869" s="164"/>
      <c r="I1869" s="165"/>
      <c r="J1869" s="163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208"/>
      <c r="V1869" s="207"/>
      <c r="W1869" s="165"/>
      <c r="X1869" s="163"/>
      <c r="Y1869" s="164"/>
      <c r="Z1869" s="164"/>
      <c r="AA1869" s="165"/>
    </row>
    <row r="1870" spans="2:27" ht="15.75" customHeight="1" x14ac:dyDescent="0.25">
      <c r="B1870" s="421" t="str">
        <f>'[2]Asset Characteristics'!$C939 &amp; ""</f>
        <v/>
      </c>
      <c r="C1870" s="422" t="str">
        <f>'[2]Asset Characteristics'!$E939 &amp; ""</f>
        <v/>
      </c>
      <c r="D1870" s="44">
        <f>'[2]Reporting Characteristics'!$D1870</f>
        <v>2018</v>
      </c>
      <c r="E1870" s="205"/>
      <c r="F1870" s="206"/>
      <c r="G1870" s="207"/>
      <c r="H1870" s="164"/>
      <c r="I1870" s="165"/>
      <c r="J1870" s="163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208"/>
      <c r="V1870" s="207"/>
      <c r="W1870" s="165"/>
      <c r="X1870" s="163"/>
      <c r="Y1870" s="164"/>
      <c r="Z1870" s="164"/>
      <c r="AA1870" s="165"/>
    </row>
    <row r="1871" spans="2:27" ht="15.75" customHeight="1" x14ac:dyDescent="0.25">
      <c r="B1871" s="421"/>
      <c r="C1871" s="422"/>
      <c r="D1871" s="44">
        <f>'[2]Reporting Characteristics'!$D1871</f>
        <v>2019</v>
      </c>
      <c r="E1871" s="205"/>
      <c r="F1871" s="206"/>
      <c r="G1871" s="207"/>
      <c r="H1871" s="164"/>
      <c r="I1871" s="165"/>
      <c r="J1871" s="163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208"/>
      <c r="V1871" s="207"/>
      <c r="W1871" s="165"/>
      <c r="X1871" s="163"/>
      <c r="Y1871" s="164"/>
      <c r="Z1871" s="164"/>
      <c r="AA1871" s="165"/>
    </row>
    <row r="1872" spans="2:27" ht="15.75" customHeight="1" x14ac:dyDescent="0.25">
      <c r="B1872" s="421" t="str">
        <f>'[2]Asset Characteristics'!$C940 &amp; ""</f>
        <v/>
      </c>
      <c r="C1872" s="422" t="str">
        <f>'[2]Asset Characteristics'!$E940 &amp; ""</f>
        <v/>
      </c>
      <c r="D1872" s="44">
        <f>'[2]Reporting Characteristics'!$D1872</f>
        <v>2018</v>
      </c>
      <c r="E1872" s="205"/>
      <c r="F1872" s="206"/>
      <c r="G1872" s="207"/>
      <c r="H1872" s="164"/>
      <c r="I1872" s="165"/>
      <c r="J1872" s="163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208"/>
      <c r="V1872" s="207"/>
      <c r="W1872" s="165"/>
      <c r="X1872" s="163"/>
      <c r="Y1872" s="164"/>
      <c r="Z1872" s="164"/>
      <c r="AA1872" s="165"/>
    </row>
    <row r="1873" spans="2:27" ht="15.75" customHeight="1" x14ac:dyDescent="0.25">
      <c r="B1873" s="421"/>
      <c r="C1873" s="422"/>
      <c r="D1873" s="44">
        <f>'[2]Reporting Characteristics'!$D1873</f>
        <v>2019</v>
      </c>
      <c r="E1873" s="205"/>
      <c r="F1873" s="206"/>
      <c r="G1873" s="207"/>
      <c r="H1873" s="164"/>
      <c r="I1873" s="165"/>
      <c r="J1873" s="163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208"/>
      <c r="V1873" s="207"/>
      <c r="W1873" s="165"/>
      <c r="X1873" s="163"/>
      <c r="Y1873" s="164"/>
      <c r="Z1873" s="164"/>
      <c r="AA1873" s="165"/>
    </row>
    <row r="1874" spans="2:27" ht="15.75" customHeight="1" x14ac:dyDescent="0.25">
      <c r="B1874" s="421" t="str">
        <f>'[2]Asset Characteristics'!$C941 &amp; ""</f>
        <v/>
      </c>
      <c r="C1874" s="422" t="str">
        <f>'[2]Asset Characteristics'!$E941 &amp; ""</f>
        <v/>
      </c>
      <c r="D1874" s="44">
        <f>'[2]Reporting Characteristics'!$D1874</f>
        <v>2018</v>
      </c>
      <c r="E1874" s="205"/>
      <c r="F1874" s="206"/>
      <c r="G1874" s="207"/>
      <c r="H1874" s="164"/>
      <c r="I1874" s="165"/>
      <c r="J1874" s="163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208"/>
      <c r="V1874" s="207"/>
      <c r="W1874" s="165"/>
      <c r="X1874" s="163"/>
      <c r="Y1874" s="164"/>
      <c r="Z1874" s="164"/>
      <c r="AA1874" s="165"/>
    </row>
    <row r="1875" spans="2:27" ht="15.75" customHeight="1" x14ac:dyDescent="0.25">
      <c r="B1875" s="421"/>
      <c r="C1875" s="422"/>
      <c r="D1875" s="44">
        <f>'[2]Reporting Characteristics'!$D1875</f>
        <v>2019</v>
      </c>
      <c r="E1875" s="205"/>
      <c r="F1875" s="206"/>
      <c r="G1875" s="207"/>
      <c r="H1875" s="164"/>
      <c r="I1875" s="165"/>
      <c r="J1875" s="163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208"/>
      <c r="V1875" s="207"/>
      <c r="W1875" s="165"/>
      <c r="X1875" s="163"/>
      <c r="Y1875" s="164"/>
      <c r="Z1875" s="164"/>
      <c r="AA1875" s="165"/>
    </row>
    <row r="1876" spans="2:27" ht="15.75" customHeight="1" x14ac:dyDescent="0.25">
      <c r="B1876" s="421" t="str">
        <f>'[2]Asset Characteristics'!$C942 &amp; ""</f>
        <v/>
      </c>
      <c r="C1876" s="422" t="str">
        <f>'[2]Asset Characteristics'!$E942 &amp; ""</f>
        <v/>
      </c>
      <c r="D1876" s="44">
        <f>'[2]Reporting Characteristics'!$D1876</f>
        <v>2018</v>
      </c>
      <c r="E1876" s="205"/>
      <c r="F1876" s="206"/>
      <c r="G1876" s="207"/>
      <c r="H1876" s="164"/>
      <c r="I1876" s="165"/>
      <c r="J1876" s="163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208"/>
      <c r="V1876" s="207"/>
      <c r="W1876" s="165"/>
      <c r="X1876" s="163"/>
      <c r="Y1876" s="164"/>
      <c r="Z1876" s="164"/>
      <c r="AA1876" s="165"/>
    </row>
    <row r="1877" spans="2:27" ht="15.75" customHeight="1" x14ac:dyDescent="0.25">
      <c r="B1877" s="421"/>
      <c r="C1877" s="422"/>
      <c r="D1877" s="44">
        <f>'[2]Reporting Characteristics'!$D1877</f>
        <v>2019</v>
      </c>
      <c r="E1877" s="205"/>
      <c r="F1877" s="206"/>
      <c r="G1877" s="207"/>
      <c r="H1877" s="164"/>
      <c r="I1877" s="165"/>
      <c r="J1877" s="163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208"/>
      <c r="V1877" s="207"/>
      <c r="W1877" s="165"/>
      <c r="X1877" s="163"/>
      <c r="Y1877" s="164"/>
      <c r="Z1877" s="164"/>
      <c r="AA1877" s="165"/>
    </row>
    <row r="1878" spans="2:27" ht="15.75" customHeight="1" x14ac:dyDescent="0.25">
      <c r="B1878" s="421" t="str">
        <f>'[2]Asset Characteristics'!$C943 &amp; ""</f>
        <v/>
      </c>
      <c r="C1878" s="422" t="str">
        <f>'[2]Asset Characteristics'!$E943 &amp; ""</f>
        <v/>
      </c>
      <c r="D1878" s="44">
        <f>'[2]Reporting Characteristics'!$D1878</f>
        <v>2018</v>
      </c>
      <c r="E1878" s="205"/>
      <c r="F1878" s="206"/>
      <c r="G1878" s="207"/>
      <c r="H1878" s="164"/>
      <c r="I1878" s="165"/>
      <c r="J1878" s="163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208"/>
      <c r="V1878" s="207"/>
      <c r="W1878" s="165"/>
      <c r="X1878" s="163"/>
      <c r="Y1878" s="164"/>
      <c r="Z1878" s="164"/>
      <c r="AA1878" s="165"/>
    </row>
    <row r="1879" spans="2:27" ht="15.75" customHeight="1" x14ac:dyDescent="0.25">
      <c r="B1879" s="421"/>
      <c r="C1879" s="422"/>
      <c r="D1879" s="44">
        <f>'[2]Reporting Characteristics'!$D1879</f>
        <v>2019</v>
      </c>
      <c r="E1879" s="205"/>
      <c r="F1879" s="206"/>
      <c r="G1879" s="207"/>
      <c r="H1879" s="164"/>
      <c r="I1879" s="165"/>
      <c r="J1879" s="163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208"/>
      <c r="V1879" s="207"/>
      <c r="W1879" s="165"/>
      <c r="X1879" s="163"/>
      <c r="Y1879" s="164"/>
      <c r="Z1879" s="164"/>
      <c r="AA1879" s="165"/>
    </row>
    <row r="1880" spans="2:27" ht="15.75" customHeight="1" x14ac:dyDescent="0.25">
      <c r="B1880" s="421" t="str">
        <f>'[2]Asset Characteristics'!$C944 &amp; ""</f>
        <v/>
      </c>
      <c r="C1880" s="422" t="str">
        <f>'[2]Asset Characteristics'!$E944 &amp; ""</f>
        <v/>
      </c>
      <c r="D1880" s="44">
        <f>'[2]Reporting Characteristics'!$D1880</f>
        <v>2018</v>
      </c>
      <c r="E1880" s="205"/>
      <c r="F1880" s="206"/>
      <c r="G1880" s="207"/>
      <c r="H1880" s="164"/>
      <c r="I1880" s="165"/>
      <c r="J1880" s="163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208"/>
      <c r="V1880" s="207"/>
      <c r="W1880" s="165"/>
      <c r="X1880" s="163"/>
      <c r="Y1880" s="164"/>
      <c r="Z1880" s="164"/>
      <c r="AA1880" s="165"/>
    </row>
    <row r="1881" spans="2:27" ht="15.75" customHeight="1" x14ac:dyDescent="0.25">
      <c r="B1881" s="421"/>
      <c r="C1881" s="422"/>
      <c r="D1881" s="44">
        <f>'[2]Reporting Characteristics'!$D1881</f>
        <v>2019</v>
      </c>
      <c r="E1881" s="205"/>
      <c r="F1881" s="206"/>
      <c r="G1881" s="207"/>
      <c r="H1881" s="164"/>
      <c r="I1881" s="165"/>
      <c r="J1881" s="163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208"/>
      <c r="V1881" s="207"/>
      <c r="W1881" s="165"/>
      <c r="X1881" s="163"/>
      <c r="Y1881" s="164"/>
      <c r="Z1881" s="164"/>
      <c r="AA1881" s="165"/>
    </row>
    <row r="1882" spans="2:27" ht="15.75" customHeight="1" x14ac:dyDescent="0.25">
      <c r="B1882" s="421" t="str">
        <f>'[2]Asset Characteristics'!$C945 &amp; ""</f>
        <v/>
      </c>
      <c r="C1882" s="422" t="str">
        <f>'[2]Asset Characteristics'!$E945 &amp; ""</f>
        <v/>
      </c>
      <c r="D1882" s="44">
        <f>'[2]Reporting Characteristics'!$D1882</f>
        <v>2018</v>
      </c>
      <c r="E1882" s="205"/>
      <c r="F1882" s="206"/>
      <c r="G1882" s="207"/>
      <c r="H1882" s="164"/>
      <c r="I1882" s="165"/>
      <c r="J1882" s="163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208"/>
      <c r="V1882" s="207"/>
      <c r="W1882" s="165"/>
      <c r="X1882" s="163"/>
      <c r="Y1882" s="164"/>
      <c r="Z1882" s="164"/>
      <c r="AA1882" s="165"/>
    </row>
    <row r="1883" spans="2:27" ht="15.75" customHeight="1" x14ac:dyDescent="0.25">
      <c r="B1883" s="421"/>
      <c r="C1883" s="422"/>
      <c r="D1883" s="44">
        <f>'[2]Reporting Characteristics'!$D1883</f>
        <v>2019</v>
      </c>
      <c r="E1883" s="205"/>
      <c r="F1883" s="206"/>
      <c r="G1883" s="207"/>
      <c r="H1883" s="164"/>
      <c r="I1883" s="165"/>
      <c r="J1883" s="163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208"/>
      <c r="V1883" s="207"/>
      <c r="W1883" s="165"/>
      <c r="X1883" s="163"/>
      <c r="Y1883" s="164"/>
      <c r="Z1883" s="164"/>
      <c r="AA1883" s="165"/>
    </row>
    <row r="1884" spans="2:27" ht="15.75" customHeight="1" x14ac:dyDescent="0.25">
      <c r="B1884" s="421" t="str">
        <f>'[2]Asset Characteristics'!$C946 &amp; ""</f>
        <v/>
      </c>
      <c r="C1884" s="422" t="str">
        <f>'[2]Asset Characteristics'!$E946 &amp; ""</f>
        <v/>
      </c>
      <c r="D1884" s="44">
        <f>'[2]Reporting Characteristics'!$D1884</f>
        <v>2018</v>
      </c>
      <c r="E1884" s="205"/>
      <c r="F1884" s="206"/>
      <c r="G1884" s="207"/>
      <c r="H1884" s="164"/>
      <c r="I1884" s="165"/>
      <c r="J1884" s="163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208"/>
      <c r="V1884" s="207"/>
      <c r="W1884" s="165"/>
      <c r="X1884" s="163"/>
      <c r="Y1884" s="164"/>
      <c r="Z1884" s="164"/>
      <c r="AA1884" s="165"/>
    </row>
    <row r="1885" spans="2:27" ht="15.75" customHeight="1" x14ac:dyDescent="0.25">
      <c r="B1885" s="421"/>
      <c r="C1885" s="422"/>
      <c r="D1885" s="44">
        <f>'[2]Reporting Characteristics'!$D1885</f>
        <v>2019</v>
      </c>
      <c r="E1885" s="205"/>
      <c r="F1885" s="206"/>
      <c r="G1885" s="207"/>
      <c r="H1885" s="164"/>
      <c r="I1885" s="165"/>
      <c r="J1885" s="163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208"/>
      <c r="V1885" s="207"/>
      <c r="W1885" s="165"/>
      <c r="X1885" s="163"/>
      <c r="Y1885" s="164"/>
      <c r="Z1885" s="164"/>
      <c r="AA1885" s="165"/>
    </row>
    <row r="1886" spans="2:27" ht="15.75" customHeight="1" x14ac:dyDescent="0.25">
      <c r="B1886" s="421" t="str">
        <f>'[2]Asset Characteristics'!$C947 &amp; ""</f>
        <v/>
      </c>
      <c r="C1886" s="422" t="str">
        <f>'[2]Asset Characteristics'!$E947 &amp; ""</f>
        <v/>
      </c>
      <c r="D1886" s="44">
        <f>'[2]Reporting Characteristics'!$D1886</f>
        <v>2018</v>
      </c>
      <c r="E1886" s="205"/>
      <c r="F1886" s="206"/>
      <c r="G1886" s="207"/>
      <c r="H1886" s="164"/>
      <c r="I1886" s="165"/>
      <c r="J1886" s="163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208"/>
      <c r="V1886" s="207"/>
      <c r="W1886" s="165"/>
      <c r="X1886" s="163"/>
      <c r="Y1886" s="164"/>
      <c r="Z1886" s="164"/>
      <c r="AA1886" s="165"/>
    </row>
    <row r="1887" spans="2:27" ht="15.75" customHeight="1" x14ac:dyDescent="0.25">
      <c r="B1887" s="421"/>
      <c r="C1887" s="422"/>
      <c r="D1887" s="44">
        <f>'[2]Reporting Characteristics'!$D1887</f>
        <v>2019</v>
      </c>
      <c r="E1887" s="205"/>
      <c r="F1887" s="206"/>
      <c r="G1887" s="207"/>
      <c r="H1887" s="164"/>
      <c r="I1887" s="165"/>
      <c r="J1887" s="163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208"/>
      <c r="V1887" s="207"/>
      <c r="W1887" s="165"/>
      <c r="X1887" s="163"/>
      <c r="Y1887" s="164"/>
      <c r="Z1887" s="164"/>
      <c r="AA1887" s="165"/>
    </row>
    <row r="1888" spans="2:27" ht="15.75" customHeight="1" x14ac:dyDescent="0.25">
      <c r="B1888" s="421" t="str">
        <f>'[2]Asset Characteristics'!$C948 &amp; ""</f>
        <v/>
      </c>
      <c r="C1888" s="422" t="str">
        <f>'[2]Asset Characteristics'!$E948 &amp; ""</f>
        <v/>
      </c>
      <c r="D1888" s="44">
        <f>'[2]Reporting Characteristics'!$D1888</f>
        <v>2018</v>
      </c>
      <c r="E1888" s="205"/>
      <c r="F1888" s="206"/>
      <c r="G1888" s="207"/>
      <c r="H1888" s="164"/>
      <c r="I1888" s="165"/>
      <c r="J1888" s="163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208"/>
      <c r="V1888" s="207"/>
      <c r="W1888" s="165"/>
      <c r="X1888" s="163"/>
      <c r="Y1888" s="164"/>
      <c r="Z1888" s="164"/>
      <c r="AA1888" s="165"/>
    </row>
    <row r="1889" spans="2:27" ht="15.75" customHeight="1" x14ac:dyDescent="0.25">
      <c r="B1889" s="421"/>
      <c r="C1889" s="422"/>
      <c r="D1889" s="44">
        <f>'[2]Reporting Characteristics'!$D1889</f>
        <v>2019</v>
      </c>
      <c r="E1889" s="205"/>
      <c r="F1889" s="206"/>
      <c r="G1889" s="207"/>
      <c r="H1889" s="164"/>
      <c r="I1889" s="165"/>
      <c r="J1889" s="163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208"/>
      <c r="V1889" s="207"/>
      <c r="W1889" s="165"/>
      <c r="X1889" s="163"/>
      <c r="Y1889" s="164"/>
      <c r="Z1889" s="164"/>
      <c r="AA1889" s="165"/>
    </row>
    <row r="1890" spans="2:27" ht="15.75" customHeight="1" x14ac:dyDescent="0.25">
      <c r="B1890" s="421" t="str">
        <f>'[2]Asset Characteristics'!$C949 &amp; ""</f>
        <v/>
      </c>
      <c r="C1890" s="422" t="str">
        <f>'[2]Asset Characteristics'!$E949 &amp; ""</f>
        <v/>
      </c>
      <c r="D1890" s="44">
        <f>'[2]Reporting Characteristics'!$D1890</f>
        <v>2018</v>
      </c>
      <c r="E1890" s="205"/>
      <c r="F1890" s="206"/>
      <c r="G1890" s="207"/>
      <c r="H1890" s="164"/>
      <c r="I1890" s="165"/>
      <c r="J1890" s="163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208"/>
      <c r="V1890" s="207"/>
      <c r="W1890" s="165"/>
      <c r="X1890" s="163"/>
      <c r="Y1890" s="164"/>
      <c r="Z1890" s="164"/>
      <c r="AA1890" s="165"/>
    </row>
    <row r="1891" spans="2:27" ht="15.75" customHeight="1" x14ac:dyDescent="0.25">
      <c r="B1891" s="421"/>
      <c r="C1891" s="422"/>
      <c r="D1891" s="44">
        <f>'[2]Reporting Characteristics'!$D1891</f>
        <v>2019</v>
      </c>
      <c r="E1891" s="205"/>
      <c r="F1891" s="206"/>
      <c r="G1891" s="207"/>
      <c r="H1891" s="164"/>
      <c r="I1891" s="165"/>
      <c r="J1891" s="163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208"/>
      <c r="V1891" s="207"/>
      <c r="W1891" s="165"/>
      <c r="X1891" s="163"/>
      <c r="Y1891" s="164"/>
      <c r="Z1891" s="164"/>
      <c r="AA1891" s="165"/>
    </row>
    <row r="1892" spans="2:27" ht="15.75" customHeight="1" x14ac:dyDescent="0.25">
      <c r="B1892" s="421" t="str">
        <f>'[2]Asset Characteristics'!$C950 &amp; ""</f>
        <v/>
      </c>
      <c r="C1892" s="422" t="str">
        <f>'[2]Asset Characteristics'!$E950 &amp; ""</f>
        <v/>
      </c>
      <c r="D1892" s="44">
        <f>'[2]Reporting Characteristics'!$D1892</f>
        <v>2018</v>
      </c>
      <c r="E1892" s="205"/>
      <c r="F1892" s="206"/>
      <c r="G1892" s="207"/>
      <c r="H1892" s="164"/>
      <c r="I1892" s="165"/>
      <c r="J1892" s="163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208"/>
      <c r="V1892" s="207"/>
      <c r="W1892" s="165"/>
      <c r="X1892" s="163"/>
      <c r="Y1892" s="164"/>
      <c r="Z1892" s="164"/>
      <c r="AA1892" s="165"/>
    </row>
    <row r="1893" spans="2:27" ht="15.75" customHeight="1" x14ac:dyDescent="0.25">
      <c r="B1893" s="421"/>
      <c r="C1893" s="422"/>
      <c r="D1893" s="44">
        <f>'[2]Reporting Characteristics'!$D1893</f>
        <v>2019</v>
      </c>
      <c r="E1893" s="205"/>
      <c r="F1893" s="206"/>
      <c r="G1893" s="207"/>
      <c r="H1893" s="164"/>
      <c r="I1893" s="165"/>
      <c r="J1893" s="163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208"/>
      <c r="V1893" s="207"/>
      <c r="W1893" s="165"/>
      <c r="X1893" s="163"/>
      <c r="Y1893" s="164"/>
      <c r="Z1893" s="164"/>
      <c r="AA1893" s="165"/>
    </row>
    <row r="1894" spans="2:27" ht="15.75" customHeight="1" x14ac:dyDescent="0.25">
      <c r="B1894" s="421" t="str">
        <f>'[2]Asset Characteristics'!$C951 &amp; ""</f>
        <v/>
      </c>
      <c r="C1894" s="422" t="str">
        <f>'[2]Asset Characteristics'!$E951 &amp; ""</f>
        <v/>
      </c>
      <c r="D1894" s="44">
        <f>'[2]Reporting Characteristics'!$D1894</f>
        <v>2018</v>
      </c>
      <c r="E1894" s="205"/>
      <c r="F1894" s="206"/>
      <c r="G1894" s="207"/>
      <c r="H1894" s="164"/>
      <c r="I1894" s="165"/>
      <c r="J1894" s="163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208"/>
      <c r="V1894" s="207"/>
      <c r="W1894" s="165"/>
      <c r="X1894" s="163"/>
      <c r="Y1894" s="164"/>
      <c r="Z1894" s="164"/>
      <c r="AA1894" s="165"/>
    </row>
    <row r="1895" spans="2:27" ht="15.75" customHeight="1" x14ac:dyDescent="0.25">
      <c r="B1895" s="421"/>
      <c r="C1895" s="422"/>
      <c r="D1895" s="44">
        <f>'[2]Reporting Characteristics'!$D1895</f>
        <v>2019</v>
      </c>
      <c r="E1895" s="205"/>
      <c r="F1895" s="206"/>
      <c r="G1895" s="207"/>
      <c r="H1895" s="164"/>
      <c r="I1895" s="165"/>
      <c r="J1895" s="163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208"/>
      <c r="V1895" s="207"/>
      <c r="W1895" s="165"/>
      <c r="X1895" s="163"/>
      <c r="Y1895" s="164"/>
      <c r="Z1895" s="164"/>
      <c r="AA1895" s="165"/>
    </row>
    <row r="1896" spans="2:27" ht="15.75" customHeight="1" x14ac:dyDescent="0.25">
      <c r="B1896" s="421" t="str">
        <f>'[2]Asset Characteristics'!$C952 &amp; ""</f>
        <v/>
      </c>
      <c r="C1896" s="422" t="str">
        <f>'[2]Asset Characteristics'!$E952 &amp; ""</f>
        <v/>
      </c>
      <c r="D1896" s="44">
        <f>'[2]Reporting Characteristics'!$D1896</f>
        <v>2018</v>
      </c>
      <c r="E1896" s="205"/>
      <c r="F1896" s="206"/>
      <c r="G1896" s="207"/>
      <c r="H1896" s="164"/>
      <c r="I1896" s="165"/>
      <c r="J1896" s="163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208"/>
      <c r="V1896" s="207"/>
      <c r="W1896" s="165"/>
      <c r="X1896" s="163"/>
      <c r="Y1896" s="164"/>
      <c r="Z1896" s="164"/>
      <c r="AA1896" s="165"/>
    </row>
    <row r="1897" spans="2:27" ht="15.75" customHeight="1" x14ac:dyDescent="0.25">
      <c r="B1897" s="421"/>
      <c r="C1897" s="422"/>
      <c r="D1897" s="44">
        <f>'[2]Reporting Characteristics'!$D1897</f>
        <v>2019</v>
      </c>
      <c r="E1897" s="205"/>
      <c r="F1897" s="206"/>
      <c r="G1897" s="207"/>
      <c r="H1897" s="164"/>
      <c r="I1897" s="165"/>
      <c r="J1897" s="163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208"/>
      <c r="V1897" s="207"/>
      <c r="W1897" s="165"/>
      <c r="X1897" s="163"/>
      <c r="Y1897" s="164"/>
      <c r="Z1897" s="164"/>
      <c r="AA1897" s="165"/>
    </row>
    <row r="1898" spans="2:27" ht="15.75" customHeight="1" x14ac:dyDescent="0.25">
      <c r="B1898" s="421" t="str">
        <f>'[2]Asset Characteristics'!$C953 &amp; ""</f>
        <v/>
      </c>
      <c r="C1898" s="422" t="str">
        <f>'[2]Asset Characteristics'!$E953 &amp; ""</f>
        <v/>
      </c>
      <c r="D1898" s="44">
        <f>'[2]Reporting Characteristics'!$D1898</f>
        <v>2018</v>
      </c>
      <c r="E1898" s="205"/>
      <c r="F1898" s="206"/>
      <c r="G1898" s="207"/>
      <c r="H1898" s="164"/>
      <c r="I1898" s="165"/>
      <c r="J1898" s="163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208"/>
      <c r="V1898" s="207"/>
      <c r="W1898" s="165"/>
      <c r="X1898" s="163"/>
      <c r="Y1898" s="164"/>
      <c r="Z1898" s="164"/>
      <c r="AA1898" s="165"/>
    </row>
    <row r="1899" spans="2:27" ht="15.75" customHeight="1" x14ac:dyDescent="0.25">
      <c r="B1899" s="421"/>
      <c r="C1899" s="422"/>
      <c r="D1899" s="44">
        <f>'[2]Reporting Characteristics'!$D1899</f>
        <v>2019</v>
      </c>
      <c r="E1899" s="205"/>
      <c r="F1899" s="206"/>
      <c r="G1899" s="207"/>
      <c r="H1899" s="164"/>
      <c r="I1899" s="165"/>
      <c r="J1899" s="163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208"/>
      <c r="V1899" s="207"/>
      <c r="W1899" s="165"/>
      <c r="X1899" s="163"/>
      <c r="Y1899" s="164"/>
      <c r="Z1899" s="164"/>
      <c r="AA1899" s="165"/>
    </row>
    <row r="1900" spans="2:27" ht="15.75" customHeight="1" x14ac:dyDescent="0.25">
      <c r="B1900" s="421" t="str">
        <f>'[2]Asset Characteristics'!$C954 &amp; ""</f>
        <v/>
      </c>
      <c r="C1900" s="422" t="str">
        <f>'[2]Asset Characteristics'!$E954 &amp; ""</f>
        <v/>
      </c>
      <c r="D1900" s="44">
        <f>'[2]Reporting Characteristics'!$D1900</f>
        <v>2018</v>
      </c>
      <c r="E1900" s="205"/>
      <c r="F1900" s="206"/>
      <c r="G1900" s="207"/>
      <c r="H1900" s="164"/>
      <c r="I1900" s="165"/>
      <c r="J1900" s="163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208"/>
      <c r="V1900" s="207"/>
      <c r="W1900" s="165"/>
      <c r="X1900" s="163"/>
      <c r="Y1900" s="164"/>
      <c r="Z1900" s="164"/>
      <c r="AA1900" s="165"/>
    </row>
    <row r="1901" spans="2:27" ht="15.75" customHeight="1" x14ac:dyDescent="0.25">
      <c r="B1901" s="421"/>
      <c r="C1901" s="422"/>
      <c r="D1901" s="44">
        <f>'[2]Reporting Characteristics'!$D1901</f>
        <v>2019</v>
      </c>
      <c r="E1901" s="205"/>
      <c r="F1901" s="206"/>
      <c r="G1901" s="207"/>
      <c r="H1901" s="164"/>
      <c r="I1901" s="165"/>
      <c r="J1901" s="163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208"/>
      <c r="V1901" s="207"/>
      <c r="W1901" s="165"/>
      <c r="X1901" s="163"/>
      <c r="Y1901" s="164"/>
      <c r="Z1901" s="164"/>
      <c r="AA1901" s="165"/>
    </row>
    <row r="1902" spans="2:27" ht="15.75" customHeight="1" x14ac:dyDescent="0.25">
      <c r="B1902" s="421" t="str">
        <f>'[2]Asset Characteristics'!$C955 &amp; ""</f>
        <v/>
      </c>
      <c r="C1902" s="422" t="str">
        <f>'[2]Asset Characteristics'!$E955 &amp; ""</f>
        <v/>
      </c>
      <c r="D1902" s="44">
        <f>'[2]Reporting Characteristics'!$D1902</f>
        <v>2018</v>
      </c>
      <c r="E1902" s="205"/>
      <c r="F1902" s="206"/>
      <c r="G1902" s="207"/>
      <c r="H1902" s="164"/>
      <c r="I1902" s="165"/>
      <c r="J1902" s="163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208"/>
      <c r="V1902" s="207"/>
      <c r="W1902" s="165"/>
      <c r="X1902" s="163"/>
      <c r="Y1902" s="164"/>
      <c r="Z1902" s="164"/>
      <c r="AA1902" s="165"/>
    </row>
    <row r="1903" spans="2:27" ht="15.75" customHeight="1" x14ac:dyDescent="0.25">
      <c r="B1903" s="421"/>
      <c r="C1903" s="422"/>
      <c r="D1903" s="44">
        <f>'[2]Reporting Characteristics'!$D1903</f>
        <v>2019</v>
      </c>
      <c r="E1903" s="205"/>
      <c r="F1903" s="206"/>
      <c r="G1903" s="207"/>
      <c r="H1903" s="164"/>
      <c r="I1903" s="165"/>
      <c r="J1903" s="163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208"/>
      <c r="V1903" s="207"/>
      <c r="W1903" s="165"/>
      <c r="X1903" s="163"/>
      <c r="Y1903" s="164"/>
      <c r="Z1903" s="164"/>
      <c r="AA1903" s="165"/>
    </row>
    <row r="1904" spans="2:27" ht="15.75" customHeight="1" x14ac:dyDescent="0.25">
      <c r="B1904" s="421" t="str">
        <f>'[2]Asset Characteristics'!$C956 &amp; ""</f>
        <v/>
      </c>
      <c r="C1904" s="422" t="str">
        <f>'[2]Asset Characteristics'!$E956 &amp; ""</f>
        <v/>
      </c>
      <c r="D1904" s="44">
        <f>'[2]Reporting Characteristics'!$D1904</f>
        <v>2018</v>
      </c>
      <c r="E1904" s="205"/>
      <c r="F1904" s="206"/>
      <c r="G1904" s="207"/>
      <c r="H1904" s="164"/>
      <c r="I1904" s="165"/>
      <c r="J1904" s="163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208"/>
      <c r="V1904" s="207"/>
      <c r="W1904" s="165"/>
      <c r="X1904" s="163"/>
      <c r="Y1904" s="164"/>
      <c r="Z1904" s="164"/>
      <c r="AA1904" s="165"/>
    </row>
    <row r="1905" spans="2:27" ht="15.75" customHeight="1" x14ac:dyDescent="0.25">
      <c r="B1905" s="421"/>
      <c r="C1905" s="422"/>
      <c r="D1905" s="44">
        <f>'[2]Reporting Characteristics'!$D1905</f>
        <v>2019</v>
      </c>
      <c r="E1905" s="205"/>
      <c r="F1905" s="206"/>
      <c r="G1905" s="207"/>
      <c r="H1905" s="164"/>
      <c r="I1905" s="165"/>
      <c r="J1905" s="163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208"/>
      <c r="V1905" s="207"/>
      <c r="W1905" s="165"/>
      <c r="X1905" s="163"/>
      <c r="Y1905" s="164"/>
      <c r="Z1905" s="164"/>
      <c r="AA1905" s="165"/>
    </row>
    <row r="1906" spans="2:27" ht="15.75" customHeight="1" x14ac:dyDescent="0.25">
      <c r="B1906" s="421" t="str">
        <f>'[2]Asset Characteristics'!$C957 &amp; ""</f>
        <v/>
      </c>
      <c r="C1906" s="422" t="str">
        <f>'[2]Asset Characteristics'!$E957 &amp; ""</f>
        <v/>
      </c>
      <c r="D1906" s="44">
        <f>'[2]Reporting Characteristics'!$D1906</f>
        <v>2018</v>
      </c>
      <c r="E1906" s="205"/>
      <c r="F1906" s="206"/>
      <c r="G1906" s="207"/>
      <c r="H1906" s="164"/>
      <c r="I1906" s="165"/>
      <c r="J1906" s="163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208"/>
      <c r="V1906" s="207"/>
      <c r="W1906" s="165"/>
      <c r="X1906" s="163"/>
      <c r="Y1906" s="164"/>
      <c r="Z1906" s="164"/>
      <c r="AA1906" s="165"/>
    </row>
    <row r="1907" spans="2:27" ht="15.75" customHeight="1" x14ac:dyDescent="0.25">
      <c r="B1907" s="421"/>
      <c r="C1907" s="422"/>
      <c r="D1907" s="44">
        <f>'[2]Reporting Characteristics'!$D1907</f>
        <v>2019</v>
      </c>
      <c r="E1907" s="205"/>
      <c r="F1907" s="206"/>
      <c r="G1907" s="207"/>
      <c r="H1907" s="164"/>
      <c r="I1907" s="165"/>
      <c r="J1907" s="163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208"/>
      <c r="V1907" s="207"/>
      <c r="W1907" s="165"/>
      <c r="X1907" s="163"/>
      <c r="Y1907" s="164"/>
      <c r="Z1907" s="164"/>
      <c r="AA1907" s="165"/>
    </row>
    <row r="1908" spans="2:27" ht="15.75" customHeight="1" x14ac:dyDescent="0.25">
      <c r="B1908" s="421" t="str">
        <f>'[2]Asset Characteristics'!$C958 &amp; ""</f>
        <v/>
      </c>
      <c r="C1908" s="422" t="str">
        <f>'[2]Asset Characteristics'!$E958 &amp; ""</f>
        <v/>
      </c>
      <c r="D1908" s="44">
        <f>'[2]Reporting Characteristics'!$D1908</f>
        <v>2018</v>
      </c>
      <c r="E1908" s="205"/>
      <c r="F1908" s="206"/>
      <c r="G1908" s="207"/>
      <c r="H1908" s="164"/>
      <c r="I1908" s="165"/>
      <c r="J1908" s="163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208"/>
      <c r="V1908" s="207"/>
      <c r="W1908" s="165"/>
      <c r="X1908" s="163"/>
      <c r="Y1908" s="164"/>
      <c r="Z1908" s="164"/>
      <c r="AA1908" s="165"/>
    </row>
    <row r="1909" spans="2:27" ht="15.75" customHeight="1" x14ac:dyDescent="0.25">
      <c r="B1909" s="421"/>
      <c r="C1909" s="422"/>
      <c r="D1909" s="44">
        <f>'[2]Reporting Characteristics'!$D1909</f>
        <v>2019</v>
      </c>
      <c r="E1909" s="205"/>
      <c r="F1909" s="206"/>
      <c r="G1909" s="207"/>
      <c r="H1909" s="164"/>
      <c r="I1909" s="165"/>
      <c r="J1909" s="163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208"/>
      <c r="V1909" s="207"/>
      <c r="W1909" s="165"/>
      <c r="X1909" s="163"/>
      <c r="Y1909" s="164"/>
      <c r="Z1909" s="164"/>
      <c r="AA1909" s="165"/>
    </row>
    <row r="1910" spans="2:27" ht="15.75" customHeight="1" x14ac:dyDescent="0.25">
      <c r="B1910" s="421" t="str">
        <f>'[2]Asset Characteristics'!$C959 &amp; ""</f>
        <v/>
      </c>
      <c r="C1910" s="422" t="str">
        <f>'[2]Asset Characteristics'!$E959 &amp; ""</f>
        <v/>
      </c>
      <c r="D1910" s="44">
        <f>'[2]Reporting Characteristics'!$D1910</f>
        <v>2018</v>
      </c>
      <c r="E1910" s="205"/>
      <c r="F1910" s="206"/>
      <c r="G1910" s="207"/>
      <c r="H1910" s="164"/>
      <c r="I1910" s="165"/>
      <c r="J1910" s="163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208"/>
      <c r="V1910" s="207"/>
      <c r="W1910" s="165"/>
      <c r="X1910" s="163"/>
      <c r="Y1910" s="164"/>
      <c r="Z1910" s="164"/>
      <c r="AA1910" s="165"/>
    </row>
    <row r="1911" spans="2:27" ht="15.75" customHeight="1" x14ac:dyDescent="0.25">
      <c r="B1911" s="421"/>
      <c r="C1911" s="422"/>
      <c r="D1911" s="44">
        <f>'[2]Reporting Characteristics'!$D1911</f>
        <v>2019</v>
      </c>
      <c r="E1911" s="205"/>
      <c r="F1911" s="206"/>
      <c r="G1911" s="207"/>
      <c r="H1911" s="164"/>
      <c r="I1911" s="165"/>
      <c r="J1911" s="163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208"/>
      <c r="V1911" s="207"/>
      <c r="W1911" s="165"/>
      <c r="X1911" s="163"/>
      <c r="Y1911" s="164"/>
      <c r="Z1911" s="164"/>
      <c r="AA1911" s="165"/>
    </row>
    <row r="1912" spans="2:27" ht="15.75" customHeight="1" x14ac:dyDescent="0.25">
      <c r="B1912" s="421" t="str">
        <f>'[2]Asset Characteristics'!$C960 &amp; ""</f>
        <v/>
      </c>
      <c r="C1912" s="422" t="str">
        <f>'[2]Asset Characteristics'!$E960 &amp; ""</f>
        <v/>
      </c>
      <c r="D1912" s="44">
        <f>'[2]Reporting Characteristics'!$D1912</f>
        <v>2018</v>
      </c>
      <c r="E1912" s="205"/>
      <c r="F1912" s="206"/>
      <c r="G1912" s="207"/>
      <c r="H1912" s="164"/>
      <c r="I1912" s="165"/>
      <c r="J1912" s="163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208"/>
      <c r="V1912" s="207"/>
      <c r="W1912" s="165"/>
      <c r="X1912" s="163"/>
      <c r="Y1912" s="164"/>
      <c r="Z1912" s="164"/>
      <c r="AA1912" s="165"/>
    </row>
    <row r="1913" spans="2:27" ht="15.75" customHeight="1" x14ac:dyDescent="0.25">
      <c r="B1913" s="421"/>
      <c r="C1913" s="422"/>
      <c r="D1913" s="44">
        <f>'[2]Reporting Characteristics'!$D1913</f>
        <v>2019</v>
      </c>
      <c r="E1913" s="205"/>
      <c r="F1913" s="206"/>
      <c r="G1913" s="207"/>
      <c r="H1913" s="164"/>
      <c r="I1913" s="165"/>
      <c r="J1913" s="163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208"/>
      <c r="V1913" s="207"/>
      <c r="W1913" s="165"/>
      <c r="X1913" s="163"/>
      <c r="Y1913" s="164"/>
      <c r="Z1913" s="164"/>
      <c r="AA1913" s="165"/>
    </row>
    <row r="1914" spans="2:27" ht="15.75" customHeight="1" x14ac:dyDescent="0.25">
      <c r="B1914" s="421" t="str">
        <f>'[2]Asset Characteristics'!$C961 &amp; ""</f>
        <v/>
      </c>
      <c r="C1914" s="422" t="str">
        <f>'[2]Asset Characteristics'!$E961 &amp; ""</f>
        <v/>
      </c>
      <c r="D1914" s="44">
        <f>'[2]Reporting Characteristics'!$D1914</f>
        <v>2018</v>
      </c>
      <c r="E1914" s="205"/>
      <c r="F1914" s="206"/>
      <c r="G1914" s="207"/>
      <c r="H1914" s="164"/>
      <c r="I1914" s="165"/>
      <c r="J1914" s="163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208"/>
      <c r="V1914" s="207"/>
      <c r="W1914" s="165"/>
      <c r="X1914" s="163"/>
      <c r="Y1914" s="164"/>
      <c r="Z1914" s="164"/>
      <c r="AA1914" s="165"/>
    </row>
    <row r="1915" spans="2:27" ht="15.75" customHeight="1" x14ac:dyDescent="0.25">
      <c r="B1915" s="421"/>
      <c r="C1915" s="422"/>
      <c r="D1915" s="44">
        <f>'[2]Reporting Characteristics'!$D1915</f>
        <v>2019</v>
      </c>
      <c r="E1915" s="205"/>
      <c r="F1915" s="206"/>
      <c r="G1915" s="207"/>
      <c r="H1915" s="164"/>
      <c r="I1915" s="165"/>
      <c r="J1915" s="163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208"/>
      <c r="V1915" s="207"/>
      <c r="W1915" s="165"/>
      <c r="X1915" s="163"/>
      <c r="Y1915" s="164"/>
      <c r="Z1915" s="164"/>
      <c r="AA1915" s="165"/>
    </row>
    <row r="1916" spans="2:27" ht="15.75" customHeight="1" x14ac:dyDescent="0.25">
      <c r="B1916" s="421" t="str">
        <f>'[2]Asset Characteristics'!$C962 &amp; ""</f>
        <v/>
      </c>
      <c r="C1916" s="422" t="str">
        <f>'[2]Asset Characteristics'!$E962 &amp; ""</f>
        <v/>
      </c>
      <c r="D1916" s="44">
        <f>'[2]Reporting Characteristics'!$D1916</f>
        <v>2018</v>
      </c>
      <c r="E1916" s="205"/>
      <c r="F1916" s="206"/>
      <c r="G1916" s="207"/>
      <c r="H1916" s="164"/>
      <c r="I1916" s="165"/>
      <c r="J1916" s="163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208"/>
      <c r="V1916" s="207"/>
      <c r="W1916" s="165"/>
      <c r="X1916" s="163"/>
      <c r="Y1916" s="164"/>
      <c r="Z1916" s="164"/>
      <c r="AA1916" s="165"/>
    </row>
    <row r="1917" spans="2:27" ht="15.75" customHeight="1" x14ac:dyDescent="0.25">
      <c r="B1917" s="421"/>
      <c r="C1917" s="422"/>
      <c r="D1917" s="44">
        <f>'[2]Reporting Characteristics'!$D1917</f>
        <v>2019</v>
      </c>
      <c r="E1917" s="205"/>
      <c r="F1917" s="206"/>
      <c r="G1917" s="207"/>
      <c r="H1917" s="164"/>
      <c r="I1917" s="165"/>
      <c r="J1917" s="163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208"/>
      <c r="V1917" s="207"/>
      <c r="W1917" s="165"/>
      <c r="X1917" s="163"/>
      <c r="Y1917" s="164"/>
      <c r="Z1917" s="164"/>
      <c r="AA1917" s="165"/>
    </row>
    <row r="1918" spans="2:27" ht="15.75" customHeight="1" x14ac:dyDescent="0.25">
      <c r="B1918" s="421" t="str">
        <f>'[2]Asset Characteristics'!$C963 &amp; ""</f>
        <v/>
      </c>
      <c r="C1918" s="422" t="str">
        <f>'[2]Asset Characteristics'!$E963 &amp; ""</f>
        <v/>
      </c>
      <c r="D1918" s="44">
        <f>'[2]Reporting Characteristics'!$D1918</f>
        <v>2018</v>
      </c>
      <c r="E1918" s="205"/>
      <c r="F1918" s="206"/>
      <c r="G1918" s="207"/>
      <c r="H1918" s="164"/>
      <c r="I1918" s="165"/>
      <c r="J1918" s="163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208"/>
      <c r="V1918" s="207"/>
      <c r="W1918" s="165"/>
      <c r="X1918" s="163"/>
      <c r="Y1918" s="164"/>
      <c r="Z1918" s="164"/>
      <c r="AA1918" s="165"/>
    </row>
    <row r="1919" spans="2:27" ht="15.75" customHeight="1" x14ac:dyDescent="0.25">
      <c r="B1919" s="421"/>
      <c r="C1919" s="422"/>
      <c r="D1919" s="44">
        <f>'[2]Reporting Characteristics'!$D1919</f>
        <v>2019</v>
      </c>
      <c r="E1919" s="205"/>
      <c r="F1919" s="206"/>
      <c r="G1919" s="207"/>
      <c r="H1919" s="164"/>
      <c r="I1919" s="165"/>
      <c r="J1919" s="163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208"/>
      <c r="V1919" s="207"/>
      <c r="W1919" s="165"/>
      <c r="X1919" s="163"/>
      <c r="Y1919" s="164"/>
      <c r="Z1919" s="164"/>
      <c r="AA1919" s="165"/>
    </row>
    <row r="1920" spans="2:27" ht="15.75" customHeight="1" x14ac:dyDescent="0.25">
      <c r="B1920" s="421" t="str">
        <f>'[2]Asset Characteristics'!$C964 &amp; ""</f>
        <v/>
      </c>
      <c r="C1920" s="422" t="str">
        <f>'[2]Asset Characteristics'!$E964 &amp; ""</f>
        <v/>
      </c>
      <c r="D1920" s="44">
        <f>'[2]Reporting Characteristics'!$D1920</f>
        <v>2018</v>
      </c>
      <c r="E1920" s="205"/>
      <c r="F1920" s="206"/>
      <c r="G1920" s="207"/>
      <c r="H1920" s="164"/>
      <c r="I1920" s="165"/>
      <c r="J1920" s="163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208"/>
      <c r="V1920" s="207"/>
      <c r="W1920" s="165"/>
      <c r="X1920" s="163"/>
      <c r="Y1920" s="164"/>
      <c r="Z1920" s="164"/>
      <c r="AA1920" s="165"/>
    </row>
    <row r="1921" spans="2:27" ht="15.75" customHeight="1" x14ac:dyDescent="0.25">
      <c r="B1921" s="421"/>
      <c r="C1921" s="422"/>
      <c r="D1921" s="44">
        <f>'[2]Reporting Characteristics'!$D1921</f>
        <v>2019</v>
      </c>
      <c r="E1921" s="205"/>
      <c r="F1921" s="206"/>
      <c r="G1921" s="207"/>
      <c r="H1921" s="164"/>
      <c r="I1921" s="165"/>
      <c r="J1921" s="163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208"/>
      <c r="V1921" s="207"/>
      <c r="W1921" s="165"/>
      <c r="X1921" s="163"/>
      <c r="Y1921" s="164"/>
      <c r="Z1921" s="164"/>
      <c r="AA1921" s="165"/>
    </row>
    <row r="1922" spans="2:27" ht="15.75" customHeight="1" x14ac:dyDescent="0.25">
      <c r="B1922" s="421" t="str">
        <f>'[2]Asset Characteristics'!$C965 &amp; ""</f>
        <v/>
      </c>
      <c r="C1922" s="422" t="str">
        <f>'[2]Asset Characteristics'!$E965 &amp; ""</f>
        <v/>
      </c>
      <c r="D1922" s="44">
        <f>'[2]Reporting Characteristics'!$D1922</f>
        <v>2018</v>
      </c>
      <c r="E1922" s="205"/>
      <c r="F1922" s="206"/>
      <c r="G1922" s="207"/>
      <c r="H1922" s="164"/>
      <c r="I1922" s="165"/>
      <c r="J1922" s="163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208"/>
      <c r="V1922" s="207"/>
      <c r="W1922" s="165"/>
      <c r="X1922" s="163"/>
      <c r="Y1922" s="164"/>
      <c r="Z1922" s="164"/>
      <c r="AA1922" s="165"/>
    </row>
    <row r="1923" spans="2:27" ht="15.75" customHeight="1" x14ac:dyDescent="0.25">
      <c r="B1923" s="421"/>
      <c r="C1923" s="422"/>
      <c r="D1923" s="44">
        <f>'[2]Reporting Characteristics'!$D1923</f>
        <v>2019</v>
      </c>
      <c r="E1923" s="205"/>
      <c r="F1923" s="206"/>
      <c r="G1923" s="207"/>
      <c r="H1923" s="164"/>
      <c r="I1923" s="165"/>
      <c r="J1923" s="163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208"/>
      <c r="V1923" s="207"/>
      <c r="W1923" s="165"/>
      <c r="X1923" s="163"/>
      <c r="Y1923" s="164"/>
      <c r="Z1923" s="164"/>
      <c r="AA1923" s="165"/>
    </row>
    <row r="1924" spans="2:27" ht="15.75" customHeight="1" x14ac:dyDescent="0.25">
      <c r="B1924" s="421" t="str">
        <f>'[2]Asset Characteristics'!$C966 &amp; ""</f>
        <v/>
      </c>
      <c r="C1924" s="422" t="str">
        <f>'[2]Asset Characteristics'!$E966 &amp; ""</f>
        <v/>
      </c>
      <c r="D1924" s="44">
        <f>'[2]Reporting Characteristics'!$D1924</f>
        <v>2018</v>
      </c>
      <c r="E1924" s="205"/>
      <c r="F1924" s="206"/>
      <c r="G1924" s="207"/>
      <c r="H1924" s="164"/>
      <c r="I1924" s="165"/>
      <c r="J1924" s="163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208"/>
      <c r="V1924" s="207"/>
      <c r="W1924" s="165"/>
      <c r="X1924" s="163"/>
      <c r="Y1924" s="164"/>
      <c r="Z1924" s="164"/>
      <c r="AA1924" s="165"/>
    </row>
    <row r="1925" spans="2:27" ht="15.75" customHeight="1" x14ac:dyDescent="0.25">
      <c r="B1925" s="421"/>
      <c r="C1925" s="422"/>
      <c r="D1925" s="44">
        <f>'[2]Reporting Characteristics'!$D1925</f>
        <v>2019</v>
      </c>
      <c r="E1925" s="205"/>
      <c r="F1925" s="206"/>
      <c r="G1925" s="207"/>
      <c r="H1925" s="164"/>
      <c r="I1925" s="165"/>
      <c r="J1925" s="163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208"/>
      <c r="V1925" s="207"/>
      <c r="W1925" s="165"/>
      <c r="X1925" s="163"/>
      <c r="Y1925" s="164"/>
      <c r="Z1925" s="164"/>
      <c r="AA1925" s="165"/>
    </row>
    <row r="1926" spans="2:27" ht="15.75" customHeight="1" x14ac:dyDescent="0.25">
      <c r="B1926" s="421" t="str">
        <f>'[2]Asset Characteristics'!$C967 &amp; ""</f>
        <v/>
      </c>
      <c r="C1926" s="422" t="str">
        <f>'[2]Asset Characteristics'!$E967 &amp; ""</f>
        <v/>
      </c>
      <c r="D1926" s="44">
        <f>'[2]Reporting Characteristics'!$D1926</f>
        <v>2018</v>
      </c>
      <c r="E1926" s="205"/>
      <c r="F1926" s="206"/>
      <c r="G1926" s="207"/>
      <c r="H1926" s="164"/>
      <c r="I1926" s="165"/>
      <c r="J1926" s="163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208"/>
      <c r="V1926" s="207"/>
      <c r="W1926" s="165"/>
      <c r="X1926" s="163"/>
      <c r="Y1926" s="164"/>
      <c r="Z1926" s="164"/>
      <c r="AA1926" s="165"/>
    </row>
    <row r="1927" spans="2:27" ht="15.75" customHeight="1" x14ac:dyDescent="0.25">
      <c r="B1927" s="421"/>
      <c r="C1927" s="422"/>
      <c r="D1927" s="44">
        <f>'[2]Reporting Characteristics'!$D1927</f>
        <v>2019</v>
      </c>
      <c r="E1927" s="205"/>
      <c r="F1927" s="206"/>
      <c r="G1927" s="207"/>
      <c r="H1927" s="164"/>
      <c r="I1927" s="165"/>
      <c r="J1927" s="163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208"/>
      <c r="V1927" s="207"/>
      <c r="W1927" s="165"/>
      <c r="X1927" s="163"/>
      <c r="Y1927" s="164"/>
      <c r="Z1927" s="164"/>
      <c r="AA1927" s="165"/>
    </row>
    <row r="1928" spans="2:27" ht="15.75" customHeight="1" x14ac:dyDescent="0.25">
      <c r="B1928" s="421" t="str">
        <f>'[2]Asset Characteristics'!$C968 &amp; ""</f>
        <v/>
      </c>
      <c r="C1928" s="422" t="str">
        <f>'[2]Asset Characteristics'!$E968 &amp; ""</f>
        <v/>
      </c>
      <c r="D1928" s="44">
        <f>'[2]Reporting Characteristics'!$D1928</f>
        <v>2018</v>
      </c>
      <c r="E1928" s="205"/>
      <c r="F1928" s="206"/>
      <c r="G1928" s="207"/>
      <c r="H1928" s="164"/>
      <c r="I1928" s="165"/>
      <c r="J1928" s="163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208"/>
      <c r="V1928" s="207"/>
      <c r="W1928" s="165"/>
      <c r="X1928" s="163"/>
      <c r="Y1928" s="164"/>
      <c r="Z1928" s="164"/>
      <c r="AA1928" s="165"/>
    </row>
    <row r="1929" spans="2:27" ht="15.75" customHeight="1" x14ac:dyDescent="0.25">
      <c r="B1929" s="421"/>
      <c r="C1929" s="422"/>
      <c r="D1929" s="44">
        <f>'[2]Reporting Characteristics'!$D1929</f>
        <v>2019</v>
      </c>
      <c r="E1929" s="205"/>
      <c r="F1929" s="206"/>
      <c r="G1929" s="207"/>
      <c r="H1929" s="164"/>
      <c r="I1929" s="165"/>
      <c r="J1929" s="163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208"/>
      <c r="V1929" s="207"/>
      <c r="W1929" s="165"/>
      <c r="X1929" s="163"/>
      <c r="Y1929" s="164"/>
      <c r="Z1929" s="164"/>
      <c r="AA1929" s="165"/>
    </row>
    <row r="1930" spans="2:27" ht="15.75" customHeight="1" x14ac:dyDescent="0.25">
      <c r="B1930" s="421" t="str">
        <f>'[2]Asset Characteristics'!$C969 &amp; ""</f>
        <v/>
      </c>
      <c r="C1930" s="422" t="str">
        <f>'[2]Asset Characteristics'!$E969 &amp; ""</f>
        <v/>
      </c>
      <c r="D1930" s="44">
        <f>'[2]Reporting Characteristics'!$D1930</f>
        <v>2018</v>
      </c>
      <c r="E1930" s="205"/>
      <c r="F1930" s="206"/>
      <c r="G1930" s="207"/>
      <c r="H1930" s="164"/>
      <c r="I1930" s="165"/>
      <c r="J1930" s="163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208"/>
      <c r="V1930" s="207"/>
      <c r="W1930" s="165"/>
      <c r="X1930" s="163"/>
      <c r="Y1930" s="164"/>
      <c r="Z1930" s="164"/>
      <c r="AA1930" s="165"/>
    </row>
    <row r="1931" spans="2:27" ht="15.75" customHeight="1" x14ac:dyDescent="0.25">
      <c r="B1931" s="421"/>
      <c r="C1931" s="422"/>
      <c r="D1931" s="44">
        <f>'[2]Reporting Characteristics'!$D1931</f>
        <v>2019</v>
      </c>
      <c r="E1931" s="205"/>
      <c r="F1931" s="206"/>
      <c r="G1931" s="207"/>
      <c r="H1931" s="164"/>
      <c r="I1931" s="165"/>
      <c r="J1931" s="163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208"/>
      <c r="V1931" s="207"/>
      <c r="W1931" s="165"/>
      <c r="X1931" s="163"/>
      <c r="Y1931" s="164"/>
      <c r="Z1931" s="164"/>
      <c r="AA1931" s="165"/>
    </row>
    <row r="1932" spans="2:27" ht="15.75" customHeight="1" x14ac:dyDescent="0.25">
      <c r="B1932" s="421" t="str">
        <f>'[2]Asset Characteristics'!$C970 &amp; ""</f>
        <v/>
      </c>
      <c r="C1932" s="422" t="str">
        <f>'[2]Asset Characteristics'!$E970 &amp; ""</f>
        <v/>
      </c>
      <c r="D1932" s="44">
        <f>'[2]Reporting Characteristics'!$D1932</f>
        <v>2018</v>
      </c>
      <c r="E1932" s="205"/>
      <c r="F1932" s="206"/>
      <c r="G1932" s="207"/>
      <c r="H1932" s="164"/>
      <c r="I1932" s="165"/>
      <c r="J1932" s="163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208"/>
      <c r="V1932" s="207"/>
      <c r="W1932" s="165"/>
      <c r="X1932" s="163"/>
      <c r="Y1932" s="164"/>
      <c r="Z1932" s="164"/>
      <c r="AA1932" s="165"/>
    </row>
    <row r="1933" spans="2:27" ht="15.75" customHeight="1" x14ac:dyDescent="0.25">
      <c r="B1933" s="421"/>
      <c r="C1933" s="422"/>
      <c r="D1933" s="44">
        <f>'[2]Reporting Characteristics'!$D1933</f>
        <v>2019</v>
      </c>
      <c r="E1933" s="205"/>
      <c r="F1933" s="206"/>
      <c r="G1933" s="207"/>
      <c r="H1933" s="164"/>
      <c r="I1933" s="165"/>
      <c r="J1933" s="163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208"/>
      <c r="V1933" s="207"/>
      <c r="W1933" s="165"/>
      <c r="X1933" s="163"/>
      <c r="Y1933" s="164"/>
      <c r="Z1933" s="164"/>
      <c r="AA1933" s="165"/>
    </row>
    <row r="1934" spans="2:27" ht="15.75" customHeight="1" x14ac:dyDescent="0.25">
      <c r="B1934" s="421" t="str">
        <f>'[2]Asset Characteristics'!$C971 &amp; ""</f>
        <v/>
      </c>
      <c r="C1934" s="422" t="str">
        <f>'[2]Asset Characteristics'!$E971 &amp; ""</f>
        <v/>
      </c>
      <c r="D1934" s="44">
        <f>'[2]Reporting Characteristics'!$D1934</f>
        <v>2018</v>
      </c>
      <c r="E1934" s="205"/>
      <c r="F1934" s="206"/>
      <c r="G1934" s="207"/>
      <c r="H1934" s="164"/>
      <c r="I1934" s="165"/>
      <c r="J1934" s="163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208"/>
      <c r="V1934" s="207"/>
      <c r="W1934" s="165"/>
      <c r="X1934" s="163"/>
      <c r="Y1934" s="164"/>
      <c r="Z1934" s="164"/>
      <c r="AA1934" s="165"/>
    </row>
    <row r="1935" spans="2:27" ht="15.75" customHeight="1" x14ac:dyDescent="0.25">
      <c r="B1935" s="421"/>
      <c r="C1935" s="422"/>
      <c r="D1935" s="44">
        <f>'[2]Reporting Characteristics'!$D1935</f>
        <v>2019</v>
      </c>
      <c r="E1935" s="205"/>
      <c r="F1935" s="206"/>
      <c r="G1935" s="207"/>
      <c r="H1935" s="164"/>
      <c r="I1935" s="165"/>
      <c r="J1935" s="163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208"/>
      <c r="V1935" s="207"/>
      <c r="W1935" s="165"/>
      <c r="X1935" s="163"/>
      <c r="Y1935" s="164"/>
      <c r="Z1935" s="164"/>
      <c r="AA1935" s="165"/>
    </row>
    <row r="1936" spans="2:27" ht="15.75" customHeight="1" x14ac:dyDescent="0.25">
      <c r="B1936" s="421" t="str">
        <f>'[2]Asset Characteristics'!$C972 &amp; ""</f>
        <v/>
      </c>
      <c r="C1936" s="422" t="str">
        <f>'[2]Asset Characteristics'!$E972 &amp; ""</f>
        <v/>
      </c>
      <c r="D1936" s="44">
        <f>'[2]Reporting Characteristics'!$D1936</f>
        <v>2018</v>
      </c>
      <c r="E1936" s="205"/>
      <c r="F1936" s="206"/>
      <c r="G1936" s="207"/>
      <c r="H1936" s="164"/>
      <c r="I1936" s="165"/>
      <c r="J1936" s="163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208"/>
      <c r="V1936" s="207"/>
      <c r="W1936" s="165"/>
      <c r="X1936" s="163"/>
      <c r="Y1936" s="164"/>
      <c r="Z1936" s="164"/>
      <c r="AA1936" s="165"/>
    </row>
    <row r="1937" spans="2:27" ht="15.75" customHeight="1" x14ac:dyDescent="0.25">
      <c r="B1937" s="421"/>
      <c r="C1937" s="422"/>
      <c r="D1937" s="44">
        <f>'[2]Reporting Characteristics'!$D1937</f>
        <v>2019</v>
      </c>
      <c r="E1937" s="205"/>
      <c r="F1937" s="206"/>
      <c r="G1937" s="207"/>
      <c r="H1937" s="164"/>
      <c r="I1937" s="165"/>
      <c r="J1937" s="163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208"/>
      <c r="V1937" s="207"/>
      <c r="W1937" s="165"/>
      <c r="X1937" s="163"/>
      <c r="Y1937" s="164"/>
      <c r="Z1937" s="164"/>
      <c r="AA1937" s="165"/>
    </row>
    <row r="1938" spans="2:27" ht="15.75" customHeight="1" x14ac:dyDescent="0.25">
      <c r="B1938" s="421" t="str">
        <f>'[2]Asset Characteristics'!$C973 &amp; ""</f>
        <v/>
      </c>
      <c r="C1938" s="422" t="str">
        <f>'[2]Asset Characteristics'!$E973 &amp; ""</f>
        <v/>
      </c>
      <c r="D1938" s="44">
        <f>'[2]Reporting Characteristics'!$D1938</f>
        <v>2018</v>
      </c>
      <c r="E1938" s="205"/>
      <c r="F1938" s="206"/>
      <c r="G1938" s="207"/>
      <c r="H1938" s="164"/>
      <c r="I1938" s="165"/>
      <c r="J1938" s="163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208"/>
      <c r="V1938" s="207"/>
      <c r="W1938" s="165"/>
      <c r="X1938" s="163"/>
      <c r="Y1938" s="164"/>
      <c r="Z1938" s="164"/>
      <c r="AA1938" s="165"/>
    </row>
    <row r="1939" spans="2:27" ht="15.75" customHeight="1" x14ac:dyDescent="0.25">
      <c r="B1939" s="421"/>
      <c r="C1939" s="422"/>
      <c r="D1939" s="44">
        <f>'[2]Reporting Characteristics'!$D1939</f>
        <v>2019</v>
      </c>
      <c r="E1939" s="205"/>
      <c r="F1939" s="206"/>
      <c r="G1939" s="207"/>
      <c r="H1939" s="164"/>
      <c r="I1939" s="165"/>
      <c r="J1939" s="163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208"/>
      <c r="V1939" s="207"/>
      <c r="W1939" s="165"/>
      <c r="X1939" s="163"/>
      <c r="Y1939" s="164"/>
      <c r="Z1939" s="164"/>
      <c r="AA1939" s="165"/>
    </row>
    <row r="1940" spans="2:27" ht="15.75" customHeight="1" x14ac:dyDescent="0.25">
      <c r="B1940" s="421" t="str">
        <f>'[2]Asset Characteristics'!$C974 &amp; ""</f>
        <v/>
      </c>
      <c r="C1940" s="422" t="str">
        <f>'[2]Asset Characteristics'!$E974 &amp; ""</f>
        <v/>
      </c>
      <c r="D1940" s="44">
        <f>'[2]Reporting Characteristics'!$D1940</f>
        <v>2018</v>
      </c>
      <c r="E1940" s="205"/>
      <c r="F1940" s="206"/>
      <c r="G1940" s="207"/>
      <c r="H1940" s="164"/>
      <c r="I1940" s="165"/>
      <c r="J1940" s="163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208"/>
      <c r="V1940" s="207"/>
      <c r="W1940" s="165"/>
      <c r="X1940" s="163"/>
      <c r="Y1940" s="164"/>
      <c r="Z1940" s="164"/>
      <c r="AA1940" s="165"/>
    </row>
    <row r="1941" spans="2:27" ht="15.75" customHeight="1" x14ac:dyDescent="0.25">
      <c r="B1941" s="421"/>
      <c r="C1941" s="422"/>
      <c r="D1941" s="44">
        <f>'[2]Reporting Characteristics'!$D1941</f>
        <v>2019</v>
      </c>
      <c r="E1941" s="205"/>
      <c r="F1941" s="206"/>
      <c r="G1941" s="207"/>
      <c r="H1941" s="164"/>
      <c r="I1941" s="165"/>
      <c r="J1941" s="163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208"/>
      <c r="V1941" s="207"/>
      <c r="W1941" s="165"/>
      <c r="X1941" s="163"/>
      <c r="Y1941" s="164"/>
      <c r="Z1941" s="164"/>
      <c r="AA1941" s="165"/>
    </row>
    <row r="1942" spans="2:27" ht="15.75" customHeight="1" x14ac:dyDescent="0.25">
      <c r="B1942" s="421" t="str">
        <f>'[2]Asset Characteristics'!$C975 &amp; ""</f>
        <v/>
      </c>
      <c r="C1942" s="422" t="str">
        <f>'[2]Asset Characteristics'!$E975 &amp; ""</f>
        <v/>
      </c>
      <c r="D1942" s="44">
        <f>'[2]Reporting Characteristics'!$D1942</f>
        <v>2018</v>
      </c>
      <c r="E1942" s="205"/>
      <c r="F1942" s="206"/>
      <c r="G1942" s="207"/>
      <c r="H1942" s="164"/>
      <c r="I1942" s="165"/>
      <c r="J1942" s="163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208"/>
      <c r="V1942" s="207"/>
      <c r="W1942" s="165"/>
      <c r="X1942" s="163"/>
      <c r="Y1942" s="164"/>
      <c r="Z1942" s="164"/>
      <c r="AA1942" s="165"/>
    </row>
    <row r="1943" spans="2:27" ht="15.75" customHeight="1" x14ac:dyDescent="0.25">
      <c r="B1943" s="421"/>
      <c r="C1943" s="422"/>
      <c r="D1943" s="44">
        <f>'[2]Reporting Characteristics'!$D1943</f>
        <v>2019</v>
      </c>
      <c r="E1943" s="205"/>
      <c r="F1943" s="206"/>
      <c r="G1943" s="207"/>
      <c r="H1943" s="164"/>
      <c r="I1943" s="165"/>
      <c r="J1943" s="163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208"/>
      <c r="V1943" s="207"/>
      <c r="W1943" s="165"/>
      <c r="X1943" s="163"/>
      <c r="Y1943" s="164"/>
      <c r="Z1943" s="164"/>
      <c r="AA1943" s="165"/>
    </row>
    <row r="1944" spans="2:27" ht="15.75" customHeight="1" x14ac:dyDescent="0.25">
      <c r="B1944" s="421" t="str">
        <f>'[2]Asset Characteristics'!$C976 &amp; ""</f>
        <v/>
      </c>
      <c r="C1944" s="422" t="str">
        <f>'[2]Asset Characteristics'!$E976 &amp; ""</f>
        <v/>
      </c>
      <c r="D1944" s="44">
        <f>'[2]Reporting Characteristics'!$D1944</f>
        <v>2018</v>
      </c>
      <c r="E1944" s="205"/>
      <c r="F1944" s="206"/>
      <c r="G1944" s="207"/>
      <c r="H1944" s="164"/>
      <c r="I1944" s="165"/>
      <c r="J1944" s="163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208"/>
      <c r="V1944" s="207"/>
      <c r="W1944" s="165"/>
      <c r="X1944" s="163"/>
      <c r="Y1944" s="164"/>
      <c r="Z1944" s="164"/>
      <c r="AA1944" s="165"/>
    </row>
    <row r="1945" spans="2:27" ht="15.75" customHeight="1" x14ac:dyDescent="0.25">
      <c r="B1945" s="421"/>
      <c r="C1945" s="422"/>
      <c r="D1945" s="44">
        <f>'[2]Reporting Characteristics'!$D1945</f>
        <v>2019</v>
      </c>
      <c r="E1945" s="205"/>
      <c r="F1945" s="206"/>
      <c r="G1945" s="207"/>
      <c r="H1945" s="164"/>
      <c r="I1945" s="165"/>
      <c r="J1945" s="163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208"/>
      <c r="V1945" s="207"/>
      <c r="W1945" s="165"/>
      <c r="X1945" s="163"/>
      <c r="Y1945" s="164"/>
      <c r="Z1945" s="164"/>
      <c r="AA1945" s="165"/>
    </row>
    <row r="1946" spans="2:27" ht="15.75" customHeight="1" x14ac:dyDescent="0.25">
      <c r="B1946" s="421" t="str">
        <f>'[2]Asset Characteristics'!$C977 &amp; ""</f>
        <v/>
      </c>
      <c r="C1946" s="422" t="str">
        <f>'[2]Asset Characteristics'!$E977 &amp; ""</f>
        <v/>
      </c>
      <c r="D1946" s="44">
        <f>'[2]Reporting Characteristics'!$D1946</f>
        <v>2018</v>
      </c>
      <c r="E1946" s="205"/>
      <c r="F1946" s="206"/>
      <c r="G1946" s="207"/>
      <c r="H1946" s="164"/>
      <c r="I1946" s="165"/>
      <c r="J1946" s="163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208"/>
      <c r="V1946" s="207"/>
      <c r="W1946" s="165"/>
      <c r="X1946" s="163"/>
      <c r="Y1946" s="164"/>
      <c r="Z1946" s="164"/>
      <c r="AA1946" s="165"/>
    </row>
    <row r="1947" spans="2:27" ht="15.75" customHeight="1" x14ac:dyDescent="0.25">
      <c r="B1947" s="421"/>
      <c r="C1947" s="422"/>
      <c r="D1947" s="44">
        <f>'[2]Reporting Characteristics'!$D1947</f>
        <v>2019</v>
      </c>
      <c r="E1947" s="205"/>
      <c r="F1947" s="206"/>
      <c r="G1947" s="207"/>
      <c r="H1947" s="164"/>
      <c r="I1947" s="165"/>
      <c r="J1947" s="163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208"/>
      <c r="V1947" s="207"/>
      <c r="W1947" s="165"/>
      <c r="X1947" s="163"/>
      <c r="Y1947" s="164"/>
      <c r="Z1947" s="164"/>
      <c r="AA1947" s="165"/>
    </row>
    <row r="1948" spans="2:27" ht="15.75" customHeight="1" x14ac:dyDescent="0.25">
      <c r="B1948" s="421" t="str">
        <f>'[2]Asset Characteristics'!$C978 &amp; ""</f>
        <v/>
      </c>
      <c r="C1948" s="422" t="str">
        <f>'[2]Asset Characteristics'!$E978 &amp; ""</f>
        <v/>
      </c>
      <c r="D1948" s="44">
        <f>'[2]Reporting Characteristics'!$D1948</f>
        <v>2018</v>
      </c>
      <c r="E1948" s="205"/>
      <c r="F1948" s="206"/>
      <c r="G1948" s="207"/>
      <c r="H1948" s="164"/>
      <c r="I1948" s="165"/>
      <c r="J1948" s="163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208"/>
      <c r="V1948" s="207"/>
      <c r="W1948" s="165"/>
      <c r="X1948" s="163"/>
      <c r="Y1948" s="164"/>
      <c r="Z1948" s="164"/>
      <c r="AA1948" s="165"/>
    </row>
    <row r="1949" spans="2:27" ht="15.75" customHeight="1" x14ac:dyDescent="0.25">
      <c r="B1949" s="421"/>
      <c r="C1949" s="422"/>
      <c r="D1949" s="44">
        <f>'[2]Reporting Characteristics'!$D1949</f>
        <v>2019</v>
      </c>
      <c r="E1949" s="205"/>
      <c r="F1949" s="206"/>
      <c r="G1949" s="207"/>
      <c r="H1949" s="164"/>
      <c r="I1949" s="165"/>
      <c r="J1949" s="163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208"/>
      <c r="V1949" s="207"/>
      <c r="W1949" s="165"/>
      <c r="X1949" s="163"/>
      <c r="Y1949" s="164"/>
      <c r="Z1949" s="164"/>
      <c r="AA1949" s="165"/>
    </row>
    <row r="1950" spans="2:27" ht="15.75" customHeight="1" x14ac:dyDescent="0.25">
      <c r="B1950" s="421" t="str">
        <f>'[2]Asset Characteristics'!$C979 &amp; ""</f>
        <v/>
      </c>
      <c r="C1950" s="422" t="str">
        <f>'[2]Asset Characteristics'!$E979 &amp; ""</f>
        <v/>
      </c>
      <c r="D1950" s="44">
        <f>'[2]Reporting Characteristics'!$D1950</f>
        <v>2018</v>
      </c>
      <c r="E1950" s="205"/>
      <c r="F1950" s="206"/>
      <c r="G1950" s="207"/>
      <c r="H1950" s="164"/>
      <c r="I1950" s="165"/>
      <c r="J1950" s="163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208"/>
      <c r="V1950" s="207"/>
      <c r="W1950" s="165"/>
      <c r="X1950" s="163"/>
      <c r="Y1950" s="164"/>
      <c r="Z1950" s="164"/>
      <c r="AA1950" s="165"/>
    </row>
    <row r="1951" spans="2:27" ht="15.75" customHeight="1" x14ac:dyDescent="0.25">
      <c r="B1951" s="421"/>
      <c r="C1951" s="422"/>
      <c r="D1951" s="44">
        <f>'[2]Reporting Characteristics'!$D1951</f>
        <v>2019</v>
      </c>
      <c r="E1951" s="205"/>
      <c r="F1951" s="206"/>
      <c r="G1951" s="207"/>
      <c r="H1951" s="164"/>
      <c r="I1951" s="165"/>
      <c r="J1951" s="163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208"/>
      <c r="V1951" s="207"/>
      <c r="W1951" s="165"/>
      <c r="X1951" s="163"/>
      <c r="Y1951" s="164"/>
      <c r="Z1951" s="164"/>
      <c r="AA1951" s="165"/>
    </row>
    <row r="1952" spans="2:27" ht="15.75" customHeight="1" x14ac:dyDescent="0.25">
      <c r="B1952" s="421" t="str">
        <f>'[2]Asset Characteristics'!$C980 &amp; ""</f>
        <v/>
      </c>
      <c r="C1952" s="422" t="str">
        <f>'[2]Asset Characteristics'!$E980 &amp; ""</f>
        <v/>
      </c>
      <c r="D1952" s="44">
        <f>'[2]Reporting Characteristics'!$D1952</f>
        <v>2018</v>
      </c>
      <c r="E1952" s="205"/>
      <c r="F1952" s="206"/>
      <c r="G1952" s="207"/>
      <c r="H1952" s="164"/>
      <c r="I1952" s="165"/>
      <c r="J1952" s="163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208"/>
      <c r="V1952" s="207"/>
      <c r="W1952" s="165"/>
      <c r="X1952" s="163"/>
      <c r="Y1952" s="164"/>
      <c r="Z1952" s="164"/>
      <c r="AA1952" s="165"/>
    </row>
    <row r="1953" spans="2:27" ht="15.75" customHeight="1" x14ac:dyDescent="0.25">
      <c r="B1953" s="421"/>
      <c r="C1953" s="422"/>
      <c r="D1953" s="44">
        <f>'[2]Reporting Characteristics'!$D1953</f>
        <v>2019</v>
      </c>
      <c r="E1953" s="205"/>
      <c r="F1953" s="206"/>
      <c r="G1953" s="207"/>
      <c r="H1953" s="164"/>
      <c r="I1953" s="165"/>
      <c r="J1953" s="163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208"/>
      <c r="V1953" s="207"/>
      <c r="W1953" s="165"/>
      <c r="X1953" s="163"/>
      <c r="Y1953" s="164"/>
      <c r="Z1953" s="164"/>
      <c r="AA1953" s="165"/>
    </row>
    <row r="1954" spans="2:27" ht="15.75" customHeight="1" x14ac:dyDescent="0.25">
      <c r="B1954" s="421" t="str">
        <f>'[2]Asset Characteristics'!$C981 &amp; ""</f>
        <v/>
      </c>
      <c r="C1954" s="422" t="str">
        <f>'[2]Asset Characteristics'!$E981 &amp; ""</f>
        <v/>
      </c>
      <c r="D1954" s="44">
        <f>'[2]Reporting Characteristics'!$D1954</f>
        <v>2018</v>
      </c>
      <c r="E1954" s="205"/>
      <c r="F1954" s="206"/>
      <c r="G1954" s="207"/>
      <c r="H1954" s="164"/>
      <c r="I1954" s="165"/>
      <c r="J1954" s="163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208"/>
      <c r="V1954" s="207"/>
      <c r="W1954" s="165"/>
      <c r="X1954" s="163"/>
      <c r="Y1954" s="164"/>
      <c r="Z1954" s="164"/>
      <c r="AA1954" s="165"/>
    </row>
    <row r="1955" spans="2:27" ht="15.75" customHeight="1" x14ac:dyDescent="0.25">
      <c r="B1955" s="421"/>
      <c r="C1955" s="422"/>
      <c r="D1955" s="44">
        <f>'[2]Reporting Characteristics'!$D1955</f>
        <v>2019</v>
      </c>
      <c r="E1955" s="205"/>
      <c r="F1955" s="206"/>
      <c r="G1955" s="207"/>
      <c r="H1955" s="164"/>
      <c r="I1955" s="165"/>
      <c r="J1955" s="163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208"/>
      <c r="V1955" s="207"/>
      <c r="W1955" s="165"/>
      <c r="X1955" s="163"/>
      <c r="Y1955" s="164"/>
      <c r="Z1955" s="164"/>
      <c r="AA1955" s="165"/>
    </row>
    <row r="1956" spans="2:27" ht="15.75" customHeight="1" x14ac:dyDescent="0.25">
      <c r="B1956" s="421" t="str">
        <f>'[2]Asset Characteristics'!$C982 &amp; ""</f>
        <v/>
      </c>
      <c r="C1956" s="422" t="str">
        <f>'[2]Asset Characteristics'!$E982 &amp; ""</f>
        <v/>
      </c>
      <c r="D1956" s="44">
        <f>'[2]Reporting Characteristics'!$D1956</f>
        <v>2018</v>
      </c>
      <c r="E1956" s="205"/>
      <c r="F1956" s="206"/>
      <c r="G1956" s="207"/>
      <c r="H1956" s="164"/>
      <c r="I1956" s="165"/>
      <c r="J1956" s="163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208"/>
      <c r="V1956" s="207"/>
      <c r="W1956" s="165"/>
      <c r="X1956" s="163"/>
      <c r="Y1956" s="164"/>
      <c r="Z1956" s="164"/>
      <c r="AA1956" s="165"/>
    </row>
    <row r="1957" spans="2:27" ht="15.75" customHeight="1" x14ac:dyDescent="0.25">
      <c r="B1957" s="421"/>
      <c r="C1957" s="422"/>
      <c r="D1957" s="44">
        <f>'[2]Reporting Characteristics'!$D1957</f>
        <v>2019</v>
      </c>
      <c r="E1957" s="205"/>
      <c r="F1957" s="206"/>
      <c r="G1957" s="207"/>
      <c r="H1957" s="164"/>
      <c r="I1957" s="165"/>
      <c r="J1957" s="163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208"/>
      <c r="V1957" s="207"/>
      <c r="W1957" s="165"/>
      <c r="X1957" s="163"/>
      <c r="Y1957" s="164"/>
      <c r="Z1957" s="164"/>
      <c r="AA1957" s="165"/>
    </row>
    <row r="1958" spans="2:27" ht="15.75" customHeight="1" x14ac:dyDescent="0.25">
      <c r="B1958" s="421" t="str">
        <f>'[2]Asset Characteristics'!$C983 &amp; ""</f>
        <v/>
      </c>
      <c r="C1958" s="422" t="str">
        <f>'[2]Asset Characteristics'!$E983 &amp; ""</f>
        <v/>
      </c>
      <c r="D1958" s="44">
        <f>'[2]Reporting Characteristics'!$D1958</f>
        <v>2018</v>
      </c>
      <c r="E1958" s="205"/>
      <c r="F1958" s="206"/>
      <c r="G1958" s="207"/>
      <c r="H1958" s="164"/>
      <c r="I1958" s="165"/>
      <c r="J1958" s="163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208"/>
      <c r="V1958" s="207"/>
      <c r="W1958" s="165"/>
      <c r="X1958" s="163"/>
      <c r="Y1958" s="164"/>
      <c r="Z1958" s="164"/>
      <c r="AA1958" s="165"/>
    </row>
    <row r="1959" spans="2:27" ht="15.75" customHeight="1" x14ac:dyDescent="0.25">
      <c r="B1959" s="421"/>
      <c r="C1959" s="422"/>
      <c r="D1959" s="44">
        <f>'[2]Reporting Characteristics'!$D1959</f>
        <v>2019</v>
      </c>
      <c r="E1959" s="205"/>
      <c r="F1959" s="206"/>
      <c r="G1959" s="207"/>
      <c r="H1959" s="164"/>
      <c r="I1959" s="165"/>
      <c r="J1959" s="163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208"/>
      <c r="V1959" s="207"/>
      <c r="W1959" s="165"/>
      <c r="X1959" s="163"/>
      <c r="Y1959" s="164"/>
      <c r="Z1959" s="164"/>
      <c r="AA1959" s="165"/>
    </row>
    <row r="1960" spans="2:27" ht="15.75" customHeight="1" x14ac:dyDescent="0.25">
      <c r="B1960" s="421" t="str">
        <f>'[2]Asset Characteristics'!$C984 &amp; ""</f>
        <v/>
      </c>
      <c r="C1960" s="422" t="str">
        <f>'[2]Asset Characteristics'!$E984 &amp; ""</f>
        <v/>
      </c>
      <c r="D1960" s="44">
        <f>'[2]Reporting Characteristics'!$D1960</f>
        <v>2018</v>
      </c>
      <c r="E1960" s="205"/>
      <c r="F1960" s="206"/>
      <c r="G1960" s="207"/>
      <c r="H1960" s="164"/>
      <c r="I1960" s="165"/>
      <c r="J1960" s="163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208"/>
      <c r="V1960" s="207"/>
      <c r="W1960" s="165"/>
      <c r="X1960" s="163"/>
      <c r="Y1960" s="164"/>
      <c r="Z1960" s="164"/>
      <c r="AA1960" s="165"/>
    </row>
    <row r="1961" spans="2:27" ht="15.75" customHeight="1" x14ac:dyDescent="0.25">
      <c r="B1961" s="421"/>
      <c r="C1961" s="422"/>
      <c r="D1961" s="44">
        <f>'[2]Reporting Characteristics'!$D1961</f>
        <v>2019</v>
      </c>
      <c r="E1961" s="205"/>
      <c r="F1961" s="206"/>
      <c r="G1961" s="207"/>
      <c r="H1961" s="164"/>
      <c r="I1961" s="165"/>
      <c r="J1961" s="163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208"/>
      <c r="V1961" s="207"/>
      <c r="W1961" s="165"/>
      <c r="X1961" s="163"/>
      <c r="Y1961" s="164"/>
      <c r="Z1961" s="164"/>
      <c r="AA1961" s="165"/>
    </row>
    <row r="1962" spans="2:27" ht="15.75" customHeight="1" x14ac:dyDescent="0.25">
      <c r="B1962" s="421" t="str">
        <f>'[2]Asset Characteristics'!$C985 &amp; ""</f>
        <v/>
      </c>
      <c r="C1962" s="422" t="str">
        <f>'[2]Asset Characteristics'!$E985 &amp; ""</f>
        <v/>
      </c>
      <c r="D1962" s="44">
        <f>'[2]Reporting Characteristics'!$D1962</f>
        <v>2018</v>
      </c>
      <c r="E1962" s="205"/>
      <c r="F1962" s="206"/>
      <c r="G1962" s="207"/>
      <c r="H1962" s="164"/>
      <c r="I1962" s="165"/>
      <c r="J1962" s="163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208"/>
      <c r="V1962" s="207"/>
      <c r="W1962" s="165"/>
      <c r="X1962" s="163"/>
      <c r="Y1962" s="164"/>
      <c r="Z1962" s="164"/>
      <c r="AA1962" s="165"/>
    </row>
    <row r="1963" spans="2:27" ht="15.75" customHeight="1" x14ac:dyDescent="0.25">
      <c r="B1963" s="421"/>
      <c r="C1963" s="422"/>
      <c r="D1963" s="44">
        <f>'[2]Reporting Characteristics'!$D1963</f>
        <v>2019</v>
      </c>
      <c r="E1963" s="205"/>
      <c r="F1963" s="206"/>
      <c r="G1963" s="207"/>
      <c r="H1963" s="164"/>
      <c r="I1963" s="165"/>
      <c r="J1963" s="163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208"/>
      <c r="V1963" s="207"/>
      <c r="W1963" s="165"/>
      <c r="X1963" s="163"/>
      <c r="Y1963" s="164"/>
      <c r="Z1963" s="164"/>
      <c r="AA1963" s="165"/>
    </row>
    <row r="1964" spans="2:27" ht="15.75" customHeight="1" x14ac:dyDescent="0.25">
      <c r="B1964" s="421" t="str">
        <f>'[2]Asset Characteristics'!$C986 &amp; ""</f>
        <v/>
      </c>
      <c r="C1964" s="422" t="str">
        <f>'[2]Asset Characteristics'!$E986 &amp; ""</f>
        <v/>
      </c>
      <c r="D1964" s="44">
        <f>'[2]Reporting Characteristics'!$D1964</f>
        <v>2018</v>
      </c>
      <c r="E1964" s="205"/>
      <c r="F1964" s="206"/>
      <c r="G1964" s="207"/>
      <c r="H1964" s="164"/>
      <c r="I1964" s="165"/>
      <c r="J1964" s="163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208"/>
      <c r="V1964" s="207"/>
      <c r="W1964" s="165"/>
      <c r="X1964" s="163"/>
      <c r="Y1964" s="164"/>
      <c r="Z1964" s="164"/>
      <c r="AA1964" s="165"/>
    </row>
    <row r="1965" spans="2:27" ht="15.75" customHeight="1" x14ac:dyDescent="0.25">
      <c r="B1965" s="421"/>
      <c r="C1965" s="422"/>
      <c r="D1965" s="44">
        <f>'[2]Reporting Characteristics'!$D1965</f>
        <v>2019</v>
      </c>
      <c r="E1965" s="205"/>
      <c r="F1965" s="206"/>
      <c r="G1965" s="207"/>
      <c r="H1965" s="164"/>
      <c r="I1965" s="165"/>
      <c r="J1965" s="163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208"/>
      <c r="V1965" s="207"/>
      <c r="W1965" s="165"/>
      <c r="X1965" s="163"/>
      <c r="Y1965" s="164"/>
      <c r="Z1965" s="164"/>
      <c r="AA1965" s="165"/>
    </row>
    <row r="1966" spans="2:27" ht="15.75" customHeight="1" x14ac:dyDescent="0.25">
      <c r="B1966" s="421" t="str">
        <f>'[2]Asset Characteristics'!$C987 &amp; ""</f>
        <v/>
      </c>
      <c r="C1966" s="422" t="str">
        <f>'[2]Asset Characteristics'!$E987 &amp; ""</f>
        <v/>
      </c>
      <c r="D1966" s="44">
        <f>'[2]Reporting Characteristics'!$D1966</f>
        <v>2018</v>
      </c>
      <c r="E1966" s="205"/>
      <c r="F1966" s="206"/>
      <c r="G1966" s="207"/>
      <c r="H1966" s="164"/>
      <c r="I1966" s="165"/>
      <c r="J1966" s="163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208"/>
      <c r="V1966" s="207"/>
      <c r="W1966" s="165"/>
      <c r="X1966" s="163"/>
      <c r="Y1966" s="164"/>
      <c r="Z1966" s="164"/>
      <c r="AA1966" s="165"/>
    </row>
    <row r="1967" spans="2:27" ht="15.75" customHeight="1" x14ac:dyDescent="0.25">
      <c r="B1967" s="421"/>
      <c r="C1967" s="422"/>
      <c r="D1967" s="44">
        <f>'[2]Reporting Characteristics'!$D1967</f>
        <v>2019</v>
      </c>
      <c r="E1967" s="205"/>
      <c r="F1967" s="206"/>
      <c r="G1967" s="207"/>
      <c r="H1967" s="164"/>
      <c r="I1967" s="165"/>
      <c r="J1967" s="163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208"/>
      <c r="V1967" s="207"/>
      <c r="W1967" s="165"/>
      <c r="X1967" s="163"/>
      <c r="Y1967" s="164"/>
      <c r="Z1967" s="164"/>
      <c r="AA1967" s="165"/>
    </row>
    <row r="1968" spans="2:27" ht="15.75" customHeight="1" x14ac:dyDescent="0.25">
      <c r="B1968" s="421" t="str">
        <f>'[2]Asset Characteristics'!$C988 &amp; ""</f>
        <v/>
      </c>
      <c r="C1968" s="422" t="str">
        <f>'[2]Asset Characteristics'!$E988 &amp; ""</f>
        <v/>
      </c>
      <c r="D1968" s="44">
        <f>'[2]Reporting Characteristics'!$D1968</f>
        <v>2018</v>
      </c>
      <c r="E1968" s="205"/>
      <c r="F1968" s="206"/>
      <c r="G1968" s="207"/>
      <c r="H1968" s="164"/>
      <c r="I1968" s="165"/>
      <c r="J1968" s="163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208"/>
      <c r="V1968" s="207"/>
      <c r="W1968" s="165"/>
      <c r="X1968" s="163"/>
      <c r="Y1968" s="164"/>
      <c r="Z1968" s="164"/>
      <c r="AA1968" s="165"/>
    </row>
    <row r="1969" spans="2:27" ht="15.75" customHeight="1" x14ac:dyDescent="0.25">
      <c r="B1969" s="421"/>
      <c r="C1969" s="422"/>
      <c r="D1969" s="44">
        <f>'[2]Reporting Characteristics'!$D1969</f>
        <v>2019</v>
      </c>
      <c r="E1969" s="205"/>
      <c r="F1969" s="206"/>
      <c r="G1969" s="207"/>
      <c r="H1969" s="164"/>
      <c r="I1969" s="165"/>
      <c r="J1969" s="163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208"/>
      <c r="V1969" s="207"/>
      <c r="W1969" s="165"/>
      <c r="X1969" s="163"/>
      <c r="Y1969" s="164"/>
      <c r="Z1969" s="164"/>
      <c r="AA1969" s="165"/>
    </row>
    <row r="1970" spans="2:27" ht="15.75" customHeight="1" x14ac:dyDescent="0.25">
      <c r="B1970" s="421" t="str">
        <f>'[2]Asset Characteristics'!$C989 &amp; ""</f>
        <v/>
      </c>
      <c r="C1970" s="422" t="str">
        <f>'[2]Asset Characteristics'!$E989 &amp; ""</f>
        <v/>
      </c>
      <c r="D1970" s="44">
        <f>'[2]Reporting Characteristics'!$D1970</f>
        <v>2018</v>
      </c>
      <c r="E1970" s="205"/>
      <c r="F1970" s="206"/>
      <c r="G1970" s="207"/>
      <c r="H1970" s="164"/>
      <c r="I1970" s="165"/>
      <c r="J1970" s="163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208"/>
      <c r="V1970" s="207"/>
      <c r="W1970" s="165"/>
      <c r="X1970" s="163"/>
      <c r="Y1970" s="164"/>
      <c r="Z1970" s="164"/>
      <c r="AA1970" s="165"/>
    </row>
    <row r="1971" spans="2:27" ht="15.75" customHeight="1" x14ac:dyDescent="0.25">
      <c r="B1971" s="421"/>
      <c r="C1971" s="422"/>
      <c r="D1971" s="44">
        <f>'[2]Reporting Characteristics'!$D1971</f>
        <v>2019</v>
      </c>
      <c r="E1971" s="205"/>
      <c r="F1971" s="206"/>
      <c r="G1971" s="207"/>
      <c r="H1971" s="164"/>
      <c r="I1971" s="165"/>
      <c r="J1971" s="163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208"/>
      <c r="V1971" s="207"/>
      <c r="W1971" s="165"/>
      <c r="X1971" s="163"/>
      <c r="Y1971" s="164"/>
      <c r="Z1971" s="164"/>
      <c r="AA1971" s="165"/>
    </row>
    <row r="1972" spans="2:27" ht="15.75" customHeight="1" x14ac:dyDescent="0.25">
      <c r="B1972" s="421" t="str">
        <f>'[2]Asset Characteristics'!$C990 &amp; ""</f>
        <v/>
      </c>
      <c r="C1972" s="422" t="str">
        <f>'[2]Asset Characteristics'!$E990 &amp; ""</f>
        <v/>
      </c>
      <c r="D1972" s="44">
        <f>'[2]Reporting Characteristics'!$D1972</f>
        <v>2018</v>
      </c>
      <c r="E1972" s="205"/>
      <c r="F1972" s="206"/>
      <c r="G1972" s="207"/>
      <c r="H1972" s="164"/>
      <c r="I1972" s="165"/>
      <c r="J1972" s="163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208"/>
      <c r="V1972" s="207"/>
      <c r="W1972" s="165"/>
      <c r="X1972" s="163"/>
      <c r="Y1972" s="164"/>
      <c r="Z1972" s="164"/>
      <c r="AA1972" s="165"/>
    </row>
    <row r="1973" spans="2:27" ht="15.75" customHeight="1" x14ac:dyDescent="0.25">
      <c r="B1973" s="421"/>
      <c r="C1973" s="422"/>
      <c r="D1973" s="44">
        <f>'[2]Reporting Characteristics'!$D1973</f>
        <v>2019</v>
      </c>
      <c r="E1973" s="205"/>
      <c r="F1973" s="206"/>
      <c r="G1973" s="207"/>
      <c r="H1973" s="164"/>
      <c r="I1973" s="165"/>
      <c r="J1973" s="163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208"/>
      <c r="V1973" s="207"/>
      <c r="W1973" s="165"/>
      <c r="X1973" s="163"/>
      <c r="Y1973" s="164"/>
      <c r="Z1973" s="164"/>
      <c r="AA1973" s="165"/>
    </row>
    <row r="1974" spans="2:27" ht="15.75" customHeight="1" x14ac:dyDescent="0.25">
      <c r="B1974" s="421" t="str">
        <f>'[2]Asset Characteristics'!$C991 &amp; ""</f>
        <v/>
      </c>
      <c r="C1974" s="422" t="str">
        <f>'[2]Asset Characteristics'!$E991 &amp; ""</f>
        <v/>
      </c>
      <c r="D1974" s="44">
        <f>'[2]Reporting Characteristics'!$D1974</f>
        <v>2018</v>
      </c>
      <c r="E1974" s="205"/>
      <c r="F1974" s="206"/>
      <c r="G1974" s="207"/>
      <c r="H1974" s="164"/>
      <c r="I1974" s="165"/>
      <c r="J1974" s="163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208"/>
      <c r="V1974" s="207"/>
      <c r="W1974" s="165"/>
      <c r="X1974" s="163"/>
      <c r="Y1974" s="164"/>
      <c r="Z1974" s="164"/>
      <c r="AA1974" s="165"/>
    </row>
    <row r="1975" spans="2:27" ht="15.75" customHeight="1" x14ac:dyDescent="0.25">
      <c r="B1975" s="421"/>
      <c r="C1975" s="422"/>
      <c r="D1975" s="44">
        <f>'[2]Reporting Characteristics'!$D1975</f>
        <v>2019</v>
      </c>
      <c r="E1975" s="205"/>
      <c r="F1975" s="206"/>
      <c r="G1975" s="207"/>
      <c r="H1975" s="164"/>
      <c r="I1975" s="165"/>
      <c r="J1975" s="163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208"/>
      <c r="V1975" s="207"/>
      <c r="W1975" s="165"/>
      <c r="X1975" s="163"/>
      <c r="Y1975" s="164"/>
      <c r="Z1975" s="164"/>
      <c r="AA1975" s="165"/>
    </row>
    <row r="1976" spans="2:27" ht="15.75" customHeight="1" x14ac:dyDescent="0.25">
      <c r="B1976" s="421" t="str">
        <f>'[2]Asset Characteristics'!$C992 &amp; ""</f>
        <v/>
      </c>
      <c r="C1976" s="422" t="str">
        <f>'[2]Asset Characteristics'!$E992 &amp; ""</f>
        <v/>
      </c>
      <c r="D1976" s="44">
        <f>'[2]Reporting Characteristics'!$D1976</f>
        <v>2018</v>
      </c>
      <c r="E1976" s="205"/>
      <c r="F1976" s="206"/>
      <c r="G1976" s="207"/>
      <c r="H1976" s="164"/>
      <c r="I1976" s="165"/>
      <c r="J1976" s="163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208"/>
      <c r="V1976" s="207"/>
      <c r="W1976" s="165"/>
      <c r="X1976" s="163"/>
      <c r="Y1976" s="164"/>
      <c r="Z1976" s="164"/>
      <c r="AA1976" s="165"/>
    </row>
    <row r="1977" spans="2:27" ht="15.75" customHeight="1" x14ac:dyDescent="0.25">
      <c r="B1977" s="421"/>
      <c r="C1977" s="422"/>
      <c r="D1977" s="44">
        <f>'[2]Reporting Characteristics'!$D1977</f>
        <v>2019</v>
      </c>
      <c r="E1977" s="205"/>
      <c r="F1977" s="206"/>
      <c r="G1977" s="207"/>
      <c r="H1977" s="164"/>
      <c r="I1977" s="165"/>
      <c r="J1977" s="163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208"/>
      <c r="V1977" s="207"/>
      <c r="W1977" s="165"/>
      <c r="X1977" s="163"/>
      <c r="Y1977" s="164"/>
      <c r="Z1977" s="164"/>
      <c r="AA1977" s="165"/>
    </row>
    <row r="1978" spans="2:27" ht="15.75" customHeight="1" x14ac:dyDescent="0.25">
      <c r="B1978" s="421" t="str">
        <f>'[2]Asset Characteristics'!$C993 &amp; ""</f>
        <v/>
      </c>
      <c r="C1978" s="422" t="str">
        <f>'[2]Asset Characteristics'!$E993 &amp; ""</f>
        <v/>
      </c>
      <c r="D1978" s="44">
        <f>'[2]Reporting Characteristics'!$D1978</f>
        <v>2018</v>
      </c>
      <c r="E1978" s="205"/>
      <c r="F1978" s="206"/>
      <c r="G1978" s="207"/>
      <c r="H1978" s="164"/>
      <c r="I1978" s="165"/>
      <c r="J1978" s="163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208"/>
      <c r="V1978" s="207"/>
      <c r="W1978" s="165"/>
      <c r="X1978" s="163"/>
      <c r="Y1978" s="164"/>
      <c r="Z1978" s="164"/>
      <c r="AA1978" s="165"/>
    </row>
    <row r="1979" spans="2:27" ht="15.75" customHeight="1" x14ac:dyDescent="0.25">
      <c r="B1979" s="421"/>
      <c r="C1979" s="422"/>
      <c r="D1979" s="44">
        <f>'[2]Reporting Characteristics'!$D1979</f>
        <v>2019</v>
      </c>
      <c r="E1979" s="205"/>
      <c r="F1979" s="206"/>
      <c r="G1979" s="207"/>
      <c r="H1979" s="164"/>
      <c r="I1979" s="165"/>
      <c r="J1979" s="163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208"/>
      <c r="V1979" s="207"/>
      <c r="W1979" s="165"/>
      <c r="X1979" s="163"/>
      <c r="Y1979" s="164"/>
      <c r="Z1979" s="164"/>
      <c r="AA1979" s="165"/>
    </row>
    <row r="1980" spans="2:27" ht="15.75" customHeight="1" x14ac:dyDescent="0.25">
      <c r="B1980" s="421" t="str">
        <f>'[2]Asset Characteristics'!$C994 &amp; ""</f>
        <v/>
      </c>
      <c r="C1980" s="422" t="str">
        <f>'[2]Asset Characteristics'!$E994 &amp; ""</f>
        <v/>
      </c>
      <c r="D1980" s="44">
        <f>'[2]Reporting Characteristics'!$D1980</f>
        <v>2018</v>
      </c>
      <c r="E1980" s="205"/>
      <c r="F1980" s="206"/>
      <c r="G1980" s="207"/>
      <c r="H1980" s="164"/>
      <c r="I1980" s="165"/>
      <c r="J1980" s="163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208"/>
      <c r="V1980" s="207"/>
      <c r="W1980" s="165"/>
      <c r="X1980" s="163"/>
      <c r="Y1980" s="164"/>
      <c r="Z1980" s="164"/>
      <c r="AA1980" s="165"/>
    </row>
    <row r="1981" spans="2:27" ht="15.75" customHeight="1" x14ac:dyDescent="0.25">
      <c r="B1981" s="421"/>
      <c r="C1981" s="422"/>
      <c r="D1981" s="44">
        <f>'[2]Reporting Characteristics'!$D1981</f>
        <v>2019</v>
      </c>
      <c r="E1981" s="205"/>
      <c r="F1981" s="206"/>
      <c r="G1981" s="207"/>
      <c r="H1981" s="164"/>
      <c r="I1981" s="165"/>
      <c r="J1981" s="163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208"/>
      <c r="V1981" s="207"/>
      <c r="W1981" s="165"/>
      <c r="X1981" s="163"/>
      <c r="Y1981" s="164"/>
      <c r="Z1981" s="164"/>
      <c r="AA1981" s="165"/>
    </row>
    <row r="1982" spans="2:27" ht="15.75" customHeight="1" x14ac:dyDescent="0.25">
      <c r="B1982" s="421" t="str">
        <f>'[2]Asset Characteristics'!$C995 &amp; ""</f>
        <v/>
      </c>
      <c r="C1982" s="422" t="str">
        <f>'[2]Asset Characteristics'!$E995 &amp; ""</f>
        <v/>
      </c>
      <c r="D1982" s="44">
        <f>'[2]Reporting Characteristics'!$D1982</f>
        <v>2018</v>
      </c>
      <c r="E1982" s="205"/>
      <c r="F1982" s="206"/>
      <c r="G1982" s="207"/>
      <c r="H1982" s="164"/>
      <c r="I1982" s="165"/>
      <c r="J1982" s="163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208"/>
      <c r="V1982" s="207"/>
      <c r="W1982" s="165"/>
      <c r="X1982" s="163"/>
      <c r="Y1982" s="164"/>
      <c r="Z1982" s="164"/>
      <c r="AA1982" s="165"/>
    </row>
    <row r="1983" spans="2:27" ht="15.75" customHeight="1" x14ac:dyDescent="0.25">
      <c r="B1983" s="421"/>
      <c r="C1983" s="422"/>
      <c r="D1983" s="44">
        <f>'[2]Reporting Characteristics'!$D1983</f>
        <v>2019</v>
      </c>
      <c r="E1983" s="205"/>
      <c r="F1983" s="206"/>
      <c r="G1983" s="207"/>
      <c r="H1983" s="164"/>
      <c r="I1983" s="165"/>
      <c r="J1983" s="163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208"/>
      <c r="V1983" s="207"/>
      <c r="W1983" s="165"/>
      <c r="X1983" s="163"/>
      <c r="Y1983" s="164"/>
      <c r="Z1983" s="164"/>
      <c r="AA1983" s="165"/>
    </row>
    <row r="1984" spans="2:27" ht="15.75" customHeight="1" x14ac:dyDescent="0.25">
      <c r="B1984" s="421" t="str">
        <f>'[2]Asset Characteristics'!$C996 &amp; ""</f>
        <v/>
      </c>
      <c r="C1984" s="422" t="str">
        <f>'[2]Asset Characteristics'!$E996 &amp; ""</f>
        <v/>
      </c>
      <c r="D1984" s="44">
        <f>'[2]Reporting Characteristics'!$D1984</f>
        <v>2018</v>
      </c>
      <c r="E1984" s="205"/>
      <c r="F1984" s="206"/>
      <c r="G1984" s="207"/>
      <c r="H1984" s="164"/>
      <c r="I1984" s="165"/>
      <c r="J1984" s="163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208"/>
      <c r="V1984" s="207"/>
      <c r="W1984" s="165"/>
      <c r="X1984" s="163"/>
      <c r="Y1984" s="164"/>
      <c r="Z1984" s="164"/>
      <c r="AA1984" s="165"/>
    </row>
    <row r="1985" spans="2:27" ht="15.75" customHeight="1" x14ac:dyDescent="0.25">
      <c r="B1985" s="421"/>
      <c r="C1985" s="422"/>
      <c r="D1985" s="44">
        <f>'[2]Reporting Characteristics'!$D1985</f>
        <v>2019</v>
      </c>
      <c r="E1985" s="205"/>
      <c r="F1985" s="206"/>
      <c r="G1985" s="207"/>
      <c r="H1985" s="164"/>
      <c r="I1985" s="165"/>
      <c r="J1985" s="163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208"/>
      <c r="V1985" s="207"/>
      <c r="W1985" s="165"/>
      <c r="X1985" s="163"/>
      <c r="Y1985" s="164"/>
      <c r="Z1985" s="164"/>
      <c r="AA1985" s="165"/>
    </row>
    <row r="1986" spans="2:27" ht="15.75" customHeight="1" x14ac:dyDescent="0.25">
      <c r="B1986" s="421" t="str">
        <f>'[2]Asset Characteristics'!$C997 &amp; ""</f>
        <v/>
      </c>
      <c r="C1986" s="422" t="str">
        <f>'[2]Asset Characteristics'!$E997 &amp; ""</f>
        <v/>
      </c>
      <c r="D1986" s="44">
        <f>'[2]Reporting Characteristics'!$D1986</f>
        <v>2018</v>
      </c>
      <c r="E1986" s="205"/>
      <c r="F1986" s="206"/>
      <c r="G1986" s="207"/>
      <c r="H1986" s="164"/>
      <c r="I1986" s="165"/>
      <c r="J1986" s="163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208"/>
      <c r="V1986" s="207"/>
      <c r="W1986" s="165"/>
      <c r="X1986" s="163"/>
      <c r="Y1986" s="164"/>
      <c r="Z1986" s="164"/>
      <c r="AA1986" s="165"/>
    </row>
    <row r="1987" spans="2:27" ht="15.75" customHeight="1" x14ac:dyDescent="0.25">
      <c r="B1987" s="421"/>
      <c r="C1987" s="422"/>
      <c r="D1987" s="44">
        <f>'[2]Reporting Characteristics'!$D1987</f>
        <v>2019</v>
      </c>
      <c r="E1987" s="205"/>
      <c r="F1987" s="206"/>
      <c r="G1987" s="207"/>
      <c r="H1987" s="164"/>
      <c r="I1987" s="165"/>
      <c r="J1987" s="163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208"/>
      <c r="V1987" s="207"/>
      <c r="W1987" s="165"/>
      <c r="X1987" s="163"/>
      <c r="Y1987" s="164"/>
      <c r="Z1987" s="164"/>
      <c r="AA1987" s="165"/>
    </row>
    <row r="1988" spans="2:27" ht="15.75" customHeight="1" x14ac:dyDescent="0.25">
      <c r="B1988" s="421" t="str">
        <f>'[2]Asset Characteristics'!$C998 &amp; ""</f>
        <v/>
      </c>
      <c r="C1988" s="422" t="str">
        <f>'[2]Asset Characteristics'!$E998 &amp; ""</f>
        <v/>
      </c>
      <c r="D1988" s="44">
        <f>'[2]Reporting Characteristics'!$D1988</f>
        <v>2018</v>
      </c>
      <c r="E1988" s="205"/>
      <c r="F1988" s="206"/>
      <c r="G1988" s="207"/>
      <c r="H1988" s="164"/>
      <c r="I1988" s="165"/>
      <c r="J1988" s="163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208"/>
      <c r="V1988" s="207"/>
      <c r="W1988" s="165"/>
      <c r="X1988" s="163"/>
      <c r="Y1988" s="164"/>
      <c r="Z1988" s="164"/>
      <c r="AA1988" s="165"/>
    </row>
    <row r="1989" spans="2:27" ht="15.75" customHeight="1" x14ac:dyDescent="0.25">
      <c r="B1989" s="421"/>
      <c r="C1989" s="422"/>
      <c r="D1989" s="44">
        <f>'[2]Reporting Characteristics'!$D1989</f>
        <v>2019</v>
      </c>
      <c r="E1989" s="205"/>
      <c r="F1989" s="206"/>
      <c r="G1989" s="207"/>
      <c r="H1989" s="164"/>
      <c r="I1989" s="165"/>
      <c r="J1989" s="163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208"/>
      <c r="V1989" s="207"/>
      <c r="W1989" s="165"/>
      <c r="X1989" s="163"/>
      <c r="Y1989" s="164"/>
      <c r="Z1989" s="164"/>
      <c r="AA1989" s="165"/>
    </row>
    <row r="1990" spans="2:27" ht="15.75" customHeight="1" x14ac:dyDescent="0.25">
      <c r="B1990" s="421" t="str">
        <f>'[2]Asset Characteristics'!$C999 &amp; ""</f>
        <v/>
      </c>
      <c r="C1990" s="422" t="str">
        <f>'[2]Asset Characteristics'!$E999 &amp; ""</f>
        <v/>
      </c>
      <c r="D1990" s="44">
        <f>'[2]Reporting Characteristics'!$D1990</f>
        <v>2018</v>
      </c>
      <c r="E1990" s="205"/>
      <c r="F1990" s="206"/>
      <c r="G1990" s="207"/>
      <c r="H1990" s="164"/>
      <c r="I1990" s="165"/>
      <c r="J1990" s="163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208"/>
      <c r="V1990" s="207"/>
      <c r="W1990" s="165"/>
      <c r="X1990" s="163"/>
      <c r="Y1990" s="164"/>
      <c r="Z1990" s="164"/>
      <c r="AA1990" s="165"/>
    </row>
    <row r="1991" spans="2:27" ht="15.75" customHeight="1" x14ac:dyDescent="0.25">
      <c r="B1991" s="421"/>
      <c r="C1991" s="422"/>
      <c r="D1991" s="44">
        <f>'[2]Reporting Characteristics'!$D1991</f>
        <v>2019</v>
      </c>
      <c r="E1991" s="205"/>
      <c r="F1991" s="206"/>
      <c r="G1991" s="207"/>
      <c r="H1991" s="164"/>
      <c r="I1991" s="165"/>
      <c r="J1991" s="163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208"/>
      <c r="V1991" s="207"/>
      <c r="W1991" s="165"/>
      <c r="X1991" s="163"/>
      <c r="Y1991" s="164"/>
      <c r="Z1991" s="164"/>
      <c r="AA1991" s="165"/>
    </row>
    <row r="1992" spans="2:27" ht="15.75" customHeight="1" thickBot="1" x14ac:dyDescent="0.3">
      <c r="B1992" s="423" t="str">
        <f>'[2]Asset Characteristics'!$C1000 &amp; ""</f>
        <v/>
      </c>
      <c r="C1992" s="424" t="str">
        <f>'[2]Asset Characteristics'!$E1000 &amp; ""</f>
        <v/>
      </c>
      <c r="D1992" s="44">
        <f>'[2]Reporting Characteristics'!$D1992</f>
        <v>2018</v>
      </c>
      <c r="E1992" s="205"/>
      <c r="F1992" s="206"/>
      <c r="G1992" s="207"/>
      <c r="H1992" s="164"/>
      <c r="I1992" s="165"/>
      <c r="J1992" s="163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208"/>
      <c r="V1992" s="207"/>
      <c r="W1992" s="165"/>
      <c r="X1992" s="163"/>
      <c r="Y1992" s="164"/>
      <c r="Z1992" s="164"/>
      <c r="AA1992" s="165"/>
    </row>
    <row r="1993" spans="2:27" ht="15.75" customHeight="1" thickBot="1" x14ac:dyDescent="0.3">
      <c r="B1993" s="423"/>
      <c r="C1993" s="424"/>
      <c r="D1993" s="47">
        <f>'[2]Reporting Characteristics'!$D1993</f>
        <v>2019</v>
      </c>
      <c r="E1993" s="209"/>
      <c r="F1993" s="210"/>
      <c r="G1993" s="211"/>
      <c r="H1993" s="212"/>
      <c r="I1993" s="213"/>
      <c r="J1993" s="214"/>
      <c r="K1993" s="212"/>
      <c r="L1993" s="212"/>
      <c r="M1993" s="212"/>
      <c r="N1993" s="212"/>
      <c r="O1993" s="212"/>
      <c r="P1993" s="212"/>
      <c r="Q1993" s="212"/>
      <c r="R1993" s="212"/>
      <c r="S1993" s="212"/>
      <c r="T1993" s="212"/>
      <c r="U1993" s="215"/>
      <c r="V1993" s="211"/>
      <c r="W1993" s="213"/>
      <c r="X1993" s="214"/>
      <c r="Y1993" s="212"/>
      <c r="Z1993" s="212"/>
      <c r="AA1993" s="213"/>
    </row>
  </sheetData>
  <mergeCells count="2001">
    <mergeCell ref="B8:B9"/>
    <mergeCell ref="C8:C9"/>
    <mergeCell ref="B10:B11"/>
    <mergeCell ref="C10:C11"/>
    <mergeCell ref="B12:B13"/>
    <mergeCell ref="C12:C13"/>
    <mergeCell ref="X4:AA4"/>
    <mergeCell ref="G5:I6"/>
    <mergeCell ref="J5:L6"/>
    <mergeCell ref="M5:O6"/>
    <mergeCell ref="P5:R6"/>
    <mergeCell ref="S5:U6"/>
    <mergeCell ref="V5:V6"/>
    <mergeCell ref="W5:W6"/>
    <mergeCell ref="X5:Z5"/>
    <mergeCell ref="B4:C4"/>
    <mergeCell ref="E4:F4"/>
    <mergeCell ref="G4:I4"/>
    <mergeCell ref="J4:O4"/>
    <mergeCell ref="P4:U4"/>
    <mergeCell ref="V4:W4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44:B45"/>
    <mergeCell ref="C44:C45"/>
    <mergeCell ref="B46:B47"/>
    <mergeCell ref="C46:C47"/>
    <mergeCell ref="B48:B49"/>
    <mergeCell ref="C48:C49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62:B63"/>
    <mergeCell ref="C62:C63"/>
    <mergeCell ref="B64:B65"/>
    <mergeCell ref="C64:C65"/>
    <mergeCell ref="B66:B67"/>
    <mergeCell ref="C66:C67"/>
    <mergeCell ref="B56:B57"/>
    <mergeCell ref="C56:C57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80:B81"/>
    <mergeCell ref="C80:C81"/>
    <mergeCell ref="B82:B83"/>
    <mergeCell ref="C82:C83"/>
    <mergeCell ref="B84:B85"/>
    <mergeCell ref="C84:C85"/>
    <mergeCell ref="B74:B75"/>
    <mergeCell ref="C74:C75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98:B99"/>
    <mergeCell ref="C98:C99"/>
    <mergeCell ref="B100:B101"/>
    <mergeCell ref="C100:C101"/>
    <mergeCell ref="B102:B103"/>
    <mergeCell ref="C102:C103"/>
    <mergeCell ref="B92:B93"/>
    <mergeCell ref="C92:C93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116:B117"/>
    <mergeCell ref="C116:C117"/>
    <mergeCell ref="B118:B119"/>
    <mergeCell ref="C118:C119"/>
    <mergeCell ref="B120:B121"/>
    <mergeCell ref="C120:C121"/>
    <mergeCell ref="B110:B111"/>
    <mergeCell ref="C110:C111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134:B135"/>
    <mergeCell ref="C134:C135"/>
    <mergeCell ref="B136:B137"/>
    <mergeCell ref="C136:C137"/>
    <mergeCell ref="B138:B139"/>
    <mergeCell ref="C138:C139"/>
    <mergeCell ref="B128:B129"/>
    <mergeCell ref="C128:C129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52:B153"/>
    <mergeCell ref="C152:C153"/>
    <mergeCell ref="B154:B155"/>
    <mergeCell ref="C154:C155"/>
    <mergeCell ref="B156:B157"/>
    <mergeCell ref="C156:C157"/>
    <mergeCell ref="B146:B147"/>
    <mergeCell ref="C146:C147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70:B171"/>
    <mergeCell ref="C170:C171"/>
    <mergeCell ref="B172:B173"/>
    <mergeCell ref="C172:C173"/>
    <mergeCell ref="B174:B175"/>
    <mergeCell ref="C174:C175"/>
    <mergeCell ref="B164:B165"/>
    <mergeCell ref="C164:C165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88:B189"/>
    <mergeCell ref="C188:C189"/>
    <mergeCell ref="B190:B191"/>
    <mergeCell ref="C190:C191"/>
    <mergeCell ref="B192:B193"/>
    <mergeCell ref="C192:C193"/>
    <mergeCell ref="B182:B183"/>
    <mergeCell ref="C182:C183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206:B207"/>
    <mergeCell ref="C206:C207"/>
    <mergeCell ref="B208:B209"/>
    <mergeCell ref="C208:C209"/>
    <mergeCell ref="B210:B211"/>
    <mergeCell ref="C210:C211"/>
    <mergeCell ref="B200:B201"/>
    <mergeCell ref="C200:C201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224:B225"/>
    <mergeCell ref="C224:C225"/>
    <mergeCell ref="B226:B227"/>
    <mergeCell ref="C226:C227"/>
    <mergeCell ref="B228:B229"/>
    <mergeCell ref="C228:C229"/>
    <mergeCell ref="B218:B219"/>
    <mergeCell ref="C218:C219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42:B243"/>
    <mergeCell ref="C242:C243"/>
    <mergeCell ref="B244:B245"/>
    <mergeCell ref="C244:C245"/>
    <mergeCell ref="B246:B247"/>
    <mergeCell ref="C246:C247"/>
    <mergeCell ref="B236:B237"/>
    <mergeCell ref="C236:C237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60:B261"/>
    <mergeCell ref="C260:C261"/>
    <mergeCell ref="B262:B263"/>
    <mergeCell ref="C262:C263"/>
    <mergeCell ref="B264:B265"/>
    <mergeCell ref="C264:C265"/>
    <mergeCell ref="B254:B255"/>
    <mergeCell ref="C254:C255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78:B279"/>
    <mergeCell ref="C278:C279"/>
    <mergeCell ref="B280:B281"/>
    <mergeCell ref="C280:C281"/>
    <mergeCell ref="B282:B283"/>
    <mergeCell ref="C282:C283"/>
    <mergeCell ref="B272:B273"/>
    <mergeCell ref="C272:C273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96:B297"/>
    <mergeCell ref="C296:C297"/>
    <mergeCell ref="B298:B299"/>
    <mergeCell ref="C298:C299"/>
    <mergeCell ref="B300:B301"/>
    <mergeCell ref="C300:C301"/>
    <mergeCell ref="B290:B291"/>
    <mergeCell ref="C290:C291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314:B315"/>
    <mergeCell ref="C314:C315"/>
    <mergeCell ref="B316:B317"/>
    <mergeCell ref="C316:C317"/>
    <mergeCell ref="B318:B319"/>
    <mergeCell ref="C318:C319"/>
    <mergeCell ref="B308:B309"/>
    <mergeCell ref="C308:C309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332:B333"/>
    <mergeCell ref="C332:C333"/>
    <mergeCell ref="B334:B335"/>
    <mergeCell ref="C334:C335"/>
    <mergeCell ref="B336:B337"/>
    <mergeCell ref="C336:C337"/>
    <mergeCell ref="B326:B327"/>
    <mergeCell ref="C326:C327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50:B351"/>
    <mergeCell ref="C350:C351"/>
    <mergeCell ref="B352:B353"/>
    <mergeCell ref="C352:C353"/>
    <mergeCell ref="B354:B355"/>
    <mergeCell ref="C354:C355"/>
    <mergeCell ref="B344:B345"/>
    <mergeCell ref="C344:C345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68:B369"/>
    <mergeCell ref="C368:C369"/>
    <mergeCell ref="B370:B371"/>
    <mergeCell ref="C370:C371"/>
    <mergeCell ref="B372:B373"/>
    <mergeCell ref="C372:C373"/>
    <mergeCell ref="B362:B363"/>
    <mergeCell ref="C362:C363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86:B387"/>
    <mergeCell ref="C386:C387"/>
    <mergeCell ref="B388:B389"/>
    <mergeCell ref="C388:C389"/>
    <mergeCell ref="B390:B391"/>
    <mergeCell ref="C390:C391"/>
    <mergeCell ref="B380:B381"/>
    <mergeCell ref="C380:C381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404:B405"/>
    <mergeCell ref="C404:C405"/>
    <mergeCell ref="B406:B407"/>
    <mergeCell ref="C406:C407"/>
    <mergeCell ref="B408:B409"/>
    <mergeCell ref="C408:C409"/>
    <mergeCell ref="B398:B399"/>
    <mergeCell ref="C398:C399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422:B423"/>
    <mergeCell ref="C422:C423"/>
    <mergeCell ref="B424:B425"/>
    <mergeCell ref="C424:C425"/>
    <mergeCell ref="B426:B427"/>
    <mergeCell ref="C426:C427"/>
    <mergeCell ref="B416:B417"/>
    <mergeCell ref="C416:C417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40:B441"/>
    <mergeCell ref="C440:C441"/>
    <mergeCell ref="B442:B443"/>
    <mergeCell ref="C442:C443"/>
    <mergeCell ref="B444:B445"/>
    <mergeCell ref="C444:C445"/>
    <mergeCell ref="B434:B435"/>
    <mergeCell ref="C434:C435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58:B459"/>
    <mergeCell ref="C458:C459"/>
    <mergeCell ref="B460:B461"/>
    <mergeCell ref="C460:C461"/>
    <mergeCell ref="B462:B463"/>
    <mergeCell ref="C462:C463"/>
    <mergeCell ref="B452:B453"/>
    <mergeCell ref="C452:C453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76:B477"/>
    <mergeCell ref="C476:C477"/>
    <mergeCell ref="B478:B479"/>
    <mergeCell ref="C478:C479"/>
    <mergeCell ref="B480:B481"/>
    <mergeCell ref="C480:C481"/>
    <mergeCell ref="B470:B471"/>
    <mergeCell ref="C470:C471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94:B495"/>
    <mergeCell ref="C494:C495"/>
    <mergeCell ref="B496:B497"/>
    <mergeCell ref="C496:C497"/>
    <mergeCell ref="B498:B499"/>
    <mergeCell ref="C498:C499"/>
    <mergeCell ref="B488:B489"/>
    <mergeCell ref="C488:C489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512:B513"/>
    <mergeCell ref="C512:C513"/>
    <mergeCell ref="B514:B515"/>
    <mergeCell ref="C514:C515"/>
    <mergeCell ref="B516:B517"/>
    <mergeCell ref="C516:C517"/>
    <mergeCell ref="B506:B507"/>
    <mergeCell ref="C506:C507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530:B531"/>
    <mergeCell ref="C530:C531"/>
    <mergeCell ref="B532:B533"/>
    <mergeCell ref="C532:C533"/>
    <mergeCell ref="B534:B535"/>
    <mergeCell ref="C534:C535"/>
    <mergeCell ref="B524:B525"/>
    <mergeCell ref="C524:C525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48:B549"/>
    <mergeCell ref="C548:C549"/>
    <mergeCell ref="B550:B551"/>
    <mergeCell ref="C550:C551"/>
    <mergeCell ref="B552:B553"/>
    <mergeCell ref="C552:C553"/>
    <mergeCell ref="B542:B543"/>
    <mergeCell ref="C542:C543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66:B567"/>
    <mergeCell ref="C566:C567"/>
    <mergeCell ref="B568:B569"/>
    <mergeCell ref="C568:C569"/>
    <mergeCell ref="B570:B571"/>
    <mergeCell ref="C570:C571"/>
    <mergeCell ref="B560:B561"/>
    <mergeCell ref="C560:C561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84:B585"/>
    <mergeCell ref="C584:C585"/>
    <mergeCell ref="B586:B587"/>
    <mergeCell ref="C586:C587"/>
    <mergeCell ref="B588:B589"/>
    <mergeCell ref="C588:C589"/>
    <mergeCell ref="B578:B579"/>
    <mergeCell ref="C578:C579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602:B603"/>
    <mergeCell ref="C602:C603"/>
    <mergeCell ref="B604:B605"/>
    <mergeCell ref="C604:C605"/>
    <mergeCell ref="B606:B607"/>
    <mergeCell ref="C606:C607"/>
    <mergeCell ref="B596:B597"/>
    <mergeCell ref="C596:C597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620:B621"/>
    <mergeCell ref="C620:C621"/>
    <mergeCell ref="B622:B623"/>
    <mergeCell ref="C622:C623"/>
    <mergeCell ref="B624:B625"/>
    <mergeCell ref="C624:C625"/>
    <mergeCell ref="B614:B615"/>
    <mergeCell ref="C614:C615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38:B639"/>
    <mergeCell ref="C638:C639"/>
    <mergeCell ref="B640:B641"/>
    <mergeCell ref="C640:C641"/>
    <mergeCell ref="B642:B643"/>
    <mergeCell ref="C642:C643"/>
    <mergeCell ref="B632:B633"/>
    <mergeCell ref="C632:C633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56:B657"/>
    <mergeCell ref="C656:C657"/>
    <mergeCell ref="B658:B659"/>
    <mergeCell ref="C658:C659"/>
    <mergeCell ref="B660:B661"/>
    <mergeCell ref="C660:C661"/>
    <mergeCell ref="B650:B651"/>
    <mergeCell ref="C650:C651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74:B675"/>
    <mergeCell ref="C674:C675"/>
    <mergeCell ref="B676:B677"/>
    <mergeCell ref="C676:C677"/>
    <mergeCell ref="B678:B679"/>
    <mergeCell ref="C678:C679"/>
    <mergeCell ref="B668:B669"/>
    <mergeCell ref="C668:C669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92:B693"/>
    <mergeCell ref="C692:C693"/>
    <mergeCell ref="B694:B695"/>
    <mergeCell ref="C694:C695"/>
    <mergeCell ref="B696:B697"/>
    <mergeCell ref="C696:C697"/>
    <mergeCell ref="B686:B687"/>
    <mergeCell ref="C686:C687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710:B711"/>
    <mergeCell ref="C710:C711"/>
    <mergeCell ref="B712:B713"/>
    <mergeCell ref="C712:C713"/>
    <mergeCell ref="B714:B715"/>
    <mergeCell ref="C714:C715"/>
    <mergeCell ref="B704:B705"/>
    <mergeCell ref="C704:C705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728:B729"/>
    <mergeCell ref="C728:C729"/>
    <mergeCell ref="B730:B731"/>
    <mergeCell ref="C730:C731"/>
    <mergeCell ref="B732:B733"/>
    <mergeCell ref="C732:C733"/>
    <mergeCell ref="B722:B723"/>
    <mergeCell ref="C722:C723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46:B747"/>
    <mergeCell ref="C746:C747"/>
    <mergeCell ref="B748:B749"/>
    <mergeCell ref="C748:C749"/>
    <mergeCell ref="B750:B751"/>
    <mergeCell ref="C750:C751"/>
    <mergeCell ref="B740:B741"/>
    <mergeCell ref="C740:C741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64:B765"/>
    <mergeCell ref="C764:C765"/>
    <mergeCell ref="B766:B767"/>
    <mergeCell ref="C766:C767"/>
    <mergeCell ref="B768:B769"/>
    <mergeCell ref="C768:C769"/>
    <mergeCell ref="B758:B759"/>
    <mergeCell ref="C758:C759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82:B783"/>
    <mergeCell ref="C782:C783"/>
    <mergeCell ref="B784:B785"/>
    <mergeCell ref="C784:C785"/>
    <mergeCell ref="B786:B787"/>
    <mergeCell ref="C786:C787"/>
    <mergeCell ref="B776:B777"/>
    <mergeCell ref="C776:C777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800:B801"/>
    <mergeCell ref="C800:C801"/>
    <mergeCell ref="B802:B803"/>
    <mergeCell ref="C802:C803"/>
    <mergeCell ref="B804:B805"/>
    <mergeCell ref="C804:C805"/>
    <mergeCell ref="B794:B795"/>
    <mergeCell ref="C794:C795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818:B819"/>
    <mergeCell ref="C818:C819"/>
    <mergeCell ref="B820:B821"/>
    <mergeCell ref="C820:C821"/>
    <mergeCell ref="B822:B823"/>
    <mergeCell ref="C822:C823"/>
    <mergeCell ref="B812:B813"/>
    <mergeCell ref="C812:C813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36:B837"/>
    <mergeCell ref="C836:C837"/>
    <mergeCell ref="B838:B839"/>
    <mergeCell ref="C838:C839"/>
    <mergeCell ref="B840:B841"/>
    <mergeCell ref="C840:C841"/>
    <mergeCell ref="B830:B831"/>
    <mergeCell ref="C830:C831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54:B855"/>
    <mergeCell ref="C854:C855"/>
    <mergeCell ref="B856:B857"/>
    <mergeCell ref="C856:C857"/>
    <mergeCell ref="B858:B859"/>
    <mergeCell ref="C858:C859"/>
    <mergeCell ref="B848:B849"/>
    <mergeCell ref="C848:C849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72:B873"/>
    <mergeCell ref="C872:C873"/>
    <mergeCell ref="B874:B875"/>
    <mergeCell ref="C874:C875"/>
    <mergeCell ref="B876:B877"/>
    <mergeCell ref="C876:C877"/>
    <mergeCell ref="B866:B867"/>
    <mergeCell ref="C866:C867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90:B891"/>
    <mergeCell ref="C890:C891"/>
    <mergeCell ref="B892:B893"/>
    <mergeCell ref="C892:C893"/>
    <mergeCell ref="B894:B895"/>
    <mergeCell ref="C894:C895"/>
    <mergeCell ref="B884:B885"/>
    <mergeCell ref="C884:C885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908:B909"/>
    <mergeCell ref="C908:C909"/>
    <mergeCell ref="B910:B911"/>
    <mergeCell ref="C910:C911"/>
    <mergeCell ref="B912:B913"/>
    <mergeCell ref="C912:C913"/>
    <mergeCell ref="B902:B903"/>
    <mergeCell ref="C902:C903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926:B927"/>
    <mergeCell ref="C926:C927"/>
    <mergeCell ref="B928:B929"/>
    <mergeCell ref="C928:C929"/>
    <mergeCell ref="B930:B931"/>
    <mergeCell ref="C930:C931"/>
    <mergeCell ref="B920:B921"/>
    <mergeCell ref="C920:C921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44:B945"/>
    <mergeCell ref="C944:C945"/>
    <mergeCell ref="B946:B947"/>
    <mergeCell ref="C946:C947"/>
    <mergeCell ref="B948:B949"/>
    <mergeCell ref="C948:C949"/>
    <mergeCell ref="B938:B939"/>
    <mergeCell ref="C938:C939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62:B963"/>
    <mergeCell ref="C962:C963"/>
    <mergeCell ref="B964:B965"/>
    <mergeCell ref="C964:C965"/>
    <mergeCell ref="B966:B967"/>
    <mergeCell ref="C966:C967"/>
    <mergeCell ref="B956:B957"/>
    <mergeCell ref="C956:C957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80:B981"/>
    <mergeCell ref="C980:C981"/>
    <mergeCell ref="B982:B983"/>
    <mergeCell ref="C982:C983"/>
    <mergeCell ref="B984:B985"/>
    <mergeCell ref="C984:C985"/>
    <mergeCell ref="B974:B975"/>
    <mergeCell ref="C974:C975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98:B999"/>
    <mergeCell ref="C998:C999"/>
    <mergeCell ref="B1000:B1001"/>
    <mergeCell ref="C1000:C1001"/>
    <mergeCell ref="B1002:B1003"/>
    <mergeCell ref="C1002:C1003"/>
    <mergeCell ref="B992:B993"/>
    <mergeCell ref="C992:C993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1016:B1017"/>
    <mergeCell ref="C1016:C1017"/>
    <mergeCell ref="B1018:B1019"/>
    <mergeCell ref="C1018:C1019"/>
    <mergeCell ref="B1020:B1021"/>
    <mergeCell ref="C1020:C1021"/>
    <mergeCell ref="B1010:B1011"/>
    <mergeCell ref="C1010:C1011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1034:B1035"/>
    <mergeCell ref="C1034:C1035"/>
    <mergeCell ref="B1036:B1037"/>
    <mergeCell ref="C1036:C1037"/>
    <mergeCell ref="B1038:B1039"/>
    <mergeCell ref="C1038:C1039"/>
    <mergeCell ref="B1028:B1029"/>
    <mergeCell ref="C1028:C1029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52:B1053"/>
    <mergeCell ref="C1052:C1053"/>
    <mergeCell ref="B1054:B1055"/>
    <mergeCell ref="C1054:C1055"/>
    <mergeCell ref="B1056:B1057"/>
    <mergeCell ref="C1056:C1057"/>
    <mergeCell ref="B1046:B1047"/>
    <mergeCell ref="C1046:C1047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70:B1071"/>
    <mergeCell ref="C1070:C1071"/>
    <mergeCell ref="B1072:B1073"/>
    <mergeCell ref="C1072:C1073"/>
    <mergeCell ref="B1074:B1075"/>
    <mergeCell ref="C1074:C1075"/>
    <mergeCell ref="B1064:B1065"/>
    <mergeCell ref="C1064:C1065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88:B1089"/>
    <mergeCell ref="C1088:C1089"/>
    <mergeCell ref="B1090:B1091"/>
    <mergeCell ref="C1090:C1091"/>
    <mergeCell ref="B1092:B1093"/>
    <mergeCell ref="C1092:C1093"/>
    <mergeCell ref="B1082:B1083"/>
    <mergeCell ref="C1082:C1083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106:B1107"/>
    <mergeCell ref="C1106:C1107"/>
    <mergeCell ref="B1108:B1109"/>
    <mergeCell ref="C1108:C1109"/>
    <mergeCell ref="B1110:B1111"/>
    <mergeCell ref="C1110:C1111"/>
    <mergeCell ref="B1100:B1101"/>
    <mergeCell ref="C1100:C1101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124:B1125"/>
    <mergeCell ref="C1124:C1125"/>
    <mergeCell ref="B1126:B1127"/>
    <mergeCell ref="C1126:C1127"/>
    <mergeCell ref="B1128:B1129"/>
    <mergeCell ref="C1128:C1129"/>
    <mergeCell ref="B1118:B1119"/>
    <mergeCell ref="C1118:C1119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42:B1143"/>
    <mergeCell ref="C1142:C1143"/>
    <mergeCell ref="B1144:B1145"/>
    <mergeCell ref="C1144:C1145"/>
    <mergeCell ref="B1146:B1147"/>
    <mergeCell ref="C1146:C1147"/>
    <mergeCell ref="B1136:B1137"/>
    <mergeCell ref="C1136:C1137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60:B1161"/>
    <mergeCell ref="C1160:C1161"/>
    <mergeCell ref="B1162:B1163"/>
    <mergeCell ref="C1162:C1163"/>
    <mergeCell ref="B1164:B1165"/>
    <mergeCell ref="C1164:C1165"/>
    <mergeCell ref="B1154:B1155"/>
    <mergeCell ref="C1154:C1155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78:B1179"/>
    <mergeCell ref="C1178:C1179"/>
    <mergeCell ref="B1180:B1181"/>
    <mergeCell ref="C1180:C1181"/>
    <mergeCell ref="B1182:B1183"/>
    <mergeCell ref="C1182:C1183"/>
    <mergeCell ref="B1172:B1173"/>
    <mergeCell ref="C1172:C1173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96:B1197"/>
    <mergeCell ref="C1196:C1197"/>
    <mergeCell ref="B1198:B1199"/>
    <mergeCell ref="C1198:C1199"/>
    <mergeCell ref="B1200:B1201"/>
    <mergeCell ref="C1200:C1201"/>
    <mergeCell ref="B1190:B1191"/>
    <mergeCell ref="C1190:C1191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214:B1215"/>
    <mergeCell ref="C1214:C1215"/>
    <mergeCell ref="B1216:B1217"/>
    <mergeCell ref="C1216:C1217"/>
    <mergeCell ref="B1218:B1219"/>
    <mergeCell ref="C1218:C1219"/>
    <mergeCell ref="B1208:B1209"/>
    <mergeCell ref="C1208:C1209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232:B1233"/>
    <mergeCell ref="C1232:C1233"/>
    <mergeCell ref="B1234:B1235"/>
    <mergeCell ref="C1234:C1235"/>
    <mergeCell ref="B1236:B1237"/>
    <mergeCell ref="C1236:C1237"/>
    <mergeCell ref="B1226:B1227"/>
    <mergeCell ref="C1226:C1227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50:B1251"/>
    <mergeCell ref="C1250:C1251"/>
    <mergeCell ref="B1252:B1253"/>
    <mergeCell ref="C1252:C1253"/>
    <mergeCell ref="B1254:B1255"/>
    <mergeCell ref="C1254:C1255"/>
    <mergeCell ref="B1244:B1245"/>
    <mergeCell ref="C1244:C1245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68:B1269"/>
    <mergeCell ref="C1268:C1269"/>
    <mergeCell ref="B1270:B1271"/>
    <mergeCell ref="C1270:C1271"/>
    <mergeCell ref="B1272:B1273"/>
    <mergeCell ref="C1272:C1273"/>
    <mergeCell ref="B1262:B1263"/>
    <mergeCell ref="C1262:C1263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86:B1287"/>
    <mergeCell ref="C1286:C1287"/>
    <mergeCell ref="B1288:B1289"/>
    <mergeCell ref="C1288:C1289"/>
    <mergeCell ref="B1290:B1291"/>
    <mergeCell ref="C1290:C1291"/>
    <mergeCell ref="B1280:B1281"/>
    <mergeCell ref="C1280:C1281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304:B1305"/>
    <mergeCell ref="C1304:C1305"/>
    <mergeCell ref="B1306:B1307"/>
    <mergeCell ref="C1306:C1307"/>
    <mergeCell ref="B1308:B1309"/>
    <mergeCell ref="C1308:C1309"/>
    <mergeCell ref="B1298:B1299"/>
    <mergeCell ref="C1298:C1299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322:B1323"/>
    <mergeCell ref="C1322:C1323"/>
    <mergeCell ref="B1324:B1325"/>
    <mergeCell ref="C1324:C1325"/>
    <mergeCell ref="B1326:B1327"/>
    <mergeCell ref="C1326:C1327"/>
    <mergeCell ref="B1316:B1317"/>
    <mergeCell ref="C1316:C1317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40:B1341"/>
    <mergeCell ref="C1340:C1341"/>
    <mergeCell ref="B1342:B1343"/>
    <mergeCell ref="C1342:C1343"/>
    <mergeCell ref="B1344:B1345"/>
    <mergeCell ref="C1344:C1345"/>
    <mergeCell ref="B1334:B1335"/>
    <mergeCell ref="C1334:C1335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58:B1359"/>
    <mergeCell ref="C1358:C1359"/>
    <mergeCell ref="B1360:B1361"/>
    <mergeCell ref="C1360:C1361"/>
    <mergeCell ref="B1362:B1363"/>
    <mergeCell ref="C1362:C1363"/>
    <mergeCell ref="B1352:B1353"/>
    <mergeCell ref="C1352:C1353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76:B1377"/>
    <mergeCell ref="C1376:C1377"/>
    <mergeCell ref="B1378:B1379"/>
    <mergeCell ref="C1378:C1379"/>
    <mergeCell ref="B1380:B1381"/>
    <mergeCell ref="C1380:C1381"/>
    <mergeCell ref="B1370:B1371"/>
    <mergeCell ref="C1370:C1371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94:B1395"/>
    <mergeCell ref="C1394:C1395"/>
    <mergeCell ref="B1396:B1397"/>
    <mergeCell ref="C1396:C1397"/>
    <mergeCell ref="B1398:B1399"/>
    <mergeCell ref="C1398:C1399"/>
    <mergeCell ref="B1388:B1389"/>
    <mergeCell ref="C1388:C1389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412:B1413"/>
    <mergeCell ref="C1412:C1413"/>
    <mergeCell ref="B1414:B1415"/>
    <mergeCell ref="C1414:C1415"/>
    <mergeCell ref="B1416:B1417"/>
    <mergeCell ref="C1416:C1417"/>
    <mergeCell ref="B1406:B1407"/>
    <mergeCell ref="C1406:C1407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430:B1431"/>
    <mergeCell ref="C1430:C1431"/>
    <mergeCell ref="B1432:B1433"/>
    <mergeCell ref="C1432:C1433"/>
    <mergeCell ref="B1434:B1435"/>
    <mergeCell ref="C1434:C1435"/>
    <mergeCell ref="B1424:B1425"/>
    <mergeCell ref="C1424:C1425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48:B1449"/>
    <mergeCell ref="C1448:C1449"/>
    <mergeCell ref="B1450:B1451"/>
    <mergeCell ref="C1450:C1451"/>
    <mergeCell ref="B1452:B1453"/>
    <mergeCell ref="C1452:C1453"/>
    <mergeCell ref="B1442:B1443"/>
    <mergeCell ref="C1442:C1443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66:B1467"/>
    <mergeCell ref="C1466:C1467"/>
    <mergeCell ref="B1468:B1469"/>
    <mergeCell ref="C1468:C1469"/>
    <mergeCell ref="B1470:B1471"/>
    <mergeCell ref="C1470:C1471"/>
    <mergeCell ref="B1460:B1461"/>
    <mergeCell ref="C1460:C1461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84:B1485"/>
    <mergeCell ref="C1484:C1485"/>
    <mergeCell ref="B1486:B1487"/>
    <mergeCell ref="C1486:C1487"/>
    <mergeCell ref="B1488:B1489"/>
    <mergeCell ref="C1488:C1489"/>
    <mergeCell ref="B1478:B1479"/>
    <mergeCell ref="C1478:C1479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502:B1503"/>
    <mergeCell ref="C1502:C1503"/>
    <mergeCell ref="B1504:B1505"/>
    <mergeCell ref="C1504:C1505"/>
    <mergeCell ref="B1506:B1507"/>
    <mergeCell ref="C1506:C1507"/>
    <mergeCell ref="B1496:B1497"/>
    <mergeCell ref="C1496:C1497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520:B1521"/>
    <mergeCell ref="C1520:C1521"/>
    <mergeCell ref="B1522:B1523"/>
    <mergeCell ref="C1522:C1523"/>
    <mergeCell ref="B1524:B1525"/>
    <mergeCell ref="C1524:C1525"/>
    <mergeCell ref="B1514:B1515"/>
    <mergeCell ref="C1514:C1515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38:B1539"/>
    <mergeCell ref="C1538:C1539"/>
    <mergeCell ref="B1540:B1541"/>
    <mergeCell ref="C1540:C1541"/>
    <mergeCell ref="B1542:B1543"/>
    <mergeCell ref="C1542:C1543"/>
    <mergeCell ref="B1532:B1533"/>
    <mergeCell ref="C1532:C1533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56:B1557"/>
    <mergeCell ref="C1556:C1557"/>
    <mergeCell ref="B1558:B1559"/>
    <mergeCell ref="C1558:C1559"/>
    <mergeCell ref="B1560:B1561"/>
    <mergeCell ref="C1560:C1561"/>
    <mergeCell ref="B1550:B1551"/>
    <mergeCell ref="C1550:C1551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74:B1575"/>
    <mergeCell ref="C1574:C1575"/>
    <mergeCell ref="B1576:B1577"/>
    <mergeCell ref="C1576:C1577"/>
    <mergeCell ref="B1578:B1579"/>
    <mergeCell ref="C1578:C1579"/>
    <mergeCell ref="B1568:B1569"/>
    <mergeCell ref="C1568:C1569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92:B1593"/>
    <mergeCell ref="C1592:C1593"/>
    <mergeCell ref="B1594:B1595"/>
    <mergeCell ref="C1594:C1595"/>
    <mergeCell ref="B1596:B1597"/>
    <mergeCell ref="C1596:C1597"/>
    <mergeCell ref="B1586:B1587"/>
    <mergeCell ref="C1586:C1587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610:B1611"/>
    <mergeCell ref="C1610:C1611"/>
    <mergeCell ref="B1612:B1613"/>
    <mergeCell ref="C1612:C1613"/>
    <mergeCell ref="B1614:B1615"/>
    <mergeCell ref="C1614:C1615"/>
    <mergeCell ref="B1604:B1605"/>
    <mergeCell ref="C1604:C1605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628:B1629"/>
    <mergeCell ref="C1628:C1629"/>
    <mergeCell ref="B1630:B1631"/>
    <mergeCell ref="C1630:C1631"/>
    <mergeCell ref="B1632:B1633"/>
    <mergeCell ref="C1632:C1633"/>
    <mergeCell ref="B1622:B1623"/>
    <mergeCell ref="C1622:C1623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46:B1647"/>
    <mergeCell ref="C1646:C1647"/>
    <mergeCell ref="B1648:B1649"/>
    <mergeCell ref="C1648:C1649"/>
    <mergeCell ref="B1650:B1651"/>
    <mergeCell ref="C1650:C1651"/>
    <mergeCell ref="B1640:B1641"/>
    <mergeCell ref="C1640:C1641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64:B1665"/>
    <mergeCell ref="C1664:C1665"/>
    <mergeCell ref="B1666:B1667"/>
    <mergeCell ref="C1666:C1667"/>
    <mergeCell ref="B1668:B1669"/>
    <mergeCell ref="C1668:C1669"/>
    <mergeCell ref="B1658:B1659"/>
    <mergeCell ref="C1658:C1659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82:B1683"/>
    <mergeCell ref="C1682:C1683"/>
    <mergeCell ref="B1684:B1685"/>
    <mergeCell ref="C1684:C1685"/>
    <mergeCell ref="B1686:B1687"/>
    <mergeCell ref="C1686:C1687"/>
    <mergeCell ref="B1676:B1677"/>
    <mergeCell ref="C1676:C1677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700:B1701"/>
    <mergeCell ref="C1700:C1701"/>
    <mergeCell ref="B1702:B1703"/>
    <mergeCell ref="C1702:C1703"/>
    <mergeCell ref="B1704:B1705"/>
    <mergeCell ref="C1704:C1705"/>
    <mergeCell ref="B1694:B1695"/>
    <mergeCell ref="C1694:C1695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718:B1719"/>
    <mergeCell ref="C1718:C1719"/>
    <mergeCell ref="B1720:B1721"/>
    <mergeCell ref="C1720:C1721"/>
    <mergeCell ref="B1722:B1723"/>
    <mergeCell ref="C1722:C1723"/>
    <mergeCell ref="B1712:B1713"/>
    <mergeCell ref="C1712:C1713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36:B1737"/>
    <mergeCell ref="C1736:C1737"/>
    <mergeCell ref="B1738:B1739"/>
    <mergeCell ref="C1738:C1739"/>
    <mergeCell ref="B1740:B1741"/>
    <mergeCell ref="C1740:C1741"/>
    <mergeCell ref="B1730:B1731"/>
    <mergeCell ref="C1730:C1731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54:B1755"/>
    <mergeCell ref="C1754:C1755"/>
    <mergeCell ref="B1756:B1757"/>
    <mergeCell ref="C1756:C1757"/>
    <mergeCell ref="B1758:B1759"/>
    <mergeCell ref="C1758:C1759"/>
    <mergeCell ref="B1748:B1749"/>
    <mergeCell ref="C1748:C1749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72:B1773"/>
    <mergeCell ref="C1772:C1773"/>
    <mergeCell ref="B1774:B1775"/>
    <mergeCell ref="C1774:C1775"/>
    <mergeCell ref="B1776:B1777"/>
    <mergeCell ref="C1776:C1777"/>
    <mergeCell ref="B1766:B1767"/>
    <mergeCell ref="C1766:C1767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90:B1791"/>
    <mergeCell ref="C1790:C1791"/>
    <mergeCell ref="B1792:B1793"/>
    <mergeCell ref="C1792:C1793"/>
    <mergeCell ref="B1794:B1795"/>
    <mergeCell ref="C1794:C1795"/>
    <mergeCell ref="B1784:B1785"/>
    <mergeCell ref="C1784:C1785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808:B1809"/>
    <mergeCell ref="C1808:C1809"/>
    <mergeCell ref="B1810:B1811"/>
    <mergeCell ref="C1810:C1811"/>
    <mergeCell ref="B1812:B1813"/>
    <mergeCell ref="C1812:C1813"/>
    <mergeCell ref="B1802:B1803"/>
    <mergeCell ref="C1802:C1803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826:B1827"/>
    <mergeCell ref="C1826:C1827"/>
    <mergeCell ref="B1828:B1829"/>
    <mergeCell ref="C1828:C1829"/>
    <mergeCell ref="B1830:B1831"/>
    <mergeCell ref="C1830:C1831"/>
    <mergeCell ref="B1820:B1821"/>
    <mergeCell ref="C1820:C1821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44:B1845"/>
    <mergeCell ref="C1844:C1845"/>
    <mergeCell ref="B1846:B1847"/>
    <mergeCell ref="C1846:C1847"/>
    <mergeCell ref="B1848:B1849"/>
    <mergeCell ref="C1848:C1849"/>
    <mergeCell ref="B1838:B1839"/>
    <mergeCell ref="C1838:C1839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62:B1863"/>
    <mergeCell ref="C1862:C1863"/>
    <mergeCell ref="B1864:B1865"/>
    <mergeCell ref="C1864:C1865"/>
    <mergeCell ref="B1866:B1867"/>
    <mergeCell ref="C1866:C1867"/>
    <mergeCell ref="B1856:B1857"/>
    <mergeCell ref="C1856:C1857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80:B1881"/>
    <mergeCell ref="C1880:C1881"/>
    <mergeCell ref="B1882:B1883"/>
    <mergeCell ref="C1882:C1883"/>
    <mergeCell ref="B1884:B1885"/>
    <mergeCell ref="C1884:C1885"/>
    <mergeCell ref="B1874:B1875"/>
    <mergeCell ref="C1874:C1875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98:B1899"/>
    <mergeCell ref="C1898:C1899"/>
    <mergeCell ref="B1900:B1901"/>
    <mergeCell ref="C1900:C1901"/>
    <mergeCell ref="B1902:B1903"/>
    <mergeCell ref="C1902:C1903"/>
    <mergeCell ref="B1892:B1893"/>
    <mergeCell ref="C1892:C1893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916:B1917"/>
    <mergeCell ref="C1916:C1917"/>
    <mergeCell ref="B1918:B1919"/>
    <mergeCell ref="C1918:C1919"/>
    <mergeCell ref="B1920:B1921"/>
    <mergeCell ref="C1920:C1921"/>
    <mergeCell ref="B1910:B1911"/>
    <mergeCell ref="C1910:C1911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934:B1935"/>
    <mergeCell ref="C1934:C1935"/>
    <mergeCell ref="B1936:B1937"/>
    <mergeCell ref="C1936:C1937"/>
    <mergeCell ref="B1938:B1939"/>
    <mergeCell ref="C1938:C1939"/>
    <mergeCell ref="B1928:B1929"/>
    <mergeCell ref="C1928:C1929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52:B1953"/>
    <mergeCell ref="C1952:C1953"/>
    <mergeCell ref="B1954:B1955"/>
    <mergeCell ref="C1954:C1955"/>
    <mergeCell ref="B1956:B1957"/>
    <mergeCell ref="C1956:C1957"/>
    <mergeCell ref="B1946:B1947"/>
    <mergeCell ref="C1946:C1947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70:B1971"/>
    <mergeCell ref="C1970:C1971"/>
    <mergeCell ref="B1972:B1973"/>
    <mergeCell ref="C1972:C1973"/>
    <mergeCell ref="B1974:B1975"/>
    <mergeCell ref="C1974:C1975"/>
    <mergeCell ref="B1964:B1965"/>
    <mergeCell ref="C1964:C196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88:B1989"/>
    <mergeCell ref="C1988:C1989"/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</mergeCells>
  <conditionalFormatting sqref="G7:AA7">
    <cfRule type="containsText" dxfId="1" priority="1" operator="containsText" text="Yes">
      <formula>NOT(ISERROR(SEARCH("Yes",G7)))</formula>
    </cfRule>
  </conditionalFormatting>
  <conditionalFormatting sqref="V5:X5">
    <cfRule type="containsText" dxfId="0" priority="13" operator="containsText" text="Yes">
      <formula>NOT(ISERROR(SEARCH("Yes",V5)))</formula>
    </cfRule>
  </conditionalFormatting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2A688-ED13-4D90-88A2-09F1ED3C6A33}">
  <dimension ref="B1:V82"/>
  <sheetViews>
    <sheetView zoomScale="80" zoomScaleNormal="80" workbookViewId="0">
      <selection activeCell="J9" sqref="J9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1.7109375" bestFit="1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2.710937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620</v>
      </c>
      <c r="E3" s="234" t="s">
        <v>540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556</v>
      </c>
      <c r="T3" s="233" t="s">
        <v>557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564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</f>
        <v>#REF!</v>
      </c>
      <c r="E7" s="256" t="e">
        <f>D7/D18</f>
        <v>#REF!</v>
      </c>
      <c r="F7" s="250">
        <v>0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" customHeight="1" thickBot="1" x14ac:dyDescent="0.3">
      <c r="B9" s="271" t="s">
        <v>565</v>
      </c>
      <c r="C9" s="237"/>
      <c r="D9" s="251" t="e">
        <f>D6+D7</f>
        <v>#REF!</v>
      </c>
      <c r="E9" s="254" t="e">
        <f>D9/D18</f>
        <v>#REF!</v>
      </c>
      <c r="F9" s="257" t="e">
        <f>#REF!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5.75" customHeight="1" thickBot="1" x14ac:dyDescent="0.3">
      <c r="B14" s="271" t="s">
        <v>567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4.25" customHeight="1" x14ac:dyDescent="0.25">
      <c r="B17" s="274" t="s">
        <v>569</v>
      </c>
      <c r="D17" s="221" t="e">
        <f>#REF!</f>
        <v>#REF!</v>
      </c>
      <c r="E17" s="252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5D056-56D4-46DE-90F8-D26AEAC1637C}">
  <dimension ref="B1:V82"/>
  <sheetViews>
    <sheetView zoomScale="80" zoomScaleNormal="80" workbookViewId="0">
      <selection activeCell="G22" sqref="G22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2.140625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2.710937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619</v>
      </c>
      <c r="E3" s="234" t="s">
        <v>584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585</v>
      </c>
      <c r="T3" s="233" t="s">
        <v>586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581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#REF!-#REF!</f>
        <v>#REF!</v>
      </c>
      <c r="E7" s="256" t="e">
        <f>D7/D18</f>
        <v>#REF!</v>
      </c>
      <c r="F7" s="250" t="e">
        <f>E7</f>
        <v>#REF!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" customHeight="1" thickBot="1" x14ac:dyDescent="0.3">
      <c r="B9" s="271" t="s">
        <v>587</v>
      </c>
      <c r="C9" s="237"/>
      <c r="D9" s="251" t="e">
        <f>D6+D7</f>
        <v>#REF!</v>
      </c>
      <c r="E9" s="254" t="e">
        <f>D9/D18</f>
        <v>#REF!</v>
      </c>
      <c r="F9" s="257" t="e">
        <f>E9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6.5" customHeight="1" thickBot="1" x14ac:dyDescent="0.3">
      <c r="B14" s="271" t="s">
        <v>588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8" customHeight="1" x14ac:dyDescent="0.25">
      <c r="B17" s="274" t="s">
        <v>589</v>
      </c>
      <c r="D17" s="221" t="e">
        <f>#REF!</f>
        <v>#REF!</v>
      </c>
      <c r="E17" s="297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A42E-36F6-4E8F-923E-13244D9AED9F}">
  <dimension ref="B1:V82"/>
  <sheetViews>
    <sheetView zoomScale="80" zoomScaleNormal="80" workbookViewId="0">
      <selection activeCell="H22" sqref="H22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3.28515625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4.2851562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618</v>
      </c>
      <c r="E3" s="234" t="s">
        <v>577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579</v>
      </c>
      <c r="T3" s="233" t="s">
        <v>578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581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#REF!-#REF!</f>
        <v>#REF!</v>
      </c>
      <c r="E7" s="256" t="e">
        <f>D7/D18</f>
        <v>#REF!</v>
      </c>
      <c r="F7" s="250" t="e">
        <f>E7</f>
        <v>#REF!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.75" customHeight="1" thickBot="1" x14ac:dyDescent="0.3">
      <c r="B9" s="271" t="s">
        <v>580</v>
      </c>
      <c r="C9" s="237"/>
      <c r="D9" s="251" t="e">
        <f>D6+D7</f>
        <v>#REF!</v>
      </c>
      <c r="E9" s="254" t="e">
        <f>D9/D18</f>
        <v>#REF!</v>
      </c>
      <c r="F9" s="257" t="e">
        <f>F7+F6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5.75" customHeight="1" thickBot="1" x14ac:dyDescent="0.3">
      <c r="B14" s="271" t="s">
        <v>582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7.25" customHeight="1" x14ac:dyDescent="0.25">
      <c r="B17" s="274" t="s">
        <v>583</v>
      </c>
      <c r="D17" s="221" t="e">
        <f>#REF!</f>
        <v>#REF!</v>
      </c>
      <c r="E17" s="252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E9491-2B11-4550-B457-650073D3F205}">
  <dimension ref="B1:Q15"/>
  <sheetViews>
    <sheetView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4" width="11.28515625" customWidth="1"/>
    <col min="5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10.42578125" customWidth="1"/>
    <col min="15" max="15" width="16.7109375" customWidth="1"/>
    <col min="16" max="16" width="17.42578125" customWidth="1"/>
    <col min="17" max="17" width="18.140625" customWidth="1"/>
  </cols>
  <sheetData>
    <row r="1" spans="2:17" ht="15.75" thickBot="1" x14ac:dyDescent="0.3"/>
    <row r="2" spans="2:17" ht="45" customHeight="1" thickBot="1" x14ac:dyDescent="0.3">
      <c r="B2" s="408" t="s">
        <v>1633</v>
      </c>
      <c r="C2" s="408"/>
      <c r="D2" s="408"/>
      <c r="E2" s="411"/>
      <c r="F2" s="407" t="s">
        <v>1606</v>
      </c>
      <c r="G2" s="406"/>
      <c r="H2" s="404" t="s">
        <v>1607</v>
      </c>
      <c r="I2" s="405"/>
      <c r="J2" s="405"/>
      <c r="K2" s="405"/>
      <c r="L2" s="405"/>
      <c r="M2" s="406"/>
    </row>
    <row r="3" spans="2:17" ht="90" customHeight="1" thickBot="1" x14ac:dyDescent="0.3">
      <c r="B3" s="238" t="s">
        <v>1624</v>
      </c>
      <c r="C3" s="233" t="s">
        <v>1608</v>
      </c>
      <c r="D3" s="233" t="s">
        <v>1609</v>
      </c>
      <c r="E3" s="234" t="s">
        <v>1610</v>
      </c>
      <c r="F3" s="230" t="s">
        <v>1611</v>
      </c>
      <c r="G3" s="231" t="s">
        <v>1612</v>
      </c>
      <c r="H3" s="232" t="s">
        <v>1613</v>
      </c>
      <c r="I3" s="233" t="s">
        <v>1614</v>
      </c>
      <c r="J3" s="233" t="s">
        <v>1615</v>
      </c>
      <c r="K3" s="233" t="s">
        <v>1616</v>
      </c>
      <c r="L3" s="233" t="s">
        <v>1617</v>
      </c>
      <c r="M3" s="234" t="s">
        <v>1618</v>
      </c>
      <c r="N3" s="232" t="s">
        <v>1619</v>
      </c>
      <c r="O3" s="233" t="s">
        <v>1620</v>
      </c>
      <c r="P3" s="233" t="s">
        <v>1621</v>
      </c>
      <c r="Q3" s="234" t="s">
        <v>1622</v>
      </c>
    </row>
    <row r="4" spans="2:17" ht="30" customHeight="1" thickBot="1" x14ac:dyDescent="0.3">
      <c r="B4" s="270" t="s">
        <v>1623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1625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1626</v>
      </c>
      <c r="C6" t="s">
        <v>561</v>
      </c>
      <c r="D6" s="221">
        <v>70.671305400000008</v>
      </c>
      <c r="E6" s="282">
        <v>0.53244874378562357</v>
      </c>
      <c r="F6" s="250">
        <v>1</v>
      </c>
      <c r="G6" s="393">
        <v>0</v>
      </c>
      <c r="H6" t="s">
        <v>491</v>
      </c>
      <c r="I6" t="s">
        <v>1632</v>
      </c>
      <c r="J6" t="s">
        <v>491</v>
      </c>
      <c r="K6" t="s">
        <v>491</v>
      </c>
      <c r="L6" t="s">
        <v>491</v>
      </c>
      <c r="M6" s="239" t="s">
        <v>491</v>
      </c>
      <c r="N6" t="s">
        <v>1632</v>
      </c>
      <c r="O6" s="403">
        <v>0.53244874378562357</v>
      </c>
      <c r="P6" t="s">
        <v>491</v>
      </c>
      <c r="Q6" s="239" t="s">
        <v>491</v>
      </c>
    </row>
    <row r="7" spans="2:17" ht="45" customHeight="1" thickBot="1" x14ac:dyDescent="0.3">
      <c r="B7" s="271" t="s">
        <v>1634</v>
      </c>
      <c r="C7" s="237"/>
      <c r="D7" s="251">
        <v>70.671305400000008</v>
      </c>
      <c r="E7" s="397">
        <v>0.53244874378562357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v>0.53244874378562357</v>
      </c>
      <c r="P7" s="237"/>
      <c r="Q7" s="240"/>
    </row>
    <row r="8" spans="2:17" ht="45" customHeight="1" x14ac:dyDescent="0.25">
      <c r="B8" s="270" t="s">
        <v>1628</v>
      </c>
      <c r="C8" s="227"/>
      <c r="D8" s="228"/>
      <c r="E8" s="398"/>
    </row>
    <row r="9" spans="2:17" ht="30" customHeight="1" x14ac:dyDescent="0.25">
      <c r="B9" s="281" t="s">
        <v>1626</v>
      </c>
      <c r="C9" t="s">
        <v>561</v>
      </c>
      <c r="D9" s="221">
        <v>59.963443199999993</v>
      </c>
      <c r="E9" s="393">
        <v>0.45177402375958636</v>
      </c>
      <c r="F9" s="283"/>
    </row>
    <row r="10" spans="2:17" ht="30" customHeight="1" x14ac:dyDescent="0.25">
      <c r="B10" s="281" t="s">
        <v>1629</v>
      </c>
      <c r="C10" t="s">
        <v>562</v>
      </c>
      <c r="D10" s="221">
        <v>2.0853870999999997</v>
      </c>
      <c r="E10" s="393">
        <v>1.5711634805910129E-2</v>
      </c>
      <c r="F10" s="283"/>
    </row>
    <row r="11" spans="2:17" ht="60" customHeight="1" thickBot="1" x14ac:dyDescent="0.3">
      <c r="B11" s="271" t="s">
        <v>1635</v>
      </c>
      <c r="C11" s="236"/>
      <c r="D11" s="251">
        <v>62.048830299999977</v>
      </c>
      <c r="E11" s="399">
        <v>0.4674856585654964</v>
      </c>
    </row>
    <row r="12" spans="2:17" ht="15" customHeight="1" thickBot="1" x14ac:dyDescent="0.3">
      <c r="B12" s="273" t="s">
        <v>568</v>
      </c>
      <c r="C12" s="392"/>
      <c r="D12" s="259">
        <v>132.72013569999999</v>
      </c>
      <c r="E12" s="400">
        <v>0.99993440235111997</v>
      </c>
    </row>
    <row r="13" spans="2:17" ht="30" x14ac:dyDescent="0.25">
      <c r="B13" s="270" t="s">
        <v>1630</v>
      </c>
      <c r="E13" s="394"/>
    </row>
    <row r="14" spans="2:17" ht="30" customHeight="1" x14ac:dyDescent="0.25">
      <c r="B14" s="274" t="s">
        <v>1637</v>
      </c>
      <c r="D14" s="221">
        <v>8.7067000000000012E-3</v>
      </c>
      <c r="E14" s="401">
        <v>6.5597648879969452E-5</v>
      </c>
    </row>
    <row r="15" spans="2:17" ht="15" customHeight="1" thickBot="1" x14ac:dyDescent="0.3">
      <c r="B15" s="275" t="s">
        <v>570</v>
      </c>
      <c r="C15" s="237"/>
      <c r="D15" s="251">
        <v>132.72884239999999</v>
      </c>
      <c r="E15" s="402">
        <v>0.99999999999999989</v>
      </c>
    </row>
  </sheetData>
  <mergeCells count="3">
    <mergeCell ref="F2:G2"/>
    <mergeCell ref="H2:M2"/>
    <mergeCell ref="B2:E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C6DB-1999-4033-89B6-32230FB7C09C}">
  <dimension ref="B1:Q15"/>
  <sheetViews>
    <sheetView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4" width="11.28515625" customWidth="1"/>
    <col min="5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10.5703125" customWidth="1"/>
    <col min="15" max="15" width="16.7109375" customWidth="1"/>
    <col min="16" max="16" width="17.42578125" customWidth="1"/>
    <col min="17" max="17" width="18.140625" customWidth="1"/>
  </cols>
  <sheetData>
    <row r="1" spans="2:17" ht="15.75" thickBot="1" x14ac:dyDescent="0.3"/>
    <row r="2" spans="2:17" ht="45" customHeight="1" thickBot="1" x14ac:dyDescent="0.3">
      <c r="B2" s="408" t="s">
        <v>1639</v>
      </c>
      <c r="C2" s="408"/>
      <c r="D2" s="408"/>
      <c r="E2" s="411"/>
      <c r="F2" s="407" t="s">
        <v>1606</v>
      </c>
      <c r="G2" s="406"/>
      <c r="H2" s="404" t="s">
        <v>1607</v>
      </c>
      <c r="I2" s="405"/>
      <c r="J2" s="405"/>
      <c r="K2" s="405"/>
      <c r="L2" s="405"/>
      <c r="M2" s="406"/>
    </row>
    <row r="3" spans="2:17" ht="90" customHeight="1" thickBot="1" x14ac:dyDescent="0.3">
      <c r="B3" s="238" t="s">
        <v>1624</v>
      </c>
      <c r="C3" s="233" t="s">
        <v>1608</v>
      </c>
      <c r="D3" s="233" t="s">
        <v>1609</v>
      </c>
      <c r="E3" s="234" t="s">
        <v>1610</v>
      </c>
      <c r="F3" s="230" t="s">
        <v>1611</v>
      </c>
      <c r="G3" s="231" t="s">
        <v>1612</v>
      </c>
      <c r="H3" s="232" t="s">
        <v>1613</v>
      </c>
      <c r="I3" s="233" t="s">
        <v>1614</v>
      </c>
      <c r="J3" s="233" t="s">
        <v>1615</v>
      </c>
      <c r="K3" s="233" t="s">
        <v>1616</v>
      </c>
      <c r="L3" s="233" t="s">
        <v>1617</v>
      </c>
      <c r="M3" s="234" t="s">
        <v>1618</v>
      </c>
      <c r="N3" s="232" t="s">
        <v>1619</v>
      </c>
      <c r="O3" s="233" t="s">
        <v>1620</v>
      </c>
      <c r="P3" s="233" t="s">
        <v>1621</v>
      </c>
      <c r="Q3" s="234" t="s">
        <v>1622</v>
      </c>
    </row>
    <row r="4" spans="2:17" ht="30" customHeight="1" thickBot="1" x14ac:dyDescent="0.3">
      <c r="B4" s="270" t="s">
        <v>1623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1625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1626</v>
      </c>
      <c r="C6" t="s">
        <v>561</v>
      </c>
      <c r="D6" s="221">
        <v>588.41888779999999</v>
      </c>
      <c r="E6" s="282">
        <v>0.17640751459868989</v>
      </c>
      <c r="F6" s="250">
        <v>1</v>
      </c>
      <c r="G6" s="393">
        <v>0</v>
      </c>
      <c r="H6" t="s">
        <v>491</v>
      </c>
      <c r="I6" t="s">
        <v>1632</v>
      </c>
      <c r="J6" t="s">
        <v>491</v>
      </c>
      <c r="K6" t="s">
        <v>491</v>
      </c>
      <c r="L6" t="s">
        <v>491</v>
      </c>
      <c r="M6" s="239" t="s">
        <v>491</v>
      </c>
      <c r="N6" t="s">
        <v>1632</v>
      </c>
      <c r="O6" s="403">
        <v>0.17640751459868989</v>
      </c>
      <c r="P6" t="s">
        <v>491</v>
      </c>
      <c r="Q6" s="239" t="s">
        <v>491</v>
      </c>
    </row>
    <row r="7" spans="2:17" ht="45" customHeight="1" thickBot="1" x14ac:dyDescent="0.3">
      <c r="B7" s="271" t="s">
        <v>1634</v>
      </c>
      <c r="C7" s="237"/>
      <c r="D7" s="251">
        <v>588.41888779999999</v>
      </c>
      <c r="E7" s="397">
        <v>0.17640751459868989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v>0.17640751459868989</v>
      </c>
      <c r="P7" s="237"/>
      <c r="Q7" s="240"/>
    </row>
    <row r="8" spans="2:17" ht="45" customHeight="1" x14ac:dyDescent="0.25">
      <c r="B8" s="270" t="s">
        <v>1628</v>
      </c>
      <c r="C8" s="227"/>
      <c r="D8" s="228"/>
      <c r="E8" s="398"/>
    </row>
    <row r="9" spans="2:17" ht="30" customHeight="1" x14ac:dyDescent="0.25">
      <c r="B9" s="281" t="s">
        <v>1626</v>
      </c>
      <c r="C9" t="s">
        <v>561</v>
      </c>
      <c r="D9" s="221">
        <v>1511.7759983999995</v>
      </c>
      <c r="E9" s="393">
        <v>0.45322924201974757</v>
      </c>
      <c r="F9" s="283"/>
    </row>
    <row r="10" spans="2:17" ht="30" customHeight="1" x14ac:dyDescent="0.25">
      <c r="B10" s="281" t="s">
        <v>1629</v>
      </c>
      <c r="C10" t="s">
        <v>562</v>
      </c>
      <c r="D10" s="221">
        <v>1224.3710007</v>
      </c>
      <c r="E10" s="393">
        <v>0.36706545227965365</v>
      </c>
      <c r="F10" s="283"/>
    </row>
    <row r="11" spans="2:17" ht="60" customHeight="1" thickBot="1" x14ac:dyDescent="0.3">
      <c r="B11" s="271" t="s">
        <v>1635</v>
      </c>
      <c r="C11" s="236"/>
      <c r="D11" s="251">
        <v>2736.1469991000004</v>
      </c>
      <c r="E11" s="399">
        <v>0.82029469429940149</v>
      </c>
    </row>
    <row r="12" spans="2:17" ht="15" customHeight="1" thickBot="1" x14ac:dyDescent="0.3">
      <c r="B12" s="273" t="s">
        <v>568</v>
      </c>
      <c r="C12" s="392"/>
      <c r="D12" s="259">
        <v>3324.5658869000004</v>
      </c>
      <c r="E12" s="400">
        <v>0.99670220889809136</v>
      </c>
    </row>
    <row r="13" spans="2:17" ht="30" x14ac:dyDescent="0.25">
      <c r="B13" s="270" t="s">
        <v>1630</v>
      </c>
      <c r="E13" s="394"/>
    </row>
    <row r="14" spans="2:17" ht="30" customHeight="1" x14ac:dyDescent="0.25">
      <c r="B14" s="274" t="s">
        <v>1637</v>
      </c>
      <c r="D14" s="221">
        <v>10.999999499999999</v>
      </c>
      <c r="E14" s="401">
        <v>3.2977911019086621E-3</v>
      </c>
    </row>
    <row r="15" spans="2:17" ht="15" customHeight="1" thickBot="1" x14ac:dyDescent="0.3">
      <c r="B15" s="275" t="s">
        <v>570</v>
      </c>
      <c r="C15" s="237"/>
      <c r="D15" s="251">
        <v>3335.5658864000002</v>
      </c>
      <c r="E15" s="402">
        <v>1</v>
      </c>
    </row>
  </sheetData>
  <mergeCells count="3">
    <mergeCell ref="F2:G2"/>
    <mergeCell ref="H2:M2"/>
    <mergeCell ref="B2:E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81FE-23E8-4D71-B2AD-B976FF4D87F9}">
  <dimension ref="A1:L52"/>
  <sheetViews>
    <sheetView workbookViewId="0">
      <selection activeCell="B13" sqref="B13"/>
    </sheetView>
  </sheetViews>
  <sheetFormatPr defaultRowHeight="15" x14ac:dyDescent="0.25"/>
  <cols>
    <col min="1" max="1" width="31.5703125" customWidth="1"/>
    <col min="2" max="4" width="15.7109375" customWidth="1"/>
    <col min="6" max="6" width="44.140625" bestFit="1" customWidth="1"/>
  </cols>
  <sheetData>
    <row r="1" spans="1:12" s="285" customFormat="1" ht="12.75" x14ac:dyDescent="0.2">
      <c r="A1" s="285" t="s">
        <v>590</v>
      </c>
    </row>
    <row r="3" spans="1:12" s="288" customFormat="1" ht="38.25" x14ac:dyDescent="0.2">
      <c r="A3" s="286"/>
      <c r="B3" s="287" t="s">
        <v>591</v>
      </c>
      <c r="C3" s="287" t="s">
        <v>592</v>
      </c>
      <c r="D3" s="287" t="s">
        <v>593</v>
      </c>
      <c r="F3" s="288" t="s">
        <v>537</v>
      </c>
    </row>
    <row r="4" spans="1:12" x14ac:dyDescent="0.25">
      <c r="A4" s="289" t="s">
        <v>594</v>
      </c>
      <c r="B4" s="290">
        <v>2951</v>
      </c>
      <c r="C4" s="291">
        <v>1</v>
      </c>
      <c r="D4" s="292" t="s">
        <v>491</v>
      </c>
      <c r="F4" t="s">
        <v>595</v>
      </c>
      <c r="L4" t="s">
        <v>617</v>
      </c>
    </row>
    <row r="5" spans="1:12" x14ac:dyDescent="0.25">
      <c r="A5" s="293" t="s">
        <v>596</v>
      </c>
      <c r="B5" s="293">
        <f>129+52</f>
        <v>181</v>
      </c>
      <c r="C5" s="291">
        <v>1</v>
      </c>
      <c r="D5" s="292" t="s">
        <v>491</v>
      </c>
    </row>
    <row r="6" spans="1:12" x14ac:dyDescent="0.25">
      <c r="A6" s="293" t="s">
        <v>597</v>
      </c>
      <c r="B6" s="290">
        <v>3447</v>
      </c>
      <c r="C6" s="291">
        <v>1</v>
      </c>
      <c r="D6" s="292" t="s">
        <v>491</v>
      </c>
      <c r="F6" t="s">
        <v>598</v>
      </c>
    </row>
    <row r="10" spans="1:12" s="285" customFormat="1" ht="12.75" x14ac:dyDescent="0.2">
      <c r="A10" s="285" t="s">
        <v>594</v>
      </c>
    </row>
    <row r="11" spans="1:12" x14ac:dyDescent="0.25">
      <c r="A11" t="s">
        <v>492</v>
      </c>
      <c r="B11" s="221">
        <v>2889283</v>
      </c>
    </row>
    <row r="12" spans="1:12" x14ac:dyDescent="0.25">
      <c r="A12" t="s">
        <v>599</v>
      </c>
      <c r="B12" s="221">
        <v>62000</v>
      </c>
    </row>
    <row r="13" spans="1:12" s="285" customFormat="1" ht="12.75" x14ac:dyDescent="0.2">
      <c r="A13" s="285" t="s">
        <v>600</v>
      </c>
      <c r="B13" s="294">
        <f>SUM(B11:B12)</f>
        <v>2951283</v>
      </c>
    </row>
    <row r="15" spans="1:12" s="285" customFormat="1" ht="12.75" x14ac:dyDescent="0.2">
      <c r="A15" s="285" t="s">
        <v>596</v>
      </c>
    </row>
    <row r="16" spans="1:12" x14ac:dyDescent="0.25">
      <c r="A16" t="s">
        <v>446</v>
      </c>
      <c r="B16" s="221">
        <v>-116964.712</v>
      </c>
      <c r="C16" s="221">
        <f>B16</f>
        <v>-116964.712</v>
      </c>
    </row>
    <row r="17" spans="1:6" x14ac:dyDescent="0.25">
      <c r="A17" t="s">
        <v>447</v>
      </c>
      <c r="B17" s="221">
        <v>-48376.550400000036</v>
      </c>
      <c r="D17" s="221">
        <f t="shared" ref="D17:D22" si="0">B17</f>
        <v>-48376.550400000036</v>
      </c>
    </row>
    <row r="18" spans="1:6" x14ac:dyDescent="0.25">
      <c r="A18" t="s">
        <v>448</v>
      </c>
      <c r="B18" s="221">
        <v>-50728.663000000008</v>
      </c>
      <c r="D18" s="221">
        <f t="shared" si="0"/>
        <v>-50728.663000000008</v>
      </c>
    </row>
    <row r="19" spans="1:6" x14ac:dyDescent="0.25">
      <c r="A19" t="s">
        <v>449</v>
      </c>
      <c r="B19" s="221">
        <v>-13658.499700000006</v>
      </c>
      <c r="D19" s="221">
        <f t="shared" si="0"/>
        <v>-13658.499700000006</v>
      </c>
    </row>
    <row r="20" spans="1:6" x14ac:dyDescent="0.25">
      <c r="A20" t="s">
        <v>601</v>
      </c>
      <c r="B20" s="221">
        <v>-7587.9117999999999</v>
      </c>
      <c r="D20" s="221">
        <f t="shared" si="0"/>
        <v>-7587.9117999999999</v>
      </c>
    </row>
    <row r="21" spans="1:6" x14ac:dyDescent="0.25">
      <c r="A21" t="s">
        <v>450</v>
      </c>
      <c r="B21" s="221">
        <v>-3174.6826999999998</v>
      </c>
      <c r="D21" s="221">
        <f t="shared" si="0"/>
        <v>-3174.6826999999998</v>
      </c>
    </row>
    <row r="22" spans="1:6" x14ac:dyDescent="0.25">
      <c r="A22" t="s">
        <v>602</v>
      </c>
      <c r="B22" s="221">
        <v>-3781.9295999999999</v>
      </c>
      <c r="D22" s="221">
        <f t="shared" si="0"/>
        <v>-3781.9295999999999</v>
      </c>
    </row>
    <row r="23" spans="1:6" x14ac:dyDescent="0.25">
      <c r="A23" t="s">
        <v>451</v>
      </c>
      <c r="B23" s="221">
        <v>-7969</v>
      </c>
      <c r="C23" s="221">
        <f>B23</f>
        <v>-7969</v>
      </c>
    </row>
    <row r="24" spans="1:6" x14ac:dyDescent="0.25">
      <c r="A24" t="s">
        <v>452</v>
      </c>
      <c r="B24" s="221">
        <v>-34549</v>
      </c>
      <c r="D24" s="221">
        <f>B24</f>
        <v>-34549</v>
      </c>
      <c r="F24" t="s">
        <v>603</v>
      </c>
    </row>
    <row r="25" spans="1:6" x14ac:dyDescent="0.25">
      <c r="A25" t="s">
        <v>453</v>
      </c>
      <c r="B25" s="221">
        <v>-4823.8649999999998</v>
      </c>
      <c r="D25" s="221">
        <f>B25</f>
        <v>-4823.8649999999998</v>
      </c>
    </row>
    <row r="26" spans="1:6" x14ac:dyDescent="0.25">
      <c r="A26" t="s">
        <v>454</v>
      </c>
      <c r="B26" s="221">
        <v>-155.28259999999949</v>
      </c>
      <c r="D26" s="221">
        <f>B26</f>
        <v>-155.28259999999949</v>
      </c>
    </row>
    <row r="27" spans="1:6" x14ac:dyDescent="0.25">
      <c r="A27" t="s">
        <v>455</v>
      </c>
      <c r="B27" s="221">
        <v>-8885.3998999999985</v>
      </c>
      <c r="D27" s="221">
        <f>B27</f>
        <v>-8885.3998999999985</v>
      </c>
    </row>
    <row r="28" spans="1:6" x14ac:dyDescent="0.25">
      <c r="A28" t="s">
        <v>456</v>
      </c>
      <c r="B28" s="221">
        <v>-226179.38899999991</v>
      </c>
      <c r="D28" s="221">
        <f>B28</f>
        <v>-226179.38899999991</v>
      </c>
    </row>
    <row r="29" spans="1:6" x14ac:dyDescent="0.25">
      <c r="A29" t="s">
        <v>457</v>
      </c>
      <c r="B29" s="221">
        <v>-2063.9396999999994</v>
      </c>
      <c r="C29" s="221">
        <f>B29</f>
        <v>-2063.9396999999994</v>
      </c>
    </row>
    <row r="30" spans="1:6" x14ac:dyDescent="0.25">
      <c r="A30" t="s">
        <v>458</v>
      </c>
      <c r="B30" s="221">
        <v>-1846.2970000000007</v>
      </c>
      <c r="C30" s="221">
        <f>B30</f>
        <v>-1846.2970000000007</v>
      </c>
    </row>
    <row r="31" spans="1:6" x14ac:dyDescent="0.25">
      <c r="A31" t="s">
        <v>459</v>
      </c>
      <c r="B31" s="221">
        <v>-634.18509999999992</v>
      </c>
      <c r="D31" s="221">
        <f>B31</f>
        <v>-634.18509999999992</v>
      </c>
    </row>
    <row r="32" spans="1:6" x14ac:dyDescent="0.25">
      <c r="A32" t="s">
        <v>604</v>
      </c>
      <c r="B32" s="221">
        <v>-173247</v>
      </c>
      <c r="D32" s="221">
        <f>B32</f>
        <v>-173247</v>
      </c>
    </row>
    <row r="33" spans="1:6" s="285" customFormat="1" x14ac:dyDescent="0.25">
      <c r="A33" t="s">
        <v>493</v>
      </c>
      <c r="B33" s="294">
        <f>SUM(B16:B32)</f>
        <v>-704626.3075</v>
      </c>
      <c r="C33" s="294">
        <f>SUM(C16:C32)</f>
        <v>-128843.94870000001</v>
      </c>
      <c r="D33" s="294">
        <f>SUM(D16:D32)</f>
        <v>-575782.35879999993</v>
      </c>
    </row>
    <row r="34" spans="1:6" s="285" customFormat="1" ht="12.75" x14ac:dyDescent="0.2">
      <c r="A34" s="285" t="s">
        <v>605</v>
      </c>
    </row>
    <row r="36" spans="1:6" s="285" customFormat="1" ht="12.75" x14ac:dyDescent="0.2">
      <c r="A36" s="285" t="s">
        <v>606</v>
      </c>
    </row>
    <row r="37" spans="1:6" x14ac:dyDescent="0.25">
      <c r="A37" t="s">
        <v>607</v>
      </c>
      <c r="B37" s="221">
        <f>-71000+19000</f>
        <v>-52000</v>
      </c>
      <c r="C37" s="221">
        <f>B37</f>
        <v>-52000</v>
      </c>
      <c r="D37" s="221"/>
      <c r="F37" t="s">
        <v>608</v>
      </c>
    </row>
    <row r="38" spans="1:6" x14ac:dyDescent="0.25">
      <c r="A38" t="s">
        <v>460</v>
      </c>
      <c r="B38" s="221">
        <v>-19000</v>
      </c>
      <c r="C38" s="221"/>
      <c r="D38" s="221">
        <f>B38</f>
        <v>-19000</v>
      </c>
    </row>
    <row r="39" spans="1:6" s="285" customFormat="1" ht="12.75" x14ac:dyDescent="0.2">
      <c r="A39" s="285" t="s">
        <v>605</v>
      </c>
      <c r="B39" s="294">
        <f>SUM(B37:B38)</f>
        <v>-71000</v>
      </c>
      <c r="C39" s="294">
        <f>SUM(C37:C38)</f>
        <v>-52000</v>
      </c>
      <c r="D39" s="294">
        <f>SUM(D37:D38)</f>
        <v>-19000</v>
      </c>
    </row>
    <row r="41" spans="1:6" s="285" customFormat="1" ht="12.75" x14ac:dyDescent="0.2"/>
    <row r="43" spans="1:6" x14ac:dyDescent="0.25">
      <c r="A43" s="285" t="s">
        <v>609</v>
      </c>
      <c r="B43" s="294">
        <f>B11+B33</f>
        <v>2184656.6924999999</v>
      </c>
    </row>
    <row r="45" spans="1:6" x14ac:dyDescent="0.25">
      <c r="A45" s="285" t="s">
        <v>610</v>
      </c>
      <c r="B45" s="294">
        <f>B12+B39</f>
        <v>-9000</v>
      </c>
    </row>
    <row r="48" spans="1:6" s="285" customFormat="1" ht="12.75" x14ac:dyDescent="0.2">
      <c r="A48" s="285" t="s">
        <v>597</v>
      </c>
    </row>
    <row r="49" spans="1:6" x14ac:dyDescent="0.25">
      <c r="A49" t="s">
        <v>611</v>
      </c>
      <c r="B49" s="221">
        <v>1874</v>
      </c>
      <c r="C49" s="221">
        <f>B49</f>
        <v>1874</v>
      </c>
      <c r="F49" t="s">
        <v>612</v>
      </c>
    </row>
    <row r="50" spans="1:6" x14ac:dyDescent="0.25">
      <c r="A50" t="s">
        <v>613</v>
      </c>
      <c r="B50" s="221">
        <v>752</v>
      </c>
      <c r="C50" s="221">
        <f>B50</f>
        <v>752</v>
      </c>
    </row>
    <row r="51" spans="1:6" x14ac:dyDescent="0.25">
      <c r="A51" t="s">
        <v>614</v>
      </c>
      <c r="B51" s="221">
        <v>821</v>
      </c>
      <c r="C51" s="295">
        <f>B51</f>
        <v>821</v>
      </c>
      <c r="F51" t="s">
        <v>615</v>
      </c>
    </row>
    <row r="52" spans="1:6" s="285" customFormat="1" ht="12.75" x14ac:dyDescent="0.2">
      <c r="A52" s="285" t="s">
        <v>616</v>
      </c>
      <c r="B52" s="294">
        <f>SUM(B49:B51)</f>
        <v>3447</v>
      </c>
      <c r="C52" s="296">
        <f>SUM(C49:C51)</f>
        <v>3447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A209-404C-400E-8054-D8DAF7240A9D}">
  <sheetPr codeName="Sheet4"/>
  <dimension ref="A1:FV400"/>
  <sheetViews>
    <sheetView showGridLines="0" workbookViewId="0">
      <pane xSplit="8" ySplit="14" topLeftCell="AS230" activePane="bottomRight" state="frozen"/>
      <selection activeCell="B1" sqref="B1"/>
      <selection pane="topRight" activeCell="H1" sqref="H1"/>
      <selection pane="bottomLeft" activeCell="B15" sqref="B15"/>
      <selection pane="bottomRight" activeCell="BN247" sqref="BN247"/>
    </sheetView>
  </sheetViews>
  <sheetFormatPr defaultColWidth="9.140625" defaultRowHeight="12.75" outlineLevelRow="1" outlineLevelCol="1" x14ac:dyDescent="0.2"/>
  <cols>
    <col min="1" max="1" width="0.28515625" style="304" customWidth="1"/>
    <col min="2" max="2" width="0.28515625" style="365" customWidth="1"/>
    <col min="3" max="3" width="6.5703125" style="361" customWidth="1"/>
    <col min="4" max="4" width="6.5703125" style="344" customWidth="1"/>
    <col min="5" max="5" width="5.28515625" style="342" customWidth="1"/>
    <col min="6" max="6" width="17.5703125" style="342" customWidth="1"/>
    <col min="7" max="7" width="5" style="344" customWidth="1"/>
    <col min="8" max="8" width="18.28515625" style="342" customWidth="1"/>
    <col min="9" max="10" width="7.85546875" style="362" hidden="1" customWidth="1" outlineLevel="1"/>
    <col min="11" max="11" width="9.140625" style="362" hidden="1" customWidth="1" outlineLevel="1"/>
    <col min="12" max="13" width="7.85546875" style="362" hidden="1" customWidth="1" outlineLevel="1"/>
    <col min="14" max="14" width="9.140625" style="362" hidden="1" customWidth="1" outlineLevel="1"/>
    <col min="15" max="15" width="8.42578125" style="362" hidden="1" customWidth="1" outlineLevel="1"/>
    <col min="16" max="16" width="8.28515625" style="362" hidden="1" customWidth="1" outlineLevel="1"/>
    <col min="17" max="17" width="8.85546875" style="362" hidden="1" customWidth="1" outlineLevel="1"/>
    <col min="18" max="38" width="9.140625" style="362" hidden="1" customWidth="1" outlineLevel="1"/>
    <col min="39" max="44" width="7.85546875" style="362" hidden="1" customWidth="1" outlineLevel="1"/>
    <col min="45" max="45" width="16.7109375" style="362" customWidth="1" collapsed="1"/>
    <col min="46" max="53" width="16.7109375" style="361" hidden="1" customWidth="1" outlineLevel="1"/>
    <col min="54" max="54" width="16.7109375" style="362" customWidth="1" collapsed="1"/>
    <col min="55" max="55" width="35.7109375" style="361" hidden="1" customWidth="1" outlineLevel="1"/>
    <col min="56" max="56" width="35.85546875" style="361" hidden="1" customWidth="1" outlineLevel="1"/>
    <col min="57" max="57" width="35.7109375" style="361" hidden="1" customWidth="1" outlineLevel="1"/>
    <col min="58" max="58" width="16.7109375" style="362" customWidth="1" collapsed="1"/>
    <col min="59" max="59" width="35.7109375" style="361" hidden="1" customWidth="1" outlineLevel="1"/>
    <col min="60" max="60" width="16.7109375" style="362" customWidth="1" collapsed="1"/>
    <col min="61" max="61" width="35.7109375" style="361" hidden="1" customWidth="1" outlineLevel="1"/>
    <col min="62" max="62" width="18.28515625" style="362" bestFit="1" customWidth="1" collapsed="1"/>
    <col min="63" max="67" width="16.7109375" style="362" customWidth="1"/>
    <col min="68" max="68" width="13.28515625" style="342" customWidth="1"/>
    <col min="69" max="69" width="27.42578125" style="342" hidden="1" customWidth="1" outlineLevel="1"/>
    <col min="70" max="70" width="9.140625" style="342" customWidth="1" collapsed="1"/>
    <col min="71" max="104" width="9.140625" style="342" customWidth="1"/>
    <col min="105" max="114" width="9.140625" style="342"/>
    <col min="115" max="176" width="9.140625" style="342" customWidth="1"/>
    <col min="177" max="16384" width="9.140625" style="342"/>
  </cols>
  <sheetData>
    <row r="1" spans="1:178" s="304" customFormat="1" ht="15.75" x14ac:dyDescent="0.25">
      <c r="C1" s="305" t="str">
        <f>[4]Totalt!A1</f>
        <v>Kvartalsavstämning - Bolagstotal (Utfall vs Mål)</v>
      </c>
      <c r="D1" s="306"/>
      <c r="E1" s="307"/>
      <c r="F1" s="307"/>
      <c r="G1" s="308"/>
      <c r="H1" s="307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10"/>
      <c r="AU1" s="310"/>
      <c r="AV1" s="310"/>
      <c r="AW1" s="310"/>
      <c r="AX1" s="310"/>
      <c r="AY1" s="310"/>
      <c r="AZ1" s="310"/>
      <c r="BA1" s="310"/>
      <c r="BB1" s="309"/>
      <c r="BC1" s="310"/>
      <c r="BD1" s="310"/>
      <c r="BE1" s="310"/>
      <c r="BF1" s="309"/>
      <c r="BG1" s="310"/>
      <c r="BH1" s="309"/>
      <c r="BI1" s="310"/>
      <c r="BJ1" s="309"/>
      <c r="BK1" s="309"/>
      <c r="BL1" s="309"/>
      <c r="BM1" s="309"/>
      <c r="BN1" s="309"/>
      <c r="BO1" s="309"/>
      <c r="BP1" s="307"/>
      <c r="BQ1" s="307"/>
      <c r="CZ1" s="304">
        <f>IF(LEFT(kvartal,2)="Q1",0.25,IF(LEFT(kvartal,2)="Q2",0.5,IF(LEFT(kvartal,2)="Q3",0.75,1)))</f>
        <v>0.5</v>
      </c>
    </row>
    <row r="2" spans="1:178" s="304" customFormat="1" ht="15.75" x14ac:dyDescent="0.25">
      <c r="C2" s="305" t="s">
        <v>877</v>
      </c>
      <c r="D2" s="306"/>
      <c r="E2" s="308"/>
      <c r="F2" s="307"/>
      <c r="G2" s="308"/>
      <c r="H2" s="307"/>
      <c r="I2" s="309"/>
      <c r="J2" s="309"/>
      <c r="K2" s="309"/>
      <c r="L2" s="309"/>
      <c r="M2" s="309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1"/>
      <c r="AQ2" s="311"/>
      <c r="AR2" s="311"/>
      <c r="AS2" s="313"/>
      <c r="AT2" s="310"/>
      <c r="AU2" s="310"/>
      <c r="AV2" s="310"/>
      <c r="AW2" s="310">
        <v>47</v>
      </c>
      <c r="AX2" s="310"/>
      <c r="AY2" s="310"/>
      <c r="AZ2" s="310"/>
      <c r="BA2" s="310">
        <v>51</v>
      </c>
      <c r="BB2" s="311"/>
      <c r="BC2" s="310">
        <v>55</v>
      </c>
      <c r="BD2" s="314">
        <v>67</v>
      </c>
      <c r="BE2" s="314">
        <v>79</v>
      </c>
      <c r="BF2" s="311"/>
      <c r="BG2" s="314">
        <v>83</v>
      </c>
      <c r="BH2" s="311"/>
      <c r="BI2" s="310">
        <v>117</v>
      </c>
      <c r="BJ2" s="311"/>
      <c r="BK2" s="311"/>
      <c r="BL2" s="311"/>
      <c r="BM2" s="311"/>
      <c r="BN2" s="311"/>
      <c r="BO2" s="311"/>
      <c r="BP2" s="307"/>
      <c r="BQ2" s="308"/>
    </row>
    <row r="3" spans="1:178" s="304" customFormat="1" outlineLevel="1" x14ac:dyDescent="0.2">
      <c r="C3" s="315" t="s">
        <v>878</v>
      </c>
      <c r="D3" s="316"/>
      <c r="E3" s="317"/>
      <c r="F3" s="318" t="str">
        <f>[4]Totalt!B3</f>
        <v xml:space="preserve">Fastighetsförvaltning </v>
      </c>
      <c r="G3" s="308"/>
      <c r="H3" s="307"/>
      <c r="I3" s="309"/>
      <c r="J3" s="309"/>
      <c r="K3" s="309"/>
      <c r="L3" s="319"/>
      <c r="M3" s="309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20"/>
      <c r="AN3" s="312"/>
      <c r="AO3" s="312"/>
      <c r="AP3" s="311"/>
      <c r="AQ3" s="311"/>
      <c r="AR3" s="311"/>
      <c r="AS3" s="311"/>
      <c r="AT3" s="310"/>
      <c r="AU3" s="310"/>
      <c r="AV3" s="310"/>
      <c r="AW3" s="310"/>
      <c r="AX3" s="310"/>
      <c r="AY3" s="310"/>
      <c r="AZ3" s="310"/>
      <c r="BA3" s="310"/>
      <c r="BB3" s="311"/>
      <c r="BC3" s="310"/>
      <c r="BD3" s="310"/>
      <c r="BE3" s="310"/>
      <c r="BF3" s="311"/>
      <c r="BG3" s="310"/>
      <c r="BH3" s="311"/>
      <c r="BI3" s="310"/>
      <c r="BJ3" s="311"/>
      <c r="BK3" s="311"/>
      <c r="BL3" s="311"/>
      <c r="BM3" s="311"/>
      <c r="BN3" s="311"/>
      <c r="BO3" s="311"/>
      <c r="BP3" s="321"/>
      <c r="BQ3" s="308"/>
    </row>
    <row r="4" spans="1:178" s="304" customFormat="1" outlineLevel="1" x14ac:dyDescent="0.2">
      <c r="C4" s="315" t="s">
        <v>879</v>
      </c>
      <c r="D4" s="316"/>
      <c r="E4" s="317"/>
      <c r="F4" s="318" t="str">
        <f>[4]Totalt!B4</f>
        <v>RESULTATENHETER</v>
      </c>
      <c r="G4" s="308"/>
      <c r="H4" s="307"/>
      <c r="I4" s="309"/>
      <c r="J4" s="309"/>
      <c r="K4" s="309"/>
      <c r="L4" s="319"/>
      <c r="M4" s="309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20"/>
      <c r="AN4" s="312"/>
      <c r="AO4" s="312"/>
      <c r="AP4" s="322"/>
      <c r="AQ4" s="311"/>
      <c r="AR4" s="311"/>
      <c r="AS4" s="311"/>
      <c r="AT4" s="310"/>
      <c r="AU4" s="310"/>
      <c r="AV4" s="310"/>
      <c r="AW4" s="310"/>
      <c r="AX4" s="310"/>
      <c r="AY4" s="310"/>
      <c r="AZ4" s="310"/>
      <c r="BA4" s="310"/>
      <c r="BB4" s="311"/>
      <c r="BC4" s="310"/>
      <c r="BD4" s="310"/>
      <c r="BE4" s="310"/>
      <c r="BF4" s="311"/>
      <c r="BG4" s="310"/>
      <c r="BH4" s="311"/>
      <c r="BI4" s="310"/>
      <c r="BJ4" s="311"/>
      <c r="BK4" s="311"/>
      <c r="BL4" s="311"/>
      <c r="BM4" s="311"/>
      <c r="BN4" s="311"/>
      <c r="BO4" s="311"/>
      <c r="BP4" s="321"/>
      <c r="BQ4" s="308"/>
    </row>
    <row r="5" spans="1:178" s="304" customFormat="1" outlineLevel="1" x14ac:dyDescent="0.2">
      <c r="C5" s="315" t="s">
        <v>440</v>
      </c>
      <c r="D5" s="316"/>
      <c r="E5" s="317"/>
      <c r="F5" s="318" t="str">
        <f>[4]Totalt!B5</f>
        <v>Jun-22</v>
      </c>
      <c r="G5" s="308"/>
      <c r="H5" s="307"/>
      <c r="I5" s="309"/>
      <c r="J5" s="309"/>
      <c r="K5" s="309"/>
      <c r="L5" s="319"/>
      <c r="M5" s="309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20"/>
      <c r="AN5" s="312"/>
      <c r="AO5" s="312"/>
      <c r="AP5" s="311"/>
      <c r="AQ5" s="311"/>
      <c r="AR5" s="311"/>
      <c r="AS5" s="311"/>
      <c r="AT5" s="310"/>
      <c r="AU5" s="310"/>
      <c r="AV5" s="310"/>
      <c r="AW5" s="310"/>
      <c r="AX5" s="310"/>
      <c r="AY5" s="310"/>
      <c r="AZ5" s="310"/>
      <c r="BA5" s="310"/>
      <c r="BB5" s="311"/>
      <c r="BC5" s="310"/>
      <c r="BD5" s="310"/>
      <c r="BE5" s="310"/>
      <c r="BF5" s="311"/>
      <c r="BG5" s="310"/>
      <c r="BH5" s="311"/>
      <c r="BI5" s="310"/>
      <c r="BJ5" s="311"/>
      <c r="BK5" s="311"/>
      <c r="BL5" s="311"/>
      <c r="BM5" s="311"/>
      <c r="BN5" s="311"/>
      <c r="BO5" s="311"/>
      <c r="BP5" s="321"/>
      <c r="BQ5" s="308"/>
    </row>
    <row r="6" spans="1:178" s="304" customFormat="1" ht="0.95" customHeight="1" outlineLevel="1" thickBot="1" x14ac:dyDescent="0.25">
      <c r="C6" s="323"/>
      <c r="D6" s="324"/>
      <c r="E6" s="324"/>
      <c r="F6" s="325"/>
      <c r="G6" s="324"/>
      <c r="H6" s="325"/>
      <c r="I6" s="326"/>
      <c r="J6" s="326"/>
      <c r="K6" s="326"/>
      <c r="L6" s="326"/>
      <c r="M6" s="326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7"/>
      <c r="AJ6" s="327"/>
      <c r="AK6" s="327"/>
      <c r="AL6" s="327"/>
      <c r="AM6" s="327"/>
      <c r="AN6" s="327"/>
      <c r="AO6" s="327"/>
      <c r="AP6" s="328"/>
      <c r="AQ6" s="328"/>
      <c r="AR6" s="328"/>
      <c r="AS6" s="328"/>
      <c r="AT6" s="323"/>
      <c r="AU6" s="323"/>
      <c r="AV6" s="323"/>
      <c r="AW6" s="323"/>
      <c r="AX6" s="323"/>
      <c r="AY6" s="323"/>
      <c r="AZ6" s="323"/>
      <c r="BA6" s="323"/>
      <c r="BB6" s="328"/>
      <c r="BC6" s="323"/>
      <c r="BD6" s="323"/>
      <c r="BE6" s="323"/>
      <c r="BF6" s="328"/>
      <c r="BG6" s="323"/>
      <c r="BH6" s="328"/>
      <c r="BI6" s="323"/>
      <c r="BJ6" s="328"/>
      <c r="BK6" s="328"/>
      <c r="BL6" s="328"/>
      <c r="BM6" s="328"/>
      <c r="BN6" s="328"/>
      <c r="BO6" s="328"/>
      <c r="BP6" s="325"/>
      <c r="BQ6" s="324"/>
    </row>
    <row r="7" spans="1:178" ht="18.75" x14ac:dyDescent="0.2">
      <c r="B7" s="304"/>
      <c r="C7" s="329"/>
      <c r="D7" s="330" t="s">
        <v>880</v>
      </c>
      <c r="E7" s="330"/>
      <c r="F7" s="331"/>
      <c r="G7" s="332"/>
      <c r="H7" s="331"/>
      <c r="I7" s="333" t="s">
        <v>881</v>
      </c>
      <c r="J7" s="333"/>
      <c r="K7" s="334"/>
      <c r="L7" s="335" t="s">
        <v>882</v>
      </c>
      <c r="M7" s="333"/>
      <c r="N7" s="334"/>
      <c r="O7" s="336" t="s">
        <v>883</v>
      </c>
      <c r="P7" s="337"/>
      <c r="Q7" s="338"/>
      <c r="R7" s="335" t="s">
        <v>884</v>
      </c>
      <c r="S7" s="333"/>
      <c r="T7" s="334"/>
      <c r="U7" s="335" t="s">
        <v>885</v>
      </c>
      <c r="V7" s="333"/>
      <c r="W7" s="334"/>
      <c r="X7" s="335" t="s">
        <v>886</v>
      </c>
      <c r="Y7" s="333"/>
      <c r="Z7" s="333"/>
      <c r="AA7" s="335" t="s">
        <v>887</v>
      </c>
      <c r="AB7" s="333"/>
      <c r="AC7" s="334"/>
      <c r="AD7" s="333" t="s">
        <v>888</v>
      </c>
      <c r="AE7" s="333"/>
      <c r="AF7" s="334"/>
      <c r="AG7" s="335" t="s">
        <v>889</v>
      </c>
      <c r="AH7" s="333"/>
      <c r="AI7" s="334"/>
      <c r="AJ7" s="335" t="s">
        <v>890</v>
      </c>
      <c r="AK7" s="333"/>
      <c r="AL7" s="334"/>
      <c r="AM7" s="335" t="s">
        <v>891</v>
      </c>
      <c r="AN7" s="333"/>
      <c r="AO7" s="334"/>
      <c r="AP7" s="335" t="s">
        <v>892</v>
      </c>
      <c r="AQ7" s="333"/>
      <c r="AR7" s="334"/>
      <c r="AS7" s="379" t="s">
        <v>893</v>
      </c>
      <c r="AT7" s="335" t="s">
        <v>894</v>
      </c>
      <c r="AU7" s="333"/>
      <c r="AV7" s="333"/>
      <c r="AW7" s="339"/>
      <c r="AX7" s="335" t="s">
        <v>895</v>
      </c>
      <c r="AY7" s="333"/>
      <c r="AZ7" s="333"/>
      <c r="BA7" s="339"/>
      <c r="BB7" s="379" t="s">
        <v>446</v>
      </c>
      <c r="BC7" s="339"/>
      <c r="BD7" s="339"/>
      <c r="BE7" s="339"/>
      <c r="BF7" s="379" t="s">
        <v>451</v>
      </c>
      <c r="BG7" s="339"/>
      <c r="BH7" s="379" t="s">
        <v>457</v>
      </c>
      <c r="BI7" s="340"/>
      <c r="BJ7" s="379" t="s">
        <v>458</v>
      </c>
      <c r="BK7" s="380" t="s">
        <v>1201</v>
      </c>
      <c r="BL7" s="380" t="s">
        <v>493</v>
      </c>
      <c r="BM7" s="379" t="s">
        <v>896</v>
      </c>
      <c r="BN7" s="380" t="s">
        <v>1202</v>
      </c>
      <c r="BO7" s="380" t="s">
        <v>605</v>
      </c>
      <c r="BP7" s="380" t="s">
        <v>897</v>
      </c>
      <c r="BQ7" s="380"/>
      <c r="CU7" s="342" t="s">
        <v>898</v>
      </c>
      <c r="CV7" s="342" t="str">
        <f>[4]Params!F5</f>
        <v xml:space="preserve">202206    </v>
      </c>
    </row>
    <row r="8" spans="1:178" ht="3.95" customHeight="1" x14ac:dyDescent="0.2">
      <c r="B8" s="304"/>
      <c r="C8" s="343"/>
      <c r="E8" s="344"/>
      <c r="F8" s="345"/>
      <c r="G8" s="346"/>
      <c r="H8" s="343"/>
      <c r="I8" s="347"/>
      <c r="J8" s="347"/>
      <c r="K8" s="348"/>
      <c r="L8" s="349"/>
      <c r="M8" s="347"/>
      <c r="N8" s="348"/>
      <c r="O8" s="350"/>
      <c r="P8" s="351"/>
      <c r="Q8" s="352"/>
      <c r="R8" s="349"/>
      <c r="S8" s="347"/>
      <c r="T8" s="348"/>
      <c r="U8" s="349"/>
      <c r="V8" s="347"/>
      <c r="W8" s="348"/>
      <c r="X8" s="349"/>
      <c r="Y8" s="347"/>
      <c r="Z8" s="347"/>
      <c r="AA8" s="349"/>
      <c r="AB8" s="347"/>
      <c r="AC8" s="348"/>
      <c r="AD8" s="347"/>
      <c r="AE8" s="347"/>
      <c r="AF8" s="348"/>
      <c r="AG8" s="349"/>
      <c r="AH8" s="347"/>
      <c r="AI8" s="348"/>
      <c r="AJ8" s="350"/>
      <c r="AK8" s="351"/>
      <c r="AL8" s="352"/>
      <c r="AM8" s="349"/>
      <c r="AN8" s="347"/>
      <c r="AO8" s="348"/>
      <c r="AP8" s="349"/>
      <c r="AQ8" s="347"/>
      <c r="AR8" s="348"/>
      <c r="AS8" s="381"/>
      <c r="AT8" s="349"/>
      <c r="AU8" s="347"/>
      <c r="AV8" s="347"/>
      <c r="AW8" s="348"/>
      <c r="AX8" s="349"/>
      <c r="AY8" s="347"/>
      <c r="AZ8" s="347"/>
      <c r="BA8" s="348"/>
      <c r="BB8" s="381"/>
      <c r="BC8" s="348"/>
      <c r="BD8" s="348"/>
      <c r="BE8" s="352"/>
      <c r="BF8" s="381"/>
      <c r="BG8" s="348"/>
      <c r="BH8" s="381"/>
      <c r="BI8" s="347"/>
      <c r="BJ8" s="381"/>
      <c r="BK8" s="381"/>
      <c r="BL8" s="381"/>
      <c r="BM8" s="381"/>
      <c r="BN8" s="381"/>
      <c r="BO8" s="381"/>
      <c r="BP8" s="381"/>
      <c r="BQ8" s="381" t="s">
        <v>899</v>
      </c>
      <c r="CU8" s="342" t="s">
        <v>1203</v>
      </c>
      <c r="CV8" s="342" t="s">
        <v>1204</v>
      </c>
      <c r="CW8" s="342" t="s">
        <v>900</v>
      </c>
      <c r="CX8" s="342" t="s">
        <v>901</v>
      </c>
      <c r="CY8" s="342" t="s">
        <v>1205</v>
      </c>
      <c r="CZ8" s="342">
        <v>1</v>
      </c>
    </row>
    <row r="9" spans="1:178" ht="13.5" thickBot="1" x14ac:dyDescent="0.25">
      <c r="B9" s="304"/>
      <c r="C9" s="353" t="s">
        <v>902</v>
      </c>
      <c r="D9" s="354" t="s">
        <v>903</v>
      </c>
      <c r="E9" s="354" t="s">
        <v>904</v>
      </c>
      <c r="F9" s="355" t="s">
        <v>905</v>
      </c>
      <c r="G9" s="356" t="s">
        <v>461</v>
      </c>
      <c r="H9" s="355" t="s">
        <v>906</v>
      </c>
      <c r="I9" s="357" t="str">
        <f>kvartal</f>
        <v>Q2 - 2022</v>
      </c>
      <c r="J9" s="358" t="str">
        <f>kvartal2</f>
        <v>Bu-2022</v>
      </c>
      <c r="K9" s="358" t="s">
        <v>907</v>
      </c>
      <c r="L9" s="357" t="str">
        <f>kvartal</f>
        <v>Q2 - 2022</v>
      </c>
      <c r="M9" s="358" t="str">
        <f>kvartal2</f>
        <v>Bu-2022</v>
      </c>
      <c r="N9" s="358" t="s">
        <v>907</v>
      </c>
      <c r="O9" s="357" t="str">
        <f>kvartal</f>
        <v>Q2 - 2022</v>
      </c>
      <c r="P9" s="358" t="str">
        <f>kvartal2</f>
        <v>Bu-2022</v>
      </c>
      <c r="Q9" s="358" t="s">
        <v>907</v>
      </c>
      <c r="R9" s="357" t="str">
        <f>kvartal</f>
        <v>Q2 - 2022</v>
      </c>
      <c r="S9" s="358" t="str">
        <f>kvartal2</f>
        <v>Bu-2022</v>
      </c>
      <c r="T9" s="358" t="s">
        <v>907</v>
      </c>
      <c r="U9" s="357" t="str">
        <f>kvartal</f>
        <v>Q2 - 2022</v>
      </c>
      <c r="V9" s="358" t="str">
        <f>kvartal2</f>
        <v>Bu-2022</v>
      </c>
      <c r="W9" s="358" t="s">
        <v>907</v>
      </c>
      <c r="X9" s="357" t="str">
        <f>kvartal</f>
        <v>Q2 - 2022</v>
      </c>
      <c r="Y9" s="358" t="str">
        <f>kvartal2</f>
        <v>Bu-2022</v>
      </c>
      <c r="Z9" s="358" t="s">
        <v>907</v>
      </c>
      <c r="AA9" s="357" t="str">
        <f>kvartal</f>
        <v>Q2 - 2022</v>
      </c>
      <c r="AB9" s="358" t="str">
        <f>kvartal2</f>
        <v>Bu-2022</v>
      </c>
      <c r="AC9" s="358" t="s">
        <v>907</v>
      </c>
      <c r="AD9" s="357" t="str">
        <f>kvartal</f>
        <v>Q2 - 2022</v>
      </c>
      <c r="AE9" s="358" t="str">
        <f>kvartal2</f>
        <v>Bu-2022</v>
      </c>
      <c r="AF9" s="358" t="s">
        <v>907</v>
      </c>
      <c r="AG9" s="357" t="str">
        <f>kvartal</f>
        <v>Q2 - 2022</v>
      </c>
      <c r="AH9" s="358" t="str">
        <f>kvartal2</f>
        <v>Bu-2022</v>
      </c>
      <c r="AI9" s="358" t="s">
        <v>907</v>
      </c>
      <c r="AJ9" s="357" t="str">
        <f>kvartal</f>
        <v>Q2 - 2022</v>
      </c>
      <c r="AK9" s="358" t="str">
        <f>kvartal2</f>
        <v>Bu-2022</v>
      </c>
      <c r="AL9" s="358" t="s">
        <v>907</v>
      </c>
      <c r="AM9" s="357" t="str">
        <f>kvartal</f>
        <v>Q2 - 2022</v>
      </c>
      <c r="AN9" s="358" t="str">
        <f>kvartal2</f>
        <v>Bu-2022</v>
      </c>
      <c r="AO9" s="359" t="s">
        <v>907</v>
      </c>
      <c r="AP9" s="357" t="str">
        <f>kvartal</f>
        <v>Q2 - 2022</v>
      </c>
      <c r="AQ9" s="358" t="str">
        <f>kvartal2</f>
        <v>Bu-2022</v>
      </c>
      <c r="AR9" s="359" t="s">
        <v>907</v>
      </c>
      <c r="AS9" s="382" t="str">
        <f>kvartal</f>
        <v>Q2 - 2022</v>
      </c>
      <c r="AT9" s="357" t="str">
        <f>kvartal</f>
        <v>Q2 - 2022</v>
      </c>
      <c r="AU9" s="358" t="str">
        <f>kvartal2</f>
        <v>Bu-2022</v>
      </c>
      <c r="AV9" s="358" t="s">
        <v>907</v>
      </c>
      <c r="AW9" s="354" t="str">
        <f>"Kommentarer mot " &amp; [4]Params!$G$6</f>
        <v>Kommentarer mot Bu-2022</v>
      </c>
      <c r="AX9" s="357" t="str">
        <f>kvartal</f>
        <v>Q2 - 2022</v>
      </c>
      <c r="AY9" s="358" t="str">
        <f>kvartal2</f>
        <v>Bu-2022</v>
      </c>
      <c r="AZ9" s="358" t="s">
        <v>907</v>
      </c>
      <c r="BA9" s="354" t="str">
        <f>"Kommentarer mot " &amp; [4]Params!$G$6</f>
        <v>Kommentarer mot Bu-2022</v>
      </c>
      <c r="BB9" s="382" t="str">
        <f>kvartal</f>
        <v>Q2 - 2022</v>
      </c>
      <c r="BC9" s="354" t="str">
        <f>"Kommentarer mot " &amp; [4]Params!$G$6</f>
        <v>Kommentarer mot Bu-2022</v>
      </c>
      <c r="BD9" s="354" t="str">
        <f>"Kommentarer mot " &amp; [4]Params!$G$6</f>
        <v>Kommentarer mot Bu-2022</v>
      </c>
      <c r="BE9" s="354" t="str">
        <f>"Kommentarer mot " &amp; [4]Params!$G$6</f>
        <v>Kommentarer mot Bu-2022</v>
      </c>
      <c r="BF9" s="382" t="str">
        <f>kvartal</f>
        <v>Q2 - 2022</v>
      </c>
      <c r="BG9" s="354" t="str">
        <f>"Kommentarer mot " &amp; [4]Params!$G$6</f>
        <v>Kommentarer mot Bu-2022</v>
      </c>
      <c r="BH9" s="382" t="str">
        <f>kvartal</f>
        <v>Q2 - 2022</v>
      </c>
      <c r="BI9" s="360" t="str">
        <f>"Kommentarer mot " &amp; [4]Params!$G$6</f>
        <v>Kommentarer mot Bu-2022</v>
      </c>
      <c r="BJ9" s="382" t="str">
        <f>kvartal</f>
        <v>Q2 - 2022</v>
      </c>
      <c r="BK9" s="382" t="s">
        <v>1206</v>
      </c>
      <c r="BL9" s="382" t="s">
        <v>1206</v>
      </c>
      <c r="BM9" s="382" t="str">
        <f>kvartal</f>
        <v>Q2 - 2022</v>
      </c>
      <c r="BN9" s="382" t="str">
        <f>kvartal</f>
        <v>Q2 - 2022</v>
      </c>
      <c r="BO9" s="382" t="s">
        <v>1207</v>
      </c>
      <c r="BP9" s="382" t="str">
        <f>kvartal</f>
        <v>Q2 - 2022</v>
      </c>
      <c r="BQ9" s="382" t="s">
        <v>908</v>
      </c>
      <c r="CU9" s="342" t="s">
        <v>909</v>
      </c>
    </row>
    <row r="10" spans="1:178" hidden="1" x14ac:dyDescent="0.2">
      <c r="B10" s="304"/>
      <c r="I10" s="362" t="s">
        <v>910</v>
      </c>
      <c r="J10" s="362" t="s">
        <v>910</v>
      </c>
      <c r="L10" s="362" t="s">
        <v>911</v>
      </c>
      <c r="M10" s="362" t="s">
        <v>911</v>
      </c>
      <c r="O10" s="362" t="s">
        <v>912</v>
      </c>
      <c r="P10" s="362" t="s">
        <v>912</v>
      </c>
      <c r="R10" s="362" t="s">
        <v>913</v>
      </c>
      <c r="S10" s="362" t="s">
        <v>913</v>
      </c>
      <c r="U10" s="362" t="s">
        <v>914</v>
      </c>
      <c r="V10" s="362" t="s">
        <v>914</v>
      </c>
      <c r="X10" s="362" t="s">
        <v>915</v>
      </c>
      <c r="Y10" s="362" t="s">
        <v>915</v>
      </c>
      <c r="AA10" s="362" t="s">
        <v>916</v>
      </c>
      <c r="AB10" s="362" t="s">
        <v>916</v>
      </c>
      <c r="AD10" s="362" t="s">
        <v>917</v>
      </c>
      <c r="AE10" s="362" t="s">
        <v>917</v>
      </c>
      <c r="AG10" s="362" t="s">
        <v>918</v>
      </c>
      <c r="AH10" s="362" t="s">
        <v>918</v>
      </c>
      <c r="AJ10" s="362" t="s">
        <v>919</v>
      </c>
      <c r="AK10" s="362" t="s">
        <v>919</v>
      </c>
      <c r="AM10" s="362" t="s">
        <v>920</v>
      </c>
      <c r="AN10" s="362" t="s">
        <v>920</v>
      </c>
      <c r="AP10" s="362" t="s">
        <v>921</v>
      </c>
      <c r="AQ10" s="362" t="s">
        <v>921</v>
      </c>
      <c r="AS10" s="383"/>
      <c r="AT10" s="362" t="s">
        <v>922</v>
      </c>
      <c r="AU10" s="362" t="s">
        <v>922</v>
      </c>
      <c r="AV10" s="362"/>
      <c r="AX10" s="362" t="s">
        <v>923</v>
      </c>
      <c r="AY10" s="362" t="s">
        <v>923</v>
      </c>
      <c r="AZ10" s="362"/>
      <c r="BB10" s="383" t="s">
        <v>924</v>
      </c>
      <c r="BF10" s="383" t="s">
        <v>925</v>
      </c>
      <c r="BH10" s="383" t="s">
        <v>926</v>
      </c>
      <c r="BJ10" s="383" t="s">
        <v>927</v>
      </c>
      <c r="BK10" s="383"/>
      <c r="BL10" s="383"/>
      <c r="BM10" s="383"/>
      <c r="BN10" s="383"/>
      <c r="BO10" s="383"/>
      <c r="CU10" s="342" t="s">
        <v>928</v>
      </c>
      <c r="CW10" s="342" t="str">
        <f>[4]Params!F6</f>
        <v xml:space="preserve">M02022    </v>
      </c>
      <c r="CX10" s="342">
        <f>CY6</f>
        <v>0</v>
      </c>
      <c r="DL10" s="364" t="s">
        <v>461</v>
      </c>
      <c r="DM10" s="364" t="s">
        <v>929</v>
      </c>
      <c r="DN10" s="364" t="s">
        <v>930</v>
      </c>
      <c r="DO10" s="364" t="s">
        <v>931</v>
      </c>
      <c r="DP10" s="364" t="s">
        <v>932</v>
      </c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 t="s">
        <v>933</v>
      </c>
      <c r="EX10" s="364" t="s">
        <v>934</v>
      </c>
      <c r="EY10" s="364" t="s">
        <v>935</v>
      </c>
      <c r="EZ10" s="364" t="s">
        <v>448</v>
      </c>
      <c r="FA10" s="364" t="s">
        <v>449</v>
      </c>
      <c r="FB10" s="364" t="s">
        <v>936</v>
      </c>
      <c r="FC10" s="364" t="s">
        <v>937</v>
      </c>
      <c r="FD10" s="364" t="s">
        <v>938</v>
      </c>
      <c r="FE10" s="364" t="s">
        <v>939</v>
      </c>
      <c r="FF10" s="364" t="s">
        <v>940</v>
      </c>
      <c r="FG10" s="364" t="s">
        <v>941</v>
      </c>
      <c r="FH10" s="364" t="s">
        <v>942</v>
      </c>
      <c r="FI10" s="364" t="s">
        <v>943</v>
      </c>
      <c r="FJ10" s="364" t="s">
        <v>944</v>
      </c>
      <c r="FK10" s="364" t="s">
        <v>945</v>
      </c>
      <c r="FL10" s="364" t="s">
        <v>946</v>
      </c>
      <c r="FM10" s="364" t="s">
        <v>947</v>
      </c>
      <c r="FN10" s="364" t="s">
        <v>948</v>
      </c>
      <c r="FO10" s="364" t="s">
        <v>949</v>
      </c>
      <c r="FP10" s="364" t="s">
        <v>950</v>
      </c>
      <c r="FQ10" s="364" t="s">
        <v>951</v>
      </c>
      <c r="FR10" s="364" t="s">
        <v>952</v>
      </c>
      <c r="FS10" s="364" t="s">
        <v>953</v>
      </c>
      <c r="FT10" s="364" t="s">
        <v>954</v>
      </c>
      <c r="FU10" s="364" t="s">
        <v>955</v>
      </c>
      <c r="FV10" s="364" t="s">
        <v>956</v>
      </c>
    </row>
    <row r="11" spans="1:178" hidden="1" x14ac:dyDescent="0.2">
      <c r="B11" s="365" t="s">
        <v>957</v>
      </c>
      <c r="C11" s="366"/>
      <c r="D11" s="367"/>
      <c r="E11" s="368"/>
      <c r="F11" s="368"/>
      <c r="G11" s="367"/>
      <c r="H11" s="368"/>
      <c r="I11" s="369"/>
      <c r="J11" s="369"/>
      <c r="K11" s="369">
        <f>I11-J11</f>
        <v>0</v>
      </c>
      <c r="L11" s="369"/>
      <c r="M11" s="369"/>
      <c r="N11" s="369">
        <f>L11-M11</f>
        <v>0</v>
      </c>
      <c r="O11" s="369"/>
      <c r="P11" s="369"/>
      <c r="Q11" s="369">
        <f>O11-P11</f>
        <v>0</v>
      </c>
      <c r="R11" s="369"/>
      <c r="S11" s="369"/>
      <c r="T11" s="369">
        <f>R11-S11</f>
        <v>0</v>
      </c>
      <c r="U11" s="369"/>
      <c r="V11" s="369"/>
      <c r="W11" s="369">
        <f>U11-V11</f>
        <v>0</v>
      </c>
      <c r="X11" s="369"/>
      <c r="Y11" s="369"/>
      <c r="Z11" s="369">
        <f>X11-Y11</f>
        <v>0</v>
      </c>
      <c r="AA11" s="369"/>
      <c r="AB11" s="369"/>
      <c r="AC11" s="369">
        <f>AA11-AB11</f>
        <v>0</v>
      </c>
      <c r="AD11" s="369"/>
      <c r="AE11" s="369"/>
      <c r="AF11" s="369">
        <f>AD11-AE11</f>
        <v>0</v>
      </c>
      <c r="AG11" s="369"/>
      <c r="AH11" s="369"/>
      <c r="AI11" s="369">
        <f>AG11-AH11</f>
        <v>0</v>
      </c>
      <c r="AJ11" s="369"/>
      <c r="AK11" s="369"/>
      <c r="AL11" s="369">
        <f>AJ11-AK11</f>
        <v>0</v>
      </c>
      <c r="AM11" s="369"/>
      <c r="AN11" s="369"/>
      <c r="AO11" s="369">
        <f>AM11-AN11</f>
        <v>0</v>
      </c>
      <c r="AP11" s="369"/>
      <c r="AQ11" s="369"/>
      <c r="AR11" s="369">
        <f>AP11-AQ11</f>
        <v>0</v>
      </c>
      <c r="AS11" s="384"/>
      <c r="AT11" s="369"/>
      <c r="AU11" s="369"/>
      <c r="AV11" s="369">
        <f>AT11-AU11</f>
        <v>0</v>
      </c>
      <c r="AW11" s="370"/>
      <c r="AX11" s="369"/>
      <c r="AY11" s="369"/>
      <c r="AZ11" s="369">
        <f>AX11-AY11</f>
        <v>0</v>
      </c>
      <c r="BA11" s="370"/>
      <c r="BB11" s="384"/>
      <c r="BC11" s="370"/>
      <c r="BD11" s="370"/>
      <c r="BE11" s="370"/>
      <c r="BF11" s="384"/>
      <c r="BG11" s="370"/>
      <c r="BH11" s="384"/>
      <c r="BI11" s="370"/>
      <c r="BJ11" s="384"/>
      <c r="BK11" s="385"/>
      <c r="BL11" s="385"/>
      <c r="BM11" s="384"/>
      <c r="BN11" s="385"/>
      <c r="BO11" s="385"/>
      <c r="BP11" s="369"/>
      <c r="BQ11" s="368"/>
      <c r="CU11" s="342" t="s">
        <v>958</v>
      </c>
      <c r="CV11" s="342">
        <v>1101</v>
      </c>
      <c r="DL11" s="342">
        <f>G11</f>
        <v>0</v>
      </c>
      <c r="DM11" s="342" t="str">
        <f>UtfPeriod</f>
        <v xml:space="preserve">202206    </v>
      </c>
      <c r="DN11" s="342" t="str">
        <f>Mal</f>
        <v xml:space="preserve">M02022    </v>
      </c>
      <c r="DO11" s="362" t="e">
        <f>#REF!</f>
        <v>#REF!</v>
      </c>
      <c r="DP11" s="362">
        <f>AW11</f>
        <v>0</v>
      </c>
      <c r="DQ11" s="362"/>
      <c r="DR11" s="362"/>
      <c r="DS11" s="362"/>
      <c r="DT11" s="362"/>
      <c r="DU11" s="362"/>
      <c r="DV11" s="362"/>
      <c r="DW11" s="362"/>
      <c r="DX11" s="362"/>
      <c r="DY11" s="362"/>
      <c r="DZ11" s="362"/>
      <c r="EA11" s="362"/>
      <c r="EB11" s="362"/>
      <c r="EC11" s="362"/>
      <c r="ED11" s="362"/>
      <c r="EE11" s="362"/>
      <c r="EF11" s="362"/>
      <c r="EG11" s="362"/>
      <c r="EH11" s="362"/>
      <c r="EI11" s="362"/>
      <c r="EJ11" s="362"/>
      <c r="EK11" s="362"/>
      <c r="EL11" s="362"/>
      <c r="EM11" s="362"/>
      <c r="EN11" s="362"/>
      <c r="EO11" s="362"/>
      <c r="EP11" s="362"/>
      <c r="EQ11" s="362"/>
      <c r="ER11" s="362"/>
      <c r="ES11" s="362"/>
      <c r="ET11" s="362"/>
      <c r="EU11" s="362"/>
      <c r="EV11" s="362"/>
      <c r="EW11" s="362">
        <f>BA11</f>
        <v>0</v>
      </c>
      <c r="EX11" s="362">
        <f>BC11</f>
        <v>0</v>
      </c>
      <c r="EY11" s="362" t="e">
        <f>#REF!</f>
        <v>#REF!</v>
      </c>
      <c r="EZ11" s="362" t="e">
        <f>#REF!</f>
        <v>#REF!</v>
      </c>
      <c r="FA11" s="362">
        <f>BD11</f>
        <v>0</v>
      </c>
      <c r="FB11" s="362" t="e">
        <f>#REF!</f>
        <v>#REF!</v>
      </c>
      <c r="FC11" s="362" t="e">
        <f>#REF!</f>
        <v>#REF!</v>
      </c>
      <c r="FD11" s="362">
        <f>BE11</f>
        <v>0</v>
      </c>
      <c r="FE11" s="362">
        <f>BG11</f>
        <v>0</v>
      </c>
      <c r="FF11" s="362" t="e">
        <f>#REF!</f>
        <v>#REF!</v>
      </c>
      <c r="FG11" s="362" t="e">
        <f>#REF!</f>
        <v>#REF!</v>
      </c>
      <c r="FH11" s="362" t="e">
        <f>#REF!</f>
        <v>#REF!</v>
      </c>
      <c r="FI11" s="362" t="e">
        <f>#REF!</f>
        <v>#REF!</v>
      </c>
      <c r="FJ11" s="362" t="e">
        <f>#REF!</f>
        <v>#REF!</v>
      </c>
      <c r="FK11" s="362" t="e">
        <f>#REF!</f>
        <v>#REF!</v>
      </c>
      <c r="FL11" s="362">
        <f>BI11</f>
        <v>0</v>
      </c>
      <c r="FM11" s="362" t="e">
        <f>#REF!</f>
        <v>#REF!</v>
      </c>
      <c r="FN11" s="362" t="e">
        <f>#REF!</f>
        <v>#REF!</v>
      </c>
      <c r="FO11" s="362" t="e">
        <f>#REF!</f>
        <v>#REF!</v>
      </c>
      <c r="FP11" s="362" t="e">
        <f>#REF!</f>
        <v>#REF!</v>
      </c>
      <c r="FQ11" s="362" t="e">
        <f>#REF!</f>
        <v>#REF!</v>
      </c>
      <c r="FR11" s="362" t="e">
        <f>#REF!</f>
        <v>#REF!</v>
      </c>
      <c r="FS11" s="362" t="e">
        <f>#REF!</f>
        <v>#REF!</v>
      </c>
      <c r="FT11" s="362" t="e">
        <f>#REF!</f>
        <v>#REF!</v>
      </c>
      <c r="FU11" s="362" t="e">
        <f>#REF!</f>
        <v>#REF!</v>
      </c>
      <c r="FV11" s="342">
        <v>2</v>
      </c>
    </row>
    <row r="12" spans="1:178" ht="6" hidden="1" customHeight="1" x14ac:dyDescent="0.2">
      <c r="B12" s="365">
        <f>COUNTA(G15:G9999)</f>
        <v>385</v>
      </c>
      <c r="AS12" s="383"/>
      <c r="AT12" s="362"/>
      <c r="AU12" s="362"/>
      <c r="AV12" s="362"/>
      <c r="AW12" s="363"/>
      <c r="AX12" s="362"/>
      <c r="AY12" s="362"/>
      <c r="AZ12" s="362"/>
      <c r="BA12" s="363"/>
      <c r="BB12" s="383"/>
      <c r="BC12" s="363"/>
      <c r="BD12" s="363"/>
      <c r="BF12" s="383"/>
      <c r="BH12" s="383"/>
      <c r="BJ12" s="383"/>
      <c r="BK12" s="383"/>
      <c r="BL12" s="383"/>
      <c r="BM12" s="383"/>
      <c r="BN12" s="383"/>
      <c r="BO12" s="383"/>
    </row>
    <row r="13" spans="1:178" s="364" customFormat="1" x14ac:dyDescent="0.2">
      <c r="A13" s="371"/>
      <c r="B13" s="371"/>
      <c r="C13" s="341"/>
      <c r="D13" s="372"/>
      <c r="G13" s="372"/>
      <c r="I13" s="373">
        <f>SUBTOTAL(9,I15:I23002)</f>
        <v>1287728.2566000002</v>
      </c>
      <c r="J13" s="373">
        <f t="shared" ref="J13:BM13" si="0">SUBTOTAL(9,J15:J23002)</f>
        <v>1293815.2781</v>
      </c>
      <c r="K13" s="373">
        <f>I13-J13</f>
        <v>-6087.0214999997988</v>
      </c>
      <c r="L13" s="373">
        <f t="shared" si="0"/>
        <v>6072.0209999999997</v>
      </c>
      <c r="M13" s="373">
        <f t="shared" si="0"/>
        <v>6021.2268000000004</v>
      </c>
      <c r="N13" s="373">
        <f>L13-M13</f>
        <v>50.794199999999364</v>
      </c>
      <c r="O13" s="373">
        <f t="shared" si="0"/>
        <v>91421.316199999972</v>
      </c>
      <c r="P13" s="373">
        <f t="shared" si="0"/>
        <v>82713.18379999997</v>
      </c>
      <c r="Q13" s="373">
        <f>O13-P13</f>
        <v>8708.1324000000022</v>
      </c>
      <c r="R13" s="373">
        <f t="shared" si="0"/>
        <v>106988.7442</v>
      </c>
      <c r="S13" s="373">
        <f t="shared" si="0"/>
        <v>118058.97819999998</v>
      </c>
      <c r="T13" s="373">
        <f>R13-S13</f>
        <v>-11070.233999999982</v>
      </c>
      <c r="U13" s="373">
        <f t="shared" si="0"/>
        <v>23269.131799999999</v>
      </c>
      <c r="V13" s="373">
        <f t="shared" si="0"/>
        <v>21835.485500000003</v>
      </c>
      <c r="W13" s="373">
        <f>U13-V13</f>
        <v>1433.6462999999967</v>
      </c>
      <c r="X13" s="373">
        <f t="shared" si="0"/>
        <v>8302.6368999999995</v>
      </c>
      <c r="Y13" s="373">
        <f t="shared" si="0"/>
        <v>5954.44</v>
      </c>
      <c r="Z13" s="373">
        <f>X13-Y13</f>
        <v>2348.1968999999999</v>
      </c>
      <c r="AA13" s="373">
        <f t="shared" si="0"/>
        <v>10494.885700000008</v>
      </c>
      <c r="AB13" s="373">
        <f t="shared" si="0"/>
        <v>10587.108100000001</v>
      </c>
      <c r="AC13" s="373">
        <f>AA13-AB13</f>
        <v>-92.222399999993286</v>
      </c>
      <c r="AD13" s="373">
        <f t="shared" si="0"/>
        <v>1018.6</v>
      </c>
      <c r="AE13" s="373">
        <f t="shared" si="0"/>
        <v>0</v>
      </c>
      <c r="AF13" s="373">
        <f>AD13-AE13</f>
        <v>1018.6</v>
      </c>
      <c r="AG13" s="373">
        <f t="shared" si="0"/>
        <v>142.43899999999999</v>
      </c>
      <c r="AH13" s="373">
        <f t="shared" si="0"/>
        <v>0</v>
      </c>
      <c r="AI13" s="373">
        <f>AG13-AH13</f>
        <v>142.43899999999999</v>
      </c>
      <c r="AJ13" s="373">
        <f t="shared" si="0"/>
        <v>12761.9303</v>
      </c>
      <c r="AK13" s="373">
        <f t="shared" si="0"/>
        <v>18828.658500000005</v>
      </c>
      <c r="AL13" s="373">
        <f>AJ13-AK13</f>
        <v>-6066.728200000005</v>
      </c>
      <c r="AM13" s="373">
        <f t="shared" si="0"/>
        <v>-73573.892899999992</v>
      </c>
      <c r="AN13" s="373">
        <f t="shared" si="0"/>
        <v>-64576.095700000005</v>
      </c>
      <c r="AO13" s="373">
        <f>AM13-AN13</f>
        <v>-8997.7971999999863</v>
      </c>
      <c r="AP13" s="373">
        <f t="shared" si="0"/>
        <v>5115.8409999999994</v>
      </c>
      <c r="AQ13" s="373">
        <f t="shared" si="0"/>
        <v>-230</v>
      </c>
      <c r="AR13" s="373">
        <f>AP13-AQ13</f>
        <v>5345.8409999999994</v>
      </c>
      <c r="AS13" s="386">
        <f t="shared" si="0"/>
        <v>1479741.9084999997</v>
      </c>
      <c r="AT13" s="386">
        <f t="shared" si="0"/>
        <v>-40958.947</v>
      </c>
      <c r="AU13" s="386">
        <f t="shared" si="0"/>
        <v>-43776.844200000021</v>
      </c>
      <c r="AV13" s="386">
        <f t="shared" si="0"/>
        <v>2817.8971999999999</v>
      </c>
      <c r="AW13" s="386">
        <f t="shared" si="0"/>
        <v>0</v>
      </c>
      <c r="AX13" s="386">
        <f t="shared" si="0"/>
        <v>-16909.547600000005</v>
      </c>
      <c r="AY13" s="386">
        <f t="shared" si="0"/>
        <v>-19846.5</v>
      </c>
      <c r="AZ13" s="386">
        <f t="shared" si="0"/>
        <v>2936.9524000000019</v>
      </c>
      <c r="BA13" s="386">
        <f t="shared" si="0"/>
        <v>0</v>
      </c>
      <c r="BB13" s="386">
        <f t="shared" si="0"/>
        <v>-57868.497899999973</v>
      </c>
      <c r="BC13" s="386">
        <f t="shared" si="0"/>
        <v>0</v>
      </c>
      <c r="BD13" s="386">
        <f t="shared" si="0"/>
        <v>0</v>
      </c>
      <c r="BE13" s="386">
        <f t="shared" si="0"/>
        <v>0</v>
      </c>
      <c r="BF13" s="386">
        <f t="shared" si="0"/>
        <v>-4898.3230999999996</v>
      </c>
      <c r="BG13" s="386">
        <f t="shared" si="0"/>
        <v>0</v>
      </c>
      <c r="BH13" s="386">
        <f t="shared" si="0"/>
        <v>-4697.4373000000005</v>
      </c>
      <c r="BI13" s="386">
        <f t="shared" si="0"/>
        <v>0</v>
      </c>
      <c r="BJ13" s="386">
        <f t="shared" si="0"/>
        <v>-106.88040000000005</v>
      </c>
      <c r="BK13" s="386">
        <f t="shared" si="0"/>
        <v>-23513</v>
      </c>
      <c r="BL13" s="386">
        <f t="shared" si="0"/>
        <v>-91084.138699999981</v>
      </c>
      <c r="BM13" s="386">
        <f t="shared" si="0"/>
        <v>-1077583.8659000001</v>
      </c>
      <c r="BN13" s="386">
        <f>SUBTOTAL(9,BN15:BN23002)</f>
        <v>-967804</v>
      </c>
      <c r="BO13" s="386">
        <f>SUBTOTAL(9,BO15:BO23002)</f>
        <v>-2045387.8658999992</v>
      </c>
      <c r="BP13" s="373">
        <f t="shared" ref="BP13" si="1">SUBTOTAL(9,BP15:BP23002)</f>
        <v>88480467</v>
      </c>
    </row>
    <row r="14" spans="1:178" ht="9" customHeight="1" thickBot="1" x14ac:dyDescent="0.25">
      <c r="B14" s="304"/>
      <c r="C14" s="374"/>
      <c r="D14" s="375"/>
      <c r="E14" s="376"/>
      <c r="F14" s="376"/>
      <c r="G14" s="375"/>
      <c r="H14" s="376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87"/>
      <c r="AT14" s="374"/>
      <c r="AU14" s="374"/>
      <c r="AV14" s="374"/>
      <c r="AW14" s="374"/>
      <c r="AX14" s="374"/>
      <c r="AY14" s="374"/>
      <c r="AZ14" s="374"/>
      <c r="BA14" s="374"/>
      <c r="BB14" s="387"/>
      <c r="BC14" s="374"/>
      <c r="BD14" s="374"/>
      <c r="BE14" s="374"/>
      <c r="BF14" s="387"/>
      <c r="BG14" s="374"/>
      <c r="BH14" s="387"/>
      <c r="BI14" s="374"/>
      <c r="BJ14" s="387"/>
      <c r="BK14" s="387"/>
      <c r="BL14" s="387"/>
      <c r="BM14" s="387"/>
      <c r="BN14" s="387"/>
      <c r="BO14" s="387"/>
      <c r="BP14" s="376"/>
      <c r="BQ14" s="376"/>
      <c r="DL14" s="342">
        <v>1</v>
      </c>
      <c r="DM14" s="342" t="str">
        <f t="shared" ref="DM14:DM77" si="2">UtfPeriod</f>
        <v xml:space="preserve">202206    </v>
      </c>
      <c r="DN14" s="342" t="str">
        <f t="shared" ref="DN14:DN77" si="3">Mal</f>
        <v xml:space="preserve">M02022    </v>
      </c>
      <c r="FV14" s="342">
        <v>1</v>
      </c>
    </row>
    <row r="15" spans="1:178" ht="13.5" thickBot="1" x14ac:dyDescent="0.25">
      <c r="B15" s="378"/>
      <c r="C15" s="366" t="s">
        <v>959</v>
      </c>
      <c r="D15" s="367">
        <v>2</v>
      </c>
      <c r="E15" s="368" t="s">
        <v>462</v>
      </c>
      <c r="F15" s="368" t="s">
        <v>960</v>
      </c>
      <c r="G15" s="367" t="s">
        <v>873</v>
      </c>
      <c r="H15" s="368" t="s">
        <v>444</v>
      </c>
      <c r="I15" s="369">
        <v>9112.6890000000003</v>
      </c>
      <c r="J15" s="369">
        <v>8928.8111000000008</v>
      </c>
      <c r="K15" s="369">
        <f t="shared" ref="K15:K78" si="4">I15-J15</f>
        <v>183.8778999999995</v>
      </c>
      <c r="L15" s="369">
        <v>0</v>
      </c>
      <c r="M15" s="369">
        <v>0</v>
      </c>
      <c r="N15" s="369">
        <f t="shared" ref="N15:N78" si="5">L15-M15</f>
        <v>0</v>
      </c>
      <c r="O15" s="369">
        <v>55.103999999999999</v>
      </c>
      <c r="P15" s="369">
        <v>49.468000000000004</v>
      </c>
      <c r="Q15" s="369">
        <f t="shared" ref="Q15:Q78" si="6">O15-P15</f>
        <v>5.6359999999999957</v>
      </c>
      <c r="R15" s="369">
        <v>346.28199999999998</v>
      </c>
      <c r="S15" s="369">
        <v>358.04680000000002</v>
      </c>
      <c r="T15" s="369">
        <f t="shared" ref="T15:T78" si="7">R15-S15</f>
        <v>-11.764800000000037</v>
      </c>
      <c r="U15" s="369">
        <v>686.66899999999998</v>
      </c>
      <c r="V15" s="369">
        <v>676.66189999999995</v>
      </c>
      <c r="W15" s="369">
        <f t="shared" ref="W15:W78" si="8">U15-V15</f>
        <v>10.007100000000037</v>
      </c>
      <c r="X15" s="369">
        <v>583.61199999999997</v>
      </c>
      <c r="Y15" s="369">
        <v>588.48090000000002</v>
      </c>
      <c r="Z15" s="369">
        <f t="shared" ref="Z15:Z78" si="9">X15-Y15</f>
        <v>-4.8689000000000533</v>
      </c>
      <c r="AA15" s="369">
        <v>228.43799999999999</v>
      </c>
      <c r="AB15" s="369">
        <v>224.4365</v>
      </c>
      <c r="AC15" s="369">
        <f t="shared" ref="AC15:AC78" si="10">AA15-AB15</f>
        <v>4.001499999999993</v>
      </c>
      <c r="AD15" s="369">
        <v>77.459999999999994</v>
      </c>
      <c r="AE15" s="369">
        <v>0</v>
      </c>
      <c r="AF15" s="369">
        <f t="shared" ref="AF15:AF78" si="11">AD15-AE15</f>
        <v>77.459999999999994</v>
      </c>
      <c r="AG15" s="369">
        <v>0</v>
      </c>
      <c r="AH15" s="369">
        <v>0</v>
      </c>
      <c r="AI15" s="369">
        <f t="shared" ref="AI15:AI78" si="12">AG15-AH15</f>
        <v>0</v>
      </c>
      <c r="AJ15" s="369">
        <v>654.06299999999999</v>
      </c>
      <c r="AK15" s="369">
        <v>1023.6344</v>
      </c>
      <c r="AL15" s="369">
        <f t="shared" ref="AL15:AL78" si="13">AJ15-AK15</f>
        <v>-369.57140000000004</v>
      </c>
      <c r="AM15" s="369">
        <v>-6</v>
      </c>
      <c r="AN15" s="369">
        <v>-6.4359999999999999</v>
      </c>
      <c r="AO15" s="369">
        <f t="shared" ref="AO15:AO78" si="14">AM15-AN15</f>
        <v>0.43599999999999994</v>
      </c>
      <c r="AP15" s="369">
        <v>0</v>
      </c>
      <c r="AQ15" s="369">
        <v>0</v>
      </c>
      <c r="AR15" s="369">
        <f t="shared" ref="AR15:AR78" si="15">AP15-AQ15</f>
        <v>0</v>
      </c>
      <c r="AS15" s="388">
        <v>11738.316999999999</v>
      </c>
      <c r="AT15" s="369">
        <v>-747.34310000000005</v>
      </c>
      <c r="AU15" s="369">
        <v>-936.25</v>
      </c>
      <c r="AV15" s="369">
        <f t="shared" ref="AV15:AV78" si="16">AT15-AU15</f>
        <v>188.90689999999995</v>
      </c>
      <c r="AW15" s="370"/>
      <c r="AX15" s="369">
        <v>-501.2235</v>
      </c>
      <c r="AY15" s="369">
        <v>-600</v>
      </c>
      <c r="AZ15" s="369">
        <f t="shared" ref="AZ15:AZ78" si="17">AX15-AY15</f>
        <v>98.776499999999999</v>
      </c>
      <c r="BA15" s="370"/>
      <c r="BB15" s="389">
        <v>-1248.5667000000001</v>
      </c>
      <c r="BC15" s="390"/>
      <c r="BD15" s="390"/>
      <c r="BE15" s="390"/>
      <c r="BF15" s="389">
        <v>-19.7864</v>
      </c>
      <c r="BG15" s="390"/>
      <c r="BH15" s="389">
        <v>-80.307500000000005</v>
      </c>
      <c r="BI15" s="390"/>
      <c r="BJ15" s="389">
        <v>0</v>
      </c>
      <c r="BK15" s="389"/>
      <c r="BL15" s="388">
        <f>BB15+BF15+BH15+BJ15+BK15</f>
        <v>-1348.6606000000002</v>
      </c>
      <c r="BM15" s="389">
        <v>-15255.6805</v>
      </c>
      <c r="BN15" s="389"/>
      <c r="BO15" s="388">
        <f>BM15+BN15</f>
        <v>-15255.6805</v>
      </c>
      <c r="BP15" s="389">
        <v>702418</v>
      </c>
      <c r="BQ15" s="391" t="s">
        <v>961</v>
      </c>
      <c r="DL15" s="342" t="str">
        <f t="shared" ref="DL15:DL78" si="18">G15</f>
        <v xml:space="preserve">1100      </v>
      </c>
      <c r="DM15" s="342" t="str">
        <f t="shared" si="2"/>
        <v xml:space="preserve">202206    </v>
      </c>
      <c r="DN15" s="342" t="str">
        <f t="shared" si="3"/>
        <v xml:space="preserve">M02022    </v>
      </c>
      <c r="DO15" s="342" t="e">
        <f>#REF!</f>
        <v>#REF!</v>
      </c>
      <c r="DP15" s="362">
        <f t="shared" ref="DP15:DP78" si="19">AW15</f>
        <v>0</v>
      </c>
      <c r="DQ15" s="362"/>
      <c r="DR15" s="362"/>
      <c r="DS15" s="362"/>
      <c r="DT15" s="362"/>
      <c r="DU15" s="362"/>
      <c r="DV15" s="362"/>
      <c r="DW15" s="362"/>
      <c r="DX15" s="362"/>
      <c r="DY15" s="362"/>
      <c r="DZ15" s="362"/>
      <c r="EA15" s="362"/>
      <c r="EB15" s="362"/>
      <c r="EC15" s="362"/>
      <c r="ED15" s="362"/>
      <c r="EE15" s="362"/>
      <c r="EF15" s="362"/>
      <c r="EG15" s="362"/>
      <c r="EH15" s="362"/>
      <c r="EI15" s="362"/>
      <c r="EJ15" s="362"/>
      <c r="EK15" s="362"/>
      <c r="EL15" s="362"/>
      <c r="EM15" s="362"/>
      <c r="EN15" s="362"/>
      <c r="EO15" s="362"/>
      <c r="EP15" s="362"/>
      <c r="EQ15" s="362"/>
      <c r="ER15" s="362"/>
      <c r="ES15" s="362"/>
      <c r="ET15" s="362"/>
      <c r="EU15" s="362"/>
      <c r="EV15" s="362"/>
      <c r="EW15" s="362">
        <f t="shared" ref="EW15:EW78" si="20">BA15</f>
        <v>0</v>
      </c>
      <c r="EX15" s="342">
        <f t="shared" ref="EX15:EX78" si="21">BC15</f>
        <v>0</v>
      </c>
      <c r="EY15" s="342" t="e">
        <f>#REF!</f>
        <v>#REF!</v>
      </c>
      <c r="EZ15" s="342" t="e">
        <f>#REF!</f>
        <v>#REF!</v>
      </c>
      <c r="FA15" s="342">
        <f t="shared" ref="FA15:FA78" si="22">BD15</f>
        <v>0</v>
      </c>
      <c r="FB15" s="342" t="e">
        <f>#REF!</f>
        <v>#REF!</v>
      </c>
      <c r="FC15" s="342" t="e">
        <f>#REF!</f>
        <v>#REF!</v>
      </c>
      <c r="FD15" s="342">
        <f t="shared" ref="FD15:FD78" si="23">BE15</f>
        <v>0</v>
      </c>
      <c r="FE15" s="342">
        <f t="shared" ref="FE15:FE78" si="24">BG15</f>
        <v>0</v>
      </c>
      <c r="FF15" s="342" t="e">
        <f>#REF!</f>
        <v>#REF!</v>
      </c>
      <c r="FG15" s="342" t="e">
        <f>#REF!</f>
        <v>#REF!</v>
      </c>
      <c r="FH15" s="342" t="e">
        <f>#REF!</f>
        <v>#REF!</v>
      </c>
      <c r="FI15" s="342" t="e">
        <f>#REF!</f>
        <v>#REF!</v>
      </c>
      <c r="FJ15" s="342" t="e">
        <f>#REF!</f>
        <v>#REF!</v>
      </c>
      <c r="FK15" s="342" t="e">
        <f>#REF!</f>
        <v>#REF!</v>
      </c>
      <c r="FL15" s="342">
        <f t="shared" ref="FL15:FL78" si="25">BI15</f>
        <v>0</v>
      </c>
      <c r="FM15" s="342" t="e">
        <f>#REF!</f>
        <v>#REF!</v>
      </c>
      <c r="FN15" s="342" t="e">
        <f>#REF!</f>
        <v>#REF!</v>
      </c>
      <c r="FO15" s="342" t="e">
        <f>#REF!</f>
        <v>#REF!</v>
      </c>
      <c r="FP15" s="362" t="e">
        <f>#REF!</f>
        <v>#REF!</v>
      </c>
      <c r="FQ15" s="342" t="e">
        <f>#REF!</f>
        <v>#REF!</v>
      </c>
      <c r="FR15" s="342" t="e">
        <f>#REF!</f>
        <v>#REF!</v>
      </c>
      <c r="FS15" s="362" t="e">
        <f>#REF!</f>
        <v>#REF!</v>
      </c>
      <c r="FT15" s="362" t="e">
        <f>#REF!</f>
        <v>#REF!</v>
      </c>
      <c r="FU15" s="362" t="e">
        <f>#REF!</f>
        <v>#REF!</v>
      </c>
      <c r="FV15" s="342">
        <v>2</v>
      </c>
    </row>
    <row r="16" spans="1:178" ht="13.5" thickBot="1" x14ac:dyDescent="0.25">
      <c r="C16" s="366" t="s">
        <v>959</v>
      </c>
      <c r="D16" s="367">
        <v>2</v>
      </c>
      <c r="E16" s="368" t="s">
        <v>462</v>
      </c>
      <c r="F16" s="368" t="s">
        <v>960</v>
      </c>
      <c r="G16" s="367" t="s">
        <v>1208</v>
      </c>
      <c r="H16" s="368" t="s">
        <v>120</v>
      </c>
      <c r="I16" s="369">
        <v>678.33199999999999</v>
      </c>
      <c r="J16" s="369">
        <v>678.33</v>
      </c>
      <c r="K16" s="369">
        <f t="shared" si="4"/>
        <v>1.9999999999527063E-3</v>
      </c>
      <c r="L16" s="369">
        <v>0</v>
      </c>
      <c r="M16" s="369">
        <v>0</v>
      </c>
      <c r="N16" s="369">
        <f t="shared" si="5"/>
        <v>0</v>
      </c>
      <c r="O16" s="369">
        <v>0</v>
      </c>
      <c r="P16" s="369">
        <v>0</v>
      </c>
      <c r="Q16" s="369">
        <f t="shared" si="6"/>
        <v>0</v>
      </c>
      <c r="R16" s="369">
        <v>13.398999999999999</v>
      </c>
      <c r="S16" s="369">
        <v>13.3992</v>
      </c>
      <c r="T16" s="369">
        <f t="shared" si="7"/>
        <v>-2.0000000000131024E-4</v>
      </c>
      <c r="U16" s="369">
        <v>31.001999999999999</v>
      </c>
      <c r="V16" s="369">
        <v>31.0014</v>
      </c>
      <c r="W16" s="369">
        <f t="shared" si="8"/>
        <v>5.9999999999860165E-4</v>
      </c>
      <c r="X16" s="369">
        <v>0</v>
      </c>
      <c r="Y16" s="369">
        <v>0</v>
      </c>
      <c r="Z16" s="369">
        <f t="shared" si="9"/>
        <v>0</v>
      </c>
      <c r="AA16" s="369">
        <v>0</v>
      </c>
      <c r="AB16" s="369">
        <v>0</v>
      </c>
      <c r="AC16" s="369">
        <f t="shared" si="10"/>
        <v>0</v>
      </c>
      <c r="AD16" s="369">
        <v>5.4379999999999997</v>
      </c>
      <c r="AE16" s="369">
        <v>0</v>
      </c>
      <c r="AF16" s="369">
        <f t="shared" si="11"/>
        <v>5.4379999999999997</v>
      </c>
      <c r="AG16" s="369">
        <v>0</v>
      </c>
      <c r="AH16" s="369">
        <v>0</v>
      </c>
      <c r="AI16" s="369">
        <f t="shared" si="12"/>
        <v>0</v>
      </c>
      <c r="AJ16" s="369">
        <v>0</v>
      </c>
      <c r="AK16" s="369">
        <v>5.4378000000000002</v>
      </c>
      <c r="AL16" s="369">
        <f t="shared" si="13"/>
        <v>-5.4378000000000002</v>
      </c>
      <c r="AM16" s="369">
        <v>0</v>
      </c>
      <c r="AN16" s="369">
        <v>0</v>
      </c>
      <c r="AO16" s="369">
        <f t="shared" si="14"/>
        <v>0</v>
      </c>
      <c r="AP16" s="369">
        <v>0</v>
      </c>
      <c r="AQ16" s="369">
        <v>0</v>
      </c>
      <c r="AR16" s="369">
        <f t="shared" si="15"/>
        <v>0</v>
      </c>
      <c r="AS16" s="388">
        <v>728.17100000000005</v>
      </c>
      <c r="AT16" s="369">
        <v>-28.570499999999999</v>
      </c>
      <c r="AU16" s="369">
        <v>0</v>
      </c>
      <c r="AV16" s="369">
        <f t="shared" si="16"/>
        <v>-28.570499999999999</v>
      </c>
      <c r="AW16" s="370"/>
      <c r="AX16" s="369">
        <v>-20.2376</v>
      </c>
      <c r="AY16" s="369">
        <v>-30</v>
      </c>
      <c r="AZ16" s="369">
        <f t="shared" si="17"/>
        <v>9.7623999999999995</v>
      </c>
      <c r="BA16" s="370"/>
      <c r="BB16" s="389">
        <v>-48.808100000000003</v>
      </c>
      <c r="BC16" s="390"/>
      <c r="BD16" s="390"/>
      <c r="BE16" s="390"/>
      <c r="BF16" s="389">
        <v>0</v>
      </c>
      <c r="BG16" s="390"/>
      <c r="BH16" s="389">
        <v>-29.3</v>
      </c>
      <c r="BI16" s="390"/>
      <c r="BJ16" s="389">
        <v>0</v>
      </c>
      <c r="BK16" s="389"/>
      <c r="BL16" s="388">
        <f t="shared" ref="BL16:BL79" si="26">BB16+BF16+BH16+BJ16+BK16</f>
        <v>-78.108100000000007</v>
      </c>
      <c r="BM16" s="389">
        <v>-790.24699999999996</v>
      </c>
      <c r="BN16" s="389"/>
      <c r="BO16" s="388">
        <f t="shared" ref="BO16:BO79" si="27">BM16+BN16</f>
        <v>-790.24699999999996</v>
      </c>
      <c r="BP16" s="389">
        <v>26300</v>
      </c>
      <c r="BQ16" s="391" t="s">
        <v>962</v>
      </c>
      <c r="DL16" s="342" t="str">
        <f t="shared" si="18"/>
        <v xml:space="preserve">1101      </v>
      </c>
      <c r="DM16" s="342" t="str">
        <f t="shared" si="2"/>
        <v xml:space="preserve">202206    </v>
      </c>
      <c r="DN16" s="342" t="str">
        <f t="shared" si="3"/>
        <v xml:space="preserve">M02022    </v>
      </c>
      <c r="DO16" s="342" t="e">
        <f>#REF!</f>
        <v>#REF!</v>
      </c>
      <c r="DP16" s="342">
        <f t="shared" si="19"/>
        <v>0</v>
      </c>
      <c r="EW16" s="342">
        <f t="shared" si="20"/>
        <v>0</v>
      </c>
      <c r="EX16" s="342">
        <f t="shared" si="21"/>
        <v>0</v>
      </c>
      <c r="EY16" s="342" t="e">
        <f>#REF!</f>
        <v>#REF!</v>
      </c>
      <c r="EZ16" s="342" t="e">
        <f>#REF!</f>
        <v>#REF!</v>
      </c>
      <c r="FA16" s="342">
        <f t="shared" si="22"/>
        <v>0</v>
      </c>
      <c r="FB16" s="342" t="e">
        <f>#REF!</f>
        <v>#REF!</v>
      </c>
      <c r="FC16" s="342" t="e">
        <f>#REF!</f>
        <v>#REF!</v>
      </c>
      <c r="FD16" s="342">
        <f t="shared" si="23"/>
        <v>0</v>
      </c>
      <c r="FE16" s="342">
        <f t="shared" si="24"/>
        <v>0</v>
      </c>
      <c r="FF16" s="342" t="e">
        <f>#REF!</f>
        <v>#REF!</v>
      </c>
      <c r="FG16" s="342" t="e">
        <f>#REF!</f>
        <v>#REF!</v>
      </c>
      <c r="FH16" s="342" t="e">
        <f>#REF!</f>
        <v>#REF!</v>
      </c>
      <c r="FI16" s="342" t="e">
        <f>#REF!</f>
        <v>#REF!</v>
      </c>
      <c r="FJ16" s="342" t="e">
        <f>#REF!</f>
        <v>#REF!</v>
      </c>
      <c r="FK16" s="342" t="e">
        <f>#REF!</f>
        <v>#REF!</v>
      </c>
      <c r="FL16" s="342">
        <f t="shared" si="25"/>
        <v>0</v>
      </c>
      <c r="FM16" s="342" t="e">
        <f>#REF!</f>
        <v>#REF!</v>
      </c>
      <c r="FN16" s="342" t="e">
        <f>#REF!</f>
        <v>#REF!</v>
      </c>
      <c r="FO16" s="342" t="e">
        <f>#REF!</f>
        <v>#REF!</v>
      </c>
      <c r="FP16" s="342" t="e">
        <f>#REF!</f>
        <v>#REF!</v>
      </c>
      <c r="FQ16" s="342" t="e">
        <f>#REF!</f>
        <v>#REF!</v>
      </c>
      <c r="FR16" s="342" t="e">
        <f>#REF!</f>
        <v>#REF!</v>
      </c>
      <c r="FS16" s="342" t="e">
        <f>#REF!</f>
        <v>#REF!</v>
      </c>
      <c r="FT16" s="342" t="e">
        <f>#REF!</f>
        <v>#REF!</v>
      </c>
      <c r="FU16" s="342" t="e">
        <f>#REF!</f>
        <v>#REF!</v>
      </c>
      <c r="FV16" s="342">
        <v>2</v>
      </c>
    </row>
    <row r="17" spans="3:178" ht="13.5" thickBot="1" x14ac:dyDescent="0.25">
      <c r="C17" s="366" t="s">
        <v>959</v>
      </c>
      <c r="D17" s="367">
        <v>3</v>
      </c>
      <c r="E17" s="368" t="s">
        <v>462</v>
      </c>
      <c r="F17" s="368" t="s">
        <v>960</v>
      </c>
      <c r="G17" s="367" t="s">
        <v>1209</v>
      </c>
      <c r="H17" s="368" t="s">
        <v>432</v>
      </c>
      <c r="I17" s="369">
        <v>106.922</v>
      </c>
      <c r="J17" s="369">
        <v>106.9218</v>
      </c>
      <c r="K17" s="369">
        <f t="shared" si="4"/>
        <v>1.9999999999242846E-4</v>
      </c>
      <c r="L17" s="369">
        <v>0</v>
      </c>
      <c r="M17" s="369">
        <v>0</v>
      </c>
      <c r="N17" s="369">
        <f t="shared" si="5"/>
        <v>0</v>
      </c>
      <c r="O17" s="369">
        <v>0</v>
      </c>
      <c r="P17" s="369">
        <v>0</v>
      </c>
      <c r="Q17" s="369">
        <f t="shared" si="6"/>
        <v>0</v>
      </c>
      <c r="R17" s="369">
        <v>0</v>
      </c>
      <c r="S17" s="369">
        <v>0</v>
      </c>
      <c r="T17" s="369">
        <f t="shared" si="7"/>
        <v>0</v>
      </c>
      <c r="U17" s="369">
        <v>0</v>
      </c>
      <c r="V17" s="369">
        <v>0</v>
      </c>
      <c r="W17" s="369">
        <f t="shared" si="8"/>
        <v>0</v>
      </c>
      <c r="X17" s="369">
        <v>0</v>
      </c>
      <c r="Y17" s="369">
        <v>0</v>
      </c>
      <c r="Z17" s="369">
        <f t="shared" si="9"/>
        <v>0</v>
      </c>
      <c r="AA17" s="369">
        <v>0</v>
      </c>
      <c r="AB17" s="369">
        <v>0</v>
      </c>
      <c r="AC17" s="369">
        <f t="shared" si="10"/>
        <v>0</v>
      </c>
      <c r="AD17" s="369">
        <v>0</v>
      </c>
      <c r="AE17" s="369">
        <v>0</v>
      </c>
      <c r="AF17" s="369">
        <f t="shared" si="11"/>
        <v>0</v>
      </c>
      <c r="AG17" s="369">
        <v>0</v>
      </c>
      <c r="AH17" s="369">
        <v>0</v>
      </c>
      <c r="AI17" s="369">
        <f t="shared" si="12"/>
        <v>0</v>
      </c>
      <c r="AJ17" s="369">
        <v>0</v>
      </c>
      <c r="AK17" s="369">
        <v>0</v>
      </c>
      <c r="AL17" s="369">
        <f t="shared" si="13"/>
        <v>0</v>
      </c>
      <c r="AM17" s="369">
        <v>0</v>
      </c>
      <c r="AN17" s="369">
        <v>0</v>
      </c>
      <c r="AO17" s="369">
        <f t="shared" si="14"/>
        <v>0</v>
      </c>
      <c r="AP17" s="369">
        <v>0</v>
      </c>
      <c r="AQ17" s="369">
        <v>0</v>
      </c>
      <c r="AR17" s="369">
        <f t="shared" si="15"/>
        <v>0</v>
      </c>
      <c r="AS17" s="388">
        <v>106.922</v>
      </c>
      <c r="AT17" s="369">
        <v>0</v>
      </c>
      <c r="AU17" s="369">
        <v>0</v>
      </c>
      <c r="AV17" s="369">
        <f t="shared" si="16"/>
        <v>0</v>
      </c>
      <c r="AW17" s="370"/>
      <c r="AX17" s="369">
        <v>0</v>
      </c>
      <c r="AY17" s="369">
        <v>0</v>
      </c>
      <c r="AZ17" s="369">
        <f t="shared" si="17"/>
        <v>0</v>
      </c>
      <c r="BA17" s="370"/>
      <c r="BB17" s="389">
        <v>0</v>
      </c>
      <c r="BC17" s="390"/>
      <c r="BD17" s="390"/>
      <c r="BE17" s="390"/>
      <c r="BF17" s="389">
        <v>0</v>
      </c>
      <c r="BG17" s="390"/>
      <c r="BH17" s="389">
        <v>0</v>
      </c>
      <c r="BI17" s="390"/>
      <c r="BJ17" s="389">
        <v>0</v>
      </c>
      <c r="BK17" s="389"/>
      <c r="BL17" s="388">
        <f t="shared" si="26"/>
        <v>0</v>
      </c>
      <c r="BM17" s="389">
        <v>-671.68399999999997</v>
      </c>
      <c r="BN17" s="389"/>
      <c r="BO17" s="388">
        <f t="shared" si="27"/>
        <v>-671.68399999999997</v>
      </c>
      <c r="BP17" s="389">
        <v>18987</v>
      </c>
      <c r="BQ17" s="391" t="s">
        <v>963</v>
      </c>
      <c r="DL17" s="342" t="str">
        <f t="shared" si="18"/>
        <v xml:space="preserve">1102      </v>
      </c>
      <c r="DM17" s="342" t="str">
        <f t="shared" si="2"/>
        <v xml:space="preserve">202206    </v>
      </c>
      <c r="DN17" s="342" t="str">
        <f t="shared" si="3"/>
        <v xml:space="preserve">M02022    </v>
      </c>
      <c r="DO17" s="342" t="e">
        <f>#REF!</f>
        <v>#REF!</v>
      </c>
      <c r="DP17" s="342">
        <f t="shared" si="19"/>
        <v>0</v>
      </c>
      <c r="EW17" s="342">
        <f t="shared" si="20"/>
        <v>0</v>
      </c>
      <c r="EX17" s="342">
        <f t="shared" si="21"/>
        <v>0</v>
      </c>
      <c r="EY17" s="342" t="e">
        <f>#REF!</f>
        <v>#REF!</v>
      </c>
      <c r="EZ17" s="342" t="e">
        <f>#REF!</f>
        <v>#REF!</v>
      </c>
      <c r="FA17" s="342">
        <f t="shared" si="22"/>
        <v>0</v>
      </c>
      <c r="FB17" s="342" t="e">
        <f>#REF!</f>
        <v>#REF!</v>
      </c>
      <c r="FC17" s="342" t="e">
        <f>#REF!</f>
        <v>#REF!</v>
      </c>
      <c r="FD17" s="342">
        <f t="shared" si="23"/>
        <v>0</v>
      </c>
      <c r="FE17" s="342">
        <f t="shared" si="24"/>
        <v>0</v>
      </c>
      <c r="FF17" s="342" t="e">
        <f>#REF!</f>
        <v>#REF!</v>
      </c>
      <c r="FG17" s="342" t="e">
        <f>#REF!</f>
        <v>#REF!</v>
      </c>
      <c r="FH17" s="342" t="e">
        <f>#REF!</f>
        <v>#REF!</v>
      </c>
      <c r="FI17" s="342" t="e">
        <f>#REF!</f>
        <v>#REF!</v>
      </c>
      <c r="FJ17" s="342" t="e">
        <f>#REF!</f>
        <v>#REF!</v>
      </c>
      <c r="FK17" s="342" t="e">
        <f>#REF!</f>
        <v>#REF!</v>
      </c>
      <c r="FL17" s="342">
        <f t="shared" si="25"/>
        <v>0</v>
      </c>
      <c r="FM17" s="342" t="e">
        <f>#REF!</f>
        <v>#REF!</v>
      </c>
      <c r="FN17" s="342" t="e">
        <f>#REF!</f>
        <v>#REF!</v>
      </c>
      <c r="FO17" s="342" t="e">
        <f>#REF!</f>
        <v>#REF!</v>
      </c>
      <c r="FP17" s="342" t="e">
        <f>#REF!</f>
        <v>#REF!</v>
      </c>
      <c r="FQ17" s="342" t="e">
        <f>#REF!</f>
        <v>#REF!</v>
      </c>
      <c r="FR17" s="342" t="e">
        <f>#REF!</f>
        <v>#REF!</v>
      </c>
      <c r="FS17" s="342" t="e">
        <f>#REF!</f>
        <v>#REF!</v>
      </c>
      <c r="FT17" s="342" t="e">
        <f>#REF!</f>
        <v>#REF!</v>
      </c>
      <c r="FU17" s="342" t="e">
        <f>#REF!</f>
        <v>#REF!</v>
      </c>
      <c r="FV17" s="342">
        <v>2</v>
      </c>
    </row>
    <row r="18" spans="3:178" ht="13.5" thickBot="1" x14ac:dyDescent="0.25">
      <c r="C18" s="366" t="s">
        <v>964</v>
      </c>
      <c r="D18" s="367">
        <v>0</v>
      </c>
      <c r="E18" s="368" t="s">
        <v>462</v>
      </c>
      <c r="F18" s="368" t="s">
        <v>960</v>
      </c>
      <c r="G18" s="367" t="s">
        <v>1210</v>
      </c>
      <c r="H18" s="368" t="s">
        <v>621</v>
      </c>
      <c r="I18" s="369">
        <v>0</v>
      </c>
      <c r="J18" s="369">
        <v>70</v>
      </c>
      <c r="K18" s="369">
        <f t="shared" si="4"/>
        <v>-70</v>
      </c>
      <c r="L18" s="369">
        <v>0</v>
      </c>
      <c r="M18" s="369">
        <v>0</v>
      </c>
      <c r="N18" s="369">
        <f t="shared" si="5"/>
        <v>0</v>
      </c>
      <c r="O18" s="369">
        <v>0</v>
      </c>
      <c r="P18" s="369">
        <v>0</v>
      </c>
      <c r="Q18" s="369">
        <f t="shared" si="6"/>
        <v>0</v>
      </c>
      <c r="R18" s="369">
        <v>0</v>
      </c>
      <c r="S18" s="369">
        <v>0</v>
      </c>
      <c r="T18" s="369">
        <f t="shared" si="7"/>
        <v>0</v>
      </c>
      <c r="U18" s="369">
        <v>0</v>
      </c>
      <c r="V18" s="369">
        <v>0</v>
      </c>
      <c r="W18" s="369">
        <f t="shared" si="8"/>
        <v>0</v>
      </c>
      <c r="X18" s="369">
        <v>0</v>
      </c>
      <c r="Y18" s="369">
        <v>0</v>
      </c>
      <c r="Z18" s="369">
        <f t="shared" si="9"/>
        <v>0</v>
      </c>
      <c r="AA18" s="369">
        <v>0</v>
      </c>
      <c r="AB18" s="369">
        <v>0</v>
      </c>
      <c r="AC18" s="369">
        <f t="shared" si="10"/>
        <v>0</v>
      </c>
      <c r="AD18" s="369">
        <v>0</v>
      </c>
      <c r="AE18" s="369">
        <v>0</v>
      </c>
      <c r="AF18" s="369">
        <f t="shared" si="11"/>
        <v>0</v>
      </c>
      <c r="AG18" s="369">
        <v>0</v>
      </c>
      <c r="AH18" s="369">
        <v>0</v>
      </c>
      <c r="AI18" s="369">
        <f t="shared" si="12"/>
        <v>0</v>
      </c>
      <c r="AJ18" s="369">
        <v>0</v>
      </c>
      <c r="AK18" s="369">
        <v>0</v>
      </c>
      <c r="AL18" s="369">
        <f t="shared" si="13"/>
        <v>0</v>
      </c>
      <c r="AM18" s="369">
        <v>0</v>
      </c>
      <c r="AN18" s="369">
        <v>0</v>
      </c>
      <c r="AO18" s="369">
        <f t="shared" si="14"/>
        <v>0</v>
      </c>
      <c r="AP18" s="369">
        <v>0</v>
      </c>
      <c r="AQ18" s="369">
        <v>0</v>
      </c>
      <c r="AR18" s="369">
        <f t="shared" si="15"/>
        <v>0</v>
      </c>
      <c r="AS18" s="388">
        <v>0</v>
      </c>
      <c r="AT18" s="369">
        <v>0</v>
      </c>
      <c r="AU18" s="369">
        <v>-205</v>
      </c>
      <c r="AV18" s="369">
        <f t="shared" si="16"/>
        <v>205</v>
      </c>
      <c r="AW18" s="370"/>
      <c r="AX18" s="369">
        <v>0</v>
      </c>
      <c r="AY18" s="369">
        <v>-600</v>
      </c>
      <c r="AZ18" s="369">
        <f t="shared" si="17"/>
        <v>600</v>
      </c>
      <c r="BA18" s="370"/>
      <c r="BB18" s="389">
        <v>0</v>
      </c>
      <c r="BC18" s="390"/>
      <c r="BD18" s="390"/>
      <c r="BE18" s="390"/>
      <c r="BF18" s="389">
        <v>0</v>
      </c>
      <c r="BG18" s="390"/>
      <c r="BH18" s="389">
        <v>0</v>
      </c>
      <c r="BI18" s="390"/>
      <c r="BJ18" s="389">
        <v>0</v>
      </c>
      <c r="BK18" s="389"/>
      <c r="BL18" s="388">
        <f t="shared" si="26"/>
        <v>0</v>
      </c>
      <c r="BM18" s="389">
        <v>-32729.6217</v>
      </c>
      <c r="BN18" s="389"/>
      <c r="BO18" s="388">
        <f t="shared" si="27"/>
        <v>-32729.6217</v>
      </c>
      <c r="BP18" s="389">
        <v>0</v>
      </c>
      <c r="BQ18" s="391" t="s">
        <v>965</v>
      </c>
      <c r="DL18" s="342" t="str">
        <f t="shared" si="18"/>
        <v xml:space="preserve">1103      </v>
      </c>
      <c r="DM18" s="342" t="str">
        <f t="shared" si="2"/>
        <v xml:space="preserve">202206    </v>
      </c>
      <c r="DN18" s="342" t="str">
        <f t="shared" si="3"/>
        <v xml:space="preserve">M02022    </v>
      </c>
      <c r="DO18" s="342" t="e">
        <f>#REF!</f>
        <v>#REF!</v>
      </c>
      <c r="DP18" s="342">
        <f t="shared" si="19"/>
        <v>0</v>
      </c>
      <c r="EW18" s="342">
        <f t="shared" si="20"/>
        <v>0</v>
      </c>
      <c r="EX18" s="342">
        <f t="shared" si="21"/>
        <v>0</v>
      </c>
      <c r="EY18" s="342" t="e">
        <f>#REF!</f>
        <v>#REF!</v>
      </c>
      <c r="EZ18" s="342" t="e">
        <f>#REF!</f>
        <v>#REF!</v>
      </c>
      <c r="FA18" s="342">
        <f t="shared" si="22"/>
        <v>0</v>
      </c>
      <c r="FB18" s="342" t="e">
        <f>#REF!</f>
        <v>#REF!</v>
      </c>
      <c r="FC18" s="342" t="e">
        <f>#REF!</f>
        <v>#REF!</v>
      </c>
      <c r="FD18" s="342">
        <f t="shared" si="23"/>
        <v>0</v>
      </c>
      <c r="FE18" s="342">
        <f t="shared" si="24"/>
        <v>0</v>
      </c>
      <c r="FF18" s="342" t="e">
        <f>#REF!</f>
        <v>#REF!</v>
      </c>
      <c r="FG18" s="342" t="e">
        <f>#REF!</f>
        <v>#REF!</v>
      </c>
      <c r="FH18" s="342" t="e">
        <f>#REF!</f>
        <v>#REF!</v>
      </c>
      <c r="FI18" s="342" t="e">
        <f>#REF!</f>
        <v>#REF!</v>
      </c>
      <c r="FJ18" s="342" t="e">
        <f>#REF!</f>
        <v>#REF!</v>
      </c>
      <c r="FK18" s="342" t="e">
        <f>#REF!</f>
        <v>#REF!</v>
      </c>
      <c r="FL18" s="342">
        <f t="shared" si="25"/>
        <v>0</v>
      </c>
      <c r="FM18" s="342" t="e">
        <f>#REF!</f>
        <v>#REF!</v>
      </c>
      <c r="FN18" s="342" t="e">
        <f>#REF!</f>
        <v>#REF!</v>
      </c>
      <c r="FO18" s="342" t="e">
        <f>#REF!</f>
        <v>#REF!</v>
      </c>
      <c r="FP18" s="342" t="e">
        <f>#REF!</f>
        <v>#REF!</v>
      </c>
      <c r="FQ18" s="342" t="e">
        <f>#REF!</f>
        <v>#REF!</v>
      </c>
      <c r="FR18" s="342" t="e">
        <f>#REF!</f>
        <v>#REF!</v>
      </c>
      <c r="FS18" s="342" t="e">
        <f>#REF!</f>
        <v>#REF!</v>
      </c>
      <c r="FT18" s="342" t="e">
        <f>#REF!</f>
        <v>#REF!</v>
      </c>
      <c r="FU18" s="342" t="e">
        <f>#REF!</f>
        <v>#REF!</v>
      </c>
      <c r="FV18" s="342">
        <v>2</v>
      </c>
    </row>
    <row r="19" spans="3:178" ht="13.5" thickBot="1" x14ac:dyDescent="0.25">
      <c r="C19" s="366" t="s">
        <v>966</v>
      </c>
      <c r="D19" s="367">
        <v>0</v>
      </c>
      <c r="E19" s="368" t="s">
        <v>462</v>
      </c>
      <c r="F19" s="368" t="s">
        <v>960</v>
      </c>
      <c r="G19" s="367" t="s">
        <v>1211</v>
      </c>
      <c r="H19" s="368" t="s">
        <v>622</v>
      </c>
      <c r="I19" s="369"/>
      <c r="J19" s="369"/>
      <c r="K19" s="369">
        <f t="shared" si="4"/>
        <v>0</v>
      </c>
      <c r="L19" s="369"/>
      <c r="M19" s="369"/>
      <c r="N19" s="369">
        <f t="shared" si="5"/>
        <v>0</v>
      </c>
      <c r="O19" s="369"/>
      <c r="P19" s="369"/>
      <c r="Q19" s="369">
        <f t="shared" si="6"/>
        <v>0</v>
      </c>
      <c r="R19" s="369"/>
      <c r="S19" s="369"/>
      <c r="T19" s="369">
        <f t="shared" si="7"/>
        <v>0</v>
      </c>
      <c r="U19" s="369"/>
      <c r="V19" s="369"/>
      <c r="W19" s="369">
        <f t="shared" si="8"/>
        <v>0</v>
      </c>
      <c r="X19" s="369"/>
      <c r="Y19" s="369"/>
      <c r="Z19" s="369">
        <f t="shared" si="9"/>
        <v>0</v>
      </c>
      <c r="AA19" s="369"/>
      <c r="AB19" s="369"/>
      <c r="AC19" s="369">
        <f t="shared" si="10"/>
        <v>0</v>
      </c>
      <c r="AD19" s="369"/>
      <c r="AE19" s="369"/>
      <c r="AF19" s="369">
        <f t="shared" si="11"/>
        <v>0</v>
      </c>
      <c r="AG19" s="369"/>
      <c r="AH19" s="369"/>
      <c r="AI19" s="369">
        <f t="shared" si="12"/>
        <v>0</v>
      </c>
      <c r="AJ19" s="369"/>
      <c r="AK19" s="369"/>
      <c r="AL19" s="369">
        <f t="shared" si="13"/>
        <v>0</v>
      </c>
      <c r="AM19" s="369"/>
      <c r="AN19" s="369"/>
      <c r="AO19" s="369">
        <f t="shared" si="14"/>
        <v>0</v>
      </c>
      <c r="AP19" s="369"/>
      <c r="AQ19" s="369"/>
      <c r="AR19" s="369">
        <f t="shared" si="15"/>
        <v>0</v>
      </c>
      <c r="AS19" s="388"/>
      <c r="AT19" s="369"/>
      <c r="AU19" s="369"/>
      <c r="AV19" s="369">
        <f t="shared" si="16"/>
        <v>0</v>
      </c>
      <c r="AW19" s="370"/>
      <c r="AX19" s="369"/>
      <c r="AY19" s="369"/>
      <c r="AZ19" s="369">
        <f t="shared" si="17"/>
        <v>0</v>
      </c>
      <c r="BA19" s="370"/>
      <c r="BB19" s="389"/>
      <c r="BC19" s="390"/>
      <c r="BD19" s="390"/>
      <c r="BE19" s="390"/>
      <c r="BF19" s="389"/>
      <c r="BG19" s="390"/>
      <c r="BH19" s="389"/>
      <c r="BI19" s="390"/>
      <c r="BJ19" s="389"/>
      <c r="BK19" s="389"/>
      <c r="BL19" s="388">
        <f t="shared" si="26"/>
        <v>0</v>
      </c>
      <c r="BM19" s="389"/>
      <c r="BN19" s="389"/>
      <c r="BO19" s="388">
        <f t="shared" si="27"/>
        <v>0</v>
      </c>
      <c r="BP19" s="389"/>
      <c r="BQ19" s="391" t="s">
        <v>967</v>
      </c>
      <c r="DL19" s="342" t="str">
        <f t="shared" si="18"/>
        <v xml:space="preserve">1104      </v>
      </c>
      <c r="DM19" s="342" t="str">
        <f t="shared" si="2"/>
        <v xml:space="preserve">202206    </v>
      </c>
      <c r="DN19" s="342" t="str">
        <f t="shared" si="3"/>
        <v xml:space="preserve">M02022    </v>
      </c>
      <c r="DO19" s="342" t="e">
        <f>#REF!</f>
        <v>#REF!</v>
      </c>
      <c r="DP19" s="342">
        <f t="shared" si="19"/>
        <v>0</v>
      </c>
      <c r="EW19" s="342">
        <f t="shared" si="20"/>
        <v>0</v>
      </c>
      <c r="EX19" s="342">
        <f t="shared" si="21"/>
        <v>0</v>
      </c>
      <c r="EY19" s="342" t="e">
        <f>#REF!</f>
        <v>#REF!</v>
      </c>
      <c r="EZ19" s="342" t="e">
        <f>#REF!</f>
        <v>#REF!</v>
      </c>
      <c r="FA19" s="342">
        <f t="shared" si="22"/>
        <v>0</v>
      </c>
      <c r="FB19" s="342" t="e">
        <f>#REF!</f>
        <v>#REF!</v>
      </c>
      <c r="FC19" s="342" t="e">
        <f>#REF!</f>
        <v>#REF!</v>
      </c>
      <c r="FD19" s="342">
        <f t="shared" si="23"/>
        <v>0</v>
      </c>
      <c r="FE19" s="342">
        <f t="shared" si="24"/>
        <v>0</v>
      </c>
      <c r="FF19" s="342" t="e">
        <f>#REF!</f>
        <v>#REF!</v>
      </c>
      <c r="FG19" s="342" t="e">
        <f>#REF!</f>
        <v>#REF!</v>
      </c>
      <c r="FH19" s="342" t="e">
        <f>#REF!</f>
        <v>#REF!</v>
      </c>
      <c r="FI19" s="342" t="e">
        <f>#REF!</f>
        <v>#REF!</v>
      </c>
      <c r="FJ19" s="342" t="e">
        <f>#REF!</f>
        <v>#REF!</v>
      </c>
      <c r="FK19" s="342" t="e">
        <f>#REF!</f>
        <v>#REF!</v>
      </c>
      <c r="FL19" s="342">
        <f t="shared" si="25"/>
        <v>0</v>
      </c>
      <c r="FM19" s="342" t="e">
        <f>#REF!</f>
        <v>#REF!</v>
      </c>
      <c r="FN19" s="342" t="e">
        <f>#REF!</f>
        <v>#REF!</v>
      </c>
      <c r="FO19" s="342" t="e">
        <f>#REF!</f>
        <v>#REF!</v>
      </c>
      <c r="FP19" s="342" t="e">
        <f>#REF!</f>
        <v>#REF!</v>
      </c>
      <c r="FQ19" s="342" t="e">
        <f>#REF!</f>
        <v>#REF!</v>
      </c>
      <c r="FR19" s="342" t="e">
        <f>#REF!</f>
        <v>#REF!</v>
      </c>
      <c r="FS19" s="342" t="e">
        <f>#REF!</f>
        <v>#REF!</v>
      </c>
      <c r="FT19" s="342" t="e">
        <f>#REF!</f>
        <v>#REF!</v>
      </c>
      <c r="FU19" s="342" t="e">
        <f>#REF!</f>
        <v>#REF!</v>
      </c>
      <c r="FV19" s="342">
        <v>2</v>
      </c>
    </row>
    <row r="20" spans="3:178" ht="13.5" thickBot="1" x14ac:dyDescent="0.25">
      <c r="C20" s="366" t="s">
        <v>959</v>
      </c>
      <c r="D20" s="367">
        <v>2</v>
      </c>
      <c r="E20" s="368" t="s">
        <v>462</v>
      </c>
      <c r="F20" s="368" t="s">
        <v>960</v>
      </c>
      <c r="G20" s="367" t="s">
        <v>1212</v>
      </c>
      <c r="H20" s="368" t="s">
        <v>433</v>
      </c>
      <c r="I20" s="369">
        <v>14796.634</v>
      </c>
      <c r="J20" s="369">
        <v>14820.504499999999</v>
      </c>
      <c r="K20" s="369">
        <f t="shared" si="4"/>
        <v>-23.870499999999083</v>
      </c>
      <c r="L20" s="369">
        <v>0</v>
      </c>
      <c r="M20" s="369">
        <v>0</v>
      </c>
      <c r="N20" s="369">
        <f t="shared" si="5"/>
        <v>0</v>
      </c>
      <c r="O20" s="369">
        <v>83.951999999999998</v>
      </c>
      <c r="P20" s="369">
        <v>68.123999999999995</v>
      </c>
      <c r="Q20" s="369">
        <f t="shared" si="6"/>
        <v>15.828000000000003</v>
      </c>
      <c r="R20" s="369">
        <v>395.37200000000001</v>
      </c>
      <c r="S20" s="369">
        <v>395.37180000000001</v>
      </c>
      <c r="T20" s="369">
        <f t="shared" si="7"/>
        <v>2.0000000000663931E-4</v>
      </c>
      <c r="U20" s="369">
        <v>763.79100000000005</v>
      </c>
      <c r="V20" s="369">
        <v>756.13549999999998</v>
      </c>
      <c r="W20" s="369">
        <f t="shared" si="8"/>
        <v>7.6555000000000746</v>
      </c>
      <c r="X20" s="369">
        <v>2584.6979999999999</v>
      </c>
      <c r="Y20" s="369">
        <v>784.19730000000004</v>
      </c>
      <c r="Z20" s="369">
        <f t="shared" si="9"/>
        <v>1800.5006999999998</v>
      </c>
      <c r="AA20" s="369">
        <v>0</v>
      </c>
      <c r="AB20" s="369">
        <v>0</v>
      </c>
      <c r="AC20" s="369">
        <f t="shared" si="10"/>
        <v>0</v>
      </c>
      <c r="AD20" s="369">
        <v>3</v>
      </c>
      <c r="AE20" s="369">
        <v>0</v>
      </c>
      <c r="AF20" s="369">
        <f t="shared" si="11"/>
        <v>3</v>
      </c>
      <c r="AG20" s="369">
        <v>15.038</v>
      </c>
      <c r="AH20" s="369">
        <v>0</v>
      </c>
      <c r="AI20" s="369">
        <f t="shared" si="12"/>
        <v>15.038</v>
      </c>
      <c r="AJ20" s="369">
        <v>693.45799999999997</v>
      </c>
      <c r="AK20" s="369">
        <v>1114.0898</v>
      </c>
      <c r="AL20" s="369">
        <f t="shared" si="13"/>
        <v>-420.6318</v>
      </c>
      <c r="AM20" s="369">
        <v>-22.213999999999999</v>
      </c>
      <c r="AN20" s="369">
        <v>-40.999600000000001</v>
      </c>
      <c r="AO20" s="369">
        <f t="shared" si="14"/>
        <v>18.785600000000002</v>
      </c>
      <c r="AP20" s="369">
        <v>0.9</v>
      </c>
      <c r="AQ20" s="369">
        <v>0</v>
      </c>
      <c r="AR20" s="369">
        <f t="shared" si="15"/>
        <v>0.9</v>
      </c>
      <c r="AS20" s="388">
        <v>19314.629000000001</v>
      </c>
      <c r="AT20" s="369">
        <v>-854.03970000000004</v>
      </c>
      <c r="AU20" s="369">
        <v>-912.69079999999997</v>
      </c>
      <c r="AV20" s="369">
        <f t="shared" si="16"/>
        <v>58.651099999999929</v>
      </c>
      <c r="AW20" s="370"/>
      <c r="AX20" s="369">
        <v>-1029.6442999999999</v>
      </c>
      <c r="AY20" s="369">
        <v>-500</v>
      </c>
      <c r="AZ20" s="369">
        <f t="shared" si="17"/>
        <v>-529.64429999999993</v>
      </c>
      <c r="BA20" s="370"/>
      <c r="BB20" s="389">
        <v>-1883.6840999999999</v>
      </c>
      <c r="BC20" s="390"/>
      <c r="BD20" s="390"/>
      <c r="BE20" s="390"/>
      <c r="BF20" s="389">
        <v>-7.8345000000000002</v>
      </c>
      <c r="BG20" s="390"/>
      <c r="BH20" s="389">
        <v>-308.99299999999999</v>
      </c>
      <c r="BI20" s="390"/>
      <c r="BJ20" s="389">
        <v>-71.239000000000004</v>
      </c>
      <c r="BK20" s="389"/>
      <c r="BL20" s="388">
        <f t="shared" si="26"/>
        <v>-2271.7505999999998</v>
      </c>
      <c r="BM20" s="389">
        <v>-11696.205</v>
      </c>
      <c r="BN20" s="389"/>
      <c r="BO20" s="388">
        <f t="shared" si="27"/>
        <v>-11696.205</v>
      </c>
      <c r="BP20" s="389">
        <v>1030000</v>
      </c>
      <c r="BQ20" s="391" t="s">
        <v>968</v>
      </c>
      <c r="DL20" s="342" t="str">
        <f t="shared" si="18"/>
        <v xml:space="preserve">1105      </v>
      </c>
      <c r="DM20" s="342" t="str">
        <f t="shared" si="2"/>
        <v xml:space="preserve">202206    </v>
      </c>
      <c r="DN20" s="342" t="str">
        <f t="shared" si="3"/>
        <v xml:space="preserve">M02022    </v>
      </c>
      <c r="DO20" s="342" t="e">
        <f>#REF!</f>
        <v>#REF!</v>
      </c>
      <c r="DP20" s="342">
        <f t="shared" si="19"/>
        <v>0</v>
      </c>
      <c r="EW20" s="342">
        <f t="shared" si="20"/>
        <v>0</v>
      </c>
      <c r="EX20" s="342">
        <f t="shared" si="21"/>
        <v>0</v>
      </c>
      <c r="EY20" s="342" t="e">
        <f>#REF!</f>
        <v>#REF!</v>
      </c>
      <c r="EZ20" s="342" t="e">
        <f>#REF!</f>
        <v>#REF!</v>
      </c>
      <c r="FA20" s="342">
        <f t="shared" si="22"/>
        <v>0</v>
      </c>
      <c r="FB20" s="342" t="e">
        <f>#REF!</f>
        <v>#REF!</v>
      </c>
      <c r="FC20" s="342" t="e">
        <f>#REF!</f>
        <v>#REF!</v>
      </c>
      <c r="FD20" s="342">
        <f t="shared" si="23"/>
        <v>0</v>
      </c>
      <c r="FE20" s="342">
        <f t="shared" si="24"/>
        <v>0</v>
      </c>
      <c r="FF20" s="342" t="e">
        <f>#REF!</f>
        <v>#REF!</v>
      </c>
      <c r="FG20" s="342" t="e">
        <f>#REF!</f>
        <v>#REF!</v>
      </c>
      <c r="FH20" s="342" t="e">
        <f>#REF!</f>
        <v>#REF!</v>
      </c>
      <c r="FI20" s="342" t="e">
        <f>#REF!</f>
        <v>#REF!</v>
      </c>
      <c r="FJ20" s="342" t="e">
        <f>#REF!</f>
        <v>#REF!</v>
      </c>
      <c r="FK20" s="342" t="e">
        <f>#REF!</f>
        <v>#REF!</v>
      </c>
      <c r="FL20" s="342">
        <f t="shared" si="25"/>
        <v>0</v>
      </c>
      <c r="FM20" s="342" t="e">
        <f>#REF!</f>
        <v>#REF!</v>
      </c>
      <c r="FN20" s="342" t="e">
        <f>#REF!</f>
        <v>#REF!</v>
      </c>
      <c r="FO20" s="342" t="e">
        <f>#REF!</f>
        <v>#REF!</v>
      </c>
      <c r="FP20" s="342" t="e">
        <f>#REF!</f>
        <v>#REF!</v>
      </c>
      <c r="FQ20" s="342" t="e">
        <f>#REF!</f>
        <v>#REF!</v>
      </c>
      <c r="FR20" s="342" t="e">
        <f>#REF!</f>
        <v>#REF!</v>
      </c>
      <c r="FS20" s="342" t="e">
        <f>#REF!</f>
        <v>#REF!</v>
      </c>
      <c r="FT20" s="342" t="e">
        <f>#REF!</f>
        <v>#REF!</v>
      </c>
      <c r="FU20" s="342" t="e">
        <f>#REF!</f>
        <v>#REF!</v>
      </c>
      <c r="FV20" s="342">
        <v>2</v>
      </c>
    </row>
    <row r="21" spans="3:178" ht="13.5" thickBot="1" x14ac:dyDescent="0.25">
      <c r="C21" s="366" t="s">
        <v>966</v>
      </c>
      <c r="D21" s="367">
        <v>3</v>
      </c>
      <c r="E21" s="368" t="s">
        <v>462</v>
      </c>
      <c r="F21" s="368" t="s">
        <v>960</v>
      </c>
      <c r="G21" s="367" t="s">
        <v>1213</v>
      </c>
      <c r="H21" s="368" t="s">
        <v>623</v>
      </c>
      <c r="I21" s="369">
        <v>0</v>
      </c>
      <c r="J21" s="369"/>
      <c r="K21" s="369">
        <f t="shared" si="4"/>
        <v>0</v>
      </c>
      <c r="L21" s="369">
        <v>0</v>
      </c>
      <c r="M21" s="369"/>
      <c r="N21" s="369">
        <f t="shared" si="5"/>
        <v>0</v>
      </c>
      <c r="O21" s="369">
        <v>0</v>
      </c>
      <c r="P21" s="369"/>
      <c r="Q21" s="369">
        <f t="shared" si="6"/>
        <v>0</v>
      </c>
      <c r="R21" s="369">
        <v>0</v>
      </c>
      <c r="S21" s="369"/>
      <c r="T21" s="369">
        <f t="shared" si="7"/>
        <v>0</v>
      </c>
      <c r="U21" s="369">
        <v>0</v>
      </c>
      <c r="V21" s="369"/>
      <c r="W21" s="369">
        <f t="shared" si="8"/>
        <v>0</v>
      </c>
      <c r="X21" s="369">
        <v>0</v>
      </c>
      <c r="Y21" s="369"/>
      <c r="Z21" s="369">
        <f t="shared" si="9"/>
        <v>0</v>
      </c>
      <c r="AA21" s="369">
        <v>0</v>
      </c>
      <c r="AB21" s="369"/>
      <c r="AC21" s="369">
        <f t="shared" si="10"/>
        <v>0</v>
      </c>
      <c r="AD21" s="369">
        <v>0</v>
      </c>
      <c r="AE21" s="369"/>
      <c r="AF21" s="369">
        <f t="shared" si="11"/>
        <v>0</v>
      </c>
      <c r="AG21" s="369">
        <v>0</v>
      </c>
      <c r="AH21" s="369"/>
      <c r="AI21" s="369">
        <f t="shared" si="12"/>
        <v>0</v>
      </c>
      <c r="AJ21" s="369">
        <v>0</v>
      </c>
      <c r="AK21" s="369"/>
      <c r="AL21" s="369">
        <f t="shared" si="13"/>
        <v>0</v>
      </c>
      <c r="AM21" s="369">
        <v>0</v>
      </c>
      <c r="AN21" s="369"/>
      <c r="AO21" s="369">
        <f t="shared" si="14"/>
        <v>0</v>
      </c>
      <c r="AP21" s="369">
        <v>0</v>
      </c>
      <c r="AQ21" s="369"/>
      <c r="AR21" s="369">
        <f t="shared" si="15"/>
        <v>0</v>
      </c>
      <c r="AS21" s="388">
        <v>0</v>
      </c>
      <c r="AT21" s="369">
        <v>0</v>
      </c>
      <c r="AU21" s="369"/>
      <c r="AV21" s="369">
        <f t="shared" si="16"/>
        <v>0</v>
      </c>
      <c r="AW21" s="370"/>
      <c r="AX21" s="369">
        <v>0</v>
      </c>
      <c r="AY21" s="369"/>
      <c r="AZ21" s="369">
        <f t="shared" si="17"/>
        <v>0</v>
      </c>
      <c r="BA21" s="370"/>
      <c r="BB21" s="389">
        <v>0</v>
      </c>
      <c r="BC21" s="390"/>
      <c r="BD21" s="390"/>
      <c r="BE21" s="390"/>
      <c r="BF21" s="389">
        <v>0</v>
      </c>
      <c r="BG21" s="390"/>
      <c r="BH21" s="389">
        <v>0</v>
      </c>
      <c r="BI21" s="390"/>
      <c r="BJ21" s="389">
        <v>0</v>
      </c>
      <c r="BK21" s="389"/>
      <c r="BL21" s="388">
        <f t="shared" si="26"/>
        <v>0</v>
      </c>
      <c r="BM21" s="389">
        <v>-2380</v>
      </c>
      <c r="BN21" s="389"/>
      <c r="BO21" s="388">
        <f t="shared" si="27"/>
        <v>-2380</v>
      </c>
      <c r="BP21" s="389">
        <v>1190</v>
      </c>
      <c r="BQ21" s="391" t="s">
        <v>969</v>
      </c>
      <c r="DL21" s="342" t="str">
        <f t="shared" si="18"/>
        <v xml:space="preserve">1106      </v>
      </c>
      <c r="DM21" s="342" t="str">
        <f t="shared" si="2"/>
        <v xml:space="preserve">202206    </v>
      </c>
      <c r="DN21" s="342" t="str">
        <f t="shared" si="3"/>
        <v xml:space="preserve">M02022    </v>
      </c>
      <c r="DO21" s="342" t="e">
        <f>#REF!</f>
        <v>#REF!</v>
      </c>
      <c r="DP21" s="342">
        <f t="shared" si="19"/>
        <v>0</v>
      </c>
      <c r="EW21" s="342">
        <f t="shared" si="20"/>
        <v>0</v>
      </c>
      <c r="EX21" s="342">
        <f t="shared" si="21"/>
        <v>0</v>
      </c>
      <c r="EY21" s="342" t="e">
        <f>#REF!</f>
        <v>#REF!</v>
      </c>
      <c r="EZ21" s="342" t="e">
        <f>#REF!</f>
        <v>#REF!</v>
      </c>
      <c r="FA21" s="342">
        <f t="shared" si="22"/>
        <v>0</v>
      </c>
      <c r="FB21" s="342" t="e">
        <f>#REF!</f>
        <v>#REF!</v>
      </c>
      <c r="FC21" s="342" t="e">
        <f>#REF!</f>
        <v>#REF!</v>
      </c>
      <c r="FD21" s="342">
        <f t="shared" si="23"/>
        <v>0</v>
      </c>
      <c r="FE21" s="342">
        <f t="shared" si="24"/>
        <v>0</v>
      </c>
      <c r="FF21" s="342" t="e">
        <f>#REF!</f>
        <v>#REF!</v>
      </c>
      <c r="FG21" s="342" t="e">
        <f>#REF!</f>
        <v>#REF!</v>
      </c>
      <c r="FH21" s="342" t="e">
        <f>#REF!</f>
        <v>#REF!</v>
      </c>
      <c r="FI21" s="342" t="e">
        <f>#REF!</f>
        <v>#REF!</v>
      </c>
      <c r="FJ21" s="342" t="e">
        <f>#REF!</f>
        <v>#REF!</v>
      </c>
      <c r="FK21" s="342" t="e">
        <f>#REF!</f>
        <v>#REF!</v>
      </c>
      <c r="FL21" s="342">
        <f t="shared" si="25"/>
        <v>0</v>
      </c>
      <c r="FM21" s="342" t="e">
        <f>#REF!</f>
        <v>#REF!</v>
      </c>
      <c r="FN21" s="342" t="e">
        <f>#REF!</f>
        <v>#REF!</v>
      </c>
      <c r="FO21" s="342" t="e">
        <f>#REF!</f>
        <v>#REF!</v>
      </c>
      <c r="FP21" s="342" t="e">
        <f>#REF!</f>
        <v>#REF!</v>
      </c>
      <c r="FQ21" s="342" t="e">
        <f>#REF!</f>
        <v>#REF!</v>
      </c>
      <c r="FR21" s="342" t="e">
        <f>#REF!</f>
        <v>#REF!</v>
      </c>
      <c r="FS21" s="342" t="e">
        <f>#REF!</f>
        <v>#REF!</v>
      </c>
      <c r="FT21" s="342" t="e">
        <f>#REF!</f>
        <v>#REF!</v>
      </c>
      <c r="FU21" s="342" t="e">
        <f>#REF!</f>
        <v>#REF!</v>
      </c>
      <c r="FV21" s="342">
        <v>2</v>
      </c>
    </row>
    <row r="22" spans="3:178" ht="13.5" thickBot="1" x14ac:dyDescent="0.25">
      <c r="C22" s="366" t="s">
        <v>964</v>
      </c>
      <c r="D22" s="367">
        <v>3</v>
      </c>
      <c r="E22" s="368" t="s">
        <v>462</v>
      </c>
      <c r="F22" s="368" t="s">
        <v>970</v>
      </c>
      <c r="G22" s="367" t="s">
        <v>1214</v>
      </c>
      <c r="H22" s="368" t="s">
        <v>624</v>
      </c>
      <c r="I22" s="369">
        <v>0</v>
      </c>
      <c r="J22" s="369"/>
      <c r="K22" s="369">
        <f t="shared" si="4"/>
        <v>0</v>
      </c>
      <c r="L22" s="369">
        <v>0</v>
      </c>
      <c r="M22" s="369"/>
      <c r="N22" s="369">
        <f t="shared" si="5"/>
        <v>0</v>
      </c>
      <c r="O22" s="369">
        <v>0</v>
      </c>
      <c r="P22" s="369"/>
      <c r="Q22" s="369">
        <f t="shared" si="6"/>
        <v>0</v>
      </c>
      <c r="R22" s="369">
        <v>0</v>
      </c>
      <c r="S22" s="369"/>
      <c r="T22" s="369">
        <f t="shared" si="7"/>
        <v>0</v>
      </c>
      <c r="U22" s="369">
        <v>0</v>
      </c>
      <c r="V22" s="369"/>
      <c r="W22" s="369">
        <f t="shared" si="8"/>
        <v>0</v>
      </c>
      <c r="X22" s="369">
        <v>0</v>
      </c>
      <c r="Y22" s="369"/>
      <c r="Z22" s="369">
        <f t="shared" si="9"/>
        <v>0</v>
      </c>
      <c r="AA22" s="369">
        <v>0</v>
      </c>
      <c r="AB22" s="369"/>
      <c r="AC22" s="369">
        <f t="shared" si="10"/>
        <v>0</v>
      </c>
      <c r="AD22" s="369">
        <v>0</v>
      </c>
      <c r="AE22" s="369"/>
      <c r="AF22" s="369">
        <f t="shared" si="11"/>
        <v>0</v>
      </c>
      <c r="AG22" s="369">
        <v>0</v>
      </c>
      <c r="AH22" s="369"/>
      <c r="AI22" s="369">
        <f t="shared" si="12"/>
        <v>0</v>
      </c>
      <c r="AJ22" s="369">
        <v>0</v>
      </c>
      <c r="AK22" s="369"/>
      <c r="AL22" s="369">
        <f t="shared" si="13"/>
        <v>0</v>
      </c>
      <c r="AM22" s="369">
        <v>0</v>
      </c>
      <c r="AN22" s="369"/>
      <c r="AO22" s="369">
        <f t="shared" si="14"/>
        <v>0</v>
      </c>
      <c r="AP22" s="369">
        <v>0</v>
      </c>
      <c r="AQ22" s="369"/>
      <c r="AR22" s="369">
        <f t="shared" si="15"/>
        <v>0</v>
      </c>
      <c r="AS22" s="388">
        <v>0</v>
      </c>
      <c r="AT22" s="369">
        <v>0</v>
      </c>
      <c r="AU22" s="369"/>
      <c r="AV22" s="369">
        <f t="shared" si="16"/>
        <v>0</v>
      </c>
      <c r="AW22" s="370"/>
      <c r="AX22" s="369">
        <v>0</v>
      </c>
      <c r="AY22" s="369"/>
      <c r="AZ22" s="369">
        <f t="shared" si="17"/>
        <v>0</v>
      </c>
      <c r="BA22" s="370"/>
      <c r="BB22" s="389">
        <v>0</v>
      </c>
      <c r="BC22" s="390"/>
      <c r="BD22" s="390"/>
      <c r="BE22" s="390"/>
      <c r="BF22" s="389">
        <v>0</v>
      </c>
      <c r="BG22" s="390"/>
      <c r="BH22" s="389">
        <v>0</v>
      </c>
      <c r="BI22" s="390"/>
      <c r="BJ22" s="389">
        <v>0</v>
      </c>
      <c r="BK22" s="389"/>
      <c r="BL22" s="388">
        <f t="shared" si="26"/>
        <v>0</v>
      </c>
      <c r="BM22" s="389">
        <v>0</v>
      </c>
      <c r="BN22" s="389"/>
      <c r="BO22" s="388">
        <f t="shared" si="27"/>
        <v>0</v>
      </c>
      <c r="BP22" s="389"/>
      <c r="BQ22" s="391" t="s">
        <v>971</v>
      </c>
      <c r="DL22" s="342" t="str">
        <f t="shared" si="18"/>
        <v xml:space="preserve">1107      </v>
      </c>
      <c r="DM22" s="342" t="str">
        <f t="shared" si="2"/>
        <v xml:space="preserve">202206    </v>
      </c>
      <c r="DN22" s="342" t="str">
        <f t="shared" si="3"/>
        <v xml:space="preserve">M02022    </v>
      </c>
      <c r="DO22" s="342" t="e">
        <f>#REF!</f>
        <v>#REF!</v>
      </c>
      <c r="DP22" s="342">
        <f t="shared" si="19"/>
        <v>0</v>
      </c>
      <c r="EW22" s="342">
        <f t="shared" si="20"/>
        <v>0</v>
      </c>
      <c r="EX22" s="342">
        <f t="shared" si="21"/>
        <v>0</v>
      </c>
      <c r="EY22" s="342" t="e">
        <f>#REF!</f>
        <v>#REF!</v>
      </c>
      <c r="EZ22" s="342" t="e">
        <f>#REF!</f>
        <v>#REF!</v>
      </c>
      <c r="FA22" s="342">
        <f t="shared" si="22"/>
        <v>0</v>
      </c>
      <c r="FB22" s="342" t="e">
        <f>#REF!</f>
        <v>#REF!</v>
      </c>
      <c r="FC22" s="342" t="e">
        <f>#REF!</f>
        <v>#REF!</v>
      </c>
      <c r="FD22" s="342">
        <f t="shared" si="23"/>
        <v>0</v>
      </c>
      <c r="FE22" s="342">
        <f t="shared" si="24"/>
        <v>0</v>
      </c>
      <c r="FF22" s="342" t="e">
        <f>#REF!</f>
        <v>#REF!</v>
      </c>
      <c r="FG22" s="342" t="e">
        <f>#REF!</f>
        <v>#REF!</v>
      </c>
      <c r="FH22" s="342" t="e">
        <f>#REF!</f>
        <v>#REF!</v>
      </c>
      <c r="FI22" s="342" t="e">
        <f>#REF!</f>
        <v>#REF!</v>
      </c>
      <c r="FJ22" s="342" t="e">
        <f>#REF!</f>
        <v>#REF!</v>
      </c>
      <c r="FK22" s="342" t="e">
        <f>#REF!</f>
        <v>#REF!</v>
      </c>
      <c r="FL22" s="342">
        <f t="shared" si="25"/>
        <v>0</v>
      </c>
      <c r="FM22" s="342" t="e">
        <f>#REF!</f>
        <v>#REF!</v>
      </c>
      <c r="FN22" s="342" t="e">
        <f>#REF!</f>
        <v>#REF!</v>
      </c>
      <c r="FO22" s="342" t="e">
        <f>#REF!</f>
        <v>#REF!</v>
      </c>
      <c r="FP22" s="342" t="e">
        <f>#REF!</f>
        <v>#REF!</v>
      </c>
      <c r="FQ22" s="342" t="e">
        <f>#REF!</f>
        <v>#REF!</v>
      </c>
      <c r="FR22" s="342" t="e">
        <f>#REF!</f>
        <v>#REF!</v>
      </c>
      <c r="FS22" s="342" t="e">
        <f>#REF!</f>
        <v>#REF!</v>
      </c>
      <c r="FT22" s="342" t="e">
        <f>#REF!</f>
        <v>#REF!</v>
      </c>
      <c r="FU22" s="342" t="e">
        <f>#REF!</f>
        <v>#REF!</v>
      </c>
      <c r="FV22" s="342">
        <v>2</v>
      </c>
    </row>
    <row r="23" spans="3:178" ht="13.5" thickBot="1" x14ac:dyDescent="0.25">
      <c r="C23" s="366" t="s">
        <v>964</v>
      </c>
      <c r="D23" s="367">
        <v>1</v>
      </c>
      <c r="E23" s="368" t="s">
        <v>972</v>
      </c>
      <c r="F23" s="368" t="s">
        <v>973</v>
      </c>
      <c r="G23" s="367" t="s">
        <v>1215</v>
      </c>
      <c r="H23" s="368" t="s">
        <v>494</v>
      </c>
      <c r="I23" s="369">
        <v>5524</v>
      </c>
      <c r="J23" s="369">
        <v>4845.5</v>
      </c>
      <c r="K23" s="369">
        <f t="shared" si="4"/>
        <v>678.5</v>
      </c>
      <c r="L23" s="369">
        <v>0</v>
      </c>
      <c r="M23" s="369">
        <v>0</v>
      </c>
      <c r="N23" s="369">
        <f t="shared" si="5"/>
        <v>0</v>
      </c>
      <c r="O23" s="369">
        <v>0</v>
      </c>
      <c r="P23" s="369">
        <v>0</v>
      </c>
      <c r="Q23" s="369">
        <f t="shared" si="6"/>
        <v>0</v>
      </c>
      <c r="R23" s="369">
        <v>0</v>
      </c>
      <c r="S23" s="369">
        <v>0</v>
      </c>
      <c r="T23" s="369">
        <f t="shared" si="7"/>
        <v>0</v>
      </c>
      <c r="U23" s="369">
        <v>0</v>
      </c>
      <c r="V23" s="369">
        <v>0</v>
      </c>
      <c r="W23" s="369">
        <f t="shared" si="8"/>
        <v>0</v>
      </c>
      <c r="X23" s="369">
        <v>0</v>
      </c>
      <c r="Y23" s="369">
        <v>0</v>
      </c>
      <c r="Z23" s="369">
        <f t="shared" si="9"/>
        <v>0</v>
      </c>
      <c r="AA23" s="369">
        <v>0</v>
      </c>
      <c r="AB23" s="369">
        <v>0</v>
      </c>
      <c r="AC23" s="369">
        <f t="shared" si="10"/>
        <v>0</v>
      </c>
      <c r="AD23" s="369">
        <v>0</v>
      </c>
      <c r="AE23" s="369">
        <v>0</v>
      </c>
      <c r="AF23" s="369">
        <f t="shared" si="11"/>
        <v>0</v>
      </c>
      <c r="AG23" s="369">
        <v>0</v>
      </c>
      <c r="AH23" s="369">
        <v>0</v>
      </c>
      <c r="AI23" s="369">
        <f t="shared" si="12"/>
        <v>0</v>
      </c>
      <c r="AJ23" s="369">
        <v>0</v>
      </c>
      <c r="AK23" s="369">
        <v>0</v>
      </c>
      <c r="AL23" s="369">
        <f t="shared" si="13"/>
        <v>0</v>
      </c>
      <c r="AM23" s="369">
        <v>0</v>
      </c>
      <c r="AN23" s="369">
        <v>0</v>
      </c>
      <c r="AO23" s="369">
        <f t="shared" si="14"/>
        <v>0</v>
      </c>
      <c r="AP23" s="369">
        <v>0</v>
      </c>
      <c r="AQ23" s="369">
        <v>0</v>
      </c>
      <c r="AR23" s="369">
        <f t="shared" si="15"/>
        <v>0</v>
      </c>
      <c r="AS23" s="388">
        <v>5524</v>
      </c>
      <c r="AT23" s="369">
        <v>-136</v>
      </c>
      <c r="AU23" s="369">
        <v>0</v>
      </c>
      <c r="AV23" s="369">
        <f t="shared" si="16"/>
        <v>-136</v>
      </c>
      <c r="AW23" s="370"/>
      <c r="AX23" s="369">
        <v>0</v>
      </c>
      <c r="AY23" s="369">
        <v>0</v>
      </c>
      <c r="AZ23" s="369">
        <f t="shared" si="17"/>
        <v>0</v>
      </c>
      <c r="BA23" s="370"/>
      <c r="BB23" s="389">
        <v>-136</v>
      </c>
      <c r="BC23" s="390"/>
      <c r="BD23" s="390"/>
      <c r="BE23" s="390"/>
      <c r="BF23" s="389">
        <v>0</v>
      </c>
      <c r="BG23" s="390"/>
      <c r="BH23" s="389">
        <v>0</v>
      </c>
      <c r="BI23" s="390"/>
      <c r="BJ23" s="389">
        <v>0</v>
      </c>
      <c r="BK23" s="389"/>
      <c r="BL23" s="388">
        <f t="shared" si="26"/>
        <v>-136</v>
      </c>
      <c r="BM23" s="389">
        <v>-24765</v>
      </c>
      <c r="BN23" s="389"/>
      <c r="BO23" s="388">
        <f t="shared" si="27"/>
        <v>-24765</v>
      </c>
      <c r="BP23" s="389">
        <v>230000</v>
      </c>
      <c r="BQ23" s="391" t="s">
        <v>1216</v>
      </c>
      <c r="DL23" s="342" t="str">
        <f t="shared" si="18"/>
        <v xml:space="preserve">1108      </v>
      </c>
      <c r="DM23" s="342" t="str">
        <f t="shared" si="2"/>
        <v xml:space="preserve">202206    </v>
      </c>
      <c r="DN23" s="342" t="str">
        <f t="shared" si="3"/>
        <v xml:space="preserve">M02022    </v>
      </c>
      <c r="DO23" s="342" t="e">
        <f>#REF!</f>
        <v>#REF!</v>
      </c>
      <c r="DP23" s="342">
        <f t="shared" si="19"/>
        <v>0</v>
      </c>
      <c r="EW23" s="342">
        <f t="shared" si="20"/>
        <v>0</v>
      </c>
      <c r="EX23" s="342">
        <f t="shared" si="21"/>
        <v>0</v>
      </c>
      <c r="EY23" s="342" t="e">
        <f>#REF!</f>
        <v>#REF!</v>
      </c>
      <c r="EZ23" s="342" t="e">
        <f>#REF!</f>
        <v>#REF!</v>
      </c>
      <c r="FA23" s="342">
        <f t="shared" si="22"/>
        <v>0</v>
      </c>
      <c r="FB23" s="342" t="e">
        <f>#REF!</f>
        <v>#REF!</v>
      </c>
      <c r="FC23" s="342" t="e">
        <f>#REF!</f>
        <v>#REF!</v>
      </c>
      <c r="FD23" s="342">
        <f t="shared" si="23"/>
        <v>0</v>
      </c>
      <c r="FE23" s="342">
        <f t="shared" si="24"/>
        <v>0</v>
      </c>
      <c r="FF23" s="342" t="e">
        <f>#REF!</f>
        <v>#REF!</v>
      </c>
      <c r="FG23" s="342" t="e">
        <f>#REF!</f>
        <v>#REF!</v>
      </c>
      <c r="FH23" s="342" t="e">
        <f>#REF!</f>
        <v>#REF!</v>
      </c>
      <c r="FI23" s="342" t="e">
        <f>#REF!</f>
        <v>#REF!</v>
      </c>
      <c r="FJ23" s="342" t="e">
        <f>#REF!</f>
        <v>#REF!</v>
      </c>
      <c r="FK23" s="342" t="e">
        <f>#REF!</f>
        <v>#REF!</v>
      </c>
      <c r="FL23" s="342">
        <f t="shared" si="25"/>
        <v>0</v>
      </c>
      <c r="FM23" s="342" t="e">
        <f>#REF!</f>
        <v>#REF!</v>
      </c>
      <c r="FN23" s="342" t="e">
        <f>#REF!</f>
        <v>#REF!</v>
      </c>
      <c r="FO23" s="342" t="e">
        <f>#REF!</f>
        <v>#REF!</v>
      </c>
      <c r="FP23" s="342" t="e">
        <f>#REF!</f>
        <v>#REF!</v>
      </c>
      <c r="FQ23" s="342" t="e">
        <f>#REF!</f>
        <v>#REF!</v>
      </c>
      <c r="FR23" s="342" t="e">
        <f>#REF!</f>
        <v>#REF!</v>
      </c>
      <c r="FS23" s="342" t="e">
        <f>#REF!</f>
        <v>#REF!</v>
      </c>
      <c r="FT23" s="342" t="e">
        <f>#REF!</f>
        <v>#REF!</v>
      </c>
      <c r="FU23" s="342" t="e">
        <f>#REF!</f>
        <v>#REF!</v>
      </c>
      <c r="FV23" s="342">
        <v>2</v>
      </c>
    </row>
    <row r="24" spans="3:178" ht="13.5" thickBot="1" x14ac:dyDescent="0.25">
      <c r="C24" s="366" t="s">
        <v>964</v>
      </c>
      <c r="D24" s="367">
        <v>1</v>
      </c>
      <c r="E24" s="368" t="s">
        <v>972</v>
      </c>
      <c r="F24" s="368" t="s">
        <v>973</v>
      </c>
      <c r="G24" s="367" t="s">
        <v>495</v>
      </c>
      <c r="H24" s="368" t="s">
        <v>496</v>
      </c>
      <c r="I24" s="369">
        <v>0</v>
      </c>
      <c r="J24" s="369">
        <v>1337</v>
      </c>
      <c r="K24" s="369">
        <f t="shared" si="4"/>
        <v>-1337</v>
      </c>
      <c r="L24" s="369">
        <v>0</v>
      </c>
      <c r="M24" s="369">
        <v>0</v>
      </c>
      <c r="N24" s="369">
        <f t="shared" si="5"/>
        <v>0</v>
      </c>
      <c r="O24" s="369">
        <v>0</v>
      </c>
      <c r="P24" s="369">
        <v>0</v>
      </c>
      <c r="Q24" s="369">
        <f t="shared" si="6"/>
        <v>0</v>
      </c>
      <c r="R24" s="369">
        <v>0</v>
      </c>
      <c r="S24" s="369">
        <v>0</v>
      </c>
      <c r="T24" s="369">
        <f t="shared" si="7"/>
        <v>0</v>
      </c>
      <c r="U24" s="369">
        <v>0</v>
      </c>
      <c r="V24" s="369">
        <v>0</v>
      </c>
      <c r="W24" s="369">
        <f t="shared" si="8"/>
        <v>0</v>
      </c>
      <c r="X24" s="369">
        <v>0</v>
      </c>
      <c r="Y24" s="369">
        <v>0</v>
      </c>
      <c r="Z24" s="369">
        <f t="shared" si="9"/>
        <v>0</v>
      </c>
      <c r="AA24" s="369">
        <v>0</v>
      </c>
      <c r="AB24" s="369">
        <v>0</v>
      </c>
      <c r="AC24" s="369">
        <f t="shared" si="10"/>
        <v>0</v>
      </c>
      <c r="AD24" s="369">
        <v>0</v>
      </c>
      <c r="AE24" s="369">
        <v>0</v>
      </c>
      <c r="AF24" s="369">
        <f t="shared" si="11"/>
        <v>0</v>
      </c>
      <c r="AG24" s="369">
        <v>0</v>
      </c>
      <c r="AH24" s="369">
        <v>0</v>
      </c>
      <c r="AI24" s="369">
        <f t="shared" si="12"/>
        <v>0</v>
      </c>
      <c r="AJ24" s="369">
        <v>0</v>
      </c>
      <c r="AK24" s="369">
        <v>0</v>
      </c>
      <c r="AL24" s="369">
        <f t="shared" si="13"/>
        <v>0</v>
      </c>
      <c r="AM24" s="369">
        <v>0</v>
      </c>
      <c r="AN24" s="369">
        <v>0</v>
      </c>
      <c r="AO24" s="369">
        <f t="shared" si="14"/>
        <v>0</v>
      </c>
      <c r="AP24" s="369">
        <v>0</v>
      </c>
      <c r="AQ24" s="369">
        <v>0</v>
      </c>
      <c r="AR24" s="369">
        <f t="shared" si="15"/>
        <v>0</v>
      </c>
      <c r="AS24" s="388">
        <v>0</v>
      </c>
      <c r="AT24" s="369">
        <v>0</v>
      </c>
      <c r="AU24" s="369">
        <v>0</v>
      </c>
      <c r="AV24" s="369">
        <f t="shared" si="16"/>
        <v>0</v>
      </c>
      <c r="AW24" s="370"/>
      <c r="AX24" s="369">
        <v>0</v>
      </c>
      <c r="AY24" s="369">
        <v>0</v>
      </c>
      <c r="AZ24" s="369">
        <f t="shared" si="17"/>
        <v>0</v>
      </c>
      <c r="BA24" s="370"/>
      <c r="BB24" s="389">
        <v>0</v>
      </c>
      <c r="BC24" s="390"/>
      <c r="BD24" s="390"/>
      <c r="BE24" s="390"/>
      <c r="BF24" s="389">
        <v>0</v>
      </c>
      <c r="BG24" s="390"/>
      <c r="BH24" s="389">
        <v>0</v>
      </c>
      <c r="BI24" s="390"/>
      <c r="BJ24" s="389">
        <v>0</v>
      </c>
      <c r="BK24" s="389"/>
      <c r="BL24" s="388">
        <f t="shared" si="26"/>
        <v>0</v>
      </c>
      <c r="BM24" s="389">
        <v>0</v>
      </c>
      <c r="BN24" s="389">
        <v>-44000</v>
      </c>
      <c r="BO24" s="388">
        <f t="shared" si="27"/>
        <v>-44000</v>
      </c>
      <c r="BP24" s="389">
        <v>64600</v>
      </c>
      <c r="BQ24" s="391" t="s">
        <v>1217</v>
      </c>
      <c r="DL24" s="342" t="str">
        <f t="shared" si="18"/>
        <v xml:space="preserve">1109      </v>
      </c>
      <c r="DM24" s="342" t="str">
        <f t="shared" si="2"/>
        <v xml:space="preserve">202206    </v>
      </c>
      <c r="DN24" s="342" t="str">
        <f t="shared" si="3"/>
        <v xml:space="preserve">M02022    </v>
      </c>
      <c r="DO24" s="342" t="e">
        <f>#REF!</f>
        <v>#REF!</v>
      </c>
      <c r="DP24" s="342">
        <f t="shared" si="19"/>
        <v>0</v>
      </c>
      <c r="EW24" s="342">
        <f t="shared" si="20"/>
        <v>0</v>
      </c>
      <c r="EX24" s="342">
        <f t="shared" si="21"/>
        <v>0</v>
      </c>
      <c r="EY24" s="342" t="e">
        <f>#REF!</f>
        <v>#REF!</v>
      </c>
      <c r="EZ24" s="342" t="e">
        <f>#REF!</f>
        <v>#REF!</v>
      </c>
      <c r="FA24" s="342">
        <f t="shared" si="22"/>
        <v>0</v>
      </c>
      <c r="FB24" s="342" t="e">
        <f>#REF!</f>
        <v>#REF!</v>
      </c>
      <c r="FC24" s="342" t="e">
        <f>#REF!</f>
        <v>#REF!</v>
      </c>
      <c r="FD24" s="342">
        <f t="shared" si="23"/>
        <v>0</v>
      </c>
      <c r="FE24" s="342">
        <f t="shared" si="24"/>
        <v>0</v>
      </c>
      <c r="FF24" s="342" t="e">
        <f>#REF!</f>
        <v>#REF!</v>
      </c>
      <c r="FG24" s="342" t="e">
        <f>#REF!</f>
        <v>#REF!</v>
      </c>
      <c r="FH24" s="342" t="e">
        <f>#REF!</f>
        <v>#REF!</v>
      </c>
      <c r="FI24" s="342" t="e">
        <f>#REF!</f>
        <v>#REF!</v>
      </c>
      <c r="FJ24" s="342" t="e">
        <f>#REF!</f>
        <v>#REF!</v>
      </c>
      <c r="FK24" s="342" t="e">
        <f>#REF!</f>
        <v>#REF!</v>
      </c>
      <c r="FL24" s="342">
        <f t="shared" si="25"/>
        <v>0</v>
      </c>
      <c r="FM24" s="342" t="e">
        <f>#REF!</f>
        <v>#REF!</v>
      </c>
      <c r="FN24" s="342" t="e">
        <f>#REF!</f>
        <v>#REF!</v>
      </c>
      <c r="FO24" s="342" t="e">
        <f>#REF!</f>
        <v>#REF!</v>
      </c>
      <c r="FP24" s="342" t="e">
        <f>#REF!</f>
        <v>#REF!</v>
      </c>
      <c r="FQ24" s="342" t="e">
        <f>#REF!</f>
        <v>#REF!</v>
      </c>
      <c r="FR24" s="342" t="e">
        <f>#REF!</f>
        <v>#REF!</v>
      </c>
      <c r="FS24" s="342" t="e">
        <f>#REF!</f>
        <v>#REF!</v>
      </c>
      <c r="FT24" s="342" t="e">
        <f>#REF!</f>
        <v>#REF!</v>
      </c>
      <c r="FU24" s="342" t="e">
        <f>#REF!</f>
        <v>#REF!</v>
      </c>
      <c r="FV24" s="342">
        <v>2</v>
      </c>
    </row>
    <row r="25" spans="3:178" ht="13.5" thickBot="1" x14ac:dyDescent="0.25">
      <c r="C25" s="366" t="s">
        <v>964</v>
      </c>
      <c r="D25" s="367">
        <v>3</v>
      </c>
      <c r="E25" s="368" t="s">
        <v>972</v>
      </c>
      <c r="F25" s="368" t="s">
        <v>974</v>
      </c>
      <c r="G25" s="367" t="s">
        <v>497</v>
      </c>
      <c r="H25" s="368" t="s">
        <v>1218</v>
      </c>
      <c r="I25" s="369"/>
      <c r="J25" s="369"/>
      <c r="K25" s="369">
        <f t="shared" si="4"/>
        <v>0</v>
      </c>
      <c r="L25" s="369"/>
      <c r="M25" s="369"/>
      <c r="N25" s="369">
        <f t="shared" si="5"/>
        <v>0</v>
      </c>
      <c r="O25" s="369"/>
      <c r="P25" s="369"/>
      <c r="Q25" s="369">
        <f t="shared" si="6"/>
        <v>0</v>
      </c>
      <c r="R25" s="369"/>
      <c r="S25" s="369"/>
      <c r="T25" s="369">
        <f t="shared" si="7"/>
        <v>0</v>
      </c>
      <c r="U25" s="369"/>
      <c r="V25" s="369"/>
      <c r="W25" s="369">
        <f t="shared" si="8"/>
        <v>0</v>
      </c>
      <c r="X25" s="369"/>
      <c r="Y25" s="369"/>
      <c r="Z25" s="369">
        <f t="shared" si="9"/>
        <v>0</v>
      </c>
      <c r="AA25" s="369"/>
      <c r="AB25" s="369"/>
      <c r="AC25" s="369">
        <f t="shared" si="10"/>
        <v>0</v>
      </c>
      <c r="AD25" s="369"/>
      <c r="AE25" s="369"/>
      <c r="AF25" s="369">
        <f t="shared" si="11"/>
        <v>0</v>
      </c>
      <c r="AG25" s="369"/>
      <c r="AH25" s="369"/>
      <c r="AI25" s="369">
        <f t="shared" si="12"/>
        <v>0</v>
      </c>
      <c r="AJ25" s="369"/>
      <c r="AK25" s="369"/>
      <c r="AL25" s="369">
        <f t="shared" si="13"/>
        <v>0</v>
      </c>
      <c r="AM25" s="369"/>
      <c r="AN25" s="369"/>
      <c r="AO25" s="369">
        <f t="shared" si="14"/>
        <v>0</v>
      </c>
      <c r="AP25" s="369"/>
      <c r="AQ25" s="369"/>
      <c r="AR25" s="369">
        <f t="shared" si="15"/>
        <v>0</v>
      </c>
      <c r="AS25" s="388"/>
      <c r="AT25" s="369"/>
      <c r="AU25" s="369"/>
      <c r="AV25" s="369">
        <f t="shared" si="16"/>
        <v>0</v>
      </c>
      <c r="AW25" s="370"/>
      <c r="AX25" s="369"/>
      <c r="AY25" s="369"/>
      <c r="AZ25" s="369">
        <f t="shared" si="17"/>
        <v>0</v>
      </c>
      <c r="BA25" s="370"/>
      <c r="BB25" s="389"/>
      <c r="BC25" s="390"/>
      <c r="BD25" s="390"/>
      <c r="BE25" s="390"/>
      <c r="BF25" s="389"/>
      <c r="BG25" s="390"/>
      <c r="BH25" s="389"/>
      <c r="BI25" s="390"/>
      <c r="BJ25" s="389"/>
      <c r="BK25" s="389">
        <v>-23513</v>
      </c>
      <c r="BL25" s="388">
        <f t="shared" si="26"/>
        <v>-23513</v>
      </c>
      <c r="BM25" s="389"/>
      <c r="BN25" s="389"/>
      <c r="BO25" s="388">
        <f t="shared" si="27"/>
        <v>0</v>
      </c>
      <c r="BP25" s="389"/>
      <c r="BQ25" s="391" t="s">
        <v>1216</v>
      </c>
      <c r="DL25" s="342" t="str">
        <f t="shared" si="18"/>
        <v xml:space="preserve">1140      </v>
      </c>
      <c r="DM25" s="342" t="str">
        <f t="shared" si="2"/>
        <v xml:space="preserve">202206    </v>
      </c>
      <c r="DN25" s="342" t="str">
        <f t="shared" si="3"/>
        <v xml:space="preserve">M02022    </v>
      </c>
      <c r="DO25" s="342" t="e">
        <f>#REF!</f>
        <v>#REF!</v>
      </c>
      <c r="DP25" s="342">
        <f t="shared" si="19"/>
        <v>0</v>
      </c>
      <c r="EW25" s="342">
        <f t="shared" si="20"/>
        <v>0</v>
      </c>
      <c r="EX25" s="342">
        <f t="shared" si="21"/>
        <v>0</v>
      </c>
      <c r="EY25" s="342" t="e">
        <f>#REF!</f>
        <v>#REF!</v>
      </c>
      <c r="EZ25" s="342" t="e">
        <f>#REF!</f>
        <v>#REF!</v>
      </c>
      <c r="FA25" s="342">
        <f t="shared" si="22"/>
        <v>0</v>
      </c>
      <c r="FB25" s="342" t="e">
        <f>#REF!</f>
        <v>#REF!</v>
      </c>
      <c r="FC25" s="342" t="e">
        <f>#REF!</f>
        <v>#REF!</v>
      </c>
      <c r="FD25" s="342">
        <f t="shared" si="23"/>
        <v>0</v>
      </c>
      <c r="FE25" s="342">
        <f t="shared" si="24"/>
        <v>0</v>
      </c>
      <c r="FF25" s="342" t="e">
        <f>#REF!</f>
        <v>#REF!</v>
      </c>
      <c r="FG25" s="342" t="e">
        <f>#REF!</f>
        <v>#REF!</v>
      </c>
      <c r="FH25" s="342" t="e">
        <f>#REF!</f>
        <v>#REF!</v>
      </c>
      <c r="FI25" s="342" t="e">
        <f>#REF!</f>
        <v>#REF!</v>
      </c>
      <c r="FJ25" s="342" t="e">
        <f>#REF!</f>
        <v>#REF!</v>
      </c>
      <c r="FK25" s="342" t="e">
        <f>#REF!</f>
        <v>#REF!</v>
      </c>
      <c r="FL25" s="342">
        <f t="shared" si="25"/>
        <v>0</v>
      </c>
      <c r="FM25" s="342" t="e">
        <f>#REF!</f>
        <v>#REF!</v>
      </c>
      <c r="FN25" s="342" t="e">
        <f>#REF!</f>
        <v>#REF!</v>
      </c>
      <c r="FO25" s="342" t="e">
        <f>#REF!</f>
        <v>#REF!</v>
      </c>
      <c r="FP25" s="342" t="e">
        <f>#REF!</f>
        <v>#REF!</v>
      </c>
      <c r="FQ25" s="342" t="e">
        <f>#REF!</f>
        <v>#REF!</v>
      </c>
      <c r="FR25" s="342" t="e">
        <f>#REF!</f>
        <v>#REF!</v>
      </c>
      <c r="FS25" s="342" t="e">
        <f>#REF!</f>
        <v>#REF!</v>
      </c>
      <c r="FT25" s="342" t="e">
        <f>#REF!</f>
        <v>#REF!</v>
      </c>
      <c r="FU25" s="342" t="e">
        <f>#REF!</f>
        <v>#REF!</v>
      </c>
      <c r="FV25" s="342">
        <v>2</v>
      </c>
    </row>
    <row r="26" spans="3:178" ht="13.5" thickBot="1" x14ac:dyDescent="0.25">
      <c r="C26" s="366" t="s">
        <v>964</v>
      </c>
      <c r="D26" s="367">
        <v>1</v>
      </c>
      <c r="E26" s="368" t="s">
        <v>843</v>
      </c>
      <c r="F26" s="368" t="s">
        <v>975</v>
      </c>
      <c r="G26" s="367" t="s">
        <v>1219</v>
      </c>
      <c r="H26" s="368" t="s">
        <v>625</v>
      </c>
      <c r="I26" s="369">
        <v>-2549.4216999999999</v>
      </c>
      <c r="J26" s="369"/>
      <c r="K26" s="369">
        <f t="shared" si="4"/>
        <v>-2549.4216999999999</v>
      </c>
      <c r="L26" s="369">
        <v>0</v>
      </c>
      <c r="M26" s="369"/>
      <c r="N26" s="369">
        <f t="shared" si="5"/>
        <v>0</v>
      </c>
      <c r="O26" s="369">
        <v>971.55280000000005</v>
      </c>
      <c r="P26" s="369"/>
      <c r="Q26" s="369">
        <f t="shared" si="6"/>
        <v>971.55280000000005</v>
      </c>
      <c r="R26" s="369">
        <v>698.45619999999997</v>
      </c>
      <c r="S26" s="369"/>
      <c r="T26" s="369">
        <f t="shared" si="7"/>
        <v>698.45619999999997</v>
      </c>
      <c r="U26" s="369">
        <v>698.00379999999996</v>
      </c>
      <c r="V26" s="369"/>
      <c r="W26" s="369">
        <f t="shared" si="8"/>
        <v>698.00379999999996</v>
      </c>
      <c r="X26" s="369">
        <v>516.08489999999995</v>
      </c>
      <c r="Y26" s="369"/>
      <c r="Z26" s="369">
        <f t="shared" si="9"/>
        <v>516.08489999999995</v>
      </c>
      <c r="AA26" s="369">
        <v>13.169700000000001</v>
      </c>
      <c r="AB26" s="369"/>
      <c r="AC26" s="369">
        <f t="shared" si="10"/>
        <v>13.169700000000001</v>
      </c>
      <c r="AD26" s="369">
        <v>0</v>
      </c>
      <c r="AE26" s="369"/>
      <c r="AF26" s="369">
        <f t="shared" si="11"/>
        <v>0</v>
      </c>
      <c r="AG26" s="369">
        <v>0</v>
      </c>
      <c r="AH26" s="369"/>
      <c r="AI26" s="369">
        <f t="shared" si="12"/>
        <v>0</v>
      </c>
      <c r="AJ26" s="369">
        <v>148.0993</v>
      </c>
      <c r="AK26" s="369"/>
      <c r="AL26" s="369">
        <f t="shared" si="13"/>
        <v>148.0993</v>
      </c>
      <c r="AM26" s="369">
        <v>-23.174700000000001</v>
      </c>
      <c r="AN26" s="369"/>
      <c r="AO26" s="369">
        <f t="shared" si="14"/>
        <v>-23.174700000000001</v>
      </c>
      <c r="AP26" s="369">
        <v>1250.7311</v>
      </c>
      <c r="AQ26" s="369"/>
      <c r="AR26" s="369">
        <f t="shared" si="15"/>
        <v>1250.7311</v>
      </c>
      <c r="AS26" s="388">
        <v>1723.5015000000001</v>
      </c>
      <c r="AT26" s="369">
        <v>702.22739999999999</v>
      </c>
      <c r="AU26" s="369"/>
      <c r="AV26" s="369">
        <f t="shared" si="16"/>
        <v>702.22739999999999</v>
      </c>
      <c r="AW26" s="370"/>
      <c r="AX26" s="369">
        <v>-735.09699999999998</v>
      </c>
      <c r="AY26" s="369"/>
      <c r="AZ26" s="369">
        <f t="shared" si="17"/>
        <v>-735.09699999999998</v>
      </c>
      <c r="BA26" s="370"/>
      <c r="BB26" s="389">
        <v>-32.869500000000002</v>
      </c>
      <c r="BC26" s="390"/>
      <c r="BD26" s="390"/>
      <c r="BE26" s="390"/>
      <c r="BF26" s="389">
        <v>-46.343800000000002</v>
      </c>
      <c r="BG26" s="390"/>
      <c r="BH26" s="389">
        <v>-38.261499999999998</v>
      </c>
      <c r="BI26" s="390"/>
      <c r="BJ26" s="389">
        <v>7.0090000000000003</v>
      </c>
      <c r="BK26" s="389"/>
      <c r="BL26" s="388">
        <f t="shared" si="26"/>
        <v>-110.4658</v>
      </c>
      <c r="BM26" s="389">
        <v>-39</v>
      </c>
      <c r="BN26" s="389">
        <v>-779774</v>
      </c>
      <c r="BO26" s="388">
        <f t="shared" si="27"/>
        <v>-779813</v>
      </c>
      <c r="BP26" s="389">
        <v>850000</v>
      </c>
      <c r="BQ26" s="391" t="s">
        <v>976</v>
      </c>
      <c r="DL26" s="342" t="str">
        <f t="shared" si="18"/>
        <v xml:space="preserve">1220      </v>
      </c>
      <c r="DM26" s="342" t="str">
        <f t="shared" si="2"/>
        <v xml:space="preserve">202206    </v>
      </c>
      <c r="DN26" s="342" t="str">
        <f t="shared" si="3"/>
        <v xml:space="preserve">M02022    </v>
      </c>
      <c r="DO26" s="342" t="e">
        <f>#REF!</f>
        <v>#REF!</v>
      </c>
      <c r="DP26" s="342">
        <f t="shared" si="19"/>
        <v>0</v>
      </c>
      <c r="EW26" s="342">
        <f t="shared" si="20"/>
        <v>0</v>
      </c>
      <c r="EX26" s="342">
        <f t="shared" si="21"/>
        <v>0</v>
      </c>
      <c r="EY26" s="342" t="e">
        <f>#REF!</f>
        <v>#REF!</v>
      </c>
      <c r="EZ26" s="342" t="e">
        <f>#REF!</f>
        <v>#REF!</v>
      </c>
      <c r="FA26" s="342">
        <f t="shared" si="22"/>
        <v>0</v>
      </c>
      <c r="FB26" s="342" t="e">
        <f>#REF!</f>
        <v>#REF!</v>
      </c>
      <c r="FC26" s="342" t="e">
        <f>#REF!</f>
        <v>#REF!</v>
      </c>
      <c r="FD26" s="342">
        <f t="shared" si="23"/>
        <v>0</v>
      </c>
      <c r="FE26" s="342">
        <f t="shared" si="24"/>
        <v>0</v>
      </c>
      <c r="FF26" s="342" t="e">
        <f>#REF!</f>
        <v>#REF!</v>
      </c>
      <c r="FG26" s="342" t="e">
        <f>#REF!</f>
        <v>#REF!</v>
      </c>
      <c r="FH26" s="342" t="e">
        <f>#REF!</f>
        <v>#REF!</v>
      </c>
      <c r="FI26" s="342" t="e">
        <f>#REF!</f>
        <v>#REF!</v>
      </c>
      <c r="FJ26" s="342" t="e">
        <f>#REF!</f>
        <v>#REF!</v>
      </c>
      <c r="FK26" s="342" t="e">
        <f>#REF!</f>
        <v>#REF!</v>
      </c>
      <c r="FL26" s="342">
        <f t="shared" si="25"/>
        <v>0</v>
      </c>
      <c r="FM26" s="342" t="e">
        <f>#REF!</f>
        <v>#REF!</v>
      </c>
      <c r="FN26" s="342" t="e">
        <f>#REF!</f>
        <v>#REF!</v>
      </c>
      <c r="FO26" s="342" t="e">
        <f>#REF!</f>
        <v>#REF!</v>
      </c>
      <c r="FP26" s="342" t="e">
        <f>#REF!</f>
        <v>#REF!</v>
      </c>
      <c r="FQ26" s="342" t="e">
        <f>#REF!</f>
        <v>#REF!</v>
      </c>
      <c r="FR26" s="342" t="e">
        <f>#REF!</f>
        <v>#REF!</v>
      </c>
      <c r="FS26" s="342" t="e">
        <f>#REF!</f>
        <v>#REF!</v>
      </c>
      <c r="FT26" s="342" t="e">
        <f>#REF!</f>
        <v>#REF!</v>
      </c>
      <c r="FU26" s="342" t="e">
        <f>#REF!</f>
        <v>#REF!</v>
      </c>
      <c r="FV26" s="342">
        <v>2</v>
      </c>
    </row>
    <row r="27" spans="3:178" ht="13.5" thickBot="1" x14ac:dyDescent="0.25">
      <c r="C27" s="366" t="s">
        <v>964</v>
      </c>
      <c r="D27" s="367">
        <v>0</v>
      </c>
      <c r="E27" s="368" t="s">
        <v>977</v>
      </c>
      <c r="F27" s="368" t="s">
        <v>978</v>
      </c>
      <c r="G27" s="367" t="s">
        <v>1220</v>
      </c>
      <c r="H27" s="368" t="s">
        <v>626</v>
      </c>
      <c r="I27" s="369"/>
      <c r="J27" s="369"/>
      <c r="K27" s="369">
        <f t="shared" si="4"/>
        <v>0</v>
      </c>
      <c r="L27" s="369"/>
      <c r="M27" s="369"/>
      <c r="N27" s="369">
        <f t="shared" si="5"/>
        <v>0</v>
      </c>
      <c r="O27" s="369"/>
      <c r="P27" s="369"/>
      <c r="Q27" s="369">
        <f t="shared" si="6"/>
        <v>0</v>
      </c>
      <c r="R27" s="369"/>
      <c r="S27" s="369"/>
      <c r="T27" s="369">
        <f t="shared" si="7"/>
        <v>0</v>
      </c>
      <c r="U27" s="369"/>
      <c r="V27" s="369"/>
      <c r="W27" s="369">
        <f t="shared" si="8"/>
        <v>0</v>
      </c>
      <c r="X27" s="369"/>
      <c r="Y27" s="369"/>
      <c r="Z27" s="369">
        <f t="shared" si="9"/>
        <v>0</v>
      </c>
      <c r="AA27" s="369"/>
      <c r="AB27" s="369"/>
      <c r="AC27" s="369">
        <f t="shared" si="10"/>
        <v>0</v>
      </c>
      <c r="AD27" s="369"/>
      <c r="AE27" s="369"/>
      <c r="AF27" s="369">
        <f t="shared" si="11"/>
        <v>0</v>
      </c>
      <c r="AG27" s="369"/>
      <c r="AH27" s="369"/>
      <c r="AI27" s="369">
        <f t="shared" si="12"/>
        <v>0</v>
      </c>
      <c r="AJ27" s="369"/>
      <c r="AK27" s="369"/>
      <c r="AL27" s="369">
        <f t="shared" si="13"/>
        <v>0</v>
      </c>
      <c r="AM27" s="369"/>
      <c r="AN27" s="369"/>
      <c r="AO27" s="369">
        <f t="shared" si="14"/>
        <v>0</v>
      </c>
      <c r="AP27" s="369"/>
      <c r="AQ27" s="369"/>
      <c r="AR27" s="369">
        <f t="shared" si="15"/>
        <v>0</v>
      </c>
      <c r="AS27" s="388"/>
      <c r="AT27" s="369"/>
      <c r="AU27" s="369"/>
      <c r="AV27" s="369">
        <f t="shared" si="16"/>
        <v>0</v>
      </c>
      <c r="AW27" s="370"/>
      <c r="AX27" s="369"/>
      <c r="AY27" s="369"/>
      <c r="AZ27" s="369">
        <f t="shared" si="17"/>
        <v>0</v>
      </c>
      <c r="BA27" s="370"/>
      <c r="BB27" s="389"/>
      <c r="BC27" s="390"/>
      <c r="BD27" s="390"/>
      <c r="BE27" s="390"/>
      <c r="BF27" s="389"/>
      <c r="BG27" s="390"/>
      <c r="BH27" s="389"/>
      <c r="BI27" s="390"/>
      <c r="BJ27" s="389"/>
      <c r="BK27" s="389"/>
      <c r="BL27" s="388">
        <f t="shared" si="26"/>
        <v>0</v>
      </c>
      <c r="BM27" s="389"/>
      <c r="BN27" s="389"/>
      <c r="BO27" s="388">
        <f t="shared" si="27"/>
        <v>0</v>
      </c>
      <c r="BP27" s="389"/>
      <c r="BQ27" s="391" t="s">
        <v>979</v>
      </c>
      <c r="DL27" s="342" t="str">
        <f t="shared" si="18"/>
        <v xml:space="preserve">1230      </v>
      </c>
      <c r="DM27" s="342" t="str">
        <f t="shared" si="2"/>
        <v xml:space="preserve">202206    </v>
      </c>
      <c r="DN27" s="342" t="str">
        <f t="shared" si="3"/>
        <v xml:space="preserve">M02022    </v>
      </c>
      <c r="DO27" s="342" t="e">
        <f>#REF!</f>
        <v>#REF!</v>
      </c>
      <c r="DP27" s="342">
        <f t="shared" si="19"/>
        <v>0</v>
      </c>
      <c r="EW27" s="342">
        <f t="shared" si="20"/>
        <v>0</v>
      </c>
      <c r="EX27" s="342">
        <f t="shared" si="21"/>
        <v>0</v>
      </c>
      <c r="EY27" s="342" t="e">
        <f>#REF!</f>
        <v>#REF!</v>
      </c>
      <c r="EZ27" s="342" t="e">
        <f>#REF!</f>
        <v>#REF!</v>
      </c>
      <c r="FA27" s="342">
        <f t="shared" si="22"/>
        <v>0</v>
      </c>
      <c r="FB27" s="342" t="e">
        <f>#REF!</f>
        <v>#REF!</v>
      </c>
      <c r="FC27" s="342" t="e">
        <f>#REF!</f>
        <v>#REF!</v>
      </c>
      <c r="FD27" s="342">
        <f t="shared" si="23"/>
        <v>0</v>
      </c>
      <c r="FE27" s="342">
        <f t="shared" si="24"/>
        <v>0</v>
      </c>
      <c r="FF27" s="342" t="e">
        <f>#REF!</f>
        <v>#REF!</v>
      </c>
      <c r="FG27" s="342" t="e">
        <f>#REF!</f>
        <v>#REF!</v>
      </c>
      <c r="FH27" s="342" t="e">
        <f>#REF!</f>
        <v>#REF!</v>
      </c>
      <c r="FI27" s="342" t="e">
        <f>#REF!</f>
        <v>#REF!</v>
      </c>
      <c r="FJ27" s="342" t="e">
        <f>#REF!</f>
        <v>#REF!</v>
      </c>
      <c r="FK27" s="342" t="e">
        <f>#REF!</f>
        <v>#REF!</v>
      </c>
      <c r="FL27" s="342">
        <f t="shared" si="25"/>
        <v>0</v>
      </c>
      <c r="FM27" s="342" t="e">
        <f>#REF!</f>
        <v>#REF!</v>
      </c>
      <c r="FN27" s="342" t="e">
        <f>#REF!</f>
        <v>#REF!</v>
      </c>
      <c r="FO27" s="342" t="e">
        <f>#REF!</f>
        <v>#REF!</v>
      </c>
      <c r="FP27" s="342" t="e">
        <f>#REF!</f>
        <v>#REF!</v>
      </c>
      <c r="FQ27" s="342" t="e">
        <f>#REF!</f>
        <v>#REF!</v>
      </c>
      <c r="FR27" s="342" t="e">
        <f>#REF!</f>
        <v>#REF!</v>
      </c>
      <c r="FS27" s="342" t="e">
        <f>#REF!</f>
        <v>#REF!</v>
      </c>
      <c r="FT27" s="342" t="e">
        <f>#REF!</f>
        <v>#REF!</v>
      </c>
      <c r="FU27" s="342" t="e">
        <f>#REF!</f>
        <v>#REF!</v>
      </c>
      <c r="FV27" s="342">
        <v>2</v>
      </c>
    </row>
    <row r="28" spans="3:178" ht="13.5" thickBot="1" x14ac:dyDescent="0.25">
      <c r="C28" s="366" t="s">
        <v>964</v>
      </c>
      <c r="D28" s="367">
        <v>0</v>
      </c>
      <c r="E28" s="368" t="s">
        <v>977</v>
      </c>
      <c r="F28" s="368" t="s">
        <v>978</v>
      </c>
      <c r="G28" s="367" t="s">
        <v>1221</v>
      </c>
      <c r="H28" s="368" t="s">
        <v>627</v>
      </c>
      <c r="I28" s="369"/>
      <c r="J28" s="369"/>
      <c r="K28" s="369">
        <f t="shared" si="4"/>
        <v>0</v>
      </c>
      <c r="L28" s="369"/>
      <c r="M28" s="369"/>
      <c r="N28" s="369">
        <f t="shared" si="5"/>
        <v>0</v>
      </c>
      <c r="O28" s="369"/>
      <c r="P28" s="369"/>
      <c r="Q28" s="369">
        <f t="shared" si="6"/>
        <v>0</v>
      </c>
      <c r="R28" s="369"/>
      <c r="S28" s="369"/>
      <c r="T28" s="369">
        <f t="shared" si="7"/>
        <v>0</v>
      </c>
      <c r="U28" s="369"/>
      <c r="V28" s="369"/>
      <c r="W28" s="369">
        <f t="shared" si="8"/>
        <v>0</v>
      </c>
      <c r="X28" s="369"/>
      <c r="Y28" s="369"/>
      <c r="Z28" s="369">
        <f t="shared" si="9"/>
        <v>0</v>
      </c>
      <c r="AA28" s="369"/>
      <c r="AB28" s="369"/>
      <c r="AC28" s="369">
        <f t="shared" si="10"/>
        <v>0</v>
      </c>
      <c r="AD28" s="369"/>
      <c r="AE28" s="369"/>
      <c r="AF28" s="369">
        <f t="shared" si="11"/>
        <v>0</v>
      </c>
      <c r="AG28" s="369"/>
      <c r="AH28" s="369"/>
      <c r="AI28" s="369">
        <f t="shared" si="12"/>
        <v>0</v>
      </c>
      <c r="AJ28" s="369"/>
      <c r="AK28" s="369"/>
      <c r="AL28" s="369">
        <f t="shared" si="13"/>
        <v>0</v>
      </c>
      <c r="AM28" s="369"/>
      <c r="AN28" s="369"/>
      <c r="AO28" s="369">
        <f t="shared" si="14"/>
        <v>0</v>
      </c>
      <c r="AP28" s="369"/>
      <c r="AQ28" s="369"/>
      <c r="AR28" s="369">
        <f t="shared" si="15"/>
        <v>0</v>
      </c>
      <c r="AS28" s="388"/>
      <c r="AT28" s="369"/>
      <c r="AU28" s="369"/>
      <c r="AV28" s="369">
        <f t="shared" si="16"/>
        <v>0</v>
      </c>
      <c r="AW28" s="370"/>
      <c r="AX28" s="369"/>
      <c r="AY28" s="369"/>
      <c r="AZ28" s="369">
        <f t="shared" si="17"/>
        <v>0</v>
      </c>
      <c r="BA28" s="370"/>
      <c r="BB28" s="389"/>
      <c r="BC28" s="390"/>
      <c r="BD28" s="390"/>
      <c r="BE28" s="390"/>
      <c r="BF28" s="389"/>
      <c r="BG28" s="390"/>
      <c r="BH28" s="389"/>
      <c r="BI28" s="390"/>
      <c r="BJ28" s="389"/>
      <c r="BK28" s="389"/>
      <c r="BL28" s="388">
        <f t="shared" si="26"/>
        <v>0</v>
      </c>
      <c r="BM28" s="389"/>
      <c r="BN28" s="389"/>
      <c r="BO28" s="388">
        <f t="shared" si="27"/>
        <v>0</v>
      </c>
      <c r="BP28" s="389"/>
      <c r="BQ28" s="391" t="s">
        <v>980</v>
      </c>
      <c r="DL28" s="342" t="str">
        <f t="shared" si="18"/>
        <v xml:space="preserve">1336      </v>
      </c>
      <c r="DM28" s="342" t="str">
        <f t="shared" si="2"/>
        <v xml:space="preserve">202206    </v>
      </c>
      <c r="DN28" s="342" t="str">
        <f t="shared" si="3"/>
        <v xml:space="preserve">M02022    </v>
      </c>
      <c r="DO28" s="342" t="e">
        <f>#REF!</f>
        <v>#REF!</v>
      </c>
      <c r="DP28" s="342">
        <f t="shared" si="19"/>
        <v>0</v>
      </c>
      <c r="EW28" s="342">
        <f t="shared" si="20"/>
        <v>0</v>
      </c>
      <c r="EX28" s="342">
        <f t="shared" si="21"/>
        <v>0</v>
      </c>
      <c r="EY28" s="342" t="e">
        <f>#REF!</f>
        <v>#REF!</v>
      </c>
      <c r="EZ28" s="342" t="e">
        <f>#REF!</f>
        <v>#REF!</v>
      </c>
      <c r="FA28" s="342">
        <f t="shared" si="22"/>
        <v>0</v>
      </c>
      <c r="FB28" s="342" t="e">
        <f>#REF!</f>
        <v>#REF!</v>
      </c>
      <c r="FC28" s="342" t="e">
        <f>#REF!</f>
        <v>#REF!</v>
      </c>
      <c r="FD28" s="342">
        <f t="shared" si="23"/>
        <v>0</v>
      </c>
      <c r="FE28" s="342">
        <f t="shared" si="24"/>
        <v>0</v>
      </c>
      <c r="FF28" s="342" t="e">
        <f>#REF!</f>
        <v>#REF!</v>
      </c>
      <c r="FG28" s="342" t="e">
        <f>#REF!</f>
        <v>#REF!</v>
      </c>
      <c r="FH28" s="342" t="e">
        <f>#REF!</f>
        <v>#REF!</v>
      </c>
      <c r="FI28" s="342" t="e">
        <f>#REF!</f>
        <v>#REF!</v>
      </c>
      <c r="FJ28" s="342" t="e">
        <f>#REF!</f>
        <v>#REF!</v>
      </c>
      <c r="FK28" s="342" t="e">
        <f>#REF!</f>
        <v>#REF!</v>
      </c>
      <c r="FL28" s="342">
        <f t="shared" si="25"/>
        <v>0</v>
      </c>
      <c r="FM28" s="342" t="e">
        <f>#REF!</f>
        <v>#REF!</v>
      </c>
      <c r="FN28" s="342" t="e">
        <f>#REF!</f>
        <v>#REF!</v>
      </c>
      <c r="FO28" s="342" t="e">
        <f>#REF!</f>
        <v>#REF!</v>
      </c>
      <c r="FP28" s="342" t="e">
        <f>#REF!</f>
        <v>#REF!</v>
      </c>
      <c r="FQ28" s="342" t="e">
        <f>#REF!</f>
        <v>#REF!</v>
      </c>
      <c r="FR28" s="342" t="e">
        <f>#REF!</f>
        <v>#REF!</v>
      </c>
      <c r="FS28" s="342" t="e">
        <f>#REF!</f>
        <v>#REF!</v>
      </c>
      <c r="FT28" s="342" t="e">
        <f>#REF!</f>
        <v>#REF!</v>
      </c>
      <c r="FU28" s="342" t="e">
        <f>#REF!</f>
        <v>#REF!</v>
      </c>
      <c r="FV28" s="342">
        <v>2</v>
      </c>
    </row>
    <row r="29" spans="3:178" ht="13.5" thickBot="1" x14ac:dyDescent="0.25">
      <c r="C29" s="366" t="s">
        <v>959</v>
      </c>
      <c r="D29" s="367">
        <v>1</v>
      </c>
      <c r="E29" s="368" t="s">
        <v>843</v>
      </c>
      <c r="F29" s="368" t="s">
        <v>981</v>
      </c>
      <c r="G29" s="367" t="s">
        <v>1222</v>
      </c>
      <c r="H29" s="368" t="s">
        <v>628</v>
      </c>
      <c r="I29" s="369">
        <v>4159.0649999999996</v>
      </c>
      <c r="J29" s="369">
        <v>3411.134</v>
      </c>
      <c r="K29" s="369">
        <f t="shared" si="4"/>
        <v>747.93099999999959</v>
      </c>
      <c r="L29" s="369">
        <v>0</v>
      </c>
      <c r="M29" s="369">
        <v>0</v>
      </c>
      <c r="N29" s="369">
        <f t="shared" si="5"/>
        <v>0</v>
      </c>
      <c r="O29" s="369">
        <v>0</v>
      </c>
      <c r="P29" s="369">
        <v>0</v>
      </c>
      <c r="Q29" s="369">
        <f t="shared" si="6"/>
        <v>0</v>
      </c>
      <c r="R29" s="369">
        <v>330.589</v>
      </c>
      <c r="S29" s="369">
        <v>567.75070000000005</v>
      </c>
      <c r="T29" s="369">
        <f t="shared" si="7"/>
        <v>-237.16170000000005</v>
      </c>
      <c r="U29" s="369">
        <v>86.408000000000001</v>
      </c>
      <c r="V29" s="369">
        <v>70.179500000000004</v>
      </c>
      <c r="W29" s="369">
        <f t="shared" si="8"/>
        <v>16.228499999999997</v>
      </c>
      <c r="X29" s="369">
        <v>0</v>
      </c>
      <c r="Y29" s="369">
        <v>0</v>
      </c>
      <c r="Z29" s="369">
        <f t="shared" si="9"/>
        <v>0</v>
      </c>
      <c r="AA29" s="369">
        <v>24.149000000000001</v>
      </c>
      <c r="AB29" s="369">
        <v>10.9436</v>
      </c>
      <c r="AC29" s="369">
        <f t="shared" si="10"/>
        <v>13.205400000000001</v>
      </c>
      <c r="AD29" s="369">
        <v>0</v>
      </c>
      <c r="AE29" s="369">
        <v>0</v>
      </c>
      <c r="AF29" s="369">
        <f t="shared" si="11"/>
        <v>0</v>
      </c>
      <c r="AG29" s="369">
        <v>0</v>
      </c>
      <c r="AH29" s="369">
        <v>0</v>
      </c>
      <c r="AI29" s="369">
        <f t="shared" si="12"/>
        <v>0</v>
      </c>
      <c r="AJ29" s="369">
        <v>0</v>
      </c>
      <c r="AK29" s="369">
        <v>0</v>
      </c>
      <c r="AL29" s="369">
        <f t="shared" si="13"/>
        <v>0</v>
      </c>
      <c r="AM29" s="369">
        <v>-296.57799999999997</v>
      </c>
      <c r="AN29" s="369">
        <v>-72.0762</v>
      </c>
      <c r="AO29" s="369">
        <f t="shared" si="14"/>
        <v>-224.50179999999997</v>
      </c>
      <c r="AP29" s="369">
        <v>0</v>
      </c>
      <c r="AQ29" s="369">
        <v>0</v>
      </c>
      <c r="AR29" s="369">
        <f t="shared" si="15"/>
        <v>0</v>
      </c>
      <c r="AS29" s="388">
        <v>4303.6329999999998</v>
      </c>
      <c r="AT29" s="369">
        <v>-174.65190000000001</v>
      </c>
      <c r="AU29" s="369">
        <v>-330.09769999999997</v>
      </c>
      <c r="AV29" s="369">
        <f t="shared" si="16"/>
        <v>155.44579999999996</v>
      </c>
      <c r="AW29" s="370"/>
      <c r="AX29" s="369">
        <v>-22.5321</v>
      </c>
      <c r="AY29" s="369">
        <v>-24</v>
      </c>
      <c r="AZ29" s="369">
        <f t="shared" si="17"/>
        <v>1.4679000000000002</v>
      </c>
      <c r="BA29" s="370"/>
      <c r="BB29" s="389">
        <v>-197.184</v>
      </c>
      <c r="BC29" s="390"/>
      <c r="BD29" s="390"/>
      <c r="BE29" s="390"/>
      <c r="BF29" s="389">
        <v>0</v>
      </c>
      <c r="BG29" s="390"/>
      <c r="BH29" s="389">
        <v>0</v>
      </c>
      <c r="BI29" s="390"/>
      <c r="BJ29" s="389">
        <v>0</v>
      </c>
      <c r="BK29" s="389"/>
      <c r="BL29" s="388">
        <f t="shared" si="26"/>
        <v>-197.184</v>
      </c>
      <c r="BM29" s="389">
        <v>-3673.4609999999998</v>
      </c>
      <c r="BN29" s="389"/>
      <c r="BO29" s="388">
        <f t="shared" si="27"/>
        <v>-3673.4609999999998</v>
      </c>
      <c r="BP29" s="389">
        <v>229946</v>
      </c>
      <c r="BQ29" s="391" t="s">
        <v>982</v>
      </c>
      <c r="DL29" s="342" t="str">
        <f t="shared" si="18"/>
        <v xml:space="preserve">1359      </v>
      </c>
      <c r="DM29" s="342" t="str">
        <f t="shared" si="2"/>
        <v xml:space="preserve">202206    </v>
      </c>
      <c r="DN29" s="342" t="str">
        <f t="shared" si="3"/>
        <v xml:space="preserve">M02022    </v>
      </c>
      <c r="DO29" s="342" t="e">
        <f>#REF!</f>
        <v>#REF!</v>
      </c>
      <c r="DP29" s="342">
        <f t="shared" si="19"/>
        <v>0</v>
      </c>
      <c r="EW29" s="342">
        <f t="shared" si="20"/>
        <v>0</v>
      </c>
      <c r="EX29" s="342">
        <f t="shared" si="21"/>
        <v>0</v>
      </c>
      <c r="EY29" s="342" t="e">
        <f>#REF!</f>
        <v>#REF!</v>
      </c>
      <c r="EZ29" s="342" t="e">
        <f>#REF!</f>
        <v>#REF!</v>
      </c>
      <c r="FA29" s="342">
        <f t="shared" si="22"/>
        <v>0</v>
      </c>
      <c r="FB29" s="342" t="e">
        <f>#REF!</f>
        <v>#REF!</v>
      </c>
      <c r="FC29" s="342" t="e">
        <f>#REF!</f>
        <v>#REF!</v>
      </c>
      <c r="FD29" s="342">
        <f t="shared" si="23"/>
        <v>0</v>
      </c>
      <c r="FE29" s="342">
        <f t="shared" si="24"/>
        <v>0</v>
      </c>
      <c r="FF29" s="342" t="e">
        <f>#REF!</f>
        <v>#REF!</v>
      </c>
      <c r="FG29" s="342" t="e">
        <f>#REF!</f>
        <v>#REF!</v>
      </c>
      <c r="FH29" s="342" t="e">
        <f>#REF!</f>
        <v>#REF!</v>
      </c>
      <c r="FI29" s="342" t="e">
        <f>#REF!</f>
        <v>#REF!</v>
      </c>
      <c r="FJ29" s="342" t="e">
        <f>#REF!</f>
        <v>#REF!</v>
      </c>
      <c r="FK29" s="342" t="e">
        <f>#REF!</f>
        <v>#REF!</v>
      </c>
      <c r="FL29" s="342">
        <f t="shared" si="25"/>
        <v>0</v>
      </c>
      <c r="FM29" s="342" t="e">
        <f>#REF!</f>
        <v>#REF!</v>
      </c>
      <c r="FN29" s="342" t="e">
        <f>#REF!</f>
        <v>#REF!</v>
      </c>
      <c r="FO29" s="342" t="e">
        <f>#REF!</f>
        <v>#REF!</v>
      </c>
      <c r="FP29" s="342" t="e">
        <f>#REF!</f>
        <v>#REF!</v>
      </c>
      <c r="FQ29" s="342" t="e">
        <f>#REF!</f>
        <v>#REF!</v>
      </c>
      <c r="FR29" s="342" t="e">
        <f>#REF!</f>
        <v>#REF!</v>
      </c>
      <c r="FS29" s="342" t="e">
        <f>#REF!</f>
        <v>#REF!</v>
      </c>
      <c r="FT29" s="342" t="e">
        <f>#REF!</f>
        <v>#REF!</v>
      </c>
      <c r="FU29" s="342" t="e">
        <f>#REF!</f>
        <v>#REF!</v>
      </c>
      <c r="FV29" s="342">
        <v>2</v>
      </c>
    </row>
    <row r="30" spans="3:178" ht="13.5" thickBot="1" x14ac:dyDescent="0.25">
      <c r="C30" s="366" t="s">
        <v>959</v>
      </c>
      <c r="D30" s="367">
        <v>1</v>
      </c>
      <c r="E30" s="368" t="s">
        <v>843</v>
      </c>
      <c r="F30" s="368" t="s">
        <v>981</v>
      </c>
      <c r="G30" s="367" t="s">
        <v>1223</v>
      </c>
      <c r="H30" s="368" t="s">
        <v>438</v>
      </c>
      <c r="I30" s="369">
        <v>9633.7479999999996</v>
      </c>
      <c r="J30" s="369">
        <v>9633.7163999999993</v>
      </c>
      <c r="K30" s="369">
        <f t="shared" si="4"/>
        <v>3.1600000000253203E-2</v>
      </c>
      <c r="L30" s="369">
        <v>0</v>
      </c>
      <c r="M30" s="369">
        <v>0</v>
      </c>
      <c r="N30" s="369">
        <f t="shared" si="5"/>
        <v>0</v>
      </c>
      <c r="O30" s="369">
        <v>0</v>
      </c>
      <c r="P30" s="369">
        <v>0</v>
      </c>
      <c r="Q30" s="369">
        <f t="shared" si="6"/>
        <v>0</v>
      </c>
      <c r="R30" s="369">
        <v>995</v>
      </c>
      <c r="S30" s="369">
        <v>1159.9998000000001</v>
      </c>
      <c r="T30" s="369">
        <f t="shared" si="7"/>
        <v>-164.99980000000005</v>
      </c>
      <c r="U30" s="369">
        <v>0</v>
      </c>
      <c r="V30" s="369">
        <v>0</v>
      </c>
      <c r="W30" s="369">
        <f t="shared" si="8"/>
        <v>0</v>
      </c>
      <c r="X30" s="369">
        <v>0</v>
      </c>
      <c r="Y30" s="369">
        <v>0</v>
      </c>
      <c r="Z30" s="369">
        <f t="shared" si="9"/>
        <v>0</v>
      </c>
      <c r="AA30" s="369">
        <v>0</v>
      </c>
      <c r="AB30" s="369">
        <v>0</v>
      </c>
      <c r="AC30" s="369">
        <f t="shared" si="10"/>
        <v>0</v>
      </c>
      <c r="AD30" s="369">
        <v>0</v>
      </c>
      <c r="AE30" s="369">
        <v>0</v>
      </c>
      <c r="AF30" s="369">
        <f t="shared" si="11"/>
        <v>0</v>
      </c>
      <c r="AG30" s="369">
        <v>0</v>
      </c>
      <c r="AH30" s="369">
        <v>0</v>
      </c>
      <c r="AI30" s="369">
        <f t="shared" si="12"/>
        <v>0</v>
      </c>
      <c r="AJ30" s="369">
        <v>930</v>
      </c>
      <c r="AK30" s="369">
        <v>930</v>
      </c>
      <c r="AL30" s="369">
        <f t="shared" si="13"/>
        <v>0</v>
      </c>
      <c r="AM30" s="369">
        <v>0</v>
      </c>
      <c r="AN30" s="369">
        <v>0</v>
      </c>
      <c r="AO30" s="369">
        <f t="shared" si="14"/>
        <v>0</v>
      </c>
      <c r="AP30" s="369">
        <v>1E-3</v>
      </c>
      <c r="AQ30" s="369">
        <v>0</v>
      </c>
      <c r="AR30" s="369">
        <f t="shared" si="15"/>
        <v>1E-3</v>
      </c>
      <c r="AS30" s="388">
        <v>11558.749</v>
      </c>
      <c r="AT30" s="369">
        <v>-192.83619999999999</v>
      </c>
      <c r="AU30" s="369">
        <v>-278.87569999999999</v>
      </c>
      <c r="AV30" s="369">
        <f t="shared" si="16"/>
        <v>86.039500000000004</v>
      </c>
      <c r="AW30" s="370"/>
      <c r="AX30" s="369">
        <v>-19.476099999999999</v>
      </c>
      <c r="AY30" s="369">
        <v>-20</v>
      </c>
      <c r="AZ30" s="369">
        <f t="shared" si="17"/>
        <v>0.52390000000000114</v>
      </c>
      <c r="BA30" s="370"/>
      <c r="BB30" s="389">
        <v>-212.3124</v>
      </c>
      <c r="BC30" s="390"/>
      <c r="BD30" s="390"/>
      <c r="BE30" s="390"/>
      <c r="BF30" s="389">
        <v>0</v>
      </c>
      <c r="BG30" s="390"/>
      <c r="BH30" s="389">
        <v>0</v>
      </c>
      <c r="BI30" s="390"/>
      <c r="BJ30" s="389">
        <v>-3.0000000000000001E-3</v>
      </c>
      <c r="BK30" s="389"/>
      <c r="BL30" s="388">
        <f t="shared" si="26"/>
        <v>-212.31539999999998</v>
      </c>
      <c r="BM30" s="389">
        <v>-53.994999999999997</v>
      </c>
      <c r="BN30" s="389"/>
      <c r="BO30" s="388">
        <f t="shared" si="27"/>
        <v>-53.994999999999997</v>
      </c>
      <c r="BP30" s="389">
        <v>400342</v>
      </c>
      <c r="BQ30" s="391" t="s">
        <v>982</v>
      </c>
      <c r="DL30" s="342" t="str">
        <f t="shared" si="18"/>
        <v xml:space="preserve">1360      </v>
      </c>
      <c r="DM30" s="342" t="str">
        <f t="shared" si="2"/>
        <v xml:space="preserve">202206    </v>
      </c>
      <c r="DN30" s="342" t="str">
        <f t="shared" si="3"/>
        <v xml:space="preserve">M02022    </v>
      </c>
      <c r="DO30" s="342" t="e">
        <f>#REF!</f>
        <v>#REF!</v>
      </c>
      <c r="DP30" s="342">
        <f t="shared" si="19"/>
        <v>0</v>
      </c>
      <c r="EW30" s="342">
        <f t="shared" si="20"/>
        <v>0</v>
      </c>
      <c r="EX30" s="342">
        <f t="shared" si="21"/>
        <v>0</v>
      </c>
      <c r="EY30" s="342" t="e">
        <f>#REF!</f>
        <v>#REF!</v>
      </c>
      <c r="EZ30" s="342" t="e">
        <f>#REF!</f>
        <v>#REF!</v>
      </c>
      <c r="FA30" s="342">
        <f t="shared" si="22"/>
        <v>0</v>
      </c>
      <c r="FB30" s="342" t="e">
        <f>#REF!</f>
        <v>#REF!</v>
      </c>
      <c r="FC30" s="342" t="e">
        <f>#REF!</f>
        <v>#REF!</v>
      </c>
      <c r="FD30" s="342">
        <f t="shared" si="23"/>
        <v>0</v>
      </c>
      <c r="FE30" s="342">
        <f t="shared" si="24"/>
        <v>0</v>
      </c>
      <c r="FF30" s="342" t="e">
        <f>#REF!</f>
        <v>#REF!</v>
      </c>
      <c r="FG30" s="342" t="e">
        <f>#REF!</f>
        <v>#REF!</v>
      </c>
      <c r="FH30" s="342" t="e">
        <f>#REF!</f>
        <v>#REF!</v>
      </c>
      <c r="FI30" s="342" t="e">
        <f>#REF!</f>
        <v>#REF!</v>
      </c>
      <c r="FJ30" s="342" t="e">
        <f>#REF!</f>
        <v>#REF!</v>
      </c>
      <c r="FK30" s="342" t="e">
        <f>#REF!</f>
        <v>#REF!</v>
      </c>
      <c r="FL30" s="342">
        <f t="shared" si="25"/>
        <v>0</v>
      </c>
      <c r="FM30" s="342" t="e">
        <f>#REF!</f>
        <v>#REF!</v>
      </c>
      <c r="FN30" s="342" t="e">
        <f>#REF!</f>
        <v>#REF!</v>
      </c>
      <c r="FO30" s="342" t="e">
        <f>#REF!</f>
        <v>#REF!</v>
      </c>
      <c r="FP30" s="342" t="e">
        <f>#REF!</f>
        <v>#REF!</v>
      </c>
      <c r="FQ30" s="342" t="e">
        <f>#REF!</f>
        <v>#REF!</v>
      </c>
      <c r="FR30" s="342" t="e">
        <f>#REF!</f>
        <v>#REF!</v>
      </c>
      <c r="FS30" s="342" t="e">
        <f>#REF!</f>
        <v>#REF!</v>
      </c>
      <c r="FT30" s="342" t="e">
        <f>#REF!</f>
        <v>#REF!</v>
      </c>
      <c r="FU30" s="342" t="e">
        <f>#REF!</f>
        <v>#REF!</v>
      </c>
      <c r="FV30" s="342">
        <v>2</v>
      </c>
    </row>
    <row r="31" spans="3:178" ht="13.5" thickBot="1" x14ac:dyDescent="0.25">
      <c r="C31" s="366" t="s">
        <v>959</v>
      </c>
      <c r="D31" s="367">
        <v>1</v>
      </c>
      <c r="E31" s="368" t="s">
        <v>843</v>
      </c>
      <c r="F31" s="368" t="s">
        <v>981</v>
      </c>
      <c r="G31" s="367" t="s">
        <v>1224</v>
      </c>
      <c r="H31" s="368" t="s">
        <v>63</v>
      </c>
      <c r="I31" s="369">
        <v>14526.627</v>
      </c>
      <c r="J31" s="369">
        <v>14495.6222</v>
      </c>
      <c r="K31" s="369">
        <f t="shared" si="4"/>
        <v>31.004800000000614</v>
      </c>
      <c r="L31" s="369">
        <v>0</v>
      </c>
      <c r="M31" s="369">
        <v>0</v>
      </c>
      <c r="N31" s="369">
        <f t="shared" si="5"/>
        <v>0</v>
      </c>
      <c r="O31" s="369">
        <v>1136.3739</v>
      </c>
      <c r="P31" s="369">
        <v>1210</v>
      </c>
      <c r="Q31" s="369">
        <f t="shared" si="6"/>
        <v>-73.626099999999951</v>
      </c>
      <c r="R31" s="369">
        <v>1085.454</v>
      </c>
      <c r="S31" s="369">
        <v>1222.3154</v>
      </c>
      <c r="T31" s="369">
        <f t="shared" si="7"/>
        <v>-136.8614</v>
      </c>
      <c r="U31" s="369">
        <v>395.012</v>
      </c>
      <c r="V31" s="369">
        <v>392.77140000000003</v>
      </c>
      <c r="W31" s="369">
        <f t="shared" si="8"/>
        <v>2.2405999999999722</v>
      </c>
      <c r="X31" s="369">
        <v>0</v>
      </c>
      <c r="Y31" s="369">
        <v>0</v>
      </c>
      <c r="Z31" s="369">
        <f t="shared" si="9"/>
        <v>0</v>
      </c>
      <c r="AA31" s="369">
        <v>178.77799999999999</v>
      </c>
      <c r="AB31" s="369">
        <v>179.34180000000001</v>
      </c>
      <c r="AC31" s="369">
        <f t="shared" si="10"/>
        <v>-0.56380000000001473</v>
      </c>
      <c r="AD31" s="369">
        <v>3.1739999999999999</v>
      </c>
      <c r="AE31" s="369">
        <v>0</v>
      </c>
      <c r="AF31" s="369">
        <f t="shared" si="11"/>
        <v>3.1739999999999999</v>
      </c>
      <c r="AG31" s="369">
        <v>0</v>
      </c>
      <c r="AH31" s="369">
        <v>0</v>
      </c>
      <c r="AI31" s="369">
        <f t="shared" si="12"/>
        <v>0</v>
      </c>
      <c r="AJ31" s="369">
        <v>0</v>
      </c>
      <c r="AK31" s="369">
        <v>3.1745999999999999</v>
      </c>
      <c r="AL31" s="369">
        <f t="shared" si="13"/>
        <v>-3.1745999999999999</v>
      </c>
      <c r="AM31" s="369">
        <v>-316.78699999999998</v>
      </c>
      <c r="AN31" s="369">
        <v>-316.78710000000001</v>
      </c>
      <c r="AO31" s="369">
        <f t="shared" si="14"/>
        <v>1.0000000003174137E-4</v>
      </c>
      <c r="AP31" s="369">
        <v>-1.2999999999999999E-3</v>
      </c>
      <c r="AQ31" s="369">
        <v>0</v>
      </c>
      <c r="AR31" s="369">
        <f t="shared" si="15"/>
        <v>-1.2999999999999999E-3</v>
      </c>
      <c r="AS31" s="388">
        <v>17008.630499999999</v>
      </c>
      <c r="AT31" s="369">
        <v>-388.8997</v>
      </c>
      <c r="AU31" s="369">
        <v>-473.45</v>
      </c>
      <c r="AV31" s="369">
        <f t="shared" si="16"/>
        <v>84.550299999999993</v>
      </c>
      <c r="AW31" s="370"/>
      <c r="AX31" s="369">
        <v>-25.716899999999999</v>
      </c>
      <c r="AY31" s="369">
        <v>-60</v>
      </c>
      <c r="AZ31" s="369">
        <f t="shared" si="17"/>
        <v>34.283100000000005</v>
      </c>
      <c r="BA31" s="370"/>
      <c r="BB31" s="389">
        <v>-414.61660000000001</v>
      </c>
      <c r="BC31" s="390"/>
      <c r="BD31" s="390"/>
      <c r="BE31" s="390"/>
      <c r="BF31" s="389">
        <v>-26.6</v>
      </c>
      <c r="BG31" s="390"/>
      <c r="BH31" s="389">
        <v>-20</v>
      </c>
      <c r="BI31" s="390"/>
      <c r="BJ31" s="389">
        <v>0</v>
      </c>
      <c r="BK31" s="389"/>
      <c r="BL31" s="388">
        <f t="shared" si="26"/>
        <v>-461.21660000000003</v>
      </c>
      <c r="BM31" s="389">
        <v>-136.15899999999999</v>
      </c>
      <c r="BN31" s="389"/>
      <c r="BO31" s="388">
        <f t="shared" si="27"/>
        <v>-136.15899999999999</v>
      </c>
      <c r="BP31" s="389">
        <v>775000</v>
      </c>
      <c r="BQ31" s="391" t="s">
        <v>982</v>
      </c>
      <c r="DL31" s="342" t="str">
        <f t="shared" si="18"/>
        <v xml:space="preserve">1361      </v>
      </c>
      <c r="DM31" s="342" t="str">
        <f t="shared" si="2"/>
        <v xml:space="preserve">202206    </v>
      </c>
      <c r="DN31" s="342" t="str">
        <f t="shared" si="3"/>
        <v xml:space="preserve">M02022    </v>
      </c>
      <c r="DO31" s="342" t="e">
        <f>#REF!</f>
        <v>#REF!</v>
      </c>
      <c r="DP31" s="342">
        <f t="shared" si="19"/>
        <v>0</v>
      </c>
      <c r="EW31" s="342">
        <f t="shared" si="20"/>
        <v>0</v>
      </c>
      <c r="EX31" s="342">
        <f t="shared" si="21"/>
        <v>0</v>
      </c>
      <c r="EY31" s="342" t="e">
        <f>#REF!</f>
        <v>#REF!</v>
      </c>
      <c r="EZ31" s="342" t="e">
        <f>#REF!</f>
        <v>#REF!</v>
      </c>
      <c r="FA31" s="342">
        <f t="shared" si="22"/>
        <v>0</v>
      </c>
      <c r="FB31" s="342" t="e">
        <f>#REF!</f>
        <v>#REF!</v>
      </c>
      <c r="FC31" s="342" t="e">
        <f>#REF!</f>
        <v>#REF!</v>
      </c>
      <c r="FD31" s="342">
        <f t="shared" si="23"/>
        <v>0</v>
      </c>
      <c r="FE31" s="342">
        <f t="shared" si="24"/>
        <v>0</v>
      </c>
      <c r="FF31" s="342" t="e">
        <f>#REF!</f>
        <v>#REF!</v>
      </c>
      <c r="FG31" s="342" t="e">
        <f>#REF!</f>
        <v>#REF!</v>
      </c>
      <c r="FH31" s="342" t="e">
        <f>#REF!</f>
        <v>#REF!</v>
      </c>
      <c r="FI31" s="342" t="e">
        <f>#REF!</f>
        <v>#REF!</v>
      </c>
      <c r="FJ31" s="342" t="e">
        <f>#REF!</f>
        <v>#REF!</v>
      </c>
      <c r="FK31" s="342" t="e">
        <f>#REF!</f>
        <v>#REF!</v>
      </c>
      <c r="FL31" s="342">
        <f t="shared" si="25"/>
        <v>0</v>
      </c>
      <c r="FM31" s="342" t="e">
        <f>#REF!</f>
        <v>#REF!</v>
      </c>
      <c r="FN31" s="342" t="e">
        <f>#REF!</f>
        <v>#REF!</v>
      </c>
      <c r="FO31" s="342" t="e">
        <f>#REF!</f>
        <v>#REF!</v>
      </c>
      <c r="FP31" s="342" t="e">
        <f>#REF!</f>
        <v>#REF!</v>
      </c>
      <c r="FQ31" s="342" t="e">
        <f>#REF!</f>
        <v>#REF!</v>
      </c>
      <c r="FR31" s="342" t="e">
        <f>#REF!</f>
        <v>#REF!</v>
      </c>
      <c r="FS31" s="342" t="e">
        <f>#REF!</f>
        <v>#REF!</v>
      </c>
      <c r="FT31" s="342" t="e">
        <f>#REF!</f>
        <v>#REF!</v>
      </c>
      <c r="FU31" s="342" t="e">
        <f>#REF!</f>
        <v>#REF!</v>
      </c>
      <c r="FV31" s="342">
        <v>2</v>
      </c>
    </row>
    <row r="32" spans="3:178" ht="13.5" thickBot="1" x14ac:dyDescent="0.25">
      <c r="C32" s="366" t="s">
        <v>964</v>
      </c>
      <c r="D32" s="367">
        <v>0</v>
      </c>
      <c r="E32" s="368" t="s">
        <v>977</v>
      </c>
      <c r="F32" s="368" t="s">
        <v>978</v>
      </c>
      <c r="G32" s="367" t="s">
        <v>1225</v>
      </c>
      <c r="H32" s="368" t="s">
        <v>629</v>
      </c>
      <c r="I32" s="369"/>
      <c r="J32" s="369"/>
      <c r="K32" s="369">
        <f t="shared" si="4"/>
        <v>0</v>
      </c>
      <c r="L32" s="369"/>
      <c r="M32" s="369"/>
      <c r="N32" s="369">
        <f t="shared" si="5"/>
        <v>0</v>
      </c>
      <c r="O32" s="369"/>
      <c r="P32" s="369"/>
      <c r="Q32" s="369">
        <f t="shared" si="6"/>
        <v>0</v>
      </c>
      <c r="R32" s="369"/>
      <c r="S32" s="369"/>
      <c r="T32" s="369">
        <f t="shared" si="7"/>
        <v>0</v>
      </c>
      <c r="U32" s="369"/>
      <c r="V32" s="369"/>
      <c r="W32" s="369">
        <f t="shared" si="8"/>
        <v>0</v>
      </c>
      <c r="X32" s="369"/>
      <c r="Y32" s="369"/>
      <c r="Z32" s="369">
        <f t="shared" si="9"/>
        <v>0</v>
      </c>
      <c r="AA32" s="369"/>
      <c r="AB32" s="369"/>
      <c r="AC32" s="369">
        <f t="shared" si="10"/>
        <v>0</v>
      </c>
      <c r="AD32" s="369"/>
      <c r="AE32" s="369"/>
      <c r="AF32" s="369">
        <f t="shared" si="11"/>
        <v>0</v>
      </c>
      <c r="AG32" s="369"/>
      <c r="AH32" s="369"/>
      <c r="AI32" s="369">
        <f t="shared" si="12"/>
        <v>0</v>
      </c>
      <c r="AJ32" s="369"/>
      <c r="AK32" s="369"/>
      <c r="AL32" s="369">
        <f t="shared" si="13"/>
        <v>0</v>
      </c>
      <c r="AM32" s="369"/>
      <c r="AN32" s="369"/>
      <c r="AO32" s="369">
        <f t="shared" si="14"/>
        <v>0</v>
      </c>
      <c r="AP32" s="369"/>
      <c r="AQ32" s="369"/>
      <c r="AR32" s="369">
        <f t="shared" si="15"/>
        <v>0</v>
      </c>
      <c r="AS32" s="388"/>
      <c r="AT32" s="369"/>
      <c r="AU32" s="369"/>
      <c r="AV32" s="369">
        <f t="shared" si="16"/>
        <v>0</v>
      </c>
      <c r="AW32" s="370"/>
      <c r="AX32" s="369"/>
      <c r="AY32" s="369"/>
      <c r="AZ32" s="369">
        <f t="shared" si="17"/>
        <v>0</v>
      </c>
      <c r="BA32" s="370"/>
      <c r="BB32" s="389"/>
      <c r="BC32" s="390"/>
      <c r="BD32" s="390"/>
      <c r="BE32" s="390"/>
      <c r="BF32" s="389"/>
      <c r="BG32" s="390"/>
      <c r="BH32" s="389"/>
      <c r="BI32" s="390"/>
      <c r="BJ32" s="389"/>
      <c r="BK32" s="389"/>
      <c r="BL32" s="388">
        <f t="shared" si="26"/>
        <v>0</v>
      </c>
      <c r="BM32" s="389"/>
      <c r="BN32" s="389"/>
      <c r="BO32" s="388">
        <f t="shared" si="27"/>
        <v>0</v>
      </c>
      <c r="BP32" s="389"/>
      <c r="BQ32" s="391" t="s">
        <v>983</v>
      </c>
      <c r="DL32" s="342" t="str">
        <f t="shared" si="18"/>
        <v xml:space="preserve">1362      </v>
      </c>
      <c r="DM32" s="342" t="str">
        <f t="shared" si="2"/>
        <v xml:space="preserve">202206    </v>
      </c>
      <c r="DN32" s="342" t="str">
        <f t="shared" si="3"/>
        <v xml:space="preserve">M02022    </v>
      </c>
      <c r="DO32" s="342" t="e">
        <f>#REF!</f>
        <v>#REF!</v>
      </c>
      <c r="DP32" s="342">
        <f t="shared" si="19"/>
        <v>0</v>
      </c>
      <c r="EW32" s="342">
        <f t="shared" si="20"/>
        <v>0</v>
      </c>
      <c r="EX32" s="342">
        <f t="shared" si="21"/>
        <v>0</v>
      </c>
      <c r="EY32" s="342" t="e">
        <f>#REF!</f>
        <v>#REF!</v>
      </c>
      <c r="EZ32" s="342" t="e">
        <f>#REF!</f>
        <v>#REF!</v>
      </c>
      <c r="FA32" s="342">
        <f t="shared" si="22"/>
        <v>0</v>
      </c>
      <c r="FB32" s="342" t="e">
        <f>#REF!</f>
        <v>#REF!</v>
      </c>
      <c r="FC32" s="342" t="e">
        <f>#REF!</f>
        <v>#REF!</v>
      </c>
      <c r="FD32" s="342">
        <f t="shared" si="23"/>
        <v>0</v>
      </c>
      <c r="FE32" s="342">
        <f t="shared" si="24"/>
        <v>0</v>
      </c>
      <c r="FF32" s="342" t="e">
        <f>#REF!</f>
        <v>#REF!</v>
      </c>
      <c r="FG32" s="342" t="e">
        <f>#REF!</f>
        <v>#REF!</v>
      </c>
      <c r="FH32" s="342" t="e">
        <f>#REF!</f>
        <v>#REF!</v>
      </c>
      <c r="FI32" s="342" t="e">
        <f>#REF!</f>
        <v>#REF!</v>
      </c>
      <c r="FJ32" s="342" t="e">
        <f>#REF!</f>
        <v>#REF!</v>
      </c>
      <c r="FK32" s="342" t="e">
        <f>#REF!</f>
        <v>#REF!</v>
      </c>
      <c r="FL32" s="342">
        <f t="shared" si="25"/>
        <v>0</v>
      </c>
      <c r="FM32" s="342" t="e">
        <f>#REF!</f>
        <v>#REF!</v>
      </c>
      <c r="FN32" s="342" t="e">
        <f>#REF!</f>
        <v>#REF!</v>
      </c>
      <c r="FO32" s="342" t="e">
        <f>#REF!</f>
        <v>#REF!</v>
      </c>
      <c r="FP32" s="342" t="e">
        <f>#REF!</f>
        <v>#REF!</v>
      </c>
      <c r="FQ32" s="342" t="e">
        <f>#REF!</f>
        <v>#REF!</v>
      </c>
      <c r="FR32" s="342" t="e">
        <f>#REF!</f>
        <v>#REF!</v>
      </c>
      <c r="FS32" s="342" t="e">
        <f>#REF!</f>
        <v>#REF!</v>
      </c>
      <c r="FT32" s="342" t="e">
        <f>#REF!</f>
        <v>#REF!</v>
      </c>
      <c r="FU32" s="342" t="e">
        <f>#REF!</f>
        <v>#REF!</v>
      </c>
      <c r="FV32" s="342">
        <v>2</v>
      </c>
    </row>
    <row r="33" spans="3:178" ht="13.5" thickBot="1" x14ac:dyDescent="0.25">
      <c r="C33" s="366" t="s">
        <v>959</v>
      </c>
      <c r="D33" s="367">
        <v>1</v>
      </c>
      <c r="E33" s="368" t="s">
        <v>843</v>
      </c>
      <c r="F33" s="368" t="s">
        <v>975</v>
      </c>
      <c r="G33" s="367" t="s">
        <v>1226</v>
      </c>
      <c r="H33" s="368" t="s">
        <v>71</v>
      </c>
      <c r="I33" s="369">
        <v>10958.902</v>
      </c>
      <c r="J33" s="369">
        <v>10966.3598</v>
      </c>
      <c r="K33" s="369">
        <f t="shared" si="4"/>
        <v>-7.4578000000001339</v>
      </c>
      <c r="L33" s="369">
        <v>0</v>
      </c>
      <c r="M33" s="369">
        <v>0</v>
      </c>
      <c r="N33" s="369">
        <f t="shared" si="5"/>
        <v>0</v>
      </c>
      <c r="O33" s="369">
        <v>129.27199999999999</v>
      </c>
      <c r="P33" s="369">
        <v>127</v>
      </c>
      <c r="Q33" s="369">
        <f t="shared" si="6"/>
        <v>2.2719999999999914</v>
      </c>
      <c r="R33" s="369">
        <v>725.79600000000005</v>
      </c>
      <c r="S33" s="369">
        <v>843.26639999999998</v>
      </c>
      <c r="T33" s="369">
        <f t="shared" si="7"/>
        <v>-117.47039999999993</v>
      </c>
      <c r="U33" s="369">
        <v>282.50200000000001</v>
      </c>
      <c r="V33" s="369">
        <v>280.68779999999998</v>
      </c>
      <c r="W33" s="369">
        <f t="shared" si="8"/>
        <v>1.814200000000028</v>
      </c>
      <c r="X33" s="369">
        <v>6.4000000000000001E-2</v>
      </c>
      <c r="Y33" s="369">
        <v>0</v>
      </c>
      <c r="Z33" s="369">
        <f t="shared" si="9"/>
        <v>6.4000000000000001E-2</v>
      </c>
      <c r="AA33" s="369">
        <v>148.35900000000001</v>
      </c>
      <c r="AB33" s="369">
        <v>154.85679999999999</v>
      </c>
      <c r="AC33" s="369">
        <f t="shared" si="10"/>
        <v>-6.4977999999999838</v>
      </c>
      <c r="AD33" s="369">
        <v>0</v>
      </c>
      <c r="AE33" s="369">
        <v>0</v>
      </c>
      <c r="AF33" s="369">
        <f t="shared" si="11"/>
        <v>0</v>
      </c>
      <c r="AG33" s="369">
        <v>0</v>
      </c>
      <c r="AH33" s="369">
        <v>0</v>
      </c>
      <c r="AI33" s="369">
        <f t="shared" si="12"/>
        <v>0</v>
      </c>
      <c r="AJ33" s="369">
        <v>417.27600000000001</v>
      </c>
      <c r="AK33" s="369">
        <v>412.9812</v>
      </c>
      <c r="AL33" s="369">
        <f t="shared" si="13"/>
        <v>4.2948000000000093</v>
      </c>
      <c r="AM33" s="369">
        <v>-611.75699999999995</v>
      </c>
      <c r="AN33" s="369">
        <v>-595.08989999999994</v>
      </c>
      <c r="AO33" s="369">
        <f t="shared" si="14"/>
        <v>-16.667100000000005</v>
      </c>
      <c r="AP33" s="369">
        <v>0</v>
      </c>
      <c r="AQ33" s="369">
        <v>0</v>
      </c>
      <c r="AR33" s="369">
        <f t="shared" si="15"/>
        <v>0</v>
      </c>
      <c r="AS33" s="388">
        <v>12050.414000000001</v>
      </c>
      <c r="AT33" s="369">
        <v>-362.42160000000001</v>
      </c>
      <c r="AU33" s="369">
        <v>-456.05770000000001</v>
      </c>
      <c r="AV33" s="369">
        <f t="shared" si="16"/>
        <v>93.636099999999999</v>
      </c>
      <c r="AW33" s="370"/>
      <c r="AX33" s="369">
        <v>-118.3065</v>
      </c>
      <c r="AY33" s="369">
        <v>-140</v>
      </c>
      <c r="AZ33" s="369">
        <f t="shared" si="17"/>
        <v>21.6935</v>
      </c>
      <c r="BA33" s="370"/>
      <c r="BB33" s="389">
        <v>-480.72820000000002</v>
      </c>
      <c r="BC33" s="390"/>
      <c r="BD33" s="390"/>
      <c r="BE33" s="390"/>
      <c r="BF33" s="389">
        <v>-22.994</v>
      </c>
      <c r="BG33" s="390"/>
      <c r="BH33" s="389">
        <v>0</v>
      </c>
      <c r="BI33" s="390"/>
      <c r="BJ33" s="389">
        <v>0</v>
      </c>
      <c r="BK33" s="389"/>
      <c r="BL33" s="388">
        <f t="shared" si="26"/>
        <v>-503.72220000000004</v>
      </c>
      <c r="BM33" s="389">
        <v>-2562.1016</v>
      </c>
      <c r="BN33" s="389"/>
      <c r="BO33" s="388">
        <f t="shared" si="27"/>
        <v>-2562.1016</v>
      </c>
      <c r="BP33" s="389">
        <v>579222</v>
      </c>
      <c r="BQ33" s="391" t="s">
        <v>982</v>
      </c>
      <c r="DL33" s="342" t="str">
        <f t="shared" si="18"/>
        <v xml:space="preserve">1364      </v>
      </c>
      <c r="DM33" s="342" t="str">
        <f t="shared" si="2"/>
        <v xml:space="preserve">202206    </v>
      </c>
      <c r="DN33" s="342" t="str">
        <f t="shared" si="3"/>
        <v xml:space="preserve">M02022    </v>
      </c>
      <c r="DO33" s="342" t="e">
        <f>#REF!</f>
        <v>#REF!</v>
      </c>
      <c r="DP33" s="342">
        <f t="shared" si="19"/>
        <v>0</v>
      </c>
      <c r="EW33" s="342">
        <f t="shared" si="20"/>
        <v>0</v>
      </c>
      <c r="EX33" s="342">
        <f t="shared" si="21"/>
        <v>0</v>
      </c>
      <c r="EY33" s="342" t="e">
        <f>#REF!</f>
        <v>#REF!</v>
      </c>
      <c r="EZ33" s="342" t="e">
        <f>#REF!</f>
        <v>#REF!</v>
      </c>
      <c r="FA33" s="342">
        <f t="shared" si="22"/>
        <v>0</v>
      </c>
      <c r="FB33" s="342" t="e">
        <f>#REF!</f>
        <v>#REF!</v>
      </c>
      <c r="FC33" s="342" t="e">
        <f>#REF!</f>
        <v>#REF!</v>
      </c>
      <c r="FD33" s="342">
        <f t="shared" si="23"/>
        <v>0</v>
      </c>
      <c r="FE33" s="342">
        <f t="shared" si="24"/>
        <v>0</v>
      </c>
      <c r="FF33" s="342" t="e">
        <f>#REF!</f>
        <v>#REF!</v>
      </c>
      <c r="FG33" s="342" t="e">
        <f>#REF!</f>
        <v>#REF!</v>
      </c>
      <c r="FH33" s="342" t="e">
        <f>#REF!</f>
        <v>#REF!</v>
      </c>
      <c r="FI33" s="342" t="e">
        <f>#REF!</f>
        <v>#REF!</v>
      </c>
      <c r="FJ33" s="342" t="e">
        <f>#REF!</f>
        <v>#REF!</v>
      </c>
      <c r="FK33" s="342" t="e">
        <f>#REF!</f>
        <v>#REF!</v>
      </c>
      <c r="FL33" s="342">
        <f t="shared" si="25"/>
        <v>0</v>
      </c>
      <c r="FM33" s="342" t="e">
        <f>#REF!</f>
        <v>#REF!</v>
      </c>
      <c r="FN33" s="342" t="e">
        <f>#REF!</f>
        <v>#REF!</v>
      </c>
      <c r="FO33" s="342" t="e">
        <f>#REF!</f>
        <v>#REF!</v>
      </c>
      <c r="FP33" s="342" t="e">
        <f>#REF!</f>
        <v>#REF!</v>
      </c>
      <c r="FQ33" s="342" t="e">
        <f>#REF!</f>
        <v>#REF!</v>
      </c>
      <c r="FR33" s="342" t="e">
        <f>#REF!</f>
        <v>#REF!</v>
      </c>
      <c r="FS33" s="342" t="e">
        <f>#REF!</f>
        <v>#REF!</v>
      </c>
      <c r="FT33" s="342" t="e">
        <f>#REF!</f>
        <v>#REF!</v>
      </c>
      <c r="FU33" s="342" t="e">
        <f>#REF!</f>
        <v>#REF!</v>
      </c>
      <c r="FV33" s="342">
        <v>2</v>
      </c>
    </row>
    <row r="34" spans="3:178" ht="13.5" thickBot="1" x14ac:dyDescent="0.25">
      <c r="C34" s="366" t="s">
        <v>964</v>
      </c>
      <c r="D34" s="367">
        <v>0</v>
      </c>
      <c r="E34" s="368" t="s">
        <v>977</v>
      </c>
      <c r="F34" s="368" t="s">
        <v>981</v>
      </c>
      <c r="G34" s="367" t="s">
        <v>1227</v>
      </c>
      <c r="H34" s="368" t="s">
        <v>630</v>
      </c>
      <c r="I34" s="369"/>
      <c r="J34" s="369"/>
      <c r="K34" s="369">
        <f t="shared" si="4"/>
        <v>0</v>
      </c>
      <c r="L34" s="369"/>
      <c r="M34" s="369"/>
      <c r="N34" s="369">
        <f t="shared" si="5"/>
        <v>0</v>
      </c>
      <c r="O34" s="369"/>
      <c r="P34" s="369"/>
      <c r="Q34" s="369">
        <f t="shared" si="6"/>
        <v>0</v>
      </c>
      <c r="R34" s="369"/>
      <c r="S34" s="369"/>
      <c r="T34" s="369">
        <f t="shared" si="7"/>
        <v>0</v>
      </c>
      <c r="U34" s="369"/>
      <c r="V34" s="369"/>
      <c r="W34" s="369">
        <f t="shared" si="8"/>
        <v>0</v>
      </c>
      <c r="X34" s="369"/>
      <c r="Y34" s="369"/>
      <c r="Z34" s="369">
        <f t="shared" si="9"/>
        <v>0</v>
      </c>
      <c r="AA34" s="369"/>
      <c r="AB34" s="369"/>
      <c r="AC34" s="369">
        <f t="shared" si="10"/>
        <v>0</v>
      </c>
      <c r="AD34" s="369"/>
      <c r="AE34" s="369"/>
      <c r="AF34" s="369">
        <f t="shared" si="11"/>
        <v>0</v>
      </c>
      <c r="AG34" s="369"/>
      <c r="AH34" s="369"/>
      <c r="AI34" s="369">
        <f t="shared" si="12"/>
        <v>0</v>
      </c>
      <c r="AJ34" s="369"/>
      <c r="AK34" s="369"/>
      <c r="AL34" s="369">
        <f t="shared" si="13"/>
        <v>0</v>
      </c>
      <c r="AM34" s="369"/>
      <c r="AN34" s="369"/>
      <c r="AO34" s="369">
        <f t="shared" si="14"/>
        <v>0</v>
      </c>
      <c r="AP34" s="369"/>
      <c r="AQ34" s="369"/>
      <c r="AR34" s="369">
        <f t="shared" si="15"/>
        <v>0</v>
      </c>
      <c r="AS34" s="388"/>
      <c r="AT34" s="369"/>
      <c r="AU34" s="369"/>
      <c r="AV34" s="369">
        <f t="shared" si="16"/>
        <v>0</v>
      </c>
      <c r="AW34" s="370"/>
      <c r="AX34" s="369"/>
      <c r="AY34" s="369"/>
      <c r="AZ34" s="369">
        <f t="shared" si="17"/>
        <v>0</v>
      </c>
      <c r="BA34" s="370"/>
      <c r="BB34" s="389"/>
      <c r="BC34" s="390"/>
      <c r="BD34" s="390"/>
      <c r="BE34" s="390"/>
      <c r="BF34" s="389"/>
      <c r="BG34" s="390"/>
      <c r="BH34" s="389"/>
      <c r="BI34" s="390"/>
      <c r="BJ34" s="389"/>
      <c r="BK34" s="389"/>
      <c r="BL34" s="388">
        <f t="shared" si="26"/>
        <v>0</v>
      </c>
      <c r="BM34" s="389"/>
      <c r="BN34" s="389"/>
      <c r="BO34" s="388">
        <f t="shared" si="27"/>
        <v>0</v>
      </c>
      <c r="BP34" s="389"/>
      <c r="BQ34" s="391" t="s">
        <v>984</v>
      </c>
      <c r="DL34" s="342" t="str">
        <f t="shared" si="18"/>
        <v xml:space="preserve">1365      </v>
      </c>
      <c r="DM34" s="342" t="str">
        <f t="shared" si="2"/>
        <v xml:space="preserve">202206    </v>
      </c>
      <c r="DN34" s="342" t="str">
        <f t="shared" si="3"/>
        <v xml:space="preserve">M02022    </v>
      </c>
      <c r="DO34" s="342" t="e">
        <f>#REF!</f>
        <v>#REF!</v>
      </c>
      <c r="DP34" s="342">
        <f t="shared" si="19"/>
        <v>0</v>
      </c>
      <c r="EW34" s="342">
        <f t="shared" si="20"/>
        <v>0</v>
      </c>
      <c r="EX34" s="342">
        <f t="shared" si="21"/>
        <v>0</v>
      </c>
      <c r="EY34" s="342" t="e">
        <f>#REF!</f>
        <v>#REF!</v>
      </c>
      <c r="EZ34" s="342" t="e">
        <f>#REF!</f>
        <v>#REF!</v>
      </c>
      <c r="FA34" s="342">
        <f t="shared" si="22"/>
        <v>0</v>
      </c>
      <c r="FB34" s="342" t="e">
        <f>#REF!</f>
        <v>#REF!</v>
      </c>
      <c r="FC34" s="342" t="e">
        <f>#REF!</f>
        <v>#REF!</v>
      </c>
      <c r="FD34" s="342">
        <f t="shared" si="23"/>
        <v>0</v>
      </c>
      <c r="FE34" s="342">
        <f t="shared" si="24"/>
        <v>0</v>
      </c>
      <c r="FF34" s="342" t="e">
        <f>#REF!</f>
        <v>#REF!</v>
      </c>
      <c r="FG34" s="342" t="e">
        <f>#REF!</f>
        <v>#REF!</v>
      </c>
      <c r="FH34" s="342" t="e">
        <f>#REF!</f>
        <v>#REF!</v>
      </c>
      <c r="FI34" s="342" t="e">
        <f>#REF!</f>
        <v>#REF!</v>
      </c>
      <c r="FJ34" s="342" t="e">
        <f>#REF!</f>
        <v>#REF!</v>
      </c>
      <c r="FK34" s="342" t="e">
        <f>#REF!</f>
        <v>#REF!</v>
      </c>
      <c r="FL34" s="342">
        <f t="shared" si="25"/>
        <v>0</v>
      </c>
      <c r="FM34" s="342" t="e">
        <f>#REF!</f>
        <v>#REF!</v>
      </c>
      <c r="FN34" s="342" t="e">
        <f>#REF!</f>
        <v>#REF!</v>
      </c>
      <c r="FO34" s="342" t="e">
        <f>#REF!</f>
        <v>#REF!</v>
      </c>
      <c r="FP34" s="342" t="e">
        <f>#REF!</f>
        <v>#REF!</v>
      </c>
      <c r="FQ34" s="342" t="e">
        <f>#REF!</f>
        <v>#REF!</v>
      </c>
      <c r="FR34" s="342" t="e">
        <f>#REF!</f>
        <v>#REF!</v>
      </c>
      <c r="FS34" s="342" t="e">
        <f>#REF!</f>
        <v>#REF!</v>
      </c>
      <c r="FT34" s="342" t="e">
        <f>#REF!</f>
        <v>#REF!</v>
      </c>
      <c r="FU34" s="342" t="e">
        <f>#REF!</f>
        <v>#REF!</v>
      </c>
      <c r="FV34" s="342">
        <v>2</v>
      </c>
    </row>
    <row r="35" spans="3:178" ht="13.5" thickBot="1" x14ac:dyDescent="0.25">
      <c r="C35" s="366" t="s">
        <v>959</v>
      </c>
      <c r="D35" s="367">
        <v>1</v>
      </c>
      <c r="E35" s="368" t="s">
        <v>43</v>
      </c>
      <c r="F35" s="368" t="s">
        <v>985</v>
      </c>
      <c r="G35" s="367" t="s">
        <v>1228</v>
      </c>
      <c r="H35" s="368" t="s">
        <v>59</v>
      </c>
      <c r="I35" s="369">
        <v>44994.834999999999</v>
      </c>
      <c r="J35" s="369">
        <v>45015.061399999999</v>
      </c>
      <c r="K35" s="369">
        <f t="shared" si="4"/>
        <v>-20.226399999999558</v>
      </c>
      <c r="L35" s="369">
        <v>0</v>
      </c>
      <c r="M35" s="369">
        <v>0</v>
      </c>
      <c r="N35" s="369">
        <f t="shared" si="5"/>
        <v>0</v>
      </c>
      <c r="O35" s="369">
        <v>0</v>
      </c>
      <c r="P35" s="369">
        <v>0</v>
      </c>
      <c r="Q35" s="369">
        <f t="shared" si="6"/>
        <v>0</v>
      </c>
      <c r="R35" s="369">
        <v>5859.39</v>
      </c>
      <c r="S35" s="369">
        <v>6430.5129999999999</v>
      </c>
      <c r="T35" s="369">
        <f t="shared" si="7"/>
        <v>-571.12299999999959</v>
      </c>
      <c r="U35" s="369">
        <v>390.54300000000001</v>
      </c>
      <c r="V35" s="369">
        <v>398.64569999999998</v>
      </c>
      <c r="W35" s="369">
        <f t="shared" si="8"/>
        <v>-8.1026999999999703</v>
      </c>
      <c r="X35" s="369">
        <v>0</v>
      </c>
      <c r="Y35" s="369">
        <v>0</v>
      </c>
      <c r="Z35" s="369">
        <f t="shared" si="9"/>
        <v>0</v>
      </c>
      <c r="AA35" s="369">
        <v>465.80200000000002</v>
      </c>
      <c r="AB35" s="369">
        <v>474.7414</v>
      </c>
      <c r="AC35" s="369">
        <f t="shared" si="10"/>
        <v>-8.9393999999999778</v>
      </c>
      <c r="AD35" s="369">
        <v>0</v>
      </c>
      <c r="AE35" s="369">
        <v>0</v>
      </c>
      <c r="AF35" s="369">
        <f t="shared" si="11"/>
        <v>0</v>
      </c>
      <c r="AG35" s="369">
        <v>0</v>
      </c>
      <c r="AH35" s="369">
        <v>0</v>
      </c>
      <c r="AI35" s="369">
        <f t="shared" si="12"/>
        <v>0</v>
      </c>
      <c r="AJ35" s="369">
        <v>154.78200000000001</v>
      </c>
      <c r="AK35" s="369">
        <v>154.7808</v>
      </c>
      <c r="AL35" s="369">
        <f t="shared" si="13"/>
        <v>1.2000000000114142E-3</v>
      </c>
      <c r="AM35" s="369">
        <v>-710.60400000000004</v>
      </c>
      <c r="AN35" s="369">
        <v>-586.94880000000001</v>
      </c>
      <c r="AO35" s="369">
        <f t="shared" si="14"/>
        <v>-123.65520000000004</v>
      </c>
      <c r="AP35" s="369">
        <v>0</v>
      </c>
      <c r="AQ35" s="369">
        <v>0</v>
      </c>
      <c r="AR35" s="369">
        <f t="shared" si="15"/>
        <v>0</v>
      </c>
      <c r="AS35" s="388">
        <v>51154.748</v>
      </c>
      <c r="AT35" s="369">
        <v>-471.14909999999998</v>
      </c>
      <c r="AU35" s="369">
        <v>-585.05719999999997</v>
      </c>
      <c r="AV35" s="369">
        <f t="shared" si="16"/>
        <v>113.90809999999999</v>
      </c>
      <c r="AW35" s="370"/>
      <c r="AX35" s="369">
        <v>-403.16860000000003</v>
      </c>
      <c r="AY35" s="369">
        <v>-250</v>
      </c>
      <c r="AZ35" s="369">
        <f t="shared" si="17"/>
        <v>-153.16860000000003</v>
      </c>
      <c r="BA35" s="370"/>
      <c r="BB35" s="389">
        <v>-874.31769999999995</v>
      </c>
      <c r="BC35" s="390"/>
      <c r="BD35" s="390"/>
      <c r="BE35" s="390"/>
      <c r="BF35" s="389">
        <v>-157.48480000000001</v>
      </c>
      <c r="BG35" s="390"/>
      <c r="BH35" s="389">
        <v>0</v>
      </c>
      <c r="BI35" s="390"/>
      <c r="BJ35" s="389">
        <v>0</v>
      </c>
      <c r="BK35" s="389"/>
      <c r="BL35" s="388">
        <f t="shared" si="26"/>
        <v>-1031.8025</v>
      </c>
      <c r="BM35" s="389">
        <v>-7412.0110000000004</v>
      </c>
      <c r="BN35" s="389"/>
      <c r="BO35" s="388">
        <f t="shared" si="27"/>
        <v>-7412.0110000000004</v>
      </c>
      <c r="BP35" s="389">
        <v>3214108</v>
      </c>
      <c r="BQ35" s="391" t="s">
        <v>986</v>
      </c>
      <c r="DL35" s="342" t="str">
        <f t="shared" si="18"/>
        <v xml:space="preserve">1390      </v>
      </c>
      <c r="DM35" s="342" t="str">
        <f t="shared" si="2"/>
        <v xml:space="preserve">202206    </v>
      </c>
      <c r="DN35" s="342" t="str">
        <f t="shared" si="3"/>
        <v xml:space="preserve">M02022    </v>
      </c>
      <c r="DO35" s="342" t="e">
        <f>#REF!</f>
        <v>#REF!</v>
      </c>
      <c r="DP35" s="342">
        <f t="shared" si="19"/>
        <v>0</v>
      </c>
      <c r="EW35" s="342">
        <f t="shared" si="20"/>
        <v>0</v>
      </c>
      <c r="EX35" s="342">
        <f t="shared" si="21"/>
        <v>0</v>
      </c>
      <c r="EY35" s="342" t="e">
        <f>#REF!</f>
        <v>#REF!</v>
      </c>
      <c r="EZ35" s="342" t="e">
        <f>#REF!</f>
        <v>#REF!</v>
      </c>
      <c r="FA35" s="342">
        <f t="shared" si="22"/>
        <v>0</v>
      </c>
      <c r="FB35" s="342" t="e">
        <f>#REF!</f>
        <v>#REF!</v>
      </c>
      <c r="FC35" s="342" t="e">
        <f>#REF!</f>
        <v>#REF!</v>
      </c>
      <c r="FD35" s="342">
        <f t="shared" si="23"/>
        <v>0</v>
      </c>
      <c r="FE35" s="342">
        <f t="shared" si="24"/>
        <v>0</v>
      </c>
      <c r="FF35" s="342" t="e">
        <f>#REF!</f>
        <v>#REF!</v>
      </c>
      <c r="FG35" s="342" t="e">
        <f>#REF!</f>
        <v>#REF!</v>
      </c>
      <c r="FH35" s="342" t="e">
        <f>#REF!</f>
        <v>#REF!</v>
      </c>
      <c r="FI35" s="342" t="e">
        <f>#REF!</f>
        <v>#REF!</v>
      </c>
      <c r="FJ35" s="342" t="e">
        <f>#REF!</f>
        <v>#REF!</v>
      </c>
      <c r="FK35" s="342" t="e">
        <f>#REF!</f>
        <v>#REF!</v>
      </c>
      <c r="FL35" s="342">
        <f t="shared" si="25"/>
        <v>0</v>
      </c>
      <c r="FM35" s="342" t="e">
        <f>#REF!</f>
        <v>#REF!</v>
      </c>
      <c r="FN35" s="342" t="e">
        <f>#REF!</f>
        <v>#REF!</v>
      </c>
      <c r="FO35" s="342" t="e">
        <f>#REF!</f>
        <v>#REF!</v>
      </c>
      <c r="FP35" s="342" t="e">
        <f>#REF!</f>
        <v>#REF!</v>
      </c>
      <c r="FQ35" s="342" t="e">
        <f>#REF!</f>
        <v>#REF!</v>
      </c>
      <c r="FR35" s="342" t="e">
        <f>#REF!</f>
        <v>#REF!</v>
      </c>
      <c r="FS35" s="342" t="e">
        <f>#REF!</f>
        <v>#REF!</v>
      </c>
      <c r="FT35" s="342" t="e">
        <f>#REF!</f>
        <v>#REF!</v>
      </c>
      <c r="FU35" s="342" t="e">
        <f>#REF!</f>
        <v>#REF!</v>
      </c>
      <c r="FV35" s="342">
        <v>2</v>
      </c>
    </row>
    <row r="36" spans="3:178" ht="13.5" thickBot="1" x14ac:dyDescent="0.25">
      <c r="C36" s="366" t="s">
        <v>959</v>
      </c>
      <c r="D36" s="367">
        <v>1</v>
      </c>
      <c r="E36" s="368" t="s">
        <v>43</v>
      </c>
      <c r="F36" s="368" t="s">
        <v>985</v>
      </c>
      <c r="G36" s="367" t="s">
        <v>1229</v>
      </c>
      <c r="H36" s="368" t="s">
        <v>421</v>
      </c>
      <c r="I36" s="369">
        <v>0</v>
      </c>
      <c r="J36" s="369">
        <v>0</v>
      </c>
      <c r="K36" s="369">
        <f t="shared" si="4"/>
        <v>0</v>
      </c>
      <c r="L36" s="369">
        <v>0</v>
      </c>
      <c r="M36" s="369">
        <v>0</v>
      </c>
      <c r="N36" s="369">
        <f t="shared" si="5"/>
        <v>0</v>
      </c>
      <c r="O36" s="369">
        <v>0</v>
      </c>
      <c r="P36" s="369">
        <v>0</v>
      </c>
      <c r="Q36" s="369">
        <f t="shared" si="6"/>
        <v>0</v>
      </c>
      <c r="R36" s="369">
        <v>0</v>
      </c>
      <c r="S36" s="369">
        <v>0</v>
      </c>
      <c r="T36" s="369">
        <f t="shared" si="7"/>
        <v>0</v>
      </c>
      <c r="U36" s="369">
        <v>0</v>
      </c>
      <c r="V36" s="369">
        <v>0</v>
      </c>
      <c r="W36" s="369">
        <f t="shared" si="8"/>
        <v>0</v>
      </c>
      <c r="X36" s="369">
        <v>0</v>
      </c>
      <c r="Y36" s="369">
        <v>0</v>
      </c>
      <c r="Z36" s="369">
        <f t="shared" si="9"/>
        <v>0</v>
      </c>
      <c r="AA36" s="369">
        <v>0</v>
      </c>
      <c r="AB36" s="369">
        <v>0</v>
      </c>
      <c r="AC36" s="369">
        <f t="shared" si="10"/>
        <v>0</v>
      </c>
      <c r="AD36" s="369">
        <v>0</v>
      </c>
      <c r="AE36" s="369">
        <v>0</v>
      </c>
      <c r="AF36" s="369">
        <f t="shared" si="11"/>
        <v>0</v>
      </c>
      <c r="AG36" s="369">
        <v>0</v>
      </c>
      <c r="AH36" s="369">
        <v>0</v>
      </c>
      <c r="AI36" s="369">
        <f t="shared" si="12"/>
        <v>0</v>
      </c>
      <c r="AJ36" s="369">
        <v>0</v>
      </c>
      <c r="AK36" s="369">
        <v>0</v>
      </c>
      <c r="AL36" s="369">
        <f t="shared" si="13"/>
        <v>0</v>
      </c>
      <c r="AM36" s="369">
        <v>0</v>
      </c>
      <c r="AN36" s="369">
        <v>0</v>
      </c>
      <c r="AO36" s="369">
        <f t="shared" si="14"/>
        <v>0</v>
      </c>
      <c r="AP36" s="369">
        <v>0</v>
      </c>
      <c r="AQ36" s="369">
        <v>0</v>
      </c>
      <c r="AR36" s="369">
        <f t="shared" si="15"/>
        <v>0</v>
      </c>
      <c r="AS36" s="388">
        <v>0</v>
      </c>
      <c r="AT36" s="369">
        <v>0</v>
      </c>
      <c r="AU36" s="369">
        <v>0</v>
      </c>
      <c r="AV36" s="369">
        <f t="shared" si="16"/>
        <v>0</v>
      </c>
      <c r="AW36" s="370"/>
      <c r="AX36" s="369">
        <v>0</v>
      </c>
      <c r="AY36" s="369">
        <v>0</v>
      </c>
      <c r="AZ36" s="369">
        <f t="shared" si="17"/>
        <v>0</v>
      </c>
      <c r="BA36" s="370"/>
      <c r="BB36" s="389">
        <v>0</v>
      </c>
      <c r="BC36" s="390"/>
      <c r="BD36" s="390"/>
      <c r="BE36" s="390"/>
      <c r="BF36" s="389">
        <v>0</v>
      </c>
      <c r="BG36" s="390"/>
      <c r="BH36" s="389">
        <v>0</v>
      </c>
      <c r="BI36" s="390"/>
      <c r="BJ36" s="389">
        <v>0</v>
      </c>
      <c r="BK36" s="389"/>
      <c r="BL36" s="388">
        <f t="shared" si="26"/>
        <v>0</v>
      </c>
      <c r="BM36" s="389">
        <v>0</v>
      </c>
      <c r="BN36" s="389"/>
      <c r="BO36" s="388">
        <f t="shared" si="27"/>
        <v>0</v>
      </c>
      <c r="BP36" s="389"/>
      <c r="BQ36" s="391" t="s">
        <v>986</v>
      </c>
      <c r="DL36" s="342" t="str">
        <f t="shared" si="18"/>
        <v xml:space="preserve">1391      </v>
      </c>
      <c r="DM36" s="342" t="str">
        <f t="shared" si="2"/>
        <v xml:space="preserve">202206    </v>
      </c>
      <c r="DN36" s="342" t="str">
        <f t="shared" si="3"/>
        <v xml:space="preserve">M02022    </v>
      </c>
      <c r="DO36" s="342" t="e">
        <f>#REF!</f>
        <v>#REF!</v>
      </c>
      <c r="DP36" s="342">
        <f t="shared" si="19"/>
        <v>0</v>
      </c>
      <c r="EW36" s="342">
        <f t="shared" si="20"/>
        <v>0</v>
      </c>
      <c r="EX36" s="342">
        <f t="shared" si="21"/>
        <v>0</v>
      </c>
      <c r="EY36" s="342" t="e">
        <f>#REF!</f>
        <v>#REF!</v>
      </c>
      <c r="EZ36" s="342" t="e">
        <f>#REF!</f>
        <v>#REF!</v>
      </c>
      <c r="FA36" s="342">
        <f t="shared" si="22"/>
        <v>0</v>
      </c>
      <c r="FB36" s="342" t="e">
        <f>#REF!</f>
        <v>#REF!</v>
      </c>
      <c r="FC36" s="342" t="e">
        <f>#REF!</f>
        <v>#REF!</v>
      </c>
      <c r="FD36" s="342">
        <f t="shared" si="23"/>
        <v>0</v>
      </c>
      <c r="FE36" s="342">
        <f t="shared" si="24"/>
        <v>0</v>
      </c>
      <c r="FF36" s="342" t="e">
        <f>#REF!</f>
        <v>#REF!</v>
      </c>
      <c r="FG36" s="342" t="e">
        <f>#REF!</f>
        <v>#REF!</v>
      </c>
      <c r="FH36" s="342" t="e">
        <f>#REF!</f>
        <v>#REF!</v>
      </c>
      <c r="FI36" s="342" t="e">
        <f>#REF!</f>
        <v>#REF!</v>
      </c>
      <c r="FJ36" s="342" t="e">
        <f>#REF!</f>
        <v>#REF!</v>
      </c>
      <c r="FK36" s="342" t="e">
        <f>#REF!</f>
        <v>#REF!</v>
      </c>
      <c r="FL36" s="342">
        <f t="shared" si="25"/>
        <v>0</v>
      </c>
      <c r="FM36" s="342" t="e">
        <f>#REF!</f>
        <v>#REF!</v>
      </c>
      <c r="FN36" s="342" t="e">
        <f>#REF!</f>
        <v>#REF!</v>
      </c>
      <c r="FO36" s="342" t="e">
        <f>#REF!</f>
        <v>#REF!</v>
      </c>
      <c r="FP36" s="342" t="e">
        <f>#REF!</f>
        <v>#REF!</v>
      </c>
      <c r="FQ36" s="342" t="e">
        <f>#REF!</f>
        <v>#REF!</v>
      </c>
      <c r="FR36" s="342" t="e">
        <f>#REF!</f>
        <v>#REF!</v>
      </c>
      <c r="FS36" s="342" t="e">
        <f>#REF!</f>
        <v>#REF!</v>
      </c>
      <c r="FT36" s="342" t="e">
        <f>#REF!</f>
        <v>#REF!</v>
      </c>
      <c r="FU36" s="342" t="e">
        <f>#REF!</f>
        <v>#REF!</v>
      </c>
      <c r="FV36" s="342">
        <v>2</v>
      </c>
    </row>
    <row r="37" spans="3:178" ht="13.5" thickBot="1" x14ac:dyDescent="0.25">
      <c r="C37" s="366" t="s">
        <v>959</v>
      </c>
      <c r="D37" s="367">
        <v>1</v>
      </c>
      <c r="E37" s="368" t="s">
        <v>843</v>
      </c>
      <c r="F37" s="368" t="s">
        <v>987</v>
      </c>
      <c r="G37" s="367" t="s">
        <v>1230</v>
      </c>
      <c r="H37" s="368" t="s">
        <v>85</v>
      </c>
      <c r="I37" s="369">
        <v>5050.0569999999998</v>
      </c>
      <c r="J37" s="369">
        <v>5048.0514000000003</v>
      </c>
      <c r="K37" s="369">
        <f t="shared" si="4"/>
        <v>2.0055999999995038</v>
      </c>
      <c r="L37" s="369">
        <v>0</v>
      </c>
      <c r="M37" s="369">
        <v>0</v>
      </c>
      <c r="N37" s="369">
        <f t="shared" si="5"/>
        <v>0</v>
      </c>
      <c r="O37" s="369">
        <v>55.284100000000002</v>
      </c>
      <c r="P37" s="369">
        <v>114</v>
      </c>
      <c r="Q37" s="369">
        <f t="shared" si="6"/>
        <v>-58.715899999999998</v>
      </c>
      <c r="R37" s="369">
        <v>475.62900000000002</v>
      </c>
      <c r="S37" s="369">
        <v>503.16579999999999</v>
      </c>
      <c r="T37" s="369">
        <f t="shared" si="7"/>
        <v>-27.536799999999971</v>
      </c>
      <c r="U37" s="369">
        <v>142.54599999999999</v>
      </c>
      <c r="V37" s="369">
        <v>142.45740000000001</v>
      </c>
      <c r="W37" s="369">
        <f t="shared" si="8"/>
        <v>8.8599999999985357E-2</v>
      </c>
      <c r="X37" s="369">
        <v>0</v>
      </c>
      <c r="Y37" s="369">
        <v>0</v>
      </c>
      <c r="Z37" s="369">
        <f t="shared" si="9"/>
        <v>0</v>
      </c>
      <c r="AA37" s="369">
        <v>9.9510000000000005</v>
      </c>
      <c r="AB37" s="369">
        <v>19.9998</v>
      </c>
      <c r="AC37" s="369">
        <f t="shared" si="10"/>
        <v>-10.0488</v>
      </c>
      <c r="AD37" s="369">
        <v>21.010999999999999</v>
      </c>
      <c r="AE37" s="369">
        <v>0</v>
      </c>
      <c r="AF37" s="369">
        <f t="shared" si="11"/>
        <v>21.010999999999999</v>
      </c>
      <c r="AG37" s="369">
        <v>0</v>
      </c>
      <c r="AH37" s="369">
        <v>0</v>
      </c>
      <c r="AI37" s="369">
        <f t="shared" si="12"/>
        <v>0</v>
      </c>
      <c r="AJ37" s="369">
        <v>0</v>
      </c>
      <c r="AK37" s="369">
        <v>12.999599999999999</v>
      </c>
      <c r="AL37" s="369">
        <f t="shared" si="13"/>
        <v>-12.999599999999999</v>
      </c>
      <c r="AM37" s="369">
        <v>-942</v>
      </c>
      <c r="AN37" s="369">
        <v>-942</v>
      </c>
      <c r="AO37" s="369">
        <f t="shared" si="14"/>
        <v>0</v>
      </c>
      <c r="AP37" s="369">
        <v>0</v>
      </c>
      <c r="AQ37" s="369">
        <v>0</v>
      </c>
      <c r="AR37" s="369">
        <f t="shared" si="15"/>
        <v>0</v>
      </c>
      <c r="AS37" s="388">
        <v>4812.4781000000003</v>
      </c>
      <c r="AT37" s="369">
        <v>-203.60429999999999</v>
      </c>
      <c r="AU37" s="369">
        <v>-216.4075</v>
      </c>
      <c r="AV37" s="369">
        <f t="shared" si="16"/>
        <v>12.803200000000004</v>
      </c>
      <c r="AW37" s="370"/>
      <c r="AX37" s="369">
        <v>5.1239999999999997</v>
      </c>
      <c r="AY37" s="369">
        <v>-74</v>
      </c>
      <c r="AZ37" s="369">
        <f t="shared" si="17"/>
        <v>79.123999999999995</v>
      </c>
      <c r="BA37" s="370"/>
      <c r="BB37" s="389">
        <v>-198.4803</v>
      </c>
      <c r="BC37" s="390"/>
      <c r="BD37" s="390"/>
      <c r="BE37" s="390"/>
      <c r="BF37" s="389">
        <v>-10.570499999999999</v>
      </c>
      <c r="BG37" s="390"/>
      <c r="BH37" s="389">
        <v>0</v>
      </c>
      <c r="BI37" s="390"/>
      <c r="BJ37" s="389">
        <v>-1E-3</v>
      </c>
      <c r="BK37" s="389"/>
      <c r="BL37" s="388">
        <f t="shared" si="26"/>
        <v>-209.05180000000001</v>
      </c>
      <c r="BM37" s="389">
        <v>-213.27719999999999</v>
      </c>
      <c r="BN37" s="389"/>
      <c r="BO37" s="388">
        <f t="shared" si="27"/>
        <v>-213.27719999999999</v>
      </c>
      <c r="BP37" s="389">
        <v>175399</v>
      </c>
      <c r="BQ37" s="391" t="s">
        <v>988</v>
      </c>
      <c r="DL37" s="342" t="str">
        <f t="shared" si="18"/>
        <v xml:space="preserve">1461      </v>
      </c>
      <c r="DM37" s="342" t="str">
        <f t="shared" si="2"/>
        <v xml:space="preserve">202206    </v>
      </c>
      <c r="DN37" s="342" t="str">
        <f t="shared" si="3"/>
        <v xml:space="preserve">M02022    </v>
      </c>
      <c r="DO37" s="342" t="e">
        <f>#REF!</f>
        <v>#REF!</v>
      </c>
      <c r="DP37" s="342">
        <f t="shared" si="19"/>
        <v>0</v>
      </c>
      <c r="EW37" s="342">
        <f t="shared" si="20"/>
        <v>0</v>
      </c>
      <c r="EX37" s="342">
        <f t="shared" si="21"/>
        <v>0</v>
      </c>
      <c r="EY37" s="342" t="e">
        <f>#REF!</f>
        <v>#REF!</v>
      </c>
      <c r="EZ37" s="342" t="e">
        <f>#REF!</f>
        <v>#REF!</v>
      </c>
      <c r="FA37" s="342">
        <f t="shared" si="22"/>
        <v>0</v>
      </c>
      <c r="FB37" s="342" t="e">
        <f>#REF!</f>
        <v>#REF!</v>
      </c>
      <c r="FC37" s="342" t="e">
        <f>#REF!</f>
        <v>#REF!</v>
      </c>
      <c r="FD37" s="342">
        <f t="shared" si="23"/>
        <v>0</v>
      </c>
      <c r="FE37" s="342">
        <f t="shared" si="24"/>
        <v>0</v>
      </c>
      <c r="FF37" s="342" t="e">
        <f>#REF!</f>
        <v>#REF!</v>
      </c>
      <c r="FG37" s="342" t="e">
        <f>#REF!</f>
        <v>#REF!</v>
      </c>
      <c r="FH37" s="342" t="e">
        <f>#REF!</f>
        <v>#REF!</v>
      </c>
      <c r="FI37" s="342" t="e">
        <f>#REF!</f>
        <v>#REF!</v>
      </c>
      <c r="FJ37" s="342" t="e">
        <f>#REF!</f>
        <v>#REF!</v>
      </c>
      <c r="FK37" s="342" t="e">
        <f>#REF!</f>
        <v>#REF!</v>
      </c>
      <c r="FL37" s="342">
        <f t="shared" si="25"/>
        <v>0</v>
      </c>
      <c r="FM37" s="342" t="e">
        <f>#REF!</f>
        <v>#REF!</v>
      </c>
      <c r="FN37" s="342" t="e">
        <f>#REF!</f>
        <v>#REF!</v>
      </c>
      <c r="FO37" s="342" t="e">
        <f>#REF!</f>
        <v>#REF!</v>
      </c>
      <c r="FP37" s="342" t="e">
        <f>#REF!</f>
        <v>#REF!</v>
      </c>
      <c r="FQ37" s="342" t="e">
        <f>#REF!</f>
        <v>#REF!</v>
      </c>
      <c r="FR37" s="342" t="e">
        <f>#REF!</f>
        <v>#REF!</v>
      </c>
      <c r="FS37" s="342" t="e">
        <f>#REF!</f>
        <v>#REF!</v>
      </c>
      <c r="FT37" s="342" t="e">
        <f>#REF!</f>
        <v>#REF!</v>
      </c>
      <c r="FU37" s="342" t="e">
        <f>#REF!</f>
        <v>#REF!</v>
      </c>
      <c r="FV37" s="342">
        <v>2</v>
      </c>
    </row>
    <row r="38" spans="3:178" ht="13.5" thickBot="1" x14ac:dyDescent="0.25">
      <c r="C38" s="366" t="s">
        <v>964</v>
      </c>
      <c r="D38" s="367">
        <v>0</v>
      </c>
      <c r="E38" s="368" t="s">
        <v>977</v>
      </c>
      <c r="F38" s="368" t="s">
        <v>978</v>
      </c>
      <c r="G38" s="367" t="s">
        <v>1231</v>
      </c>
      <c r="H38" s="368" t="s">
        <v>631</v>
      </c>
      <c r="I38" s="369"/>
      <c r="J38" s="369"/>
      <c r="K38" s="369">
        <f t="shared" si="4"/>
        <v>0</v>
      </c>
      <c r="L38" s="369"/>
      <c r="M38" s="369"/>
      <c r="N38" s="369">
        <f t="shared" si="5"/>
        <v>0</v>
      </c>
      <c r="O38" s="369"/>
      <c r="P38" s="369"/>
      <c r="Q38" s="369">
        <f t="shared" si="6"/>
        <v>0</v>
      </c>
      <c r="R38" s="369"/>
      <c r="S38" s="369"/>
      <c r="T38" s="369">
        <f t="shared" si="7"/>
        <v>0</v>
      </c>
      <c r="U38" s="369"/>
      <c r="V38" s="369"/>
      <c r="W38" s="369">
        <f t="shared" si="8"/>
        <v>0</v>
      </c>
      <c r="X38" s="369"/>
      <c r="Y38" s="369"/>
      <c r="Z38" s="369">
        <f t="shared" si="9"/>
        <v>0</v>
      </c>
      <c r="AA38" s="369"/>
      <c r="AB38" s="369"/>
      <c r="AC38" s="369">
        <f t="shared" si="10"/>
        <v>0</v>
      </c>
      <c r="AD38" s="369"/>
      <c r="AE38" s="369"/>
      <c r="AF38" s="369">
        <f t="shared" si="11"/>
        <v>0</v>
      </c>
      <c r="AG38" s="369"/>
      <c r="AH38" s="369"/>
      <c r="AI38" s="369">
        <f t="shared" si="12"/>
        <v>0</v>
      </c>
      <c r="AJ38" s="369"/>
      <c r="AK38" s="369"/>
      <c r="AL38" s="369">
        <f t="shared" si="13"/>
        <v>0</v>
      </c>
      <c r="AM38" s="369"/>
      <c r="AN38" s="369"/>
      <c r="AO38" s="369">
        <f t="shared" si="14"/>
        <v>0</v>
      </c>
      <c r="AP38" s="369"/>
      <c r="AQ38" s="369"/>
      <c r="AR38" s="369">
        <f t="shared" si="15"/>
        <v>0</v>
      </c>
      <c r="AS38" s="388"/>
      <c r="AT38" s="369"/>
      <c r="AU38" s="369"/>
      <c r="AV38" s="369">
        <f t="shared" si="16"/>
        <v>0</v>
      </c>
      <c r="AW38" s="370"/>
      <c r="AX38" s="369"/>
      <c r="AY38" s="369"/>
      <c r="AZ38" s="369">
        <f t="shared" si="17"/>
        <v>0</v>
      </c>
      <c r="BA38" s="370"/>
      <c r="BB38" s="389"/>
      <c r="BC38" s="390"/>
      <c r="BD38" s="390"/>
      <c r="BE38" s="390"/>
      <c r="BF38" s="389"/>
      <c r="BG38" s="390"/>
      <c r="BH38" s="389"/>
      <c r="BI38" s="390"/>
      <c r="BJ38" s="389"/>
      <c r="BK38" s="389"/>
      <c r="BL38" s="388">
        <f t="shared" si="26"/>
        <v>0</v>
      </c>
      <c r="BM38" s="389"/>
      <c r="BN38" s="389"/>
      <c r="BO38" s="388">
        <f t="shared" si="27"/>
        <v>0</v>
      </c>
      <c r="BP38" s="389"/>
      <c r="BQ38" s="391" t="s">
        <v>989</v>
      </c>
      <c r="DL38" s="342" t="str">
        <f t="shared" si="18"/>
        <v xml:space="preserve">1471      </v>
      </c>
      <c r="DM38" s="342" t="str">
        <f t="shared" si="2"/>
        <v xml:space="preserve">202206    </v>
      </c>
      <c r="DN38" s="342" t="str">
        <f t="shared" si="3"/>
        <v xml:space="preserve">M02022    </v>
      </c>
      <c r="DO38" s="342" t="e">
        <f>#REF!</f>
        <v>#REF!</v>
      </c>
      <c r="DP38" s="342">
        <f t="shared" si="19"/>
        <v>0</v>
      </c>
      <c r="EW38" s="342">
        <f t="shared" si="20"/>
        <v>0</v>
      </c>
      <c r="EX38" s="342">
        <f t="shared" si="21"/>
        <v>0</v>
      </c>
      <c r="EY38" s="342" t="e">
        <f>#REF!</f>
        <v>#REF!</v>
      </c>
      <c r="EZ38" s="342" t="e">
        <f>#REF!</f>
        <v>#REF!</v>
      </c>
      <c r="FA38" s="342">
        <f t="shared" si="22"/>
        <v>0</v>
      </c>
      <c r="FB38" s="342" t="e">
        <f>#REF!</f>
        <v>#REF!</v>
      </c>
      <c r="FC38" s="342" t="e">
        <f>#REF!</f>
        <v>#REF!</v>
      </c>
      <c r="FD38" s="342">
        <f t="shared" si="23"/>
        <v>0</v>
      </c>
      <c r="FE38" s="342">
        <f t="shared" si="24"/>
        <v>0</v>
      </c>
      <c r="FF38" s="342" t="e">
        <f>#REF!</f>
        <v>#REF!</v>
      </c>
      <c r="FG38" s="342" t="e">
        <f>#REF!</f>
        <v>#REF!</v>
      </c>
      <c r="FH38" s="342" t="e">
        <f>#REF!</f>
        <v>#REF!</v>
      </c>
      <c r="FI38" s="342" t="e">
        <f>#REF!</f>
        <v>#REF!</v>
      </c>
      <c r="FJ38" s="342" t="e">
        <f>#REF!</f>
        <v>#REF!</v>
      </c>
      <c r="FK38" s="342" t="e">
        <f>#REF!</f>
        <v>#REF!</v>
      </c>
      <c r="FL38" s="342">
        <f t="shared" si="25"/>
        <v>0</v>
      </c>
      <c r="FM38" s="342" t="e">
        <f>#REF!</f>
        <v>#REF!</v>
      </c>
      <c r="FN38" s="342" t="e">
        <f>#REF!</f>
        <v>#REF!</v>
      </c>
      <c r="FO38" s="342" t="e">
        <f>#REF!</f>
        <v>#REF!</v>
      </c>
      <c r="FP38" s="342" t="e">
        <f>#REF!</f>
        <v>#REF!</v>
      </c>
      <c r="FQ38" s="342" t="e">
        <f>#REF!</f>
        <v>#REF!</v>
      </c>
      <c r="FR38" s="342" t="e">
        <f>#REF!</f>
        <v>#REF!</v>
      </c>
      <c r="FS38" s="342" t="e">
        <f>#REF!</f>
        <v>#REF!</v>
      </c>
      <c r="FT38" s="342" t="e">
        <f>#REF!</f>
        <v>#REF!</v>
      </c>
      <c r="FU38" s="342" t="e">
        <f>#REF!</f>
        <v>#REF!</v>
      </c>
      <c r="FV38" s="342">
        <v>2</v>
      </c>
    </row>
    <row r="39" spans="3:178" ht="13.5" thickBot="1" x14ac:dyDescent="0.25">
      <c r="C39" s="366" t="s">
        <v>964</v>
      </c>
      <c r="D39" s="367">
        <v>0</v>
      </c>
      <c r="E39" s="368" t="s">
        <v>977</v>
      </c>
      <c r="F39" s="368" t="s">
        <v>978</v>
      </c>
      <c r="G39" s="367" t="s">
        <v>1232</v>
      </c>
      <c r="H39" s="368" t="s">
        <v>632</v>
      </c>
      <c r="I39" s="369"/>
      <c r="J39" s="369"/>
      <c r="K39" s="369">
        <f t="shared" si="4"/>
        <v>0</v>
      </c>
      <c r="L39" s="369"/>
      <c r="M39" s="369"/>
      <c r="N39" s="369">
        <f t="shared" si="5"/>
        <v>0</v>
      </c>
      <c r="O39" s="369"/>
      <c r="P39" s="369"/>
      <c r="Q39" s="369">
        <f t="shared" si="6"/>
        <v>0</v>
      </c>
      <c r="R39" s="369"/>
      <c r="S39" s="369"/>
      <c r="T39" s="369">
        <f t="shared" si="7"/>
        <v>0</v>
      </c>
      <c r="U39" s="369"/>
      <c r="V39" s="369"/>
      <c r="W39" s="369">
        <f t="shared" si="8"/>
        <v>0</v>
      </c>
      <c r="X39" s="369"/>
      <c r="Y39" s="369"/>
      <c r="Z39" s="369">
        <f t="shared" si="9"/>
        <v>0</v>
      </c>
      <c r="AA39" s="369"/>
      <c r="AB39" s="369"/>
      <c r="AC39" s="369">
        <f t="shared" si="10"/>
        <v>0</v>
      </c>
      <c r="AD39" s="369"/>
      <c r="AE39" s="369"/>
      <c r="AF39" s="369">
        <f t="shared" si="11"/>
        <v>0</v>
      </c>
      <c r="AG39" s="369"/>
      <c r="AH39" s="369"/>
      <c r="AI39" s="369">
        <f t="shared" si="12"/>
        <v>0</v>
      </c>
      <c r="AJ39" s="369"/>
      <c r="AK39" s="369"/>
      <c r="AL39" s="369">
        <f t="shared" si="13"/>
        <v>0</v>
      </c>
      <c r="AM39" s="369"/>
      <c r="AN39" s="369"/>
      <c r="AO39" s="369">
        <f t="shared" si="14"/>
        <v>0</v>
      </c>
      <c r="AP39" s="369"/>
      <c r="AQ39" s="369"/>
      <c r="AR39" s="369">
        <f t="shared" si="15"/>
        <v>0</v>
      </c>
      <c r="AS39" s="388"/>
      <c r="AT39" s="369"/>
      <c r="AU39" s="369"/>
      <c r="AV39" s="369">
        <f t="shared" si="16"/>
        <v>0</v>
      </c>
      <c r="AW39" s="370"/>
      <c r="AX39" s="369"/>
      <c r="AY39" s="369"/>
      <c r="AZ39" s="369">
        <f t="shared" si="17"/>
        <v>0</v>
      </c>
      <c r="BA39" s="370"/>
      <c r="BB39" s="389"/>
      <c r="BC39" s="390"/>
      <c r="BD39" s="390"/>
      <c r="BE39" s="390"/>
      <c r="BF39" s="389"/>
      <c r="BG39" s="390"/>
      <c r="BH39" s="389"/>
      <c r="BI39" s="390"/>
      <c r="BJ39" s="389"/>
      <c r="BK39" s="389"/>
      <c r="BL39" s="388">
        <f t="shared" si="26"/>
        <v>0</v>
      </c>
      <c r="BM39" s="389"/>
      <c r="BN39" s="389"/>
      <c r="BO39" s="388">
        <f t="shared" si="27"/>
        <v>0</v>
      </c>
      <c r="BP39" s="389"/>
      <c r="BQ39" s="391" t="s">
        <v>989</v>
      </c>
      <c r="DL39" s="342" t="str">
        <f t="shared" si="18"/>
        <v xml:space="preserve">1472      </v>
      </c>
      <c r="DM39" s="342" t="str">
        <f t="shared" si="2"/>
        <v xml:space="preserve">202206    </v>
      </c>
      <c r="DN39" s="342" t="str">
        <f t="shared" si="3"/>
        <v xml:space="preserve">M02022    </v>
      </c>
      <c r="DO39" s="342" t="e">
        <f>#REF!</f>
        <v>#REF!</v>
      </c>
      <c r="DP39" s="342">
        <f t="shared" si="19"/>
        <v>0</v>
      </c>
      <c r="EW39" s="342">
        <f t="shared" si="20"/>
        <v>0</v>
      </c>
      <c r="EX39" s="342">
        <f t="shared" si="21"/>
        <v>0</v>
      </c>
      <c r="EY39" s="342" t="e">
        <f>#REF!</f>
        <v>#REF!</v>
      </c>
      <c r="EZ39" s="342" t="e">
        <f>#REF!</f>
        <v>#REF!</v>
      </c>
      <c r="FA39" s="342">
        <f t="shared" si="22"/>
        <v>0</v>
      </c>
      <c r="FB39" s="342" t="e">
        <f>#REF!</f>
        <v>#REF!</v>
      </c>
      <c r="FC39" s="342" t="e">
        <f>#REF!</f>
        <v>#REF!</v>
      </c>
      <c r="FD39" s="342">
        <f t="shared" si="23"/>
        <v>0</v>
      </c>
      <c r="FE39" s="342">
        <f t="shared" si="24"/>
        <v>0</v>
      </c>
      <c r="FF39" s="342" t="e">
        <f>#REF!</f>
        <v>#REF!</v>
      </c>
      <c r="FG39" s="342" t="e">
        <f>#REF!</f>
        <v>#REF!</v>
      </c>
      <c r="FH39" s="342" t="e">
        <f>#REF!</f>
        <v>#REF!</v>
      </c>
      <c r="FI39" s="342" t="e">
        <f>#REF!</f>
        <v>#REF!</v>
      </c>
      <c r="FJ39" s="342" t="e">
        <f>#REF!</f>
        <v>#REF!</v>
      </c>
      <c r="FK39" s="342" t="e">
        <f>#REF!</f>
        <v>#REF!</v>
      </c>
      <c r="FL39" s="342">
        <f t="shared" si="25"/>
        <v>0</v>
      </c>
      <c r="FM39" s="342" t="e">
        <f>#REF!</f>
        <v>#REF!</v>
      </c>
      <c r="FN39" s="342" t="e">
        <f>#REF!</f>
        <v>#REF!</v>
      </c>
      <c r="FO39" s="342" t="e">
        <f>#REF!</f>
        <v>#REF!</v>
      </c>
      <c r="FP39" s="342" t="e">
        <f>#REF!</f>
        <v>#REF!</v>
      </c>
      <c r="FQ39" s="342" t="e">
        <f>#REF!</f>
        <v>#REF!</v>
      </c>
      <c r="FR39" s="342" t="e">
        <f>#REF!</f>
        <v>#REF!</v>
      </c>
      <c r="FS39" s="342" t="e">
        <f>#REF!</f>
        <v>#REF!</v>
      </c>
      <c r="FT39" s="342" t="e">
        <f>#REF!</f>
        <v>#REF!</v>
      </c>
      <c r="FU39" s="342" t="e">
        <f>#REF!</f>
        <v>#REF!</v>
      </c>
      <c r="FV39" s="342">
        <v>2</v>
      </c>
    </row>
    <row r="40" spans="3:178" ht="13.5" thickBot="1" x14ac:dyDescent="0.25">
      <c r="C40" s="366" t="s">
        <v>959</v>
      </c>
      <c r="D40" s="367">
        <v>1</v>
      </c>
      <c r="E40" s="368" t="s">
        <v>842</v>
      </c>
      <c r="F40" s="368" t="s">
        <v>990</v>
      </c>
      <c r="G40" s="367" t="s">
        <v>1233</v>
      </c>
      <c r="H40" s="368" t="s">
        <v>126</v>
      </c>
      <c r="I40" s="369">
        <v>82593.857999999993</v>
      </c>
      <c r="J40" s="369">
        <v>82593.585000000006</v>
      </c>
      <c r="K40" s="369">
        <f t="shared" si="4"/>
        <v>0.27299999998649582</v>
      </c>
      <c r="L40" s="369">
        <v>0</v>
      </c>
      <c r="M40" s="369">
        <v>0</v>
      </c>
      <c r="N40" s="369">
        <f t="shared" si="5"/>
        <v>0</v>
      </c>
      <c r="O40" s="369">
        <v>6247.4380000000001</v>
      </c>
      <c r="P40" s="369">
        <v>6246.6629999999996</v>
      </c>
      <c r="Q40" s="369">
        <f t="shared" si="6"/>
        <v>0.7750000000005457</v>
      </c>
      <c r="R40" s="369">
        <v>10405</v>
      </c>
      <c r="S40" s="369">
        <v>10529.9998</v>
      </c>
      <c r="T40" s="369">
        <f t="shared" si="7"/>
        <v>-124.9997999999996</v>
      </c>
      <c r="U40" s="369">
        <v>1908.3440000000001</v>
      </c>
      <c r="V40" s="369">
        <v>1908.3353999999999</v>
      </c>
      <c r="W40" s="369">
        <f t="shared" si="8"/>
        <v>8.6000000001149601E-3</v>
      </c>
      <c r="X40" s="369">
        <v>0</v>
      </c>
      <c r="Y40" s="369">
        <v>0</v>
      </c>
      <c r="Z40" s="369">
        <f t="shared" si="9"/>
        <v>0</v>
      </c>
      <c r="AA40" s="369">
        <v>0</v>
      </c>
      <c r="AB40" s="369">
        <v>0</v>
      </c>
      <c r="AC40" s="369">
        <f t="shared" si="10"/>
        <v>0</v>
      </c>
      <c r="AD40" s="369">
        <v>0</v>
      </c>
      <c r="AE40" s="369">
        <v>0</v>
      </c>
      <c r="AF40" s="369">
        <f t="shared" si="11"/>
        <v>0</v>
      </c>
      <c r="AG40" s="369">
        <v>0</v>
      </c>
      <c r="AH40" s="369">
        <v>0</v>
      </c>
      <c r="AI40" s="369">
        <f t="shared" si="12"/>
        <v>0</v>
      </c>
      <c r="AJ40" s="369">
        <v>2.2549999999999999</v>
      </c>
      <c r="AK40" s="369">
        <v>0</v>
      </c>
      <c r="AL40" s="369">
        <f t="shared" si="13"/>
        <v>2.2549999999999999</v>
      </c>
      <c r="AM40" s="369">
        <v>0</v>
      </c>
      <c r="AN40" s="369">
        <v>0</v>
      </c>
      <c r="AO40" s="369">
        <f t="shared" si="14"/>
        <v>0</v>
      </c>
      <c r="AP40" s="369">
        <v>1.4890000000000001</v>
      </c>
      <c r="AQ40" s="369">
        <v>0</v>
      </c>
      <c r="AR40" s="369">
        <f t="shared" si="15"/>
        <v>1.4890000000000001</v>
      </c>
      <c r="AS40" s="388">
        <v>101158.38400000001</v>
      </c>
      <c r="AT40" s="369">
        <v>-2176.0236</v>
      </c>
      <c r="AU40" s="369">
        <v>-2653.8402000000001</v>
      </c>
      <c r="AV40" s="369">
        <f t="shared" si="16"/>
        <v>477.81660000000011</v>
      </c>
      <c r="AW40" s="370" t="s">
        <v>1234</v>
      </c>
      <c r="AX40" s="369">
        <v>-518.25289999999995</v>
      </c>
      <c r="AY40" s="369">
        <v>-1000</v>
      </c>
      <c r="AZ40" s="369">
        <f t="shared" si="17"/>
        <v>481.74710000000005</v>
      </c>
      <c r="BA40" s="370" t="s">
        <v>1235</v>
      </c>
      <c r="BB40" s="389">
        <v>-2694.2764999999999</v>
      </c>
      <c r="BC40" s="390" t="s">
        <v>991</v>
      </c>
      <c r="BD40" s="390" t="s">
        <v>1236</v>
      </c>
      <c r="BE40" s="390" t="s">
        <v>992</v>
      </c>
      <c r="BF40" s="389">
        <v>-229.7878</v>
      </c>
      <c r="BG40" s="390" t="s">
        <v>1237</v>
      </c>
      <c r="BH40" s="389">
        <v>-135.3545</v>
      </c>
      <c r="BI40" s="390" t="s">
        <v>1238</v>
      </c>
      <c r="BJ40" s="389">
        <v>490.73360000000002</v>
      </c>
      <c r="BK40" s="389"/>
      <c r="BL40" s="388">
        <f t="shared" si="26"/>
        <v>-2568.6851999999999</v>
      </c>
      <c r="BM40" s="389">
        <v>-4562.9404999999997</v>
      </c>
      <c r="BN40" s="389"/>
      <c r="BO40" s="388">
        <f t="shared" si="27"/>
        <v>-4562.9404999999997</v>
      </c>
      <c r="BP40" s="389">
        <v>5172491</v>
      </c>
      <c r="BQ40" s="391" t="s">
        <v>993</v>
      </c>
      <c r="DL40" s="342" t="str">
        <f t="shared" si="18"/>
        <v xml:space="preserve">1480      </v>
      </c>
      <c r="DM40" s="342" t="str">
        <f t="shared" si="2"/>
        <v xml:space="preserve">202206    </v>
      </c>
      <c r="DN40" s="342" t="str">
        <f t="shared" si="3"/>
        <v xml:space="preserve">M02022    </v>
      </c>
      <c r="DO40" s="342" t="e">
        <f>#REF!</f>
        <v>#REF!</v>
      </c>
      <c r="DP40" s="342" t="str">
        <f t="shared" si="19"/>
        <v>Fönsterputs +300,  Takskottning +310,Hissar +192 släpande fakturering.</v>
      </c>
      <c r="EW40" s="342" t="str">
        <f t="shared" si="20"/>
        <v>Markskötseln Terassen bl.a. samt flera konton släpar.</v>
      </c>
      <c r="EX40" s="342" t="str">
        <f t="shared" si="21"/>
        <v>Fönsterputs, marksskötsel terassen samt termografering ställverk släpar.</v>
      </c>
      <c r="EY40" s="342" t="e">
        <f>#REF!</f>
        <v>#REF!</v>
      </c>
      <c r="EZ40" s="342" t="e">
        <f>#REF!</f>
        <v>#REF!</v>
      </c>
      <c r="FA40" s="342" t="str">
        <f t="shared" si="22"/>
        <v>Liten avvikelse.(En månad saknas cirka -300`.)</v>
      </c>
      <c r="FB40" s="342" t="e">
        <f>#REF!</f>
        <v>#REF!</v>
      </c>
      <c r="FC40" s="342" t="e">
        <f>#REF!</f>
        <v>#REF!</v>
      </c>
      <c r="FD40" s="342" t="str">
        <f t="shared" si="23"/>
        <v>En kredit från Great Security "SAN" som lämnar spår därav +.</v>
      </c>
      <c r="FE40" s="342" t="str">
        <f t="shared" si="24"/>
        <v>Mindre  bygg åtgärder.</v>
      </c>
      <c r="FF40" s="342" t="e">
        <f>#REF!</f>
        <v>#REF!</v>
      </c>
      <c r="FG40" s="342" t="e">
        <f>#REF!</f>
        <v>#REF!</v>
      </c>
      <c r="FH40" s="342" t="e">
        <f>#REF!</f>
        <v>#REF!</v>
      </c>
      <c r="FI40" s="342" t="e">
        <f>#REF!</f>
        <v>#REF!</v>
      </c>
      <c r="FJ40" s="342" t="e">
        <f>#REF!</f>
        <v>#REF!</v>
      </c>
      <c r="FK40" s="342" t="e">
        <f>#REF!</f>
        <v>#REF!</v>
      </c>
      <c r="FL40" s="342" t="str">
        <f t="shared" si="25"/>
        <v>Q2 saknas från ISS.</v>
      </c>
      <c r="FM40" s="342" t="e">
        <f>#REF!</f>
        <v>#REF!</v>
      </c>
      <c r="FN40" s="342" t="e">
        <f>#REF!</f>
        <v>#REF!</v>
      </c>
      <c r="FO40" s="342" t="e">
        <f>#REF!</f>
        <v>#REF!</v>
      </c>
      <c r="FP40" s="342" t="e">
        <f>#REF!</f>
        <v>#REF!</v>
      </c>
      <c r="FQ40" s="342" t="e">
        <f>#REF!</f>
        <v>#REF!</v>
      </c>
      <c r="FR40" s="342" t="e">
        <f>#REF!</f>
        <v>#REF!</v>
      </c>
      <c r="FS40" s="342" t="e">
        <f>#REF!</f>
        <v>#REF!</v>
      </c>
      <c r="FT40" s="342" t="e">
        <f>#REF!</f>
        <v>#REF!</v>
      </c>
      <c r="FU40" s="342" t="e">
        <f>#REF!</f>
        <v>#REF!</v>
      </c>
      <c r="FV40" s="342">
        <v>2</v>
      </c>
    </row>
    <row r="41" spans="3:178" ht="13.5" thickBot="1" x14ac:dyDescent="0.25">
      <c r="C41" s="366" t="s">
        <v>959</v>
      </c>
      <c r="D41" s="367">
        <v>1</v>
      </c>
      <c r="E41" s="368" t="s">
        <v>842</v>
      </c>
      <c r="F41" s="368" t="s">
        <v>990</v>
      </c>
      <c r="G41" s="367" t="s">
        <v>498</v>
      </c>
      <c r="H41" s="368" t="s">
        <v>463</v>
      </c>
      <c r="I41" s="369">
        <v>0</v>
      </c>
      <c r="J41" s="369">
        <v>0</v>
      </c>
      <c r="K41" s="369">
        <f t="shared" si="4"/>
        <v>0</v>
      </c>
      <c r="L41" s="369">
        <v>0</v>
      </c>
      <c r="M41" s="369">
        <v>0</v>
      </c>
      <c r="N41" s="369">
        <f t="shared" si="5"/>
        <v>0</v>
      </c>
      <c r="O41" s="369">
        <v>0</v>
      </c>
      <c r="P41" s="369">
        <v>0</v>
      </c>
      <c r="Q41" s="369">
        <f t="shared" si="6"/>
        <v>0</v>
      </c>
      <c r="R41" s="369">
        <v>0</v>
      </c>
      <c r="S41" s="369">
        <v>0</v>
      </c>
      <c r="T41" s="369">
        <f t="shared" si="7"/>
        <v>0</v>
      </c>
      <c r="U41" s="369">
        <v>0</v>
      </c>
      <c r="V41" s="369">
        <v>0</v>
      </c>
      <c r="W41" s="369">
        <f t="shared" si="8"/>
        <v>0</v>
      </c>
      <c r="X41" s="369">
        <v>0</v>
      </c>
      <c r="Y41" s="369">
        <v>0</v>
      </c>
      <c r="Z41" s="369">
        <f t="shared" si="9"/>
        <v>0</v>
      </c>
      <c r="AA41" s="369">
        <v>0</v>
      </c>
      <c r="AB41" s="369">
        <v>0</v>
      </c>
      <c r="AC41" s="369">
        <f t="shared" si="10"/>
        <v>0</v>
      </c>
      <c r="AD41" s="369">
        <v>0</v>
      </c>
      <c r="AE41" s="369">
        <v>0</v>
      </c>
      <c r="AF41" s="369">
        <f t="shared" si="11"/>
        <v>0</v>
      </c>
      <c r="AG41" s="369">
        <v>0</v>
      </c>
      <c r="AH41" s="369">
        <v>0</v>
      </c>
      <c r="AI41" s="369">
        <f t="shared" si="12"/>
        <v>0</v>
      </c>
      <c r="AJ41" s="369">
        <v>0</v>
      </c>
      <c r="AK41" s="369">
        <v>0</v>
      </c>
      <c r="AL41" s="369">
        <f t="shared" si="13"/>
        <v>0</v>
      </c>
      <c r="AM41" s="369">
        <v>0</v>
      </c>
      <c r="AN41" s="369">
        <v>0</v>
      </c>
      <c r="AO41" s="369">
        <f t="shared" si="14"/>
        <v>0</v>
      </c>
      <c r="AP41" s="369">
        <v>0</v>
      </c>
      <c r="AQ41" s="369">
        <v>0</v>
      </c>
      <c r="AR41" s="369">
        <f t="shared" si="15"/>
        <v>0</v>
      </c>
      <c r="AS41" s="388">
        <v>0</v>
      </c>
      <c r="AT41" s="369">
        <v>-86.4345</v>
      </c>
      <c r="AU41" s="369">
        <v>-99</v>
      </c>
      <c r="AV41" s="369">
        <f t="shared" si="16"/>
        <v>12.5655</v>
      </c>
      <c r="AW41" s="370"/>
      <c r="AX41" s="369">
        <v>-136.14400000000001</v>
      </c>
      <c r="AY41" s="369">
        <v>-288</v>
      </c>
      <c r="AZ41" s="369">
        <f t="shared" si="17"/>
        <v>151.85599999999999</v>
      </c>
      <c r="BA41" s="370"/>
      <c r="BB41" s="389">
        <v>-222.57849999999999</v>
      </c>
      <c r="BC41" s="390" t="s">
        <v>994</v>
      </c>
      <c r="BD41" s="390"/>
      <c r="BE41" s="390"/>
      <c r="BF41" s="389">
        <v>-5.7831999999999999</v>
      </c>
      <c r="BG41" s="390"/>
      <c r="BH41" s="389">
        <v>0</v>
      </c>
      <c r="BI41" s="390" t="s">
        <v>995</v>
      </c>
      <c r="BJ41" s="389">
        <v>0</v>
      </c>
      <c r="BK41" s="389"/>
      <c r="BL41" s="388">
        <f t="shared" si="26"/>
        <v>-228.36169999999998</v>
      </c>
      <c r="BM41" s="389">
        <v>0</v>
      </c>
      <c r="BN41" s="389"/>
      <c r="BO41" s="388">
        <f t="shared" si="27"/>
        <v>0</v>
      </c>
      <c r="BP41" s="389">
        <v>0</v>
      </c>
      <c r="BQ41" s="391" t="s">
        <v>993</v>
      </c>
      <c r="DL41" s="342" t="str">
        <f t="shared" si="18"/>
        <v xml:space="preserve">1481      </v>
      </c>
      <c r="DM41" s="342" t="str">
        <f t="shared" si="2"/>
        <v xml:space="preserve">202206    </v>
      </c>
      <c r="DN41" s="342" t="str">
        <f t="shared" si="3"/>
        <v xml:space="preserve">M02022    </v>
      </c>
      <c r="DO41" s="342" t="e">
        <f>#REF!</f>
        <v>#REF!</v>
      </c>
      <c r="DP41" s="342">
        <f t="shared" si="19"/>
        <v>0</v>
      </c>
      <c r="EW41" s="342">
        <f t="shared" si="20"/>
        <v>0</v>
      </c>
      <c r="EX41" s="342" t="str">
        <f t="shared" si="21"/>
        <v>Blommor utöver avtal +40, Snö utöver avtal +90.</v>
      </c>
      <c r="EY41" s="342" t="e">
        <f>#REF!</f>
        <v>#REF!</v>
      </c>
      <c r="EZ41" s="342" t="e">
        <f>#REF!</f>
        <v>#REF!</v>
      </c>
      <c r="FA41" s="342">
        <f t="shared" si="22"/>
        <v>0</v>
      </c>
      <c r="FB41" s="342" t="e">
        <f>#REF!</f>
        <v>#REF!</v>
      </c>
      <c r="FC41" s="342" t="e">
        <f>#REF!</f>
        <v>#REF!</v>
      </c>
      <c r="FD41" s="342">
        <f t="shared" si="23"/>
        <v>0</v>
      </c>
      <c r="FE41" s="342">
        <f t="shared" si="24"/>
        <v>0</v>
      </c>
      <c r="FF41" s="342" t="e">
        <f>#REF!</f>
        <v>#REF!</v>
      </c>
      <c r="FG41" s="342" t="e">
        <f>#REF!</f>
        <v>#REF!</v>
      </c>
      <c r="FH41" s="342" t="e">
        <f>#REF!</f>
        <v>#REF!</v>
      </c>
      <c r="FI41" s="342" t="e">
        <f>#REF!</f>
        <v>#REF!</v>
      </c>
      <c r="FJ41" s="342" t="e">
        <f>#REF!</f>
        <v>#REF!</v>
      </c>
      <c r="FK41" s="342" t="e">
        <f>#REF!</f>
        <v>#REF!</v>
      </c>
      <c r="FL41" s="342" t="str">
        <f t="shared" si="25"/>
        <v>Renovering av markavlopp som släpar.</v>
      </c>
      <c r="FM41" s="342" t="e">
        <f>#REF!</f>
        <v>#REF!</v>
      </c>
      <c r="FN41" s="342" t="e">
        <f>#REF!</f>
        <v>#REF!</v>
      </c>
      <c r="FO41" s="342" t="e">
        <f>#REF!</f>
        <v>#REF!</v>
      </c>
      <c r="FP41" s="342" t="e">
        <f>#REF!</f>
        <v>#REF!</v>
      </c>
      <c r="FQ41" s="342" t="e">
        <f>#REF!</f>
        <v>#REF!</v>
      </c>
      <c r="FR41" s="342" t="e">
        <f>#REF!</f>
        <v>#REF!</v>
      </c>
      <c r="FS41" s="342" t="e">
        <f>#REF!</f>
        <v>#REF!</v>
      </c>
      <c r="FT41" s="342" t="e">
        <f>#REF!</f>
        <v>#REF!</v>
      </c>
      <c r="FU41" s="342" t="e">
        <f>#REF!</f>
        <v>#REF!</v>
      </c>
      <c r="FV41" s="342">
        <v>2</v>
      </c>
    </row>
    <row r="42" spans="3:178" ht="13.5" thickBot="1" x14ac:dyDescent="0.25">
      <c r="C42" s="366" t="s">
        <v>964</v>
      </c>
      <c r="D42" s="367">
        <v>0</v>
      </c>
      <c r="E42" s="368" t="s">
        <v>977</v>
      </c>
      <c r="F42" s="368" t="s">
        <v>978</v>
      </c>
      <c r="G42" s="367" t="s">
        <v>1239</v>
      </c>
      <c r="H42" s="368" t="s">
        <v>633</v>
      </c>
      <c r="I42" s="369"/>
      <c r="J42" s="369"/>
      <c r="K42" s="369">
        <f t="shared" si="4"/>
        <v>0</v>
      </c>
      <c r="L42" s="369"/>
      <c r="M42" s="369"/>
      <c r="N42" s="369">
        <f t="shared" si="5"/>
        <v>0</v>
      </c>
      <c r="O42" s="369"/>
      <c r="P42" s="369"/>
      <c r="Q42" s="369">
        <f t="shared" si="6"/>
        <v>0</v>
      </c>
      <c r="R42" s="369"/>
      <c r="S42" s="369"/>
      <c r="T42" s="369">
        <f t="shared" si="7"/>
        <v>0</v>
      </c>
      <c r="U42" s="369"/>
      <c r="V42" s="369"/>
      <c r="W42" s="369">
        <f t="shared" si="8"/>
        <v>0</v>
      </c>
      <c r="X42" s="369"/>
      <c r="Y42" s="369"/>
      <c r="Z42" s="369">
        <f t="shared" si="9"/>
        <v>0</v>
      </c>
      <c r="AA42" s="369"/>
      <c r="AB42" s="369"/>
      <c r="AC42" s="369">
        <f t="shared" si="10"/>
        <v>0</v>
      </c>
      <c r="AD42" s="369"/>
      <c r="AE42" s="369"/>
      <c r="AF42" s="369">
        <f t="shared" si="11"/>
        <v>0</v>
      </c>
      <c r="AG42" s="369"/>
      <c r="AH42" s="369"/>
      <c r="AI42" s="369">
        <f t="shared" si="12"/>
        <v>0</v>
      </c>
      <c r="AJ42" s="369"/>
      <c r="AK42" s="369"/>
      <c r="AL42" s="369">
        <f t="shared" si="13"/>
        <v>0</v>
      </c>
      <c r="AM42" s="369"/>
      <c r="AN42" s="369"/>
      <c r="AO42" s="369">
        <f t="shared" si="14"/>
        <v>0</v>
      </c>
      <c r="AP42" s="369"/>
      <c r="AQ42" s="369"/>
      <c r="AR42" s="369">
        <f t="shared" si="15"/>
        <v>0</v>
      </c>
      <c r="AS42" s="388"/>
      <c r="AT42" s="369"/>
      <c r="AU42" s="369"/>
      <c r="AV42" s="369">
        <f t="shared" si="16"/>
        <v>0</v>
      </c>
      <c r="AW42" s="370"/>
      <c r="AX42" s="369"/>
      <c r="AY42" s="369"/>
      <c r="AZ42" s="369">
        <f t="shared" si="17"/>
        <v>0</v>
      </c>
      <c r="BA42" s="370"/>
      <c r="BB42" s="389"/>
      <c r="BC42" s="390"/>
      <c r="BD42" s="390"/>
      <c r="BE42" s="390"/>
      <c r="BF42" s="389"/>
      <c r="BG42" s="390"/>
      <c r="BH42" s="389"/>
      <c r="BI42" s="390"/>
      <c r="BJ42" s="389"/>
      <c r="BK42" s="389"/>
      <c r="BL42" s="388">
        <f t="shared" si="26"/>
        <v>0</v>
      </c>
      <c r="BM42" s="389"/>
      <c r="BN42" s="389"/>
      <c r="BO42" s="388">
        <f t="shared" si="27"/>
        <v>0</v>
      </c>
      <c r="BP42" s="389"/>
      <c r="BQ42" s="391" t="s">
        <v>996</v>
      </c>
      <c r="DL42" s="342" t="str">
        <f t="shared" si="18"/>
        <v xml:space="preserve">1500      </v>
      </c>
      <c r="DM42" s="342" t="str">
        <f t="shared" si="2"/>
        <v xml:space="preserve">202206    </v>
      </c>
      <c r="DN42" s="342" t="str">
        <f t="shared" si="3"/>
        <v xml:space="preserve">M02022    </v>
      </c>
      <c r="DO42" s="342" t="e">
        <f>#REF!</f>
        <v>#REF!</v>
      </c>
      <c r="DP42" s="342">
        <f t="shared" si="19"/>
        <v>0</v>
      </c>
      <c r="EW42" s="342">
        <f t="shared" si="20"/>
        <v>0</v>
      </c>
      <c r="EX42" s="342">
        <f t="shared" si="21"/>
        <v>0</v>
      </c>
      <c r="EY42" s="342" t="e">
        <f>#REF!</f>
        <v>#REF!</v>
      </c>
      <c r="EZ42" s="342" t="e">
        <f>#REF!</f>
        <v>#REF!</v>
      </c>
      <c r="FA42" s="342">
        <f t="shared" si="22"/>
        <v>0</v>
      </c>
      <c r="FB42" s="342" t="e">
        <f>#REF!</f>
        <v>#REF!</v>
      </c>
      <c r="FC42" s="342" t="e">
        <f>#REF!</f>
        <v>#REF!</v>
      </c>
      <c r="FD42" s="342">
        <f t="shared" si="23"/>
        <v>0</v>
      </c>
      <c r="FE42" s="342">
        <f t="shared" si="24"/>
        <v>0</v>
      </c>
      <c r="FF42" s="342" t="e">
        <f>#REF!</f>
        <v>#REF!</v>
      </c>
      <c r="FG42" s="342" t="e">
        <f>#REF!</f>
        <v>#REF!</v>
      </c>
      <c r="FH42" s="342" t="e">
        <f>#REF!</f>
        <v>#REF!</v>
      </c>
      <c r="FI42" s="342" t="e">
        <f>#REF!</f>
        <v>#REF!</v>
      </c>
      <c r="FJ42" s="342" t="e">
        <f>#REF!</f>
        <v>#REF!</v>
      </c>
      <c r="FK42" s="342" t="e">
        <f>#REF!</f>
        <v>#REF!</v>
      </c>
      <c r="FL42" s="342">
        <f t="shared" si="25"/>
        <v>0</v>
      </c>
      <c r="FM42" s="342" t="e">
        <f>#REF!</f>
        <v>#REF!</v>
      </c>
      <c r="FN42" s="342" t="e">
        <f>#REF!</f>
        <v>#REF!</v>
      </c>
      <c r="FO42" s="342" t="e">
        <f>#REF!</f>
        <v>#REF!</v>
      </c>
      <c r="FP42" s="342" t="e">
        <f>#REF!</f>
        <v>#REF!</v>
      </c>
      <c r="FQ42" s="342" t="e">
        <f>#REF!</f>
        <v>#REF!</v>
      </c>
      <c r="FR42" s="342" t="e">
        <f>#REF!</f>
        <v>#REF!</v>
      </c>
      <c r="FS42" s="342" t="e">
        <f>#REF!</f>
        <v>#REF!</v>
      </c>
      <c r="FT42" s="342" t="e">
        <f>#REF!</f>
        <v>#REF!</v>
      </c>
      <c r="FU42" s="342" t="e">
        <f>#REF!</f>
        <v>#REF!</v>
      </c>
      <c r="FV42" s="342">
        <v>2</v>
      </c>
    </row>
    <row r="43" spans="3:178" ht="13.5" thickBot="1" x14ac:dyDescent="0.25">
      <c r="C43" s="366" t="s">
        <v>959</v>
      </c>
      <c r="D43" s="367">
        <v>1</v>
      </c>
      <c r="E43" s="368" t="s">
        <v>43</v>
      </c>
      <c r="F43" s="368" t="s">
        <v>997</v>
      </c>
      <c r="G43" s="367" t="s">
        <v>1240</v>
      </c>
      <c r="H43" s="368" t="s">
        <v>93</v>
      </c>
      <c r="I43" s="369">
        <v>23827.505000000001</v>
      </c>
      <c r="J43" s="369">
        <v>25067.750599999999</v>
      </c>
      <c r="K43" s="369">
        <f t="shared" si="4"/>
        <v>-1240.2455999999984</v>
      </c>
      <c r="L43" s="369">
        <v>0</v>
      </c>
      <c r="M43" s="369">
        <v>0</v>
      </c>
      <c r="N43" s="369">
        <f t="shared" si="5"/>
        <v>0</v>
      </c>
      <c r="O43" s="369">
        <v>1644.7294999999999</v>
      </c>
      <c r="P43" s="369">
        <v>1714</v>
      </c>
      <c r="Q43" s="369">
        <f t="shared" si="6"/>
        <v>-69.270500000000084</v>
      </c>
      <c r="R43" s="369">
        <v>1676.4059999999999</v>
      </c>
      <c r="S43" s="369">
        <v>1833.8768</v>
      </c>
      <c r="T43" s="369">
        <f t="shared" si="7"/>
        <v>-157.47080000000005</v>
      </c>
      <c r="U43" s="369">
        <v>496.2</v>
      </c>
      <c r="V43" s="369">
        <v>497.00400000000002</v>
      </c>
      <c r="W43" s="369">
        <f t="shared" si="8"/>
        <v>-0.80400000000003047</v>
      </c>
      <c r="X43" s="369">
        <v>117.325</v>
      </c>
      <c r="Y43" s="369">
        <v>289.63499999999999</v>
      </c>
      <c r="Z43" s="369">
        <f t="shared" si="9"/>
        <v>-172.31</v>
      </c>
      <c r="AA43" s="369">
        <v>223.62899999999999</v>
      </c>
      <c r="AB43" s="369">
        <v>224.8186</v>
      </c>
      <c r="AC43" s="369">
        <f t="shared" si="10"/>
        <v>-1.1896000000000129</v>
      </c>
      <c r="AD43" s="369">
        <v>0</v>
      </c>
      <c r="AE43" s="369">
        <v>0</v>
      </c>
      <c r="AF43" s="369">
        <f t="shared" si="11"/>
        <v>0</v>
      </c>
      <c r="AG43" s="369">
        <v>0</v>
      </c>
      <c r="AH43" s="369">
        <v>0</v>
      </c>
      <c r="AI43" s="369">
        <f t="shared" si="12"/>
        <v>0</v>
      </c>
      <c r="AJ43" s="369">
        <v>77.084000000000003</v>
      </c>
      <c r="AK43" s="369">
        <v>223.13380000000001</v>
      </c>
      <c r="AL43" s="369">
        <f t="shared" si="13"/>
        <v>-146.0498</v>
      </c>
      <c r="AM43" s="369">
        <v>-1992.6690000000001</v>
      </c>
      <c r="AN43" s="369">
        <v>-2055.3146999999999</v>
      </c>
      <c r="AO43" s="369">
        <f t="shared" si="14"/>
        <v>62.645699999999806</v>
      </c>
      <c r="AP43" s="369">
        <v>5.3849999999999998</v>
      </c>
      <c r="AQ43" s="369">
        <v>0</v>
      </c>
      <c r="AR43" s="369">
        <f t="shared" si="15"/>
        <v>5.3849999999999998</v>
      </c>
      <c r="AS43" s="388">
        <v>26075.594499999999</v>
      </c>
      <c r="AT43" s="369">
        <v>-1069.8299</v>
      </c>
      <c r="AU43" s="369">
        <v>-1169.3018</v>
      </c>
      <c r="AV43" s="369">
        <f t="shared" si="16"/>
        <v>99.471900000000005</v>
      </c>
      <c r="AW43" s="370" t="s">
        <v>1241</v>
      </c>
      <c r="AX43" s="369">
        <v>-448.05279999999999</v>
      </c>
      <c r="AY43" s="369">
        <v>-563</v>
      </c>
      <c r="AZ43" s="369">
        <f t="shared" si="17"/>
        <v>114.94720000000001</v>
      </c>
      <c r="BA43" s="370" t="s">
        <v>1242</v>
      </c>
      <c r="BB43" s="389">
        <v>-1517.8828000000001</v>
      </c>
      <c r="BC43" s="390"/>
      <c r="BD43" s="390"/>
      <c r="BE43" s="390"/>
      <c r="BF43" s="389">
        <v>-243.4992</v>
      </c>
      <c r="BG43" s="390"/>
      <c r="BH43" s="389">
        <v>5.0221999999999998</v>
      </c>
      <c r="BI43" s="390"/>
      <c r="BJ43" s="389">
        <v>-89.905000000000001</v>
      </c>
      <c r="BK43" s="389"/>
      <c r="BL43" s="388">
        <f t="shared" si="26"/>
        <v>-1846.2647999999999</v>
      </c>
      <c r="BM43" s="389">
        <v>-10909.235699999999</v>
      </c>
      <c r="BN43" s="389"/>
      <c r="BO43" s="388">
        <f t="shared" si="27"/>
        <v>-10909.235699999999</v>
      </c>
      <c r="BP43" s="389">
        <v>1266721</v>
      </c>
      <c r="BQ43" s="391" t="s">
        <v>998</v>
      </c>
      <c r="DL43" s="342" t="str">
        <f t="shared" si="18"/>
        <v xml:space="preserve">1610      </v>
      </c>
      <c r="DM43" s="342" t="str">
        <f t="shared" si="2"/>
        <v xml:space="preserve">202206    </v>
      </c>
      <c r="DN43" s="342" t="str">
        <f t="shared" si="3"/>
        <v xml:space="preserve">M02022    </v>
      </c>
      <c r="DO43" s="342" t="e">
        <f>#REF!</f>
        <v>#REF!</v>
      </c>
      <c r="DP43" s="342" t="str">
        <f t="shared" si="19"/>
        <v>Fördelad Fastighetsskötsel 300</v>
      </c>
      <c r="EW43" s="342" t="str">
        <f t="shared" si="20"/>
        <v>Inväntar fakturor från Kone .</v>
      </c>
      <c r="EX43" s="342">
        <f t="shared" si="21"/>
        <v>0</v>
      </c>
      <c r="EY43" s="342" t="e">
        <f>#REF!</f>
        <v>#REF!</v>
      </c>
      <c r="EZ43" s="342" t="e">
        <f>#REF!</f>
        <v>#REF!</v>
      </c>
      <c r="FA43" s="342">
        <f t="shared" si="22"/>
        <v>0</v>
      </c>
      <c r="FB43" s="342" t="e">
        <f>#REF!</f>
        <v>#REF!</v>
      </c>
      <c r="FC43" s="342" t="e">
        <f>#REF!</f>
        <v>#REF!</v>
      </c>
      <c r="FD43" s="342">
        <f t="shared" si="23"/>
        <v>0</v>
      </c>
      <c r="FE43" s="342">
        <f t="shared" si="24"/>
        <v>0</v>
      </c>
      <c r="FF43" s="342" t="e">
        <f>#REF!</f>
        <v>#REF!</v>
      </c>
      <c r="FG43" s="342" t="e">
        <f>#REF!</f>
        <v>#REF!</v>
      </c>
      <c r="FH43" s="342" t="e">
        <f>#REF!</f>
        <v>#REF!</v>
      </c>
      <c r="FI43" s="342" t="e">
        <f>#REF!</f>
        <v>#REF!</v>
      </c>
      <c r="FJ43" s="342" t="e">
        <f>#REF!</f>
        <v>#REF!</v>
      </c>
      <c r="FK43" s="342" t="e">
        <f>#REF!</f>
        <v>#REF!</v>
      </c>
      <c r="FL43" s="342">
        <f t="shared" si="25"/>
        <v>0</v>
      </c>
      <c r="FM43" s="342" t="e">
        <f>#REF!</f>
        <v>#REF!</v>
      </c>
      <c r="FN43" s="342" t="e">
        <f>#REF!</f>
        <v>#REF!</v>
      </c>
      <c r="FO43" s="342" t="e">
        <f>#REF!</f>
        <v>#REF!</v>
      </c>
      <c r="FP43" s="342" t="e">
        <f>#REF!</f>
        <v>#REF!</v>
      </c>
      <c r="FQ43" s="342" t="e">
        <f>#REF!</f>
        <v>#REF!</v>
      </c>
      <c r="FR43" s="342" t="e">
        <f>#REF!</f>
        <v>#REF!</v>
      </c>
      <c r="FS43" s="342" t="e">
        <f>#REF!</f>
        <v>#REF!</v>
      </c>
      <c r="FT43" s="342" t="e">
        <f>#REF!</f>
        <v>#REF!</v>
      </c>
      <c r="FU43" s="342" t="e">
        <f>#REF!</f>
        <v>#REF!</v>
      </c>
      <c r="FV43" s="342">
        <v>2</v>
      </c>
    </row>
    <row r="44" spans="3:178" ht="13.5" thickBot="1" x14ac:dyDescent="0.25">
      <c r="C44" s="366" t="s">
        <v>966</v>
      </c>
      <c r="D44" s="367">
        <v>3</v>
      </c>
      <c r="E44" s="368" t="s">
        <v>999</v>
      </c>
      <c r="F44" s="368" t="s">
        <v>1000</v>
      </c>
      <c r="G44" s="367" t="s">
        <v>499</v>
      </c>
      <c r="H44" s="368" t="s">
        <v>464</v>
      </c>
      <c r="I44" s="369">
        <v>0</v>
      </c>
      <c r="J44" s="369">
        <v>0</v>
      </c>
      <c r="K44" s="369">
        <f t="shared" si="4"/>
        <v>0</v>
      </c>
      <c r="L44" s="369">
        <v>0</v>
      </c>
      <c r="M44" s="369">
        <v>0</v>
      </c>
      <c r="N44" s="369">
        <f t="shared" si="5"/>
        <v>0</v>
      </c>
      <c r="O44" s="369">
        <v>0</v>
      </c>
      <c r="P44" s="369">
        <v>0</v>
      </c>
      <c r="Q44" s="369">
        <f t="shared" si="6"/>
        <v>0</v>
      </c>
      <c r="R44" s="369">
        <v>0</v>
      </c>
      <c r="S44" s="369">
        <v>0</v>
      </c>
      <c r="T44" s="369">
        <f t="shared" si="7"/>
        <v>0</v>
      </c>
      <c r="U44" s="369">
        <v>0</v>
      </c>
      <c r="V44" s="369">
        <v>0</v>
      </c>
      <c r="W44" s="369">
        <f t="shared" si="8"/>
        <v>0</v>
      </c>
      <c r="X44" s="369">
        <v>0</v>
      </c>
      <c r="Y44" s="369">
        <v>0</v>
      </c>
      <c r="Z44" s="369">
        <f t="shared" si="9"/>
        <v>0</v>
      </c>
      <c r="AA44" s="369">
        <v>0</v>
      </c>
      <c r="AB44" s="369">
        <v>0</v>
      </c>
      <c r="AC44" s="369">
        <f t="shared" si="10"/>
        <v>0</v>
      </c>
      <c r="AD44" s="369">
        <v>0</v>
      </c>
      <c r="AE44" s="369">
        <v>0</v>
      </c>
      <c r="AF44" s="369">
        <f t="shared" si="11"/>
        <v>0</v>
      </c>
      <c r="AG44" s="369">
        <v>0</v>
      </c>
      <c r="AH44" s="369">
        <v>0</v>
      </c>
      <c r="AI44" s="369">
        <f t="shared" si="12"/>
        <v>0</v>
      </c>
      <c r="AJ44" s="369">
        <v>0</v>
      </c>
      <c r="AK44" s="369">
        <v>0</v>
      </c>
      <c r="AL44" s="369">
        <f t="shared" si="13"/>
        <v>0</v>
      </c>
      <c r="AM44" s="369">
        <v>0</v>
      </c>
      <c r="AN44" s="369">
        <v>0</v>
      </c>
      <c r="AO44" s="369">
        <f t="shared" si="14"/>
        <v>0</v>
      </c>
      <c r="AP44" s="369">
        <v>4.3E-3</v>
      </c>
      <c r="AQ44" s="369">
        <v>0</v>
      </c>
      <c r="AR44" s="369">
        <f t="shared" si="15"/>
        <v>4.3E-3</v>
      </c>
      <c r="AS44" s="388">
        <v>4.3E-3</v>
      </c>
      <c r="AT44" s="369">
        <v>0</v>
      </c>
      <c r="AU44" s="369">
        <v>-63.491999999999997</v>
      </c>
      <c r="AV44" s="369">
        <f t="shared" si="16"/>
        <v>63.491999999999997</v>
      </c>
      <c r="AW44" s="370"/>
      <c r="AX44" s="369">
        <v>0</v>
      </c>
      <c r="AY44" s="369">
        <v>0</v>
      </c>
      <c r="AZ44" s="369">
        <f t="shared" si="17"/>
        <v>0</v>
      </c>
      <c r="BA44" s="370"/>
      <c r="BB44" s="389">
        <v>0</v>
      </c>
      <c r="BC44" s="390"/>
      <c r="BD44" s="390"/>
      <c r="BE44" s="390"/>
      <c r="BF44" s="389">
        <v>0</v>
      </c>
      <c r="BG44" s="390"/>
      <c r="BH44" s="389">
        <v>-100</v>
      </c>
      <c r="BI44" s="390"/>
      <c r="BJ44" s="389">
        <v>0</v>
      </c>
      <c r="BK44" s="389"/>
      <c r="BL44" s="388">
        <f t="shared" si="26"/>
        <v>-100</v>
      </c>
      <c r="BM44" s="389">
        <v>-3022.4830000000002</v>
      </c>
      <c r="BN44" s="389"/>
      <c r="BO44" s="388">
        <f t="shared" si="27"/>
        <v>-3022.4830000000002</v>
      </c>
      <c r="BP44" s="389">
        <v>12380</v>
      </c>
      <c r="BQ44" s="391" t="s">
        <v>1243</v>
      </c>
      <c r="DL44" s="342" t="str">
        <f t="shared" si="18"/>
        <v xml:space="preserve">1800      </v>
      </c>
      <c r="DM44" s="342" t="str">
        <f t="shared" si="2"/>
        <v xml:space="preserve">202206    </v>
      </c>
      <c r="DN44" s="342" t="str">
        <f t="shared" si="3"/>
        <v xml:space="preserve">M02022    </v>
      </c>
      <c r="DO44" s="342" t="e">
        <f>#REF!</f>
        <v>#REF!</v>
      </c>
      <c r="DP44" s="342">
        <f t="shared" si="19"/>
        <v>0</v>
      </c>
      <c r="EW44" s="342">
        <f t="shared" si="20"/>
        <v>0</v>
      </c>
      <c r="EX44" s="342">
        <f t="shared" si="21"/>
        <v>0</v>
      </c>
      <c r="EY44" s="342" t="e">
        <f>#REF!</f>
        <v>#REF!</v>
      </c>
      <c r="EZ44" s="342" t="e">
        <f>#REF!</f>
        <v>#REF!</v>
      </c>
      <c r="FA44" s="342">
        <f t="shared" si="22"/>
        <v>0</v>
      </c>
      <c r="FB44" s="342" t="e">
        <f>#REF!</f>
        <v>#REF!</v>
      </c>
      <c r="FC44" s="342" t="e">
        <f>#REF!</f>
        <v>#REF!</v>
      </c>
      <c r="FD44" s="342">
        <f t="shared" si="23"/>
        <v>0</v>
      </c>
      <c r="FE44" s="342">
        <f t="shared" si="24"/>
        <v>0</v>
      </c>
      <c r="FF44" s="342" t="e">
        <f>#REF!</f>
        <v>#REF!</v>
      </c>
      <c r="FG44" s="342" t="e">
        <f>#REF!</f>
        <v>#REF!</v>
      </c>
      <c r="FH44" s="342" t="e">
        <f>#REF!</f>
        <v>#REF!</v>
      </c>
      <c r="FI44" s="342" t="e">
        <f>#REF!</f>
        <v>#REF!</v>
      </c>
      <c r="FJ44" s="342" t="e">
        <f>#REF!</f>
        <v>#REF!</v>
      </c>
      <c r="FK44" s="342" t="e">
        <f>#REF!</f>
        <v>#REF!</v>
      </c>
      <c r="FL44" s="342">
        <f t="shared" si="25"/>
        <v>0</v>
      </c>
      <c r="FM44" s="342" t="e">
        <f>#REF!</f>
        <v>#REF!</v>
      </c>
      <c r="FN44" s="342" t="e">
        <f>#REF!</f>
        <v>#REF!</v>
      </c>
      <c r="FO44" s="342" t="e">
        <f>#REF!</f>
        <v>#REF!</v>
      </c>
      <c r="FP44" s="342" t="e">
        <f>#REF!</f>
        <v>#REF!</v>
      </c>
      <c r="FQ44" s="342" t="e">
        <f>#REF!</f>
        <v>#REF!</v>
      </c>
      <c r="FR44" s="342" t="e">
        <f>#REF!</f>
        <v>#REF!</v>
      </c>
      <c r="FS44" s="342" t="e">
        <f>#REF!</f>
        <v>#REF!</v>
      </c>
      <c r="FT44" s="342" t="e">
        <f>#REF!</f>
        <v>#REF!</v>
      </c>
      <c r="FU44" s="342" t="e">
        <f>#REF!</f>
        <v>#REF!</v>
      </c>
      <c r="FV44" s="342">
        <v>2</v>
      </c>
    </row>
    <row r="45" spans="3:178" ht="13.5" thickBot="1" x14ac:dyDescent="0.25">
      <c r="C45" s="366" t="s">
        <v>966</v>
      </c>
      <c r="D45" s="367">
        <v>2</v>
      </c>
      <c r="E45" s="368" t="s">
        <v>999</v>
      </c>
      <c r="F45" s="368" t="s">
        <v>1001</v>
      </c>
      <c r="G45" s="367" t="s">
        <v>1244</v>
      </c>
      <c r="H45" s="368" t="s">
        <v>100</v>
      </c>
      <c r="I45" s="369">
        <v>517.62400000000002</v>
      </c>
      <c r="J45" s="369">
        <v>326.12509999999997</v>
      </c>
      <c r="K45" s="369">
        <f t="shared" si="4"/>
        <v>191.49890000000005</v>
      </c>
      <c r="L45" s="369">
        <v>0</v>
      </c>
      <c r="M45" s="369">
        <v>0</v>
      </c>
      <c r="N45" s="369">
        <f t="shared" si="5"/>
        <v>0</v>
      </c>
      <c r="O45" s="369">
        <v>313.399</v>
      </c>
      <c r="P45" s="369">
        <v>141.9538</v>
      </c>
      <c r="Q45" s="369">
        <f t="shared" si="6"/>
        <v>171.4452</v>
      </c>
      <c r="R45" s="369">
        <v>8.64</v>
      </c>
      <c r="S45" s="369">
        <v>8.6396999999999995</v>
      </c>
      <c r="T45" s="369">
        <f t="shared" si="7"/>
        <v>3.0000000000107718E-4</v>
      </c>
      <c r="U45" s="369">
        <v>66.302999999999997</v>
      </c>
      <c r="V45" s="369">
        <v>44.270299999999999</v>
      </c>
      <c r="W45" s="369">
        <f t="shared" si="8"/>
        <v>22.032699999999998</v>
      </c>
      <c r="X45" s="369">
        <v>0</v>
      </c>
      <c r="Y45" s="369">
        <v>0</v>
      </c>
      <c r="Z45" s="369">
        <f t="shared" si="9"/>
        <v>0</v>
      </c>
      <c r="AA45" s="369">
        <v>0</v>
      </c>
      <c r="AB45" s="369">
        <v>0</v>
      </c>
      <c r="AC45" s="369">
        <f t="shared" si="10"/>
        <v>0</v>
      </c>
      <c r="AD45" s="369">
        <v>0</v>
      </c>
      <c r="AE45" s="369">
        <v>0</v>
      </c>
      <c r="AF45" s="369">
        <f t="shared" si="11"/>
        <v>0</v>
      </c>
      <c r="AG45" s="369">
        <v>0</v>
      </c>
      <c r="AH45" s="369">
        <v>0</v>
      </c>
      <c r="AI45" s="369">
        <f t="shared" si="12"/>
        <v>0</v>
      </c>
      <c r="AJ45" s="369">
        <v>0</v>
      </c>
      <c r="AK45" s="369">
        <v>0</v>
      </c>
      <c r="AL45" s="369">
        <f t="shared" si="13"/>
        <v>0</v>
      </c>
      <c r="AM45" s="369">
        <v>0</v>
      </c>
      <c r="AN45" s="369">
        <v>0</v>
      </c>
      <c r="AO45" s="369">
        <f t="shared" si="14"/>
        <v>0</v>
      </c>
      <c r="AP45" s="369">
        <v>5.7000000000000002E-3</v>
      </c>
      <c r="AQ45" s="369">
        <v>0</v>
      </c>
      <c r="AR45" s="369">
        <f t="shared" si="15"/>
        <v>5.7000000000000002E-3</v>
      </c>
      <c r="AS45" s="388">
        <v>905.97170000000006</v>
      </c>
      <c r="AT45" s="369">
        <v>-139.7919</v>
      </c>
      <c r="AU45" s="369">
        <v>-139.66040000000001</v>
      </c>
      <c r="AV45" s="369">
        <f t="shared" si="16"/>
        <v>-0.1314999999999884</v>
      </c>
      <c r="AW45" s="370"/>
      <c r="AX45" s="369">
        <v>-60.293399999999998</v>
      </c>
      <c r="AY45" s="369">
        <v>-112</v>
      </c>
      <c r="AZ45" s="369">
        <f t="shared" si="17"/>
        <v>51.706600000000002</v>
      </c>
      <c r="BA45" s="370"/>
      <c r="BB45" s="389">
        <v>-200.08529999999999</v>
      </c>
      <c r="BC45" s="390"/>
      <c r="BD45" s="390"/>
      <c r="BE45" s="390"/>
      <c r="BF45" s="389">
        <v>-19.032599999999999</v>
      </c>
      <c r="BG45" s="390"/>
      <c r="BH45" s="389">
        <v>0</v>
      </c>
      <c r="BI45" s="390"/>
      <c r="BJ45" s="389">
        <v>-22.877700000000001</v>
      </c>
      <c r="BK45" s="389"/>
      <c r="BL45" s="388">
        <f t="shared" si="26"/>
        <v>-241.9956</v>
      </c>
      <c r="BM45" s="389">
        <v>-25917.3364</v>
      </c>
      <c r="BN45" s="389"/>
      <c r="BO45" s="388">
        <f t="shared" si="27"/>
        <v>-25917.3364</v>
      </c>
      <c r="BP45" s="389">
        <v>90919</v>
      </c>
      <c r="BQ45" s="391" t="s">
        <v>1002</v>
      </c>
      <c r="DL45" s="342" t="str">
        <f t="shared" si="18"/>
        <v xml:space="preserve">1810      </v>
      </c>
      <c r="DM45" s="342" t="str">
        <f t="shared" si="2"/>
        <v xml:space="preserve">202206    </v>
      </c>
      <c r="DN45" s="342" t="str">
        <f t="shared" si="3"/>
        <v xml:space="preserve">M02022    </v>
      </c>
      <c r="DO45" s="342" t="e">
        <f>#REF!</f>
        <v>#REF!</v>
      </c>
      <c r="DP45" s="342">
        <f t="shared" si="19"/>
        <v>0</v>
      </c>
      <c r="EW45" s="342">
        <f t="shared" si="20"/>
        <v>0</v>
      </c>
      <c r="EX45" s="342">
        <f t="shared" si="21"/>
        <v>0</v>
      </c>
      <c r="EY45" s="342" t="e">
        <f>#REF!</f>
        <v>#REF!</v>
      </c>
      <c r="EZ45" s="342" t="e">
        <f>#REF!</f>
        <v>#REF!</v>
      </c>
      <c r="FA45" s="342">
        <f t="shared" si="22"/>
        <v>0</v>
      </c>
      <c r="FB45" s="342" t="e">
        <f>#REF!</f>
        <v>#REF!</v>
      </c>
      <c r="FC45" s="342" t="e">
        <f>#REF!</f>
        <v>#REF!</v>
      </c>
      <c r="FD45" s="342">
        <f t="shared" si="23"/>
        <v>0</v>
      </c>
      <c r="FE45" s="342">
        <f t="shared" si="24"/>
        <v>0</v>
      </c>
      <c r="FF45" s="342" t="e">
        <f>#REF!</f>
        <v>#REF!</v>
      </c>
      <c r="FG45" s="342" t="e">
        <f>#REF!</f>
        <v>#REF!</v>
      </c>
      <c r="FH45" s="342" t="e">
        <f>#REF!</f>
        <v>#REF!</v>
      </c>
      <c r="FI45" s="342" t="e">
        <f>#REF!</f>
        <v>#REF!</v>
      </c>
      <c r="FJ45" s="342" t="e">
        <f>#REF!</f>
        <v>#REF!</v>
      </c>
      <c r="FK45" s="342" t="e">
        <f>#REF!</f>
        <v>#REF!</v>
      </c>
      <c r="FL45" s="342">
        <f t="shared" si="25"/>
        <v>0</v>
      </c>
      <c r="FM45" s="342" t="e">
        <f>#REF!</f>
        <v>#REF!</v>
      </c>
      <c r="FN45" s="342" t="e">
        <f>#REF!</f>
        <v>#REF!</v>
      </c>
      <c r="FO45" s="342" t="e">
        <f>#REF!</f>
        <v>#REF!</v>
      </c>
      <c r="FP45" s="342" t="e">
        <f>#REF!</f>
        <v>#REF!</v>
      </c>
      <c r="FQ45" s="342" t="e">
        <f>#REF!</f>
        <v>#REF!</v>
      </c>
      <c r="FR45" s="342" t="e">
        <f>#REF!</f>
        <v>#REF!</v>
      </c>
      <c r="FS45" s="342" t="e">
        <f>#REF!</f>
        <v>#REF!</v>
      </c>
      <c r="FT45" s="342" t="e">
        <f>#REF!</f>
        <v>#REF!</v>
      </c>
      <c r="FU45" s="342" t="e">
        <f>#REF!</f>
        <v>#REF!</v>
      </c>
      <c r="FV45" s="342">
        <v>2</v>
      </c>
    </row>
    <row r="46" spans="3:178" ht="13.5" thickBot="1" x14ac:dyDescent="0.25">
      <c r="C46" s="366" t="s">
        <v>959</v>
      </c>
      <c r="D46" s="367">
        <v>1</v>
      </c>
      <c r="E46" s="368" t="s">
        <v>999</v>
      </c>
      <c r="F46" s="368" t="s">
        <v>1001</v>
      </c>
      <c r="G46" s="367" t="s">
        <v>1245</v>
      </c>
      <c r="H46" s="368" t="s">
        <v>74</v>
      </c>
      <c r="I46" s="369">
        <v>39280.243000000002</v>
      </c>
      <c r="J46" s="369">
        <v>38813.080600000001</v>
      </c>
      <c r="K46" s="369">
        <f t="shared" si="4"/>
        <v>467.16240000000107</v>
      </c>
      <c r="L46" s="369">
        <v>0</v>
      </c>
      <c r="M46" s="369">
        <v>0</v>
      </c>
      <c r="N46" s="369">
        <f t="shared" si="5"/>
        <v>0</v>
      </c>
      <c r="O46" s="369">
        <v>2983.8980000000001</v>
      </c>
      <c r="P46" s="369">
        <v>2878</v>
      </c>
      <c r="Q46" s="369">
        <f t="shared" si="6"/>
        <v>105.89800000000014</v>
      </c>
      <c r="R46" s="369">
        <v>2680.2130000000002</v>
      </c>
      <c r="S46" s="369">
        <v>2875.645</v>
      </c>
      <c r="T46" s="369">
        <f t="shared" si="7"/>
        <v>-195.43199999999979</v>
      </c>
      <c r="U46" s="369">
        <v>1011.829</v>
      </c>
      <c r="V46" s="369">
        <v>1008.4811999999999</v>
      </c>
      <c r="W46" s="369">
        <f t="shared" si="8"/>
        <v>3.3478000000000065</v>
      </c>
      <c r="X46" s="369">
        <v>733.52700000000004</v>
      </c>
      <c r="Y46" s="369">
        <v>899.8338</v>
      </c>
      <c r="Z46" s="369">
        <f t="shared" si="9"/>
        <v>-166.30679999999995</v>
      </c>
      <c r="AA46" s="369">
        <v>508.74400000000003</v>
      </c>
      <c r="AB46" s="369">
        <v>515.12339999999995</v>
      </c>
      <c r="AC46" s="369">
        <f t="shared" si="10"/>
        <v>-6.3793999999999187</v>
      </c>
      <c r="AD46" s="369">
        <v>47.502000000000002</v>
      </c>
      <c r="AE46" s="369">
        <v>0</v>
      </c>
      <c r="AF46" s="369">
        <f t="shared" si="11"/>
        <v>47.502000000000002</v>
      </c>
      <c r="AG46" s="369">
        <v>0</v>
      </c>
      <c r="AH46" s="369">
        <v>0</v>
      </c>
      <c r="AI46" s="369">
        <f t="shared" si="12"/>
        <v>0</v>
      </c>
      <c r="AJ46" s="369">
        <v>291.19200000000001</v>
      </c>
      <c r="AK46" s="369">
        <v>786.64679999999998</v>
      </c>
      <c r="AL46" s="369">
        <f t="shared" si="13"/>
        <v>-495.45479999999998</v>
      </c>
      <c r="AM46" s="369">
        <v>-2651.864</v>
      </c>
      <c r="AN46" s="369">
        <v>-2649.4643999999998</v>
      </c>
      <c r="AO46" s="369">
        <f t="shared" si="14"/>
        <v>-2.3996000000001914</v>
      </c>
      <c r="AP46" s="369">
        <v>2034.6950999999999</v>
      </c>
      <c r="AQ46" s="369">
        <v>0</v>
      </c>
      <c r="AR46" s="369">
        <f t="shared" si="15"/>
        <v>2034.6950999999999</v>
      </c>
      <c r="AS46" s="388">
        <v>46919.979099999997</v>
      </c>
      <c r="AT46" s="369">
        <v>-1397.2739999999999</v>
      </c>
      <c r="AU46" s="369">
        <v>-1236.1735000000001</v>
      </c>
      <c r="AV46" s="369">
        <f t="shared" si="16"/>
        <v>-161.10049999999978</v>
      </c>
      <c r="AW46" s="370"/>
      <c r="AX46" s="369">
        <v>-468.3929</v>
      </c>
      <c r="AY46" s="369">
        <v>-517</v>
      </c>
      <c r="AZ46" s="369">
        <f t="shared" si="17"/>
        <v>48.607100000000003</v>
      </c>
      <c r="BA46" s="370"/>
      <c r="BB46" s="389">
        <v>-1865.6668999999999</v>
      </c>
      <c r="BC46" s="390"/>
      <c r="BD46" s="390"/>
      <c r="BE46" s="390"/>
      <c r="BF46" s="389">
        <v>-73.687399999999997</v>
      </c>
      <c r="BG46" s="390"/>
      <c r="BH46" s="389">
        <v>-108.5</v>
      </c>
      <c r="BI46" s="390"/>
      <c r="BJ46" s="389">
        <v>-195.92590000000001</v>
      </c>
      <c r="BK46" s="389"/>
      <c r="BL46" s="388">
        <f t="shared" si="26"/>
        <v>-2243.7802000000001</v>
      </c>
      <c r="BM46" s="389">
        <v>-315.51900000000001</v>
      </c>
      <c r="BN46" s="389"/>
      <c r="BO46" s="388">
        <f t="shared" si="27"/>
        <v>-315.51900000000001</v>
      </c>
      <c r="BP46" s="389">
        <v>2240888</v>
      </c>
      <c r="BQ46" s="391" t="s">
        <v>1003</v>
      </c>
      <c r="DL46" s="342" t="str">
        <f t="shared" si="18"/>
        <v xml:space="preserve">1870      </v>
      </c>
      <c r="DM46" s="342" t="str">
        <f t="shared" si="2"/>
        <v xml:space="preserve">202206    </v>
      </c>
      <c r="DN46" s="342" t="str">
        <f t="shared" si="3"/>
        <v xml:space="preserve">M02022    </v>
      </c>
      <c r="DO46" s="342" t="e">
        <f>#REF!</f>
        <v>#REF!</v>
      </c>
      <c r="DP46" s="342">
        <f t="shared" si="19"/>
        <v>0</v>
      </c>
      <c r="EW46" s="342">
        <f t="shared" si="20"/>
        <v>0</v>
      </c>
      <c r="EX46" s="342">
        <f t="shared" si="21"/>
        <v>0</v>
      </c>
      <c r="EY46" s="342" t="e">
        <f>#REF!</f>
        <v>#REF!</v>
      </c>
      <c r="EZ46" s="342" t="e">
        <f>#REF!</f>
        <v>#REF!</v>
      </c>
      <c r="FA46" s="342">
        <f t="shared" si="22"/>
        <v>0</v>
      </c>
      <c r="FB46" s="342" t="e">
        <f>#REF!</f>
        <v>#REF!</v>
      </c>
      <c r="FC46" s="342" t="e">
        <f>#REF!</f>
        <v>#REF!</v>
      </c>
      <c r="FD46" s="342">
        <f t="shared" si="23"/>
        <v>0</v>
      </c>
      <c r="FE46" s="342">
        <f t="shared" si="24"/>
        <v>0</v>
      </c>
      <c r="FF46" s="342" t="e">
        <f>#REF!</f>
        <v>#REF!</v>
      </c>
      <c r="FG46" s="342" t="e">
        <f>#REF!</f>
        <v>#REF!</v>
      </c>
      <c r="FH46" s="342" t="e">
        <f>#REF!</f>
        <v>#REF!</v>
      </c>
      <c r="FI46" s="342" t="e">
        <f>#REF!</f>
        <v>#REF!</v>
      </c>
      <c r="FJ46" s="342" t="e">
        <f>#REF!</f>
        <v>#REF!</v>
      </c>
      <c r="FK46" s="342" t="e">
        <f>#REF!</f>
        <v>#REF!</v>
      </c>
      <c r="FL46" s="342">
        <f t="shared" si="25"/>
        <v>0</v>
      </c>
      <c r="FM46" s="342" t="e">
        <f>#REF!</f>
        <v>#REF!</v>
      </c>
      <c r="FN46" s="342" t="e">
        <f>#REF!</f>
        <v>#REF!</v>
      </c>
      <c r="FO46" s="342" t="e">
        <f>#REF!</f>
        <v>#REF!</v>
      </c>
      <c r="FP46" s="342" t="e">
        <f>#REF!</f>
        <v>#REF!</v>
      </c>
      <c r="FQ46" s="342" t="e">
        <f>#REF!</f>
        <v>#REF!</v>
      </c>
      <c r="FR46" s="342" t="e">
        <f>#REF!</f>
        <v>#REF!</v>
      </c>
      <c r="FS46" s="342" t="e">
        <f>#REF!</f>
        <v>#REF!</v>
      </c>
      <c r="FT46" s="342" t="e">
        <f>#REF!</f>
        <v>#REF!</v>
      </c>
      <c r="FU46" s="342" t="e">
        <f>#REF!</f>
        <v>#REF!</v>
      </c>
      <c r="FV46" s="342">
        <v>2</v>
      </c>
    </row>
    <row r="47" spans="3:178" ht="13.5" thickBot="1" x14ac:dyDescent="0.25">
      <c r="C47" s="366" t="s">
        <v>959</v>
      </c>
      <c r="D47" s="367">
        <v>1</v>
      </c>
      <c r="E47" s="368" t="s">
        <v>999</v>
      </c>
      <c r="F47" s="368" t="s">
        <v>1004</v>
      </c>
      <c r="G47" s="367" t="s">
        <v>1246</v>
      </c>
      <c r="H47" s="368" t="s">
        <v>102</v>
      </c>
      <c r="I47" s="369">
        <v>34189.11</v>
      </c>
      <c r="J47" s="369">
        <v>33366.164100000002</v>
      </c>
      <c r="K47" s="369">
        <f t="shared" si="4"/>
        <v>822.9458999999988</v>
      </c>
      <c r="L47" s="369">
        <v>121.30200000000001</v>
      </c>
      <c r="M47" s="369">
        <v>121.3</v>
      </c>
      <c r="N47" s="369">
        <f t="shared" si="5"/>
        <v>2.0000000000095497E-3</v>
      </c>
      <c r="O47" s="369">
        <v>2686.9189999999999</v>
      </c>
      <c r="P47" s="369">
        <v>2554.0001999999999</v>
      </c>
      <c r="Q47" s="369">
        <f t="shared" si="6"/>
        <v>132.91879999999992</v>
      </c>
      <c r="R47" s="369">
        <v>2212.587</v>
      </c>
      <c r="S47" s="369">
        <v>2432.8847999999998</v>
      </c>
      <c r="T47" s="369">
        <f t="shared" si="7"/>
        <v>-220.29779999999982</v>
      </c>
      <c r="U47" s="369">
        <v>831.16600000000005</v>
      </c>
      <c r="V47" s="369">
        <v>815.25109999999995</v>
      </c>
      <c r="W47" s="369">
        <f t="shared" si="8"/>
        <v>15.914900000000102</v>
      </c>
      <c r="X47" s="369">
        <v>25.606000000000002</v>
      </c>
      <c r="Y47" s="369">
        <v>25.6008</v>
      </c>
      <c r="Z47" s="369">
        <f t="shared" si="9"/>
        <v>5.2000000000020918E-3</v>
      </c>
      <c r="AA47" s="369">
        <v>375.685</v>
      </c>
      <c r="AB47" s="369">
        <v>373.74220000000003</v>
      </c>
      <c r="AC47" s="369">
        <f t="shared" si="10"/>
        <v>1.942799999999977</v>
      </c>
      <c r="AD47" s="369">
        <v>0</v>
      </c>
      <c r="AE47" s="369">
        <v>0</v>
      </c>
      <c r="AF47" s="369">
        <f t="shared" si="11"/>
        <v>0</v>
      </c>
      <c r="AG47" s="369">
        <v>0</v>
      </c>
      <c r="AH47" s="369">
        <v>0</v>
      </c>
      <c r="AI47" s="369">
        <f t="shared" si="12"/>
        <v>0</v>
      </c>
      <c r="AJ47" s="369">
        <v>54.024999999999999</v>
      </c>
      <c r="AK47" s="369">
        <v>68.743799999999993</v>
      </c>
      <c r="AL47" s="369">
        <f t="shared" si="13"/>
        <v>-14.718799999999995</v>
      </c>
      <c r="AM47" s="369">
        <v>-804.74199999999996</v>
      </c>
      <c r="AN47" s="369">
        <v>-584.83330000000001</v>
      </c>
      <c r="AO47" s="369">
        <f t="shared" si="14"/>
        <v>-219.90869999999995</v>
      </c>
      <c r="AP47" s="369">
        <v>-1E-3</v>
      </c>
      <c r="AQ47" s="369">
        <v>0</v>
      </c>
      <c r="AR47" s="369">
        <f t="shared" si="15"/>
        <v>-1E-3</v>
      </c>
      <c r="AS47" s="388">
        <v>39691.656900000002</v>
      </c>
      <c r="AT47" s="369">
        <v>-1282.2121999999999</v>
      </c>
      <c r="AU47" s="369">
        <v>-1156.1969999999999</v>
      </c>
      <c r="AV47" s="369">
        <f t="shared" si="16"/>
        <v>-126.01520000000005</v>
      </c>
      <c r="AW47" s="370"/>
      <c r="AX47" s="369">
        <v>-592.34280000000001</v>
      </c>
      <c r="AY47" s="369">
        <v>-842</v>
      </c>
      <c r="AZ47" s="369">
        <f t="shared" si="17"/>
        <v>249.65719999999999</v>
      </c>
      <c r="BA47" s="370"/>
      <c r="BB47" s="389">
        <v>-1874.5551</v>
      </c>
      <c r="BC47" s="390"/>
      <c r="BD47" s="390"/>
      <c r="BE47" s="390"/>
      <c r="BF47" s="389">
        <v>-297.0514</v>
      </c>
      <c r="BG47" s="390" t="s">
        <v>1005</v>
      </c>
      <c r="BH47" s="389">
        <v>-110</v>
      </c>
      <c r="BI47" s="390"/>
      <c r="BJ47" s="389">
        <v>-221.52260000000001</v>
      </c>
      <c r="BK47" s="389"/>
      <c r="BL47" s="388">
        <f t="shared" si="26"/>
        <v>-2503.1291000000001</v>
      </c>
      <c r="BM47" s="389">
        <v>-24122.660400000001</v>
      </c>
      <c r="BN47" s="389"/>
      <c r="BO47" s="388">
        <f t="shared" si="27"/>
        <v>-24122.660400000001</v>
      </c>
      <c r="BP47" s="389">
        <v>2160000</v>
      </c>
      <c r="BQ47" s="391" t="s">
        <v>1006</v>
      </c>
      <c r="DL47" s="342" t="str">
        <f t="shared" si="18"/>
        <v xml:space="preserve">1880      </v>
      </c>
      <c r="DM47" s="342" t="str">
        <f t="shared" si="2"/>
        <v xml:space="preserve">202206    </v>
      </c>
      <c r="DN47" s="342" t="str">
        <f t="shared" si="3"/>
        <v xml:space="preserve">M02022    </v>
      </c>
      <c r="DO47" s="342" t="e">
        <f>#REF!</f>
        <v>#REF!</v>
      </c>
      <c r="DP47" s="342">
        <f t="shared" si="19"/>
        <v>0</v>
      </c>
      <c r="EW47" s="342">
        <f t="shared" si="20"/>
        <v>0</v>
      </c>
      <c r="EX47" s="342">
        <f t="shared" si="21"/>
        <v>0</v>
      </c>
      <c r="EY47" s="342" t="e">
        <f>#REF!</f>
        <v>#REF!</v>
      </c>
      <c r="EZ47" s="342" t="e">
        <f>#REF!</f>
        <v>#REF!</v>
      </c>
      <c r="FA47" s="342">
        <f t="shared" si="22"/>
        <v>0</v>
      </c>
      <c r="FB47" s="342" t="e">
        <f>#REF!</f>
        <v>#REF!</v>
      </c>
      <c r="FC47" s="342" t="e">
        <f>#REF!</f>
        <v>#REF!</v>
      </c>
      <c r="FD47" s="342">
        <f t="shared" si="23"/>
        <v>0</v>
      </c>
      <c r="FE47" s="342" t="str">
        <f t="shared" si="24"/>
        <v>Krossade fönster</v>
      </c>
      <c r="FF47" s="342" t="e">
        <f>#REF!</f>
        <v>#REF!</v>
      </c>
      <c r="FG47" s="342" t="e">
        <f>#REF!</f>
        <v>#REF!</v>
      </c>
      <c r="FH47" s="342" t="e">
        <f>#REF!</f>
        <v>#REF!</v>
      </c>
      <c r="FI47" s="342" t="e">
        <f>#REF!</f>
        <v>#REF!</v>
      </c>
      <c r="FJ47" s="342" t="e">
        <f>#REF!</f>
        <v>#REF!</v>
      </c>
      <c r="FK47" s="342" t="e">
        <f>#REF!</f>
        <v>#REF!</v>
      </c>
      <c r="FL47" s="342">
        <f t="shared" si="25"/>
        <v>0</v>
      </c>
      <c r="FM47" s="342" t="e">
        <f>#REF!</f>
        <v>#REF!</v>
      </c>
      <c r="FN47" s="342" t="e">
        <f>#REF!</f>
        <v>#REF!</v>
      </c>
      <c r="FO47" s="342" t="e">
        <f>#REF!</f>
        <v>#REF!</v>
      </c>
      <c r="FP47" s="342" t="e">
        <f>#REF!</f>
        <v>#REF!</v>
      </c>
      <c r="FQ47" s="342" t="e">
        <f>#REF!</f>
        <v>#REF!</v>
      </c>
      <c r="FR47" s="342" t="e">
        <f>#REF!</f>
        <v>#REF!</v>
      </c>
      <c r="FS47" s="342" t="e">
        <f>#REF!</f>
        <v>#REF!</v>
      </c>
      <c r="FT47" s="342" t="e">
        <f>#REF!</f>
        <v>#REF!</v>
      </c>
      <c r="FU47" s="342" t="e">
        <f>#REF!</f>
        <v>#REF!</v>
      </c>
      <c r="FV47" s="342">
        <v>2</v>
      </c>
    </row>
    <row r="48" spans="3:178" ht="13.5" thickBot="1" x14ac:dyDescent="0.25">
      <c r="C48" s="366" t="s">
        <v>966</v>
      </c>
      <c r="D48" s="367">
        <v>2</v>
      </c>
      <c r="E48" s="368" t="s">
        <v>999</v>
      </c>
      <c r="F48" s="368" t="s">
        <v>1001</v>
      </c>
      <c r="G48" s="367" t="s">
        <v>1247</v>
      </c>
      <c r="H48" s="368" t="s">
        <v>119</v>
      </c>
      <c r="I48" s="369">
        <v>-49.648000000000003</v>
      </c>
      <c r="J48" s="369">
        <v>0</v>
      </c>
      <c r="K48" s="369">
        <f t="shared" si="4"/>
        <v>-49.648000000000003</v>
      </c>
      <c r="L48" s="369">
        <v>0</v>
      </c>
      <c r="M48" s="369">
        <v>0</v>
      </c>
      <c r="N48" s="369">
        <f t="shared" si="5"/>
        <v>0</v>
      </c>
      <c r="O48" s="369">
        <v>26.085999999999999</v>
      </c>
      <c r="P48" s="369">
        <v>24.0976</v>
      </c>
      <c r="Q48" s="369">
        <f t="shared" si="6"/>
        <v>1.9883999999999986</v>
      </c>
      <c r="R48" s="369">
        <v>0</v>
      </c>
      <c r="S48" s="369">
        <v>0</v>
      </c>
      <c r="T48" s="369">
        <f t="shared" si="7"/>
        <v>0</v>
      </c>
      <c r="U48" s="369">
        <v>0</v>
      </c>
      <c r="V48" s="369">
        <v>0</v>
      </c>
      <c r="W48" s="369">
        <f t="shared" si="8"/>
        <v>0</v>
      </c>
      <c r="X48" s="369">
        <v>1.6659999999999999</v>
      </c>
      <c r="Y48" s="369">
        <v>0</v>
      </c>
      <c r="Z48" s="369">
        <f t="shared" si="9"/>
        <v>1.6659999999999999</v>
      </c>
      <c r="AA48" s="369">
        <v>0</v>
      </c>
      <c r="AB48" s="369">
        <v>0</v>
      </c>
      <c r="AC48" s="369">
        <f t="shared" si="10"/>
        <v>0</v>
      </c>
      <c r="AD48" s="369">
        <v>0</v>
      </c>
      <c r="AE48" s="369">
        <v>0</v>
      </c>
      <c r="AF48" s="369">
        <f t="shared" si="11"/>
        <v>0</v>
      </c>
      <c r="AG48" s="369">
        <v>0</v>
      </c>
      <c r="AH48" s="369">
        <v>0</v>
      </c>
      <c r="AI48" s="369">
        <f t="shared" si="12"/>
        <v>0</v>
      </c>
      <c r="AJ48" s="369">
        <v>0</v>
      </c>
      <c r="AK48" s="369">
        <v>0</v>
      </c>
      <c r="AL48" s="369">
        <f t="shared" si="13"/>
        <v>0</v>
      </c>
      <c r="AM48" s="369">
        <v>0</v>
      </c>
      <c r="AN48" s="369">
        <v>0</v>
      </c>
      <c r="AO48" s="369">
        <f t="shared" si="14"/>
        <v>0</v>
      </c>
      <c r="AP48" s="369">
        <v>-4.0000000000000002E-4</v>
      </c>
      <c r="AQ48" s="369">
        <v>0</v>
      </c>
      <c r="AR48" s="369">
        <f t="shared" si="15"/>
        <v>-4.0000000000000002E-4</v>
      </c>
      <c r="AS48" s="388">
        <v>-21.8964</v>
      </c>
      <c r="AT48" s="369">
        <v>-211.69829999999999</v>
      </c>
      <c r="AU48" s="369">
        <v>-197.95099999999999</v>
      </c>
      <c r="AV48" s="369">
        <f t="shared" si="16"/>
        <v>-13.747299999999996</v>
      </c>
      <c r="AW48" s="370"/>
      <c r="AX48" s="369">
        <v>-62.086500000000001</v>
      </c>
      <c r="AY48" s="369">
        <v>-80</v>
      </c>
      <c r="AZ48" s="369">
        <f t="shared" si="17"/>
        <v>17.913499999999999</v>
      </c>
      <c r="BA48" s="370"/>
      <c r="BB48" s="389">
        <v>-273.78480000000002</v>
      </c>
      <c r="BC48" s="390"/>
      <c r="BD48" s="390"/>
      <c r="BE48" s="390"/>
      <c r="BF48" s="389">
        <v>0</v>
      </c>
      <c r="BG48" s="390"/>
      <c r="BH48" s="389">
        <v>0</v>
      </c>
      <c r="BI48" s="390"/>
      <c r="BJ48" s="389">
        <v>0</v>
      </c>
      <c r="BK48" s="389"/>
      <c r="BL48" s="388">
        <f t="shared" si="26"/>
        <v>-273.78480000000002</v>
      </c>
      <c r="BM48" s="389">
        <v>-796.3107</v>
      </c>
      <c r="BN48" s="389"/>
      <c r="BO48" s="388">
        <f t="shared" si="27"/>
        <v>-796.3107</v>
      </c>
      <c r="BP48" s="389">
        <v>213797</v>
      </c>
      <c r="BQ48" s="391" t="s">
        <v>1007</v>
      </c>
      <c r="DL48" s="342" t="str">
        <f t="shared" si="18"/>
        <v xml:space="preserve">1959      </v>
      </c>
      <c r="DM48" s="342" t="str">
        <f t="shared" si="2"/>
        <v xml:space="preserve">202206    </v>
      </c>
      <c r="DN48" s="342" t="str">
        <f t="shared" si="3"/>
        <v xml:space="preserve">M02022    </v>
      </c>
      <c r="DO48" s="342" t="e">
        <f>#REF!</f>
        <v>#REF!</v>
      </c>
      <c r="DP48" s="342">
        <f t="shared" si="19"/>
        <v>0</v>
      </c>
      <c r="EW48" s="342">
        <f t="shared" si="20"/>
        <v>0</v>
      </c>
      <c r="EX48" s="342">
        <f t="shared" si="21"/>
        <v>0</v>
      </c>
      <c r="EY48" s="342" t="e">
        <f>#REF!</f>
        <v>#REF!</v>
      </c>
      <c r="EZ48" s="342" t="e">
        <f>#REF!</f>
        <v>#REF!</v>
      </c>
      <c r="FA48" s="342">
        <f t="shared" si="22"/>
        <v>0</v>
      </c>
      <c r="FB48" s="342" t="e">
        <f>#REF!</f>
        <v>#REF!</v>
      </c>
      <c r="FC48" s="342" t="e">
        <f>#REF!</f>
        <v>#REF!</v>
      </c>
      <c r="FD48" s="342">
        <f t="shared" si="23"/>
        <v>0</v>
      </c>
      <c r="FE48" s="342">
        <f t="shared" si="24"/>
        <v>0</v>
      </c>
      <c r="FF48" s="342" t="e">
        <f>#REF!</f>
        <v>#REF!</v>
      </c>
      <c r="FG48" s="342" t="e">
        <f>#REF!</f>
        <v>#REF!</v>
      </c>
      <c r="FH48" s="342" t="e">
        <f>#REF!</f>
        <v>#REF!</v>
      </c>
      <c r="FI48" s="342" t="e">
        <f>#REF!</f>
        <v>#REF!</v>
      </c>
      <c r="FJ48" s="342" t="e">
        <f>#REF!</f>
        <v>#REF!</v>
      </c>
      <c r="FK48" s="342" t="e">
        <f>#REF!</f>
        <v>#REF!</v>
      </c>
      <c r="FL48" s="342">
        <f t="shared" si="25"/>
        <v>0</v>
      </c>
      <c r="FM48" s="342" t="e">
        <f>#REF!</f>
        <v>#REF!</v>
      </c>
      <c r="FN48" s="342" t="e">
        <f>#REF!</f>
        <v>#REF!</v>
      </c>
      <c r="FO48" s="342" t="e">
        <f>#REF!</f>
        <v>#REF!</v>
      </c>
      <c r="FP48" s="342" t="e">
        <f>#REF!</f>
        <v>#REF!</v>
      </c>
      <c r="FQ48" s="342" t="e">
        <f>#REF!</f>
        <v>#REF!</v>
      </c>
      <c r="FR48" s="342" t="e">
        <f>#REF!</f>
        <v>#REF!</v>
      </c>
      <c r="FS48" s="342" t="e">
        <f>#REF!</f>
        <v>#REF!</v>
      </c>
      <c r="FT48" s="342" t="e">
        <f>#REF!</f>
        <v>#REF!</v>
      </c>
      <c r="FU48" s="342" t="e">
        <f>#REF!</f>
        <v>#REF!</v>
      </c>
      <c r="FV48" s="342">
        <v>2</v>
      </c>
    </row>
    <row r="49" spans="3:178" ht="13.5" thickBot="1" x14ac:dyDescent="0.25">
      <c r="C49" s="366" t="s">
        <v>959</v>
      </c>
      <c r="D49" s="367">
        <v>1</v>
      </c>
      <c r="E49" s="368" t="s">
        <v>999</v>
      </c>
      <c r="F49" s="368" t="s">
        <v>1001</v>
      </c>
      <c r="G49" s="367" t="s">
        <v>1248</v>
      </c>
      <c r="H49" s="368" t="s">
        <v>75</v>
      </c>
      <c r="I49" s="369">
        <v>41019.83</v>
      </c>
      <c r="J49" s="369">
        <v>41601.195200000002</v>
      </c>
      <c r="K49" s="369">
        <f t="shared" si="4"/>
        <v>-581.36520000000019</v>
      </c>
      <c r="L49" s="369">
        <v>0</v>
      </c>
      <c r="M49" s="369">
        <v>0</v>
      </c>
      <c r="N49" s="369">
        <f t="shared" si="5"/>
        <v>0</v>
      </c>
      <c r="O49" s="369">
        <v>2134.5010000000002</v>
      </c>
      <c r="P49" s="369">
        <v>2022.0001999999999</v>
      </c>
      <c r="Q49" s="369">
        <f t="shared" si="6"/>
        <v>112.50080000000025</v>
      </c>
      <c r="R49" s="369">
        <v>3228.9349999999999</v>
      </c>
      <c r="S49" s="369">
        <v>3315.6014</v>
      </c>
      <c r="T49" s="369">
        <f t="shared" si="7"/>
        <v>-86.666400000000067</v>
      </c>
      <c r="U49" s="369">
        <v>1165.8219999999999</v>
      </c>
      <c r="V49" s="369">
        <v>1159.0848000000001</v>
      </c>
      <c r="W49" s="369">
        <f t="shared" si="8"/>
        <v>6.7371999999998025</v>
      </c>
      <c r="X49" s="369">
        <v>0</v>
      </c>
      <c r="Y49" s="369">
        <v>0</v>
      </c>
      <c r="Z49" s="369">
        <f t="shared" si="9"/>
        <v>0</v>
      </c>
      <c r="AA49" s="369">
        <v>363.58600000000001</v>
      </c>
      <c r="AB49" s="369">
        <v>361.0548</v>
      </c>
      <c r="AC49" s="369">
        <f t="shared" si="10"/>
        <v>2.5312000000000126</v>
      </c>
      <c r="AD49" s="369">
        <v>34.997999999999998</v>
      </c>
      <c r="AE49" s="369">
        <v>0</v>
      </c>
      <c r="AF49" s="369">
        <f t="shared" si="11"/>
        <v>34.997999999999998</v>
      </c>
      <c r="AG49" s="369">
        <v>0</v>
      </c>
      <c r="AH49" s="369">
        <v>0</v>
      </c>
      <c r="AI49" s="369">
        <f t="shared" si="12"/>
        <v>0</v>
      </c>
      <c r="AJ49" s="369">
        <v>315.75</v>
      </c>
      <c r="AK49" s="369">
        <v>350.2722</v>
      </c>
      <c r="AL49" s="369">
        <f t="shared" si="13"/>
        <v>-34.522199999999998</v>
      </c>
      <c r="AM49" s="369">
        <v>-6</v>
      </c>
      <c r="AN49" s="369">
        <v>0</v>
      </c>
      <c r="AO49" s="369">
        <f t="shared" si="14"/>
        <v>-6</v>
      </c>
      <c r="AP49" s="369">
        <v>1E-4</v>
      </c>
      <c r="AQ49" s="369">
        <v>0</v>
      </c>
      <c r="AR49" s="369">
        <f t="shared" si="15"/>
        <v>1E-4</v>
      </c>
      <c r="AS49" s="388">
        <v>48257.422100000003</v>
      </c>
      <c r="AT49" s="369">
        <v>-1156.1619000000001</v>
      </c>
      <c r="AU49" s="369">
        <v>-950.67349999999999</v>
      </c>
      <c r="AV49" s="369">
        <f t="shared" si="16"/>
        <v>-205.48840000000007</v>
      </c>
      <c r="AW49" s="370"/>
      <c r="AX49" s="369">
        <v>-259.50279999999998</v>
      </c>
      <c r="AY49" s="369">
        <v>-406</v>
      </c>
      <c r="AZ49" s="369">
        <f t="shared" si="17"/>
        <v>146.49720000000002</v>
      </c>
      <c r="BA49" s="370" t="s">
        <v>1249</v>
      </c>
      <c r="BB49" s="389">
        <v>-1415.6648</v>
      </c>
      <c r="BC49" s="390"/>
      <c r="BD49" s="390" t="s">
        <v>1250</v>
      </c>
      <c r="BE49" s="390"/>
      <c r="BF49" s="389">
        <v>-498.14409999999998</v>
      </c>
      <c r="BG49" s="390" t="s">
        <v>1251</v>
      </c>
      <c r="BH49" s="389">
        <v>0</v>
      </c>
      <c r="BI49" s="390"/>
      <c r="BJ49" s="389">
        <v>-197.64879999999999</v>
      </c>
      <c r="BK49" s="389"/>
      <c r="BL49" s="388">
        <f t="shared" si="26"/>
        <v>-2111.4576999999999</v>
      </c>
      <c r="BM49" s="389">
        <v>-2289.7370000000001</v>
      </c>
      <c r="BN49" s="389"/>
      <c r="BO49" s="388">
        <f t="shared" si="27"/>
        <v>-2289.7370000000001</v>
      </c>
      <c r="BP49" s="389">
        <v>2170000</v>
      </c>
      <c r="BQ49" s="391" t="s">
        <v>1008</v>
      </c>
      <c r="DL49" s="342" t="str">
        <f t="shared" si="18"/>
        <v xml:space="preserve">1960      </v>
      </c>
      <c r="DM49" s="342" t="str">
        <f t="shared" si="2"/>
        <v xml:space="preserve">202206    </v>
      </c>
      <c r="DN49" s="342" t="str">
        <f t="shared" si="3"/>
        <v xml:space="preserve">M02022    </v>
      </c>
      <c r="DO49" s="342" t="e">
        <f>#REF!</f>
        <v>#REF!</v>
      </c>
      <c r="DP49" s="342">
        <f t="shared" si="19"/>
        <v>0</v>
      </c>
      <c r="EW49" s="342" t="str">
        <f t="shared" si="20"/>
        <v>Räknat med fler felan iom personals återgång. Ligger bra till</v>
      </c>
      <c r="EX49" s="342">
        <f t="shared" si="21"/>
        <v>0</v>
      </c>
      <c r="EY49" s="342" t="e">
        <f>#REF!</f>
        <v>#REF!</v>
      </c>
      <c r="EZ49" s="342" t="e">
        <f>#REF!</f>
        <v>#REF!</v>
      </c>
      <c r="FA49" s="342" t="str">
        <f t="shared" si="22"/>
        <v xml:space="preserve">Räknat med normal återgång, ej skett </v>
      </c>
      <c r="FB49" s="342" t="e">
        <f>#REF!</f>
        <v>#REF!</v>
      </c>
      <c r="FC49" s="342" t="e">
        <f>#REF!</f>
        <v>#REF!</v>
      </c>
      <c r="FD49" s="342">
        <f t="shared" si="23"/>
        <v>0</v>
      </c>
      <c r="FE49" s="342" t="str">
        <f t="shared" si="24"/>
        <v>Staket, läckage Skolverket, lagning asfaltering 200tkr. Resterande kostn på avvikelse finns ej?!</v>
      </c>
      <c r="FF49" s="342" t="e">
        <f>#REF!</f>
        <v>#REF!</v>
      </c>
      <c r="FG49" s="342" t="e">
        <f>#REF!</f>
        <v>#REF!</v>
      </c>
      <c r="FH49" s="342" t="e">
        <f>#REF!</f>
        <v>#REF!</v>
      </c>
      <c r="FI49" s="342" t="e">
        <f>#REF!</f>
        <v>#REF!</v>
      </c>
      <c r="FJ49" s="342" t="e">
        <f>#REF!</f>
        <v>#REF!</v>
      </c>
      <c r="FK49" s="342" t="e">
        <f>#REF!</f>
        <v>#REF!</v>
      </c>
      <c r="FL49" s="342">
        <f t="shared" si="25"/>
        <v>0</v>
      </c>
      <c r="FM49" s="342" t="e">
        <f>#REF!</f>
        <v>#REF!</v>
      </c>
      <c r="FN49" s="342" t="e">
        <f>#REF!</f>
        <v>#REF!</v>
      </c>
      <c r="FO49" s="342" t="e">
        <f>#REF!</f>
        <v>#REF!</v>
      </c>
      <c r="FP49" s="342" t="e">
        <f>#REF!</f>
        <v>#REF!</v>
      </c>
      <c r="FQ49" s="342" t="e">
        <f>#REF!</f>
        <v>#REF!</v>
      </c>
      <c r="FR49" s="342" t="e">
        <f>#REF!</f>
        <v>#REF!</v>
      </c>
      <c r="FS49" s="342" t="e">
        <f>#REF!</f>
        <v>#REF!</v>
      </c>
      <c r="FT49" s="342" t="e">
        <f>#REF!</f>
        <v>#REF!</v>
      </c>
      <c r="FU49" s="342" t="e">
        <f>#REF!</f>
        <v>#REF!</v>
      </c>
      <c r="FV49" s="342">
        <v>2</v>
      </c>
    </row>
    <row r="50" spans="3:178" ht="13.5" thickBot="1" x14ac:dyDescent="0.25">
      <c r="C50" s="366" t="s">
        <v>966</v>
      </c>
      <c r="D50" s="367">
        <v>2</v>
      </c>
      <c r="E50" s="368" t="s">
        <v>999</v>
      </c>
      <c r="F50" s="368" t="s">
        <v>1009</v>
      </c>
      <c r="G50" s="367" t="s">
        <v>1252</v>
      </c>
      <c r="H50" s="368" t="s">
        <v>118</v>
      </c>
      <c r="I50" s="369">
        <v>220.4</v>
      </c>
      <c r="J50" s="369">
        <v>190.5</v>
      </c>
      <c r="K50" s="369">
        <f t="shared" si="4"/>
        <v>29.900000000000006</v>
      </c>
      <c r="L50" s="369">
        <v>0</v>
      </c>
      <c r="M50" s="369">
        <v>0</v>
      </c>
      <c r="N50" s="369">
        <f t="shared" si="5"/>
        <v>0</v>
      </c>
      <c r="O50" s="369">
        <v>275.67099999999999</v>
      </c>
      <c r="P50" s="369">
        <v>434.00020000000001</v>
      </c>
      <c r="Q50" s="369">
        <f t="shared" si="6"/>
        <v>-158.32920000000001</v>
      </c>
      <c r="R50" s="369">
        <v>0</v>
      </c>
      <c r="S50" s="369">
        <v>0</v>
      </c>
      <c r="T50" s="369">
        <f t="shared" si="7"/>
        <v>0</v>
      </c>
      <c r="U50" s="369">
        <v>0</v>
      </c>
      <c r="V50" s="369">
        <v>0</v>
      </c>
      <c r="W50" s="369">
        <f t="shared" si="8"/>
        <v>0</v>
      </c>
      <c r="X50" s="369">
        <v>0</v>
      </c>
      <c r="Y50" s="369">
        <v>0</v>
      </c>
      <c r="Z50" s="369">
        <f t="shared" si="9"/>
        <v>0</v>
      </c>
      <c r="AA50" s="369">
        <v>0</v>
      </c>
      <c r="AB50" s="369">
        <v>0</v>
      </c>
      <c r="AC50" s="369">
        <f t="shared" si="10"/>
        <v>0</v>
      </c>
      <c r="AD50" s="369">
        <v>0</v>
      </c>
      <c r="AE50" s="369">
        <v>0</v>
      </c>
      <c r="AF50" s="369">
        <f t="shared" si="11"/>
        <v>0</v>
      </c>
      <c r="AG50" s="369">
        <v>0</v>
      </c>
      <c r="AH50" s="369">
        <v>0</v>
      </c>
      <c r="AI50" s="369">
        <f t="shared" si="12"/>
        <v>0</v>
      </c>
      <c r="AJ50" s="369">
        <v>0</v>
      </c>
      <c r="AK50" s="369">
        <v>0</v>
      </c>
      <c r="AL50" s="369">
        <f t="shared" si="13"/>
        <v>0</v>
      </c>
      <c r="AM50" s="369">
        <v>0</v>
      </c>
      <c r="AN50" s="369">
        <v>0</v>
      </c>
      <c r="AO50" s="369">
        <f t="shared" si="14"/>
        <v>0</v>
      </c>
      <c r="AP50" s="369">
        <v>-5.9999999999999995E-4</v>
      </c>
      <c r="AQ50" s="369">
        <v>0</v>
      </c>
      <c r="AR50" s="369">
        <f t="shared" si="15"/>
        <v>-5.9999999999999995E-4</v>
      </c>
      <c r="AS50" s="388">
        <v>496.07029999999997</v>
      </c>
      <c r="AT50" s="369">
        <v>-309.392</v>
      </c>
      <c r="AU50" s="369">
        <v>-310.661</v>
      </c>
      <c r="AV50" s="369">
        <f t="shared" si="16"/>
        <v>1.2690000000000055</v>
      </c>
      <c r="AW50" s="370"/>
      <c r="AX50" s="369">
        <v>-29.639199999999999</v>
      </c>
      <c r="AY50" s="369">
        <v>-22</v>
      </c>
      <c r="AZ50" s="369">
        <f t="shared" si="17"/>
        <v>-7.6391999999999989</v>
      </c>
      <c r="BA50" s="370"/>
      <c r="BB50" s="389">
        <v>-339.03129999999999</v>
      </c>
      <c r="BC50" s="390"/>
      <c r="BD50" s="390"/>
      <c r="BE50" s="390"/>
      <c r="BF50" s="389">
        <v>0</v>
      </c>
      <c r="BG50" s="390"/>
      <c r="BH50" s="389">
        <v>0</v>
      </c>
      <c r="BI50" s="390"/>
      <c r="BJ50" s="389">
        <v>-35.591799999999999</v>
      </c>
      <c r="BK50" s="389"/>
      <c r="BL50" s="388">
        <f t="shared" si="26"/>
        <v>-374.62309999999997</v>
      </c>
      <c r="BM50" s="389">
        <v>-1223.5808</v>
      </c>
      <c r="BN50" s="389"/>
      <c r="BO50" s="388">
        <f t="shared" si="27"/>
        <v>-1223.5808</v>
      </c>
      <c r="BP50" s="389">
        <v>184128</v>
      </c>
      <c r="BQ50" s="391" t="s">
        <v>1010</v>
      </c>
      <c r="DL50" s="342" t="str">
        <f t="shared" si="18"/>
        <v xml:space="preserve">1990      </v>
      </c>
      <c r="DM50" s="342" t="str">
        <f t="shared" si="2"/>
        <v xml:space="preserve">202206    </v>
      </c>
      <c r="DN50" s="342" t="str">
        <f t="shared" si="3"/>
        <v xml:space="preserve">M02022    </v>
      </c>
      <c r="DO50" s="342" t="e">
        <f>#REF!</f>
        <v>#REF!</v>
      </c>
      <c r="DP50" s="342">
        <f t="shared" si="19"/>
        <v>0</v>
      </c>
      <c r="EW50" s="342">
        <f t="shared" si="20"/>
        <v>0</v>
      </c>
      <c r="EX50" s="342">
        <f t="shared" si="21"/>
        <v>0</v>
      </c>
      <c r="EY50" s="342" t="e">
        <f>#REF!</f>
        <v>#REF!</v>
      </c>
      <c r="EZ50" s="342" t="e">
        <f>#REF!</f>
        <v>#REF!</v>
      </c>
      <c r="FA50" s="342">
        <f t="shared" si="22"/>
        <v>0</v>
      </c>
      <c r="FB50" s="342" t="e">
        <f>#REF!</f>
        <v>#REF!</v>
      </c>
      <c r="FC50" s="342" t="e">
        <f>#REF!</f>
        <v>#REF!</v>
      </c>
      <c r="FD50" s="342">
        <f t="shared" si="23"/>
        <v>0</v>
      </c>
      <c r="FE50" s="342">
        <f t="shared" si="24"/>
        <v>0</v>
      </c>
      <c r="FF50" s="342" t="e">
        <f>#REF!</f>
        <v>#REF!</v>
      </c>
      <c r="FG50" s="342" t="e">
        <f>#REF!</f>
        <v>#REF!</v>
      </c>
      <c r="FH50" s="342" t="e">
        <f>#REF!</f>
        <v>#REF!</v>
      </c>
      <c r="FI50" s="342" t="e">
        <f>#REF!</f>
        <v>#REF!</v>
      </c>
      <c r="FJ50" s="342" t="e">
        <f>#REF!</f>
        <v>#REF!</v>
      </c>
      <c r="FK50" s="342" t="e">
        <f>#REF!</f>
        <v>#REF!</v>
      </c>
      <c r="FL50" s="342">
        <f t="shared" si="25"/>
        <v>0</v>
      </c>
      <c r="FM50" s="342" t="e">
        <f>#REF!</f>
        <v>#REF!</v>
      </c>
      <c r="FN50" s="342" t="e">
        <f>#REF!</f>
        <v>#REF!</v>
      </c>
      <c r="FO50" s="342" t="e">
        <f>#REF!</f>
        <v>#REF!</v>
      </c>
      <c r="FP50" s="342" t="e">
        <f>#REF!</f>
        <v>#REF!</v>
      </c>
      <c r="FQ50" s="342" t="e">
        <f>#REF!</f>
        <v>#REF!</v>
      </c>
      <c r="FR50" s="342" t="e">
        <f>#REF!</f>
        <v>#REF!</v>
      </c>
      <c r="FS50" s="342" t="e">
        <f>#REF!</f>
        <v>#REF!</v>
      </c>
      <c r="FT50" s="342" t="e">
        <f>#REF!</f>
        <v>#REF!</v>
      </c>
      <c r="FU50" s="342" t="e">
        <f>#REF!</f>
        <v>#REF!</v>
      </c>
      <c r="FV50" s="342">
        <v>2</v>
      </c>
    </row>
    <row r="51" spans="3:178" ht="13.5" thickBot="1" x14ac:dyDescent="0.25">
      <c r="C51" s="366" t="s">
        <v>959</v>
      </c>
      <c r="D51" s="367">
        <v>1</v>
      </c>
      <c r="E51" s="368" t="s">
        <v>999</v>
      </c>
      <c r="F51" s="368" t="s">
        <v>1004</v>
      </c>
      <c r="G51" s="367" t="s">
        <v>1253</v>
      </c>
      <c r="H51" s="368" t="s">
        <v>101</v>
      </c>
      <c r="I51" s="369">
        <v>11653.541999999999</v>
      </c>
      <c r="J51" s="369">
        <v>11119.4254</v>
      </c>
      <c r="K51" s="369">
        <f t="shared" si="4"/>
        <v>534.11659999999938</v>
      </c>
      <c r="L51" s="369">
        <v>0</v>
      </c>
      <c r="M51" s="369">
        <v>0</v>
      </c>
      <c r="N51" s="369">
        <f t="shared" si="5"/>
        <v>0</v>
      </c>
      <c r="O51" s="369">
        <v>1284.174</v>
      </c>
      <c r="P51" s="369">
        <v>1127.0001</v>
      </c>
      <c r="Q51" s="369">
        <f t="shared" si="6"/>
        <v>157.1739</v>
      </c>
      <c r="R51" s="369">
        <v>712.27300000000002</v>
      </c>
      <c r="S51" s="369">
        <v>735.36670000000004</v>
      </c>
      <c r="T51" s="369">
        <f t="shared" si="7"/>
        <v>-23.093700000000013</v>
      </c>
      <c r="U51" s="369">
        <v>260.45299999999997</v>
      </c>
      <c r="V51" s="369">
        <v>311.23059999999998</v>
      </c>
      <c r="W51" s="369">
        <f t="shared" si="8"/>
        <v>-50.777600000000007</v>
      </c>
      <c r="X51" s="369">
        <v>0</v>
      </c>
      <c r="Y51" s="369">
        <v>0</v>
      </c>
      <c r="Z51" s="369">
        <f t="shared" si="9"/>
        <v>0</v>
      </c>
      <c r="AA51" s="369">
        <v>131.47499999999999</v>
      </c>
      <c r="AB51" s="369">
        <v>162.7235</v>
      </c>
      <c r="AC51" s="369">
        <f t="shared" si="10"/>
        <v>-31.248500000000007</v>
      </c>
      <c r="AD51" s="369">
        <v>0</v>
      </c>
      <c r="AE51" s="369">
        <v>0</v>
      </c>
      <c r="AF51" s="369">
        <f t="shared" si="11"/>
        <v>0</v>
      </c>
      <c r="AG51" s="369">
        <v>0</v>
      </c>
      <c r="AH51" s="369">
        <v>0</v>
      </c>
      <c r="AI51" s="369">
        <f t="shared" si="12"/>
        <v>0</v>
      </c>
      <c r="AJ51" s="369">
        <v>83.543999999999997</v>
      </c>
      <c r="AK51" s="369">
        <v>1463.2094999999999</v>
      </c>
      <c r="AL51" s="369">
        <f t="shared" si="13"/>
        <v>-1379.6654999999998</v>
      </c>
      <c r="AM51" s="369">
        <v>-132.30000000000001</v>
      </c>
      <c r="AN51" s="369">
        <v>0</v>
      </c>
      <c r="AO51" s="369">
        <f t="shared" si="14"/>
        <v>-132.30000000000001</v>
      </c>
      <c r="AP51" s="369">
        <v>8.9999999999999998E-4</v>
      </c>
      <c r="AQ51" s="369">
        <v>0</v>
      </c>
      <c r="AR51" s="369">
        <f t="shared" si="15"/>
        <v>8.9999999999999998E-4</v>
      </c>
      <c r="AS51" s="388">
        <v>13993.161899999999</v>
      </c>
      <c r="AT51" s="369">
        <v>-652.69910000000004</v>
      </c>
      <c r="AU51" s="369">
        <v>-637.60249999999996</v>
      </c>
      <c r="AV51" s="369">
        <f t="shared" si="16"/>
        <v>-15.09660000000008</v>
      </c>
      <c r="AW51" s="370"/>
      <c r="AX51" s="369">
        <v>-182.59469999999999</v>
      </c>
      <c r="AY51" s="369">
        <v>-320</v>
      </c>
      <c r="AZ51" s="369">
        <f t="shared" si="17"/>
        <v>137.40530000000001</v>
      </c>
      <c r="BA51" s="370"/>
      <c r="BB51" s="389">
        <v>-835.29380000000003</v>
      </c>
      <c r="BC51" s="390"/>
      <c r="BD51" s="390"/>
      <c r="BE51" s="390"/>
      <c r="BF51" s="389">
        <v>-64.370900000000006</v>
      </c>
      <c r="BG51" s="390"/>
      <c r="BH51" s="389">
        <v>-50</v>
      </c>
      <c r="BI51" s="390"/>
      <c r="BJ51" s="389">
        <v>-26.311499999999999</v>
      </c>
      <c r="BK51" s="389"/>
      <c r="BL51" s="388">
        <f t="shared" si="26"/>
        <v>-975.97620000000006</v>
      </c>
      <c r="BM51" s="389">
        <v>-4961.3806999999997</v>
      </c>
      <c r="BN51" s="389"/>
      <c r="BO51" s="388">
        <f t="shared" si="27"/>
        <v>-4961.3806999999997</v>
      </c>
      <c r="BP51" s="389">
        <v>937469</v>
      </c>
      <c r="BQ51" s="391" t="s">
        <v>1011</v>
      </c>
      <c r="DL51" s="342" t="str">
        <f t="shared" si="18"/>
        <v xml:space="preserve">2000      </v>
      </c>
      <c r="DM51" s="342" t="str">
        <f t="shared" si="2"/>
        <v xml:space="preserve">202206    </v>
      </c>
      <c r="DN51" s="342" t="str">
        <f t="shared" si="3"/>
        <v xml:space="preserve">M02022    </v>
      </c>
      <c r="DO51" s="342" t="e">
        <f>#REF!</f>
        <v>#REF!</v>
      </c>
      <c r="DP51" s="342">
        <f t="shared" si="19"/>
        <v>0</v>
      </c>
      <c r="EW51" s="342">
        <f t="shared" si="20"/>
        <v>0</v>
      </c>
      <c r="EX51" s="342">
        <f t="shared" si="21"/>
        <v>0</v>
      </c>
      <c r="EY51" s="342" t="e">
        <f>#REF!</f>
        <v>#REF!</v>
      </c>
      <c r="EZ51" s="342" t="e">
        <f>#REF!</f>
        <v>#REF!</v>
      </c>
      <c r="FA51" s="342">
        <f t="shared" si="22"/>
        <v>0</v>
      </c>
      <c r="FB51" s="342" t="e">
        <f>#REF!</f>
        <v>#REF!</v>
      </c>
      <c r="FC51" s="342" t="e">
        <f>#REF!</f>
        <v>#REF!</v>
      </c>
      <c r="FD51" s="342">
        <f t="shared" si="23"/>
        <v>0</v>
      </c>
      <c r="FE51" s="342">
        <f t="shared" si="24"/>
        <v>0</v>
      </c>
      <c r="FF51" s="342" t="e">
        <f>#REF!</f>
        <v>#REF!</v>
      </c>
      <c r="FG51" s="342" t="e">
        <f>#REF!</f>
        <v>#REF!</v>
      </c>
      <c r="FH51" s="342" t="e">
        <f>#REF!</f>
        <v>#REF!</v>
      </c>
      <c r="FI51" s="342" t="e">
        <f>#REF!</f>
        <v>#REF!</v>
      </c>
      <c r="FJ51" s="342" t="e">
        <f>#REF!</f>
        <v>#REF!</v>
      </c>
      <c r="FK51" s="342" t="e">
        <f>#REF!</f>
        <v>#REF!</v>
      </c>
      <c r="FL51" s="342">
        <f t="shared" si="25"/>
        <v>0</v>
      </c>
      <c r="FM51" s="342" t="e">
        <f>#REF!</f>
        <v>#REF!</v>
      </c>
      <c r="FN51" s="342" t="e">
        <f>#REF!</f>
        <v>#REF!</v>
      </c>
      <c r="FO51" s="342" t="e">
        <f>#REF!</f>
        <v>#REF!</v>
      </c>
      <c r="FP51" s="342" t="e">
        <f>#REF!</f>
        <v>#REF!</v>
      </c>
      <c r="FQ51" s="342" t="e">
        <f>#REF!</f>
        <v>#REF!</v>
      </c>
      <c r="FR51" s="342" t="e">
        <f>#REF!</f>
        <v>#REF!</v>
      </c>
      <c r="FS51" s="342" t="e">
        <f>#REF!</f>
        <v>#REF!</v>
      </c>
      <c r="FT51" s="342" t="e">
        <f>#REF!</f>
        <v>#REF!</v>
      </c>
      <c r="FU51" s="342" t="e">
        <f>#REF!</f>
        <v>#REF!</v>
      </c>
      <c r="FV51" s="342">
        <v>2</v>
      </c>
    </row>
    <row r="52" spans="3:178" ht="13.5" thickBot="1" x14ac:dyDescent="0.25">
      <c r="C52" s="366" t="s">
        <v>964</v>
      </c>
      <c r="D52" s="367">
        <v>0</v>
      </c>
      <c r="E52" s="368" t="s">
        <v>977</v>
      </c>
      <c r="F52" s="368" t="s">
        <v>978</v>
      </c>
      <c r="G52" s="367" t="s">
        <v>1254</v>
      </c>
      <c r="H52" s="368" t="s">
        <v>634</v>
      </c>
      <c r="I52" s="369"/>
      <c r="J52" s="369"/>
      <c r="K52" s="369">
        <f t="shared" si="4"/>
        <v>0</v>
      </c>
      <c r="L52" s="369"/>
      <c r="M52" s="369"/>
      <c r="N52" s="369">
        <f t="shared" si="5"/>
        <v>0</v>
      </c>
      <c r="O52" s="369"/>
      <c r="P52" s="369"/>
      <c r="Q52" s="369">
        <f t="shared" si="6"/>
        <v>0</v>
      </c>
      <c r="R52" s="369"/>
      <c r="S52" s="369"/>
      <c r="T52" s="369">
        <f t="shared" si="7"/>
        <v>0</v>
      </c>
      <c r="U52" s="369"/>
      <c r="V52" s="369"/>
      <c r="W52" s="369">
        <f t="shared" si="8"/>
        <v>0</v>
      </c>
      <c r="X52" s="369"/>
      <c r="Y52" s="369"/>
      <c r="Z52" s="369">
        <f t="shared" si="9"/>
        <v>0</v>
      </c>
      <c r="AA52" s="369"/>
      <c r="AB52" s="369"/>
      <c r="AC52" s="369">
        <f t="shared" si="10"/>
        <v>0</v>
      </c>
      <c r="AD52" s="369"/>
      <c r="AE52" s="369"/>
      <c r="AF52" s="369">
        <f t="shared" si="11"/>
        <v>0</v>
      </c>
      <c r="AG52" s="369"/>
      <c r="AH52" s="369"/>
      <c r="AI52" s="369">
        <f t="shared" si="12"/>
        <v>0</v>
      </c>
      <c r="AJ52" s="369"/>
      <c r="AK52" s="369"/>
      <c r="AL52" s="369">
        <f t="shared" si="13"/>
        <v>0</v>
      </c>
      <c r="AM52" s="369"/>
      <c r="AN52" s="369"/>
      <c r="AO52" s="369">
        <f t="shared" si="14"/>
        <v>0</v>
      </c>
      <c r="AP52" s="369"/>
      <c r="AQ52" s="369"/>
      <c r="AR52" s="369">
        <f t="shared" si="15"/>
        <v>0</v>
      </c>
      <c r="AS52" s="388"/>
      <c r="AT52" s="369"/>
      <c r="AU52" s="369"/>
      <c r="AV52" s="369">
        <f t="shared" si="16"/>
        <v>0</v>
      </c>
      <c r="AW52" s="370"/>
      <c r="AX52" s="369"/>
      <c r="AY52" s="369"/>
      <c r="AZ52" s="369">
        <f t="shared" si="17"/>
        <v>0</v>
      </c>
      <c r="BA52" s="370"/>
      <c r="BB52" s="389"/>
      <c r="BC52" s="390"/>
      <c r="BD52" s="390"/>
      <c r="BE52" s="390"/>
      <c r="BF52" s="389"/>
      <c r="BG52" s="390"/>
      <c r="BH52" s="389"/>
      <c r="BI52" s="390"/>
      <c r="BJ52" s="389"/>
      <c r="BK52" s="389"/>
      <c r="BL52" s="388">
        <f t="shared" si="26"/>
        <v>0</v>
      </c>
      <c r="BM52" s="389"/>
      <c r="BN52" s="389"/>
      <c r="BO52" s="388">
        <f t="shared" si="27"/>
        <v>0</v>
      </c>
      <c r="BP52" s="389"/>
      <c r="BQ52" s="391" t="s">
        <v>1012</v>
      </c>
      <c r="DL52" s="342" t="str">
        <f t="shared" si="18"/>
        <v xml:space="preserve">2013      </v>
      </c>
      <c r="DM52" s="342" t="str">
        <f t="shared" si="2"/>
        <v xml:space="preserve">202206    </v>
      </c>
      <c r="DN52" s="342" t="str">
        <f t="shared" si="3"/>
        <v xml:space="preserve">M02022    </v>
      </c>
      <c r="DO52" s="342" t="e">
        <f>#REF!</f>
        <v>#REF!</v>
      </c>
      <c r="DP52" s="342">
        <f t="shared" si="19"/>
        <v>0</v>
      </c>
      <c r="EW52" s="342">
        <f t="shared" si="20"/>
        <v>0</v>
      </c>
      <c r="EX52" s="342">
        <f t="shared" si="21"/>
        <v>0</v>
      </c>
      <c r="EY52" s="342" t="e">
        <f>#REF!</f>
        <v>#REF!</v>
      </c>
      <c r="EZ52" s="342" t="e">
        <f>#REF!</f>
        <v>#REF!</v>
      </c>
      <c r="FA52" s="342">
        <f t="shared" si="22"/>
        <v>0</v>
      </c>
      <c r="FB52" s="342" t="e">
        <f>#REF!</f>
        <v>#REF!</v>
      </c>
      <c r="FC52" s="342" t="e">
        <f>#REF!</f>
        <v>#REF!</v>
      </c>
      <c r="FD52" s="342">
        <f t="shared" si="23"/>
        <v>0</v>
      </c>
      <c r="FE52" s="342">
        <f t="shared" si="24"/>
        <v>0</v>
      </c>
      <c r="FF52" s="342" t="e">
        <f>#REF!</f>
        <v>#REF!</v>
      </c>
      <c r="FG52" s="342" t="e">
        <f>#REF!</f>
        <v>#REF!</v>
      </c>
      <c r="FH52" s="342" t="e">
        <f>#REF!</f>
        <v>#REF!</v>
      </c>
      <c r="FI52" s="342" t="e">
        <f>#REF!</f>
        <v>#REF!</v>
      </c>
      <c r="FJ52" s="342" t="e">
        <f>#REF!</f>
        <v>#REF!</v>
      </c>
      <c r="FK52" s="342" t="e">
        <f>#REF!</f>
        <v>#REF!</v>
      </c>
      <c r="FL52" s="342">
        <f t="shared" si="25"/>
        <v>0</v>
      </c>
      <c r="FM52" s="342" t="e">
        <f>#REF!</f>
        <v>#REF!</v>
      </c>
      <c r="FN52" s="342" t="e">
        <f>#REF!</f>
        <v>#REF!</v>
      </c>
      <c r="FO52" s="342" t="e">
        <f>#REF!</f>
        <v>#REF!</v>
      </c>
      <c r="FP52" s="342" t="e">
        <f>#REF!</f>
        <v>#REF!</v>
      </c>
      <c r="FQ52" s="342" t="e">
        <f>#REF!</f>
        <v>#REF!</v>
      </c>
      <c r="FR52" s="342" t="e">
        <f>#REF!</f>
        <v>#REF!</v>
      </c>
      <c r="FS52" s="342" t="e">
        <f>#REF!</f>
        <v>#REF!</v>
      </c>
      <c r="FT52" s="342" t="e">
        <f>#REF!</f>
        <v>#REF!</v>
      </c>
      <c r="FU52" s="342" t="e">
        <f>#REF!</f>
        <v>#REF!</v>
      </c>
      <c r="FV52" s="342">
        <v>2</v>
      </c>
    </row>
    <row r="53" spans="3:178" ht="13.5" thickBot="1" x14ac:dyDescent="0.25">
      <c r="C53" s="366" t="s">
        <v>959</v>
      </c>
      <c r="D53" s="367">
        <v>1</v>
      </c>
      <c r="E53" s="368" t="s">
        <v>842</v>
      </c>
      <c r="F53" s="368" t="s">
        <v>1013</v>
      </c>
      <c r="G53" s="367" t="s">
        <v>1255</v>
      </c>
      <c r="H53" s="368" t="s">
        <v>82</v>
      </c>
      <c r="I53" s="369">
        <v>12179.796</v>
      </c>
      <c r="J53" s="369">
        <v>12179.757</v>
      </c>
      <c r="K53" s="369">
        <f t="shared" si="4"/>
        <v>3.9000000000669388E-2</v>
      </c>
      <c r="L53" s="369">
        <v>0</v>
      </c>
      <c r="M53" s="369">
        <v>0</v>
      </c>
      <c r="N53" s="369">
        <f t="shared" si="5"/>
        <v>0</v>
      </c>
      <c r="O53" s="369">
        <v>863.1</v>
      </c>
      <c r="P53" s="369">
        <v>562.47159999999997</v>
      </c>
      <c r="Q53" s="369">
        <f t="shared" si="6"/>
        <v>300.62840000000006</v>
      </c>
      <c r="R53" s="369">
        <v>1195</v>
      </c>
      <c r="S53" s="369">
        <v>1289.9998000000001</v>
      </c>
      <c r="T53" s="369">
        <f t="shared" si="7"/>
        <v>-94.99980000000005</v>
      </c>
      <c r="U53" s="369">
        <v>195.05699999999999</v>
      </c>
      <c r="V53" s="369">
        <v>-2.0000000000000001E-4</v>
      </c>
      <c r="W53" s="369">
        <f t="shared" si="8"/>
        <v>195.05719999999999</v>
      </c>
      <c r="X53" s="369">
        <v>0</v>
      </c>
      <c r="Y53" s="369">
        <v>0</v>
      </c>
      <c r="Z53" s="369">
        <f t="shared" si="9"/>
        <v>0</v>
      </c>
      <c r="AA53" s="369">
        <v>0</v>
      </c>
      <c r="AB53" s="369">
        <v>0</v>
      </c>
      <c r="AC53" s="369">
        <f t="shared" si="10"/>
        <v>0</v>
      </c>
      <c r="AD53" s="369">
        <v>0</v>
      </c>
      <c r="AE53" s="369">
        <v>0</v>
      </c>
      <c r="AF53" s="369">
        <f t="shared" si="11"/>
        <v>0</v>
      </c>
      <c r="AG53" s="369">
        <v>0</v>
      </c>
      <c r="AH53" s="369">
        <v>0</v>
      </c>
      <c r="AI53" s="369">
        <f t="shared" si="12"/>
        <v>0</v>
      </c>
      <c r="AJ53" s="369">
        <v>0</v>
      </c>
      <c r="AK53" s="369">
        <v>0</v>
      </c>
      <c r="AL53" s="369">
        <f t="shared" si="13"/>
        <v>0</v>
      </c>
      <c r="AM53" s="369">
        <v>-4655.0940000000001</v>
      </c>
      <c r="AN53" s="369">
        <v>-4378</v>
      </c>
      <c r="AO53" s="369">
        <f t="shared" si="14"/>
        <v>-277.09400000000005</v>
      </c>
      <c r="AP53" s="369">
        <v>0</v>
      </c>
      <c r="AQ53" s="369">
        <v>0</v>
      </c>
      <c r="AR53" s="369">
        <f t="shared" si="15"/>
        <v>0</v>
      </c>
      <c r="AS53" s="388">
        <v>9777.8590000000004</v>
      </c>
      <c r="AT53" s="369">
        <v>-411.7937</v>
      </c>
      <c r="AU53" s="369">
        <v>-360.79719999999998</v>
      </c>
      <c r="AV53" s="369">
        <f t="shared" si="16"/>
        <v>-50.996500000000026</v>
      </c>
      <c r="AW53" s="370"/>
      <c r="AX53" s="369">
        <v>-316.07089999999999</v>
      </c>
      <c r="AY53" s="369">
        <v>-335</v>
      </c>
      <c r="AZ53" s="369">
        <f t="shared" si="17"/>
        <v>18.929100000000005</v>
      </c>
      <c r="BA53" s="370"/>
      <c r="BB53" s="389">
        <v>-727.8646</v>
      </c>
      <c r="BC53" s="390"/>
      <c r="BD53" s="390"/>
      <c r="BE53" s="390"/>
      <c r="BF53" s="389">
        <v>-96.832099999999997</v>
      </c>
      <c r="BG53" s="390"/>
      <c r="BH53" s="389">
        <v>0</v>
      </c>
      <c r="BI53" s="390"/>
      <c r="BJ53" s="389">
        <v>0</v>
      </c>
      <c r="BK53" s="389"/>
      <c r="BL53" s="388">
        <f t="shared" si="26"/>
        <v>-824.69669999999996</v>
      </c>
      <c r="BM53" s="389">
        <v>-1929.8969999999999</v>
      </c>
      <c r="BN53" s="389"/>
      <c r="BO53" s="388">
        <f t="shared" si="27"/>
        <v>-1929.8969999999999</v>
      </c>
      <c r="BP53" s="389">
        <v>476362</v>
      </c>
      <c r="BQ53" s="391" t="s">
        <v>1014</v>
      </c>
      <c r="DL53" s="342" t="str">
        <f t="shared" si="18"/>
        <v xml:space="preserve">2051      </v>
      </c>
      <c r="DM53" s="342" t="str">
        <f t="shared" si="2"/>
        <v xml:space="preserve">202206    </v>
      </c>
      <c r="DN53" s="342" t="str">
        <f t="shared" si="3"/>
        <v xml:space="preserve">M02022    </v>
      </c>
      <c r="DO53" s="342" t="e">
        <f>#REF!</f>
        <v>#REF!</v>
      </c>
      <c r="DP53" s="342">
        <f t="shared" si="19"/>
        <v>0</v>
      </c>
      <c r="EW53" s="342">
        <f t="shared" si="20"/>
        <v>0</v>
      </c>
      <c r="EX53" s="342">
        <f t="shared" si="21"/>
        <v>0</v>
      </c>
      <c r="EY53" s="342" t="e">
        <f>#REF!</f>
        <v>#REF!</v>
      </c>
      <c r="EZ53" s="342" t="e">
        <f>#REF!</f>
        <v>#REF!</v>
      </c>
      <c r="FA53" s="342">
        <f t="shared" si="22"/>
        <v>0</v>
      </c>
      <c r="FB53" s="342" t="e">
        <f>#REF!</f>
        <v>#REF!</v>
      </c>
      <c r="FC53" s="342" t="e">
        <f>#REF!</f>
        <v>#REF!</v>
      </c>
      <c r="FD53" s="342">
        <f t="shared" si="23"/>
        <v>0</v>
      </c>
      <c r="FE53" s="342">
        <f t="shared" si="24"/>
        <v>0</v>
      </c>
      <c r="FF53" s="342" t="e">
        <f>#REF!</f>
        <v>#REF!</v>
      </c>
      <c r="FG53" s="342" t="e">
        <f>#REF!</f>
        <v>#REF!</v>
      </c>
      <c r="FH53" s="342" t="e">
        <f>#REF!</f>
        <v>#REF!</v>
      </c>
      <c r="FI53" s="342" t="e">
        <f>#REF!</f>
        <v>#REF!</v>
      </c>
      <c r="FJ53" s="342" t="e">
        <f>#REF!</f>
        <v>#REF!</v>
      </c>
      <c r="FK53" s="342" t="e">
        <f>#REF!</f>
        <v>#REF!</v>
      </c>
      <c r="FL53" s="342">
        <f t="shared" si="25"/>
        <v>0</v>
      </c>
      <c r="FM53" s="342" t="e">
        <f>#REF!</f>
        <v>#REF!</v>
      </c>
      <c r="FN53" s="342" t="e">
        <f>#REF!</f>
        <v>#REF!</v>
      </c>
      <c r="FO53" s="342" t="e">
        <f>#REF!</f>
        <v>#REF!</v>
      </c>
      <c r="FP53" s="342" t="e">
        <f>#REF!</f>
        <v>#REF!</v>
      </c>
      <c r="FQ53" s="342" t="e">
        <f>#REF!</f>
        <v>#REF!</v>
      </c>
      <c r="FR53" s="342" t="e">
        <f>#REF!</f>
        <v>#REF!</v>
      </c>
      <c r="FS53" s="342" t="e">
        <f>#REF!</f>
        <v>#REF!</v>
      </c>
      <c r="FT53" s="342" t="e">
        <f>#REF!</f>
        <v>#REF!</v>
      </c>
      <c r="FU53" s="342" t="e">
        <f>#REF!</f>
        <v>#REF!</v>
      </c>
      <c r="FV53" s="342">
        <v>2</v>
      </c>
    </row>
    <row r="54" spans="3:178" ht="13.5" thickBot="1" x14ac:dyDescent="0.25">
      <c r="C54" s="366" t="s">
        <v>964</v>
      </c>
      <c r="D54" s="367">
        <v>0</v>
      </c>
      <c r="E54" s="368" t="s">
        <v>977</v>
      </c>
      <c r="F54" s="368" t="s">
        <v>978</v>
      </c>
      <c r="G54" s="367" t="s">
        <v>1256</v>
      </c>
      <c r="H54" s="368" t="s">
        <v>635</v>
      </c>
      <c r="I54" s="369"/>
      <c r="J54" s="369"/>
      <c r="K54" s="369">
        <f t="shared" si="4"/>
        <v>0</v>
      </c>
      <c r="L54" s="369"/>
      <c r="M54" s="369"/>
      <c r="N54" s="369">
        <f t="shared" si="5"/>
        <v>0</v>
      </c>
      <c r="O54" s="369"/>
      <c r="P54" s="369"/>
      <c r="Q54" s="369">
        <f t="shared" si="6"/>
        <v>0</v>
      </c>
      <c r="R54" s="369"/>
      <c r="S54" s="369"/>
      <c r="T54" s="369">
        <f t="shared" si="7"/>
        <v>0</v>
      </c>
      <c r="U54" s="369"/>
      <c r="V54" s="369"/>
      <c r="W54" s="369">
        <f t="shared" si="8"/>
        <v>0</v>
      </c>
      <c r="X54" s="369"/>
      <c r="Y54" s="369"/>
      <c r="Z54" s="369">
        <f t="shared" si="9"/>
        <v>0</v>
      </c>
      <c r="AA54" s="369"/>
      <c r="AB54" s="369"/>
      <c r="AC54" s="369">
        <f t="shared" si="10"/>
        <v>0</v>
      </c>
      <c r="AD54" s="369"/>
      <c r="AE54" s="369"/>
      <c r="AF54" s="369">
        <f t="shared" si="11"/>
        <v>0</v>
      </c>
      <c r="AG54" s="369"/>
      <c r="AH54" s="369"/>
      <c r="AI54" s="369">
        <f t="shared" si="12"/>
        <v>0</v>
      </c>
      <c r="AJ54" s="369"/>
      <c r="AK54" s="369"/>
      <c r="AL54" s="369">
        <f t="shared" si="13"/>
        <v>0</v>
      </c>
      <c r="AM54" s="369"/>
      <c r="AN54" s="369"/>
      <c r="AO54" s="369">
        <f t="shared" si="14"/>
        <v>0</v>
      </c>
      <c r="AP54" s="369"/>
      <c r="AQ54" s="369"/>
      <c r="AR54" s="369">
        <f t="shared" si="15"/>
        <v>0</v>
      </c>
      <c r="AS54" s="388"/>
      <c r="AT54" s="369"/>
      <c r="AU54" s="369"/>
      <c r="AV54" s="369">
        <f t="shared" si="16"/>
        <v>0</v>
      </c>
      <c r="AW54" s="370"/>
      <c r="AX54" s="369"/>
      <c r="AY54" s="369"/>
      <c r="AZ54" s="369">
        <f t="shared" si="17"/>
        <v>0</v>
      </c>
      <c r="BA54" s="370"/>
      <c r="BB54" s="389"/>
      <c r="BC54" s="390"/>
      <c r="BD54" s="390"/>
      <c r="BE54" s="390"/>
      <c r="BF54" s="389"/>
      <c r="BG54" s="390"/>
      <c r="BH54" s="389"/>
      <c r="BI54" s="390"/>
      <c r="BJ54" s="389"/>
      <c r="BK54" s="389"/>
      <c r="BL54" s="388">
        <f t="shared" si="26"/>
        <v>0</v>
      </c>
      <c r="BM54" s="389"/>
      <c r="BN54" s="389"/>
      <c r="BO54" s="388">
        <f t="shared" si="27"/>
        <v>0</v>
      </c>
      <c r="BP54" s="389"/>
      <c r="BQ54" s="391" t="s">
        <v>1015</v>
      </c>
      <c r="DL54" s="342" t="str">
        <f t="shared" si="18"/>
        <v xml:space="preserve">2119      </v>
      </c>
      <c r="DM54" s="342" t="str">
        <f t="shared" si="2"/>
        <v xml:space="preserve">202206    </v>
      </c>
      <c r="DN54" s="342" t="str">
        <f t="shared" si="3"/>
        <v xml:space="preserve">M02022    </v>
      </c>
      <c r="DO54" s="342" t="e">
        <f>#REF!</f>
        <v>#REF!</v>
      </c>
      <c r="DP54" s="342">
        <f t="shared" si="19"/>
        <v>0</v>
      </c>
      <c r="EW54" s="342">
        <f t="shared" si="20"/>
        <v>0</v>
      </c>
      <c r="EX54" s="342">
        <f t="shared" si="21"/>
        <v>0</v>
      </c>
      <c r="EY54" s="342" t="e">
        <f>#REF!</f>
        <v>#REF!</v>
      </c>
      <c r="EZ54" s="342" t="e">
        <f>#REF!</f>
        <v>#REF!</v>
      </c>
      <c r="FA54" s="342">
        <f t="shared" si="22"/>
        <v>0</v>
      </c>
      <c r="FB54" s="342" t="e">
        <f>#REF!</f>
        <v>#REF!</v>
      </c>
      <c r="FC54" s="342" t="e">
        <f>#REF!</f>
        <v>#REF!</v>
      </c>
      <c r="FD54" s="342">
        <f t="shared" si="23"/>
        <v>0</v>
      </c>
      <c r="FE54" s="342">
        <f t="shared" si="24"/>
        <v>0</v>
      </c>
      <c r="FF54" s="342" t="e">
        <f>#REF!</f>
        <v>#REF!</v>
      </c>
      <c r="FG54" s="342" t="e">
        <f>#REF!</f>
        <v>#REF!</v>
      </c>
      <c r="FH54" s="342" t="e">
        <f>#REF!</f>
        <v>#REF!</v>
      </c>
      <c r="FI54" s="342" t="e">
        <f>#REF!</f>
        <v>#REF!</v>
      </c>
      <c r="FJ54" s="342" t="e">
        <f>#REF!</f>
        <v>#REF!</v>
      </c>
      <c r="FK54" s="342" t="e">
        <f>#REF!</f>
        <v>#REF!</v>
      </c>
      <c r="FL54" s="342">
        <f t="shared" si="25"/>
        <v>0</v>
      </c>
      <c r="FM54" s="342" t="e">
        <f>#REF!</f>
        <v>#REF!</v>
      </c>
      <c r="FN54" s="342" t="e">
        <f>#REF!</f>
        <v>#REF!</v>
      </c>
      <c r="FO54" s="342" t="e">
        <f>#REF!</f>
        <v>#REF!</v>
      </c>
      <c r="FP54" s="342" t="e">
        <f>#REF!</f>
        <v>#REF!</v>
      </c>
      <c r="FQ54" s="342" t="e">
        <f>#REF!</f>
        <v>#REF!</v>
      </c>
      <c r="FR54" s="342" t="e">
        <f>#REF!</f>
        <v>#REF!</v>
      </c>
      <c r="FS54" s="342" t="e">
        <f>#REF!</f>
        <v>#REF!</v>
      </c>
      <c r="FT54" s="342" t="e">
        <f>#REF!</f>
        <v>#REF!</v>
      </c>
      <c r="FU54" s="342" t="e">
        <f>#REF!</f>
        <v>#REF!</v>
      </c>
      <c r="FV54" s="342">
        <v>2</v>
      </c>
    </row>
    <row r="55" spans="3:178" ht="13.5" thickBot="1" x14ac:dyDescent="0.25">
      <c r="C55" s="366" t="s">
        <v>959</v>
      </c>
      <c r="D55" s="367">
        <v>1</v>
      </c>
      <c r="E55" s="368" t="s">
        <v>43</v>
      </c>
      <c r="F55" s="368" t="s">
        <v>1016</v>
      </c>
      <c r="G55" s="367" t="s">
        <v>1257</v>
      </c>
      <c r="H55" s="368" t="s">
        <v>94</v>
      </c>
      <c r="I55" s="369">
        <v>19355.755000000001</v>
      </c>
      <c r="J55" s="369">
        <v>19368.451400000002</v>
      </c>
      <c r="K55" s="369">
        <f t="shared" si="4"/>
        <v>-12.696400000000722</v>
      </c>
      <c r="L55" s="369">
        <v>0</v>
      </c>
      <c r="M55" s="369">
        <v>0</v>
      </c>
      <c r="N55" s="369">
        <f t="shared" si="5"/>
        <v>0</v>
      </c>
      <c r="O55" s="369">
        <v>545.23620000000005</v>
      </c>
      <c r="P55" s="369">
        <v>652</v>
      </c>
      <c r="Q55" s="369">
        <f t="shared" si="6"/>
        <v>-106.76379999999995</v>
      </c>
      <c r="R55" s="369">
        <v>1574.328</v>
      </c>
      <c r="S55" s="369">
        <v>1744.2836</v>
      </c>
      <c r="T55" s="369">
        <f t="shared" si="7"/>
        <v>-169.9556</v>
      </c>
      <c r="U55" s="369">
        <v>159.999</v>
      </c>
      <c r="V55" s="369">
        <v>158.01179999999999</v>
      </c>
      <c r="W55" s="369">
        <f t="shared" si="8"/>
        <v>1.9872000000000014</v>
      </c>
      <c r="X55" s="369">
        <v>596.96400000000006</v>
      </c>
      <c r="Y55" s="369">
        <v>596.96400000000006</v>
      </c>
      <c r="Z55" s="369">
        <f t="shared" si="9"/>
        <v>0</v>
      </c>
      <c r="AA55" s="369">
        <v>292.66399999999999</v>
      </c>
      <c r="AB55" s="369">
        <v>293.13720000000001</v>
      </c>
      <c r="AC55" s="369">
        <f t="shared" si="10"/>
        <v>-0.47320000000001983</v>
      </c>
      <c r="AD55" s="369">
        <v>0</v>
      </c>
      <c r="AE55" s="369">
        <v>0</v>
      </c>
      <c r="AF55" s="369">
        <f t="shared" si="11"/>
        <v>0</v>
      </c>
      <c r="AG55" s="369">
        <v>0</v>
      </c>
      <c r="AH55" s="369">
        <v>0</v>
      </c>
      <c r="AI55" s="369">
        <f t="shared" si="12"/>
        <v>0</v>
      </c>
      <c r="AJ55" s="369">
        <v>245</v>
      </c>
      <c r="AK55" s="369">
        <v>565.53589999999997</v>
      </c>
      <c r="AL55" s="369">
        <f t="shared" si="13"/>
        <v>-320.53589999999997</v>
      </c>
      <c r="AM55" s="369">
        <v>1104.08</v>
      </c>
      <c r="AN55" s="369">
        <v>-1020.9172</v>
      </c>
      <c r="AO55" s="369">
        <f t="shared" si="14"/>
        <v>2124.9971999999998</v>
      </c>
      <c r="AP55" s="369">
        <v>-22.633500000000002</v>
      </c>
      <c r="AQ55" s="369">
        <v>0</v>
      </c>
      <c r="AR55" s="369">
        <f t="shared" si="15"/>
        <v>-22.633500000000002</v>
      </c>
      <c r="AS55" s="388">
        <v>23851.392599999999</v>
      </c>
      <c r="AT55" s="369">
        <v>-539.94240000000002</v>
      </c>
      <c r="AU55" s="369">
        <v>-573.13789999999995</v>
      </c>
      <c r="AV55" s="369">
        <f t="shared" si="16"/>
        <v>33.195499999999925</v>
      </c>
      <c r="AW55" s="370" t="s">
        <v>1258</v>
      </c>
      <c r="AX55" s="369">
        <v>-93.9238</v>
      </c>
      <c r="AY55" s="369">
        <v>-145</v>
      </c>
      <c r="AZ55" s="369">
        <f t="shared" si="17"/>
        <v>51.0762</v>
      </c>
      <c r="BA55" s="370" t="s">
        <v>1259</v>
      </c>
      <c r="BB55" s="389">
        <v>-633.86620000000005</v>
      </c>
      <c r="BC55" s="390"/>
      <c r="BD55" s="390"/>
      <c r="BE55" s="390"/>
      <c r="BF55" s="389">
        <v>-13.4145</v>
      </c>
      <c r="BG55" s="390"/>
      <c r="BH55" s="389">
        <v>0.5</v>
      </c>
      <c r="BI55" s="390"/>
      <c r="BJ55" s="389">
        <v>340.84559999999999</v>
      </c>
      <c r="BK55" s="389"/>
      <c r="BL55" s="388">
        <f t="shared" si="26"/>
        <v>-305.93510000000003</v>
      </c>
      <c r="BM55" s="389">
        <v>-1464.4682</v>
      </c>
      <c r="BN55" s="389"/>
      <c r="BO55" s="388">
        <f t="shared" si="27"/>
        <v>-1464.4682</v>
      </c>
      <c r="BP55" s="389">
        <v>1340706</v>
      </c>
      <c r="BQ55" s="391" t="s">
        <v>1015</v>
      </c>
      <c r="DL55" s="342" t="str">
        <f t="shared" si="18"/>
        <v xml:space="preserve">2120      </v>
      </c>
      <c r="DM55" s="342" t="str">
        <f t="shared" si="2"/>
        <v xml:space="preserve">202206    </v>
      </c>
      <c r="DN55" s="342" t="str">
        <f t="shared" si="3"/>
        <v xml:space="preserve">M02022    </v>
      </c>
      <c r="DO55" s="342" t="e">
        <f>#REF!</f>
        <v>#REF!</v>
      </c>
      <c r="DP55" s="342" t="str">
        <f t="shared" si="19"/>
        <v>Parkeringsentr 50 tkr. Fördelning 60 tkr</v>
      </c>
      <c r="EW55" s="342" t="str">
        <f t="shared" si="20"/>
        <v>Takskottning 25 tkr dig fastighetsskärmar 20 tkr</v>
      </c>
      <c r="EX55" s="342">
        <f t="shared" si="21"/>
        <v>0</v>
      </c>
      <c r="EY55" s="342" t="e">
        <f>#REF!</f>
        <v>#REF!</v>
      </c>
      <c r="EZ55" s="342" t="e">
        <f>#REF!</f>
        <v>#REF!</v>
      </c>
      <c r="FA55" s="342">
        <f t="shared" si="22"/>
        <v>0</v>
      </c>
      <c r="FB55" s="342" t="e">
        <f>#REF!</f>
        <v>#REF!</v>
      </c>
      <c r="FC55" s="342" t="e">
        <f>#REF!</f>
        <v>#REF!</v>
      </c>
      <c r="FD55" s="342">
        <f t="shared" si="23"/>
        <v>0</v>
      </c>
      <c r="FE55" s="342">
        <f t="shared" si="24"/>
        <v>0</v>
      </c>
      <c r="FF55" s="342" t="e">
        <f>#REF!</f>
        <v>#REF!</v>
      </c>
      <c r="FG55" s="342" t="e">
        <f>#REF!</f>
        <v>#REF!</v>
      </c>
      <c r="FH55" s="342" t="e">
        <f>#REF!</f>
        <v>#REF!</v>
      </c>
      <c r="FI55" s="342" t="e">
        <f>#REF!</f>
        <v>#REF!</v>
      </c>
      <c r="FJ55" s="342" t="e">
        <f>#REF!</f>
        <v>#REF!</v>
      </c>
      <c r="FK55" s="342" t="e">
        <f>#REF!</f>
        <v>#REF!</v>
      </c>
      <c r="FL55" s="342">
        <f t="shared" si="25"/>
        <v>0</v>
      </c>
      <c r="FM55" s="342" t="e">
        <f>#REF!</f>
        <v>#REF!</v>
      </c>
      <c r="FN55" s="342" t="e">
        <f>#REF!</f>
        <v>#REF!</v>
      </c>
      <c r="FO55" s="342" t="e">
        <f>#REF!</f>
        <v>#REF!</v>
      </c>
      <c r="FP55" s="342" t="e">
        <f>#REF!</f>
        <v>#REF!</v>
      </c>
      <c r="FQ55" s="342" t="e">
        <f>#REF!</f>
        <v>#REF!</v>
      </c>
      <c r="FR55" s="342" t="e">
        <f>#REF!</f>
        <v>#REF!</v>
      </c>
      <c r="FS55" s="342" t="e">
        <f>#REF!</f>
        <v>#REF!</v>
      </c>
      <c r="FT55" s="342" t="e">
        <f>#REF!</f>
        <v>#REF!</v>
      </c>
      <c r="FU55" s="342" t="e">
        <f>#REF!</f>
        <v>#REF!</v>
      </c>
      <c r="FV55" s="342">
        <v>2</v>
      </c>
    </row>
    <row r="56" spans="3:178" ht="13.5" thickBot="1" x14ac:dyDescent="0.25">
      <c r="C56" s="366" t="s">
        <v>959</v>
      </c>
      <c r="D56" s="367">
        <v>1</v>
      </c>
      <c r="E56" s="368" t="s">
        <v>43</v>
      </c>
      <c r="F56" s="368" t="s">
        <v>1016</v>
      </c>
      <c r="G56" s="367" t="s">
        <v>1260</v>
      </c>
      <c r="H56" s="368" t="s">
        <v>95</v>
      </c>
      <c r="I56" s="369">
        <v>234.60599999999999</v>
      </c>
      <c r="J56" s="369">
        <v>234.6018</v>
      </c>
      <c r="K56" s="369">
        <f t="shared" si="4"/>
        <v>4.199999999997317E-3</v>
      </c>
      <c r="L56" s="369">
        <v>1691.6659999999999</v>
      </c>
      <c r="M56" s="369">
        <v>1612.8476000000001</v>
      </c>
      <c r="N56" s="369">
        <f t="shared" si="5"/>
        <v>78.818399999999883</v>
      </c>
      <c r="O56" s="369">
        <v>0</v>
      </c>
      <c r="P56" s="369">
        <v>0</v>
      </c>
      <c r="Q56" s="369">
        <f t="shared" si="6"/>
        <v>0</v>
      </c>
      <c r="R56" s="369">
        <v>22.468</v>
      </c>
      <c r="S56" s="369">
        <v>23.47</v>
      </c>
      <c r="T56" s="369">
        <f t="shared" si="7"/>
        <v>-1.0019999999999989</v>
      </c>
      <c r="U56" s="369">
        <v>4.5739999999999998</v>
      </c>
      <c r="V56" s="369">
        <v>4.5738000000000003</v>
      </c>
      <c r="W56" s="369">
        <f t="shared" si="8"/>
        <v>1.9999999999953388E-4</v>
      </c>
      <c r="X56" s="369">
        <v>0</v>
      </c>
      <c r="Y56" s="369">
        <v>0</v>
      </c>
      <c r="Z56" s="369">
        <f t="shared" si="9"/>
        <v>0</v>
      </c>
      <c r="AA56" s="369">
        <v>0</v>
      </c>
      <c r="AB56" s="369">
        <v>0</v>
      </c>
      <c r="AC56" s="369">
        <f t="shared" si="10"/>
        <v>0</v>
      </c>
      <c r="AD56" s="369">
        <v>0</v>
      </c>
      <c r="AE56" s="369">
        <v>0</v>
      </c>
      <c r="AF56" s="369">
        <f t="shared" si="11"/>
        <v>0</v>
      </c>
      <c r="AG56" s="369">
        <v>0</v>
      </c>
      <c r="AH56" s="369">
        <v>0</v>
      </c>
      <c r="AI56" s="369">
        <f t="shared" si="12"/>
        <v>0</v>
      </c>
      <c r="AJ56" s="369">
        <v>0</v>
      </c>
      <c r="AK56" s="369">
        <v>0</v>
      </c>
      <c r="AL56" s="369">
        <f t="shared" si="13"/>
        <v>0</v>
      </c>
      <c r="AM56" s="369">
        <v>0</v>
      </c>
      <c r="AN56" s="369">
        <v>0</v>
      </c>
      <c r="AO56" s="369">
        <f t="shared" si="14"/>
        <v>0</v>
      </c>
      <c r="AP56" s="369">
        <v>-2.0000000000000001E-4</v>
      </c>
      <c r="AQ56" s="369">
        <v>0</v>
      </c>
      <c r="AR56" s="369">
        <f t="shared" si="15"/>
        <v>-2.0000000000000001E-4</v>
      </c>
      <c r="AS56" s="388">
        <v>1953.3136999999999</v>
      </c>
      <c r="AT56" s="369">
        <v>-203.11439999999999</v>
      </c>
      <c r="AU56" s="369">
        <v>-198.3494</v>
      </c>
      <c r="AV56" s="369">
        <f t="shared" si="16"/>
        <v>-4.7649999999999864</v>
      </c>
      <c r="AW56" s="370"/>
      <c r="AX56" s="369">
        <v>-71.271600000000007</v>
      </c>
      <c r="AY56" s="369">
        <v>-90</v>
      </c>
      <c r="AZ56" s="369">
        <f t="shared" si="17"/>
        <v>18.728399999999993</v>
      </c>
      <c r="BA56" s="370"/>
      <c r="BB56" s="389">
        <v>-274.3861</v>
      </c>
      <c r="BC56" s="390"/>
      <c r="BD56" s="390"/>
      <c r="BE56" s="390"/>
      <c r="BF56" s="389">
        <v>-96.5655</v>
      </c>
      <c r="BG56" s="390"/>
      <c r="BH56" s="389">
        <v>-181.375</v>
      </c>
      <c r="BI56" s="390" t="s">
        <v>1017</v>
      </c>
      <c r="BJ56" s="389">
        <v>0</v>
      </c>
      <c r="BK56" s="389"/>
      <c r="BL56" s="388">
        <f t="shared" si="26"/>
        <v>-552.32659999999998</v>
      </c>
      <c r="BM56" s="389">
        <v>-839.98260000000005</v>
      </c>
      <c r="BN56" s="389"/>
      <c r="BO56" s="388">
        <f t="shared" si="27"/>
        <v>-839.98260000000005</v>
      </c>
      <c r="BP56" s="389">
        <v>227000</v>
      </c>
      <c r="BQ56" s="391" t="s">
        <v>1015</v>
      </c>
      <c r="DL56" s="342" t="str">
        <f t="shared" si="18"/>
        <v xml:space="preserve">2121      </v>
      </c>
      <c r="DM56" s="342" t="str">
        <f t="shared" si="2"/>
        <v xml:space="preserve">202206    </v>
      </c>
      <c r="DN56" s="342" t="str">
        <f t="shared" si="3"/>
        <v xml:space="preserve">M02022    </v>
      </c>
      <c r="DO56" s="342" t="e">
        <f>#REF!</f>
        <v>#REF!</v>
      </c>
      <c r="DP56" s="342">
        <f t="shared" si="19"/>
        <v>0</v>
      </c>
      <c r="EW56" s="342">
        <f t="shared" si="20"/>
        <v>0</v>
      </c>
      <c r="EX56" s="342">
        <f t="shared" si="21"/>
        <v>0</v>
      </c>
      <c r="EY56" s="342" t="e">
        <f>#REF!</f>
        <v>#REF!</v>
      </c>
      <c r="EZ56" s="342" t="e">
        <f>#REF!</f>
        <v>#REF!</v>
      </c>
      <c r="FA56" s="342">
        <f t="shared" si="22"/>
        <v>0</v>
      </c>
      <c r="FB56" s="342" t="e">
        <f>#REF!</f>
        <v>#REF!</v>
      </c>
      <c r="FC56" s="342" t="e">
        <f>#REF!</f>
        <v>#REF!</v>
      </c>
      <c r="FD56" s="342">
        <f t="shared" si="23"/>
        <v>0</v>
      </c>
      <c r="FE56" s="342">
        <f t="shared" si="24"/>
        <v>0</v>
      </c>
      <c r="FF56" s="342" t="e">
        <f>#REF!</f>
        <v>#REF!</v>
      </c>
      <c r="FG56" s="342" t="e">
        <f>#REF!</f>
        <v>#REF!</v>
      </c>
      <c r="FH56" s="342" t="e">
        <f>#REF!</f>
        <v>#REF!</v>
      </c>
      <c r="FI56" s="342" t="e">
        <f>#REF!</f>
        <v>#REF!</v>
      </c>
      <c r="FJ56" s="342" t="e">
        <f>#REF!</f>
        <v>#REF!</v>
      </c>
      <c r="FK56" s="342" t="e">
        <f>#REF!</f>
        <v>#REF!</v>
      </c>
      <c r="FL56" s="342" t="str">
        <f t="shared" si="25"/>
        <v>Projektperoidisering</v>
      </c>
      <c r="FM56" s="342" t="e">
        <f>#REF!</f>
        <v>#REF!</v>
      </c>
      <c r="FN56" s="342" t="e">
        <f>#REF!</f>
        <v>#REF!</v>
      </c>
      <c r="FO56" s="342" t="e">
        <f>#REF!</f>
        <v>#REF!</v>
      </c>
      <c r="FP56" s="342" t="e">
        <f>#REF!</f>
        <v>#REF!</v>
      </c>
      <c r="FQ56" s="342" t="e">
        <f>#REF!</f>
        <v>#REF!</v>
      </c>
      <c r="FR56" s="342" t="e">
        <f>#REF!</f>
        <v>#REF!</v>
      </c>
      <c r="FS56" s="342" t="e">
        <f>#REF!</f>
        <v>#REF!</v>
      </c>
      <c r="FT56" s="342" t="e">
        <f>#REF!</f>
        <v>#REF!</v>
      </c>
      <c r="FU56" s="342" t="e">
        <f>#REF!</f>
        <v>#REF!</v>
      </c>
      <c r="FV56" s="342">
        <v>2</v>
      </c>
    </row>
    <row r="57" spans="3:178" ht="13.5" thickBot="1" x14ac:dyDescent="0.25">
      <c r="C57" s="366" t="s">
        <v>959</v>
      </c>
      <c r="D57" s="367">
        <v>0</v>
      </c>
      <c r="E57" s="368" t="s">
        <v>842</v>
      </c>
      <c r="F57" s="368" t="s">
        <v>1261</v>
      </c>
      <c r="G57" s="367" t="s">
        <v>1262</v>
      </c>
      <c r="H57" s="368" t="s">
        <v>636</v>
      </c>
      <c r="I57" s="369"/>
      <c r="J57" s="369"/>
      <c r="K57" s="369">
        <f t="shared" si="4"/>
        <v>0</v>
      </c>
      <c r="L57" s="369"/>
      <c r="M57" s="369"/>
      <c r="N57" s="369">
        <f t="shared" si="5"/>
        <v>0</v>
      </c>
      <c r="O57" s="369"/>
      <c r="P57" s="369"/>
      <c r="Q57" s="369">
        <f t="shared" si="6"/>
        <v>0</v>
      </c>
      <c r="R57" s="369"/>
      <c r="S57" s="369"/>
      <c r="T57" s="369">
        <f t="shared" si="7"/>
        <v>0</v>
      </c>
      <c r="U57" s="369"/>
      <c r="V57" s="369"/>
      <c r="W57" s="369">
        <f t="shared" si="8"/>
        <v>0</v>
      </c>
      <c r="X57" s="369"/>
      <c r="Y57" s="369"/>
      <c r="Z57" s="369">
        <f t="shared" si="9"/>
        <v>0</v>
      </c>
      <c r="AA57" s="369"/>
      <c r="AB57" s="369"/>
      <c r="AC57" s="369">
        <f t="shared" si="10"/>
        <v>0</v>
      </c>
      <c r="AD57" s="369"/>
      <c r="AE57" s="369"/>
      <c r="AF57" s="369">
        <f t="shared" si="11"/>
        <v>0</v>
      </c>
      <c r="AG57" s="369"/>
      <c r="AH57" s="369"/>
      <c r="AI57" s="369">
        <f t="shared" si="12"/>
        <v>0</v>
      </c>
      <c r="AJ57" s="369"/>
      <c r="AK57" s="369"/>
      <c r="AL57" s="369">
        <f t="shared" si="13"/>
        <v>0</v>
      </c>
      <c r="AM57" s="369"/>
      <c r="AN57" s="369"/>
      <c r="AO57" s="369">
        <f t="shared" si="14"/>
        <v>0</v>
      </c>
      <c r="AP57" s="369"/>
      <c r="AQ57" s="369"/>
      <c r="AR57" s="369">
        <f t="shared" si="15"/>
        <v>0</v>
      </c>
      <c r="AS57" s="388"/>
      <c r="AT57" s="369"/>
      <c r="AU57" s="369"/>
      <c r="AV57" s="369">
        <f t="shared" si="16"/>
        <v>0</v>
      </c>
      <c r="AW57" s="370"/>
      <c r="AX57" s="369"/>
      <c r="AY57" s="369"/>
      <c r="AZ57" s="369">
        <f t="shared" si="17"/>
        <v>0</v>
      </c>
      <c r="BA57" s="370"/>
      <c r="BB57" s="389"/>
      <c r="BC57" s="390"/>
      <c r="BD57" s="390"/>
      <c r="BE57" s="390"/>
      <c r="BF57" s="389"/>
      <c r="BG57" s="390"/>
      <c r="BH57" s="389"/>
      <c r="BI57" s="390"/>
      <c r="BJ57" s="389"/>
      <c r="BK57" s="389"/>
      <c r="BL57" s="388">
        <f t="shared" si="26"/>
        <v>0</v>
      </c>
      <c r="BM57" s="389"/>
      <c r="BN57" s="389"/>
      <c r="BO57" s="388">
        <f t="shared" si="27"/>
        <v>0</v>
      </c>
      <c r="BP57" s="389"/>
      <c r="BQ57" s="391" t="s">
        <v>1012</v>
      </c>
      <c r="DL57" s="342" t="str">
        <f t="shared" si="18"/>
        <v xml:space="preserve">2194      </v>
      </c>
      <c r="DM57" s="342" t="str">
        <f t="shared" si="2"/>
        <v xml:space="preserve">202206    </v>
      </c>
      <c r="DN57" s="342" t="str">
        <f t="shared" si="3"/>
        <v xml:space="preserve">M02022    </v>
      </c>
      <c r="DO57" s="342" t="e">
        <f>#REF!</f>
        <v>#REF!</v>
      </c>
      <c r="DP57" s="342">
        <f t="shared" si="19"/>
        <v>0</v>
      </c>
      <c r="EW57" s="342">
        <f t="shared" si="20"/>
        <v>0</v>
      </c>
      <c r="EX57" s="342">
        <f t="shared" si="21"/>
        <v>0</v>
      </c>
      <c r="EY57" s="342" t="e">
        <f>#REF!</f>
        <v>#REF!</v>
      </c>
      <c r="EZ57" s="342" t="e">
        <f>#REF!</f>
        <v>#REF!</v>
      </c>
      <c r="FA57" s="342">
        <f t="shared" si="22"/>
        <v>0</v>
      </c>
      <c r="FB57" s="342" t="e">
        <f>#REF!</f>
        <v>#REF!</v>
      </c>
      <c r="FC57" s="342" t="e">
        <f>#REF!</f>
        <v>#REF!</v>
      </c>
      <c r="FD57" s="342">
        <f t="shared" si="23"/>
        <v>0</v>
      </c>
      <c r="FE57" s="342">
        <f t="shared" si="24"/>
        <v>0</v>
      </c>
      <c r="FF57" s="342" t="e">
        <f>#REF!</f>
        <v>#REF!</v>
      </c>
      <c r="FG57" s="342" t="e">
        <f>#REF!</f>
        <v>#REF!</v>
      </c>
      <c r="FH57" s="342" t="e">
        <f>#REF!</f>
        <v>#REF!</v>
      </c>
      <c r="FI57" s="342" t="e">
        <f>#REF!</f>
        <v>#REF!</v>
      </c>
      <c r="FJ57" s="342" t="e">
        <f>#REF!</f>
        <v>#REF!</v>
      </c>
      <c r="FK57" s="342" t="e">
        <f>#REF!</f>
        <v>#REF!</v>
      </c>
      <c r="FL57" s="342">
        <f t="shared" si="25"/>
        <v>0</v>
      </c>
      <c r="FM57" s="342" t="e">
        <f>#REF!</f>
        <v>#REF!</v>
      </c>
      <c r="FN57" s="342" t="e">
        <f>#REF!</f>
        <v>#REF!</v>
      </c>
      <c r="FO57" s="342" t="e">
        <f>#REF!</f>
        <v>#REF!</v>
      </c>
      <c r="FP57" s="342" t="e">
        <f>#REF!</f>
        <v>#REF!</v>
      </c>
      <c r="FQ57" s="342" t="e">
        <f>#REF!</f>
        <v>#REF!</v>
      </c>
      <c r="FR57" s="342" t="e">
        <f>#REF!</f>
        <v>#REF!</v>
      </c>
      <c r="FS57" s="342" t="e">
        <f>#REF!</f>
        <v>#REF!</v>
      </c>
      <c r="FT57" s="342" t="e">
        <f>#REF!</f>
        <v>#REF!</v>
      </c>
      <c r="FU57" s="342" t="e">
        <f>#REF!</f>
        <v>#REF!</v>
      </c>
      <c r="FV57" s="342">
        <v>2</v>
      </c>
    </row>
    <row r="58" spans="3:178" ht="13.5" thickBot="1" x14ac:dyDescent="0.25">
      <c r="C58" s="366" t="s">
        <v>964</v>
      </c>
      <c r="D58" s="367">
        <v>0</v>
      </c>
      <c r="E58" s="368" t="s">
        <v>977</v>
      </c>
      <c r="F58" s="368" t="s">
        <v>978</v>
      </c>
      <c r="G58" s="367" t="s">
        <v>1263</v>
      </c>
      <c r="H58" s="368" t="s">
        <v>637</v>
      </c>
      <c r="I58" s="369"/>
      <c r="J58" s="369"/>
      <c r="K58" s="369">
        <f t="shared" si="4"/>
        <v>0</v>
      </c>
      <c r="L58" s="369"/>
      <c r="M58" s="369"/>
      <c r="N58" s="369">
        <f t="shared" si="5"/>
        <v>0</v>
      </c>
      <c r="O58" s="369"/>
      <c r="P58" s="369"/>
      <c r="Q58" s="369">
        <f t="shared" si="6"/>
        <v>0</v>
      </c>
      <c r="R58" s="369"/>
      <c r="S58" s="369"/>
      <c r="T58" s="369">
        <f t="shared" si="7"/>
        <v>0</v>
      </c>
      <c r="U58" s="369"/>
      <c r="V58" s="369"/>
      <c r="W58" s="369">
        <f t="shared" si="8"/>
        <v>0</v>
      </c>
      <c r="X58" s="369"/>
      <c r="Y58" s="369"/>
      <c r="Z58" s="369">
        <f t="shared" si="9"/>
        <v>0</v>
      </c>
      <c r="AA58" s="369"/>
      <c r="AB58" s="369"/>
      <c r="AC58" s="369">
        <f t="shared" si="10"/>
        <v>0</v>
      </c>
      <c r="AD58" s="369"/>
      <c r="AE58" s="369"/>
      <c r="AF58" s="369">
        <f t="shared" si="11"/>
        <v>0</v>
      </c>
      <c r="AG58" s="369"/>
      <c r="AH58" s="369"/>
      <c r="AI58" s="369">
        <f t="shared" si="12"/>
        <v>0</v>
      </c>
      <c r="AJ58" s="369"/>
      <c r="AK58" s="369"/>
      <c r="AL58" s="369">
        <f t="shared" si="13"/>
        <v>0</v>
      </c>
      <c r="AM58" s="369"/>
      <c r="AN58" s="369"/>
      <c r="AO58" s="369">
        <f t="shared" si="14"/>
        <v>0</v>
      </c>
      <c r="AP58" s="369"/>
      <c r="AQ58" s="369"/>
      <c r="AR58" s="369">
        <f t="shared" si="15"/>
        <v>0</v>
      </c>
      <c r="AS58" s="388"/>
      <c r="AT58" s="369"/>
      <c r="AU58" s="369"/>
      <c r="AV58" s="369">
        <f t="shared" si="16"/>
        <v>0</v>
      </c>
      <c r="AW58" s="370"/>
      <c r="AX58" s="369"/>
      <c r="AY58" s="369"/>
      <c r="AZ58" s="369">
        <f t="shared" si="17"/>
        <v>0</v>
      </c>
      <c r="BA58" s="370"/>
      <c r="BB58" s="389"/>
      <c r="BC58" s="390"/>
      <c r="BD58" s="390"/>
      <c r="BE58" s="390"/>
      <c r="BF58" s="389"/>
      <c r="BG58" s="390"/>
      <c r="BH58" s="389"/>
      <c r="BI58" s="390"/>
      <c r="BJ58" s="389"/>
      <c r="BK58" s="389"/>
      <c r="BL58" s="388">
        <f t="shared" si="26"/>
        <v>0</v>
      </c>
      <c r="BM58" s="389"/>
      <c r="BN58" s="389"/>
      <c r="BO58" s="388">
        <f t="shared" si="27"/>
        <v>0</v>
      </c>
      <c r="BP58" s="389"/>
      <c r="BQ58" s="391" t="s">
        <v>1018</v>
      </c>
      <c r="DL58" s="342" t="str">
        <f t="shared" si="18"/>
        <v xml:space="preserve">2501      </v>
      </c>
      <c r="DM58" s="342" t="str">
        <f t="shared" si="2"/>
        <v xml:space="preserve">202206    </v>
      </c>
      <c r="DN58" s="342" t="str">
        <f t="shared" si="3"/>
        <v xml:space="preserve">M02022    </v>
      </c>
      <c r="DO58" s="342" t="e">
        <f>#REF!</f>
        <v>#REF!</v>
      </c>
      <c r="DP58" s="342">
        <f t="shared" si="19"/>
        <v>0</v>
      </c>
      <c r="EW58" s="342">
        <f t="shared" si="20"/>
        <v>0</v>
      </c>
      <c r="EX58" s="342">
        <f t="shared" si="21"/>
        <v>0</v>
      </c>
      <c r="EY58" s="342" t="e">
        <f>#REF!</f>
        <v>#REF!</v>
      </c>
      <c r="EZ58" s="342" t="e">
        <f>#REF!</f>
        <v>#REF!</v>
      </c>
      <c r="FA58" s="342">
        <f t="shared" si="22"/>
        <v>0</v>
      </c>
      <c r="FB58" s="342" t="e">
        <f>#REF!</f>
        <v>#REF!</v>
      </c>
      <c r="FC58" s="342" t="e">
        <f>#REF!</f>
        <v>#REF!</v>
      </c>
      <c r="FD58" s="342">
        <f t="shared" si="23"/>
        <v>0</v>
      </c>
      <c r="FE58" s="342">
        <f t="shared" si="24"/>
        <v>0</v>
      </c>
      <c r="FF58" s="342" t="e">
        <f>#REF!</f>
        <v>#REF!</v>
      </c>
      <c r="FG58" s="342" t="e">
        <f>#REF!</f>
        <v>#REF!</v>
      </c>
      <c r="FH58" s="342" t="e">
        <f>#REF!</f>
        <v>#REF!</v>
      </c>
      <c r="FI58" s="342" t="e">
        <f>#REF!</f>
        <v>#REF!</v>
      </c>
      <c r="FJ58" s="342" t="e">
        <f>#REF!</f>
        <v>#REF!</v>
      </c>
      <c r="FK58" s="342" t="e">
        <f>#REF!</f>
        <v>#REF!</v>
      </c>
      <c r="FL58" s="342">
        <f t="shared" si="25"/>
        <v>0</v>
      </c>
      <c r="FM58" s="342" t="e">
        <f>#REF!</f>
        <v>#REF!</v>
      </c>
      <c r="FN58" s="342" t="e">
        <f>#REF!</f>
        <v>#REF!</v>
      </c>
      <c r="FO58" s="342" t="e">
        <f>#REF!</f>
        <v>#REF!</v>
      </c>
      <c r="FP58" s="342" t="e">
        <f>#REF!</f>
        <v>#REF!</v>
      </c>
      <c r="FQ58" s="342" t="e">
        <f>#REF!</f>
        <v>#REF!</v>
      </c>
      <c r="FR58" s="342" t="e">
        <f>#REF!</f>
        <v>#REF!</v>
      </c>
      <c r="FS58" s="342" t="e">
        <f>#REF!</f>
        <v>#REF!</v>
      </c>
      <c r="FT58" s="342" t="e">
        <f>#REF!</f>
        <v>#REF!</v>
      </c>
      <c r="FU58" s="342" t="e">
        <f>#REF!</f>
        <v>#REF!</v>
      </c>
      <c r="FV58" s="342">
        <v>2</v>
      </c>
    </row>
    <row r="59" spans="3:178" ht="13.5" thickBot="1" x14ac:dyDescent="0.25">
      <c r="C59" s="366" t="s">
        <v>964</v>
      </c>
      <c r="D59" s="367">
        <v>0</v>
      </c>
      <c r="E59" s="368" t="s">
        <v>977</v>
      </c>
      <c r="F59" s="368" t="s">
        <v>978</v>
      </c>
      <c r="G59" s="367" t="s">
        <v>1264</v>
      </c>
      <c r="H59" s="368" t="s">
        <v>638</v>
      </c>
      <c r="I59" s="369"/>
      <c r="J59" s="369"/>
      <c r="K59" s="369">
        <f t="shared" si="4"/>
        <v>0</v>
      </c>
      <c r="L59" s="369"/>
      <c r="M59" s="369"/>
      <c r="N59" s="369">
        <f t="shared" si="5"/>
        <v>0</v>
      </c>
      <c r="O59" s="369"/>
      <c r="P59" s="369"/>
      <c r="Q59" s="369">
        <f t="shared" si="6"/>
        <v>0</v>
      </c>
      <c r="R59" s="369"/>
      <c r="S59" s="369"/>
      <c r="T59" s="369">
        <f t="shared" si="7"/>
        <v>0</v>
      </c>
      <c r="U59" s="369"/>
      <c r="V59" s="369"/>
      <c r="W59" s="369">
        <f t="shared" si="8"/>
        <v>0</v>
      </c>
      <c r="X59" s="369"/>
      <c r="Y59" s="369"/>
      <c r="Z59" s="369">
        <f t="shared" si="9"/>
        <v>0</v>
      </c>
      <c r="AA59" s="369"/>
      <c r="AB59" s="369"/>
      <c r="AC59" s="369">
        <f t="shared" si="10"/>
        <v>0</v>
      </c>
      <c r="AD59" s="369"/>
      <c r="AE59" s="369"/>
      <c r="AF59" s="369">
        <f t="shared" si="11"/>
        <v>0</v>
      </c>
      <c r="AG59" s="369"/>
      <c r="AH59" s="369"/>
      <c r="AI59" s="369">
        <f t="shared" si="12"/>
        <v>0</v>
      </c>
      <c r="AJ59" s="369"/>
      <c r="AK59" s="369"/>
      <c r="AL59" s="369">
        <f t="shared" si="13"/>
        <v>0</v>
      </c>
      <c r="AM59" s="369"/>
      <c r="AN59" s="369"/>
      <c r="AO59" s="369">
        <f t="shared" si="14"/>
        <v>0</v>
      </c>
      <c r="AP59" s="369"/>
      <c r="AQ59" s="369"/>
      <c r="AR59" s="369">
        <f t="shared" si="15"/>
        <v>0</v>
      </c>
      <c r="AS59" s="388"/>
      <c r="AT59" s="369"/>
      <c r="AU59" s="369"/>
      <c r="AV59" s="369">
        <f t="shared" si="16"/>
        <v>0</v>
      </c>
      <c r="AW59" s="370"/>
      <c r="AX59" s="369"/>
      <c r="AY59" s="369"/>
      <c r="AZ59" s="369">
        <f t="shared" si="17"/>
        <v>0</v>
      </c>
      <c r="BA59" s="370"/>
      <c r="BB59" s="389"/>
      <c r="BC59" s="390"/>
      <c r="BD59" s="390"/>
      <c r="BE59" s="390"/>
      <c r="BF59" s="389"/>
      <c r="BG59" s="390"/>
      <c r="BH59" s="389"/>
      <c r="BI59" s="390"/>
      <c r="BJ59" s="389"/>
      <c r="BK59" s="389"/>
      <c r="BL59" s="388">
        <f t="shared" si="26"/>
        <v>0</v>
      </c>
      <c r="BM59" s="389"/>
      <c r="BN59" s="389"/>
      <c r="BO59" s="388">
        <f t="shared" si="27"/>
        <v>0</v>
      </c>
      <c r="BP59" s="389"/>
      <c r="BQ59" s="391" t="s">
        <v>1019</v>
      </c>
      <c r="DL59" s="342" t="str">
        <f t="shared" si="18"/>
        <v xml:space="preserve">2601      </v>
      </c>
      <c r="DM59" s="342" t="str">
        <f t="shared" si="2"/>
        <v xml:space="preserve">202206    </v>
      </c>
      <c r="DN59" s="342" t="str">
        <f t="shared" si="3"/>
        <v xml:space="preserve">M02022    </v>
      </c>
      <c r="DO59" s="342" t="e">
        <f>#REF!</f>
        <v>#REF!</v>
      </c>
      <c r="DP59" s="342">
        <f t="shared" si="19"/>
        <v>0</v>
      </c>
      <c r="EW59" s="342">
        <f t="shared" si="20"/>
        <v>0</v>
      </c>
      <c r="EX59" s="342">
        <f t="shared" si="21"/>
        <v>0</v>
      </c>
      <c r="EY59" s="342" t="e">
        <f>#REF!</f>
        <v>#REF!</v>
      </c>
      <c r="EZ59" s="342" t="e">
        <f>#REF!</f>
        <v>#REF!</v>
      </c>
      <c r="FA59" s="342">
        <f t="shared" si="22"/>
        <v>0</v>
      </c>
      <c r="FB59" s="342" t="e">
        <f>#REF!</f>
        <v>#REF!</v>
      </c>
      <c r="FC59" s="342" t="e">
        <f>#REF!</f>
        <v>#REF!</v>
      </c>
      <c r="FD59" s="342">
        <f t="shared" si="23"/>
        <v>0</v>
      </c>
      <c r="FE59" s="342">
        <f t="shared" si="24"/>
        <v>0</v>
      </c>
      <c r="FF59" s="342" t="e">
        <f>#REF!</f>
        <v>#REF!</v>
      </c>
      <c r="FG59" s="342" t="e">
        <f>#REF!</f>
        <v>#REF!</v>
      </c>
      <c r="FH59" s="342" t="e">
        <f>#REF!</f>
        <v>#REF!</v>
      </c>
      <c r="FI59" s="342" t="e">
        <f>#REF!</f>
        <v>#REF!</v>
      </c>
      <c r="FJ59" s="342" t="e">
        <f>#REF!</f>
        <v>#REF!</v>
      </c>
      <c r="FK59" s="342" t="e">
        <f>#REF!</f>
        <v>#REF!</v>
      </c>
      <c r="FL59" s="342">
        <f t="shared" si="25"/>
        <v>0</v>
      </c>
      <c r="FM59" s="342" t="e">
        <f>#REF!</f>
        <v>#REF!</v>
      </c>
      <c r="FN59" s="342" t="e">
        <f>#REF!</f>
        <v>#REF!</v>
      </c>
      <c r="FO59" s="342" t="e">
        <f>#REF!</f>
        <v>#REF!</v>
      </c>
      <c r="FP59" s="342" t="e">
        <f>#REF!</f>
        <v>#REF!</v>
      </c>
      <c r="FQ59" s="342" t="e">
        <f>#REF!</f>
        <v>#REF!</v>
      </c>
      <c r="FR59" s="342" t="e">
        <f>#REF!</f>
        <v>#REF!</v>
      </c>
      <c r="FS59" s="342" t="e">
        <f>#REF!</f>
        <v>#REF!</v>
      </c>
      <c r="FT59" s="342" t="e">
        <f>#REF!</f>
        <v>#REF!</v>
      </c>
      <c r="FU59" s="342" t="e">
        <f>#REF!</f>
        <v>#REF!</v>
      </c>
      <c r="FV59" s="342">
        <v>2</v>
      </c>
    </row>
    <row r="60" spans="3:178" ht="13.5" thickBot="1" x14ac:dyDescent="0.25">
      <c r="C60" s="366" t="s">
        <v>964</v>
      </c>
      <c r="D60" s="367">
        <v>0</v>
      </c>
      <c r="E60" s="368" t="s">
        <v>977</v>
      </c>
      <c r="F60" s="368" t="s">
        <v>978</v>
      </c>
      <c r="G60" s="367" t="s">
        <v>1265</v>
      </c>
      <c r="H60" s="368" t="s">
        <v>639</v>
      </c>
      <c r="I60" s="369"/>
      <c r="J60" s="369"/>
      <c r="K60" s="369">
        <f t="shared" si="4"/>
        <v>0</v>
      </c>
      <c r="L60" s="369"/>
      <c r="M60" s="369"/>
      <c r="N60" s="369">
        <f t="shared" si="5"/>
        <v>0</v>
      </c>
      <c r="O60" s="369"/>
      <c r="P60" s="369"/>
      <c r="Q60" s="369">
        <f t="shared" si="6"/>
        <v>0</v>
      </c>
      <c r="R60" s="369"/>
      <c r="S60" s="369"/>
      <c r="T60" s="369">
        <f t="shared" si="7"/>
        <v>0</v>
      </c>
      <c r="U60" s="369"/>
      <c r="V60" s="369"/>
      <c r="W60" s="369">
        <f t="shared" si="8"/>
        <v>0</v>
      </c>
      <c r="X60" s="369"/>
      <c r="Y60" s="369"/>
      <c r="Z60" s="369">
        <f t="shared" si="9"/>
        <v>0</v>
      </c>
      <c r="AA60" s="369"/>
      <c r="AB60" s="369"/>
      <c r="AC60" s="369">
        <f t="shared" si="10"/>
        <v>0</v>
      </c>
      <c r="AD60" s="369"/>
      <c r="AE60" s="369"/>
      <c r="AF60" s="369">
        <f t="shared" si="11"/>
        <v>0</v>
      </c>
      <c r="AG60" s="369"/>
      <c r="AH60" s="369"/>
      <c r="AI60" s="369">
        <f t="shared" si="12"/>
        <v>0</v>
      </c>
      <c r="AJ60" s="369"/>
      <c r="AK60" s="369"/>
      <c r="AL60" s="369">
        <f t="shared" si="13"/>
        <v>0</v>
      </c>
      <c r="AM60" s="369"/>
      <c r="AN60" s="369"/>
      <c r="AO60" s="369">
        <f t="shared" si="14"/>
        <v>0</v>
      </c>
      <c r="AP60" s="369"/>
      <c r="AQ60" s="369"/>
      <c r="AR60" s="369">
        <f t="shared" si="15"/>
        <v>0</v>
      </c>
      <c r="AS60" s="388"/>
      <c r="AT60" s="369"/>
      <c r="AU60" s="369"/>
      <c r="AV60" s="369">
        <f t="shared" si="16"/>
        <v>0</v>
      </c>
      <c r="AW60" s="370"/>
      <c r="AX60" s="369"/>
      <c r="AY60" s="369"/>
      <c r="AZ60" s="369">
        <f t="shared" si="17"/>
        <v>0</v>
      </c>
      <c r="BA60" s="370"/>
      <c r="BB60" s="389"/>
      <c r="BC60" s="390"/>
      <c r="BD60" s="390"/>
      <c r="BE60" s="390"/>
      <c r="BF60" s="389"/>
      <c r="BG60" s="390"/>
      <c r="BH60" s="389"/>
      <c r="BI60" s="390"/>
      <c r="BJ60" s="389"/>
      <c r="BK60" s="389"/>
      <c r="BL60" s="388">
        <f t="shared" si="26"/>
        <v>0</v>
      </c>
      <c r="BM60" s="389"/>
      <c r="BN60" s="389"/>
      <c r="BO60" s="388">
        <f t="shared" si="27"/>
        <v>0</v>
      </c>
      <c r="BP60" s="389"/>
      <c r="BQ60" s="391" t="s">
        <v>1019</v>
      </c>
      <c r="DL60" s="342" t="str">
        <f t="shared" si="18"/>
        <v xml:space="preserve">2602      </v>
      </c>
      <c r="DM60" s="342" t="str">
        <f t="shared" si="2"/>
        <v xml:space="preserve">202206    </v>
      </c>
      <c r="DN60" s="342" t="str">
        <f t="shared" si="3"/>
        <v xml:space="preserve">M02022    </v>
      </c>
      <c r="DO60" s="342" t="e">
        <f>#REF!</f>
        <v>#REF!</v>
      </c>
      <c r="DP60" s="342">
        <f t="shared" si="19"/>
        <v>0</v>
      </c>
      <c r="EW60" s="342">
        <f t="shared" si="20"/>
        <v>0</v>
      </c>
      <c r="EX60" s="342">
        <f t="shared" si="21"/>
        <v>0</v>
      </c>
      <c r="EY60" s="342" t="e">
        <f>#REF!</f>
        <v>#REF!</v>
      </c>
      <c r="EZ60" s="342" t="e">
        <f>#REF!</f>
        <v>#REF!</v>
      </c>
      <c r="FA60" s="342">
        <f t="shared" si="22"/>
        <v>0</v>
      </c>
      <c r="FB60" s="342" t="e">
        <f>#REF!</f>
        <v>#REF!</v>
      </c>
      <c r="FC60" s="342" t="e">
        <f>#REF!</f>
        <v>#REF!</v>
      </c>
      <c r="FD60" s="342">
        <f t="shared" si="23"/>
        <v>0</v>
      </c>
      <c r="FE60" s="342">
        <f t="shared" si="24"/>
        <v>0</v>
      </c>
      <c r="FF60" s="342" t="e">
        <f>#REF!</f>
        <v>#REF!</v>
      </c>
      <c r="FG60" s="342" t="e">
        <f>#REF!</f>
        <v>#REF!</v>
      </c>
      <c r="FH60" s="342" t="e">
        <f>#REF!</f>
        <v>#REF!</v>
      </c>
      <c r="FI60" s="342" t="e">
        <f>#REF!</f>
        <v>#REF!</v>
      </c>
      <c r="FJ60" s="342" t="e">
        <f>#REF!</f>
        <v>#REF!</v>
      </c>
      <c r="FK60" s="342" t="e">
        <f>#REF!</f>
        <v>#REF!</v>
      </c>
      <c r="FL60" s="342">
        <f t="shared" si="25"/>
        <v>0</v>
      </c>
      <c r="FM60" s="342" t="e">
        <f>#REF!</f>
        <v>#REF!</v>
      </c>
      <c r="FN60" s="342" t="e">
        <f>#REF!</f>
        <v>#REF!</v>
      </c>
      <c r="FO60" s="342" t="e">
        <f>#REF!</f>
        <v>#REF!</v>
      </c>
      <c r="FP60" s="342" t="e">
        <f>#REF!</f>
        <v>#REF!</v>
      </c>
      <c r="FQ60" s="342" t="e">
        <f>#REF!</f>
        <v>#REF!</v>
      </c>
      <c r="FR60" s="342" t="e">
        <f>#REF!</f>
        <v>#REF!</v>
      </c>
      <c r="FS60" s="342" t="e">
        <f>#REF!</f>
        <v>#REF!</v>
      </c>
      <c r="FT60" s="342" t="e">
        <f>#REF!</f>
        <v>#REF!</v>
      </c>
      <c r="FU60" s="342" t="e">
        <f>#REF!</f>
        <v>#REF!</v>
      </c>
      <c r="FV60" s="342">
        <v>2</v>
      </c>
    </row>
    <row r="61" spans="3:178" ht="13.5" thickBot="1" x14ac:dyDescent="0.25">
      <c r="C61" s="366" t="s">
        <v>964</v>
      </c>
      <c r="D61" s="367">
        <v>0</v>
      </c>
      <c r="E61" s="368" t="s">
        <v>977</v>
      </c>
      <c r="F61" s="368" t="s">
        <v>978</v>
      </c>
      <c r="G61" s="367" t="s">
        <v>1266</v>
      </c>
      <c r="H61" s="368" t="s">
        <v>640</v>
      </c>
      <c r="I61" s="369"/>
      <c r="J61" s="369"/>
      <c r="K61" s="369">
        <f t="shared" si="4"/>
        <v>0</v>
      </c>
      <c r="L61" s="369"/>
      <c r="M61" s="369"/>
      <c r="N61" s="369">
        <f t="shared" si="5"/>
        <v>0</v>
      </c>
      <c r="O61" s="369"/>
      <c r="P61" s="369"/>
      <c r="Q61" s="369">
        <f t="shared" si="6"/>
        <v>0</v>
      </c>
      <c r="R61" s="369"/>
      <c r="S61" s="369"/>
      <c r="T61" s="369">
        <f t="shared" si="7"/>
        <v>0</v>
      </c>
      <c r="U61" s="369"/>
      <c r="V61" s="369"/>
      <c r="W61" s="369">
        <f t="shared" si="8"/>
        <v>0</v>
      </c>
      <c r="X61" s="369"/>
      <c r="Y61" s="369"/>
      <c r="Z61" s="369">
        <f t="shared" si="9"/>
        <v>0</v>
      </c>
      <c r="AA61" s="369"/>
      <c r="AB61" s="369"/>
      <c r="AC61" s="369">
        <f t="shared" si="10"/>
        <v>0</v>
      </c>
      <c r="AD61" s="369"/>
      <c r="AE61" s="369"/>
      <c r="AF61" s="369">
        <f t="shared" si="11"/>
        <v>0</v>
      </c>
      <c r="AG61" s="369"/>
      <c r="AH61" s="369"/>
      <c r="AI61" s="369">
        <f t="shared" si="12"/>
        <v>0</v>
      </c>
      <c r="AJ61" s="369"/>
      <c r="AK61" s="369"/>
      <c r="AL61" s="369">
        <f t="shared" si="13"/>
        <v>0</v>
      </c>
      <c r="AM61" s="369"/>
      <c r="AN61" s="369"/>
      <c r="AO61" s="369">
        <f t="shared" si="14"/>
        <v>0</v>
      </c>
      <c r="AP61" s="369"/>
      <c r="AQ61" s="369"/>
      <c r="AR61" s="369">
        <f t="shared" si="15"/>
        <v>0</v>
      </c>
      <c r="AS61" s="388"/>
      <c r="AT61" s="369"/>
      <c r="AU61" s="369"/>
      <c r="AV61" s="369">
        <f t="shared" si="16"/>
        <v>0</v>
      </c>
      <c r="AW61" s="370"/>
      <c r="AX61" s="369"/>
      <c r="AY61" s="369"/>
      <c r="AZ61" s="369">
        <f t="shared" si="17"/>
        <v>0</v>
      </c>
      <c r="BA61" s="370"/>
      <c r="BB61" s="389"/>
      <c r="BC61" s="390"/>
      <c r="BD61" s="390"/>
      <c r="BE61" s="390"/>
      <c r="BF61" s="389"/>
      <c r="BG61" s="390"/>
      <c r="BH61" s="389"/>
      <c r="BI61" s="390"/>
      <c r="BJ61" s="389"/>
      <c r="BK61" s="389"/>
      <c r="BL61" s="388">
        <f t="shared" si="26"/>
        <v>0</v>
      </c>
      <c r="BM61" s="389"/>
      <c r="BN61" s="389"/>
      <c r="BO61" s="388">
        <f t="shared" si="27"/>
        <v>0</v>
      </c>
      <c r="BP61" s="389"/>
      <c r="BQ61" s="391" t="s">
        <v>1020</v>
      </c>
      <c r="DL61" s="342" t="str">
        <f t="shared" si="18"/>
        <v xml:space="preserve">2830      </v>
      </c>
      <c r="DM61" s="342" t="str">
        <f t="shared" si="2"/>
        <v xml:space="preserve">202206    </v>
      </c>
      <c r="DN61" s="342" t="str">
        <f t="shared" si="3"/>
        <v xml:space="preserve">M02022    </v>
      </c>
      <c r="DO61" s="342" t="e">
        <f>#REF!</f>
        <v>#REF!</v>
      </c>
      <c r="DP61" s="342">
        <f t="shared" si="19"/>
        <v>0</v>
      </c>
      <c r="EW61" s="342">
        <f t="shared" si="20"/>
        <v>0</v>
      </c>
      <c r="EX61" s="342">
        <f t="shared" si="21"/>
        <v>0</v>
      </c>
      <c r="EY61" s="342" t="e">
        <f>#REF!</f>
        <v>#REF!</v>
      </c>
      <c r="EZ61" s="342" t="e">
        <f>#REF!</f>
        <v>#REF!</v>
      </c>
      <c r="FA61" s="342">
        <f t="shared" si="22"/>
        <v>0</v>
      </c>
      <c r="FB61" s="342" t="e">
        <f>#REF!</f>
        <v>#REF!</v>
      </c>
      <c r="FC61" s="342" t="e">
        <f>#REF!</f>
        <v>#REF!</v>
      </c>
      <c r="FD61" s="342">
        <f t="shared" si="23"/>
        <v>0</v>
      </c>
      <c r="FE61" s="342">
        <f t="shared" si="24"/>
        <v>0</v>
      </c>
      <c r="FF61" s="342" t="e">
        <f>#REF!</f>
        <v>#REF!</v>
      </c>
      <c r="FG61" s="342" t="e">
        <f>#REF!</f>
        <v>#REF!</v>
      </c>
      <c r="FH61" s="342" t="e">
        <f>#REF!</f>
        <v>#REF!</v>
      </c>
      <c r="FI61" s="342" t="e">
        <f>#REF!</f>
        <v>#REF!</v>
      </c>
      <c r="FJ61" s="342" t="e">
        <f>#REF!</f>
        <v>#REF!</v>
      </c>
      <c r="FK61" s="342" t="e">
        <f>#REF!</f>
        <v>#REF!</v>
      </c>
      <c r="FL61" s="342">
        <f t="shared" si="25"/>
        <v>0</v>
      </c>
      <c r="FM61" s="342" t="e">
        <f>#REF!</f>
        <v>#REF!</v>
      </c>
      <c r="FN61" s="342" t="e">
        <f>#REF!</f>
        <v>#REF!</v>
      </c>
      <c r="FO61" s="342" t="e">
        <f>#REF!</f>
        <v>#REF!</v>
      </c>
      <c r="FP61" s="342" t="e">
        <f>#REF!</f>
        <v>#REF!</v>
      </c>
      <c r="FQ61" s="342" t="e">
        <f>#REF!</f>
        <v>#REF!</v>
      </c>
      <c r="FR61" s="342" t="e">
        <f>#REF!</f>
        <v>#REF!</v>
      </c>
      <c r="FS61" s="342" t="e">
        <f>#REF!</f>
        <v>#REF!</v>
      </c>
      <c r="FT61" s="342" t="e">
        <f>#REF!</f>
        <v>#REF!</v>
      </c>
      <c r="FU61" s="342" t="e">
        <f>#REF!</f>
        <v>#REF!</v>
      </c>
      <c r="FV61" s="342">
        <v>2</v>
      </c>
    </row>
    <row r="62" spans="3:178" ht="13.5" thickBot="1" x14ac:dyDescent="0.25">
      <c r="C62" s="366" t="s">
        <v>959</v>
      </c>
      <c r="D62" s="367">
        <v>1</v>
      </c>
      <c r="E62" s="368" t="s">
        <v>43</v>
      </c>
      <c r="F62" s="368" t="s">
        <v>997</v>
      </c>
      <c r="G62" s="367" t="s">
        <v>1267</v>
      </c>
      <c r="H62" s="368" t="s">
        <v>72</v>
      </c>
      <c r="I62" s="369">
        <v>5623.2420000000002</v>
      </c>
      <c r="J62" s="369">
        <v>4888.1567999999997</v>
      </c>
      <c r="K62" s="369">
        <f t="shared" si="4"/>
        <v>735.08520000000044</v>
      </c>
      <c r="L62" s="369">
        <v>0</v>
      </c>
      <c r="M62" s="369">
        <v>0</v>
      </c>
      <c r="N62" s="369">
        <f t="shared" si="5"/>
        <v>0</v>
      </c>
      <c r="O62" s="369">
        <v>0</v>
      </c>
      <c r="P62" s="369">
        <v>0</v>
      </c>
      <c r="Q62" s="369">
        <f t="shared" si="6"/>
        <v>0</v>
      </c>
      <c r="R62" s="369">
        <v>356.84699999999998</v>
      </c>
      <c r="S62" s="369">
        <v>494.09530000000001</v>
      </c>
      <c r="T62" s="369">
        <f t="shared" si="7"/>
        <v>-137.24830000000003</v>
      </c>
      <c r="U62" s="369">
        <v>129.37299999999999</v>
      </c>
      <c r="V62" s="369">
        <v>115.9177</v>
      </c>
      <c r="W62" s="369">
        <f t="shared" si="8"/>
        <v>13.455299999999994</v>
      </c>
      <c r="X62" s="369">
        <v>0</v>
      </c>
      <c r="Y62" s="369">
        <v>0</v>
      </c>
      <c r="Z62" s="369">
        <f t="shared" si="9"/>
        <v>0</v>
      </c>
      <c r="AA62" s="369">
        <v>0.78400000000000003</v>
      </c>
      <c r="AB62" s="369">
        <v>0.78359999999999996</v>
      </c>
      <c r="AC62" s="369">
        <f t="shared" si="10"/>
        <v>4.0000000000006697E-4</v>
      </c>
      <c r="AD62" s="369">
        <v>0</v>
      </c>
      <c r="AE62" s="369">
        <v>0</v>
      </c>
      <c r="AF62" s="369">
        <f t="shared" si="11"/>
        <v>0</v>
      </c>
      <c r="AG62" s="369">
        <v>0</v>
      </c>
      <c r="AH62" s="369">
        <v>0</v>
      </c>
      <c r="AI62" s="369">
        <f t="shared" si="12"/>
        <v>0</v>
      </c>
      <c r="AJ62" s="369">
        <v>15.356</v>
      </c>
      <c r="AK62" s="369">
        <v>15.353999999999999</v>
      </c>
      <c r="AL62" s="369">
        <f t="shared" si="13"/>
        <v>2.0000000000006679E-3</v>
      </c>
      <c r="AM62" s="369">
        <v>-107.65</v>
      </c>
      <c r="AN62" s="369">
        <v>-107.65</v>
      </c>
      <c r="AO62" s="369">
        <f t="shared" si="14"/>
        <v>0</v>
      </c>
      <c r="AP62" s="369">
        <v>0</v>
      </c>
      <c r="AQ62" s="369">
        <v>0</v>
      </c>
      <c r="AR62" s="369">
        <f t="shared" si="15"/>
        <v>0</v>
      </c>
      <c r="AS62" s="388">
        <v>6017.9520000000002</v>
      </c>
      <c r="AT62" s="369">
        <v>-244.06319999999999</v>
      </c>
      <c r="AU62" s="369">
        <v>-120.4552</v>
      </c>
      <c r="AV62" s="369">
        <f t="shared" si="16"/>
        <v>-123.60799999999999</v>
      </c>
      <c r="AW62" s="370"/>
      <c r="AX62" s="369">
        <v>-39.384399999999999</v>
      </c>
      <c r="AY62" s="369">
        <v>-220</v>
      </c>
      <c r="AZ62" s="369">
        <f t="shared" si="17"/>
        <v>180.6156</v>
      </c>
      <c r="BA62" s="370"/>
      <c r="BB62" s="389">
        <v>-283.44760000000002</v>
      </c>
      <c r="BC62" s="390"/>
      <c r="BD62" s="390"/>
      <c r="BE62" s="390"/>
      <c r="BF62" s="389">
        <v>-9.0687999999999995</v>
      </c>
      <c r="BG62" s="390"/>
      <c r="BH62" s="389">
        <v>0</v>
      </c>
      <c r="BI62" s="390"/>
      <c r="BJ62" s="389">
        <v>0</v>
      </c>
      <c r="BK62" s="389"/>
      <c r="BL62" s="388">
        <f t="shared" si="26"/>
        <v>-292.51640000000003</v>
      </c>
      <c r="BM62" s="389">
        <v>-104.60120000000001</v>
      </c>
      <c r="BN62" s="389"/>
      <c r="BO62" s="388">
        <f t="shared" si="27"/>
        <v>-104.60120000000001</v>
      </c>
      <c r="BP62" s="389">
        <v>417000</v>
      </c>
      <c r="BQ62" s="391" t="s">
        <v>1021</v>
      </c>
      <c r="DL62" s="342" t="str">
        <f t="shared" si="18"/>
        <v xml:space="preserve">2850      </v>
      </c>
      <c r="DM62" s="342" t="str">
        <f t="shared" si="2"/>
        <v xml:space="preserve">202206    </v>
      </c>
      <c r="DN62" s="342" t="str">
        <f t="shared" si="3"/>
        <v xml:space="preserve">M02022    </v>
      </c>
      <c r="DO62" s="342" t="e">
        <f>#REF!</f>
        <v>#REF!</v>
      </c>
      <c r="DP62" s="342">
        <f t="shared" si="19"/>
        <v>0</v>
      </c>
      <c r="EW62" s="342">
        <f t="shared" si="20"/>
        <v>0</v>
      </c>
      <c r="EX62" s="342">
        <f t="shared" si="21"/>
        <v>0</v>
      </c>
      <c r="EY62" s="342" t="e">
        <f>#REF!</f>
        <v>#REF!</v>
      </c>
      <c r="EZ62" s="342" t="e">
        <f>#REF!</f>
        <v>#REF!</v>
      </c>
      <c r="FA62" s="342">
        <f t="shared" si="22"/>
        <v>0</v>
      </c>
      <c r="FB62" s="342" t="e">
        <f>#REF!</f>
        <v>#REF!</v>
      </c>
      <c r="FC62" s="342" t="e">
        <f>#REF!</f>
        <v>#REF!</v>
      </c>
      <c r="FD62" s="342">
        <f t="shared" si="23"/>
        <v>0</v>
      </c>
      <c r="FE62" s="342">
        <f t="shared" si="24"/>
        <v>0</v>
      </c>
      <c r="FF62" s="342" t="e">
        <f>#REF!</f>
        <v>#REF!</v>
      </c>
      <c r="FG62" s="342" t="e">
        <f>#REF!</f>
        <v>#REF!</v>
      </c>
      <c r="FH62" s="342" t="e">
        <f>#REF!</f>
        <v>#REF!</v>
      </c>
      <c r="FI62" s="342" t="e">
        <f>#REF!</f>
        <v>#REF!</v>
      </c>
      <c r="FJ62" s="342" t="e">
        <f>#REF!</f>
        <v>#REF!</v>
      </c>
      <c r="FK62" s="342" t="e">
        <f>#REF!</f>
        <v>#REF!</v>
      </c>
      <c r="FL62" s="342">
        <f t="shared" si="25"/>
        <v>0</v>
      </c>
      <c r="FM62" s="342" t="e">
        <f>#REF!</f>
        <v>#REF!</v>
      </c>
      <c r="FN62" s="342" t="e">
        <f>#REF!</f>
        <v>#REF!</v>
      </c>
      <c r="FO62" s="342" t="e">
        <f>#REF!</f>
        <v>#REF!</v>
      </c>
      <c r="FP62" s="342" t="e">
        <f>#REF!</f>
        <v>#REF!</v>
      </c>
      <c r="FQ62" s="342" t="e">
        <f>#REF!</f>
        <v>#REF!</v>
      </c>
      <c r="FR62" s="342" t="e">
        <f>#REF!</f>
        <v>#REF!</v>
      </c>
      <c r="FS62" s="342" t="e">
        <f>#REF!</f>
        <v>#REF!</v>
      </c>
      <c r="FT62" s="342" t="e">
        <f>#REF!</f>
        <v>#REF!</v>
      </c>
      <c r="FU62" s="342" t="e">
        <f>#REF!</f>
        <v>#REF!</v>
      </c>
      <c r="FV62" s="342">
        <v>2</v>
      </c>
    </row>
    <row r="63" spans="3:178" ht="13.5" thickBot="1" x14ac:dyDescent="0.25">
      <c r="C63" s="366" t="s">
        <v>964</v>
      </c>
      <c r="D63" s="367">
        <v>0</v>
      </c>
      <c r="E63" s="368" t="s">
        <v>977</v>
      </c>
      <c r="F63" s="368" t="s">
        <v>978</v>
      </c>
      <c r="G63" s="367" t="s">
        <v>1268</v>
      </c>
      <c r="H63" s="368" t="s">
        <v>641</v>
      </c>
      <c r="I63" s="369"/>
      <c r="J63" s="369"/>
      <c r="K63" s="369">
        <f t="shared" si="4"/>
        <v>0</v>
      </c>
      <c r="L63" s="369"/>
      <c r="M63" s="369"/>
      <c r="N63" s="369">
        <f t="shared" si="5"/>
        <v>0</v>
      </c>
      <c r="O63" s="369"/>
      <c r="P63" s="369"/>
      <c r="Q63" s="369">
        <f t="shared" si="6"/>
        <v>0</v>
      </c>
      <c r="R63" s="369"/>
      <c r="S63" s="369"/>
      <c r="T63" s="369">
        <f t="shared" si="7"/>
        <v>0</v>
      </c>
      <c r="U63" s="369"/>
      <c r="V63" s="369"/>
      <c r="W63" s="369">
        <f t="shared" si="8"/>
        <v>0</v>
      </c>
      <c r="X63" s="369"/>
      <c r="Y63" s="369"/>
      <c r="Z63" s="369">
        <f t="shared" si="9"/>
        <v>0</v>
      </c>
      <c r="AA63" s="369"/>
      <c r="AB63" s="369"/>
      <c r="AC63" s="369">
        <f t="shared" si="10"/>
        <v>0</v>
      </c>
      <c r="AD63" s="369"/>
      <c r="AE63" s="369"/>
      <c r="AF63" s="369">
        <f t="shared" si="11"/>
        <v>0</v>
      </c>
      <c r="AG63" s="369"/>
      <c r="AH63" s="369"/>
      <c r="AI63" s="369">
        <f t="shared" si="12"/>
        <v>0</v>
      </c>
      <c r="AJ63" s="369"/>
      <c r="AK63" s="369"/>
      <c r="AL63" s="369">
        <f t="shared" si="13"/>
        <v>0</v>
      </c>
      <c r="AM63" s="369"/>
      <c r="AN63" s="369"/>
      <c r="AO63" s="369">
        <f t="shared" si="14"/>
        <v>0</v>
      </c>
      <c r="AP63" s="369"/>
      <c r="AQ63" s="369"/>
      <c r="AR63" s="369">
        <f t="shared" si="15"/>
        <v>0</v>
      </c>
      <c r="AS63" s="388"/>
      <c r="AT63" s="369"/>
      <c r="AU63" s="369"/>
      <c r="AV63" s="369">
        <f t="shared" si="16"/>
        <v>0</v>
      </c>
      <c r="AW63" s="370"/>
      <c r="AX63" s="369"/>
      <c r="AY63" s="369"/>
      <c r="AZ63" s="369">
        <f t="shared" si="17"/>
        <v>0</v>
      </c>
      <c r="BA63" s="370"/>
      <c r="BB63" s="389"/>
      <c r="BC63" s="390"/>
      <c r="BD63" s="390"/>
      <c r="BE63" s="390"/>
      <c r="BF63" s="389"/>
      <c r="BG63" s="390"/>
      <c r="BH63" s="389"/>
      <c r="BI63" s="390"/>
      <c r="BJ63" s="389"/>
      <c r="BK63" s="389"/>
      <c r="BL63" s="388">
        <f t="shared" si="26"/>
        <v>0</v>
      </c>
      <c r="BM63" s="389"/>
      <c r="BN63" s="389"/>
      <c r="BO63" s="388">
        <f t="shared" si="27"/>
        <v>0</v>
      </c>
      <c r="BP63" s="389"/>
      <c r="BQ63" s="391" t="s">
        <v>1022</v>
      </c>
      <c r="DL63" s="342" t="str">
        <f t="shared" si="18"/>
        <v xml:space="preserve">2860      </v>
      </c>
      <c r="DM63" s="342" t="str">
        <f t="shared" si="2"/>
        <v xml:space="preserve">202206    </v>
      </c>
      <c r="DN63" s="342" t="str">
        <f t="shared" si="3"/>
        <v xml:space="preserve">M02022    </v>
      </c>
      <c r="DO63" s="342" t="e">
        <f>#REF!</f>
        <v>#REF!</v>
      </c>
      <c r="DP63" s="342">
        <f t="shared" si="19"/>
        <v>0</v>
      </c>
      <c r="EW63" s="342">
        <f t="shared" si="20"/>
        <v>0</v>
      </c>
      <c r="EX63" s="342">
        <f t="shared" si="21"/>
        <v>0</v>
      </c>
      <c r="EY63" s="342" t="e">
        <f>#REF!</f>
        <v>#REF!</v>
      </c>
      <c r="EZ63" s="342" t="e">
        <f>#REF!</f>
        <v>#REF!</v>
      </c>
      <c r="FA63" s="342">
        <f t="shared" si="22"/>
        <v>0</v>
      </c>
      <c r="FB63" s="342" t="e">
        <f>#REF!</f>
        <v>#REF!</v>
      </c>
      <c r="FC63" s="342" t="e">
        <f>#REF!</f>
        <v>#REF!</v>
      </c>
      <c r="FD63" s="342">
        <f t="shared" si="23"/>
        <v>0</v>
      </c>
      <c r="FE63" s="342">
        <f t="shared" si="24"/>
        <v>0</v>
      </c>
      <c r="FF63" s="342" t="e">
        <f>#REF!</f>
        <v>#REF!</v>
      </c>
      <c r="FG63" s="342" t="e">
        <f>#REF!</f>
        <v>#REF!</v>
      </c>
      <c r="FH63" s="342" t="e">
        <f>#REF!</f>
        <v>#REF!</v>
      </c>
      <c r="FI63" s="342" t="e">
        <f>#REF!</f>
        <v>#REF!</v>
      </c>
      <c r="FJ63" s="342" t="e">
        <f>#REF!</f>
        <v>#REF!</v>
      </c>
      <c r="FK63" s="342" t="e">
        <f>#REF!</f>
        <v>#REF!</v>
      </c>
      <c r="FL63" s="342">
        <f t="shared" si="25"/>
        <v>0</v>
      </c>
      <c r="FM63" s="342" t="e">
        <f>#REF!</f>
        <v>#REF!</v>
      </c>
      <c r="FN63" s="342" t="e">
        <f>#REF!</f>
        <v>#REF!</v>
      </c>
      <c r="FO63" s="342" t="e">
        <f>#REF!</f>
        <v>#REF!</v>
      </c>
      <c r="FP63" s="342" t="e">
        <f>#REF!</f>
        <v>#REF!</v>
      </c>
      <c r="FQ63" s="342" t="e">
        <f>#REF!</f>
        <v>#REF!</v>
      </c>
      <c r="FR63" s="342" t="e">
        <f>#REF!</f>
        <v>#REF!</v>
      </c>
      <c r="FS63" s="342" t="e">
        <f>#REF!</f>
        <v>#REF!</v>
      </c>
      <c r="FT63" s="342" t="e">
        <f>#REF!</f>
        <v>#REF!</v>
      </c>
      <c r="FU63" s="342" t="e">
        <f>#REF!</f>
        <v>#REF!</v>
      </c>
      <c r="FV63" s="342">
        <v>2</v>
      </c>
    </row>
    <row r="64" spans="3:178" ht="13.5" thickBot="1" x14ac:dyDescent="0.25">
      <c r="C64" s="366" t="s">
        <v>959</v>
      </c>
      <c r="D64" s="367">
        <v>1</v>
      </c>
      <c r="E64" s="368" t="s">
        <v>43</v>
      </c>
      <c r="F64" s="368" t="s">
        <v>1023</v>
      </c>
      <c r="G64" s="367" t="s">
        <v>1269</v>
      </c>
      <c r="H64" s="368" t="s">
        <v>117</v>
      </c>
      <c r="I64" s="369">
        <v>15892.752</v>
      </c>
      <c r="J64" s="369">
        <v>15818.5622</v>
      </c>
      <c r="K64" s="369">
        <f t="shared" si="4"/>
        <v>74.189800000000105</v>
      </c>
      <c r="L64" s="369">
        <v>1551.165</v>
      </c>
      <c r="M64" s="369">
        <v>1494.874</v>
      </c>
      <c r="N64" s="369">
        <f t="shared" si="5"/>
        <v>56.29099999999994</v>
      </c>
      <c r="O64" s="369">
        <v>584.35550000000001</v>
      </c>
      <c r="P64" s="369">
        <v>666</v>
      </c>
      <c r="Q64" s="369">
        <f t="shared" si="6"/>
        <v>-81.644499999999994</v>
      </c>
      <c r="R64" s="369">
        <v>1442.8130000000001</v>
      </c>
      <c r="S64" s="369">
        <v>1507.7262000000001</v>
      </c>
      <c r="T64" s="369">
        <f t="shared" si="7"/>
        <v>-64.913199999999961</v>
      </c>
      <c r="U64" s="369">
        <v>340.37099999999998</v>
      </c>
      <c r="V64" s="369">
        <v>340.06319999999999</v>
      </c>
      <c r="W64" s="369">
        <f t="shared" si="8"/>
        <v>0.30779999999998608</v>
      </c>
      <c r="X64" s="369">
        <v>0</v>
      </c>
      <c r="Y64" s="369">
        <v>0</v>
      </c>
      <c r="Z64" s="369">
        <f t="shared" si="9"/>
        <v>0</v>
      </c>
      <c r="AA64" s="369">
        <v>170.274</v>
      </c>
      <c r="AB64" s="369">
        <v>172.6326</v>
      </c>
      <c r="AC64" s="369">
        <f t="shared" si="10"/>
        <v>-2.3585999999999956</v>
      </c>
      <c r="AD64" s="369">
        <v>5</v>
      </c>
      <c r="AE64" s="369">
        <v>0</v>
      </c>
      <c r="AF64" s="369">
        <f t="shared" si="11"/>
        <v>5</v>
      </c>
      <c r="AG64" s="369">
        <v>87.727999999999994</v>
      </c>
      <c r="AH64" s="369">
        <v>0</v>
      </c>
      <c r="AI64" s="369">
        <f t="shared" si="12"/>
        <v>87.727999999999994</v>
      </c>
      <c r="AJ64" s="369">
        <v>123.63</v>
      </c>
      <c r="AK64" s="369">
        <v>216.5812</v>
      </c>
      <c r="AL64" s="369">
        <f t="shared" si="13"/>
        <v>-92.9512</v>
      </c>
      <c r="AM64" s="369">
        <v>-129.50200000000001</v>
      </c>
      <c r="AN64" s="369">
        <v>-129.4992</v>
      </c>
      <c r="AO64" s="369">
        <f t="shared" si="14"/>
        <v>-2.8000000000076852E-3</v>
      </c>
      <c r="AP64" s="369">
        <v>0</v>
      </c>
      <c r="AQ64" s="369">
        <v>0</v>
      </c>
      <c r="AR64" s="369">
        <f t="shared" si="15"/>
        <v>0</v>
      </c>
      <c r="AS64" s="388">
        <v>20068.586500000001</v>
      </c>
      <c r="AT64" s="369">
        <v>-613.33190000000002</v>
      </c>
      <c r="AU64" s="369">
        <v>-564.28459999999995</v>
      </c>
      <c r="AV64" s="369">
        <f t="shared" si="16"/>
        <v>-49.047300000000064</v>
      </c>
      <c r="AW64" s="370"/>
      <c r="AX64" s="369">
        <v>-232.23009999999999</v>
      </c>
      <c r="AY64" s="369">
        <v>-500</v>
      </c>
      <c r="AZ64" s="369">
        <f t="shared" si="17"/>
        <v>267.76990000000001</v>
      </c>
      <c r="BA64" s="370" t="s">
        <v>1024</v>
      </c>
      <c r="BB64" s="389">
        <v>-845.56200000000001</v>
      </c>
      <c r="BC64" s="390" t="s">
        <v>1025</v>
      </c>
      <c r="BD64" s="390"/>
      <c r="BE64" s="390"/>
      <c r="BF64" s="389">
        <v>-382.541</v>
      </c>
      <c r="BG64" s="390" t="s">
        <v>1270</v>
      </c>
      <c r="BH64" s="389">
        <v>-488.18</v>
      </c>
      <c r="BI64" s="390" t="s">
        <v>1271</v>
      </c>
      <c r="BJ64" s="389">
        <v>-1.052</v>
      </c>
      <c r="BK64" s="389"/>
      <c r="BL64" s="388">
        <f t="shared" si="26"/>
        <v>-1717.335</v>
      </c>
      <c r="BM64" s="389">
        <v>-635.60699999999997</v>
      </c>
      <c r="BN64" s="389"/>
      <c r="BO64" s="388">
        <f t="shared" si="27"/>
        <v>-635.60699999999997</v>
      </c>
      <c r="BP64" s="389">
        <v>1160000</v>
      </c>
      <c r="BQ64" s="391" t="s">
        <v>1026</v>
      </c>
      <c r="DL64" s="342" t="str">
        <f t="shared" si="18"/>
        <v xml:space="preserve">2870      </v>
      </c>
      <c r="DM64" s="342" t="str">
        <f t="shared" si="2"/>
        <v xml:space="preserve">202206    </v>
      </c>
      <c r="DN64" s="342" t="str">
        <f t="shared" si="3"/>
        <v xml:space="preserve">M02022    </v>
      </c>
      <c r="DO64" s="342" t="e">
        <f>#REF!</f>
        <v>#REF!</v>
      </c>
      <c r="DP64" s="342">
        <f t="shared" si="19"/>
        <v>0</v>
      </c>
      <c r="EW64" s="342" t="str">
        <f t="shared" si="20"/>
        <v>Mindre Takskottning samt löp.rep än budgeterat</v>
      </c>
      <c r="EX64" s="342" t="str">
        <f t="shared" si="21"/>
        <v>Mindre Takskottning samt löp.rep än budgeterat.</v>
      </c>
      <c r="EY64" s="342" t="e">
        <f>#REF!</f>
        <v>#REF!</v>
      </c>
      <c r="EZ64" s="342" t="e">
        <f>#REF!</f>
        <v>#REF!</v>
      </c>
      <c r="FA64" s="342">
        <f t="shared" si="22"/>
        <v>0</v>
      </c>
      <c r="FB64" s="342" t="e">
        <f>#REF!</f>
        <v>#REF!</v>
      </c>
      <c r="FC64" s="342" t="e">
        <f>#REF!</f>
        <v>#REF!</v>
      </c>
      <c r="FD64" s="342">
        <f t="shared" si="23"/>
        <v>0</v>
      </c>
      <c r="FE64" s="342" t="str">
        <f t="shared" si="24"/>
        <v xml:space="preserve"> Euroel -275 tkr belysning base, ska på projekt.</v>
      </c>
      <c r="FF64" s="342" t="e">
        <f>#REF!</f>
        <v>#REF!</v>
      </c>
      <c r="FG64" s="342" t="e">
        <f>#REF!</f>
        <v>#REF!</v>
      </c>
      <c r="FH64" s="342" t="e">
        <f>#REF!</f>
        <v>#REF!</v>
      </c>
      <c r="FI64" s="342" t="e">
        <f>#REF!</f>
        <v>#REF!</v>
      </c>
      <c r="FJ64" s="342" t="e">
        <f>#REF!</f>
        <v>#REF!</v>
      </c>
      <c r="FK64" s="342" t="e">
        <f>#REF!</f>
        <v>#REF!</v>
      </c>
      <c r="FL64" s="342" t="str">
        <f t="shared" si="25"/>
        <v xml:space="preserve">Stamrep och brandtätning m.m </v>
      </c>
      <c r="FM64" s="342" t="e">
        <f>#REF!</f>
        <v>#REF!</v>
      </c>
      <c r="FN64" s="342" t="e">
        <f>#REF!</f>
        <v>#REF!</v>
      </c>
      <c r="FO64" s="342" t="e">
        <f>#REF!</f>
        <v>#REF!</v>
      </c>
      <c r="FP64" s="342" t="e">
        <f>#REF!</f>
        <v>#REF!</v>
      </c>
      <c r="FQ64" s="342" t="e">
        <f>#REF!</f>
        <v>#REF!</v>
      </c>
      <c r="FR64" s="342" t="e">
        <f>#REF!</f>
        <v>#REF!</v>
      </c>
      <c r="FS64" s="342" t="e">
        <f>#REF!</f>
        <v>#REF!</v>
      </c>
      <c r="FT64" s="342" t="e">
        <f>#REF!</f>
        <v>#REF!</v>
      </c>
      <c r="FU64" s="342" t="e">
        <f>#REF!</f>
        <v>#REF!</v>
      </c>
      <c r="FV64" s="342">
        <v>2</v>
      </c>
    </row>
    <row r="65" spans="3:178" ht="13.5" thickBot="1" x14ac:dyDescent="0.25">
      <c r="C65" s="366" t="s">
        <v>959</v>
      </c>
      <c r="D65" s="367">
        <v>1</v>
      </c>
      <c r="E65" s="368" t="s">
        <v>842</v>
      </c>
      <c r="F65" s="368" t="s">
        <v>1027</v>
      </c>
      <c r="G65" s="367" t="s">
        <v>1272</v>
      </c>
      <c r="H65" s="368" t="s">
        <v>106</v>
      </c>
      <c r="I65" s="369">
        <v>6747.674</v>
      </c>
      <c r="J65" s="369">
        <v>6747.4435999999996</v>
      </c>
      <c r="K65" s="369">
        <f t="shared" si="4"/>
        <v>0.23040000000037253</v>
      </c>
      <c r="L65" s="369">
        <v>0</v>
      </c>
      <c r="M65" s="369">
        <v>0</v>
      </c>
      <c r="N65" s="369">
        <f t="shared" si="5"/>
        <v>0</v>
      </c>
      <c r="O65" s="369">
        <v>313.21499999999997</v>
      </c>
      <c r="P65" s="369">
        <v>302</v>
      </c>
      <c r="Q65" s="369">
        <f t="shared" si="6"/>
        <v>11.214999999999975</v>
      </c>
      <c r="R65" s="369">
        <v>431.596</v>
      </c>
      <c r="S65" s="369">
        <v>684.52</v>
      </c>
      <c r="T65" s="369">
        <f t="shared" si="7"/>
        <v>-252.92399999999998</v>
      </c>
      <c r="U65" s="369">
        <v>366.3</v>
      </c>
      <c r="V65" s="369">
        <v>311.30459999999999</v>
      </c>
      <c r="W65" s="369">
        <f t="shared" si="8"/>
        <v>54.995400000000018</v>
      </c>
      <c r="X65" s="369">
        <v>747.23199999999997</v>
      </c>
      <c r="Y65" s="369">
        <v>225.99940000000001</v>
      </c>
      <c r="Z65" s="369">
        <f t="shared" si="9"/>
        <v>521.23259999999993</v>
      </c>
      <c r="AA65" s="369">
        <v>144.51599999999999</v>
      </c>
      <c r="AB65" s="369">
        <v>112.6584</v>
      </c>
      <c r="AC65" s="369">
        <f t="shared" si="10"/>
        <v>31.857599999999991</v>
      </c>
      <c r="AD65" s="369">
        <v>77.637</v>
      </c>
      <c r="AE65" s="369">
        <v>0</v>
      </c>
      <c r="AF65" s="369">
        <f t="shared" si="11"/>
        <v>77.637</v>
      </c>
      <c r="AG65" s="369">
        <v>0</v>
      </c>
      <c r="AH65" s="369">
        <v>0</v>
      </c>
      <c r="AI65" s="369">
        <f t="shared" si="12"/>
        <v>0</v>
      </c>
      <c r="AJ65" s="369">
        <v>0</v>
      </c>
      <c r="AK65" s="369">
        <v>302.5059</v>
      </c>
      <c r="AL65" s="369">
        <f t="shared" si="13"/>
        <v>-302.5059</v>
      </c>
      <c r="AM65" s="369">
        <v>-760</v>
      </c>
      <c r="AN65" s="369">
        <v>-759.99959999999999</v>
      </c>
      <c r="AO65" s="369">
        <f t="shared" si="14"/>
        <v>-4.0000000001327862E-4</v>
      </c>
      <c r="AP65" s="369">
        <v>0</v>
      </c>
      <c r="AQ65" s="369">
        <v>0</v>
      </c>
      <c r="AR65" s="369">
        <f t="shared" si="15"/>
        <v>0</v>
      </c>
      <c r="AS65" s="388">
        <v>8068.17</v>
      </c>
      <c r="AT65" s="369">
        <v>-311.92309999999998</v>
      </c>
      <c r="AU65" s="369">
        <v>-312.5018</v>
      </c>
      <c r="AV65" s="369">
        <f t="shared" si="16"/>
        <v>0.57870000000002619</v>
      </c>
      <c r="AW65" s="370"/>
      <c r="AX65" s="369">
        <v>-59.801099999999998</v>
      </c>
      <c r="AY65" s="369">
        <v>-180</v>
      </c>
      <c r="AZ65" s="369">
        <f t="shared" si="17"/>
        <v>120.19890000000001</v>
      </c>
      <c r="BA65" s="370"/>
      <c r="BB65" s="389">
        <v>-371.7242</v>
      </c>
      <c r="BC65" s="390"/>
      <c r="BD65" s="390"/>
      <c r="BE65" s="390"/>
      <c r="BF65" s="389">
        <v>-25.583200000000001</v>
      </c>
      <c r="BG65" s="390"/>
      <c r="BH65" s="389">
        <v>0</v>
      </c>
      <c r="BI65" s="390"/>
      <c r="BJ65" s="389">
        <v>-6.9999999999999999E-4</v>
      </c>
      <c r="BK65" s="389"/>
      <c r="BL65" s="388">
        <f t="shared" si="26"/>
        <v>-397.30809999999997</v>
      </c>
      <c r="BM65" s="389">
        <v>-2461.8521999999998</v>
      </c>
      <c r="BN65" s="389"/>
      <c r="BO65" s="388">
        <f t="shared" si="27"/>
        <v>-2461.8521999999998</v>
      </c>
      <c r="BP65" s="389">
        <v>408761</v>
      </c>
      <c r="BQ65" s="391" t="s">
        <v>1028</v>
      </c>
      <c r="DL65" s="342" t="str">
        <f t="shared" si="18"/>
        <v xml:space="preserve">2880      </v>
      </c>
      <c r="DM65" s="342" t="str">
        <f t="shared" si="2"/>
        <v xml:space="preserve">202206    </v>
      </c>
      <c r="DN65" s="342" t="str">
        <f t="shared" si="3"/>
        <v xml:space="preserve">M02022    </v>
      </c>
      <c r="DO65" s="342" t="e">
        <f>#REF!</f>
        <v>#REF!</v>
      </c>
      <c r="DP65" s="342">
        <f t="shared" si="19"/>
        <v>0</v>
      </c>
      <c r="EW65" s="342">
        <f t="shared" si="20"/>
        <v>0</v>
      </c>
      <c r="EX65" s="342">
        <f t="shared" si="21"/>
        <v>0</v>
      </c>
      <c r="EY65" s="342" t="e">
        <f>#REF!</f>
        <v>#REF!</v>
      </c>
      <c r="EZ65" s="342" t="e">
        <f>#REF!</f>
        <v>#REF!</v>
      </c>
      <c r="FA65" s="342">
        <f t="shared" si="22"/>
        <v>0</v>
      </c>
      <c r="FB65" s="342" t="e">
        <f>#REF!</f>
        <v>#REF!</v>
      </c>
      <c r="FC65" s="342" t="e">
        <f>#REF!</f>
        <v>#REF!</v>
      </c>
      <c r="FD65" s="342">
        <f t="shared" si="23"/>
        <v>0</v>
      </c>
      <c r="FE65" s="342">
        <f t="shared" si="24"/>
        <v>0</v>
      </c>
      <c r="FF65" s="342" t="e">
        <f>#REF!</f>
        <v>#REF!</v>
      </c>
      <c r="FG65" s="342" t="e">
        <f>#REF!</f>
        <v>#REF!</v>
      </c>
      <c r="FH65" s="342" t="e">
        <f>#REF!</f>
        <v>#REF!</v>
      </c>
      <c r="FI65" s="342" t="e">
        <f>#REF!</f>
        <v>#REF!</v>
      </c>
      <c r="FJ65" s="342" t="e">
        <f>#REF!</f>
        <v>#REF!</v>
      </c>
      <c r="FK65" s="342" t="e">
        <f>#REF!</f>
        <v>#REF!</v>
      </c>
      <c r="FL65" s="342">
        <f t="shared" si="25"/>
        <v>0</v>
      </c>
      <c r="FM65" s="342" t="e">
        <f>#REF!</f>
        <v>#REF!</v>
      </c>
      <c r="FN65" s="342" t="e">
        <f>#REF!</f>
        <v>#REF!</v>
      </c>
      <c r="FO65" s="342" t="e">
        <f>#REF!</f>
        <v>#REF!</v>
      </c>
      <c r="FP65" s="342" t="e">
        <f>#REF!</f>
        <v>#REF!</v>
      </c>
      <c r="FQ65" s="342" t="e">
        <f>#REF!</f>
        <v>#REF!</v>
      </c>
      <c r="FR65" s="342" t="e">
        <f>#REF!</f>
        <v>#REF!</v>
      </c>
      <c r="FS65" s="342" t="e">
        <f>#REF!</f>
        <v>#REF!</v>
      </c>
      <c r="FT65" s="342" t="e">
        <f>#REF!</f>
        <v>#REF!</v>
      </c>
      <c r="FU65" s="342" t="e">
        <f>#REF!</f>
        <v>#REF!</v>
      </c>
      <c r="FV65" s="342">
        <v>2</v>
      </c>
    </row>
    <row r="66" spans="3:178" ht="13.5" thickBot="1" x14ac:dyDescent="0.25">
      <c r="C66" s="366" t="s">
        <v>959</v>
      </c>
      <c r="D66" s="367">
        <v>1</v>
      </c>
      <c r="E66" s="368" t="s">
        <v>842</v>
      </c>
      <c r="F66" s="368" t="s">
        <v>1027</v>
      </c>
      <c r="G66" s="367" t="s">
        <v>1273</v>
      </c>
      <c r="H66" s="368" t="s">
        <v>107</v>
      </c>
      <c r="I66" s="369">
        <v>13311.678</v>
      </c>
      <c r="J66" s="369">
        <v>13042.375400000001</v>
      </c>
      <c r="K66" s="369">
        <f t="shared" si="4"/>
        <v>269.30259999999907</v>
      </c>
      <c r="L66" s="369">
        <v>0</v>
      </c>
      <c r="M66" s="369">
        <v>0</v>
      </c>
      <c r="N66" s="369">
        <f t="shared" si="5"/>
        <v>0</v>
      </c>
      <c r="O66" s="369">
        <v>39.982999999999997</v>
      </c>
      <c r="P66" s="369">
        <v>39.875599999999999</v>
      </c>
      <c r="Q66" s="369">
        <f t="shared" si="6"/>
        <v>0.10739999999999839</v>
      </c>
      <c r="R66" s="369">
        <v>887.72500000000002</v>
      </c>
      <c r="S66" s="369">
        <v>1163.5229999999999</v>
      </c>
      <c r="T66" s="369">
        <f t="shared" si="7"/>
        <v>-275.79799999999989</v>
      </c>
      <c r="U66" s="369">
        <v>313.892</v>
      </c>
      <c r="V66" s="369">
        <v>311.97059999999999</v>
      </c>
      <c r="W66" s="369">
        <f t="shared" si="8"/>
        <v>1.9214000000000055</v>
      </c>
      <c r="X66" s="369">
        <v>125.4</v>
      </c>
      <c r="Y66" s="369">
        <v>202.78540000000001</v>
      </c>
      <c r="Z66" s="369">
        <f t="shared" si="9"/>
        <v>-77.385400000000004</v>
      </c>
      <c r="AA66" s="369">
        <v>158.999</v>
      </c>
      <c r="AB66" s="369">
        <v>160.67339999999999</v>
      </c>
      <c r="AC66" s="369">
        <f t="shared" si="10"/>
        <v>-1.6743999999999915</v>
      </c>
      <c r="AD66" s="369">
        <v>0</v>
      </c>
      <c r="AE66" s="369">
        <v>0</v>
      </c>
      <c r="AF66" s="369">
        <f t="shared" si="11"/>
        <v>0</v>
      </c>
      <c r="AG66" s="369">
        <v>3.6280000000000001</v>
      </c>
      <c r="AH66" s="369">
        <v>0</v>
      </c>
      <c r="AI66" s="369">
        <f t="shared" si="12"/>
        <v>3.6280000000000001</v>
      </c>
      <c r="AJ66" s="369">
        <v>1</v>
      </c>
      <c r="AK66" s="369">
        <v>103.9174</v>
      </c>
      <c r="AL66" s="369">
        <f t="shared" si="13"/>
        <v>-102.9174</v>
      </c>
      <c r="AM66" s="369">
        <v>-327.22500000000002</v>
      </c>
      <c r="AN66" s="369">
        <v>-30.974699999999999</v>
      </c>
      <c r="AO66" s="369">
        <f t="shared" si="14"/>
        <v>-296.25030000000004</v>
      </c>
      <c r="AP66" s="369">
        <v>0</v>
      </c>
      <c r="AQ66" s="369">
        <v>-200</v>
      </c>
      <c r="AR66" s="369">
        <f t="shared" si="15"/>
        <v>200</v>
      </c>
      <c r="AS66" s="388">
        <v>14515.08</v>
      </c>
      <c r="AT66" s="369">
        <v>-621.06029999999998</v>
      </c>
      <c r="AU66" s="369">
        <v>-601.50890000000004</v>
      </c>
      <c r="AV66" s="369">
        <f t="shared" si="16"/>
        <v>-19.551399999999944</v>
      </c>
      <c r="AW66" s="370" t="s">
        <v>1274</v>
      </c>
      <c r="AX66" s="369">
        <v>-198.761</v>
      </c>
      <c r="AY66" s="369">
        <v>-240</v>
      </c>
      <c r="AZ66" s="369">
        <f t="shared" si="17"/>
        <v>41.239000000000004</v>
      </c>
      <c r="BA66" s="370"/>
      <c r="BB66" s="389">
        <v>-819.82140000000004</v>
      </c>
      <c r="BC66" s="390"/>
      <c r="BD66" s="390"/>
      <c r="BE66" s="390"/>
      <c r="BF66" s="389">
        <v>-138.05699999999999</v>
      </c>
      <c r="BG66" s="390" t="s">
        <v>1275</v>
      </c>
      <c r="BH66" s="389">
        <v>0</v>
      </c>
      <c r="BI66" s="390"/>
      <c r="BJ66" s="389">
        <v>0</v>
      </c>
      <c r="BK66" s="389"/>
      <c r="BL66" s="388">
        <f t="shared" si="26"/>
        <v>-957.87840000000006</v>
      </c>
      <c r="BM66" s="389">
        <v>-4784.1692000000003</v>
      </c>
      <c r="BN66" s="389"/>
      <c r="BO66" s="388">
        <f t="shared" si="27"/>
        <v>-4784.1692000000003</v>
      </c>
      <c r="BP66" s="389">
        <v>738000</v>
      </c>
      <c r="BQ66" s="391" t="s">
        <v>1029</v>
      </c>
      <c r="DL66" s="342" t="str">
        <f t="shared" si="18"/>
        <v xml:space="preserve">2888      </v>
      </c>
      <c r="DM66" s="342" t="str">
        <f t="shared" si="2"/>
        <v xml:space="preserve">202206    </v>
      </c>
      <c r="DN66" s="342" t="str">
        <f t="shared" si="3"/>
        <v xml:space="preserve">M02022    </v>
      </c>
      <c r="DO66" s="342" t="e">
        <f>#REF!</f>
        <v>#REF!</v>
      </c>
      <c r="DP66" s="342" t="str">
        <f t="shared" si="19"/>
        <v>Fördelad +78</v>
      </c>
      <c r="EW66" s="342">
        <f t="shared" si="20"/>
        <v>0</v>
      </c>
      <c r="EX66" s="342">
        <f t="shared" si="21"/>
        <v>0</v>
      </c>
      <c r="EY66" s="342" t="e">
        <f>#REF!</f>
        <v>#REF!</v>
      </c>
      <c r="EZ66" s="342" t="e">
        <f>#REF!</f>
        <v>#REF!</v>
      </c>
      <c r="FA66" s="342">
        <f t="shared" si="22"/>
        <v>0</v>
      </c>
      <c r="FB66" s="342" t="e">
        <f>#REF!</f>
        <v>#REF!</v>
      </c>
      <c r="FC66" s="342" t="e">
        <f>#REF!</f>
        <v>#REF!</v>
      </c>
      <c r="FD66" s="342">
        <f t="shared" si="23"/>
        <v>0</v>
      </c>
      <c r="FE66" s="342" t="str">
        <f t="shared" si="24"/>
        <v xml:space="preserve">Vattenskada Setra </v>
      </c>
      <c r="FF66" s="342" t="e">
        <f>#REF!</f>
        <v>#REF!</v>
      </c>
      <c r="FG66" s="342" t="e">
        <f>#REF!</f>
        <v>#REF!</v>
      </c>
      <c r="FH66" s="342" t="e">
        <f>#REF!</f>
        <v>#REF!</v>
      </c>
      <c r="FI66" s="342" t="e">
        <f>#REF!</f>
        <v>#REF!</v>
      </c>
      <c r="FJ66" s="342" t="e">
        <f>#REF!</f>
        <v>#REF!</v>
      </c>
      <c r="FK66" s="342" t="e">
        <f>#REF!</f>
        <v>#REF!</v>
      </c>
      <c r="FL66" s="342">
        <f t="shared" si="25"/>
        <v>0</v>
      </c>
      <c r="FM66" s="342" t="e">
        <f>#REF!</f>
        <v>#REF!</v>
      </c>
      <c r="FN66" s="342" t="e">
        <f>#REF!</f>
        <v>#REF!</v>
      </c>
      <c r="FO66" s="342" t="e">
        <f>#REF!</f>
        <v>#REF!</v>
      </c>
      <c r="FP66" s="342" t="e">
        <f>#REF!</f>
        <v>#REF!</v>
      </c>
      <c r="FQ66" s="342" t="e">
        <f>#REF!</f>
        <v>#REF!</v>
      </c>
      <c r="FR66" s="342" t="e">
        <f>#REF!</f>
        <v>#REF!</v>
      </c>
      <c r="FS66" s="342" t="e">
        <f>#REF!</f>
        <v>#REF!</v>
      </c>
      <c r="FT66" s="342" t="e">
        <f>#REF!</f>
        <v>#REF!</v>
      </c>
      <c r="FU66" s="342" t="e">
        <f>#REF!</f>
        <v>#REF!</v>
      </c>
      <c r="FV66" s="342">
        <v>2</v>
      </c>
    </row>
    <row r="67" spans="3:178" ht="13.5" thickBot="1" x14ac:dyDescent="0.25">
      <c r="C67" s="366" t="s">
        <v>959</v>
      </c>
      <c r="D67" s="367">
        <v>1</v>
      </c>
      <c r="E67" s="368" t="s">
        <v>842</v>
      </c>
      <c r="F67" s="368" t="s">
        <v>1027</v>
      </c>
      <c r="G67" s="367" t="s">
        <v>1276</v>
      </c>
      <c r="H67" s="368" t="s">
        <v>113</v>
      </c>
      <c r="I67" s="369">
        <v>6414.9740000000002</v>
      </c>
      <c r="J67" s="369">
        <v>6467.9090999999999</v>
      </c>
      <c r="K67" s="369">
        <f t="shared" si="4"/>
        <v>-52.935099999999693</v>
      </c>
      <c r="L67" s="369">
        <v>0</v>
      </c>
      <c r="M67" s="369">
        <v>0</v>
      </c>
      <c r="N67" s="369">
        <f t="shared" si="5"/>
        <v>0</v>
      </c>
      <c r="O67" s="369">
        <v>3314.797</v>
      </c>
      <c r="P67" s="369">
        <v>3276</v>
      </c>
      <c r="Q67" s="369">
        <f t="shared" si="6"/>
        <v>38.797000000000025</v>
      </c>
      <c r="R67" s="369">
        <v>674.35900000000004</v>
      </c>
      <c r="S67" s="369">
        <v>674.35900000000004</v>
      </c>
      <c r="T67" s="369">
        <f t="shared" si="7"/>
        <v>0</v>
      </c>
      <c r="U67" s="369">
        <v>164.41399999999999</v>
      </c>
      <c r="V67" s="369">
        <v>164.40899999999999</v>
      </c>
      <c r="W67" s="369">
        <f t="shared" si="8"/>
        <v>4.9999999999954525E-3</v>
      </c>
      <c r="X67" s="369">
        <v>0</v>
      </c>
      <c r="Y67" s="369">
        <v>0</v>
      </c>
      <c r="Z67" s="369">
        <f t="shared" si="9"/>
        <v>0</v>
      </c>
      <c r="AA67" s="369">
        <v>93.95</v>
      </c>
      <c r="AB67" s="369">
        <v>93.946799999999996</v>
      </c>
      <c r="AC67" s="369">
        <f t="shared" si="10"/>
        <v>3.200000000006753E-3</v>
      </c>
      <c r="AD67" s="369">
        <v>0</v>
      </c>
      <c r="AE67" s="369">
        <v>0</v>
      </c>
      <c r="AF67" s="369">
        <f t="shared" si="11"/>
        <v>0</v>
      </c>
      <c r="AG67" s="369">
        <v>0</v>
      </c>
      <c r="AH67" s="369">
        <v>0</v>
      </c>
      <c r="AI67" s="369">
        <f t="shared" si="12"/>
        <v>0</v>
      </c>
      <c r="AJ67" s="369">
        <v>0</v>
      </c>
      <c r="AK67" s="369">
        <v>0</v>
      </c>
      <c r="AL67" s="369">
        <f t="shared" si="13"/>
        <v>0</v>
      </c>
      <c r="AM67" s="369">
        <v>-6</v>
      </c>
      <c r="AN67" s="369">
        <v>0</v>
      </c>
      <c r="AO67" s="369">
        <f t="shared" si="14"/>
        <v>-6</v>
      </c>
      <c r="AP67" s="369">
        <v>0</v>
      </c>
      <c r="AQ67" s="369">
        <v>0</v>
      </c>
      <c r="AR67" s="369">
        <f t="shared" si="15"/>
        <v>0</v>
      </c>
      <c r="AS67" s="388">
        <v>10656.494000000001</v>
      </c>
      <c r="AT67" s="369">
        <v>-373.50700000000001</v>
      </c>
      <c r="AU67" s="369">
        <v>-409.67169999999999</v>
      </c>
      <c r="AV67" s="369">
        <f t="shared" si="16"/>
        <v>36.164699999999982</v>
      </c>
      <c r="AW67" s="370" t="s">
        <v>1277</v>
      </c>
      <c r="AX67" s="369">
        <v>-49.612400000000001</v>
      </c>
      <c r="AY67" s="369">
        <v>-140</v>
      </c>
      <c r="AZ67" s="369">
        <f t="shared" si="17"/>
        <v>90.387599999999992</v>
      </c>
      <c r="BA67" s="370"/>
      <c r="BB67" s="389">
        <v>-423.11939999999998</v>
      </c>
      <c r="BC67" s="390"/>
      <c r="BD67" s="390"/>
      <c r="BE67" s="390"/>
      <c r="BF67" s="389">
        <v>0</v>
      </c>
      <c r="BG67" s="390"/>
      <c r="BH67" s="389">
        <v>0</v>
      </c>
      <c r="BI67" s="390"/>
      <c r="BJ67" s="389">
        <v>0</v>
      </c>
      <c r="BK67" s="389"/>
      <c r="BL67" s="388">
        <f t="shared" si="26"/>
        <v>-423.11939999999998</v>
      </c>
      <c r="BM67" s="389">
        <v>-3914.2064999999998</v>
      </c>
      <c r="BN67" s="389"/>
      <c r="BO67" s="388">
        <f t="shared" si="27"/>
        <v>-3914.2064999999998</v>
      </c>
      <c r="BP67" s="389">
        <v>360900</v>
      </c>
      <c r="BQ67" s="391" t="s">
        <v>1029</v>
      </c>
      <c r="DL67" s="342" t="str">
        <f t="shared" si="18"/>
        <v xml:space="preserve">2889      </v>
      </c>
      <c r="DM67" s="342" t="str">
        <f t="shared" si="2"/>
        <v xml:space="preserve">202206    </v>
      </c>
      <c r="DN67" s="342" t="str">
        <f t="shared" si="3"/>
        <v xml:space="preserve">M02022    </v>
      </c>
      <c r="DO67" s="342" t="e">
        <f>#REF!</f>
        <v>#REF!</v>
      </c>
      <c r="DP67" s="342" t="str">
        <f t="shared" si="19"/>
        <v>Fönsterputs +54</v>
      </c>
      <c r="EW67" s="342">
        <f t="shared" si="20"/>
        <v>0</v>
      </c>
      <c r="EX67" s="342">
        <f t="shared" si="21"/>
        <v>0</v>
      </c>
      <c r="EY67" s="342" t="e">
        <f>#REF!</f>
        <v>#REF!</v>
      </c>
      <c r="EZ67" s="342" t="e">
        <f>#REF!</f>
        <v>#REF!</v>
      </c>
      <c r="FA67" s="342">
        <f t="shared" si="22"/>
        <v>0</v>
      </c>
      <c r="FB67" s="342" t="e">
        <f>#REF!</f>
        <v>#REF!</v>
      </c>
      <c r="FC67" s="342" t="e">
        <f>#REF!</f>
        <v>#REF!</v>
      </c>
      <c r="FD67" s="342">
        <f t="shared" si="23"/>
        <v>0</v>
      </c>
      <c r="FE67" s="342">
        <f t="shared" si="24"/>
        <v>0</v>
      </c>
      <c r="FF67" s="342" t="e">
        <f>#REF!</f>
        <v>#REF!</v>
      </c>
      <c r="FG67" s="342" t="e">
        <f>#REF!</f>
        <v>#REF!</v>
      </c>
      <c r="FH67" s="342" t="e">
        <f>#REF!</f>
        <v>#REF!</v>
      </c>
      <c r="FI67" s="342" t="e">
        <f>#REF!</f>
        <v>#REF!</v>
      </c>
      <c r="FJ67" s="342" t="e">
        <f>#REF!</f>
        <v>#REF!</v>
      </c>
      <c r="FK67" s="342" t="e">
        <f>#REF!</f>
        <v>#REF!</v>
      </c>
      <c r="FL67" s="342">
        <f t="shared" si="25"/>
        <v>0</v>
      </c>
      <c r="FM67" s="342" t="e">
        <f>#REF!</f>
        <v>#REF!</v>
      </c>
      <c r="FN67" s="342" t="e">
        <f>#REF!</f>
        <v>#REF!</v>
      </c>
      <c r="FO67" s="342" t="e">
        <f>#REF!</f>
        <v>#REF!</v>
      </c>
      <c r="FP67" s="342" t="e">
        <f>#REF!</f>
        <v>#REF!</v>
      </c>
      <c r="FQ67" s="342" t="e">
        <f>#REF!</f>
        <v>#REF!</v>
      </c>
      <c r="FR67" s="342" t="e">
        <f>#REF!</f>
        <v>#REF!</v>
      </c>
      <c r="FS67" s="342" t="e">
        <f>#REF!</f>
        <v>#REF!</v>
      </c>
      <c r="FT67" s="342" t="e">
        <f>#REF!</f>
        <v>#REF!</v>
      </c>
      <c r="FU67" s="342" t="e">
        <f>#REF!</f>
        <v>#REF!</v>
      </c>
      <c r="FV67" s="342">
        <v>2</v>
      </c>
    </row>
    <row r="68" spans="3:178" ht="13.5" thickBot="1" x14ac:dyDescent="0.25">
      <c r="C68" s="366" t="s">
        <v>964</v>
      </c>
      <c r="D68" s="367">
        <v>0</v>
      </c>
      <c r="E68" s="368" t="s">
        <v>977</v>
      </c>
      <c r="F68" s="368" t="s">
        <v>978</v>
      </c>
      <c r="G68" s="367" t="s">
        <v>1278</v>
      </c>
      <c r="H68" s="368" t="s">
        <v>642</v>
      </c>
      <c r="I68" s="369"/>
      <c r="J68" s="369"/>
      <c r="K68" s="369">
        <f t="shared" si="4"/>
        <v>0</v>
      </c>
      <c r="L68" s="369"/>
      <c r="M68" s="369"/>
      <c r="N68" s="369">
        <f t="shared" si="5"/>
        <v>0</v>
      </c>
      <c r="O68" s="369"/>
      <c r="P68" s="369"/>
      <c r="Q68" s="369">
        <f t="shared" si="6"/>
        <v>0</v>
      </c>
      <c r="R68" s="369"/>
      <c r="S68" s="369"/>
      <c r="T68" s="369">
        <f t="shared" si="7"/>
        <v>0</v>
      </c>
      <c r="U68" s="369"/>
      <c r="V68" s="369"/>
      <c r="W68" s="369">
        <f t="shared" si="8"/>
        <v>0</v>
      </c>
      <c r="X68" s="369"/>
      <c r="Y68" s="369"/>
      <c r="Z68" s="369">
        <f t="shared" si="9"/>
        <v>0</v>
      </c>
      <c r="AA68" s="369"/>
      <c r="AB68" s="369"/>
      <c r="AC68" s="369">
        <f t="shared" si="10"/>
        <v>0</v>
      </c>
      <c r="AD68" s="369"/>
      <c r="AE68" s="369"/>
      <c r="AF68" s="369">
        <f t="shared" si="11"/>
        <v>0</v>
      </c>
      <c r="AG68" s="369"/>
      <c r="AH68" s="369"/>
      <c r="AI68" s="369">
        <f t="shared" si="12"/>
        <v>0</v>
      </c>
      <c r="AJ68" s="369"/>
      <c r="AK68" s="369"/>
      <c r="AL68" s="369">
        <f t="shared" si="13"/>
        <v>0</v>
      </c>
      <c r="AM68" s="369"/>
      <c r="AN68" s="369"/>
      <c r="AO68" s="369">
        <f t="shared" si="14"/>
        <v>0</v>
      </c>
      <c r="AP68" s="369"/>
      <c r="AQ68" s="369"/>
      <c r="AR68" s="369">
        <f t="shared" si="15"/>
        <v>0</v>
      </c>
      <c r="AS68" s="388"/>
      <c r="AT68" s="369"/>
      <c r="AU68" s="369"/>
      <c r="AV68" s="369">
        <f t="shared" si="16"/>
        <v>0</v>
      </c>
      <c r="AW68" s="370"/>
      <c r="AX68" s="369"/>
      <c r="AY68" s="369"/>
      <c r="AZ68" s="369">
        <f t="shared" si="17"/>
        <v>0</v>
      </c>
      <c r="BA68" s="370"/>
      <c r="BB68" s="389"/>
      <c r="BC68" s="390"/>
      <c r="BD68" s="390"/>
      <c r="BE68" s="390"/>
      <c r="BF68" s="389"/>
      <c r="BG68" s="390"/>
      <c r="BH68" s="389"/>
      <c r="BI68" s="390"/>
      <c r="BJ68" s="389"/>
      <c r="BK68" s="389"/>
      <c r="BL68" s="388">
        <f t="shared" si="26"/>
        <v>0</v>
      </c>
      <c r="BM68" s="389"/>
      <c r="BN68" s="389"/>
      <c r="BO68" s="388">
        <f t="shared" si="27"/>
        <v>0</v>
      </c>
      <c r="BP68" s="389"/>
      <c r="BQ68" s="391" t="s">
        <v>1029</v>
      </c>
      <c r="DL68" s="342" t="str">
        <f t="shared" si="18"/>
        <v xml:space="preserve">2890      </v>
      </c>
      <c r="DM68" s="342" t="str">
        <f t="shared" si="2"/>
        <v xml:space="preserve">202206    </v>
      </c>
      <c r="DN68" s="342" t="str">
        <f t="shared" si="3"/>
        <v xml:space="preserve">M02022    </v>
      </c>
      <c r="DO68" s="342" t="e">
        <f>#REF!</f>
        <v>#REF!</v>
      </c>
      <c r="DP68" s="342">
        <f t="shared" si="19"/>
        <v>0</v>
      </c>
      <c r="EW68" s="342">
        <f t="shared" si="20"/>
        <v>0</v>
      </c>
      <c r="EX68" s="342">
        <f t="shared" si="21"/>
        <v>0</v>
      </c>
      <c r="EY68" s="342" t="e">
        <f>#REF!</f>
        <v>#REF!</v>
      </c>
      <c r="EZ68" s="342" t="e">
        <f>#REF!</f>
        <v>#REF!</v>
      </c>
      <c r="FA68" s="342">
        <f t="shared" si="22"/>
        <v>0</v>
      </c>
      <c r="FB68" s="342" t="e">
        <f>#REF!</f>
        <v>#REF!</v>
      </c>
      <c r="FC68" s="342" t="e">
        <f>#REF!</f>
        <v>#REF!</v>
      </c>
      <c r="FD68" s="342">
        <f t="shared" si="23"/>
        <v>0</v>
      </c>
      <c r="FE68" s="342">
        <f t="shared" si="24"/>
        <v>0</v>
      </c>
      <c r="FF68" s="342" t="e">
        <f>#REF!</f>
        <v>#REF!</v>
      </c>
      <c r="FG68" s="342" t="e">
        <f>#REF!</f>
        <v>#REF!</v>
      </c>
      <c r="FH68" s="342" t="e">
        <f>#REF!</f>
        <v>#REF!</v>
      </c>
      <c r="FI68" s="342" t="e">
        <f>#REF!</f>
        <v>#REF!</v>
      </c>
      <c r="FJ68" s="342" t="e">
        <f>#REF!</f>
        <v>#REF!</v>
      </c>
      <c r="FK68" s="342" t="e">
        <f>#REF!</f>
        <v>#REF!</v>
      </c>
      <c r="FL68" s="342">
        <f t="shared" si="25"/>
        <v>0</v>
      </c>
      <c r="FM68" s="342" t="e">
        <f>#REF!</f>
        <v>#REF!</v>
      </c>
      <c r="FN68" s="342" t="e">
        <f>#REF!</f>
        <v>#REF!</v>
      </c>
      <c r="FO68" s="342" t="e">
        <f>#REF!</f>
        <v>#REF!</v>
      </c>
      <c r="FP68" s="342" t="e">
        <f>#REF!</f>
        <v>#REF!</v>
      </c>
      <c r="FQ68" s="342" t="e">
        <f>#REF!</f>
        <v>#REF!</v>
      </c>
      <c r="FR68" s="342" t="e">
        <f>#REF!</f>
        <v>#REF!</v>
      </c>
      <c r="FS68" s="342" t="e">
        <f>#REF!</f>
        <v>#REF!</v>
      </c>
      <c r="FT68" s="342" t="e">
        <f>#REF!</f>
        <v>#REF!</v>
      </c>
      <c r="FU68" s="342" t="e">
        <f>#REF!</f>
        <v>#REF!</v>
      </c>
      <c r="FV68" s="342">
        <v>2</v>
      </c>
    </row>
    <row r="69" spans="3:178" ht="13.5" thickBot="1" x14ac:dyDescent="0.25">
      <c r="C69" s="366" t="s">
        <v>959</v>
      </c>
      <c r="D69" s="367">
        <v>1</v>
      </c>
      <c r="E69" s="368" t="s">
        <v>43</v>
      </c>
      <c r="F69" s="368" t="s">
        <v>985</v>
      </c>
      <c r="G69" s="367" t="s">
        <v>500</v>
      </c>
      <c r="H69" s="368" t="s">
        <v>465</v>
      </c>
      <c r="I69" s="369">
        <v>0</v>
      </c>
      <c r="J69" s="369">
        <v>0</v>
      </c>
      <c r="K69" s="369">
        <f t="shared" si="4"/>
        <v>0</v>
      </c>
      <c r="L69" s="369">
        <v>0</v>
      </c>
      <c r="M69" s="369">
        <v>0</v>
      </c>
      <c r="N69" s="369">
        <f t="shared" si="5"/>
        <v>0</v>
      </c>
      <c r="O69" s="369">
        <v>0</v>
      </c>
      <c r="P69" s="369">
        <v>0</v>
      </c>
      <c r="Q69" s="369">
        <f t="shared" si="6"/>
        <v>0</v>
      </c>
      <c r="R69" s="369">
        <v>0</v>
      </c>
      <c r="S69" s="369">
        <v>0</v>
      </c>
      <c r="T69" s="369">
        <f t="shared" si="7"/>
        <v>0</v>
      </c>
      <c r="U69" s="369">
        <v>0</v>
      </c>
      <c r="V69" s="369">
        <v>0</v>
      </c>
      <c r="W69" s="369">
        <f t="shared" si="8"/>
        <v>0</v>
      </c>
      <c r="X69" s="369">
        <v>0</v>
      </c>
      <c r="Y69" s="369">
        <v>0</v>
      </c>
      <c r="Z69" s="369">
        <f t="shared" si="9"/>
        <v>0</v>
      </c>
      <c r="AA69" s="369">
        <v>0</v>
      </c>
      <c r="AB69" s="369">
        <v>0</v>
      </c>
      <c r="AC69" s="369">
        <f t="shared" si="10"/>
        <v>0</v>
      </c>
      <c r="AD69" s="369">
        <v>0</v>
      </c>
      <c r="AE69" s="369">
        <v>0</v>
      </c>
      <c r="AF69" s="369">
        <f t="shared" si="11"/>
        <v>0</v>
      </c>
      <c r="AG69" s="369">
        <v>0</v>
      </c>
      <c r="AH69" s="369">
        <v>0</v>
      </c>
      <c r="AI69" s="369">
        <f t="shared" si="12"/>
        <v>0</v>
      </c>
      <c r="AJ69" s="369">
        <v>0</v>
      </c>
      <c r="AK69" s="369">
        <v>0</v>
      </c>
      <c r="AL69" s="369">
        <f t="shared" si="13"/>
        <v>0</v>
      </c>
      <c r="AM69" s="369">
        <v>0</v>
      </c>
      <c r="AN69" s="369">
        <v>0</v>
      </c>
      <c r="AO69" s="369">
        <f t="shared" si="14"/>
        <v>0</v>
      </c>
      <c r="AP69" s="369">
        <v>0</v>
      </c>
      <c r="AQ69" s="369">
        <v>0</v>
      </c>
      <c r="AR69" s="369">
        <f t="shared" si="15"/>
        <v>0</v>
      </c>
      <c r="AS69" s="388">
        <v>0</v>
      </c>
      <c r="AT69" s="369">
        <v>-74.482500000000002</v>
      </c>
      <c r="AU69" s="369">
        <v>-81.536000000000001</v>
      </c>
      <c r="AV69" s="369">
        <f t="shared" si="16"/>
        <v>7.0534999999999997</v>
      </c>
      <c r="AW69" s="370"/>
      <c r="AX69" s="369">
        <v>0</v>
      </c>
      <c r="AY69" s="369">
        <v>0</v>
      </c>
      <c r="AZ69" s="369">
        <f t="shared" si="17"/>
        <v>0</v>
      </c>
      <c r="BA69" s="370"/>
      <c r="BB69" s="389">
        <v>-74.482500000000002</v>
      </c>
      <c r="BC69" s="390"/>
      <c r="BD69" s="390"/>
      <c r="BE69" s="390"/>
      <c r="BF69" s="389">
        <v>0</v>
      </c>
      <c r="BG69" s="390"/>
      <c r="BH69" s="389">
        <v>0</v>
      </c>
      <c r="BI69" s="390"/>
      <c r="BJ69" s="389">
        <v>0</v>
      </c>
      <c r="BK69" s="389"/>
      <c r="BL69" s="388">
        <f t="shared" si="26"/>
        <v>-74.482500000000002</v>
      </c>
      <c r="BM69" s="389">
        <v>0</v>
      </c>
      <c r="BN69" s="389"/>
      <c r="BO69" s="388">
        <f t="shared" si="27"/>
        <v>0</v>
      </c>
      <c r="BP69" s="389">
        <v>0</v>
      </c>
      <c r="BQ69" s="391" t="s">
        <v>1030</v>
      </c>
      <c r="DL69" s="342" t="str">
        <f t="shared" si="18"/>
        <v xml:space="preserve">2900      </v>
      </c>
      <c r="DM69" s="342" t="str">
        <f t="shared" si="2"/>
        <v xml:space="preserve">202206    </v>
      </c>
      <c r="DN69" s="342" t="str">
        <f t="shared" si="3"/>
        <v xml:space="preserve">M02022    </v>
      </c>
      <c r="DO69" s="342" t="e">
        <f>#REF!</f>
        <v>#REF!</v>
      </c>
      <c r="DP69" s="342">
        <f t="shared" si="19"/>
        <v>0</v>
      </c>
      <c r="EW69" s="342">
        <f t="shared" si="20"/>
        <v>0</v>
      </c>
      <c r="EX69" s="342">
        <f t="shared" si="21"/>
        <v>0</v>
      </c>
      <c r="EY69" s="342" t="e">
        <f>#REF!</f>
        <v>#REF!</v>
      </c>
      <c r="EZ69" s="342" t="e">
        <f>#REF!</f>
        <v>#REF!</v>
      </c>
      <c r="FA69" s="342">
        <f t="shared" si="22"/>
        <v>0</v>
      </c>
      <c r="FB69" s="342" t="e">
        <f>#REF!</f>
        <v>#REF!</v>
      </c>
      <c r="FC69" s="342" t="e">
        <f>#REF!</f>
        <v>#REF!</v>
      </c>
      <c r="FD69" s="342">
        <f t="shared" si="23"/>
        <v>0</v>
      </c>
      <c r="FE69" s="342">
        <f t="shared" si="24"/>
        <v>0</v>
      </c>
      <c r="FF69" s="342" t="e">
        <f>#REF!</f>
        <v>#REF!</v>
      </c>
      <c r="FG69" s="342" t="e">
        <f>#REF!</f>
        <v>#REF!</v>
      </c>
      <c r="FH69" s="342" t="e">
        <f>#REF!</f>
        <v>#REF!</v>
      </c>
      <c r="FI69" s="342" t="e">
        <f>#REF!</f>
        <v>#REF!</v>
      </c>
      <c r="FJ69" s="342" t="e">
        <f>#REF!</f>
        <v>#REF!</v>
      </c>
      <c r="FK69" s="342" t="e">
        <f>#REF!</f>
        <v>#REF!</v>
      </c>
      <c r="FL69" s="342">
        <f t="shared" si="25"/>
        <v>0</v>
      </c>
      <c r="FM69" s="342" t="e">
        <f>#REF!</f>
        <v>#REF!</v>
      </c>
      <c r="FN69" s="342" t="e">
        <f>#REF!</f>
        <v>#REF!</v>
      </c>
      <c r="FO69" s="342" t="e">
        <f>#REF!</f>
        <v>#REF!</v>
      </c>
      <c r="FP69" s="342" t="e">
        <f>#REF!</f>
        <v>#REF!</v>
      </c>
      <c r="FQ69" s="342" t="e">
        <f>#REF!</f>
        <v>#REF!</v>
      </c>
      <c r="FR69" s="342" t="e">
        <f>#REF!</f>
        <v>#REF!</v>
      </c>
      <c r="FS69" s="342" t="e">
        <f>#REF!</f>
        <v>#REF!</v>
      </c>
      <c r="FT69" s="342" t="e">
        <f>#REF!</f>
        <v>#REF!</v>
      </c>
      <c r="FU69" s="342" t="e">
        <f>#REF!</f>
        <v>#REF!</v>
      </c>
      <c r="FV69" s="342">
        <v>2</v>
      </c>
    </row>
    <row r="70" spans="3:178" ht="13.5" thickBot="1" x14ac:dyDescent="0.25">
      <c r="C70" s="366" t="s">
        <v>959</v>
      </c>
      <c r="D70" s="367">
        <v>1</v>
      </c>
      <c r="E70" s="368" t="s">
        <v>43</v>
      </c>
      <c r="F70" s="368" t="s">
        <v>985</v>
      </c>
      <c r="G70" s="367" t="s">
        <v>1279</v>
      </c>
      <c r="H70" s="368" t="s">
        <v>60</v>
      </c>
      <c r="I70" s="369">
        <v>24924.99</v>
      </c>
      <c r="J70" s="369">
        <v>25057.223099999999</v>
      </c>
      <c r="K70" s="369">
        <f t="shared" si="4"/>
        <v>-132.23309999999765</v>
      </c>
      <c r="L70" s="369">
        <v>0</v>
      </c>
      <c r="M70" s="369">
        <v>0</v>
      </c>
      <c r="N70" s="369">
        <f t="shared" si="5"/>
        <v>0</v>
      </c>
      <c r="O70" s="369">
        <v>0</v>
      </c>
      <c r="P70" s="369">
        <v>0</v>
      </c>
      <c r="Q70" s="369">
        <f t="shared" si="6"/>
        <v>0</v>
      </c>
      <c r="R70" s="369">
        <v>3251.3270000000002</v>
      </c>
      <c r="S70" s="369">
        <v>3715.4295000000002</v>
      </c>
      <c r="T70" s="369">
        <f t="shared" si="7"/>
        <v>-464.10249999999996</v>
      </c>
      <c r="U70" s="369">
        <v>342.20600000000002</v>
      </c>
      <c r="V70" s="369">
        <v>343.83929999999998</v>
      </c>
      <c r="W70" s="369">
        <f t="shared" si="8"/>
        <v>-1.6332999999999629</v>
      </c>
      <c r="X70" s="369">
        <v>0</v>
      </c>
      <c r="Y70" s="369">
        <v>0</v>
      </c>
      <c r="Z70" s="369">
        <f t="shared" si="9"/>
        <v>0</v>
      </c>
      <c r="AA70" s="369">
        <v>175.47399999999999</v>
      </c>
      <c r="AB70" s="369">
        <v>182.5753</v>
      </c>
      <c r="AC70" s="369">
        <f t="shared" si="10"/>
        <v>-7.101300000000009</v>
      </c>
      <c r="AD70" s="369">
        <v>135.11600000000001</v>
      </c>
      <c r="AE70" s="369">
        <v>0</v>
      </c>
      <c r="AF70" s="369">
        <f t="shared" si="11"/>
        <v>135.11600000000001</v>
      </c>
      <c r="AG70" s="369">
        <v>0</v>
      </c>
      <c r="AH70" s="369">
        <v>0</v>
      </c>
      <c r="AI70" s="369">
        <f t="shared" si="12"/>
        <v>0</v>
      </c>
      <c r="AJ70" s="369">
        <v>132.9</v>
      </c>
      <c r="AK70" s="369">
        <v>-288.2022</v>
      </c>
      <c r="AL70" s="369">
        <f t="shared" si="13"/>
        <v>421.10220000000004</v>
      </c>
      <c r="AM70" s="369">
        <v>-1079.4949999999999</v>
      </c>
      <c r="AN70" s="369">
        <v>-1057.9328</v>
      </c>
      <c r="AO70" s="369">
        <f t="shared" si="14"/>
        <v>-21.562199999999848</v>
      </c>
      <c r="AP70" s="369">
        <v>0</v>
      </c>
      <c r="AQ70" s="369">
        <v>0</v>
      </c>
      <c r="AR70" s="369">
        <f t="shared" si="15"/>
        <v>0</v>
      </c>
      <c r="AS70" s="388">
        <v>27882.518</v>
      </c>
      <c r="AT70" s="369">
        <v>-970.85040000000004</v>
      </c>
      <c r="AU70" s="369">
        <v>-783.51949999999999</v>
      </c>
      <c r="AV70" s="369">
        <f t="shared" si="16"/>
        <v>-187.33090000000004</v>
      </c>
      <c r="AW70" s="370"/>
      <c r="AX70" s="369">
        <v>-636.33209999999997</v>
      </c>
      <c r="AY70" s="369">
        <v>-700</v>
      </c>
      <c r="AZ70" s="369">
        <f t="shared" si="17"/>
        <v>63.667900000000031</v>
      </c>
      <c r="BA70" s="370"/>
      <c r="BB70" s="389">
        <v>-1607.1824999999999</v>
      </c>
      <c r="BC70" s="390"/>
      <c r="BD70" s="390"/>
      <c r="BE70" s="390"/>
      <c r="BF70" s="389">
        <v>-51.2744</v>
      </c>
      <c r="BG70" s="390"/>
      <c r="BH70" s="389">
        <v>0</v>
      </c>
      <c r="BI70" s="390"/>
      <c r="BJ70" s="389">
        <v>46.668199999999999</v>
      </c>
      <c r="BK70" s="389"/>
      <c r="BL70" s="388">
        <f t="shared" si="26"/>
        <v>-1611.7886999999998</v>
      </c>
      <c r="BM70" s="389">
        <v>-92057.073999999993</v>
      </c>
      <c r="BN70" s="389"/>
      <c r="BO70" s="388">
        <f t="shared" si="27"/>
        <v>-92057.073999999993</v>
      </c>
      <c r="BP70" s="389">
        <v>3484178</v>
      </c>
      <c r="BQ70" s="391" t="s">
        <v>1030</v>
      </c>
      <c r="DL70" s="342" t="str">
        <f t="shared" si="18"/>
        <v xml:space="preserve">2901      </v>
      </c>
      <c r="DM70" s="342" t="str">
        <f t="shared" si="2"/>
        <v xml:space="preserve">202206    </v>
      </c>
      <c r="DN70" s="342" t="str">
        <f t="shared" si="3"/>
        <v xml:space="preserve">M02022    </v>
      </c>
      <c r="DO70" s="342" t="e">
        <f>#REF!</f>
        <v>#REF!</v>
      </c>
      <c r="DP70" s="342">
        <f t="shared" si="19"/>
        <v>0</v>
      </c>
      <c r="EW70" s="342">
        <f t="shared" si="20"/>
        <v>0</v>
      </c>
      <c r="EX70" s="342">
        <f t="shared" si="21"/>
        <v>0</v>
      </c>
      <c r="EY70" s="342" t="e">
        <f>#REF!</f>
        <v>#REF!</v>
      </c>
      <c r="EZ70" s="342" t="e">
        <f>#REF!</f>
        <v>#REF!</v>
      </c>
      <c r="FA70" s="342">
        <f t="shared" si="22"/>
        <v>0</v>
      </c>
      <c r="FB70" s="342" t="e">
        <f>#REF!</f>
        <v>#REF!</v>
      </c>
      <c r="FC70" s="342" t="e">
        <f>#REF!</f>
        <v>#REF!</v>
      </c>
      <c r="FD70" s="342">
        <f t="shared" si="23"/>
        <v>0</v>
      </c>
      <c r="FE70" s="342">
        <f t="shared" si="24"/>
        <v>0</v>
      </c>
      <c r="FF70" s="342" t="e">
        <f>#REF!</f>
        <v>#REF!</v>
      </c>
      <c r="FG70" s="342" t="e">
        <f>#REF!</f>
        <v>#REF!</v>
      </c>
      <c r="FH70" s="342" t="e">
        <f>#REF!</f>
        <v>#REF!</v>
      </c>
      <c r="FI70" s="342" t="e">
        <f>#REF!</f>
        <v>#REF!</v>
      </c>
      <c r="FJ70" s="342" t="e">
        <f>#REF!</f>
        <v>#REF!</v>
      </c>
      <c r="FK70" s="342" t="e">
        <f>#REF!</f>
        <v>#REF!</v>
      </c>
      <c r="FL70" s="342">
        <f t="shared" si="25"/>
        <v>0</v>
      </c>
      <c r="FM70" s="342" t="e">
        <f>#REF!</f>
        <v>#REF!</v>
      </c>
      <c r="FN70" s="342" t="e">
        <f>#REF!</f>
        <v>#REF!</v>
      </c>
      <c r="FO70" s="342" t="e">
        <f>#REF!</f>
        <v>#REF!</v>
      </c>
      <c r="FP70" s="342" t="e">
        <f>#REF!</f>
        <v>#REF!</v>
      </c>
      <c r="FQ70" s="342" t="e">
        <f>#REF!</f>
        <v>#REF!</v>
      </c>
      <c r="FR70" s="342" t="e">
        <f>#REF!</f>
        <v>#REF!</v>
      </c>
      <c r="FS70" s="342" t="e">
        <f>#REF!</f>
        <v>#REF!</v>
      </c>
      <c r="FT70" s="342" t="e">
        <f>#REF!</f>
        <v>#REF!</v>
      </c>
      <c r="FU70" s="342" t="e">
        <f>#REF!</f>
        <v>#REF!</v>
      </c>
      <c r="FV70" s="342">
        <v>2</v>
      </c>
    </row>
    <row r="71" spans="3:178" ht="13.5" thickBot="1" x14ac:dyDescent="0.25">
      <c r="C71" s="366" t="s">
        <v>959</v>
      </c>
      <c r="D71" s="367">
        <v>1</v>
      </c>
      <c r="E71" s="368" t="s">
        <v>43</v>
      </c>
      <c r="F71" s="368" t="s">
        <v>985</v>
      </c>
      <c r="G71" s="367" t="s">
        <v>1280</v>
      </c>
      <c r="H71" s="368" t="s">
        <v>61</v>
      </c>
      <c r="I71" s="369">
        <v>2233.7130000000002</v>
      </c>
      <c r="J71" s="369">
        <v>2231.6729999999998</v>
      </c>
      <c r="K71" s="369">
        <f t="shared" si="4"/>
        <v>2.0400000000004184</v>
      </c>
      <c r="L71" s="369">
        <v>0</v>
      </c>
      <c r="M71" s="369">
        <v>0</v>
      </c>
      <c r="N71" s="369">
        <f t="shared" si="5"/>
        <v>0</v>
      </c>
      <c r="O71" s="369">
        <v>0</v>
      </c>
      <c r="P71" s="369">
        <v>0</v>
      </c>
      <c r="Q71" s="369">
        <f t="shared" si="6"/>
        <v>0</v>
      </c>
      <c r="R71" s="369">
        <v>255.51300000000001</v>
      </c>
      <c r="S71" s="369">
        <v>259.32659999999998</v>
      </c>
      <c r="T71" s="369">
        <f t="shared" si="7"/>
        <v>-3.8135999999999797</v>
      </c>
      <c r="U71" s="369">
        <v>31.617999999999999</v>
      </c>
      <c r="V71" s="369">
        <v>31.5288</v>
      </c>
      <c r="W71" s="369">
        <f t="shared" si="8"/>
        <v>8.919999999999817E-2</v>
      </c>
      <c r="X71" s="369">
        <v>0</v>
      </c>
      <c r="Y71" s="369">
        <v>0</v>
      </c>
      <c r="Z71" s="369">
        <f t="shared" si="9"/>
        <v>0</v>
      </c>
      <c r="AA71" s="369">
        <v>23.594000000000001</v>
      </c>
      <c r="AB71" s="369">
        <v>25.495799999999999</v>
      </c>
      <c r="AC71" s="369">
        <f t="shared" si="10"/>
        <v>-1.9017999999999979</v>
      </c>
      <c r="AD71" s="369">
        <v>15</v>
      </c>
      <c r="AE71" s="369">
        <v>0</v>
      </c>
      <c r="AF71" s="369">
        <f t="shared" si="11"/>
        <v>15</v>
      </c>
      <c r="AG71" s="369">
        <v>0</v>
      </c>
      <c r="AH71" s="369">
        <v>0</v>
      </c>
      <c r="AI71" s="369">
        <f t="shared" si="12"/>
        <v>0</v>
      </c>
      <c r="AJ71" s="369">
        <v>0</v>
      </c>
      <c r="AK71" s="369">
        <v>15</v>
      </c>
      <c r="AL71" s="369">
        <f t="shared" si="13"/>
        <v>-15</v>
      </c>
      <c r="AM71" s="369">
        <v>-39.198</v>
      </c>
      <c r="AN71" s="369">
        <v>-39.199800000000003</v>
      </c>
      <c r="AO71" s="369">
        <f t="shared" si="14"/>
        <v>1.8000000000029104E-3</v>
      </c>
      <c r="AP71" s="369">
        <v>0</v>
      </c>
      <c r="AQ71" s="369">
        <v>0</v>
      </c>
      <c r="AR71" s="369">
        <f t="shared" si="15"/>
        <v>0</v>
      </c>
      <c r="AS71" s="388">
        <v>2520.2399999999998</v>
      </c>
      <c r="AT71" s="369">
        <v>-139.60640000000001</v>
      </c>
      <c r="AU71" s="369">
        <v>-104.2608</v>
      </c>
      <c r="AV71" s="369">
        <f t="shared" si="16"/>
        <v>-35.345600000000005</v>
      </c>
      <c r="AW71" s="370"/>
      <c r="AX71" s="369">
        <v>-102.23950000000001</v>
      </c>
      <c r="AY71" s="369">
        <v>-137.5</v>
      </c>
      <c r="AZ71" s="369">
        <f t="shared" si="17"/>
        <v>35.260499999999993</v>
      </c>
      <c r="BA71" s="370"/>
      <c r="BB71" s="389">
        <v>-241.8459</v>
      </c>
      <c r="BC71" s="390"/>
      <c r="BD71" s="390"/>
      <c r="BE71" s="390"/>
      <c r="BF71" s="389">
        <v>-1.6999</v>
      </c>
      <c r="BG71" s="390"/>
      <c r="BH71" s="389">
        <v>0</v>
      </c>
      <c r="BI71" s="390"/>
      <c r="BJ71" s="389">
        <v>0</v>
      </c>
      <c r="BK71" s="389"/>
      <c r="BL71" s="388">
        <f t="shared" si="26"/>
        <v>-243.54580000000001</v>
      </c>
      <c r="BM71" s="389">
        <v>-43.767000000000003</v>
      </c>
      <c r="BN71" s="389"/>
      <c r="BO71" s="388">
        <f t="shared" si="27"/>
        <v>-43.767000000000003</v>
      </c>
      <c r="BP71" s="389">
        <v>118152</v>
      </c>
      <c r="BQ71" s="391" t="s">
        <v>1030</v>
      </c>
      <c r="DL71" s="342" t="str">
        <f t="shared" si="18"/>
        <v xml:space="preserve">2902      </v>
      </c>
      <c r="DM71" s="342" t="str">
        <f t="shared" si="2"/>
        <v xml:space="preserve">202206    </v>
      </c>
      <c r="DN71" s="342" t="str">
        <f t="shared" si="3"/>
        <v xml:space="preserve">M02022    </v>
      </c>
      <c r="DO71" s="342" t="e">
        <f>#REF!</f>
        <v>#REF!</v>
      </c>
      <c r="DP71" s="342">
        <f t="shared" si="19"/>
        <v>0</v>
      </c>
      <c r="EW71" s="342">
        <f t="shared" si="20"/>
        <v>0</v>
      </c>
      <c r="EX71" s="342">
        <f t="shared" si="21"/>
        <v>0</v>
      </c>
      <c r="EY71" s="342" t="e">
        <f>#REF!</f>
        <v>#REF!</v>
      </c>
      <c r="EZ71" s="342" t="e">
        <f>#REF!</f>
        <v>#REF!</v>
      </c>
      <c r="FA71" s="342">
        <f t="shared" si="22"/>
        <v>0</v>
      </c>
      <c r="FB71" s="342" t="e">
        <f>#REF!</f>
        <v>#REF!</v>
      </c>
      <c r="FC71" s="342" t="e">
        <f>#REF!</f>
        <v>#REF!</v>
      </c>
      <c r="FD71" s="342">
        <f t="shared" si="23"/>
        <v>0</v>
      </c>
      <c r="FE71" s="342">
        <f t="shared" si="24"/>
        <v>0</v>
      </c>
      <c r="FF71" s="342" t="e">
        <f>#REF!</f>
        <v>#REF!</v>
      </c>
      <c r="FG71" s="342" t="e">
        <f>#REF!</f>
        <v>#REF!</v>
      </c>
      <c r="FH71" s="342" t="e">
        <f>#REF!</f>
        <v>#REF!</v>
      </c>
      <c r="FI71" s="342" t="e">
        <f>#REF!</f>
        <v>#REF!</v>
      </c>
      <c r="FJ71" s="342" t="e">
        <f>#REF!</f>
        <v>#REF!</v>
      </c>
      <c r="FK71" s="342" t="e">
        <f>#REF!</f>
        <v>#REF!</v>
      </c>
      <c r="FL71" s="342">
        <f t="shared" si="25"/>
        <v>0</v>
      </c>
      <c r="FM71" s="342" t="e">
        <f>#REF!</f>
        <v>#REF!</v>
      </c>
      <c r="FN71" s="342" t="e">
        <f>#REF!</f>
        <v>#REF!</v>
      </c>
      <c r="FO71" s="342" t="e">
        <f>#REF!</f>
        <v>#REF!</v>
      </c>
      <c r="FP71" s="342" t="e">
        <f>#REF!</f>
        <v>#REF!</v>
      </c>
      <c r="FQ71" s="342" t="e">
        <f>#REF!</f>
        <v>#REF!</v>
      </c>
      <c r="FR71" s="342" t="e">
        <f>#REF!</f>
        <v>#REF!</v>
      </c>
      <c r="FS71" s="342" t="e">
        <f>#REF!</f>
        <v>#REF!</v>
      </c>
      <c r="FT71" s="342" t="e">
        <f>#REF!</f>
        <v>#REF!</v>
      </c>
      <c r="FU71" s="342" t="e">
        <f>#REF!</f>
        <v>#REF!</v>
      </c>
      <c r="FV71" s="342">
        <v>2</v>
      </c>
    </row>
    <row r="72" spans="3:178" ht="13.5" thickBot="1" x14ac:dyDescent="0.25">
      <c r="C72" s="366" t="s">
        <v>964</v>
      </c>
      <c r="D72" s="367">
        <v>0</v>
      </c>
      <c r="E72" s="368" t="s">
        <v>977</v>
      </c>
      <c r="F72" s="368" t="s">
        <v>978</v>
      </c>
      <c r="G72" s="367" t="s">
        <v>1281</v>
      </c>
      <c r="H72" s="368" t="s">
        <v>643</v>
      </c>
      <c r="I72" s="369"/>
      <c r="J72" s="369"/>
      <c r="K72" s="369">
        <f t="shared" si="4"/>
        <v>0</v>
      </c>
      <c r="L72" s="369"/>
      <c r="M72" s="369"/>
      <c r="N72" s="369">
        <f t="shared" si="5"/>
        <v>0</v>
      </c>
      <c r="O72" s="369"/>
      <c r="P72" s="369"/>
      <c r="Q72" s="369">
        <f t="shared" si="6"/>
        <v>0</v>
      </c>
      <c r="R72" s="369"/>
      <c r="S72" s="369"/>
      <c r="T72" s="369">
        <f t="shared" si="7"/>
        <v>0</v>
      </c>
      <c r="U72" s="369"/>
      <c r="V72" s="369"/>
      <c r="W72" s="369">
        <f t="shared" si="8"/>
        <v>0</v>
      </c>
      <c r="X72" s="369"/>
      <c r="Y72" s="369"/>
      <c r="Z72" s="369">
        <f t="shared" si="9"/>
        <v>0</v>
      </c>
      <c r="AA72" s="369"/>
      <c r="AB72" s="369"/>
      <c r="AC72" s="369">
        <f t="shared" si="10"/>
        <v>0</v>
      </c>
      <c r="AD72" s="369"/>
      <c r="AE72" s="369"/>
      <c r="AF72" s="369">
        <f t="shared" si="11"/>
        <v>0</v>
      </c>
      <c r="AG72" s="369"/>
      <c r="AH72" s="369"/>
      <c r="AI72" s="369">
        <f t="shared" si="12"/>
        <v>0</v>
      </c>
      <c r="AJ72" s="369"/>
      <c r="AK72" s="369"/>
      <c r="AL72" s="369">
        <f t="shared" si="13"/>
        <v>0</v>
      </c>
      <c r="AM72" s="369"/>
      <c r="AN72" s="369"/>
      <c r="AO72" s="369">
        <f t="shared" si="14"/>
        <v>0</v>
      </c>
      <c r="AP72" s="369"/>
      <c r="AQ72" s="369"/>
      <c r="AR72" s="369">
        <f t="shared" si="15"/>
        <v>0</v>
      </c>
      <c r="AS72" s="388"/>
      <c r="AT72" s="369"/>
      <c r="AU72" s="369"/>
      <c r="AV72" s="369">
        <f t="shared" si="16"/>
        <v>0</v>
      </c>
      <c r="AW72" s="370"/>
      <c r="AX72" s="369"/>
      <c r="AY72" s="369"/>
      <c r="AZ72" s="369">
        <f t="shared" si="17"/>
        <v>0</v>
      </c>
      <c r="BA72" s="370"/>
      <c r="BB72" s="389"/>
      <c r="BC72" s="390"/>
      <c r="BD72" s="390"/>
      <c r="BE72" s="390"/>
      <c r="BF72" s="389"/>
      <c r="BG72" s="390"/>
      <c r="BH72" s="389"/>
      <c r="BI72" s="390"/>
      <c r="BJ72" s="389"/>
      <c r="BK72" s="389"/>
      <c r="BL72" s="388">
        <f t="shared" si="26"/>
        <v>0</v>
      </c>
      <c r="BM72" s="389"/>
      <c r="BN72" s="389"/>
      <c r="BO72" s="388">
        <f t="shared" si="27"/>
        <v>0</v>
      </c>
      <c r="BP72" s="389"/>
      <c r="BQ72" s="391" t="s">
        <v>1030</v>
      </c>
      <c r="DL72" s="342" t="str">
        <f t="shared" si="18"/>
        <v xml:space="preserve">2903      </v>
      </c>
      <c r="DM72" s="342" t="str">
        <f t="shared" si="2"/>
        <v xml:space="preserve">202206    </v>
      </c>
      <c r="DN72" s="342" t="str">
        <f t="shared" si="3"/>
        <v xml:space="preserve">M02022    </v>
      </c>
      <c r="DO72" s="342" t="e">
        <f>#REF!</f>
        <v>#REF!</v>
      </c>
      <c r="DP72" s="342">
        <f t="shared" si="19"/>
        <v>0</v>
      </c>
      <c r="EW72" s="342">
        <f t="shared" si="20"/>
        <v>0</v>
      </c>
      <c r="EX72" s="342">
        <f t="shared" si="21"/>
        <v>0</v>
      </c>
      <c r="EY72" s="342" t="e">
        <f>#REF!</f>
        <v>#REF!</v>
      </c>
      <c r="EZ72" s="342" t="e">
        <f>#REF!</f>
        <v>#REF!</v>
      </c>
      <c r="FA72" s="342">
        <f t="shared" si="22"/>
        <v>0</v>
      </c>
      <c r="FB72" s="342" t="e">
        <f>#REF!</f>
        <v>#REF!</v>
      </c>
      <c r="FC72" s="342" t="e">
        <f>#REF!</f>
        <v>#REF!</v>
      </c>
      <c r="FD72" s="342">
        <f t="shared" si="23"/>
        <v>0</v>
      </c>
      <c r="FE72" s="342">
        <f t="shared" si="24"/>
        <v>0</v>
      </c>
      <c r="FF72" s="342" t="e">
        <f>#REF!</f>
        <v>#REF!</v>
      </c>
      <c r="FG72" s="342" t="e">
        <f>#REF!</f>
        <v>#REF!</v>
      </c>
      <c r="FH72" s="342" t="e">
        <f>#REF!</f>
        <v>#REF!</v>
      </c>
      <c r="FI72" s="342" t="e">
        <f>#REF!</f>
        <v>#REF!</v>
      </c>
      <c r="FJ72" s="342" t="e">
        <f>#REF!</f>
        <v>#REF!</v>
      </c>
      <c r="FK72" s="342" t="e">
        <f>#REF!</f>
        <v>#REF!</v>
      </c>
      <c r="FL72" s="342">
        <f t="shared" si="25"/>
        <v>0</v>
      </c>
      <c r="FM72" s="342" t="e">
        <f>#REF!</f>
        <v>#REF!</v>
      </c>
      <c r="FN72" s="342" t="e">
        <f>#REF!</f>
        <v>#REF!</v>
      </c>
      <c r="FO72" s="342" t="e">
        <f>#REF!</f>
        <v>#REF!</v>
      </c>
      <c r="FP72" s="342" t="e">
        <f>#REF!</f>
        <v>#REF!</v>
      </c>
      <c r="FQ72" s="342" t="e">
        <f>#REF!</f>
        <v>#REF!</v>
      </c>
      <c r="FR72" s="342" t="e">
        <f>#REF!</f>
        <v>#REF!</v>
      </c>
      <c r="FS72" s="342" t="e">
        <f>#REF!</f>
        <v>#REF!</v>
      </c>
      <c r="FT72" s="342" t="e">
        <f>#REF!</f>
        <v>#REF!</v>
      </c>
      <c r="FU72" s="342" t="e">
        <f>#REF!</f>
        <v>#REF!</v>
      </c>
      <c r="FV72" s="342">
        <v>2</v>
      </c>
    </row>
    <row r="73" spans="3:178" ht="13.5" thickBot="1" x14ac:dyDescent="0.25">
      <c r="C73" s="366" t="s">
        <v>964</v>
      </c>
      <c r="D73" s="367">
        <v>0</v>
      </c>
      <c r="E73" s="368" t="s">
        <v>977</v>
      </c>
      <c r="F73" s="368" t="s">
        <v>970</v>
      </c>
      <c r="G73" s="367" t="s">
        <v>1282</v>
      </c>
      <c r="H73" s="368" t="s">
        <v>644</v>
      </c>
      <c r="I73" s="369"/>
      <c r="J73" s="369"/>
      <c r="K73" s="369">
        <f t="shared" si="4"/>
        <v>0</v>
      </c>
      <c r="L73" s="369"/>
      <c r="M73" s="369"/>
      <c r="N73" s="369">
        <f t="shared" si="5"/>
        <v>0</v>
      </c>
      <c r="O73" s="369"/>
      <c r="P73" s="369"/>
      <c r="Q73" s="369">
        <f t="shared" si="6"/>
        <v>0</v>
      </c>
      <c r="R73" s="369"/>
      <c r="S73" s="369"/>
      <c r="T73" s="369">
        <f t="shared" si="7"/>
        <v>0</v>
      </c>
      <c r="U73" s="369"/>
      <c r="V73" s="369"/>
      <c r="W73" s="369">
        <f t="shared" si="8"/>
        <v>0</v>
      </c>
      <c r="X73" s="369"/>
      <c r="Y73" s="369"/>
      <c r="Z73" s="369">
        <f t="shared" si="9"/>
        <v>0</v>
      </c>
      <c r="AA73" s="369"/>
      <c r="AB73" s="369"/>
      <c r="AC73" s="369">
        <f t="shared" si="10"/>
        <v>0</v>
      </c>
      <c r="AD73" s="369"/>
      <c r="AE73" s="369"/>
      <c r="AF73" s="369">
        <f t="shared" si="11"/>
        <v>0</v>
      </c>
      <c r="AG73" s="369"/>
      <c r="AH73" s="369"/>
      <c r="AI73" s="369">
        <f t="shared" si="12"/>
        <v>0</v>
      </c>
      <c r="AJ73" s="369"/>
      <c r="AK73" s="369"/>
      <c r="AL73" s="369">
        <f t="shared" si="13"/>
        <v>0</v>
      </c>
      <c r="AM73" s="369"/>
      <c r="AN73" s="369"/>
      <c r="AO73" s="369">
        <f t="shared" si="14"/>
        <v>0</v>
      </c>
      <c r="AP73" s="369"/>
      <c r="AQ73" s="369"/>
      <c r="AR73" s="369">
        <f t="shared" si="15"/>
        <v>0</v>
      </c>
      <c r="AS73" s="388"/>
      <c r="AT73" s="369"/>
      <c r="AU73" s="369"/>
      <c r="AV73" s="369">
        <f t="shared" si="16"/>
        <v>0</v>
      </c>
      <c r="AW73" s="370"/>
      <c r="AX73" s="369"/>
      <c r="AY73" s="369"/>
      <c r="AZ73" s="369">
        <f t="shared" si="17"/>
        <v>0</v>
      </c>
      <c r="BA73" s="370"/>
      <c r="BB73" s="389"/>
      <c r="BC73" s="390"/>
      <c r="BD73" s="390"/>
      <c r="BE73" s="390"/>
      <c r="BF73" s="389"/>
      <c r="BG73" s="390"/>
      <c r="BH73" s="389"/>
      <c r="BI73" s="390"/>
      <c r="BJ73" s="389"/>
      <c r="BK73" s="389"/>
      <c r="BL73" s="388">
        <f t="shared" si="26"/>
        <v>0</v>
      </c>
      <c r="BM73" s="389"/>
      <c r="BN73" s="389"/>
      <c r="BO73" s="388">
        <f t="shared" si="27"/>
        <v>0</v>
      </c>
      <c r="BP73" s="389"/>
      <c r="BQ73" s="391" t="s">
        <v>1031</v>
      </c>
      <c r="DL73" s="342" t="str">
        <f t="shared" si="18"/>
        <v xml:space="preserve">2904      </v>
      </c>
      <c r="DM73" s="342" t="str">
        <f t="shared" si="2"/>
        <v xml:space="preserve">202206    </v>
      </c>
      <c r="DN73" s="342" t="str">
        <f t="shared" si="3"/>
        <v xml:space="preserve">M02022    </v>
      </c>
      <c r="DO73" s="342" t="e">
        <f>#REF!</f>
        <v>#REF!</v>
      </c>
      <c r="DP73" s="342">
        <f t="shared" si="19"/>
        <v>0</v>
      </c>
      <c r="EW73" s="342">
        <f t="shared" si="20"/>
        <v>0</v>
      </c>
      <c r="EX73" s="342">
        <f t="shared" si="21"/>
        <v>0</v>
      </c>
      <c r="EY73" s="342" t="e">
        <f>#REF!</f>
        <v>#REF!</v>
      </c>
      <c r="EZ73" s="342" t="e">
        <f>#REF!</f>
        <v>#REF!</v>
      </c>
      <c r="FA73" s="342">
        <f t="shared" si="22"/>
        <v>0</v>
      </c>
      <c r="FB73" s="342" t="e">
        <f>#REF!</f>
        <v>#REF!</v>
      </c>
      <c r="FC73" s="342" t="e">
        <f>#REF!</f>
        <v>#REF!</v>
      </c>
      <c r="FD73" s="342">
        <f t="shared" si="23"/>
        <v>0</v>
      </c>
      <c r="FE73" s="342">
        <f t="shared" si="24"/>
        <v>0</v>
      </c>
      <c r="FF73" s="342" t="e">
        <f>#REF!</f>
        <v>#REF!</v>
      </c>
      <c r="FG73" s="342" t="e">
        <f>#REF!</f>
        <v>#REF!</v>
      </c>
      <c r="FH73" s="342" t="e">
        <f>#REF!</f>
        <v>#REF!</v>
      </c>
      <c r="FI73" s="342" t="e">
        <f>#REF!</f>
        <v>#REF!</v>
      </c>
      <c r="FJ73" s="342" t="e">
        <f>#REF!</f>
        <v>#REF!</v>
      </c>
      <c r="FK73" s="342" t="e">
        <f>#REF!</f>
        <v>#REF!</v>
      </c>
      <c r="FL73" s="342">
        <f t="shared" si="25"/>
        <v>0</v>
      </c>
      <c r="FM73" s="342" t="e">
        <f>#REF!</f>
        <v>#REF!</v>
      </c>
      <c r="FN73" s="342" t="e">
        <f>#REF!</f>
        <v>#REF!</v>
      </c>
      <c r="FO73" s="342" t="e">
        <f>#REF!</f>
        <v>#REF!</v>
      </c>
      <c r="FP73" s="342" t="e">
        <f>#REF!</f>
        <v>#REF!</v>
      </c>
      <c r="FQ73" s="342" t="e">
        <f>#REF!</f>
        <v>#REF!</v>
      </c>
      <c r="FR73" s="342" t="e">
        <f>#REF!</f>
        <v>#REF!</v>
      </c>
      <c r="FS73" s="342" t="e">
        <f>#REF!</f>
        <v>#REF!</v>
      </c>
      <c r="FT73" s="342" t="e">
        <f>#REF!</f>
        <v>#REF!</v>
      </c>
      <c r="FU73" s="342" t="e">
        <f>#REF!</f>
        <v>#REF!</v>
      </c>
      <c r="FV73" s="342">
        <v>2</v>
      </c>
    </row>
    <row r="74" spans="3:178" ht="13.5" thickBot="1" x14ac:dyDescent="0.25">
      <c r="C74" s="366" t="s">
        <v>964</v>
      </c>
      <c r="D74" s="367">
        <v>0</v>
      </c>
      <c r="E74" s="368" t="s">
        <v>977</v>
      </c>
      <c r="F74" s="368" t="s">
        <v>978</v>
      </c>
      <c r="G74" s="367" t="s">
        <v>1283</v>
      </c>
      <c r="H74" s="368" t="s">
        <v>645</v>
      </c>
      <c r="I74" s="369"/>
      <c r="J74" s="369"/>
      <c r="K74" s="369">
        <f t="shared" si="4"/>
        <v>0</v>
      </c>
      <c r="L74" s="369"/>
      <c r="M74" s="369"/>
      <c r="N74" s="369">
        <f t="shared" si="5"/>
        <v>0</v>
      </c>
      <c r="O74" s="369"/>
      <c r="P74" s="369"/>
      <c r="Q74" s="369">
        <f t="shared" si="6"/>
        <v>0</v>
      </c>
      <c r="R74" s="369"/>
      <c r="S74" s="369"/>
      <c r="T74" s="369">
        <f t="shared" si="7"/>
        <v>0</v>
      </c>
      <c r="U74" s="369"/>
      <c r="V74" s="369"/>
      <c r="W74" s="369">
        <f t="shared" si="8"/>
        <v>0</v>
      </c>
      <c r="X74" s="369"/>
      <c r="Y74" s="369"/>
      <c r="Z74" s="369">
        <f t="shared" si="9"/>
        <v>0</v>
      </c>
      <c r="AA74" s="369"/>
      <c r="AB74" s="369"/>
      <c r="AC74" s="369">
        <f t="shared" si="10"/>
        <v>0</v>
      </c>
      <c r="AD74" s="369"/>
      <c r="AE74" s="369"/>
      <c r="AF74" s="369">
        <f t="shared" si="11"/>
        <v>0</v>
      </c>
      <c r="AG74" s="369"/>
      <c r="AH74" s="369"/>
      <c r="AI74" s="369">
        <f t="shared" si="12"/>
        <v>0</v>
      </c>
      <c r="AJ74" s="369"/>
      <c r="AK74" s="369"/>
      <c r="AL74" s="369">
        <f t="shared" si="13"/>
        <v>0</v>
      </c>
      <c r="AM74" s="369"/>
      <c r="AN74" s="369"/>
      <c r="AO74" s="369">
        <f t="shared" si="14"/>
        <v>0</v>
      </c>
      <c r="AP74" s="369"/>
      <c r="AQ74" s="369"/>
      <c r="AR74" s="369">
        <f t="shared" si="15"/>
        <v>0</v>
      </c>
      <c r="AS74" s="388"/>
      <c r="AT74" s="369"/>
      <c r="AU74" s="369"/>
      <c r="AV74" s="369">
        <f t="shared" si="16"/>
        <v>0</v>
      </c>
      <c r="AW74" s="370"/>
      <c r="AX74" s="369"/>
      <c r="AY74" s="369"/>
      <c r="AZ74" s="369">
        <f t="shared" si="17"/>
        <v>0</v>
      </c>
      <c r="BA74" s="370"/>
      <c r="BB74" s="389"/>
      <c r="BC74" s="390"/>
      <c r="BD74" s="390"/>
      <c r="BE74" s="390"/>
      <c r="BF74" s="389"/>
      <c r="BG74" s="390"/>
      <c r="BH74" s="389"/>
      <c r="BI74" s="390"/>
      <c r="BJ74" s="389"/>
      <c r="BK74" s="389"/>
      <c r="BL74" s="388">
        <f t="shared" si="26"/>
        <v>0</v>
      </c>
      <c r="BM74" s="389"/>
      <c r="BN74" s="389"/>
      <c r="BO74" s="388">
        <f t="shared" si="27"/>
        <v>0</v>
      </c>
      <c r="BP74" s="389"/>
      <c r="BQ74" s="391" t="s">
        <v>1031</v>
      </c>
      <c r="DL74" s="342" t="str">
        <f t="shared" si="18"/>
        <v xml:space="preserve">2905      </v>
      </c>
      <c r="DM74" s="342" t="str">
        <f t="shared" si="2"/>
        <v xml:space="preserve">202206    </v>
      </c>
      <c r="DN74" s="342" t="str">
        <f t="shared" si="3"/>
        <v xml:space="preserve">M02022    </v>
      </c>
      <c r="DO74" s="342" t="e">
        <f>#REF!</f>
        <v>#REF!</v>
      </c>
      <c r="DP74" s="342">
        <f t="shared" si="19"/>
        <v>0</v>
      </c>
      <c r="EW74" s="342">
        <f t="shared" si="20"/>
        <v>0</v>
      </c>
      <c r="EX74" s="342">
        <f t="shared" si="21"/>
        <v>0</v>
      </c>
      <c r="EY74" s="342" t="e">
        <f>#REF!</f>
        <v>#REF!</v>
      </c>
      <c r="EZ74" s="342" t="e">
        <f>#REF!</f>
        <v>#REF!</v>
      </c>
      <c r="FA74" s="342">
        <f t="shared" si="22"/>
        <v>0</v>
      </c>
      <c r="FB74" s="342" t="e">
        <f>#REF!</f>
        <v>#REF!</v>
      </c>
      <c r="FC74" s="342" t="e">
        <f>#REF!</f>
        <v>#REF!</v>
      </c>
      <c r="FD74" s="342">
        <f t="shared" si="23"/>
        <v>0</v>
      </c>
      <c r="FE74" s="342">
        <f t="shared" si="24"/>
        <v>0</v>
      </c>
      <c r="FF74" s="342" t="e">
        <f>#REF!</f>
        <v>#REF!</v>
      </c>
      <c r="FG74" s="342" t="e">
        <f>#REF!</f>
        <v>#REF!</v>
      </c>
      <c r="FH74" s="342" t="e">
        <f>#REF!</f>
        <v>#REF!</v>
      </c>
      <c r="FI74" s="342" t="e">
        <f>#REF!</f>
        <v>#REF!</v>
      </c>
      <c r="FJ74" s="342" t="e">
        <f>#REF!</f>
        <v>#REF!</v>
      </c>
      <c r="FK74" s="342" t="e">
        <f>#REF!</f>
        <v>#REF!</v>
      </c>
      <c r="FL74" s="342">
        <f t="shared" si="25"/>
        <v>0</v>
      </c>
      <c r="FM74" s="342" t="e">
        <f>#REF!</f>
        <v>#REF!</v>
      </c>
      <c r="FN74" s="342" t="e">
        <f>#REF!</f>
        <v>#REF!</v>
      </c>
      <c r="FO74" s="342" t="e">
        <f>#REF!</f>
        <v>#REF!</v>
      </c>
      <c r="FP74" s="342" t="e">
        <f>#REF!</f>
        <v>#REF!</v>
      </c>
      <c r="FQ74" s="342" t="e">
        <f>#REF!</f>
        <v>#REF!</v>
      </c>
      <c r="FR74" s="342" t="e">
        <f>#REF!</f>
        <v>#REF!</v>
      </c>
      <c r="FS74" s="342" t="e">
        <f>#REF!</f>
        <v>#REF!</v>
      </c>
      <c r="FT74" s="342" t="e">
        <f>#REF!</f>
        <v>#REF!</v>
      </c>
      <c r="FU74" s="342" t="e">
        <f>#REF!</f>
        <v>#REF!</v>
      </c>
      <c r="FV74" s="342">
        <v>2</v>
      </c>
    </row>
    <row r="75" spans="3:178" ht="13.5" thickBot="1" x14ac:dyDescent="0.25">
      <c r="C75" s="366" t="s">
        <v>964</v>
      </c>
      <c r="D75" s="367">
        <v>0</v>
      </c>
      <c r="E75" s="368" t="s">
        <v>977</v>
      </c>
      <c r="F75" s="368" t="s">
        <v>978</v>
      </c>
      <c r="G75" s="367" t="s">
        <v>1284</v>
      </c>
      <c r="H75" s="368" t="s">
        <v>646</v>
      </c>
      <c r="I75" s="369"/>
      <c r="J75" s="369"/>
      <c r="K75" s="369">
        <f t="shared" si="4"/>
        <v>0</v>
      </c>
      <c r="L75" s="369"/>
      <c r="M75" s="369"/>
      <c r="N75" s="369">
        <f t="shared" si="5"/>
        <v>0</v>
      </c>
      <c r="O75" s="369"/>
      <c r="P75" s="369"/>
      <c r="Q75" s="369">
        <f t="shared" si="6"/>
        <v>0</v>
      </c>
      <c r="R75" s="369"/>
      <c r="S75" s="369"/>
      <c r="T75" s="369">
        <f t="shared" si="7"/>
        <v>0</v>
      </c>
      <c r="U75" s="369"/>
      <c r="V75" s="369"/>
      <c r="W75" s="369">
        <f t="shared" si="8"/>
        <v>0</v>
      </c>
      <c r="X75" s="369"/>
      <c r="Y75" s="369"/>
      <c r="Z75" s="369">
        <f t="shared" si="9"/>
        <v>0</v>
      </c>
      <c r="AA75" s="369"/>
      <c r="AB75" s="369"/>
      <c r="AC75" s="369">
        <f t="shared" si="10"/>
        <v>0</v>
      </c>
      <c r="AD75" s="369"/>
      <c r="AE75" s="369"/>
      <c r="AF75" s="369">
        <f t="shared" si="11"/>
        <v>0</v>
      </c>
      <c r="AG75" s="369"/>
      <c r="AH75" s="369"/>
      <c r="AI75" s="369">
        <f t="shared" si="12"/>
        <v>0</v>
      </c>
      <c r="AJ75" s="369"/>
      <c r="AK75" s="369"/>
      <c r="AL75" s="369">
        <f t="shared" si="13"/>
        <v>0</v>
      </c>
      <c r="AM75" s="369"/>
      <c r="AN75" s="369"/>
      <c r="AO75" s="369">
        <f t="shared" si="14"/>
        <v>0</v>
      </c>
      <c r="AP75" s="369"/>
      <c r="AQ75" s="369"/>
      <c r="AR75" s="369">
        <f t="shared" si="15"/>
        <v>0</v>
      </c>
      <c r="AS75" s="388"/>
      <c r="AT75" s="369"/>
      <c r="AU75" s="369"/>
      <c r="AV75" s="369">
        <f t="shared" si="16"/>
        <v>0</v>
      </c>
      <c r="AW75" s="370"/>
      <c r="AX75" s="369"/>
      <c r="AY75" s="369"/>
      <c r="AZ75" s="369">
        <f t="shared" si="17"/>
        <v>0</v>
      </c>
      <c r="BA75" s="370"/>
      <c r="BB75" s="389"/>
      <c r="BC75" s="390"/>
      <c r="BD75" s="390"/>
      <c r="BE75" s="390"/>
      <c r="BF75" s="389"/>
      <c r="BG75" s="390"/>
      <c r="BH75" s="389"/>
      <c r="BI75" s="390"/>
      <c r="BJ75" s="389"/>
      <c r="BK75" s="389"/>
      <c r="BL75" s="388">
        <f t="shared" si="26"/>
        <v>0</v>
      </c>
      <c r="BM75" s="389"/>
      <c r="BN75" s="389"/>
      <c r="BO75" s="388">
        <f t="shared" si="27"/>
        <v>0</v>
      </c>
      <c r="BP75" s="389"/>
      <c r="BQ75" s="391" t="s">
        <v>1030</v>
      </c>
      <c r="DL75" s="342" t="str">
        <f t="shared" si="18"/>
        <v xml:space="preserve">2906      </v>
      </c>
      <c r="DM75" s="342" t="str">
        <f t="shared" si="2"/>
        <v xml:space="preserve">202206    </v>
      </c>
      <c r="DN75" s="342" t="str">
        <f t="shared" si="3"/>
        <v xml:space="preserve">M02022    </v>
      </c>
      <c r="DO75" s="342" t="e">
        <f>#REF!</f>
        <v>#REF!</v>
      </c>
      <c r="DP75" s="342">
        <f t="shared" si="19"/>
        <v>0</v>
      </c>
      <c r="EW75" s="342">
        <f t="shared" si="20"/>
        <v>0</v>
      </c>
      <c r="EX75" s="342">
        <f t="shared" si="21"/>
        <v>0</v>
      </c>
      <c r="EY75" s="342" t="e">
        <f>#REF!</f>
        <v>#REF!</v>
      </c>
      <c r="EZ75" s="342" t="e">
        <f>#REF!</f>
        <v>#REF!</v>
      </c>
      <c r="FA75" s="342">
        <f t="shared" si="22"/>
        <v>0</v>
      </c>
      <c r="FB75" s="342" t="e">
        <f>#REF!</f>
        <v>#REF!</v>
      </c>
      <c r="FC75" s="342" t="e">
        <f>#REF!</f>
        <v>#REF!</v>
      </c>
      <c r="FD75" s="342">
        <f t="shared" si="23"/>
        <v>0</v>
      </c>
      <c r="FE75" s="342">
        <f t="shared" si="24"/>
        <v>0</v>
      </c>
      <c r="FF75" s="342" t="e">
        <f>#REF!</f>
        <v>#REF!</v>
      </c>
      <c r="FG75" s="342" t="e">
        <f>#REF!</f>
        <v>#REF!</v>
      </c>
      <c r="FH75" s="342" t="e">
        <f>#REF!</f>
        <v>#REF!</v>
      </c>
      <c r="FI75" s="342" t="e">
        <f>#REF!</f>
        <v>#REF!</v>
      </c>
      <c r="FJ75" s="342" t="e">
        <f>#REF!</f>
        <v>#REF!</v>
      </c>
      <c r="FK75" s="342" t="e">
        <f>#REF!</f>
        <v>#REF!</v>
      </c>
      <c r="FL75" s="342">
        <f t="shared" si="25"/>
        <v>0</v>
      </c>
      <c r="FM75" s="342" t="e">
        <f>#REF!</f>
        <v>#REF!</v>
      </c>
      <c r="FN75" s="342" t="e">
        <f>#REF!</f>
        <v>#REF!</v>
      </c>
      <c r="FO75" s="342" t="e">
        <f>#REF!</f>
        <v>#REF!</v>
      </c>
      <c r="FP75" s="342" t="e">
        <f>#REF!</f>
        <v>#REF!</v>
      </c>
      <c r="FQ75" s="342" t="e">
        <f>#REF!</f>
        <v>#REF!</v>
      </c>
      <c r="FR75" s="342" t="e">
        <f>#REF!</f>
        <v>#REF!</v>
      </c>
      <c r="FS75" s="342" t="e">
        <f>#REF!</f>
        <v>#REF!</v>
      </c>
      <c r="FT75" s="342" t="e">
        <f>#REF!</f>
        <v>#REF!</v>
      </c>
      <c r="FU75" s="342" t="e">
        <f>#REF!</f>
        <v>#REF!</v>
      </c>
      <c r="FV75" s="342">
        <v>2</v>
      </c>
    </row>
    <row r="76" spans="3:178" ht="13.5" thickBot="1" x14ac:dyDescent="0.25">
      <c r="C76" s="366" t="s">
        <v>959</v>
      </c>
      <c r="D76" s="367">
        <v>1</v>
      </c>
      <c r="E76" s="368" t="s">
        <v>43</v>
      </c>
      <c r="F76" s="368" t="s">
        <v>985</v>
      </c>
      <c r="G76" s="367" t="s">
        <v>1285</v>
      </c>
      <c r="H76" s="368" t="s">
        <v>62</v>
      </c>
      <c r="I76" s="369">
        <v>336.34800000000001</v>
      </c>
      <c r="J76" s="369">
        <v>336.34559999999999</v>
      </c>
      <c r="K76" s="369">
        <f t="shared" si="4"/>
        <v>2.4000000000228283E-3</v>
      </c>
      <c r="L76" s="369">
        <v>1935.06</v>
      </c>
      <c r="M76" s="369">
        <v>1987.8476000000001</v>
      </c>
      <c r="N76" s="369">
        <f t="shared" si="5"/>
        <v>-52.787600000000111</v>
      </c>
      <c r="O76" s="369">
        <v>0</v>
      </c>
      <c r="P76" s="369">
        <v>0</v>
      </c>
      <c r="Q76" s="369">
        <f t="shared" si="6"/>
        <v>0</v>
      </c>
      <c r="R76" s="369">
        <v>49.177999999999997</v>
      </c>
      <c r="S76" s="369">
        <v>49.984999999999999</v>
      </c>
      <c r="T76" s="369">
        <f t="shared" si="7"/>
        <v>-0.80700000000000216</v>
      </c>
      <c r="U76" s="369">
        <v>5.6</v>
      </c>
      <c r="V76" s="369">
        <v>5.5986000000000002</v>
      </c>
      <c r="W76" s="369">
        <f t="shared" si="8"/>
        <v>1.3999999999994017E-3</v>
      </c>
      <c r="X76" s="369">
        <v>0</v>
      </c>
      <c r="Y76" s="369">
        <v>0</v>
      </c>
      <c r="Z76" s="369">
        <f t="shared" si="9"/>
        <v>0</v>
      </c>
      <c r="AA76" s="369">
        <v>4.8</v>
      </c>
      <c r="AB76" s="369">
        <v>4.7988</v>
      </c>
      <c r="AC76" s="369">
        <f t="shared" si="10"/>
        <v>1.1999999999998678E-3</v>
      </c>
      <c r="AD76" s="369">
        <v>0</v>
      </c>
      <c r="AE76" s="369">
        <v>0</v>
      </c>
      <c r="AF76" s="369">
        <f t="shared" si="11"/>
        <v>0</v>
      </c>
      <c r="AG76" s="369">
        <v>0</v>
      </c>
      <c r="AH76" s="369">
        <v>0</v>
      </c>
      <c r="AI76" s="369">
        <f t="shared" si="12"/>
        <v>0</v>
      </c>
      <c r="AJ76" s="369">
        <v>0.17499999999999999</v>
      </c>
      <c r="AK76" s="369">
        <v>0</v>
      </c>
      <c r="AL76" s="369">
        <f t="shared" si="13"/>
        <v>0.17499999999999999</v>
      </c>
      <c r="AM76" s="369">
        <v>0</v>
      </c>
      <c r="AN76" s="369">
        <v>0</v>
      </c>
      <c r="AO76" s="369">
        <f t="shared" si="14"/>
        <v>0</v>
      </c>
      <c r="AP76" s="369">
        <v>0</v>
      </c>
      <c r="AQ76" s="369">
        <v>0</v>
      </c>
      <c r="AR76" s="369">
        <f t="shared" si="15"/>
        <v>0</v>
      </c>
      <c r="AS76" s="388">
        <v>2331.1610000000001</v>
      </c>
      <c r="AT76" s="369">
        <v>-136.80860000000001</v>
      </c>
      <c r="AU76" s="369">
        <v>-87.260800000000003</v>
      </c>
      <c r="AV76" s="369">
        <f t="shared" si="16"/>
        <v>-49.547800000000009</v>
      </c>
      <c r="AW76" s="370"/>
      <c r="AX76" s="369">
        <v>-80.934799999999996</v>
      </c>
      <c r="AY76" s="369">
        <v>-60</v>
      </c>
      <c r="AZ76" s="369">
        <f t="shared" si="17"/>
        <v>-20.934799999999996</v>
      </c>
      <c r="BA76" s="370"/>
      <c r="BB76" s="389">
        <v>-217.74340000000001</v>
      </c>
      <c r="BC76" s="390"/>
      <c r="BD76" s="390"/>
      <c r="BE76" s="390"/>
      <c r="BF76" s="389">
        <v>-179.5506</v>
      </c>
      <c r="BG76" s="390"/>
      <c r="BH76" s="389">
        <v>0</v>
      </c>
      <c r="BI76" s="390"/>
      <c r="BJ76" s="389">
        <v>-0.35020000000000001</v>
      </c>
      <c r="BK76" s="389"/>
      <c r="BL76" s="388">
        <f t="shared" si="26"/>
        <v>-397.64419999999996</v>
      </c>
      <c r="BM76" s="389">
        <v>-31.911999999999999</v>
      </c>
      <c r="BN76" s="389"/>
      <c r="BO76" s="388">
        <f t="shared" si="27"/>
        <v>-31.911999999999999</v>
      </c>
      <c r="BP76" s="389">
        <v>215013</v>
      </c>
      <c r="BQ76" s="391" t="s">
        <v>1030</v>
      </c>
      <c r="DL76" s="342" t="str">
        <f t="shared" si="18"/>
        <v xml:space="preserve">2907      </v>
      </c>
      <c r="DM76" s="342" t="str">
        <f t="shared" si="2"/>
        <v xml:space="preserve">202206    </v>
      </c>
      <c r="DN76" s="342" t="str">
        <f t="shared" si="3"/>
        <v xml:space="preserve">M02022    </v>
      </c>
      <c r="DO76" s="342" t="e">
        <f>#REF!</f>
        <v>#REF!</v>
      </c>
      <c r="DP76" s="342">
        <f t="shared" si="19"/>
        <v>0</v>
      </c>
      <c r="EW76" s="342">
        <f t="shared" si="20"/>
        <v>0</v>
      </c>
      <c r="EX76" s="342">
        <f t="shared" si="21"/>
        <v>0</v>
      </c>
      <c r="EY76" s="342" t="e">
        <f>#REF!</f>
        <v>#REF!</v>
      </c>
      <c r="EZ76" s="342" t="e">
        <f>#REF!</f>
        <v>#REF!</v>
      </c>
      <c r="FA76" s="342">
        <f t="shared" si="22"/>
        <v>0</v>
      </c>
      <c r="FB76" s="342" t="e">
        <f>#REF!</f>
        <v>#REF!</v>
      </c>
      <c r="FC76" s="342" t="e">
        <f>#REF!</f>
        <v>#REF!</v>
      </c>
      <c r="FD76" s="342">
        <f t="shared" si="23"/>
        <v>0</v>
      </c>
      <c r="FE76" s="342">
        <f t="shared" si="24"/>
        <v>0</v>
      </c>
      <c r="FF76" s="342" t="e">
        <f>#REF!</f>
        <v>#REF!</v>
      </c>
      <c r="FG76" s="342" t="e">
        <f>#REF!</f>
        <v>#REF!</v>
      </c>
      <c r="FH76" s="342" t="e">
        <f>#REF!</f>
        <v>#REF!</v>
      </c>
      <c r="FI76" s="342" t="e">
        <f>#REF!</f>
        <v>#REF!</v>
      </c>
      <c r="FJ76" s="342" t="e">
        <f>#REF!</f>
        <v>#REF!</v>
      </c>
      <c r="FK76" s="342" t="e">
        <f>#REF!</f>
        <v>#REF!</v>
      </c>
      <c r="FL76" s="342">
        <f t="shared" si="25"/>
        <v>0</v>
      </c>
      <c r="FM76" s="342" t="e">
        <f>#REF!</f>
        <v>#REF!</v>
      </c>
      <c r="FN76" s="342" t="e">
        <f>#REF!</f>
        <v>#REF!</v>
      </c>
      <c r="FO76" s="342" t="e">
        <f>#REF!</f>
        <v>#REF!</v>
      </c>
      <c r="FP76" s="342" t="e">
        <f>#REF!</f>
        <v>#REF!</v>
      </c>
      <c r="FQ76" s="342" t="e">
        <f>#REF!</f>
        <v>#REF!</v>
      </c>
      <c r="FR76" s="342" t="e">
        <f>#REF!</f>
        <v>#REF!</v>
      </c>
      <c r="FS76" s="342" t="e">
        <f>#REF!</f>
        <v>#REF!</v>
      </c>
      <c r="FT76" s="342" t="e">
        <f>#REF!</f>
        <v>#REF!</v>
      </c>
      <c r="FU76" s="342" t="e">
        <f>#REF!</f>
        <v>#REF!</v>
      </c>
      <c r="FV76" s="342">
        <v>2</v>
      </c>
    </row>
    <row r="77" spans="3:178" ht="13.5" thickBot="1" x14ac:dyDescent="0.25">
      <c r="C77" s="366" t="s">
        <v>959</v>
      </c>
      <c r="D77" s="367">
        <v>1</v>
      </c>
      <c r="E77" s="368" t="s">
        <v>999</v>
      </c>
      <c r="F77" s="368" t="s">
        <v>1001</v>
      </c>
      <c r="G77" s="367" t="s">
        <v>1286</v>
      </c>
      <c r="H77" s="368" t="s">
        <v>108</v>
      </c>
      <c r="I77" s="369">
        <v>4482.143</v>
      </c>
      <c r="J77" s="369">
        <v>4473.4323999999997</v>
      </c>
      <c r="K77" s="369">
        <f t="shared" si="4"/>
        <v>8.7106000000003405</v>
      </c>
      <c r="L77" s="369">
        <v>0</v>
      </c>
      <c r="M77" s="369">
        <v>0</v>
      </c>
      <c r="N77" s="369">
        <f t="shared" si="5"/>
        <v>0</v>
      </c>
      <c r="O77" s="369">
        <v>487.29199999999997</v>
      </c>
      <c r="P77" s="369">
        <v>362</v>
      </c>
      <c r="Q77" s="369">
        <f t="shared" si="6"/>
        <v>125.29199999999997</v>
      </c>
      <c r="R77" s="369">
        <v>320.71499999999997</v>
      </c>
      <c r="S77" s="369">
        <v>334.14760000000001</v>
      </c>
      <c r="T77" s="369">
        <f t="shared" si="7"/>
        <v>-13.432600000000036</v>
      </c>
      <c r="U77" s="369">
        <v>158.12</v>
      </c>
      <c r="V77" s="369">
        <v>157.60380000000001</v>
      </c>
      <c r="W77" s="369">
        <f t="shared" si="8"/>
        <v>0.51619999999999777</v>
      </c>
      <c r="X77" s="369">
        <v>0</v>
      </c>
      <c r="Y77" s="369">
        <v>0</v>
      </c>
      <c r="Z77" s="369">
        <f t="shared" si="9"/>
        <v>0</v>
      </c>
      <c r="AA77" s="369">
        <v>59.896999999999998</v>
      </c>
      <c r="AB77" s="369">
        <v>62.446199999999997</v>
      </c>
      <c r="AC77" s="369">
        <f t="shared" si="10"/>
        <v>-2.549199999999999</v>
      </c>
      <c r="AD77" s="369">
        <v>30</v>
      </c>
      <c r="AE77" s="369">
        <v>0</v>
      </c>
      <c r="AF77" s="369">
        <f t="shared" si="11"/>
        <v>30</v>
      </c>
      <c r="AG77" s="369">
        <v>0</v>
      </c>
      <c r="AH77" s="369">
        <v>0</v>
      </c>
      <c r="AI77" s="369">
        <f t="shared" si="12"/>
        <v>0</v>
      </c>
      <c r="AJ77" s="369">
        <v>0</v>
      </c>
      <c r="AK77" s="369">
        <v>30</v>
      </c>
      <c r="AL77" s="369">
        <f t="shared" si="13"/>
        <v>-30</v>
      </c>
      <c r="AM77" s="369">
        <v>0</v>
      </c>
      <c r="AN77" s="369">
        <v>0</v>
      </c>
      <c r="AO77" s="369">
        <f t="shared" si="14"/>
        <v>0</v>
      </c>
      <c r="AP77" s="369">
        <v>-5.0000000000000001E-4</v>
      </c>
      <c r="AQ77" s="369">
        <v>0</v>
      </c>
      <c r="AR77" s="369">
        <f t="shared" si="15"/>
        <v>-5.0000000000000001E-4</v>
      </c>
      <c r="AS77" s="388">
        <v>5538.1665000000003</v>
      </c>
      <c r="AT77" s="369">
        <v>-665.19280000000003</v>
      </c>
      <c r="AU77" s="369">
        <v>-606.34280000000001</v>
      </c>
      <c r="AV77" s="369">
        <f t="shared" si="16"/>
        <v>-58.850000000000023</v>
      </c>
      <c r="AW77" s="370"/>
      <c r="AX77" s="369">
        <v>-203.8794</v>
      </c>
      <c r="AY77" s="369">
        <v>-306</v>
      </c>
      <c r="AZ77" s="369">
        <f t="shared" si="17"/>
        <v>102.1206</v>
      </c>
      <c r="BA77" s="370"/>
      <c r="BB77" s="389">
        <v>-869.07230000000004</v>
      </c>
      <c r="BC77" s="390"/>
      <c r="BD77" s="390"/>
      <c r="BE77" s="390"/>
      <c r="BF77" s="389">
        <v>-50.884799999999998</v>
      </c>
      <c r="BG77" s="390"/>
      <c r="BH77" s="389">
        <v>-4.1000000000000002E-2</v>
      </c>
      <c r="BI77" s="390"/>
      <c r="BJ77" s="389">
        <v>-115.1163</v>
      </c>
      <c r="BK77" s="389"/>
      <c r="BL77" s="388">
        <f t="shared" si="26"/>
        <v>-1035.1144000000002</v>
      </c>
      <c r="BM77" s="389">
        <v>-1468.2433000000001</v>
      </c>
      <c r="BN77" s="389"/>
      <c r="BO77" s="388">
        <f t="shared" si="27"/>
        <v>-1468.2433000000001</v>
      </c>
      <c r="BP77" s="389">
        <v>620000</v>
      </c>
      <c r="BQ77" s="391" t="s">
        <v>1032</v>
      </c>
      <c r="DL77" s="342" t="str">
        <f t="shared" si="18"/>
        <v xml:space="preserve">2908      </v>
      </c>
      <c r="DM77" s="342" t="str">
        <f t="shared" si="2"/>
        <v xml:space="preserve">202206    </v>
      </c>
      <c r="DN77" s="342" t="str">
        <f t="shared" si="3"/>
        <v xml:space="preserve">M02022    </v>
      </c>
      <c r="DO77" s="342" t="e">
        <f>#REF!</f>
        <v>#REF!</v>
      </c>
      <c r="DP77" s="342">
        <f t="shared" si="19"/>
        <v>0</v>
      </c>
      <c r="EW77" s="342">
        <f t="shared" si="20"/>
        <v>0</v>
      </c>
      <c r="EX77" s="342">
        <f t="shared" si="21"/>
        <v>0</v>
      </c>
      <c r="EY77" s="342" t="e">
        <f>#REF!</f>
        <v>#REF!</v>
      </c>
      <c r="EZ77" s="342" t="e">
        <f>#REF!</f>
        <v>#REF!</v>
      </c>
      <c r="FA77" s="342">
        <f t="shared" si="22"/>
        <v>0</v>
      </c>
      <c r="FB77" s="342" t="e">
        <f>#REF!</f>
        <v>#REF!</v>
      </c>
      <c r="FC77" s="342" t="e">
        <f>#REF!</f>
        <v>#REF!</v>
      </c>
      <c r="FD77" s="342">
        <f t="shared" si="23"/>
        <v>0</v>
      </c>
      <c r="FE77" s="342">
        <f t="shared" si="24"/>
        <v>0</v>
      </c>
      <c r="FF77" s="342" t="e">
        <f>#REF!</f>
        <v>#REF!</v>
      </c>
      <c r="FG77" s="342" t="e">
        <f>#REF!</f>
        <v>#REF!</v>
      </c>
      <c r="FH77" s="342" t="e">
        <f>#REF!</f>
        <v>#REF!</v>
      </c>
      <c r="FI77" s="342" t="e">
        <f>#REF!</f>
        <v>#REF!</v>
      </c>
      <c r="FJ77" s="342" t="e">
        <f>#REF!</f>
        <v>#REF!</v>
      </c>
      <c r="FK77" s="342" t="e">
        <f>#REF!</f>
        <v>#REF!</v>
      </c>
      <c r="FL77" s="342">
        <f t="shared" si="25"/>
        <v>0</v>
      </c>
      <c r="FM77" s="342" t="e">
        <f>#REF!</f>
        <v>#REF!</v>
      </c>
      <c r="FN77" s="342" t="e">
        <f>#REF!</f>
        <v>#REF!</v>
      </c>
      <c r="FO77" s="342" t="e">
        <f>#REF!</f>
        <v>#REF!</v>
      </c>
      <c r="FP77" s="342" t="e">
        <f>#REF!</f>
        <v>#REF!</v>
      </c>
      <c r="FQ77" s="342" t="e">
        <f>#REF!</f>
        <v>#REF!</v>
      </c>
      <c r="FR77" s="342" t="e">
        <f>#REF!</f>
        <v>#REF!</v>
      </c>
      <c r="FS77" s="342" t="e">
        <f>#REF!</f>
        <v>#REF!</v>
      </c>
      <c r="FT77" s="342" t="e">
        <f>#REF!</f>
        <v>#REF!</v>
      </c>
      <c r="FU77" s="342" t="e">
        <f>#REF!</f>
        <v>#REF!</v>
      </c>
      <c r="FV77" s="342">
        <v>2</v>
      </c>
    </row>
    <row r="78" spans="3:178" ht="13.5" thickBot="1" x14ac:dyDescent="0.25">
      <c r="C78" s="366" t="s">
        <v>959</v>
      </c>
      <c r="D78" s="367">
        <v>2</v>
      </c>
      <c r="E78" s="368" t="s">
        <v>999</v>
      </c>
      <c r="F78" s="368" t="s">
        <v>1009</v>
      </c>
      <c r="G78" s="367" t="s">
        <v>1287</v>
      </c>
      <c r="H78" s="368" t="s">
        <v>445</v>
      </c>
      <c r="I78" s="369">
        <v>13577.807000000001</v>
      </c>
      <c r="J78" s="369">
        <v>13466.934300000001</v>
      </c>
      <c r="K78" s="369">
        <f t="shared" si="4"/>
        <v>110.8726999999999</v>
      </c>
      <c r="L78" s="369">
        <v>149.77799999999999</v>
      </c>
      <c r="M78" s="369">
        <v>157.274</v>
      </c>
      <c r="N78" s="369">
        <f t="shared" si="5"/>
        <v>-7.4960000000000093</v>
      </c>
      <c r="O78" s="369">
        <v>1068.0630000000001</v>
      </c>
      <c r="P78" s="369">
        <v>1084</v>
      </c>
      <c r="Q78" s="369">
        <f t="shared" si="6"/>
        <v>-15.936999999999898</v>
      </c>
      <c r="R78" s="369">
        <v>998.15499999999997</v>
      </c>
      <c r="S78" s="369">
        <v>1161.6708000000001</v>
      </c>
      <c r="T78" s="369">
        <f t="shared" si="7"/>
        <v>-163.51580000000013</v>
      </c>
      <c r="U78" s="369">
        <v>326.52999999999997</v>
      </c>
      <c r="V78" s="369">
        <v>330.28859999999997</v>
      </c>
      <c r="W78" s="369">
        <f t="shared" si="8"/>
        <v>-3.7586000000000013</v>
      </c>
      <c r="X78" s="369">
        <v>10.863</v>
      </c>
      <c r="Y78" s="369">
        <v>4.9997999999999996</v>
      </c>
      <c r="Z78" s="369">
        <f t="shared" si="9"/>
        <v>5.8632</v>
      </c>
      <c r="AA78" s="369">
        <v>180.89400000000001</v>
      </c>
      <c r="AB78" s="369">
        <v>180.88740000000001</v>
      </c>
      <c r="AC78" s="369">
        <f t="shared" si="10"/>
        <v>6.5999999999917236E-3</v>
      </c>
      <c r="AD78" s="369">
        <v>49.997999999999998</v>
      </c>
      <c r="AE78" s="369">
        <v>0</v>
      </c>
      <c r="AF78" s="369">
        <f t="shared" si="11"/>
        <v>49.997999999999998</v>
      </c>
      <c r="AG78" s="369">
        <v>2.8119999999999998</v>
      </c>
      <c r="AH78" s="369">
        <v>0</v>
      </c>
      <c r="AI78" s="369">
        <f t="shared" si="12"/>
        <v>2.8119999999999998</v>
      </c>
      <c r="AJ78" s="369">
        <v>0</v>
      </c>
      <c r="AK78" s="369">
        <v>55.301000000000002</v>
      </c>
      <c r="AL78" s="369">
        <f t="shared" si="13"/>
        <v>-55.301000000000002</v>
      </c>
      <c r="AM78" s="369">
        <v>-609.71799999999996</v>
      </c>
      <c r="AN78" s="369">
        <v>-609.71699999999998</v>
      </c>
      <c r="AO78" s="369">
        <f t="shared" si="14"/>
        <v>-9.9999999997635314E-4</v>
      </c>
      <c r="AP78" s="369">
        <v>-1E-4</v>
      </c>
      <c r="AQ78" s="369">
        <v>0</v>
      </c>
      <c r="AR78" s="369">
        <f t="shared" si="15"/>
        <v>-1E-4</v>
      </c>
      <c r="AS78" s="388">
        <v>15755.1818</v>
      </c>
      <c r="AT78" s="369">
        <v>-666.82979999999998</v>
      </c>
      <c r="AU78" s="369">
        <v>-644.36310000000003</v>
      </c>
      <c r="AV78" s="369">
        <f t="shared" si="16"/>
        <v>-22.466699999999946</v>
      </c>
      <c r="AW78" s="370"/>
      <c r="AX78" s="369">
        <v>-378.67619999999999</v>
      </c>
      <c r="AY78" s="369">
        <v>-440</v>
      </c>
      <c r="AZ78" s="369">
        <f t="shared" si="17"/>
        <v>61.323800000000006</v>
      </c>
      <c r="BA78" s="370"/>
      <c r="BB78" s="389">
        <v>-1045.5060000000001</v>
      </c>
      <c r="BC78" s="390"/>
      <c r="BD78" s="390" t="s">
        <v>1288</v>
      </c>
      <c r="BE78" s="390" t="s">
        <v>1289</v>
      </c>
      <c r="BF78" s="389">
        <v>9.3704999999999998</v>
      </c>
      <c r="BG78" s="390"/>
      <c r="BH78" s="389">
        <v>0</v>
      </c>
      <c r="BI78" s="390"/>
      <c r="BJ78" s="389">
        <v>-110.1152</v>
      </c>
      <c r="BK78" s="389"/>
      <c r="BL78" s="388">
        <f t="shared" si="26"/>
        <v>-1146.2507000000001</v>
      </c>
      <c r="BM78" s="389">
        <v>-3172.0477000000001</v>
      </c>
      <c r="BN78" s="389"/>
      <c r="BO78" s="388">
        <f t="shared" si="27"/>
        <v>-3172.0477000000001</v>
      </c>
      <c r="BP78" s="389">
        <v>705676</v>
      </c>
      <c r="BQ78" s="391" t="s">
        <v>1032</v>
      </c>
      <c r="DL78" s="342" t="str">
        <f t="shared" si="18"/>
        <v xml:space="preserve">2909      </v>
      </c>
      <c r="DM78" s="342" t="str">
        <f t="shared" ref="DM78:DM141" si="28">UtfPeriod</f>
        <v xml:space="preserve">202206    </v>
      </c>
      <c r="DN78" s="342" t="str">
        <f t="shared" ref="DN78:DN141" si="29">Mal</f>
        <v xml:space="preserve">M02022    </v>
      </c>
      <c r="DO78" s="342" t="e">
        <f>#REF!</f>
        <v>#REF!</v>
      </c>
      <c r="DP78" s="342">
        <f t="shared" si="19"/>
        <v>0</v>
      </c>
      <c r="EW78" s="342">
        <f t="shared" si="20"/>
        <v>0</v>
      </c>
      <c r="EX78" s="342">
        <f t="shared" si="21"/>
        <v>0</v>
      </c>
      <c r="EY78" s="342" t="e">
        <f>#REF!</f>
        <v>#REF!</v>
      </c>
      <c r="EZ78" s="342" t="e">
        <f>#REF!</f>
        <v>#REF!</v>
      </c>
      <c r="FA78" s="342" t="str">
        <f t="shared" si="22"/>
        <v>inte fått faktura ännu.</v>
      </c>
      <c r="FB78" s="342" t="e">
        <f>#REF!</f>
        <v>#REF!</v>
      </c>
      <c r="FC78" s="342" t="e">
        <f>#REF!</f>
        <v>#REF!</v>
      </c>
      <c r="FD78" s="342" t="str">
        <f t="shared" si="23"/>
        <v>Fler inbrott och mer bevakning.</v>
      </c>
      <c r="FE78" s="342">
        <f t="shared" si="24"/>
        <v>0</v>
      </c>
      <c r="FF78" s="342" t="e">
        <f>#REF!</f>
        <v>#REF!</v>
      </c>
      <c r="FG78" s="342" t="e">
        <f>#REF!</f>
        <v>#REF!</v>
      </c>
      <c r="FH78" s="342" t="e">
        <f>#REF!</f>
        <v>#REF!</v>
      </c>
      <c r="FI78" s="342" t="e">
        <f>#REF!</f>
        <v>#REF!</v>
      </c>
      <c r="FJ78" s="342" t="e">
        <f>#REF!</f>
        <v>#REF!</v>
      </c>
      <c r="FK78" s="342" t="e">
        <f>#REF!</f>
        <v>#REF!</v>
      </c>
      <c r="FL78" s="342">
        <f t="shared" si="25"/>
        <v>0</v>
      </c>
      <c r="FM78" s="342" t="e">
        <f>#REF!</f>
        <v>#REF!</v>
      </c>
      <c r="FN78" s="342" t="e">
        <f>#REF!</f>
        <v>#REF!</v>
      </c>
      <c r="FO78" s="342" t="e">
        <f>#REF!</f>
        <v>#REF!</v>
      </c>
      <c r="FP78" s="342" t="e">
        <f>#REF!</f>
        <v>#REF!</v>
      </c>
      <c r="FQ78" s="342" t="e">
        <f>#REF!</f>
        <v>#REF!</v>
      </c>
      <c r="FR78" s="342" t="e">
        <f>#REF!</f>
        <v>#REF!</v>
      </c>
      <c r="FS78" s="342" t="e">
        <f>#REF!</f>
        <v>#REF!</v>
      </c>
      <c r="FT78" s="342" t="e">
        <f>#REF!</f>
        <v>#REF!</v>
      </c>
      <c r="FU78" s="342" t="e">
        <f>#REF!</f>
        <v>#REF!</v>
      </c>
      <c r="FV78" s="342">
        <v>2</v>
      </c>
    </row>
    <row r="79" spans="3:178" ht="13.5" thickBot="1" x14ac:dyDescent="0.25">
      <c r="C79" s="366" t="s">
        <v>959</v>
      </c>
      <c r="D79" s="367">
        <v>1</v>
      </c>
      <c r="E79" s="368" t="s">
        <v>43</v>
      </c>
      <c r="F79" s="368" t="s">
        <v>997</v>
      </c>
      <c r="G79" s="367" t="s">
        <v>1290</v>
      </c>
      <c r="H79" s="368" t="s">
        <v>76</v>
      </c>
      <c r="I79" s="369">
        <v>18085.531999999999</v>
      </c>
      <c r="J79" s="369">
        <v>17379.676599999999</v>
      </c>
      <c r="K79" s="369">
        <f t="shared" ref="K79:K142" si="30">I79-J79</f>
        <v>705.85540000000037</v>
      </c>
      <c r="L79" s="369">
        <v>0</v>
      </c>
      <c r="M79" s="369">
        <v>0</v>
      </c>
      <c r="N79" s="369">
        <f t="shared" ref="N79:N142" si="31">L79-M79</f>
        <v>0</v>
      </c>
      <c r="O79" s="369">
        <v>1510.7048</v>
      </c>
      <c r="P79" s="369">
        <v>1510</v>
      </c>
      <c r="Q79" s="369">
        <f t="shared" ref="Q79:Q142" si="32">O79-P79</f>
        <v>0.70479999999997744</v>
      </c>
      <c r="R79" s="369">
        <v>1711.3989999999999</v>
      </c>
      <c r="S79" s="369">
        <v>1796.1416999999999</v>
      </c>
      <c r="T79" s="369">
        <f t="shared" ref="T79:T142" si="33">R79-S79</f>
        <v>-84.742700000000013</v>
      </c>
      <c r="U79" s="369">
        <v>310.91699999999997</v>
      </c>
      <c r="V79" s="369">
        <v>287.04379999999998</v>
      </c>
      <c r="W79" s="369">
        <f t="shared" ref="W79:W142" si="34">U79-V79</f>
        <v>23.873199999999997</v>
      </c>
      <c r="X79" s="369">
        <v>109.119</v>
      </c>
      <c r="Y79" s="369">
        <v>350.36219999999997</v>
      </c>
      <c r="Z79" s="369">
        <f t="shared" ref="Z79:Z142" si="35">X79-Y79</f>
        <v>-241.24319999999997</v>
      </c>
      <c r="AA79" s="369">
        <v>193.291</v>
      </c>
      <c r="AB79" s="369">
        <v>215.71180000000001</v>
      </c>
      <c r="AC79" s="369">
        <f t="shared" ref="AC79:AC142" si="36">AA79-AB79</f>
        <v>-22.420800000000014</v>
      </c>
      <c r="AD79" s="369">
        <v>0.22500000000000001</v>
      </c>
      <c r="AE79" s="369">
        <v>0</v>
      </c>
      <c r="AF79" s="369">
        <f t="shared" ref="AF79:AF142" si="37">AD79-AE79</f>
        <v>0.22500000000000001</v>
      </c>
      <c r="AG79" s="369">
        <v>10.231999999999999</v>
      </c>
      <c r="AH79" s="369">
        <v>0</v>
      </c>
      <c r="AI79" s="369">
        <f t="shared" ref="AI79:AI142" si="38">AG79-AH79</f>
        <v>10.231999999999999</v>
      </c>
      <c r="AJ79" s="369">
        <v>0</v>
      </c>
      <c r="AK79" s="369">
        <v>169.39709999999999</v>
      </c>
      <c r="AL79" s="369">
        <f t="shared" ref="AL79:AL142" si="39">AJ79-AK79</f>
        <v>-169.39709999999999</v>
      </c>
      <c r="AM79" s="369">
        <v>-105.776</v>
      </c>
      <c r="AN79" s="369">
        <v>-66.666399999999996</v>
      </c>
      <c r="AO79" s="369">
        <f t="shared" ref="AO79:AO142" si="40">AM79-AN79</f>
        <v>-39.1096</v>
      </c>
      <c r="AP79" s="369">
        <v>-1E-3</v>
      </c>
      <c r="AQ79" s="369">
        <v>0</v>
      </c>
      <c r="AR79" s="369">
        <f t="shared" ref="AR79:AR142" si="41">AP79-AQ79</f>
        <v>-1E-3</v>
      </c>
      <c r="AS79" s="388">
        <v>21825.642800000001</v>
      </c>
      <c r="AT79" s="369">
        <v>-516.64149999999995</v>
      </c>
      <c r="AU79" s="369">
        <v>-709.57069999999999</v>
      </c>
      <c r="AV79" s="369">
        <f t="shared" ref="AV79:AV142" si="42">AT79-AU79</f>
        <v>192.92920000000004</v>
      </c>
      <c r="AW79" s="370"/>
      <c r="AX79" s="369">
        <v>-321.6515</v>
      </c>
      <c r="AY79" s="369">
        <v>-310</v>
      </c>
      <c r="AZ79" s="369">
        <f t="shared" ref="AZ79:AZ142" si="43">AX79-AY79</f>
        <v>-11.651499999999999</v>
      </c>
      <c r="BA79" s="370"/>
      <c r="BB79" s="389">
        <v>-838.29300000000001</v>
      </c>
      <c r="BC79" s="390"/>
      <c r="BD79" s="390"/>
      <c r="BE79" s="390"/>
      <c r="BF79" s="389">
        <v>-68.336799999999997</v>
      </c>
      <c r="BG79" s="390"/>
      <c r="BH79" s="389">
        <v>0</v>
      </c>
      <c r="BI79" s="390"/>
      <c r="BJ79" s="389">
        <v>-34.455100000000002</v>
      </c>
      <c r="BK79" s="389"/>
      <c r="BL79" s="388">
        <f t="shared" si="26"/>
        <v>-941.08490000000006</v>
      </c>
      <c r="BM79" s="389">
        <v>-4956.34</v>
      </c>
      <c r="BN79" s="389"/>
      <c r="BO79" s="388">
        <f t="shared" si="27"/>
        <v>-4956.34</v>
      </c>
      <c r="BP79" s="389">
        <v>1050000</v>
      </c>
      <c r="BQ79" s="391" t="s">
        <v>1033</v>
      </c>
      <c r="DL79" s="342" t="str">
        <f t="shared" ref="DL79:DL142" si="44">G79</f>
        <v xml:space="preserve">2910      </v>
      </c>
      <c r="DM79" s="342" t="str">
        <f t="shared" si="28"/>
        <v xml:space="preserve">202206    </v>
      </c>
      <c r="DN79" s="342" t="str">
        <f t="shared" si="29"/>
        <v xml:space="preserve">M02022    </v>
      </c>
      <c r="DO79" s="342" t="e">
        <f>#REF!</f>
        <v>#REF!</v>
      </c>
      <c r="DP79" s="342">
        <f t="shared" ref="DP79:DP142" si="45">AW79</f>
        <v>0</v>
      </c>
      <c r="EW79" s="342">
        <f t="shared" ref="EW79:EW142" si="46">BA79</f>
        <v>0</v>
      </c>
      <c r="EX79" s="342">
        <f t="shared" ref="EX79:EX142" si="47">BC79</f>
        <v>0</v>
      </c>
      <c r="EY79" s="342" t="e">
        <f>#REF!</f>
        <v>#REF!</v>
      </c>
      <c r="EZ79" s="342" t="e">
        <f>#REF!</f>
        <v>#REF!</v>
      </c>
      <c r="FA79" s="342">
        <f t="shared" ref="FA79:FA142" si="48">BD79</f>
        <v>0</v>
      </c>
      <c r="FB79" s="342" t="e">
        <f>#REF!</f>
        <v>#REF!</v>
      </c>
      <c r="FC79" s="342" t="e">
        <f>#REF!</f>
        <v>#REF!</v>
      </c>
      <c r="FD79" s="342">
        <f t="shared" ref="FD79:FD142" si="49">BE79</f>
        <v>0</v>
      </c>
      <c r="FE79" s="342">
        <f t="shared" ref="FE79:FE142" si="50">BG79</f>
        <v>0</v>
      </c>
      <c r="FF79" s="342" t="e">
        <f>#REF!</f>
        <v>#REF!</v>
      </c>
      <c r="FG79" s="342" t="e">
        <f>#REF!</f>
        <v>#REF!</v>
      </c>
      <c r="FH79" s="342" t="e">
        <f>#REF!</f>
        <v>#REF!</v>
      </c>
      <c r="FI79" s="342" t="e">
        <f>#REF!</f>
        <v>#REF!</v>
      </c>
      <c r="FJ79" s="342" t="e">
        <f>#REF!</f>
        <v>#REF!</v>
      </c>
      <c r="FK79" s="342" t="e">
        <f>#REF!</f>
        <v>#REF!</v>
      </c>
      <c r="FL79" s="342">
        <f t="shared" ref="FL79:FL142" si="51">BI79</f>
        <v>0</v>
      </c>
      <c r="FM79" s="342" t="e">
        <f>#REF!</f>
        <v>#REF!</v>
      </c>
      <c r="FN79" s="342" t="e">
        <f>#REF!</f>
        <v>#REF!</v>
      </c>
      <c r="FO79" s="342" t="e">
        <f>#REF!</f>
        <v>#REF!</v>
      </c>
      <c r="FP79" s="342" t="e">
        <f>#REF!</f>
        <v>#REF!</v>
      </c>
      <c r="FQ79" s="342" t="e">
        <f>#REF!</f>
        <v>#REF!</v>
      </c>
      <c r="FR79" s="342" t="e">
        <f>#REF!</f>
        <v>#REF!</v>
      </c>
      <c r="FS79" s="342" t="e">
        <f>#REF!</f>
        <v>#REF!</v>
      </c>
      <c r="FT79" s="342" t="e">
        <f>#REF!</f>
        <v>#REF!</v>
      </c>
      <c r="FU79" s="342" t="e">
        <f>#REF!</f>
        <v>#REF!</v>
      </c>
      <c r="FV79" s="342">
        <v>2</v>
      </c>
    </row>
    <row r="80" spans="3:178" ht="13.5" thickBot="1" x14ac:dyDescent="0.25">
      <c r="C80" s="366" t="s">
        <v>959</v>
      </c>
      <c r="D80" s="367">
        <v>1</v>
      </c>
      <c r="E80" s="368" t="s">
        <v>43</v>
      </c>
      <c r="F80" s="368" t="s">
        <v>997</v>
      </c>
      <c r="G80" s="367" t="s">
        <v>1291</v>
      </c>
      <c r="H80" s="368" t="s">
        <v>77</v>
      </c>
      <c r="I80" s="369">
        <v>12336.147999999999</v>
      </c>
      <c r="J80" s="369">
        <v>11186.633400000001</v>
      </c>
      <c r="K80" s="369">
        <f t="shared" si="30"/>
        <v>1149.5145999999986</v>
      </c>
      <c r="L80" s="369">
        <v>0</v>
      </c>
      <c r="M80" s="369">
        <v>0</v>
      </c>
      <c r="N80" s="369">
        <f t="shared" si="31"/>
        <v>0</v>
      </c>
      <c r="O80" s="369">
        <v>476.35930000000002</v>
      </c>
      <c r="P80" s="369">
        <v>468</v>
      </c>
      <c r="Q80" s="369">
        <f t="shared" si="32"/>
        <v>8.3593000000000188</v>
      </c>
      <c r="R80" s="369">
        <v>1081.645</v>
      </c>
      <c r="S80" s="369">
        <v>1214.8624</v>
      </c>
      <c r="T80" s="369">
        <f t="shared" si="33"/>
        <v>-133.2174</v>
      </c>
      <c r="U80" s="369">
        <v>250.11600000000001</v>
      </c>
      <c r="V80" s="369">
        <v>218.49</v>
      </c>
      <c r="W80" s="369">
        <f t="shared" si="34"/>
        <v>31.626000000000005</v>
      </c>
      <c r="X80" s="369">
        <v>66.858999999999995</v>
      </c>
      <c r="Y80" s="369">
        <v>23.499600000000001</v>
      </c>
      <c r="Z80" s="369">
        <f t="shared" si="35"/>
        <v>43.359399999999994</v>
      </c>
      <c r="AA80" s="369">
        <v>152.52199999999999</v>
      </c>
      <c r="AB80" s="369">
        <v>124.8516</v>
      </c>
      <c r="AC80" s="369">
        <f t="shared" si="36"/>
        <v>27.670399999999987</v>
      </c>
      <c r="AD80" s="369">
        <v>0</v>
      </c>
      <c r="AE80" s="369">
        <v>0</v>
      </c>
      <c r="AF80" s="369">
        <f t="shared" si="37"/>
        <v>0</v>
      </c>
      <c r="AG80" s="369">
        <v>0</v>
      </c>
      <c r="AH80" s="369">
        <v>0</v>
      </c>
      <c r="AI80" s="369">
        <f t="shared" si="38"/>
        <v>0</v>
      </c>
      <c r="AJ80" s="369">
        <v>0</v>
      </c>
      <c r="AK80" s="369">
        <v>11.698499999999999</v>
      </c>
      <c r="AL80" s="369">
        <f t="shared" si="39"/>
        <v>-11.698499999999999</v>
      </c>
      <c r="AM80" s="369">
        <v>-316.66699999999997</v>
      </c>
      <c r="AN80" s="369">
        <v>-241.66640000000001</v>
      </c>
      <c r="AO80" s="369">
        <f t="shared" si="40"/>
        <v>-75.000599999999963</v>
      </c>
      <c r="AP80" s="369">
        <v>0</v>
      </c>
      <c r="AQ80" s="369">
        <v>0</v>
      </c>
      <c r="AR80" s="369">
        <f t="shared" si="41"/>
        <v>0</v>
      </c>
      <c r="AS80" s="388">
        <v>14046.9823</v>
      </c>
      <c r="AT80" s="369">
        <v>-434.18599999999998</v>
      </c>
      <c r="AU80" s="369">
        <v>-410.42500000000001</v>
      </c>
      <c r="AV80" s="369">
        <f t="shared" si="42"/>
        <v>-23.760999999999967</v>
      </c>
      <c r="AW80" s="370"/>
      <c r="AX80" s="369">
        <v>-168.6062</v>
      </c>
      <c r="AY80" s="369">
        <v>-230</v>
      </c>
      <c r="AZ80" s="369">
        <f t="shared" si="43"/>
        <v>61.393799999999999</v>
      </c>
      <c r="BA80" s="370"/>
      <c r="BB80" s="389">
        <v>-602.79229999999995</v>
      </c>
      <c r="BC80" s="390"/>
      <c r="BD80" s="390"/>
      <c r="BE80" s="390"/>
      <c r="BF80" s="389">
        <v>-6.1910999999999996</v>
      </c>
      <c r="BG80" s="390"/>
      <c r="BH80" s="389">
        <v>-15</v>
      </c>
      <c r="BI80" s="390"/>
      <c r="BJ80" s="389">
        <v>3.375</v>
      </c>
      <c r="BK80" s="389"/>
      <c r="BL80" s="388">
        <f t="shared" ref="BL80:BL143" si="52">BB80+BF80+BH80+BJ80+BK80</f>
        <v>-620.60839999999996</v>
      </c>
      <c r="BM80" s="389">
        <v>-4152.357</v>
      </c>
      <c r="BN80" s="389"/>
      <c r="BO80" s="388">
        <f t="shared" ref="BO80:BO143" si="53">BM80+BN80</f>
        <v>-4152.357</v>
      </c>
      <c r="BP80" s="389">
        <v>786307</v>
      </c>
      <c r="BQ80" s="391" t="s">
        <v>1034</v>
      </c>
      <c r="DL80" s="342" t="str">
        <f t="shared" si="44"/>
        <v xml:space="preserve">2911      </v>
      </c>
      <c r="DM80" s="342" t="str">
        <f t="shared" si="28"/>
        <v xml:space="preserve">202206    </v>
      </c>
      <c r="DN80" s="342" t="str">
        <f t="shared" si="29"/>
        <v xml:space="preserve">M02022    </v>
      </c>
      <c r="DO80" s="342" t="e">
        <f>#REF!</f>
        <v>#REF!</v>
      </c>
      <c r="DP80" s="342">
        <f t="shared" si="45"/>
        <v>0</v>
      </c>
      <c r="EW80" s="342">
        <f t="shared" si="46"/>
        <v>0</v>
      </c>
      <c r="EX80" s="342">
        <f t="shared" si="47"/>
        <v>0</v>
      </c>
      <c r="EY80" s="342" t="e">
        <f>#REF!</f>
        <v>#REF!</v>
      </c>
      <c r="EZ80" s="342" t="e">
        <f>#REF!</f>
        <v>#REF!</v>
      </c>
      <c r="FA80" s="342">
        <f t="shared" si="48"/>
        <v>0</v>
      </c>
      <c r="FB80" s="342" t="e">
        <f>#REF!</f>
        <v>#REF!</v>
      </c>
      <c r="FC80" s="342" t="e">
        <f>#REF!</f>
        <v>#REF!</v>
      </c>
      <c r="FD80" s="342">
        <f t="shared" si="49"/>
        <v>0</v>
      </c>
      <c r="FE80" s="342">
        <f t="shared" si="50"/>
        <v>0</v>
      </c>
      <c r="FF80" s="342" t="e">
        <f>#REF!</f>
        <v>#REF!</v>
      </c>
      <c r="FG80" s="342" t="e">
        <f>#REF!</f>
        <v>#REF!</v>
      </c>
      <c r="FH80" s="342" t="e">
        <f>#REF!</f>
        <v>#REF!</v>
      </c>
      <c r="FI80" s="342" t="e">
        <f>#REF!</f>
        <v>#REF!</v>
      </c>
      <c r="FJ80" s="342" t="e">
        <f>#REF!</f>
        <v>#REF!</v>
      </c>
      <c r="FK80" s="342" t="e">
        <f>#REF!</f>
        <v>#REF!</v>
      </c>
      <c r="FL80" s="342">
        <f t="shared" si="51"/>
        <v>0</v>
      </c>
      <c r="FM80" s="342" t="e">
        <f>#REF!</f>
        <v>#REF!</v>
      </c>
      <c r="FN80" s="342" t="e">
        <f>#REF!</f>
        <v>#REF!</v>
      </c>
      <c r="FO80" s="342" t="e">
        <f>#REF!</f>
        <v>#REF!</v>
      </c>
      <c r="FP80" s="342" t="e">
        <f>#REF!</f>
        <v>#REF!</v>
      </c>
      <c r="FQ80" s="342" t="e">
        <f>#REF!</f>
        <v>#REF!</v>
      </c>
      <c r="FR80" s="342" t="e">
        <f>#REF!</f>
        <v>#REF!</v>
      </c>
      <c r="FS80" s="342" t="e">
        <f>#REF!</f>
        <v>#REF!</v>
      </c>
      <c r="FT80" s="342" t="e">
        <f>#REF!</f>
        <v>#REF!</v>
      </c>
      <c r="FU80" s="342" t="e">
        <f>#REF!</f>
        <v>#REF!</v>
      </c>
      <c r="FV80" s="342">
        <v>2</v>
      </c>
    </row>
    <row r="81" spans="3:178" ht="13.5" thickBot="1" x14ac:dyDescent="0.25">
      <c r="C81" s="366" t="s">
        <v>959</v>
      </c>
      <c r="D81" s="367">
        <v>1</v>
      </c>
      <c r="E81" s="368" t="s">
        <v>842</v>
      </c>
      <c r="F81" s="368" t="s">
        <v>1035</v>
      </c>
      <c r="G81" s="367" t="s">
        <v>1292</v>
      </c>
      <c r="H81" s="368" t="s">
        <v>115</v>
      </c>
      <c r="I81" s="369">
        <v>32364.266</v>
      </c>
      <c r="J81" s="369">
        <v>32034.9185</v>
      </c>
      <c r="K81" s="369">
        <f t="shared" si="30"/>
        <v>329.34749999999985</v>
      </c>
      <c r="L81" s="369">
        <v>0</v>
      </c>
      <c r="M81" s="369">
        <v>0</v>
      </c>
      <c r="N81" s="369">
        <f t="shared" si="31"/>
        <v>0</v>
      </c>
      <c r="O81" s="369">
        <v>472.904</v>
      </c>
      <c r="P81" s="369">
        <v>484</v>
      </c>
      <c r="Q81" s="369">
        <f t="shared" si="32"/>
        <v>-11.096000000000004</v>
      </c>
      <c r="R81" s="369">
        <v>3130.8389999999999</v>
      </c>
      <c r="S81" s="369">
        <v>3221.6569</v>
      </c>
      <c r="T81" s="369">
        <f t="shared" si="33"/>
        <v>-90.817900000000009</v>
      </c>
      <c r="U81" s="369">
        <v>493.15600000000001</v>
      </c>
      <c r="V81" s="369">
        <v>492.54239999999999</v>
      </c>
      <c r="W81" s="369">
        <f t="shared" si="34"/>
        <v>0.61360000000001946</v>
      </c>
      <c r="X81" s="369">
        <v>0</v>
      </c>
      <c r="Y81" s="369">
        <v>0</v>
      </c>
      <c r="Z81" s="369">
        <f t="shared" si="35"/>
        <v>0</v>
      </c>
      <c r="AA81" s="369">
        <v>260.66199999999998</v>
      </c>
      <c r="AB81" s="369">
        <v>270.77820000000003</v>
      </c>
      <c r="AC81" s="369">
        <f t="shared" si="36"/>
        <v>-10.116200000000049</v>
      </c>
      <c r="AD81" s="369">
        <v>11.782</v>
      </c>
      <c r="AE81" s="369">
        <v>0</v>
      </c>
      <c r="AF81" s="369">
        <f t="shared" si="37"/>
        <v>11.782</v>
      </c>
      <c r="AG81" s="369">
        <v>0</v>
      </c>
      <c r="AH81" s="369">
        <v>0</v>
      </c>
      <c r="AI81" s="369">
        <f t="shared" si="38"/>
        <v>0</v>
      </c>
      <c r="AJ81" s="369">
        <v>1063.4159999999999</v>
      </c>
      <c r="AK81" s="369">
        <v>1063.4118000000001</v>
      </c>
      <c r="AL81" s="369">
        <f t="shared" si="39"/>
        <v>4.1999999998552084E-3</v>
      </c>
      <c r="AM81" s="369">
        <v>-1716.808</v>
      </c>
      <c r="AN81" s="369">
        <v>-1606.4731999999999</v>
      </c>
      <c r="AO81" s="369">
        <f t="shared" si="40"/>
        <v>-110.33480000000009</v>
      </c>
      <c r="AP81" s="369">
        <v>65.569999999999993</v>
      </c>
      <c r="AQ81" s="369">
        <v>0</v>
      </c>
      <c r="AR81" s="369">
        <f t="shared" si="41"/>
        <v>65.569999999999993</v>
      </c>
      <c r="AS81" s="388">
        <v>36145.786999999997</v>
      </c>
      <c r="AT81" s="369">
        <v>-1211.2641000000001</v>
      </c>
      <c r="AU81" s="369">
        <v>-1457.0362</v>
      </c>
      <c r="AV81" s="369">
        <f t="shared" si="42"/>
        <v>245.77209999999991</v>
      </c>
      <c r="AW81" s="370" t="s">
        <v>1293</v>
      </c>
      <c r="AX81" s="369">
        <v>-463.82920000000001</v>
      </c>
      <c r="AY81" s="369">
        <v>-200</v>
      </c>
      <c r="AZ81" s="369">
        <f t="shared" si="43"/>
        <v>-263.82920000000001</v>
      </c>
      <c r="BA81" s="370" t="s">
        <v>1294</v>
      </c>
      <c r="BB81" s="389">
        <v>-1675.0934</v>
      </c>
      <c r="BC81" s="390" t="s">
        <v>1295</v>
      </c>
      <c r="BD81" s="390"/>
      <c r="BE81" s="390"/>
      <c r="BF81" s="389">
        <v>-44.375999999999998</v>
      </c>
      <c r="BG81" s="390"/>
      <c r="BH81" s="389">
        <v>0</v>
      </c>
      <c r="BI81" s="390"/>
      <c r="BJ81" s="389">
        <v>-1E-4</v>
      </c>
      <c r="BK81" s="389"/>
      <c r="BL81" s="388">
        <f t="shared" si="52"/>
        <v>-1719.4694999999999</v>
      </c>
      <c r="BM81" s="389">
        <v>-15766.563700000001</v>
      </c>
      <c r="BN81" s="389"/>
      <c r="BO81" s="388">
        <f t="shared" si="53"/>
        <v>-15766.563700000001</v>
      </c>
      <c r="BP81" s="389">
        <v>1790000</v>
      </c>
      <c r="BQ81" s="391" t="s">
        <v>1036</v>
      </c>
      <c r="DL81" s="342" t="str">
        <f t="shared" si="44"/>
        <v xml:space="preserve">2912      </v>
      </c>
      <c r="DM81" s="342" t="str">
        <f t="shared" si="28"/>
        <v xml:space="preserve">202206    </v>
      </c>
      <c r="DN81" s="342" t="str">
        <f t="shared" si="29"/>
        <v xml:space="preserve">M02022    </v>
      </c>
      <c r="DO81" s="342" t="e">
        <f>#REF!</f>
        <v>#REF!</v>
      </c>
      <c r="DP81" s="342" t="str">
        <f t="shared" si="45"/>
        <v>Fönsterputs +336 (kvarstår arbete) Fördelad +210. Missat budgetera för elrevision -40.</v>
      </c>
      <c r="EW81" s="342" t="str">
        <f t="shared" si="46"/>
        <v xml:space="preserve"> Sprinkleråtgärder -92, hiss reparationer -189 </v>
      </c>
      <c r="EX81" s="342" t="str">
        <f t="shared" si="47"/>
        <v xml:space="preserve">Fönsterputs +336 (kvarstår arbete) Fördelad +210. Missat budgetera för elrevision -40.  Sprinkleråtgärder -92, hiss reparationer -189 </v>
      </c>
      <c r="EY81" s="342" t="e">
        <f>#REF!</f>
        <v>#REF!</v>
      </c>
      <c r="EZ81" s="342" t="e">
        <f>#REF!</f>
        <v>#REF!</v>
      </c>
      <c r="FA81" s="342">
        <f t="shared" si="48"/>
        <v>0</v>
      </c>
      <c r="FB81" s="342" t="e">
        <f>#REF!</f>
        <v>#REF!</v>
      </c>
      <c r="FC81" s="342" t="e">
        <f>#REF!</f>
        <v>#REF!</v>
      </c>
      <c r="FD81" s="342">
        <f t="shared" si="49"/>
        <v>0</v>
      </c>
      <c r="FE81" s="342">
        <f t="shared" si="50"/>
        <v>0</v>
      </c>
      <c r="FF81" s="342" t="e">
        <f>#REF!</f>
        <v>#REF!</v>
      </c>
      <c r="FG81" s="342" t="e">
        <f>#REF!</f>
        <v>#REF!</v>
      </c>
      <c r="FH81" s="342" t="e">
        <f>#REF!</f>
        <v>#REF!</v>
      </c>
      <c r="FI81" s="342" t="e">
        <f>#REF!</f>
        <v>#REF!</v>
      </c>
      <c r="FJ81" s="342" t="e">
        <f>#REF!</f>
        <v>#REF!</v>
      </c>
      <c r="FK81" s="342" t="e">
        <f>#REF!</f>
        <v>#REF!</v>
      </c>
      <c r="FL81" s="342">
        <f t="shared" si="51"/>
        <v>0</v>
      </c>
      <c r="FM81" s="342" t="e">
        <f>#REF!</f>
        <v>#REF!</v>
      </c>
      <c r="FN81" s="342" t="e">
        <f>#REF!</f>
        <v>#REF!</v>
      </c>
      <c r="FO81" s="342" t="e">
        <f>#REF!</f>
        <v>#REF!</v>
      </c>
      <c r="FP81" s="342" t="e">
        <f>#REF!</f>
        <v>#REF!</v>
      </c>
      <c r="FQ81" s="342" t="e">
        <f>#REF!</f>
        <v>#REF!</v>
      </c>
      <c r="FR81" s="342" t="e">
        <f>#REF!</f>
        <v>#REF!</v>
      </c>
      <c r="FS81" s="342" t="e">
        <f>#REF!</f>
        <v>#REF!</v>
      </c>
      <c r="FT81" s="342" t="e">
        <f>#REF!</f>
        <v>#REF!</v>
      </c>
      <c r="FU81" s="342" t="e">
        <f>#REF!</f>
        <v>#REF!</v>
      </c>
      <c r="FV81" s="342">
        <v>2</v>
      </c>
    </row>
    <row r="82" spans="3:178" ht="13.5" thickBot="1" x14ac:dyDescent="0.25">
      <c r="C82" s="366" t="s">
        <v>959</v>
      </c>
      <c r="D82" s="367">
        <v>2</v>
      </c>
      <c r="E82" s="368" t="s">
        <v>842</v>
      </c>
      <c r="F82" s="368" t="s">
        <v>1013</v>
      </c>
      <c r="G82" s="367" t="s">
        <v>1296</v>
      </c>
      <c r="H82" s="368" t="s">
        <v>116</v>
      </c>
      <c r="I82" s="369">
        <v>4394.3140000000003</v>
      </c>
      <c r="J82" s="369">
        <v>3846.1291000000001</v>
      </c>
      <c r="K82" s="369">
        <f t="shared" si="30"/>
        <v>548.1849000000002</v>
      </c>
      <c r="L82" s="369">
        <v>0</v>
      </c>
      <c r="M82" s="369">
        <v>0</v>
      </c>
      <c r="N82" s="369">
        <f t="shared" si="31"/>
        <v>0</v>
      </c>
      <c r="O82" s="369">
        <v>81.122</v>
      </c>
      <c r="P82" s="369">
        <v>80.122</v>
      </c>
      <c r="Q82" s="369">
        <f t="shared" si="32"/>
        <v>1</v>
      </c>
      <c r="R82" s="369">
        <v>288.42700000000002</v>
      </c>
      <c r="S82" s="369">
        <v>330.25979999999998</v>
      </c>
      <c r="T82" s="369">
        <f t="shared" si="33"/>
        <v>-41.832799999999963</v>
      </c>
      <c r="U82" s="369">
        <v>117.726</v>
      </c>
      <c r="V82" s="369">
        <v>104.3353</v>
      </c>
      <c r="W82" s="369">
        <f t="shared" si="34"/>
        <v>13.390699999999995</v>
      </c>
      <c r="X82" s="369">
        <v>0.66</v>
      </c>
      <c r="Y82" s="369">
        <v>-2.0000000000000001E-4</v>
      </c>
      <c r="Z82" s="369">
        <f t="shared" si="35"/>
        <v>0.66020000000000001</v>
      </c>
      <c r="AA82" s="369">
        <v>63.018999999999998</v>
      </c>
      <c r="AB82" s="369">
        <v>59.700200000000002</v>
      </c>
      <c r="AC82" s="369">
        <f t="shared" si="36"/>
        <v>3.318799999999996</v>
      </c>
      <c r="AD82" s="369">
        <v>0</v>
      </c>
      <c r="AE82" s="369">
        <v>0</v>
      </c>
      <c r="AF82" s="369">
        <f t="shared" si="37"/>
        <v>0</v>
      </c>
      <c r="AG82" s="369">
        <v>0</v>
      </c>
      <c r="AH82" s="369">
        <v>0</v>
      </c>
      <c r="AI82" s="369">
        <f t="shared" si="38"/>
        <v>0</v>
      </c>
      <c r="AJ82" s="369">
        <v>2.0830000000000002</v>
      </c>
      <c r="AK82" s="369">
        <v>2.2902999999999998</v>
      </c>
      <c r="AL82" s="369">
        <f t="shared" si="39"/>
        <v>-0.2072999999999996</v>
      </c>
      <c r="AM82" s="369">
        <v>-52.524999999999999</v>
      </c>
      <c r="AN82" s="369">
        <v>-8.3332999999999995</v>
      </c>
      <c r="AO82" s="369">
        <f t="shared" si="40"/>
        <v>-44.191699999999997</v>
      </c>
      <c r="AP82" s="369">
        <v>0</v>
      </c>
      <c r="AQ82" s="369">
        <v>0</v>
      </c>
      <c r="AR82" s="369">
        <f t="shared" si="41"/>
        <v>0</v>
      </c>
      <c r="AS82" s="388">
        <v>4894.826</v>
      </c>
      <c r="AT82" s="369">
        <v>-244.15539999999999</v>
      </c>
      <c r="AU82" s="369">
        <v>-248.0411</v>
      </c>
      <c r="AV82" s="369">
        <f t="shared" si="42"/>
        <v>3.8857000000000141</v>
      </c>
      <c r="AW82" s="370"/>
      <c r="AX82" s="369">
        <v>-135.87860000000001</v>
      </c>
      <c r="AY82" s="369">
        <v>-196</v>
      </c>
      <c r="AZ82" s="369">
        <f t="shared" si="43"/>
        <v>60.121399999999994</v>
      </c>
      <c r="BA82" s="370"/>
      <c r="BB82" s="389">
        <v>-380.03399999999999</v>
      </c>
      <c r="BC82" s="390"/>
      <c r="BD82" s="390"/>
      <c r="BE82" s="390"/>
      <c r="BF82" s="389">
        <v>-8.1679999999999993</v>
      </c>
      <c r="BG82" s="390"/>
      <c r="BH82" s="389">
        <v>0</v>
      </c>
      <c r="BI82" s="390"/>
      <c r="BJ82" s="389">
        <v>0</v>
      </c>
      <c r="BK82" s="389"/>
      <c r="BL82" s="388">
        <f t="shared" si="52"/>
        <v>-388.202</v>
      </c>
      <c r="BM82" s="389">
        <v>-1944.481</v>
      </c>
      <c r="BN82" s="389"/>
      <c r="BO82" s="388">
        <f t="shared" si="53"/>
        <v>-1944.481</v>
      </c>
      <c r="BP82" s="389">
        <v>340077</v>
      </c>
      <c r="BQ82" s="391" t="s">
        <v>1037</v>
      </c>
      <c r="DL82" s="342" t="str">
        <f t="shared" si="44"/>
        <v xml:space="preserve">2913      </v>
      </c>
      <c r="DM82" s="342" t="str">
        <f t="shared" si="28"/>
        <v xml:space="preserve">202206    </v>
      </c>
      <c r="DN82" s="342" t="str">
        <f t="shared" si="29"/>
        <v xml:space="preserve">M02022    </v>
      </c>
      <c r="DO82" s="342" t="e">
        <f>#REF!</f>
        <v>#REF!</v>
      </c>
      <c r="DP82" s="342">
        <f t="shared" si="45"/>
        <v>0</v>
      </c>
      <c r="EW82" s="342">
        <f t="shared" si="46"/>
        <v>0</v>
      </c>
      <c r="EX82" s="342">
        <f t="shared" si="47"/>
        <v>0</v>
      </c>
      <c r="EY82" s="342" t="e">
        <f>#REF!</f>
        <v>#REF!</v>
      </c>
      <c r="EZ82" s="342" t="e">
        <f>#REF!</f>
        <v>#REF!</v>
      </c>
      <c r="FA82" s="342">
        <f t="shared" si="48"/>
        <v>0</v>
      </c>
      <c r="FB82" s="342" t="e">
        <f>#REF!</f>
        <v>#REF!</v>
      </c>
      <c r="FC82" s="342" t="e">
        <f>#REF!</f>
        <v>#REF!</v>
      </c>
      <c r="FD82" s="342">
        <f t="shared" si="49"/>
        <v>0</v>
      </c>
      <c r="FE82" s="342">
        <f t="shared" si="50"/>
        <v>0</v>
      </c>
      <c r="FF82" s="342" t="e">
        <f>#REF!</f>
        <v>#REF!</v>
      </c>
      <c r="FG82" s="342" t="e">
        <f>#REF!</f>
        <v>#REF!</v>
      </c>
      <c r="FH82" s="342" t="e">
        <f>#REF!</f>
        <v>#REF!</v>
      </c>
      <c r="FI82" s="342" t="e">
        <f>#REF!</f>
        <v>#REF!</v>
      </c>
      <c r="FJ82" s="342" t="e">
        <f>#REF!</f>
        <v>#REF!</v>
      </c>
      <c r="FK82" s="342" t="e">
        <f>#REF!</f>
        <v>#REF!</v>
      </c>
      <c r="FL82" s="342">
        <f t="shared" si="51"/>
        <v>0</v>
      </c>
      <c r="FM82" s="342" t="e">
        <f>#REF!</f>
        <v>#REF!</v>
      </c>
      <c r="FN82" s="342" t="e">
        <f>#REF!</f>
        <v>#REF!</v>
      </c>
      <c r="FO82" s="342" t="e">
        <f>#REF!</f>
        <v>#REF!</v>
      </c>
      <c r="FP82" s="342" t="e">
        <f>#REF!</f>
        <v>#REF!</v>
      </c>
      <c r="FQ82" s="342" t="e">
        <f>#REF!</f>
        <v>#REF!</v>
      </c>
      <c r="FR82" s="342" t="e">
        <f>#REF!</f>
        <v>#REF!</v>
      </c>
      <c r="FS82" s="342" t="e">
        <f>#REF!</f>
        <v>#REF!</v>
      </c>
      <c r="FT82" s="342" t="e">
        <f>#REF!</f>
        <v>#REF!</v>
      </c>
      <c r="FU82" s="342" t="e">
        <f>#REF!</f>
        <v>#REF!</v>
      </c>
      <c r="FV82" s="342">
        <v>2</v>
      </c>
    </row>
    <row r="83" spans="3:178" ht="13.5" thickBot="1" x14ac:dyDescent="0.25">
      <c r="C83" s="366" t="s">
        <v>964</v>
      </c>
      <c r="D83" s="367">
        <v>0</v>
      </c>
      <c r="E83" s="368" t="s">
        <v>977</v>
      </c>
      <c r="F83" s="368" t="s">
        <v>978</v>
      </c>
      <c r="G83" s="367" t="s">
        <v>1297</v>
      </c>
      <c r="H83" s="368" t="s">
        <v>647</v>
      </c>
      <c r="I83" s="369"/>
      <c r="J83" s="369"/>
      <c r="K83" s="369">
        <f t="shared" si="30"/>
        <v>0</v>
      </c>
      <c r="L83" s="369"/>
      <c r="M83" s="369"/>
      <c r="N83" s="369">
        <f t="shared" si="31"/>
        <v>0</v>
      </c>
      <c r="O83" s="369"/>
      <c r="P83" s="369"/>
      <c r="Q83" s="369">
        <f t="shared" si="32"/>
        <v>0</v>
      </c>
      <c r="R83" s="369"/>
      <c r="S83" s="369"/>
      <c r="T83" s="369">
        <f t="shared" si="33"/>
        <v>0</v>
      </c>
      <c r="U83" s="369"/>
      <c r="V83" s="369"/>
      <c r="W83" s="369">
        <f t="shared" si="34"/>
        <v>0</v>
      </c>
      <c r="X83" s="369"/>
      <c r="Y83" s="369"/>
      <c r="Z83" s="369">
        <f t="shared" si="35"/>
        <v>0</v>
      </c>
      <c r="AA83" s="369"/>
      <c r="AB83" s="369"/>
      <c r="AC83" s="369">
        <f t="shared" si="36"/>
        <v>0</v>
      </c>
      <c r="AD83" s="369"/>
      <c r="AE83" s="369"/>
      <c r="AF83" s="369">
        <f t="shared" si="37"/>
        <v>0</v>
      </c>
      <c r="AG83" s="369"/>
      <c r="AH83" s="369"/>
      <c r="AI83" s="369">
        <f t="shared" si="38"/>
        <v>0</v>
      </c>
      <c r="AJ83" s="369"/>
      <c r="AK83" s="369"/>
      <c r="AL83" s="369">
        <f t="shared" si="39"/>
        <v>0</v>
      </c>
      <c r="AM83" s="369"/>
      <c r="AN83" s="369"/>
      <c r="AO83" s="369">
        <f t="shared" si="40"/>
        <v>0</v>
      </c>
      <c r="AP83" s="369"/>
      <c r="AQ83" s="369"/>
      <c r="AR83" s="369">
        <f t="shared" si="41"/>
        <v>0</v>
      </c>
      <c r="AS83" s="388"/>
      <c r="AT83" s="369"/>
      <c r="AU83" s="369"/>
      <c r="AV83" s="369">
        <f t="shared" si="42"/>
        <v>0</v>
      </c>
      <c r="AW83" s="370"/>
      <c r="AX83" s="369"/>
      <c r="AY83" s="369"/>
      <c r="AZ83" s="369">
        <f t="shared" si="43"/>
        <v>0</v>
      </c>
      <c r="BA83" s="370"/>
      <c r="BB83" s="389"/>
      <c r="BC83" s="390"/>
      <c r="BD83" s="390"/>
      <c r="BE83" s="390"/>
      <c r="BF83" s="389"/>
      <c r="BG83" s="390"/>
      <c r="BH83" s="389"/>
      <c r="BI83" s="390"/>
      <c r="BJ83" s="389"/>
      <c r="BK83" s="389"/>
      <c r="BL83" s="388">
        <f t="shared" si="52"/>
        <v>0</v>
      </c>
      <c r="BM83" s="389"/>
      <c r="BN83" s="389"/>
      <c r="BO83" s="388">
        <f t="shared" si="53"/>
        <v>0</v>
      </c>
      <c r="BP83" s="389"/>
      <c r="BQ83" s="391" t="s">
        <v>1038</v>
      </c>
      <c r="DL83" s="342" t="str">
        <f t="shared" si="44"/>
        <v xml:space="preserve">2914      </v>
      </c>
      <c r="DM83" s="342" t="str">
        <f t="shared" si="28"/>
        <v xml:space="preserve">202206    </v>
      </c>
      <c r="DN83" s="342" t="str">
        <f t="shared" si="29"/>
        <v xml:space="preserve">M02022    </v>
      </c>
      <c r="DO83" s="342" t="e">
        <f>#REF!</f>
        <v>#REF!</v>
      </c>
      <c r="DP83" s="342">
        <f t="shared" si="45"/>
        <v>0</v>
      </c>
      <c r="EW83" s="342">
        <f t="shared" si="46"/>
        <v>0</v>
      </c>
      <c r="EX83" s="342">
        <f t="shared" si="47"/>
        <v>0</v>
      </c>
      <c r="EY83" s="342" t="e">
        <f>#REF!</f>
        <v>#REF!</v>
      </c>
      <c r="EZ83" s="342" t="e">
        <f>#REF!</f>
        <v>#REF!</v>
      </c>
      <c r="FA83" s="342">
        <f t="shared" si="48"/>
        <v>0</v>
      </c>
      <c r="FB83" s="342" t="e">
        <f>#REF!</f>
        <v>#REF!</v>
      </c>
      <c r="FC83" s="342" t="e">
        <f>#REF!</f>
        <v>#REF!</v>
      </c>
      <c r="FD83" s="342">
        <f t="shared" si="49"/>
        <v>0</v>
      </c>
      <c r="FE83" s="342">
        <f t="shared" si="50"/>
        <v>0</v>
      </c>
      <c r="FF83" s="342" t="e">
        <f>#REF!</f>
        <v>#REF!</v>
      </c>
      <c r="FG83" s="342" t="e">
        <f>#REF!</f>
        <v>#REF!</v>
      </c>
      <c r="FH83" s="342" t="e">
        <f>#REF!</f>
        <v>#REF!</v>
      </c>
      <c r="FI83" s="342" t="e">
        <f>#REF!</f>
        <v>#REF!</v>
      </c>
      <c r="FJ83" s="342" t="e">
        <f>#REF!</f>
        <v>#REF!</v>
      </c>
      <c r="FK83" s="342" t="e">
        <f>#REF!</f>
        <v>#REF!</v>
      </c>
      <c r="FL83" s="342">
        <f t="shared" si="51"/>
        <v>0</v>
      </c>
      <c r="FM83" s="342" t="e">
        <f>#REF!</f>
        <v>#REF!</v>
      </c>
      <c r="FN83" s="342" t="e">
        <f>#REF!</f>
        <v>#REF!</v>
      </c>
      <c r="FO83" s="342" t="e">
        <f>#REF!</f>
        <v>#REF!</v>
      </c>
      <c r="FP83" s="342" t="e">
        <f>#REF!</f>
        <v>#REF!</v>
      </c>
      <c r="FQ83" s="342" t="e">
        <f>#REF!</f>
        <v>#REF!</v>
      </c>
      <c r="FR83" s="342" t="e">
        <f>#REF!</f>
        <v>#REF!</v>
      </c>
      <c r="FS83" s="342" t="e">
        <f>#REF!</f>
        <v>#REF!</v>
      </c>
      <c r="FT83" s="342" t="e">
        <f>#REF!</f>
        <v>#REF!</v>
      </c>
      <c r="FU83" s="342" t="e">
        <f>#REF!</f>
        <v>#REF!</v>
      </c>
      <c r="FV83" s="342">
        <v>2</v>
      </c>
    </row>
    <row r="84" spans="3:178" ht="13.5" thickBot="1" x14ac:dyDescent="0.25">
      <c r="C84" s="366" t="s">
        <v>964</v>
      </c>
      <c r="D84" s="367">
        <v>0</v>
      </c>
      <c r="E84" s="368" t="s">
        <v>977</v>
      </c>
      <c r="F84" s="368" t="s">
        <v>970</v>
      </c>
      <c r="G84" s="367" t="s">
        <v>1298</v>
      </c>
      <c r="H84" s="368" t="s">
        <v>648</v>
      </c>
      <c r="I84" s="369"/>
      <c r="J84" s="369"/>
      <c r="K84" s="369">
        <f t="shared" si="30"/>
        <v>0</v>
      </c>
      <c r="L84" s="369"/>
      <c r="M84" s="369"/>
      <c r="N84" s="369">
        <f t="shared" si="31"/>
        <v>0</v>
      </c>
      <c r="O84" s="369"/>
      <c r="P84" s="369"/>
      <c r="Q84" s="369">
        <f t="shared" si="32"/>
        <v>0</v>
      </c>
      <c r="R84" s="369"/>
      <c r="S84" s="369"/>
      <c r="T84" s="369">
        <f t="shared" si="33"/>
        <v>0</v>
      </c>
      <c r="U84" s="369"/>
      <c r="V84" s="369"/>
      <c r="W84" s="369">
        <f t="shared" si="34"/>
        <v>0</v>
      </c>
      <c r="X84" s="369"/>
      <c r="Y84" s="369"/>
      <c r="Z84" s="369">
        <f t="shared" si="35"/>
        <v>0</v>
      </c>
      <c r="AA84" s="369"/>
      <c r="AB84" s="369"/>
      <c r="AC84" s="369">
        <f t="shared" si="36"/>
        <v>0</v>
      </c>
      <c r="AD84" s="369"/>
      <c r="AE84" s="369"/>
      <c r="AF84" s="369">
        <f t="shared" si="37"/>
        <v>0</v>
      </c>
      <c r="AG84" s="369"/>
      <c r="AH84" s="369"/>
      <c r="AI84" s="369">
        <f t="shared" si="38"/>
        <v>0</v>
      </c>
      <c r="AJ84" s="369"/>
      <c r="AK84" s="369"/>
      <c r="AL84" s="369">
        <f t="shared" si="39"/>
        <v>0</v>
      </c>
      <c r="AM84" s="369"/>
      <c r="AN84" s="369"/>
      <c r="AO84" s="369">
        <f t="shared" si="40"/>
        <v>0</v>
      </c>
      <c r="AP84" s="369"/>
      <c r="AQ84" s="369"/>
      <c r="AR84" s="369">
        <f t="shared" si="41"/>
        <v>0</v>
      </c>
      <c r="AS84" s="388"/>
      <c r="AT84" s="369"/>
      <c r="AU84" s="369"/>
      <c r="AV84" s="369">
        <f t="shared" si="42"/>
        <v>0</v>
      </c>
      <c r="AW84" s="370"/>
      <c r="AX84" s="369"/>
      <c r="AY84" s="369"/>
      <c r="AZ84" s="369">
        <f t="shared" si="43"/>
        <v>0</v>
      </c>
      <c r="BA84" s="370"/>
      <c r="BB84" s="389"/>
      <c r="BC84" s="390"/>
      <c r="BD84" s="390"/>
      <c r="BE84" s="390"/>
      <c r="BF84" s="389"/>
      <c r="BG84" s="390"/>
      <c r="BH84" s="389"/>
      <c r="BI84" s="390"/>
      <c r="BJ84" s="389"/>
      <c r="BK84" s="389"/>
      <c r="BL84" s="388">
        <f t="shared" si="52"/>
        <v>0</v>
      </c>
      <c r="BM84" s="389"/>
      <c r="BN84" s="389"/>
      <c r="BO84" s="388">
        <f t="shared" si="53"/>
        <v>0</v>
      </c>
      <c r="BP84" s="389"/>
      <c r="BQ84" s="391" t="s">
        <v>1036</v>
      </c>
      <c r="DL84" s="342" t="str">
        <f t="shared" si="44"/>
        <v xml:space="preserve">2915      </v>
      </c>
      <c r="DM84" s="342" t="str">
        <f t="shared" si="28"/>
        <v xml:space="preserve">202206    </v>
      </c>
      <c r="DN84" s="342" t="str">
        <f t="shared" si="29"/>
        <v xml:space="preserve">M02022    </v>
      </c>
      <c r="DO84" s="342" t="e">
        <f>#REF!</f>
        <v>#REF!</v>
      </c>
      <c r="DP84" s="342">
        <f t="shared" si="45"/>
        <v>0</v>
      </c>
      <c r="EW84" s="342">
        <f t="shared" si="46"/>
        <v>0</v>
      </c>
      <c r="EX84" s="342">
        <f t="shared" si="47"/>
        <v>0</v>
      </c>
      <c r="EY84" s="342" t="e">
        <f>#REF!</f>
        <v>#REF!</v>
      </c>
      <c r="EZ84" s="342" t="e">
        <f>#REF!</f>
        <v>#REF!</v>
      </c>
      <c r="FA84" s="342">
        <f t="shared" si="48"/>
        <v>0</v>
      </c>
      <c r="FB84" s="342" t="e">
        <f>#REF!</f>
        <v>#REF!</v>
      </c>
      <c r="FC84" s="342" t="e">
        <f>#REF!</f>
        <v>#REF!</v>
      </c>
      <c r="FD84" s="342">
        <f t="shared" si="49"/>
        <v>0</v>
      </c>
      <c r="FE84" s="342">
        <f t="shared" si="50"/>
        <v>0</v>
      </c>
      <c r="FF84" s="342" t="e">
        <f>#REF!</f>
        <v>#REF!</v>
      </c>
      <c r="FG84" s="342" t="e">
        <f>#REF!</f>
        <v>#REF!</v>
      </c>
      <c r="FH84" s="342" t="e">
        <f>#REF!</f>
        <v>#REF!</v>
      </c>
      <c r="FI84" s="342" t="e">
        <f>#REF!</f>
        <v>#REF!</v>
      </c>
      <c r="FJ84" s="342" t="e">
        <f>#REF!</f>
        <v>#REF!</v>
      </c>
      <c r="FK84" s="342" t="e">
        <f>#REF!</f>
        <v>#REF!</v>
      </c>
      <c r="FL84" s="342">
        <f t="shared" si="51"/>
        <v>0</v>
      </c>
      <c r="FM84" s="342" t="e">
        <f>#REF!</f>
        <v>#REF!</v>
      </c>
      <c r="FN84" s="342" t="e">
        <f>#REF!</f>
        <v>#REF!</v>
      </c>
      <c r="FO84" s="342" t="e">
        <f>#REF!</f>
        <v>#REF!</v>
      </c>
      <c r="FP84" s="342" t="e">
        <f>#REF!</f>
        <v>#REF!</v>
      </c>
      <c r="FQ84" s="342" t="e">
        <f>#REF!</f>
        <v>#REF!</v>
      </c>
      <c r="FR84" s="342" t="e">
        <f>#REF!</f>
        <v>#REF!</v>
      </c>
      <c r="FS84" s="342" t="e">
        <f>#REF!</f>
        <v>#REF!</v>
      </c>
      <c r="FT84" s="342" t="e">
        <f>#REF!</f>
        <v>#REF!</v>
      </c>
      <c r="FU84" s="342" t="e">
        <f>#REF!</f>
        <v>#REF!</v>
      </c>
      <c r="FV84" s="342">
        <v>2</v>
      </c>
    </row>
    <row r="85" spans="3:178" ht="13.5" thickBot="1" x14ac:dyDescent="0.25">
      <c r="C85" s="366" t="s">
        <v>964</v>
      </c>
      <c r="D85" s="367">
        <v>0</v>
      </c>
      <c r="E85" s="368" t="s">
        <v>977</v>
      </c>
      <c r="F85" s="368" t="s">
        <v>970</v>
      </c>
      <c r="G85" s="367" t="s">
        <v>1299</v>
      </c>
      <c r="H85" s="368" t="s">
        <v>649</v>
      </c>
      <c r="I85" s="369"/>
      <c r="J85" s="369"/>
      <c r="K85" s="369">
        <f t="shared" si="30"/>
        <v>0</v>
      </c>
      <c r="L85" s="369"/>
      <c r="M85" s="369"/>
      <c r="N85" s="369">
        <f t="shared" si="31"/>
        <v>0</v>
      </c>
      <c r="O85" s="369"/>
      <c r="P85" s="369"/>
      <c r="Q85" s="369">
        <f t="shared" si="32"/>
        <v>0</v>
      </c>
      <c r="R85" s="369"/>
      <c r="S85" s="369"/>
      <c r="T85" s="369">
        <f t="shared" si="33"/>
        <v>0</v>
      </c>
      <c r="U85" s="369"/>
      <c r="V85" s="369"/>
      <c r="W85" s="369">
        <f t="shared" si="34"/>
        <v>0</v>
      </c>
      <c r="X85" s="369"/>
      <c r="Y85" s="369"/>
      <c r="Z85" s="369">
        <f t="shared" si="35"/>
        <v>0</v>
      </c>
      <c r="AA85" s="369"/>
      <c r="AB85" s="369"/>
      <c r="AC85" s="369">
        <f t="shared" si="36"/>
        <v>0</v>
      </c>
      <c r="AD85" s="369"/>
      <c r="AE85" s="369"/>
      <c r="AF85" s="369">
        <f t="shared" si="37"/>
        <v>0</v>
      </c>
      <c r="AG85" s="369"/>
      <c r="AH85" s="369"/>
      <c r="AI85" s="369">
        <f t="shared" si="38"/>
        <v>0</v>
      </c>
      <c r="AJ85" s="369"/>
      <c r="AK85" s="369"/>
      <c r="AL85" s="369">
        <f t="shared" si="39"/>
        <v>0</v>
      </c>
      <c r="AM85" s="369"/>
      <c r="AN85" s="369"/>
      <c r="AO85" s="369">
        <f t="shared" si="40"/>
        <v>0</v>
      </c>
      <c r="AP85" s="369"/>
      <c r="AQ85" s="369"/>
      <c r="AR85" s="369">
        <f t="shared" si="41"/>
        <v>0</v>
      </c>
      <c r="AS85" s="388"/>
      <c r="AT85" s="369"/>
      <c r="AU85" s="369"/>
      <c r="AV85" s="369">
        <f t="shared" si="42"/>
        <v>0</v>
      </c>
      <c r="AW85" s="370"/>
      <c r="AX85" s="369"/>
      <c r="AY85" s="369"/>
      <c r="AZ85" s="369">
        <f t="shared" si="43"/>
        <v>0</v>
      </c>
      <c r="BA85" s="370"/>
      <c r="BB85" s="389"/>
      <c r="BC85" s="390"/>
      <c r="BD85" s="390"/>
      <c r="BE85" s="390"/>
      <c r="BF85" s="389"/>
      <c r="BG85" s="390"/>
      <c r="BH85" s="389"/>
      <c r="BI85" s="390"/>
      <c r="BJ85" s="389"/>
      <c r="BK85" s="389"/>
      <c r="BL85" s="388">
        <f t="shared" si="52"/>
        <v>0</v>
      </c>
      <c r="BM85" s="389"/>
      <c r="BN85" s="389"/>
      <c r="BO85" s="388">
        <f t="shared" si="53"/>
        <v>0</v>
      </c>
      <c r="BP85" s="389"/>
      <c r="BQ85" s="391" t="s">
        <v>1036</v>
      </c>
      <c r="DL85" s="342" t="str">
        <f t="shared" si="44"/>
        <v xml:space="preserve">2916      </v>
      </c>
      <c r="DM85" s="342" t="str">
        <f t="shared" si="28"/>
        <v xml:space="preserve">202206    </v>
      </c>
      <c r="DN85" s="342" t="str">
        <f t="shared" si="29"/>
        <v xml:space="preserve">M02022    </v>
      </c>
      <c r="DO85" s="342" t="e">
        <f>#REF!</f>
        <v>#REF!</v>
      </c>
      <c r="DP85" s="342">
        <f t="shared" si="45"/>
        <v>0</v>
      </c>
      <c r="EW85" s="342">
        <f t="shared" si="46"/>
        <v>0</v>
      </c>
      <c r="EX85" s="342">
        <f t="shared" si="47"/>
        <v>0</v>
      </c>
      <c r="EY85" s="342" t="e">
        <f>#REF!</f>
        <v>#REF!</v>
      </c>
      <c r="EZ85" s="342" t="e">
        <f>#REF!</f>
        <v>#REF!</v>
      </c>
      <c r="FA85" s="342">
        <f t="shared" si="48"/>
        <v>0</v>
      </c>
      <c r="FB85" s="342" t="e">
        <f>#REF!</f>
        <v>#REF!</v>
      </c>
      <c r="FC85" s="342" t="e">
        <f>#REF!</f>
        <v>#REF!</v>
      </c>
      <c r="FD85" s="342">
        <f t="shared" si="49"/>
        <v>0</v>
      </c>
      <c r="FE85" s="342">
        <f t="shared" si="50"/>
        <v>0</v>
      </c>
      <c r="FF85" s="342" t="e">
        <f>#REF!</f>
        <v>#REF!</v>
      </c>
      <c r="FG85" s="342" t="e">
        <f>#REF!</f>
        <v>#REF!</v>
      </c>
      <c r="FH85" s="342" t="e">
        <f>#REF!</f>
        <v>#REF!</v>
      </c>
      <c r="FI85" s="342" t="e">
        <f>#REF!</f>
        <v>#REF!</v>
      </c>
      <c r="FJ85" s="342" t="e">
        <f>#REF!</f>
        <v>#REF!</v>
      </c>
      <c r="FK85" s="342" t="e">
        <f>#REF!</f>
        <v>#REF!</v>
      </c>
      <c r="FL85" s="342">
        <f t="shared" si="51"/>
        <v>0</v>
      </c>
      <c r="FM85" s="342" t="e">
        <f>#REF!</f>
        <v>#REF!</v>
      </c>
      <c r="FN85" s="342" t="e">
        <f>#REF!</f>
        <v>#REF!</v>
      </c>
      <c r="FO85" s="342" t="e">
        <f>#REF!</f>
        <v>#REF!</v>
      </c>
      <c r="FP85" s="342" t="e">
        <f>#REF!</f>
        <v>#REF!</v>
      </c>
      <c r="FQ85" s="342" t="e">
        <f>#REF!</f>
        <v>#REF!</v>
      </c>
      <c r="FR85" s="342" t="e">
        <f>#REF!</f>
        <v>#REF!</v>
      </c>
      <c r="FS85" s="342" t="e">
        <f>#REF!</f>
        <v>#REF!</v>
      </c>
      <c r="FT85" s="342" t="e">
        <f>#REF!</f>
        <v>#REF!</v>
      </c>
      <c r="FU85" s="342" t="e">
        <f>#REF!</f>
        <v>#REF!</v>
      </c>
      <c r="FV85" s="342">
        <v>2</v>
      </c>
    </row>
    <row r="86" spans="3:178" ht="13.5" thickBot="1" x14ac:dyDescent="0.25">
      <c r="C86" s="366" t="s">
        <v>966</v>
      </c>
      <c r="D86" s="367">
        <v>3</v>
      </c>
      <c r="E86" s="368" t="s">
        <v>842</v>
      </c>
      <c r="F86" s="368" t="s">
        <v>1261</v>
      </c>
      <c r="G86" s="367" t="s">
        <v>1300</v>
      </c>
      <c r="H86" s="368" t="s">
        <v>434</v>
      </c>
      <c r="I86" s="369">
        <v>0</v>
      </c>
      <c r="J86" s="369">
        <v>0</v>
      </c>
      <c r="K86" s="369">
        <f t="shared" si="30"/>
        <v>0</v>
      </c>
      <c r="L86" s="369">
        <v>0</v>
      </c>
      <c r="M86" s="369">
        <v>0</v>
      </c>
      <c r="N86" s="369">
        <f t="shared" si="31"/>
        <v>0</v>
      </c>
      <c r="O86" s="369">
        <v>0</v>
      </c>
      <c r="P86" s="369">
        <v>0</v>
      </c>
      <c r="Q86" s="369">
        <f t="shared" si="32"/>
        <v>0</v>
      </c>
      <c r="R86" s="369">
        <v>0</v>
      </c>
      <c r="S86" s="369">
        <v>0</v>
      </c>
      <c r="T86" s="369">
        <f t="shared" si="33"/>
        <v>0</v>
      </c>
      <c r="U86" s="369">
        <v>0</v>
      </c>
      <c r="V86" s="369">
        <v>0</v>
      </c>
      <c r="W86" s="369">
        <f t="shared" si="34"/>
        <v>0</v>
      </c>
      <c r="X86" s="369">
        <v>0</v>
      </c>
      <c r="Y86" s="369">
        <v>0</v>
      </c>
      <c r="Z86" s="369">
        <f t="shared" si="35"/>
        <v>0</v>
      </c>
      <c r="AA86" s="369">
        <v>0</v>
      </c>
      <c r="AB86" s="369">
        <v>0</v>
      </c>
      <c r="AC86" s="369">
        <f t="shared" si="36"/>
        <v>0</v>
      </c>
      <c r="AD86" s="369">
        <v>0</v>
      </c>
      <c r="AE86" s="369">
        <v>0</v>
      </c>
      <c r="AF86" s="369">
        <f t="shared" si="37"/>
        <v>0</v>
      </c>
      <c r="AG86" s="369">
        <v>0</v>
      </c>
      <c r="AH86" s="369">
        <v>0</v>
      </c>
      <c r="AI86" s="369">
        <f t="shared" si="38"/>
        <v>0</v>
      </c>
      <c r="AJ86" s="369">
        <v>0</v>
      </c>
      <c r="AK86" s="369">
        <v>0</v>
      </c>
      <c r="AL86" s="369">
        <f t="shared" si="39"/>
        <v>0</v>
      </c>
      <c r="AM86" s="369">
        <v>0</v>
      </c>
      <c r="AN86" s="369">
        <v>0</v>
      </c>
      <c r="AO86" s="369">
        <f t="shared" si="40"/>
        <v>0</v>
      </c>
      <c r="AP86" s="369">
        <v>0</v>
      </c>
      <c r="AQ86" s="369">
        <v>0</v>
      </c>
      <c r="AR86" s="369">
        <f t="shared" si="41"/>
        <v>0</v>
      </c>
      <c r="AS86" s="388">
        <v>0</v>
      </c>
      <c r="AT86" s="369">
        <v>0</v>
      </c>
      <c r="AU86" s="369">
        <v>0</v>
      </c>
      <c r="AV86" s="369">
        <f t="shared" si="42"/>
        <v>0</v>
      </c>
      <c r="AW86" s="370"/>
      <c r="AX86" s="369">
        <v>0</v>
      </c>
      <c r="AY86" s="369">
        <v>0</v>
      </c>
      <c r="AZ86" s="369">
        <f t="shared" si="43"/>
        <v>0</v>
      </c>
      <c r="BA86" s="370"/>
      <c r="BB86" s="389">
        <v>0</v>
      </c>
      <c r="BC86" s="390"/>
      <c r="BD86" s="390"/>
      <c r="BE86" s="390"/>
      <c r="BF86" s="389">
        <v>0</v>
      </c>
      <c r="BG86" s="390"/>
      <c r="BH86" s="389">
        <v>0</v>
      </c>
      <c r="BI86" s="390"/>
      <c r="BJ86" s="389">
        <v>0</v>
      </c>
      <c r="BK86" s="389"/>
      <c r="BL86" s="388">
        <f t="shared" si="52"/>
        <v>0</v>
      </c>
      <c r="BM86" s="389">
        <v>-33.911999999999999</v>
      </c>
      <c r="BN86" s="389"/>
      <c r="BO86" s="388">
        <f t="shared" si="53"/>
        <v>-33.911999999999999</v>
      </c>
      <c r="BP86" s="389">
        <v>30035</v>
      </c>
      <c r="BQ86" s="391" t="s">
        <v>1039</v>
      </c>
      <c r="DL86" s="342" t="str">
        <f t="shared" si="44"/>
        <v xml:space="preserve">2921      </v>
      </c>
      <c r="DM86" s="342" t="str">
        <f t="shared" si="28"/>
        <v xml:space="preserve">202206    </v>
      </c>
      <c r="DN86" s="342" t="str">
        <f t="shared" si="29"/>
        <v xml:space="preserve">M02022    </v>
      </c>
      <c r="DO86" s="342" t="e">
        <f>#REF!</f>
        <v>#REF!</v>
      </c>
      <c r="DP86" s="342">
        <f t="shared" si="45"/>
        <v>0</v>
      </c>
      <c r="EW86" s="342">
        <f t="shared" si="46"/>
        <v>0</v>
      </c>
      <c r="EX86" s="342">
        <f t="shared" si="47"/>
        <v>0</v>
      </c>
      <c r="EY86" s="342" t="e">
        <f>#REF!</f>
        <v>#REF!</v>
      </c>
      <c r="EZ86" s="342" t="e">
        <f>#REF!</f>
        <v>#REF!</v>
      </c>
      <c r="FA86" s="342">
        <f t="shared" si="48"/>
        <v>0</v>
      </c>
      <c r="FB86" s="342" t="e">
        <f>#REF!</f>
        <v>#REF!</v>
      </c>
      <c r="FC86" s="342" t="e">
        <f>#REF!</f>
        <v>#REF!</v>
      </c>
      <c r="FD86" s="342">
        <f t="shared" si="49"/>
        <v>0</v>
      </c>
      <c r="FE86" s="342">
        <f t="shared" si="50"/>
        <v>0</v>
      </c>
      <c r="FF86" s="342" t="e">
        <f>#REF!</f>
        <v>#REF!</v>
      </c>
      <c r="FG86" s="342" t="e">
        <f>#REF!</f>
        <v>#REF!</v>
      </c>
      <c r="FH86" s="342" t="e">
        <f>#REF!</f>
        <v>#REF!</v>
      </c>
      <c r="FI86" s="342" t="e">
        <f>#REF!</f>
        <v>#REF!</v>
      </c>
      <c r="FJ86" s="342" t="e">
        <f>#REF!</f>
        <v>#REF!</v>
      </c>
      <c r="FK86" s="342" t="e">
        <f>#REF!</f>
        <v>#REF!</v>
      </c>
      <c r="FL86" s="342">
        <f t="shared" si="51"/>
        <v>0</v>
      </c>
      <c r="FM86" s="342" t="e">
        <f>#REF!</f>
        <v>#REF!</v>
      </c>
      <c r="FN86" s="342" t="e">
        <f>#REF!</f>
        <v>#REF!</v>
      </c>
      <c r="FO86" s="342" t="e">
        <f>#REF!</f>
        <v>#REF!</v>
      </c>
      <c r="FP86" s="342" t="e">
        <f>#REF!</f>
        <v>#REF!</v>
      </c>
      <c r="FQ86" s="342" t="e">
        <f>#REF!</f>
        <v>#REF!</v>
      </c>
      <c r="FR86" s="342" t="e">
        <f>#REF!</f>
        <v>#REF!</v>
      </c>
      <c r="FS86" s="342" t="e">
        <f>#REF!</f>
        <v>#REF!</v>
      </c>
      <c r="FT86" s="342" t="e">
        <f>#REF!</f>
        <v>#REF!</v>
      </c>
      <c r="FU86" s="342" t="e">
        <f>#REF!</f>
        <v>#REF!</v>
      </c>
      <c r="FV86" s="342">
        <v>2</v>
      </c>
    </row>
    <row r="87" spans="3:178" ht="13.5" thickBot="1" x14ac:dyDescent="0.25">
      <c r="C87" s="366" t="s">
        <v>964</v>
      </c>
      <c r="D87" s="367">
        <v>0</v>
      </c>
      <c r="E87" s="368" t="s">
        <v>977</v>
      </c>
      <c r="F87" s="368" t="s">
        <v>970</v>
      </c>
      <c r="G87" s="367" t="s">
        <v>1301</v>
      </c>
      <c r="H87" s="368" t="s">
        <v>650</v>
      </c>
      <c r="I87" s="369"/>
      <c r="J87" s="369"/>
      <c r="K87" s="369">
        <f t="shared" si="30"/>
        <v>0</v>
      </c>
      <c r="L87" s="369"/>
      <c r="M87" s="369"/>
      <c r="N87" s="369">
        <f t="shared" si="31"/>
        <v>0</v>
      </c>
      <c r="O87" s="369"/>
      <c r="P87" s="369"/>
      <c r="Q87" s="369">
        <f t="shared" si="32"/>
        <v>0</v>
      </c>
      <c r="R87" s="369"/>
      <c r="S87" s="369"/>
      <c r="T87" s="369">
        <f t="shared" si="33"/>
        <v>0</v>
      </c>
      <c r="U87" s="369"/>
      <c r="V87" s="369"/>
      <c r="W87" s="369">
        <f t="shared" si="34"/>
        <v>0</v>
      </c>
      <c r="X87" s="369"/>
      <c r="Y87" s="369"/>
      <c r="Z87" s="369">
        <f t="shared" si="35"/>
        <v>0</v>
      </c>
      <c r="AA87" s="369"/>
      <c r="AB87" s="369"/>
      <c r="AC87" s="369">
        <f t="shared" si="36"/>
        <v>0</v>
      </c>
      <c r="AD87" s="369"/>
      <c r="AE87" s="369"/>
      <c r="AF87" s="369">
        <f t="shared" si="37"/>
        <v>0</v>
      </c>
      <c r="AG87" s="369"/>
      <c r="AH87" s="369"/>
      <c r="AI87" s="369">
        <f t="shared" si="38"/>
        <v>0</v>
      </c>
      <c r="AJ87" s="369"/>
      <c r="AK87" s="369"/>
      <c r="AL87" s="369">
        <f t="shared" si="39"/>
        <v>0</v>
      </c>
      <c r="AM87" s="369"/>
      <c r="AN87" s="369"/>
      <c r="AO87" s="369">
        <f t="shared" si="40"/>
        <v>0</v>
      </c>
      <c r="AP87" s="369"/>
      <c r="AQ87" s="369"/>
      <c r="AR87" s="369">
        <f t="shared" si="41"/>
        <v>0</v>
      </c>
      <c r="AS87" s="388"/>
      <c r="AT87" s="369"/>
      <c r="AU87" s="369"/>
      <c r="AV87" s="369">
        <f t="shared" si="42"/>
        <v>0</v>
      </c>
      <c r="AW87" s="370"/>
      <c r="AX87" s="369"/>
      <c r="AY87" s="369"/>
      <c r="AZ87" s="369">
        <f t="shared" si="43"/>
        <v>0</v>
      </c>
      <c r="BA87" s="370"/>
      <c r="BB87" s="389"/>
      <c r="BC87" s="390"/>
      <c r="BD87" s="390"/>
      <c r="BE87" s="390"/>
      <c r="BF87" s="389"/>
      <c r="BG87" s="390"/>
      <c r="BH87" s="389"/>
      <c r="BI87" s="390"/>
      <c r="BJ87" s="389"/>
      <c r="BK87" s="389"/>
      <c r="BL87" s="388">
        <f t="shared" si="52"/>
        <v>0</v>
      </c>
      <c r="BM87" s="389"/>
      <c r="BN87" s="389"/>
      <c r="BO87" s="388">
        <f t="shared" si="53"/>
        <v>0</v>
      </c>
      <c r="BP87" s="389"/>
      <c r="BQ87" s="391" t="s">
        <v>1040</v>
      </c>
      <c r="DL87" s="342" t="str">
        <f t="shared" si="44"/>
        <v xml:space="preserve">2980      </v>
      </c>
      <c r="DM87" s="342" t="str">
        <f t="shared" si="28"/>
        <v xml:space="preserve">202206    </v>
      </c>
      <c r="DN87" s="342" t="str">
        <f t="shared" si="29"/>
        <v xml:space="preserve">M02022    </v>
      </c>
      <c r="DO87" s="342" t="e">
        <f>#REF!</f>
        <v>#REF!</v>
      </c>
      <c r="DP87" s="342">
        <f t="shared" si="45"/>
        <v>0</v>
      </c>
      <c r="EW87" s="342">
        <f t="shared" si="46"/>
        <v>0</v>
      </c>
      <c r="EX87" s="342">
        <f t="shared" si="47"/>
        <v>0</v>
      </c>
      <c r="EY87" s="342" t="e">
        <f>#REF!</f>
        <v>#REF!</v>
      </c>
      <c r="EZ87" s="342" t="e">
        <f>#REF!</f>
        <v>#REF!</v>
      </c>
      <c r="FA87" s="342">
        <f t="shared" si="48"/>
        <v>0</v>
      </c>
      <c r="FB87" s="342" t="e">
        <f>#REF!</f>
        <v>#REF!</v>
      </c>
      <c r="FC87" s="342" t="e">
        <f>#REF!</f>
        <v>#REF!</v>
      </c>
      <c r="FD87" s="342">
        <f t="shared" si="49"/>
        <v>0</v>
      </c>
      <c r="FE87" s="342">
        <f t="shared" si="50"/>
        <v>0</v>
      </c>
      <c r="FF87" s="342" t="e">
        <f>#REF!</f>
        <v>#REF!</v>
      </c>
      <c r="FG87" s="342" t="e">
        <f>#REF!</f>
        <v>#REF!</v>
      </c>
      <c r="FH87" s="342" t="e">
        <f>#REF!</f>
        <v>#REF!</v>
      </c>
      <c r="FI87" s="342" t="e">
        <f>#REF!</f>
        <v>#REF!</v>
      </c>
      <c r="FJ87" s="342" t="e">
        <f>#REF!</f>
        <v>#REF!</v>
      </c>
      <c r="FK87" s="342" t="e">
        <f>#REF!</f>
        <v>#REF!</v>
      </c>
      <c r="FL87" s="342">
        <f t="shared" si="51"/>
        <v>0</v>
      </c>
      <c r="FM87" s="342" t="e">
        <f>#REF!</f>
        <v>#REF!</v>
      </c>
      <c r="FN87" s="342" t="e">
        <f>#REF!</f>
        <v>#REF!</v>
      </c>
      <c r="FO87" s="342" t="e">
        <f>#REF!</f>
        <v>#REF!</v>
      </c>
      <c r="FP87" s="342" t="e">
        <f>#REF!</f>
        <v>#REF!</v>
      </c>
      <c r="FQ87" s="342" t="e">
        <f>#REF!</f>
        <v>#REF!</v>
      </c>
      <c r="FR87" s="342" t="e">
        <f>#REF!</f>
        <v>#REF!</v>
      </c>
      <c r="FS87" s="342" t="e">
        <f>#REF!</f>
        <v>#REF!</v>
      </c>
      <c r="FT87" s="342" t="e">
        <f>#REF!</f>
        <v>#REF!</v>
      </c>
      <c r="FU87" s="342" t="e">
        <f>#REF!</f>
        <v>#REF!</v>
      </c>
      <c r="FV87" s="342">
        <v>2</v>
      </c>
    </row>
    <row r="88" spans="3:178" ht="13.5" thickBot="1" x14ac:dyDescent="0.25">
      <c r="C88" s="366" t="s">
        <v>964</v>
      </c>
      <c r="D88" s="367">
        <v>0</v>
      </c>
      <c r="E88" s="368" t="s">
        <v>977</v>
      </c>
      <c r="F88" s="368" t="s">
        <v>970</v>
      </c>
      <c r="G88" s="367" t="s">
        <v>1302</v>
      </c>
      <c r="H88" s="368" t="s">
        <v>651</v>
      </c>
      <c r="I88" s="369"/>
      <c r="J88" s="369"/>
      <c r="K88" s="369">
        <f t="shared" si="30"/>
        <v>0</v>
      </c>
      <c r="L88" s="369"/>
      <c r="M88" s="369"/>
      <c r="N88" s="369">
        <f t="shared" si="31"/>
        <v>0</v>
      </c>
      <c r="O88" s="369"/>
      <c r="P88" s="369"/>
      <c r="Q88" s="369">
        <f t="shared" si="32"/>
        <v>0</v>
      </c>
      <c r="R88" s="369"/>
      <c r="S88" s="369"/>
      <c r="T88" s="369">
        <f t="shared" si="33"/>
        <v>0</v>
      </c>
      <c r="U88" s="369"/>
      <c r="V88" s="369"/>
      <c r="W88" s="369">
        <f t="shared" si="34"/>
        <v>0</v>
      </c>
      <c r="X88" s="369"/>
      <c r="Y88" s="369"/>
      <c r="Z88" s="369">
        <f t="shared" si="35"/>
        <v>0</v>
      </c>
      <c r="AA88" s="369"/>
      <c r="AB88" s="369"/>
      <c r="AC88" s="369">
        <f t="shared" si="36"/>
        <v>0</v>
      </c>
      <c r="AD88" s="369"/>
      <c r="AE88" s="369"/>
      <c r="AF88" s="369">
        <f t="shared" si="37"/>
        <v>0</v>
      </c>
      <c r="AG88" s="369"/>
      <c r="AH88" s="369"/>
      <c r="AI88" s="369">
        <f t="shared" si="38"/>
        <v>0</v>
      </c>
      <c r="AJ88" s="369"/>
      <c r="AK88" s="369"/>
      <c r="AL88" s="369">
        <f t="shared" si="39"/>
        <v>0</v>
      </c>
      <c r="AM88" s="369"/>
      <c r="AN88" s="369"/>
      <c r="AO88" s="369">
        <f t="shared" si="40"/>
        <v>0</v>
      </c>
      <c r="AP88" s="369"/>
      <c r="AQ88" s="369"/>
      <c r="AR88" s="369">
        <f t="shared" si="41"/>
        <v>0</v>
      </c>
      <c r="AS88" s="388"/>
      <c r="AT88" s="369"/>
      <c r="AU88" s="369"/>
      <c r="AV88" s="369">
        <f t="shared" si="42"/>
        <v>0</v>
      </c>
      <c r="AW88" s="370"/>
      <c r="AX88" s="369"/>
      <c r="AY88" s="369"/>
      <c r="AZ88" s="369">
        <f t="shared" si="43"/>
        <v>0</v>
      </c>
      <c r="BA88" s="370"/>
      <c r="BB88" s="389"/>
      <c r="BC88" s="390"/>
      <c r="BD88" s="390"/>
      <c r="BE88" s="390"/>
      <c r="BF88" s="389"/>
      <c r="BG88" s="390"/>
      <c r="BH88" s="389"/>
      <c r="BI88" s="390"/>
      <c r="BJ88" s="389"/>
      <c r="BK88" s="389"/>
      <c r="BL88" s="388">
        <f t="shared" si="52"/>
        <v>0</v>
      </c>
      <c r="BM88" s="389"/>
      <c r="BN88" s="389"/>
      <c r="BO88" s="388">
        <f t="shared" si="53"/>
        <v>0</v>
      </c>
      <c r="BP88" s="389"/>
      <c r="BQ88" s="391" t="s">
        <v>1040</v>
      </c>
      <c r="DL88" s="342" t="str">
        <f t="shared" si="44"/>
        <v xml:space="preserve">2981      </v>
      </c>
      <c r="DM88" s="342" t="str">
        <f t="shared" si="28"/>
        <v xml:space="preserve">202206    </v>
      </c>
      <c r="DN88" s="342" t="str">
        <f t="shared" si="29"/>
        <v xml:space="preserve">M02022    </v>
      </c>
      <c r="DO88" s="342" t="e">
        <f>#REF!</f>
        <v>#REF!</v>
      </c>
      <c r="DP88" s="342">
        <f t="shared" si="45"/>
        <v>0</v>
      </c>
      <c r="EW88" s="342">
        <f t="shared" si="46"/>
        <v>0</v>
      </c>
      <c r="EX88" s="342">
        <f t="shared" si="47"/>
        <v>0</v>
      </c>
      <c r="EY88" s="342" t="e">
        <f>#REF!</f>
        <v>#REF!</v>
      </c>
      <c r="EZ88" s="342" t="e">
        <f>#REF!</f>
        <v>#REF!</v>
      </c>
      <c r="FA88" s="342">
        <f t="shared" si="48"/>
        <v>0</v>
      </c>
      <c r="FB88" s="342" t="e">
        <f>#REF!</f>
        <v>#REF!</v>
      </c>
      <c r="FC88" s="342" t="e">
        <f>#REF!</f>
        <v>#REF!</v>
      </c>
      <c r="FD88" s="342">
        <f t="shared" si="49"/>
        <v>0</v>
      </c>
      <c r="FE88" s="342">
        <f t="shared" si="50"/>
        <v>0</v>
      </c>
      <c r="FF88" s="342" t="e">
        <f>#REF!</f>
        <v>#REF!</v>
      </c>
      <c r="FG88" s="342" t="e">
        <f>#REF!</f>
        <v>#REF!</v>
      </c>
      <c r="FH88" s="342" t="e">
        <f>#REF!</f>
        <v>#REF!</v>
      </c>
      <c r="FI88" s="342" t="e">
        <f>#REF!</f>
        <v>#REF!</v>
      </c>
      <c r="FJ88" s="342" t="e">
        <f>#REF!</f>
        <v>#REF!</v>
      </c>
      <c r="FK88" s="342" t="e">
        <f>#REF!</f>
        <v>#REF!</v>
      </c>
      <c r="FL88" s="342">
        <f t="shared" si="51"/>
        <v>0</v>
      </c>
      <c r="FM88" s="342" t="e">
        <f>#REF!</f>
        <v>#REF!</v>
      </c>
      <c r="FN88" s="342" t="e">
        <f>#REF!</f>
        <v>#REF!</v>
      </c>
      <c r="FO88" s="342" t="e">
        <f>#REF!</f>
        <v>#REF!</v>
      </c>
      <c r="FP88" s="342" t="e">
        <f>#REF!</f>
        <v>#REF!</v>
      </c>
      <c r="FQ88" s="342" t="e">
        <f>#REF!</f>
        <v>#REF!</v>
      </c>
      <c r="FR88" s="342" t="e">
        <f>#REF!</f>
        <v>#REF!</v>
      </c>
      <c r="FS88" s="342" t="e">
        <f>#REF!</f>
        <v>#REF!</v>
      </c>
      <c r="FT88" s="342" t="e">
        <f>#REF!</f>
        <v>#REF!</v>
      </c>
      <c r="FU88" s="342" t="e">
        <f>#REF!</f>
        <v>#REF!</v>
      </c>
      <c r="FV88" s="342">
        <v>2</v>
      </c>
    </row>
    <row r="89" spans="3:178" ht="13.5" thickBot="1" x14ac:dyDescent="0.25">
      <c r="C89" s="366" t="s">
        <v>964</v>
      </c>
      <c r="D89" s="367">
        <v>0</v>
      </c>
      <c r="E89" s="368" t="s">
        <v>977</v>
      </c>
      <c r="F89" s="368" t="s">
        <v>978</v>
      </c>
      <c r="G89" s="367" t="s">
        <v>1303</v>
      </c>
      <c r="H89" s="368" t="s">
        <v>652</v>
      </c>
      <c r="I89" s="369"/>
      <c r="J89" s="369"/>
      <c r="K89" s="369">
        <f t="shared" si="30"/>
        <v>0</v>
      </c>
      <c r="L89" s="369"/>
      <c r="M89" s="369"/>
      <c r="N89" s="369">
        <f t="shared" si="31"/>
        <v>0</v>
      </c>
      <c r="O89" s="369"/>
      <c r="P89" s="369"/>
      <c r="Q89" s="369">
        <f t="shared" si="32"/>
        <v>0</v>
      </c>
      <c r="R89" s="369"/>
      <c r="S89" s="369"/>
      <c r="T89" s="369">
        <f t="shared" si="33"/>
        <v>0</v>
      </c>
      <c r="U89" s="369"/>
      <c r="V89" s="369"/>
      <c r="W89" s="369">
        <f t="shared" si="34"/>
        <v>0</v>
      </c>
      <c r="X89" s="369"/>
      <c r="Y89" s="369"/>
      <c r="Z89" s="369">
        <f t="shared" si="35"/>
        <v>0</v>
      </c>
      <c r="AA89" s="369"/>
      <c r="AB89" s="369"/>
      <c r="AC89" s="369">
        <f t="shared" si="36"/>
        <v>0</v>
      </c>
      <c r="AD89" s="369"/>
      <c r="AE89" s="369"/>
      <c r="AF89" s="369">
        <f t="shared" si="37"/>
        <v>0</v>
      </c>
      <c r="AG89" s="369"/>
      <c r="AH89" s="369"/>
      <c r="AI89" s="369">
        <f t="shared" si="38"/>
        <v>0</v>
      </c>
      <c r="AJ89" s="369"/>
      <c r="AK89" s="369"/>
      <c r="AL89" s="369">
        <f t="shared" si="39"/>
        <v>0</v>
      </c>
      <c r="AM89" s="369"/>
      <c r="AN89" s="369"/>
      <c r="AO89" s="369">
        <f t="shared" si="40"/>
        <v>0</v>
      </c>
      <c r="AP89" s="369"/>
      <c r="AQ89" s="369"/>
      <c r="AR89" s="369">
        <f t="shared" si="41"/>
        <v>0</v>
      </c>
      <c r="AS89" s="388"/>
      <c r="AT89" s="369"/>
      <c r="AU89" s="369"/>
      <c r="AV89" s="369">
        <f t="shared" si="42"/>
        <v>0</v>
      </c>
      <c r="AW89" s="370"/>
      <c r="AX89" s="369"/>
      <c r="AY89" s="369"/>
      <c r="AZ89" s="369">
        <f t="shared" si="43"/>
        <v>0</v>
      </c>
      <c r="BA89" s="370"/>
      <c r="BB89" s="389"/>
      <c r="BC89" s="390"/>
      <c r="BD89" s="390"/>
      <c r="BE89" s="390"/>
      <c r="BF89" s="389"/>
      <c r="BG89" s="390"/>
      <c r="BH89" s="389"/>
      <c r="BI89" s="390"/>
      <c r="BJ89" s="389"/>
      <c r="BK89" s="389"/>
      <c r="BL89" s="388">
        <f t="shared" si="52"/>
        <v>0</v>
      </c>
      <c r="BM89" s="389"/>
      <c r="BN89" s="389"/>
      <c r="BO89" s="388">
        <f t="shared" si="53"/>
        <v>0</v>
      </c>
      <c r="BP89" s="389"/>
      <c r="BQ89" s="391" t="s">
        <v>1041</v>
      </c>
      <c r="DL89" s="342" t="str">
        <f t="shared" si="44"/>
        <v xml:space="preserve">3010      </v>
      </c>
      <c r="DM89" s="342" t="str">
        <f t="shared" si="28"/>
        <v xml:space="preserve">202206    </v>
      </c>
      <c r="DN89" s="342" t="str">
        <f t="shared" si="29"/>
        <v xml:space="preserve">M02022    </v>
      </c>
      <c r="DO89" s="342" t="e">
        <f>#REF!</f>
        <v>#REF!</v>
      </c>
      <c r="DP89" s="342">
        <f t="shared" si="45"/>
        <v>0</v>
      </c>
      <c r="EW89" s="342">
        <f t="shared" si="46"/>
        <v>0</v>
      </c>
      <c r="EX89" s="342">
        <f t="shared" si="47"/>
        <v>0</v>
      </c>
      <c r="EY89" s="342" t="e">
        <f>#REF!</f>
        <v>#REF!</v>
      </c>
      <c r="EZ89" s="342" t="e">
        <f>#REF!</f>
        <v>#REF!</v>
      </c>
      <c r="FA89" s="342">
        <f t="shared" si="48"/>
        <v>0</v>
      </c>
      <c r="FB89" s="342" t="e">
        <f>#REF!</f>
        <v>#REF!</v>
      </c>
      <c r="FC89" s="342" t="e">
        <f>#REF!</f>
        <v>#REF!</v>
      </c>
      <c r="FD89" s="342">
        <f t="shared" si="49"/>
        <v>0</v>
      </c>
      <c r="FE89" s="342">
        <f t="shared" si="50"/>
        <v>0</v>
      </c>
      <c r="FF89" s="342" t="e">
        <f>#REF!</f>
        <v>#REF!</v>
      </c>
      <c r="FG89" s="342" t="e">
        <f>#REF!</f>
        <v>#REF!</v>
      </c>
      <c r="FH89" s="342" t="e">
        <f>#REF!</f>
        <v>#REF!</v>
      </c>
      <c r="FI89" s="342" t="e">
        <f>#REF!</f>
        <v>#REF!</v>
      </c>
      <c r="FJ89" s="342" t="e">
        <f>#REF!</f>
        <v>#REF!</v>
      </c>
      <c r="FK89" s="342" t="e">
        <f>#REF!</f>
        <v>#REF!</v>
      </c>
      <c r="FL89" s="342">
        <f t="shared" si="51"/>
        <v>0</v>
      </c>
      <c r="FM89" s="342" t="e">
        <f>#REF!</f>
        <v>#REF!</v>
      </c>
      <c r="FN89" s="342" t="e">
        <f>#REF!</f>
        <v>#REF!</v>
      </c>
      <c r="FO89" s="342" t="e">
        <f>#REF!</f>
        <v>#REF!</v>
      </c>
      <c r="FP89" s="342" t="e">
        <f>#REF!</f>
        <v>#REF!</v>
      </c>
      <c r="FQ89" s="342" t="e">
        <f>#REF!</f>
        <v>#REF!</v>
      </c>
      <c r="FR89" s="342" t="e">
        <f>#REF!</f>
        <v>#REF!</v>
      </c>
      <c r="FS89" s="342" t="e">
        <f>#REF!</f>
        <v>#REF!</v>
      </c>
      <c r="FT89" s="342" t="e">
        <f>#REF!</f>
        <v>#REF!</v>
      </c>
      <c r="FU89" s="342" t="e">
        <f>#REF!</f>
        <v>#REF!</v>
      </c>
      <c r="FV89" s="342">
        <v>2</v>
      </c>
    </row>
    <row r="90" spans="3:178" ht="13.5" thickBot="1" x14ac:dyDescent="0.25">
      <c r="C90" s="366" t="s">
        <v>966</v>
      </c>
      <c r="D90" s="367">
        <v>3</v>
      </c>
      <c r="E90" s="368" t="s">
        <v>843</v>
      </c>
      <c r="F90" s="368" t="s">
        <v>975</v>
      </c>
      <c r="G90" s="367" t="s">
        <v>1304</v>
      </c>
      <c r="H90" s="368" t="s">
        <v>79</v>
      </c>
      <c r="I90" s="369">
        <v>2494.75</v>
      </c>
      <c r="J90" s="369">
        <v>2494.7417999999998</v>
      </c>
      <c r="K90" s="369">
        <f t="shared" si="30"/>
        <v>8.2000000002153683E-3</v>
      </c>
      <c r="L90" s="369">
        <v>0</v>
      </c>
      <c r="M90" s="369">
        <v>0</v>
      </c>
      <c r="N90" s="369">
        <f t="shared" si="31"/>
        <v>0</v>
      </c>
      <c r="O90" s="369">
        <v>168.91200000000001</v>
      </c>
      <c r="P90" s="369">
        <v>168</v>
      </c>
      <c r="Q90" s="369">
        <f t="shared" si="32"/>
        <v>0.91200000000000614</v>
      </c>
      <c r="R90" s="369">
        <v>228.399</v>
      </c>
      <c r="S90" s="369">
        <v>228.39869999999999</v>
      </c>
      <c r="T90" s="369">
        <f t="shared" si="33"/>
        <v>3.0000000000995897E-4</v>
      </c>
      <c r="U90" s="369">
        <v>39.909999999999997</v>
      </c>
      <c r="V90" s="369">
        <v>39.910800000000002</v>
      </c>
      <c r="W90" s="369">
        <f t="shared" si="34"/>
        <v>-8.0000000000524096E-4</v>
      </c>
      <c r="X90" s="369">
        <v>2.988</v>
      </c>
      <c r="Y90" s="369">
        <v>2.9862000000000002</v>
      </c>
      <c r="Z90" s="369">
        <f t="shared" si="35"/>
        <v>1.7999999999998018E-3</v>
      </c>
      <c r="AA90" s="369">
        <v>30.55</v>
      </c>
      <c r="AB90" s="369">
        <v>30.548999999999999</v>
      </c>
      <c r="AC90" s="369">
        <f t="shared" si="36"/>
        <v>1.0000000000012221E-3</v>
      </c>
      <c r="AD90" s="369">
        <v>0</v>
      </c>
      <c r="AE90" s="369">
        <v>0</v>
      </c>
      <c r="AF90" s="369">
        <f t="shared" si="37"/>
        <v>0</v>
      </c>
      <c r="AG90" s="369">
        <v>0</v>
      </c>
      <c r="AH90" s="369">
        <v>0</v>
      </c>
      <c r="AI90" s="369">
        <f t="shared" si="38"/>
        <v>0</v>
      </c>
      <c r="AJ90" s="369">
        <v>0</v>
      </c>
      <c r="AK90" s="369">
        <v>1.4865999999999999</v>
      </c>
      <c r="AL90" s="369">
        <f t="shared" si="39"/>
        <v>-1.4865999999999999</v>
      </c>
      <c r="AM90" s="369">
        <v>-535.65</v>
      </c>
      <c r="AN90" s="369">
        <v>-535.65</v>
      </c>
      <c r="AO90" s="369">
        <f t="shared" si="40"/>
        <v>0</v>
      </c>
      <c r="AP90" s="369">
        <v>0</v>
      </c>
      <c r="AQ90" s="369">
        <v>0</v>
      </c>
      <c r="AR90" s="369">
        <f t="shared" si="41"/>
        <v>0</v>
      </c>
      <c r="AS90" s="388">
        <v>2429.8589999999999</v>
      </c>
      <c r="AT90" s="369">
        <v>-65.171999999999997</v>
      </c>
      <c r="AU90" s="369">
        <v>-65.25</v>
      </c>
      <c r="AV90" s="369">
        <f t="shared" si="42"/>
        <v>7.8000000000002956E-2</v>
      </c>
      <c r="AW90" s="370"/>
      <c r="AX90" s="369">
        <v>0</v>
      </c>
      <c r="AY90" s="369">
        <v>0</v>
      </c>
      <c r="AZ90" s="369">
        <f t="shared" si="43"/>
        <v>0</v>
      </c>
      <c r="BA90" s="370"/>
      <c r="BB90" s="389">
        <v>-65.171999999999997</v>
      </c>
      <c r="BC90" s="390"/>
      <c r="BD90" s="390"/>
      <c r="BE90" s="390"/>
      <c r="BF90" s="389">
        <v>0</v>
      </c>
      <c r="BG90" s="390"/>
      <c r="BH90" s="389">
        <v>0</v>
      </c>
      <c r="BI90" s="390"/>
      <c r="BJ90" s="389">
        <v>0</v>
      </c>
      <c r="BK90" s="389"/>
      <c r="BL90" s="388">
        <f t="shared" si="52"/>
        <v>-65.171999999999997</v>
      </c>
      <c r="BM90" s="389">
        <v>-41665.2601</v>
      </c>
      <c r="BN90" s="389"/>
      <c r="BO90" s="388">
        <f t="shared" si="53"/>
        <v>-41665.2601</v>
      </c>
      <c r="BP90" s="389">
        <v>636660</v>
      </c>
      <c r="BQ90" s="391" t="s">
        <v>1042</v>
      </c>
      <c r="DL90" s="342" t="str">
        <f t="shared" si="44"/>
        <v xml:space="preserve">3021      </v>
      </c>
      <c r="DM90" s="342" t="str">
        <f t="shared" si="28"/>
        <v xml:space="preserve">202206    </v>
      </c>
      <c r="DN90" s="342" t="str">
        <f t="shared" si="29"/>
        <v xml:space="preserve">M02022    </v>
      </c>
      <c r="DO90" s="342" t="e">
        <f>#REF!</f>
        <v>#REF!</v>
      </c>
      <c r="DP90" s="342">
        <f t="shared" si="45"/>
        <v>0</v>
      </c>
      <c r="EW90" s="342">
        <f t="shared" si="46"/>
        <v>0</v>
      </c>
      <c r="EX90" s="342">
        <f t="shared" si="47"/>
        <v>0</v>
      </c>
      <c r="EY90" s="342" t="e">
        <f>#REF!</f>
        <v>#REF!</v>
      </c>
      <c r="EZ90" s="342" t="e">
        <f>#REF!</f>
        <v>#REF!</v>
      </c>
      <c r="FA90" s="342">
        <f t="shared" si="48"/>
        <v>0</v>
      </c>
      <c r="FB90" s="342" t="e">
        <f>#REF!</f>
        <v>#REF!</v>
      </c>
      <c r="FC90" s="342" t="e">
        <f>#REF!</f>
        <v>#REF!</v>
      </c>
      <c r="FD90" s="342">
        <f t="shared" si="49"/>
        <v>0</v>
      </c>
      <c r="FE90" s="342">
        <f t="shared" si="50"/>
        <v>0</v>
      </c>
      <c r="FF90" s="342" t="e">
        <f>#REF!</f>
        <v>#REF!</v>
      </c>
      <c r="FG90" s="342" t="e">
        <f>#REF!</f>
        <v>#REF!</v>
      </c>
      <c r="FH90" s="342" t="e">
        <f>#REF!</f>
        <v>#REF!</v>
      </c>
      <c r="FI90" s="342" t="e">
        <f>#REF!</f>
        <v>#REF!</v>
      </c>
      <c r="FJ90" s="342" t="e">
        <f>#REF!</f>
        <v>#REF!</v>
      </c>
      <c r="FK90" s="342" t="e">
        <f>#REF!</f>
        <v>#REF!</v>
      </c>
      <c r="FL90" s="342">
        <f t="shared" si="51"/>
        <v>0</v>
      </c>
      <c r="FM90" s="342" t="e">
        <f>#REF!</f>
        <v>#REF!</v>
      </c>
      <c r="FN90" s="342" t="e">
        <f>#REF!</f>
        <v>#REF!</v>
      </c>
      <c r="FO90" s="342" t="e">
        <f>#REF!</f>
        <v>#REF!</v>
      </c>
      <c r="FP90" s="342" t="e">
        <f>#REF!</f>
        <v>#REF!</v>
      </c>
      <c r="FQ90" s="342" t="e">
        <f>#REF!</f>
        <v>#REF!</v>
      </c>
      <c r="FR90" s="342" t="e">
        <f>#REF!</f>
        <v>#REF!</v>
      </c>
      <c r="FS90" s="342" t="e">
        <f>#REF!</f>
        <v>#REF!</v>
      </c>
      <c r="FT90" s="342" t="e">
        <f>#REF!</f>
        <v>#REF!</v>
      </c>
      <c r="FU90" s="342" t="e">
        <f>#REF!</f>
        <v>#REF!</v>
      </c>
      <c r="FV90" s="342">
        <v>2</v>
      </c>
    </row>
    <row r="91" spans="3:178" ht="13.5" thickBot="1" x14ac:dyDescent="0.25">
      <c r="C91" s="366" t="s">
        <v>964</v>
      </c>
      <c r="D91" s="367">
        <v>0</v>
      </c>
      <c r="E91" s="368" t="s">
        <v>977</v>
      </c>
      <c r="F91" s="368" t="s">
        <v>978</v>
      </c>
      <c r="G91" s="367" t="s">
        <v>1305</v>
      </c>
      <c r="H91" s="368" t="s">
        <v>653</v>
      </c>
      <c r="I91" s="369"/>
      <c r="J91" s="369"/>
      <c r="K91" s="369">
        <f t="shared" si="30"/>
        <v>0</v>
      </c>
      <c r="L91" s="369"/>
      <c r="M91" s="369"/>
      <c r="N91" s="369">
        <f t="shared" si="31"/>
        <v>0</v>
      </c>
      <c r="O91" s="369"/>
      <c r="P91" s="369"/>
      <c r="Q91" s="369">
        <f t="shared" si="32"/>
        <v>0</v>
      </c>
      <c r="R91" s="369"/>
      <c r="S91" s="369"/>
      <c r="T91" s="369">
        <f t="shared" si="33"/>
        <v>0</v>
      </c>
      <c r="U91" s="369"/>
      <c r="V91" s="369"/>
      <c r="W91" s="369">
        <f t="shared" si="34"/>
        <v>0</v>
      </c>
      <c r="X91" s="369"/>
      <c r="Y91" s="369"/>
      <c r="Z91" s="369">
        <f t="shared" si="35"/>
        <v>0</v>
      </c>
      <c r="AA91" s="369"/>
      <c r="AB91" s="369"/>
      <c r="AC91" s="369">
        <f t="shared" si="36"/>
        <v>0</v>
      </c>
      <c r="AD91" s="369"/>
      <c r="AE91" s="369"/>
      <c r="AF91" s="369">
        <f t="shared" si="37"/>
        <v>0</v>
      </c>
      <c r="AG91" s="369"/>
      <c r="AH91" s="369"/>
      <c r="AI91" s="369">
        <f t="shared" si="38"/>
        <v>0</v>
      </c>
      <c r="AJ91" s="369"/>
      <c r="AK91" s="369"/>
      <c r="AL91" s="369">
        <f t="shared" si="39"/>
        <v>0</v>
      </c>
      <c r="AM91" s="369"/>
      <c r="AN91" s="369"/>
      <c r="AO91" s="369">
        <f t="shared" si="40"/>
        <v>0</v>
      </c>
      <c r="AP91" s="369"/>
      <c r="AQ91" s="369"/>
      <c r="AR91" s="369">
        <f t="shared" si="41"/>
        <v>0</v>
      </c>
      <c r="AS91" s="388"/>
      <c r="AT91" s="369"/>
      <c r="AU91" s="369"/>
      <c r="AV91" s="369">
        <f t="shared" si="42"/>
        <v>0</v>
      </c>
      <c r="AW91" s="370"/>
      <c r="AX91" s="369"/>
      <c r="AY91" s="369"/>
      <c r="AZ91" s="369">
        <f t="shared" si="43"/>
        <v>0</v>
      </c>
      <c r="BA91" s="370"/>
      <c r="BB91" s="389"/>
      <c r="BC91" s="390"/>
      <c r="BD91" s="390"/>
      <c r="BE91" s="390"/>
      <c r="BF91" s="389"/>
      <c r="BG91" s="390"/>
      <c r="BH91" s="389"/>
      <c r="BI91" s="390"/>
      <c r="BJ91" s="389"/>
      <c r="BK91" s="389"/>
      <c r="BL91" s="388">
        <f t="shared" si="52"/>
        <v>0</v>
      </c>
      <c r="BM91" s="389"/>
      <c r="BN91" s="389"/>
      <c r="BO91" s="388">
        <f t="shared" si="53"/>
        <v>0</v>
      </c>
      <c r="BP91" s="389"/>
      <c r="BQ91" s="391" t="s">
        <v>1043</v>
      </c>
      <c r="DL91" s="342" t="str">
        <f t="shared" si="44"/>
        <v xml:space="preserve">3030      </v>
      </c>
      <c r="DM91" s="342" t="str">
        <f t="shared" si="28"/>
        <v xml:space="preserve">202206    </v>
      </c>
      <c r="DN91" s="342" t="str">
        <f t="shared" si="29"/>
        <v xml:space="preserve">M02022    </v>
      </c>
      <c r="DO91" s="342" t="e">
        <f>#REF!</f>
        <v>#REF!</v>
      </c>
      <c r="DP91" s="342">
        <f t="shared" si="45"/>
        <v>0</v>
      </c>
      <c r="EW91" s="342">
        <f t="shared" si="46"/>
        <v>0</v>
      </c>
      <c r="EX91" s="342">
        <f t="shared" si="47"/>
        <v>0</v>
      </c>
      <c r="EY91" s="342" t="e">
        <f>#REF!</f>
        <v>#REF!</v>
      </c>
      <c r="EZ91" s="342" t="e">
        <f>#REF!</f>
        <v>#REF!</v>
      </c>
      <c r="FA91" s="342">
        <f t="shared" si="48"/>
        <v>0</v>
      </c>
      <c r="FB91" s="342" t="e">
        <f>#REF!</f>
        <v>#REF!</v>
      </c>
      <c r="FC91" s="342" t="e">
        <f>#REF!</f>
        <v>#REF!</v>
      </c>
      <c r="FD91" s="342">
        <f t="shared" si="49"/>
        <v>0</v>
      </c>
      <c r="FE91" s="342">
        <f t="shared" si="50"/>
        <v>0</v>
      </c>
      <c r="FF91" s="342" t="e">
        <f>#REF!</f>
        <v>#REF!</v>
      </c>
      <c r="FG91" s="342" t="e">
        <f>#REF!</f>
        <v>#REF!</v>
      </c>
      <c r="FH91" s="342" t="e">
        <f>#REF!</f>
        <v>#REF!</v>
      </c>
      <c r="FI91" s="342" t="e">
        <f>#REF!</f>
        <v>#REF!</v>
      </c>
      <c r="FJ91" s="342" t="e">
        <f>#REF!</f>
        <v>#REF!</v>
      </c>
      <c r="FK91" s="342" t="e">
        <f>#REF!</f>
        <v>#REF!</v>
      </c>
      <c r="FL91" s="342">
        <f t="shared" si="51"/>
        <v>0</v>
      </c>
      <c r="FM91" s="342" t="e">
        <f>#REF!</f>
        <v>#REF!</v>
      </c>
      <c r="FN91" s="342" t="e">
        <f>#REF!</f>
        <v>#REF!</v>
      </c>
      <c r="FO91" s="342" t="e">
        <f>#REF!</f>
        <v>#REF!</v>
      </c>
      <c r="FP91" s="342" t="e">
        <f>#REF!</f>
        <v>#REF!</v>
      </c>
      <c r="FQ91" s="342" t="e">
        <f>#REF!</f>
        <v>#REF!</v>
      </c>
      <c r="FR91" s="342" t="e">
        <f>#REF!</f>
        <v>#REF!</v>
      </c>
      <c r="FS91" s="342" t="e">
        <f>#REF!</f>
        <v>#REF!</v>
      </c>
      <c r="FT91" s="342" t="e">
        <f>#REF!</f>
        <v>#REF!</v>
      </c>
      <c r="FU91" s="342" t="e">
        <f>#REF!</f>
        <v>#REF!</v>
      </c>
      <c r="FV91" s="342">
        <v>2</v>
      </c>
    </row>
    <row r="92" spans="3:178" ht="13.5" thickBot="1" x14ac:dyDescent="0.25">
      <c r="C92" s="366" t="s">
        <v>964</v>
      </c>
      <c r="D92" s="367">
        <v>0</v>
      </c>
      <c r="E92" s="368" t="s">
        <v>842</v>
      </c>
      <c r="F92" s="368" t="s">
        <v>970</v>
      </c>
      <c r="G92" s="367" t="s">
        <v>1306</v>
      </c>
      <c r="H92" s="368" t="s">
        <v>654</v>
      </c>
      <c r="I92" s="369"/>
      <c r="J92" s="369"/>
      <c r="K92" s="369">
        <f t="shared" si="30"/>
        <v>0</v>
      </c>
      <c r="L92" s="369"/>
      <c r="M92" s="369"/>
      <c r="N92" s="369">
        <f t="shared" si="31"/>
        <v>0</v>
      </c>
      <c r="O92" s="369"/>
      <c r="P92" s="369"/>
      <c r="Q92" s="369">
        <f t="shared" si="32"/>
        <v>0</v>
      </c>
      <c r="R92" s="369"/>
      <c r="S92" s="369"/>
      <c r="T92" s="369">
        <f t="shared" si="33"/>
        <v>0</v>
      </c>
      <c r="U92" s="369"/>
      <c r="V92" s="369"/>
      <c r="W92" s="369">
        <f t="shared" si="34"/>
        <v>0</v>
      </c>
      <c r="X92" s="369"/>
      <c r="Y92" s="369"/>
      <c r="Z92" s="369">
        <f t="shared" si="35"/>
        <v>0</v>
      </c>
      <c r="AA92" s="369"/>
      <c r="AB92" s="369"/>
      <c r="AC92" s="369">
        <f t="shared" si="36"/>
        <v>0</v>
      </c>
      <c r="AD92" s="369"/>
      <c r="AE92" s="369"/>
      <c r="AF92" s="369">
        <f t="shared" si="37"/>
        <v>0</v>
      </c>
      <c r="AG92" s="369"/>
      <c r="AH92" s="369"/>
      <c r="AI92" s="369">
        <f t="shared" si="38"/>
        <v>0</v>
      </c>
      <c r="AJ92" s="369"/>
      <c r="AK92" s="369"/>
      <c r="AL92" s="369">
        <f t="shared" si="39"/>
        <v>0</v>
      </c>
      <c r="AM92" s="369"/>
      <c r="AN92" s="369"/>
      <c r="AO92" s="369">
        <f t="shared" si="40"/>
        <v>0</v>
      </c>
      <c r="AP92" s="369"/>
      <c r="AQ92" s="369"/>
      <c r="AR92" s="369">
        <f t="shared" si="41"/>
        <v>0</v>
      </c>
      <c r="AS92" s="388"/>
      <c r="AT92" s="369"/>
      <c r="AU92" s="369"/>
      <c r="AV92" s="369">
        <f t="shared" si="42"/>
        <v>0</v>
      </c>
      <c r="AW92" s="370"/>
      <c r="AX92" s="369"/>
      <c r="AY92" s="369"/>
      <c r="AZ92" s="369">
        <f t="shared" si="43"/>
        <v>0</v>
      </c>
      <c r="BA92" s="370"/>
      <c r="BB92" s="389"/>
      <c r="BC92" s="390"/>
      <c r="BD92" s="390"/>
      <c r="BE92" s="390"/>
      <c r="BF92" s="389"/>
      <c r="BG92" s="390"/>
      <c r="BH92" s="389"/>
      <c r="BI92" s="390"/>
      <c r="BJ92" s="389"/>
      <c r="BK92" s="389"/>
      <c r="BL92" s="388">
        <f t="shared" si="52"/>
        <v>0</v>
      </c>
      <c r="BM92" s="389"/>
      <c r="BN92" s="389"/>
      <c r="BO92" s="388">
        <f t="shared" si="53"/>
        <v>0</v>
      </c>
      <c r="BP92" s="389"/>
      <c r="BQ92" s="391" t="s">
        <v>1042</v>
      </c>
      <c r="DL92" s="342" t="str">
        <f t="shared" si="44"/>
        <v xml:space="preserve">3040      </v>
      </c>
      <c r="DM92" s="342" t="str">
        <f t="shared" si="28"/>
        <v xml:space="preserve">202206    </v>
      </c>
      <c r="DN92" s="342" t="str">
        <f t="shared" si="29"/>
        <v xml:space="preserve">M02022    </v>
      </c>
      <c r="DO92" s="342" t="e">
        <f>#REF!</f>
        <v>#REF!</v>
      </c>
      <c r="DP92" s="342">
        <f t="shared" si="45"/>
        <v>0</v>
      </c>
      <c r="EW92" s="342">
        <f t="shared" si="46"/>
        <v>0</v>
      </c>
      <c r="EX92" s="342">
        <f t="shared" si="47"/>
        <v>0</v>
      </c>
      <c r="EY92" s="342" t="e">
        <f>#REF!</f>
        <v>#REF!</v>
      </c>
      <c r="EZ92" s="342" t="e">
        <f>#REF!</f>
        <v>#REF!</v>
      </c>
      <c r="FA92" s="342">
        <f t="shared" si="48"/>
        <v>0</v>
      </c>
      <c r="FB92" s="342" t="e">
        <f>#REF!</f>
        <v>#REF!</v>
      </c>
      <c r="FC92" s="342" t="e">
        <f>#REF!</f>
        <v>#REF!</v>
      </c>
      <c r="FD92" s="342">
        <f t="shared" si="49"/>
        <v>0</v>
      </c>
      <c r="FE92" s="342">
        <f t="shared" si="50"/>
        <v>0</v>
      </c>
      <c r="FF92" s="342" t="e">
        <f>#REF!</f>
        <v>#REF!</v>
      </c>
      <c r="FG92" s="342" t="e">
        <f>#REF!</f>
        <v>#REF!</v>
      </c>
      <c r="FH92" s="342" t="e">
        <f>#REF!</f>
        <v>#REF!</v>
      </c>
      <c r="FI92" s="342" t="e">
        <f>#REF!</f>
        <v>#REF!</v>
      </c>
      <c r="FJ92" s="342" t="e">
        <f>#REF!</f>
        <v>#REF!</v>
      </c>
      <c r="FK92" s="342" t="e">
        <f>#REF!</f>
        <v>#REF!</v>
      </c>
      <c r="FL92" s="342">
        <f t="shared" si="51"/>
        <v>0</v>
      </c>
      <c r="FM92" s="342" t="e">
        <f>#REF!</f>
        <v>#REF!</v>
      </c>
      <c r="FN92" s="342" t="e">
        <f>#REF!</f>
        <v>#REF!</v>
      </c>
      <c r="FO92" s="342" t="e">
        <f>#REF!</f>
        <v>#REF!</v>
      </c>
      <c r="FP92" s="342" t="e">
        <f>#REF!</f>
        <v>#REF!</v>
      </c>
      <c r="FQ92" s="342" t="e">
        <f>#REF!</f>
        <v>#REF!</v>
      </c>
      <c r="FR92" s="342" t="e">
        <f>#REF!</f>
        <v>#REF!</v>
      </c>
      <c r="FS92" s="342" t="e">
        <f>#REF!</f>
        <v>#REF!</v>
      </c>
      <c r="FT92" s="342" t="e">
        <f>#REF!</f>
        <v>#REF!</v>
      </c>
      <c r="FU92" s="342" t="e">
        <f>#REF!</f>
        <v>#REF!</v>
      </c>
      <c r="FV92" s="342">
        <v>2</v>
      </c>
    </row>
    <row r="93" spans="3:178" ht="13.5" thickBot="1" x14ac:dyDescent="0.25">
      <c r="C93" s="366" t="s">
        <v>964</v>
      </c>
      <c r="D93" s="367">
        <v>0</v>
      </c>
      <c r="E93" s="368" t="s">
        <v>977</v>
      </c>
      <c r="F93" s="368" t="s">
        <v>978</v>
      </c>
      <c r="G93" s="367" t="s">
        <v>1307</v>
      </c>
      <c r="H93" s="368" t="s">
        <v>655</v>
      </c>
      <c r="I93" s="369"/>
      <c r="J93" s="369"/>
      <c r="K93" s="369">
        <f t="shared" si="30"/>
        <v>0</v>
      </c>
      <c r="L93" s="369"/>
      <c r="M93" s="369"/>
      <c r="N93" s="369">
        <f t="shared" si="31"/>
        <v>0</v>
      </c>
      <c r="O93" s="369"/>
      <c r="P93" s="369"/>
      <c r="Q93" s="369">
        <f t="shared" si="32"/>
        <v>0</v>
      </c>
      <c r="R93" s="369"/>
      <c r="S93" s="369"/>
      <c r="T93" s="369">
        <f t="shared" si="33"/>
        <v>0</v>
      </c>
      <c r="U93" s="369"/>
      <c r="V93" s="369"/>
      <c r="W93" s="369">
        <f t="shared" si="34"/>
        <v>0</v>
      </c>
      <c r="X93" s="369"/>
      <c r="Y93" s="369"/>
      <c r="Z93" s="369">
        <f t="shared" si="35"/>
        <v>0</v>
      </c>
      <c r="AA93" s="369"/>
      <c r="AB93" s="369"/>
      <c r="AC93" s="369">
        <f t="shared" si="36"/>
        <v>0</v>
      </c>
      <c r="AD93" s="369"/>
      <c r="AE93" s="369"/>
      <c r="AF93" s="369">
        <f t="shared" si="37"/>
        <v>0</v>
      </c>
      <c r="AG93" s="369"/>
      <c r="AH93" s="369"/>
      <c r="AI93" s="369">
        <f t="shared" si="38"/>
        <v>0</v>
      </c>
      <c r="AJ93" s="369"/>
      <c r="AK93" s="369"/>
      <c r="AL93" s="369">
        <f t="shared" si="39"/>
        <v>0</v>
      </c>
      <c r="AM93" s="369"/>
      <c r="AN93" s="369"/>
      <c r="AO93" s="369">
        <f t="shared" si="40"/>
        <v>0</v>
      </c>
      <c r="AP93" s="369"/>
      <c r="AQ93" s="369"/>
      <c r="AR93" s="369">
        <f t="shared" si="41"/>
        <v>0</v>
      </c>
      <c r="AS93" s="388"/>
      <c r="AT93" s="369"/>
      <c r="AU93" s="369"/>
      <c r="AV93" s="369">
        <f t="shared" si="42"/>
        <v>0</v>
      </c>
      <c r="AW93" s="370"/>
      <c r="AX93" s="369"/>
      <c r="AY93" s="369"/>
      <c r="AZ93" s="369">
        <f t="shared" si="43"/>
        <v>0</v>
      </c>
      <c r="BA93" s="370"/>
      <c r="BB93" s="389"/>
      <c r="BC93" s="390"/>
      <c r="BD93" s="390"/>
      <c r="BE93" s="390"/>
      <c r="BF93" s="389"/>
      <c r="BG93" s="390"/>
      <c r="BH93" s="389"/>
      <c r="BI93" s="390"/>
      <c r="BJ93" s="389"/>
      <c r="BK93" s="389"/>
      <c r="BL93" s="388">
        <f t="shared" si="52"/>
        <v>0</v>
      </c>
      <c r="BM93" s="389"/>
      <c r="BN93" s="389"/>
      <c r="BO93" s="388">
        <f t="shared" si="53"/>
        <v>0</v>
      </c>
      <c r="BP93" s="389"/>
      <c r="BQ93" s="391" t="s">
        <v>1044</v>
      </c>
      <c r="DL93" s="342" t="str">
        <f t="shared" si="44"/>
        <v xml:space="preserve">3166      </v>
      </c>
      <c r="DM93" s="342" t="str">
        <f t="shared" si="28"/>
        <v xml:space="preserve">202206    </v>
      </c>
      <c r="DN93" s="342" t="str">
        <f t="shared" si="29"/>
        <v xml:space="preserve">M02022    </v>
      </c>
      <c r="DO93" s="342" t="e">
        <f>#REF!</f>
        <v>#REF!</v>
      </c>
      <c r="DP93" s="342">
        <f t="shared" si="45"/>
        <v>0</v>
      </c>
      <c r="EW93" s="342">
        <f t="shared" si="46"/>
        <v>0</v>
      </c>
      <c r="EX93" s="342">
        <f t="shared" si="47"/>
        <v>0</v>
      </c>
      <c r="EY93" s="342" t="e">
        <f>#REF!</f>
        <v>#REF!</v>
      </c>
      <c r="EZ93" s="342" t="e">
        <f>#REF!</f>
        <v>#REF!</v>
      </c>
      <c r="FA93" s="342">
        <f t="shared" si="48"/>
        <v>0</v>
      </c>
      <c r="FB93" s="342" t="e">
        <f>#REF!</f>
        <v>#REF!</v>
      </c>
      <c r="FC93" s="342" t="e">
        <f>#REF!</f>
        <v>#REF!</v>
      </c>
      <c r="FD93" s="342">
        <f t="shared" si="49"/>
        <v>0</v>
      </c>
      <c r="FE93" s="342">
        <f t="shared" si="50"/>
        <v>0</v>
      </c>
      <c r="FF93" s="342" t="e">
        <f>#REF!</f>
        <v>#REF!</v>
      </c>
      <c r="FG93" s="342" t="e">
        <f>#REF!</f>
        <v>#REF!</v>
      </c>
      <c r="FH93" s="342" t="e">
        <f>#REF!</f>
        <v>#REF!</v>
      </c>
      <c r="FI93" s="342" t="e">
        <f>#REF!</f>
        <v>#REF!</v>
      </c>
      <c r="FJ93" s="342" t="e">
        <f>#REF!</f>
        <v>#REF!</v>
      </c>
      <c r="FK93" s="342" t="e">
        <f>#REF!</f>
        <v>#REF!</v>
      </c>
      <c r="FL93" s="342">
        <f t="shared" si="51"/>
        <v>0</v>
      </c>
      <c r="FM93" s="342" t="e">
        <f>#REF!</f>
        <v>#REF!</v>
      </c>
      <c r="FN93" s="342" t="e">
        <f>#REF!</f>
        <v>#REF!</v>
      </c>
      <c r="FO93" s="342" t="e">
        <f>#REF!</f>
        <v>#REF!</v>
      </c>
      <c r="FP93" s="342" t="e">
        <f>#REF!</f>
        <v>#REF!</v>
      </c>
      <c r="FQ93" s="342" t="e">
        <f>#REF!</f>
        <v>#REF!</v>
      </c>
      <c r="FR93" s="342" t="e">
        <f>#REF!</f>
        <v>#REF!</v>
      </c>
      <c r="FS93" s="342" t="e">
        <f>#REF!</f>
        <v>#REF!</v>
      </c>
      <c r="FT93" s="342" t="e">
        <f>#REF!</f>
        <v>#REF!</v>
      </c>
      <c r="FU93" s="342" t="e">
        <f>#REF!</f>
        <v>#REF!</v>
      </c>
      <c r="FV93" s="342">
        <v>2</v>
      </c>
    </row>
    <row r="94" spans="3:178" ht="13.5" thickBot="1" x14ac:dyDescent="0.25">
      <c r="C94" s="366" t="s">
        <v>964</v>
      </c>
      <c r="D94" s="367">
        <v>0</v>
      </c>
      <c r="E94" s="368" t="s">
        <v>977</v>
      </c>
      <c r="F94" s="368" t="s">
        <v>978</v>
      </c>
      <c r="G94" s="367" t="s">
        <v>1308</v>
      </c>
      <c r="H94" s="368" t="s">
        <v>656</v>
      </c>
      <c r="I94" s="369"/>
      <c r="J94" s="369"/>
      <c r="K94" s="369">
        <f t="shared" si="30"/>
        <v>0</v>
      </c>
      <c r="L94" s="369"/>
      <c r="M94" s="369"/>
      <c r="N94" s="369">
        <f t="shared" si="31"/>
        <v>0</v>
      </c>
      <c r="O94" s="369"/>
      <c r="P94" s="369"/>
      <c r="Q94" s="369">
        <f t="shared" si="32"/>
        <v>0</v>
      </c>
      <c r="R94" s="369"/>
      <c r="S94" s="369"/>
      <c r="T94" s="369">
        <f t="shared" si="33"/>
        <v>0</v>
      </c>
      <c r="U94" s="369"/>
      <c r="V94" s="369"/>
      <c r="W94" s="369">
        <f t="shared" si="34"/>
        <v>0</v>
      </c>
      <c r="X94" s="369"/>
      <c r="Y94" s="369"/>
      <c r="Z94" s="369">
        <f t="shared" si="35"/>
        <v>0</v>
      </c>
      <c r="AA94" s="369"/>
      <c r="AB94" s="369"/>
      <c r="AC94" s="369">
        <f t="shared" si="36"/>
        <v>0</v>
      </c>
      <c r="AD94" s="369"/>
      <c r="AE94" s="369"/>
      <c r="AF94" s="369">
        <f t="shared" si="37"/>
        <v>0</v>
      </c>
      <c r="AG94" s="369"/>
      <c r="AH94" s="369"/>
      <c r="AI94" s="369">
        <f t="shared" si="38"/>
        <v>0</v>
      </c>
      <c r="AJ94" s="369"/>
      <c r="AK94" s="369"/>
      <c r="AL94" s="369">
        <f t="shared" si="39"/>
        <v>0</v>
      </c>
      <c r="AM94" s="369"/>
      <c r="AN94" s="369"/>
      <c r="AO94" s="369">
        <f t="shared" si="40"/>
        <v>0</v>
      </c>
      <c r="AP94" s="369"/>
      <c r="AQ94" s="369"/>
      <c r="AR94" s="369">
        <f t="shared" si="41"/>
        <v>0</v>
      </c>
      <c r="AS94" s="388"/>
      <c r="AT94" s="369"/>
      <c r="AU94" s="369"/>
      <c r="AV94" s="369">
        <f t="shared" si="42"/>
        <v>0</v>
      </c>
      <c r="AW94" s="370"/>
      <c r="AX94" s="369"/>
      <c r="AY94" s="369"/>
      <c r="AZ94" s="369">
        <f t="shared" si="43"/>
        <v>0</v>
      </c>
      <c r="BA94" s="370"/>
      <c r="BB94" s="389"/>
      <c r="BC94" s="390"/>
      <c r="BD94" s="390"/>
      <c r="BE94" s="390"/>
      <c r="BF94" s="389"/>
      <c r="BG94" s="390"/>
      <c r="BH94" s="389"/>
      <c r="BI94" s="390"/>
      <c r="BJ94" s="389"/>
      <c r="BK94" s="389"/>
      <c r="BL94" s="388">
        <f t="shared" si="52"/>
        <v>0</v>
      </c>
      <c r="BM94" s="389"/>
      <c r="BN94" s="389"/>
      <c r="BO94" s="388">
        <f t="shared" si="53"/>
        <v>0</v>
      </c>
      <c r="BP94" s="389"/>
      <c r="BQ94" s="391" t="s">
        <v>1045</v>
      </c>
      <c r="DL94" s="342" t="str">
        <f t="shared" si="44"/>
        <v xml:space="preserve">3300      </v>
      </c>
      <c r="DM94" s="342" t="str">
        <f t="shared" si="28"/>
        <v xml:space="preserve">202206    </v>
      </c>
      <c r="DN94" s="342" t="str">
        <f t="shared" si="29"/>
        <v xml:space="preserve">M02022    </v>
      </c>
      <c r="DO94" s="342" t="e">
        <f>#REF!</f>
        <v>#REF!</v>
      </c>
      <c r="DP94" s="342">
        <f t="shared" si="45"/>
        <v>0</v>
      </c>
      <c r="EW94" s="342">
        <f t="shared" si="46"/>
        <v>0</v>
      </c>
      <c r="EX94" s="342">
        <f t="shared" si="47"/>
        <v>0</v>
      </c>
      <c r="EY94" s="342" t="e">
        <f>#REF!</f>
        <v>#REF!</v>
      </c>
      <c r="EZ94" s="342" t="e">
        <f>#REF!</f>
        <v>#REF!</v>
      </c>
      <c r="FA94" s="342">
        <f t="shared" si="48"/>
        <v>0</v>
      </c>
      <c r="FB94" s="342" t="e">
        <f>#REF!</f>
        <v>#REF!</v>
      </c>
      <c r="FC94" s="342" t="e">
        <f>#REF!</f>
        <v>#REF!</v>
      </c>
      <c r="FD94" s="342">
        <f t="shared" si="49"/>
        <v>0</v>
      </c>
      <c r="FE94" s="342">
        <f t="shared" si="50"/>
        <v>0</v>
      </c>
      <c r="FF94" s="342" t="e">
        <f>#REF!</f>
        <v>#REF!</v>
      </c>
      <c r="FG94" s="342" t="e">
        <f>#REF!</f>
        <v>#REF!</v>
      </c>
      <c r="FH94" s="342" t="e">
        <f>#REF!</f>
        <v>#REF!</v>
      </c>
      <c r="FI94" s="342" t="e">
        <f>#REF!</f>
        <v>#REF!</v>
      </c>
      <c r="FJ94" s="342" t="e">
        <f>#REF!</f>
        <v>#REF!</v>
      </c>
      <c r="FK94" s="342" t="e">
        <f>#REF!</f>
        <v>#REF!</v>
      </c>
      <c r="FL94" s="342">
        <f t="shared" si="51"/>
        <v>0</v>
      </c>
      <c r="FM94" s="342" t="e">
        <f>#REF!</f>
        <v>#REF!</v>
      </c>
      <c r="FN94" s="342" t="e">
        <f>#REF!</f>
        <v>#REF!</v>
      </c>
      <c r="FO94" s="342" t="e">
        <f>#REF!</f>
        <v>#REF!</v>
      </c>
      <c r="FP94" s="342" t="e">
        <f>#REF!</f>
        <v>#REF!</v>
      </c>
      <c r="FQ94" s="342" t="e">
        <f>#REF!</f>
        <v>#REF!</v>
      </c>
      <c r="FR94" s="342" t="e">
        <f>#REF!</f>
        <v>#REF!</v>
      </c>
      <c r="FS94" s="342" t="e">
        <f>#REF!</f>
        <v>#REF!</v>
      </c>
      <c r="FT94" s="342" t="e">
        <f>#REF!</f>
        <v>#REF!</v>
      </c>
      <c r="FU94" s="342" t="e">
        <f>#REF!</f>
        <v>#REF!</v>
      </c>
      <c r="FV94" s="342">
        <v>2</v>
      </c>
    </row>
    <row r="95" spans="3:178" ht="13.5" thickBot="1" x14ac:dyDescent="0.25">
      <c r="C95" s="366" t="s">
        <v>964</v>
      </c>
      <c r="D95" s="367">
        <v>0</v>
      </c>
      <c r="E95" s="368" t="s">
        <v>977</v>
      </c>
      <c r="F95" s="368" t="s">
        <v>978</v>
      </c>
      <c r="G95" s="367" t="s">
        <v>1309</v>
      </c>
      <c r="H95" s="368" t="s">
        <v>657</v>
      </c>
      <c r="I95" s="369"/>
      <c r="J95" s="369"/>
      <c r="K95" s="369">
        <f t="shared" si="30"/>
        <v>0</v>
      </c>
      <c r="L95" s="369"/>
      <c r="M95" s="369"/>
      <c r="N95" s="369">
        <f t="shared" si="31"/>
        <v>0</v>
      </c>
      <c r="O95" s="369"/>
      <c r="P95" s="369"/>
      <c r="Q95" s="369">
        <f t="shared" si="32"/>
        <v>0</v>
      </c>
      <c r="R95" s="369"/>
      <c r="S95" s="369"/>
      <c r="T95" s="369">
        <f t="shared" si="33"/>
        <v>0</v>
      </c>
      <c r="U95" s="369"/>
      <c r="V95" s="369"/>
      <c r="W95" s="369">
        <f t="shared" si="34"/>
        <v>0</v>
      </c>
      <c r="X95" s="369"/>
      <c r="Y95" s="369"/>
      <c r="Z95" s="369">
        <f t="shared" si="35"/>
        <v>0</v>
      </c>
      <c r="AA95" s="369"/>
      <c r="AB95" s="369"/>
      <c r="AC95" s="369">
        <f t="shared" si="36"/>
        <v>0</v>
      </c>
      <c r="AD95" s="369"/>
      <c r="AE95" s="369"/>
      <c r="AF95" s="369">
        <f t="shared" si="37"/>
        <v>0</v>
      </c>
      <c r="AG95" s="369"/>
      <c r="AH95" s="369"/>
      <c r="AI95" s="369">
        <f t="shared" si="38"/>
        <v>0</v>
      </c>
      <c r="AJ95" s="369"/>
      <c r="AK95" s="369"/>
      <c r="AL95" s="369">
        <f t="shared" si="39"/>
        <v>0</v>
      </c>
      <c r="AM95" s="369"/>
      <c r="AN95" s="369"/>
      <c r="AO95" s="369">
        <f t="shared" si="40"/>
        <v>0</v>
      </c>
      <c r="AP95" s="369"/>
      <c r="AQ95" s="369"/>
      <c r="AR95" s="369">
        <f t="shared" si="41"/>
        <v>0</v>
      </c>
      <c r="AS95" s="388"/>
      <c r="AT95" s="369"/>
      <c r="AU95" s="369"/>
      <c r="AV95" s="369">
        <f t="shared" si="42"/>
        <v>0</v>
      </c>
      <c r="AW95" s="370"/>
      <c r="AX95" s="369"/>
      <c r="AY95" s="369"/>
      <c r="AZ95" s="369">
        <f t="shared" si="43"/>
        <v>0</v>
      </c>
      <c r="BA95" s="370"/>
      <c r="BB95" s="389"/>
      <c r="BC95" s="390"/>
      <c r="BD95" s="390"/>
      <c r="BE95" s="390"/>
      <c r="BF95" s="389"/>
      <c r="BG95" s="390"/>
      <c r="BH95" s="389"/>
      <c r="BI95" s="390"/>
      <c r="BJ95" s="389"/>
      <c r="BK95" s="389"/>
      <c r="BL95" s="388">
        <f t="shared" si="52"/>
        <v>0</v>
      </c>
      <c r="BM95" s="389"/>
      <c r="BN95" s="389"/>
      <c r="BO95" s="388">
        <f t="shared" si="53"/>
        <v>0</v>
      </c>
      <c r="BP95" s="389"/>
      <c r="BQ95" s="391" t="s">
        <v>1045</v>
      </c>
      <c r="DL95" s="342" t="str">
        <f t="shared" si="44"/>
        <v xml:space="preserve">3301      </v>
      </c>
      <c r="DM95" s="342" t="str">
        <f t="shared" si="28"/>
        <v xml:space="preserve">202206    </v>
      </c>
      <c r="DN95" s="342" t="str">
        <f t="shared" si="29"/>
        <v xml:space="preserve">M02022    </v>
      </c>
      <c r="DO95" s="342" t="e">
        <f>#REF!</f>
        <v>#REF!</v>
      </c>
      <c r="DP95" s="342">
        <f t="shared" si="45"/>
        <v>0</v>
      </c>
      <c r="EW95" s="342">
        <f t="shared" si="46"/>
        <v>0</v>
      </c>
      <c r="EX95" s="342">
        <f t="shared" si="47"/>
        <v>0</v>
      </c>
      <c r="EY95" s="342" t="e">
        <f>#REF!</f>
        <v>#REF!</v>
      </c>
      <c r="EZ95" s="342" t="e">
        <f>#REF!</f>
        <v>#REF!</v>
      </c>
      <c r="FA95" s="342">
        <f t="shared" si="48"/>
        <v>0</v>
      </c>
      <c r="FB95" s="342" t="e">
        <f>#REF!</f>
        <v>#REF!</v>
      </c>
      <c r="FC95" s="342" t="e">
        <f>#REF!</f>
        <v>#REF!</v>
      </c>
      <c r="FD95" s="342">
        <f t="shared" si="49"/>
        <v>0</v>
      </c>
      <c r="FE95" s="342">
        <f t="shared" si="50"/>
        <v>0</v>
      </c>
      <c r="FF95" s="342" t="e">
        <f>#REF!</f>
        <v>#REF!</v>
      </c>
      <c r="FG95" s="342" t="e">
        <f>#REF!</f>
        <v>#REF!</v>
      </c>
      <c r="FH95" s="342" t="e">
        <f>#REF!</f>
        <v>#REF!</v>
      </c>
      <c r="FI95" s="342" t="e">
        <f>#REF!</f>
        <v>#REF!</v>
      </c>
      <c r="FJ95" s="342" t="e">
        <f>#REF!</f>
        <v>#REF!</v>
      </c>
      <c r="FK95" s="342" t="e">
        <f>#REF!</f>
        <v>#REF!</v>
      </c>
      <c r="FL95" s="342">
        <f t="shared" si="51"/>
        <v>0</v>
      </c>
      <c r="FM95" s="342" t="e">
        <f>#REF!</f>
        <v>#REF!</v>
      </c>
      <c r="FN95" s="342" t="e">
        <f>#REF!</f>
        <v>#REF!</v>
      </c>
      <c r="FO95" s="342" t="e">
        <f>#REF!</f>
        <v>#REF!</v>
      </c>
      <c r="FP95" s="342" t="e">
        <f>#REF!</f>
        <v>#REF!</v>
      </c>
      <c r="FQ95" s="342" t="e">
        <f>#REF!</f>
        <v>#REF!</v>
      </c>
      <c r="FR95" s="342" t="e">
        <f>#REF!</f>
        <v>#REF!</v>
      </c>
      <c r="FS95" s="342" t="e">
        <f>#REF!</f>
        <v>#REF!</v>
      </c>
      <c r="FT95" s="342" t="e">
        <f>#REF!</f>
        <v>#REF!</v>
      </c>
      <c r="FU95" s="342" t="e">
        <f>#REF!</f>
        <v>#REF!</v>
      </c>
      <c r="FV95" s="342">
        <v>2</v>
      </c>
    </row>
    <row r="96" spans="3:178" ht="13.5" thickBot="1" x14ac:dyDescent="0.25">
      <c r="C96" s="366" t="s">
        <v>966</v>
      </c>
      <c r="D96" s="367">
        <v>1</v>
      </c>
      <c r="E96" s="368" t="s">
        <v>842</v>
      </c>
      <c r="F96" s="368" t="s">
        <v>1013</v>
      </c>
      <c r="G96" s="367" t="s">
        <v>1310</v>
      </c>
      <c r="H96" s="368" t="s">
        <v>124</v>
      </c>
      <c r="I96" s="369">
        <v>21661.040000000001</v>
      </c>
      <c r="J96" s="369">
        <v>21661.111799999999</v>
      </c>
      <c r="K96" s="369">
        <f t="shared" si="30"/>
        <v>-7.1799999997892883E-2</v>
      </c>
      <c r="L96" s="369">
        <v>0</v>
      </c>
      <c r="M96" s="369">
        <v>0</v>
      </c>
      <c r="N96" s="369">
        <f t="shared" si="31"/>
        <v>0</v>
      </c>
      <c r="O96" s="369">
        <v>111.06</v>
      </c>
      <c r="P96" s="369">
        <v>100</v>
      </c>
      <c r="Q96" s="369">
        <f t="shared" si="32"/>
        <v>11.060000000000002</v>
      </c>
      <c r="R96" s="369">
        <v>2692.1370000000002</v>
      </c>
      <c r="S96" s="369">
        <v>2795.3198000000002</v>
      </c>
      <c r="T96" s="369">
        <f t="shared" si="33"/>
        <v>-103.18280000000004</v>
      </c>
      <c r="U96" s="369">
        <v>0</v>
      </c>
      <c r="V96" s="369">
        <v>0</v>
      </c>
      <c r="W96" s="369">
        <f t="shared" si="34"/>
        <v>0</v>
      </c>
      <c r="X96" s="369">
        <v>0</v>
      </c>
      <c r="Y96" s="369">
        <v>0</v>
      </c>
      <c r="Z96" s="369">
        <f t="shared" si="35"/>
        <v>0</v>
      </c>
      <c r="AA96" s="369">
        <v>0</v>
      </c>
      <c r="AB96" s="369">
        <v>0</v>
      </c>
      <c r="AC96" s="369">
        <f t="shared" si="36"/>
        <v>0</v>
      </c>
      <c r="AD96" s="369">
        <v>0</v>
      </c>
      <c r="AE96" s="369">
        <v>0</v>
      </c>
      <c r="AF96" s="369">
        <f t="shared" si="37"/>
        <v>0</v>
      </c>
      <c r="AG96" s="369">
        <v>0</v>
      </c>
      <c r="AH96" s="369">
        <v>0</v>
      </c>
      <c r="AI96" s="369">
        <f t="shared" si="38"/>
        <v>0</v>
      </c>
      <c r="AJ96" s="369">
        <v>0</v>
      </c>
      <c r="AK96" s="369">
        <v>0</v>
      </c>
      <c r="AL96" s="369">
        <f t="shared" si="39"/>
        <v>0</v>
      </c>
      <c r="AM96" s="369">
        <v>-1665</v>
      </c>
      <c r="AN96" s="369">
        <v>-1665</v>
      </c>
      <c r="AO96" s="369">
        <f t="shared" si="40"/>
        <v>0</v>
      </c>
      <c r="AP96" s="369">
        <v>1E-4</v>
      </c>
      <c r="AQ96" s="369">
        <v>0</v>
      </c>
      <c r="AR96" s="369">
        <f t="shared" si="41"/>
        <v>1E-4</v>
      </c>
      <c r="AS96" s="388">
        <v>22799.237099999998</v>
      </c>
      <c r="AT96" s="369">
        <v>-286.81319999999999</v>
      </c>
      <c r="AU96" s="369">
        <v>-298.33699999999999</v>
      </c>
      <c r="AV96" s="369">
        <f t="shared" si="42"/>
        <v>11.523799999999994</v>
      </c>
      <c r="AW96" s="370"/>
      <c r="AX96" s="369">
        <v>-14.667999999999999</v>
      </c>
      <c r="AY96" s="369">
        <v>-225</v>
      </c>
      <c r="AZ96" s="369">
        <f t="shared" si="43"/>
        <v>210.33199999999999</v>
      </c>
      <c r="BA96" s="370"/>
      <c r="BB96" s="389">
        <v>-301.4812</v>
      </c>
      <c r="BC96" s="390"/>
      <c r="BD96" s="390"/>
      <c r="BE96" s="390"/>
      <c r="BF96" s="389">
        <v>0</v>
      </c>
      <c r="BG96" s="390"/>
      <c r="BH96" s="389">
        <v>0</v>
      </c>
      <c r="BI96" s="390"/>
      <c r="BJ96" s="389">
        <v>-2.0000000000000001E-4</v>
      </c>
      <c r="BK96" s="389"/>
      <c r="BL96" s="388">
        <f t="shared" si="52"/>
        <v>-301.48140000000001</v>
      </c>
      <c r="BM96" s="389">
        <v>-7188.8245999999999</v>
      </c>
      <c r="BN96" s="389"/>
      <c r="BO96" s="388">
        <f t="shared" si="53"/>
        <v>-7188.8245999999999</v>
      </c>
      <c r="BP96" s="389">
        <v>1124285</v>
      </c>
      <c r="BQ96" s="391" t="s">
        <v>1046</v>
      </c>
      <c r="DL96" s="342" t="str">
        <f t="shared" si="44"/>
        <v xml:space="preserve">3500      </v>
      </c>
      <c r="DM96" s="342" t="str">
        <f t="shared" si="28"/>
        <v xml:space="preserve">202206    </v>
      </c>
      <c r="DN96" s="342" t="str">
        <f t="shared" si="29"/>
        <v xml:space="preserve">M02022    </v>
      </c>
      <c r="DO96" s="342" t="e">
        <f>#REF!</f>
        <v>#REF!</v>
      </c>
      <c r="DP96" s="342">
        <f t="shared" si="45"/>
        <v>0</v>
      </c>
      <c r="EW96" s="342">
        <f t="shared" si="46"/>
        <v>0</v>
      </c>
      <c r="EX96" s="342">
        <f t="shared" si="47"/>
        <v>0</v>
      </c>
      <c r="EY96" s="342" t="e">
        <f>#REF!</f>
        <v>#REF!</v>
      </c>
      <c r="EZ96" s="342" t="e">
        <f>#REF!</f>
        <v>#REF!</v>
      </c>
      <c r="FA96" s="342">
        <f t="shared" si="48"/>
        <v>0</v>
      </c>
      <c r="FB96" s="342" t="e">
        <f>#REF!</f>
        <v>#REF!</v>
      </c>
      <c r="FC96" s="342" t="e">
        <f>#REF!</f>
        <v>#REF!</v>
      </c>
      <c r="FD96" s="342">
        <f t="shared" si="49"/>
        <v>0</v>
      </c>
      <c r="FE96" s="342">
        <f t="shared" si="50"/>
        <v>0</v>
      </c>
      <c r="FF96" s="342" t="e">
        <f>#REF!</f>
        <v>#REF!</v>
      </c>
      <c r="FG96" s="342" t="e">
        <f>#REF!</f>
        <v>#REF!</v>
      </c>
      <c r="FH96" s="342" t="e">
        <f>#REF!</f>
        <v>#REF!</v>
      </c>
      <c r="FI96" s="342" t="e">
        <f>#REF!</f>
        <v>#REF!</v>
      </c>
      <c r="FJ96" s="342" t="e">
        <f>#REF!</f>
        <v>#REF!</v>
      </c>
      <c r="FK96" s="342" t="e">
        <f>#REF!</f>
        <v>#REF!</v>
      </c>
      <c r="FL96" s="342">
        <f t="shared" si="51"/>
        <v>0</v>
      </c>
      <c r="FM96" s="342" t="e">
        <f>#REF!</f>
        <v>#REF!</v>
      </c>
      <c r="FN96" s="342" t="e">
        <f>#REF!</f>
        <v>#REF!</v>
      </c>
      <c r="FO96" s="342" t="e">
        <f>#REF!</f>
        <v>#REF!</v>
      </c>
      <c r="FP96" s="342" t="e">
        <f>#REF!</f>
        <v>#REF!</v>
      </c>
      <c r="FQ96" s="342" t="e">
        <f>#REF!</f>
        <v>#REF!</v>
      </c>
      <c r="FR96" s="342" t="e">
        <f>#REF!</f>
        <v>#REF!</v>
      </c>
      <c r="FS96" s="342" t="e">
        <f>#REF!</f>
        <v>#REF!</v>
      </c>
      <c r="FT96" s="342" t="e">
        <f>#REF!</f>
        <v>#REF!</v>
      </c>
      <c r="FU96" s="342" t="e">
        <f>#REF!</f>
        <v>#REF!</v>
      </c>
      <c r="FV96" s="342">
        <v>2</v>
      </c>
    </row>
    <row r="97" spans="3:178" ht="13.5" thickBot="1" x14ac:dyDescent="0.25">
      <c r="C97" s="366" t="s">
        <v>966</v>
      </c>
      <c r="D97" s="367">
        <v>3</v>
      </c>
      <c r="E97" s="368" t="s">
        <v>842</v>
      </c>
      <c r="F97" s="368" t="s">
        <v>1261</v>
      </c>
      <c r="G97" s="367" t="s">
        <v>1311</v>
      </c>
      <c r="H97" s="368" t="s">
        <v>466</v>
      </c>
      <c r="I97" s="369">
        <v>0</v>
      </c>
      <c r="J97" s="369">
        <v>0</v>
      </c>
      <c r="K97" s="369">
        <f t="shared" si="30"/>
        <v>0</v>
      </c>
      <c r="L97" s="369">
        <v>0</v>
      </c>
      <c r="M97" s="369">
        <v>0</v>
      </c>
      <c r="N97" s="369">
        <f t="shared" si="31"/>
        <v>0</v>
      </c>
      <c r="O97" s="369">
        <v>0</v>
      </c>
      <c r="P97" s="369">
        <v>0</v>
      </c>
      <c r="Q97" s="369">
        <f t="shared" si="32"/>
        <v>0</v>
      </c>
      <c r="R97" s="369">
        <v>0</v>
      </c>
      <c r="S97" s="369">
        <v>0</v>
      </c>
      <c r="T97" s="369">
        <f t="shared" si="33"/>
        <v>0</v>
      </c>
      <c r="U97" s="369">
        <v>0</v>
      </c>
      <c r="V97" s="369">
        <v>0</v>
      </c>
      <c r="W97" s="369">
        <f t="shared" si="34"/>
        <v>0</v>
      </c>
      <c r="X97" s="369">
        <v>0</v>
      </c>
      <c r="Y97" s="369">
        <v>0</v>
      </c>
      <c r="Z97" s="369">
        <f t="shared" si="35"/>
        <v>0</v>
      </c>
      <c r="AA97" s="369">
        <v>0</v>
      </c>
      <c r="AB97" s="369">
        <v>0</v>
      </c>
      <c r="AC97" s="369">
        <f t="shared" si="36"/>
        <v>0</v>
      </c>
      <c r="AD97" s="369">
        <v>0</v>
      </c>
      <c r="AE97" s="369">
        <v>0</v>
      </c>
      <c r="AF97" s="369">
        <f t="shared" si="37"/>
        <v>0</v>
      </c>
      <c r="AG97" s="369">
        <v>0</v>
      </c>
      <c r="AH97" s="369">
        <v>0</v>
      </c>
      <c r="AI97" s="369">
        <f t="shared" si="38"/>
        <v>0</v>
      </c>
      <c r="AJ97" s="369">
        <v>0</v>
      </c>
      <c r="AK97" s="369">
        <v>0</v>
      </c>
      <c r="AL97" s="369">
        <f t="shared" si="39"/>
        <v>0</v>
      </c>
      <c r="AM97" s="369">
        <v>0</v>
      </c>
      <c r="AN97" s="369">
        <v>0</v>
      </c>
      <c r="AO97" s="369">
        <f t="shared" si="40"/>
        <v>0</v>
      </c>
      <c r="AP97" s="369">
        <v>0</v>
      </c>
      <c r="AQ97" s="369">
        <v>0</v>
      </c>
      <c r="AR97" s="369">
        <f t="shared" si="41"/>
        <v>0</v>
      </c>
      <c r="AS97" s="388">
        <v>0</v>
      </c>
      <c r="AT97" s="369">
        <v>0</v>
      </c>
      <c r="AU97" s="369">
        <v>0</v>
      </c>
      <c r="AV97" s="369">
        <f t="shared" si="42"/>
        <v>0</v>
      </c>
      <c r="AW97" s="370"/>
      <c r="AX97" s="369">
        <v>0</v>
      </c>
      <c r="AY97" s="369">
        <v>0</v>
      </c>
      <c r="AZ97" s="369">
        <f t="shared" si="43"/>
        <v>0</v>
      </c>
      <c r="BA97" s="370"/>
      <c r="BB97" s="389">
        <v>0</v>
      </c>
      <c r="BC97" s="390"/>
      <c r="BD97" s="390"/>
      <c r="BE97" s="390"/>
      <c r="BF97" s="389">
        <v>0</v>
      </c>
      <c r="BG97" s="390"/>
      <c r="BH97" s="389">
        <v>0</v>
      </c>
      <c r="BI97" s="390"/>
      <c r="BJ97" s="389">
        <v>0</v>
      </c>
      <c r="BK97" s="389"/>
      <c r="BL97" s="388">
        <f t="shared" si="52"/>
        <v>0</v>
      </c>
      <c r="BM97" s="389">
        <v>-48615.9352</v>
      </c>
      <c r="BN97" s="389"/>
      <c r="BO97" s="388">
        <f t="shared" si="53"/>
        <v>-48615.9352</v>
      </c>
      <c r="BP97" s="389">
        <v>-16073</v>
      </c>
      <c r="BQ97" s="391" t="s">
        <v>1047</v>
      </c>
      <c r="DL97" s="342" t="str">
        <f t="shared" si="44"/>
        <v xml:space="preserve">3501      </v>
      </c>
      <c r="DM97" s="342" t="str">
        <f t="shared" si="28"/>
        <v xml:space="preserve">202206    </v>
      </c>
      <c r="DN97" s="342" t="str">
        <f t="shared" si="29"/>
        <v xml:space="preserve">M02022    </v>
      </c>
      <c r="DO97" s="342" t="e">
        <f>#REF!</f>
        <v>#REF!</v>
      </c>
      <c r="DP97" s="342">
        <f t="shared" si="45"/>
        <v>0</v>
      </c>
      <c r="EW97" s="342">
        <f t="shared" si="46"/>
        <v>0</v>
      </c>
      <c r="EX97" s="342">
        <f t="shared" si="47"/>
        <v>0</v>
      </c>
      <c r="EY97" s="342" t="e">
        <f>#REF!</f>
        <v>#REF!</v>
      </c>
      <c r="EZ97" s="342" t="e">
        <f>#REF!</f>
        <v>#REF!</v>
      </c>
      <c r="FA97" s="342">
        <f t="shared" si="48"/>
        <v>0</v>
      </c>
      <c r="FB97" s="342" t="e">
        <f>#REF!</f>
        <v>#REF!</v>
      </c>
      <c r="FC97" s="342" t="e">
        <f>#REF!</f>
        <v>#REF!</v>
      </c>
      <c r="FD97" s="342">
        <f t="shared" si="49"/>
        <v>0</v>
      </c>
      <c r="FE97" s="342">
        <f t="shared" si="50"/>
        <v>0</v>
      </c>
      <c r="FF97" s="342" t="e">
        <f>#REF!</f>
        <v>#REF!</v>
      </c>
      <c r="FG97" s="342" t="e">
        <f>#REF!</f>
        <v>#REF!</v>
      </c>
      <c r="FH97" s="342" t="e">
        <f>#REF!</f>
        <v>#REF!</v>
      </c>
      <c r="FI97" s="342" t="e">
        <f>#REF!</f>
        <v>#REF!</v>
      </c>
      <c r="FJ97" s="342" t="e">
        <f>#REF!</f>
        <v>#REF!</v>
      </c>
      <c r="FK97" s="342" t="e">
        <f>#REF!</f>
        <v>#REF!</v>
      </c>
      <c r="FL97" s="342">
        <f t="shared" si="51"/>
        <v>0</v>
      </c>
      <c r="FM97" s="342" t="e">
        <f>#REF!</f>
        <v>#REF!</v>
      </c>
      <c r="FN97" s="342" t="e">
        <f>#REF!</f>
        <v>#REF!</v>
      </c>
      <c r="FO97" s="342" t="e">
        <f>#REF!</f>
        <v>#REF!</v>
      </c>
      <c r="FP97" s="342" t="e">
        <f>#REF!</f>
        <v>#REF!</v>
      </c>
      <c r="FQ97" s="342" t="e">
        <f>#REF!</f>
        <v>#REF!</v>
      </c>
      <c r="FR97" s="342" t="e">
        <f>#REF!</f>
        <v>#REF!</v>
      </c>
      <c r="FS97" s="342" t="e">
        <f>#REF!</f>
        <v>#REF!</v>
      </c>
      <c r="FT97" s="342" t="e">
        <f>#REF!</f>
        <v>#REF!</v>
      </c>
      <c r="FU97" s="342" t="e">
        <f>#REF!</f>
        <v>#REF!</v>
      </c>
      <c r="FV97" s="342">
        <v>2</v>
      </c>
    </row>
    <row r="98" spans="3:178" ht="13.5" thickBot="1" x14ac:dyDescent="0.25">
      <c r="C98" s="366" t="s">
        <v>966</v>
      </c>
      <c r="D98" s="367">
        <v>3</v>
      </c>
      <c r="E98" s="368" t="s">
        <v>842</v>
      </c>
      <c r="F98" s="368" t="s">
        <v>1048</v>
      </c>
      <c r="G98" s="367" t="s">
        <v>501</v>
      </c>
      <c r="H98" s="368" t="s">
        <v>467</v>
      </c>
      <c r="I98" s="369"/>
      <c r="J98" s="369">
        <v>0</v>
      </c>
      <c r="K98" s="369">
        <f t="shared" si="30"/>
        <v>0</v>
      </c>
      <c r="L98" s="369"/>
      <c r="M98" s="369">
        <v>0</v>
      </c>
      <c r="N98" s="369">
        <f t="shared" si="31"/>
        <v>0</v>
      </c>
      <c r="O98" s="369"/>
      <c r="P98" s="369">
        <v>0</v>
      </c>
      <c r="Q98" s="369">
        <f t="shared" si="32"/>
        <v>0</v>
      </c>
      <c r="R98" s="369"/>
      <c r="S98" s="369">
        <v>0</v>
      </c>
      <c r="T98" s="369">
        <f t="shared" si="33"/>
        <v>0</v>
      </c>
      <c r="U98" s="369"/>
      <c r="V98" s="369">
        <v>0</v>
      </c>
      <c r="W98" s="369">
        <f t="shared" si="34"/>
        <v>0</v>
      </c>
      <c r="X98" s="369"/>
      <c r="Y98" s="369">
        <v>0</v>
      </c>
      <c r="Z98" s="369">
        <f t="shared" si="35"/>
        <v>0</v>
      </c>
      <c r="AA98" s="369"/>
      <c r="AB98" s="369">
        <v>0</v>
      </c>
      <c r="AC98" s="369">
        <f t="shared" si="36"/>
        <v>0</v>
      </c>
      <c r="AD98" s="369"/>
      <c r="AE98" s="369">
        <v>0</v>
      </c>
      <c r="AF98" s="369">
        <f t="shared" si="37"/>
        <v>0</v>
      </c>
      <c r="AG98" s="369"/>
      <c r="AH98" s="369">
        <v>0</v>
      </c>
      <c r="AI98" s="369">
        <f t="shared" si="38"/>
        <v>0</v>
      </c>
      <c r="AJ98" s="369"/>
      <c r="AK98" s="369">
        <v>0</v>
      </c>
      <c r="AL98" s="369">
        <f t="shared" si="39"/>
        <v>0</v>
      </c>
      <c r="AM98" s="369"/>
      <c r="AN98" s="369">
        <v>0</v>
      </c>
      <c r="AO98" s="369">
        <f t="shared" si="40"/>
        <v>0</v>
      </c>
      <c r="AP98" s="369"/>
      <c r="AQ98" s="369">
        <v>0</v>
      </c>
      <c r="AR98" s="369">
        <f t="shared" si="41"/>
        <v>0</v>
      </c>
      <c r="AS98" s="388"/>
      <c r="AT98" s="369"/>
      <c r="AU98" s="369">
        <v>0</v>
      </c>
      <c r="AV98" s="369">
        <f t="shared" si="42"/>
        <v>0</v>
      </c>
      <c r="AW98" s="370"/>
      <c r="AX98" s="369"/>
      <c r="AY98" s="369">
        <v>0</v>
      </c>
      <c r="AZ98" s="369">
        <f t="shared" si="43"/>
        <v>0</v>
      </c>
      <c r="BA98" s="370"/>
      <c r="BB98" s="389"/>
      <c r="BC98" s="390"/>
      <c r="BD98" s="390"/>
      <c r="BE98" s="390"/>
      <c r="BF98" s="389"/>
      <c r="BG98" s="390"/>
      <c r="BH98" s="389"/>
      <c r="BI98" s="390"/>
      <c r="BJ98" s="389"/>
      <c r="BK98" s="389"/>
      <c r="BL98" s="388">
        <f t="shared" si="52"/>
        <v>0</v>
      </c>
      <c r="BM98" s="389"/>
      <c r="BN98" s="389"/>
      <c r="BO98" s="388">
        <f t="shared" si="53"/>
        <v>0</v>
      </c>
      <c r="BP98" s="389"/>
      <c r="BQ98" s="391" t="s">
        <v>1049</v>
      </c>
      <c r="DL98" s="342" t="str">
        <f t="shared" si="44"/>
        <v xml:space="preserve">3502      </v>
      </c>
      <c r="DM98" s="342" t="str">
        <f t="shared" si="28"/>
        <v xml:space="preserve">202206    </v>
      </c>
      <c r="DN98" s="342" t="str">
        <f t="shared" si="29"/>
        <v xml:space="preserve">M02022    </v>
      </c>
      <c r="DO98" s="342" t="e">
        <f>#REF!</f>
        <v>#REF!</v>
      </c>
      <c r="DP98" s="342">
        <f t="shared" si="45"/>
        <v>0</v>
      </c>
      <c r="EW98" s="342">
        <f t="shared" si="46"/>
        <v>0</v>
      </c>
      <c r="EX98" s="342">
        <f t="shared" si="47"/>
        <v>0</v>
      </c>
      <c r="EY98" s="342" t="e">
        <f>#REF!</f>
        <v>#REF!</v>
      </c>
      <c r="EZ98" s="342" t="e">
        <f>#REF!</f>
        <v>#REF!</v>
      </c>
      <c r="FA98" s="342">
        <f t="shared" si="48"/>
        <v>0</v>
      </c>
      <c r="FB98" s="342" t="e">
        <f>#REF!</f>
        <v>#REF!</v>
      </c>
      <c r="FC98" s="342" t="e">
        <f>#REF!</f>
        <v>#REF!</v>
      </c>
      <c r="FD98" s="342">
        <f t="shared" si="49"/>
        <v>0</v>
      </c>
      <c r="FE98" s="342">
        <f t="shared" si="50"/>
        <v>0</v>
      </c>
      <c r="FF98" s="342" t="e">
        <f>#REF!</f>
        <v>#REF!</v>
      </c>
      <c r="FG98" s="342" t="e">
        <f>#REF!</f>
        <v>#REF!</v>
      </c>
      <c r="FH98" s="342" t="e">
        <f>#REF!</f>
        <v>#REF!</v>
      </c>
      <c r="FI98" s="342" t="e">
        <f>#REF!</f>
        <v>#REF!</v>
      </c>
      <c r="FJ98" s="342" t="e">
        <f>#REF!</f>
        <v>#REF!</v>
      </c>
      <c r="FK98" s="342" t="e">
        <f>#REF!</f>
        <v>#REF!</v>
      </c>
      <c r="FL98" s="342">
        <f t="shared" si="51"/>
        <v>0</v>
      </c>
      <c r="FM98" s="342" t="e">
        <f>#REF!</f>
        <v>#REF!</v>
      </c>
      <c r="FN98" s="342" t="e">
        <f>#REF!</f>
        <v>#REF!</v>
      </c>
      <c r="FO98" s="342" t="e">
        <f>#REF!</f>
        <v>#REF!</v>
      </c>
      <c r="FP98" s="342" t="e">
        <f>#REF!</f>
        <v>#REF!</v>
      </c>
      <c r="FQ98" s="342" t="e">
        <f>#REF!</f>
        <v>#REF!</v>
      </c>
      <c r="FR98" s="342" t="e">
        <f>#REF!</f>
        <v>#REF!</v>
      </c>
      <c r="FS98" s="342" t="e">
        <f>#REF!</f>
        <v>#REF!</v>
      </c>
      <c r="FT98" s="342" t="e">
        <f>#REF!</f>
        <v>#REF!</v>
      </c>
      <c r="FU98" s="342" t="e">
        <f>#REF!</f>
        <v>#REF!</v>
      </c>
      <c r="FV98" s="342">
        <v>2</v>
      </c>
    </row>
    <row r="99" spans="3:178" ht="13.5" thickBot="1" x14ac:dyDescent="0.25">
      <c r="C99" s="366" t="s">
        <v>966</v>
      </c>
      <c r="D99" s="367">
        <v>3</v>
      </c>
      <c r="E99" s="368" t="s">
        <v>842</v>
      </c>
      <c r="F99" s="368" t="s">
        <v>1048</v>
      </c>
      <c r="G99" s="367" t="s">
        <v>1312</v>
      </c>
      <c r="H99" s="368" t="s">
        <v>425</v>
      </c>
      <c r="I99" s="369">
        <v>0</v>
      </c>
      <c r="J99" s="369">
        <v>0</v>
      </c>
      <c r="K99" s="369">
        <f t="shared" si="30"/>
        <v>0</v>
      </c>
      <c r="L99" s="369">
        <v>0</v>
      </c>
      <c r="M99" s="369">
        <v>0</v>
      </c>
      <c r="N99" s="369">
        <f t="shared" si="31"/>
        <v>0</v>
      </c>
      <c r="O99" s="369">
        <v>82.575000000000003</v>
      </c>
      <c r="P99" s="369">
        <v>0</v>
      </c>
      <c r="Q99" s="369">
        <f t="shared" si="32"/>
        <v>82.575000000000003</v>
      </c>
      <c r="R99" s="369">
        <v>0</v>
      </c>
      <c r="S99" s="369">
        <v>0</v>
      </c>
      <c r="T99" s="369">
        <f t="shared" si="33"/>
        <v>0</v>
      </c>
      <c r="U99" s="369">
        <v>0</v>
      </c>
      <c r="V99" s="369">
        <v>0</v>
      </c>
      <c r="W99" s="369">
        <f t="shared" si="34"/>
        <v>0</v>
      </c>
      <c r="X99" s="369">
        <v>0</v>
      </c>
      <c r="Y99" s="369">
        <v>0</v>
      </c>
      <c r="Z99" s="369">
        <f t="shared" si="35"/>
        <v>0</v>
      </c>
      <c r="AA99" s="369">
        <v>0</v>
      </c>
      <c r="AB99" s="369">
        <v>0</v>
      </c>
      <c r="AC99" s="369">
        <f t="shared" si="36"/>
        <v>0</v>
      </c>
      <c r="AD99" s="369">
        <v>0</v>
      </c>
      <c r="AE99" s="369">
        <v>0</v>
      </c>
      <c r="AF99" s="369">
        <f t="shared" si="37"/>
        <v>0</v>
      </c>
      <c r="AG99" s="369">
        <v>0</v>
      </c>
      <c r="AH99" s="369">
        <v>0</v>
      </c>
      <c r="AI99" s="369">
        <f t="shared" si="38"/>
        <v>0</v>
      </c>
      <c r="AJ99" s="369">
        <v>0</v>
      </c>
      <c r="AK99" s="369">
        <v>0</v>
      </c>
      <c r="AL99" s="369">
        <f t="shared" si="39"/>
        <v>0</v>
      </c>
      <c r="AM99" s="369">
        <v>0</v>
      </c>
      <c r="AN99" s="369">
        <v>0</v>
      </c>
      <c r="AO99" s="369">
        <f t="shared" si="40"/>
        <v>0</v>
      </c>
      <c r="AP99" s="369">
        <v>0</v>
      </c>
      <c r="AQ99" s="369">
        <v>0</v>
      </c>
      <c r="AR99" s="369">
        <f t="shared" si="41"/>
        <v>0</v>
      </c>
      <c r="AS99" s="388">
        <v>82.575000000000003</v>
      </c>
      <c r="AT99" s="369">
        <v>0</v>
      </c>
      <c r="AU99" s="369">
        <v>0</v>
      </c>
      <c r="AV99" s="369">
        <f t="shared" si="42"/>
        <v>0</v>
      </c>
      <c r="AW99" s="370"/>
      <c r="AX99" s="369">
        <v>0</v>
      </c>
      <c r="AY99" s="369">
        <v>0</v>
      </c>
      <c r="AZ99" s="369">
        <f t="shared" si="43"/>
        <v>0</v>
      </c>
      <c r="BA99" s="370"/>
      <c r="BB99" s="389">
        <v>0</v>
      </c>
      <c r="BC99" s="390"/>
      <c r="BD99" s="390"/>
      <c r="BE99" s="390"/>
      <c r="BF99" s="389">
        <v>0</v>
      </c>
      <c r="BG99" s="390"/>
      <c r="BH99" s="389">
        <v>0</v>
      </c>
      <c r="BI99" s="390"/>
      <c r="BJ99" s="389">
        <v>0</v>
      </c>
      <c r="BK99" s="389"/>
      <c r="BL99" s="388">
        <f t="shared" si="52"/>
        <v>0</v>
      </c>
      <c r="BM99" s="389">
        <v>548.22469999999998</v>
      </c>
      <c r="BN99" s="389"/>
      <c r="BO99" s="388">
        <f t="shared" si="53"/>
        <v>548.22469999999998</v>
      </c>
      <c r="BP99" s="389">
        <v>0</v>
      </c>
      <c r="BQ99" s="391" t="s">
        <v>1050</v>
      </c>
      <c r="DL99" s="342" t="str">
        <f t="shared" si="44"/>
        <v xml:space="preserve">3503      </v>
      </c>
      <c r="DM99" s="342" t="str">
        <f t="shared" si="28"/>
        <v xml:space="preserve">202206    </v>
      </c>
      <c r="DN99" s="342" t="str">
        <f t="shared" si="29"/>
        <v xml:space="preserve">M02022    </v>
      </c>
      <c r="DO99" s="342" t="e">
        <f>#REF!</f>
        <v>#REF!</v>
      </c>
      <c r="DP99" s="342">
        <f t="shared" si="45"/>
        <v>0</v>
      </c>
      <c r="EW99" s="342">
        <f t="shared" si="46"/>
        <v>0</v>
      </c>
      <c r="EX99" s="342">
        <f t="shared" si="47"/>
        <v>0</v>
      </c>
      <c r="EY99" s="342" t="e">
        <f>#REF!</f>
        <v>#REF!</v>
      </c>
      <c r="EZ99" s="342" t="e">
        <f>#REF!</f>
        <v>#REF!</v>
      </c>
      <c r="FA99" s="342">
        <f t="shared" si="48"/>
        <v>0</v>
      </c>
      <c r="FB99" s="342" t="e">
        <f>#REF!</f>
        <v>#REF!</v>
      </c>
      <c r="FC99" s="342" t="e">
        <f>#REF!</f>
        <v>#REF!</v>
      </c>
      <c r="FD99" s="342">
        <f t="shared" si="49"/>
        <v>0</v>
      </c>
      <c r="FE99" s="342">
        <f t="shared" si="50"/>
        <v>0</v>
      </c>
      <c r="FF99" s="342" t="e">
        <f>#REF!</f>
        <v>#REF!</v>
      </c>
      <c r="FG99" s="342" t="e">
        <f>#REF!</f>
        <v>#REF!</v>
      </c>
      <c r="FH99" s="342" t="e">
        <f>#REF!</f>
        <v>#REF!</v>
      </c>
      <c r="FI99" s="342" t="e">
        <f>#REF!</f>
        <v>#REF!</v>
      </c>
      <c r="FJ99" s="342" t="e">
        <f>#REF!</f>
        <v>#REF!</v>
      </c>
      <c r="FK99" s="342" t="e">
        <f>#REF!</f>
        <v>#REF!</v>
      </c>
      <c r="FL99" s="342">
        <f t="shared" si="51"/>
        <v>0</v>
      </c>
      <c r="FM99" s="342" t="e">
        <f>#REF!</f>
        <v>#REF!</v>
      </c>
      <c r="FN99" s="342" t="e">
        <f>#REF!</f>
        <v>#REF!</v>
      </c>
      <c r="FO99" s="342" t="e">
        <f>#REF!</f>
        <v>#REF!</v>
      </c>
      <c r="FP99" s="342" t="e">
        <f>#REF!</f>
        <v>#REF!</v>
      </c>
      <c r="FQ99" s="342" t="e">
        <f>#REF!</f>
        <v>#REF!</v>
      </c>
      <c r="FR99" s="342" t="e">
        <f>#REF!</f>
        <v>#REF!</v>
      </c>
      <c r="FS99" s="342" t="e">
        <f>#REF!</f>
        <v>#REF!</v>
      </c>
      <c r="FT99" s="342" t="e">
        <f>#REF!</f>
        <v>#REF!</v>
      </c>
      <c r="FU99" s="342" t="e">
        <f>#REF!</f>
        <v>#REF!</v>
      </c>
      <c r="FV99" s="342">
        <v>2</v>
      </c>
    </row>
    <row r="100" spans="3:178" ht="13.5" thickBot="1" x14ac:dyDescent="0.25">
      <c r="C100" s="366" t="s">
        <v>964</v>
      </c>
      <c r="D100" s="367">
        <v>3</v>
      </c>
      <c r="E100" s="368" t="s">
        <v>842</v>
      </c>
      <c r="F100" s="368" t="s">
        <v>1261</v>
      </c>
      <c r="G100" s="367" t="s">
        <v>502</v>
      </c>
      <c r="H100" s="368" t="s">
        <v>468</v>
      </c>
      <c r="I100" s="369">
        <v>0</v>
      </c>
      <c r="J100" s="369">
        <v>0</v>
      </c>
      <c r="K100" s="369">
        <f t="shared" si="30"/>
        <v>0</v>
      </c>
      <c r="L100" s="369">
        <v>0</v>
      </c>
      <c r="M100" s="369">
        <v>0</v>
      </c>
      <c r="N100" s="369">
        <f t="shared" si="31"/>
        <v>0</v>
      </c>
      <c r="O100" s="369">
        <v>0</v>
      </c>
      <c r="P100" s="369">
        <v>0</v>
      </c>
      <c r="Q100" s="369">
        <f t="shared" si="32"/>
        <v>0</v>
      </c>
      <c r="R100" s="369">
        <v>0</v>
      </c>
      <c r="S100" s="369">
        <v>0</v>
      </c>
      <c r="T100" s="369">
        <f t="shared" si="33"/>
        <v>0</v>
      </c>
      <c r="U100" s="369">
        <v>0</v>
      </c>
      <c r="V100" s="369">
        <v>0</v>
      </c>
      <c r="W100" s="369">
        <f t="shared" si="34"/>
        <v>0</v>
      </c>
      <c r="X100" s="369">
        <v>0</v>
      </c>
      <c r="Y100" s="369">
        <v>0</v>
      </c>
      <c r="Z100" s="369">
        <f t="shared" si="35"/>
        <v>0</v>
      </c>
      <c r="AA100" s="369">
        <v>0</v>
      </c>
      <c r="AB100" s="369">
        <v>0</v>
      </c>
      <c r="AC100" s="369">
        <f t="shared" si="36"/>
        <v>0</v>
      </c>
      <c r="AD100" s="369">
        <v>0</v>
      </c>
      <c r="AE100" s="369">
        <v>0</v>
      </c>
      <c r="AF100" s="369">
        <f t="shared" si="37"/>
        <v>0</v>
      </c>
      <c r="AG100" s="369">
        <v>0</v>
      </c>
      <c r="AH100" s="369">
        <v>0</v>
      </c>
      <c r="AI100" s="369">
        <f t="shared" si="38"/>
        <v>0</v>
      </c>
      <c r="AJ100" s="369">
        <v>0</v>
      </c>
      <c r="AK100" s="369">
        <v>0</v>
      </c>
      <c r="AL100" s="369">
        <f t="shared" si="39"/>
        <v>0</v>
      </c>
      <c r="AM100" s="369">
        <v>0</v>
      </c>
      <c r="AN100" s="369">
        <v>0</v>
      </c>
      <c r="AO100" s="369">
        <f t="shared" si="40"/>
        <v>0</v>
      </c>
      <c r="AP100" s="369">
        <v>0</v>
      </c>
      <c r="AQ100" s="369">
        <v>0</v>
      </c>
      <c r="AR100" s="369">
        <f t="shared" si="41"/>
        <v>0</v>
      </c>
      <c r="AS100" s="388">
        <v>0</v>
      </c>
      <c r="AT100" s="369">
        <v>0</v>
      </c>
      <c r="AU100" s="369">
        <v>0</v>
      </c>
      <c r="AV100" s="369">
        <f t="shared" si="42"/>
        <v>0</v>
      </c>
      <c r="AW100" s="370"/>
      <c r="AX100" s="369">
        <v>0</v>
      </c>
      <c r="AY100" s="369">
        <v>0</v>
      </c>
      <c r="AZ100" s="369">
        <f t="shared" si="43"/>
        <v>0</v>
      </c>
      <c r="BA100" s="370"/>
      <c r="BB100" s="389">
        <v>0</v>
      </c>
      <c r="BC100" s="390"/>
      <c r="BD100" s="390"/>
      <c r="BE100" s="390"/>
      <c r="BF100" s="389">
        <v>0</v>
      </c>
      <c r="BG100" s="390"/>
      <c r="BH100" s="389">
        <v>0</v>
      </c>
      <c r="BI100" s="390"/>
      <c r="BJ100" s="389">
        <v>0</v>
      </c>
      <c r="BK100" s="389"/>
      <c r="BL100" s="388">
        <f t="shared" si="52"/>
        <v>0</v>
      </c>
      <c r="BM100" s="389">
        <v>-1588</v>
      </c>
      <c r="BN100" s="389"/>
      <c r="BO100" s="388">
        <f t="shared" si="53"/>
        <v>-1588</v>
      </c>
      <c r="BP100" s="389">
        <v>542535</v>
      </c>
      <c r="BQ100" s="391" t="s">
        <v>1049</v>
      </c>
      <c r="DL100" s="342" t="str">
        <f t="shared" si="44"/>
        <v xml:space="preserve">3520      </v>
      </c>
      <c r="DM100" s="342" t="str">
        <f t="shared" si="28"/>
        <v xml:space="preserve">202206    </v>
      </c>
      <c r="DN100" s="342" t="str">
        <f t="shared" si="29"/>
        <v xml:space="preserve">M02022    </v>
      </c>
      <c r="DO100" s="342" t="e">
        <f>#REF!</f>
        <v>#REF!</v>
      </c>
      <c r="DP100" s="342">
        <f t="shared" si="45"/>
        <v>0</v>
      </c>
      <c r="EW100" s="342">
        <f t="shared" si="46"/>
        <v>0</v>
      </c>
      <c r="EX100" s="342">
        <f t="shared" si="47"/>
        <v>0</v>
      </c>
      <c r="EY100" s="342" t="e">
        <f>#REF!</f>
        <v>#REF!</v>
      </c>
      <c r="EZ100" s="342" t="e">
        <f>#REF!</f>
        <v>#REF!</v>
      </c>
      <c r="FA100" s="342">
        <f t="shared" si="48"/>
        <v>0</v>
      </c>
      <c r="FB100" s="342" t="e">
        <f>#REF!</f>
        <v>#REF!</v>
      </c>
      <c r="FC100" s="342" t="e">
        <f>#REF!</f>
        <v>#REF!</v>
      </c>
      <c r="FD100" s="342">
        <f t="shared" si="49"/>
        <v>0</v>
      </c>
      <c r="FE100" s="342">
        <f t="shared" si="50"/>
        <v>0</v>
      </c>
      <c r="FF100" s="342" t="e">
        <f>#REF!</f>
        <v>#REF!</v>
      </c>
      <c r="FG100" s="342" t="e">
        <f>#REF!</f>
        <v>#REF!</v>
      </c>
      <c r="FH100" s="342" t="e">
        <f>#REF!</f>
        <v>#REF!</v>
      </c>
      <c r="FI100" s="342" t="e">
        <f>#REF!</f>
        <v>#REF!</v>
      </c>
      <c r="FJ100" s="342" t="e">
        <f>#REF!</f>
        <v>#REF!</v>
      </c>
      <c r="FK100" s="342" t="e">
        <f>#REF!</f>
        <v>#REF!</v>
      </c>
      <c r="FL100" s="342">
        <f t="shared" si="51"/>
        <v>0</v>
      </c>
      <c r="FM100" s="342" t="e">
        <f>#REF!</f>
        <v>#REF!</v>
      </c>
      <c r="FN100" s="342" t="e">
        <f>#REF!</f>
        <v>#REF!</v>
      </c>
      <c r="FO100" s="342" t="e">
        <f>#REF!</f>
        <v>#REF!</v>
      </c>
      <c r="FP100" s="342" t="e">
        <f>#REF!</f>
        <v>#REF!</v>
      </c>
      <c r="FQ100" s="342" t="e">
        <f>#REF!</f>
        <v>#REF!</v>
      </c>
      <c r="FR100" s="342" t="e">
        <f>#REF!</f>
        <v>#REF!</v>
      </c>
      <c r="FS100" s="342" t="e">
        <f>#REF!</f>
        <v>#REF!</v>
      </c>
      <c r="FT100" s="342" t="e">
        <f>#REF!</f>
        <v>#REF!</v>
      </c>
      <c r="FU100" s="342" t="e">
        <f>#REF!</f>
        <v>#REF!</v>
      </c>
      <c r="FV100" s="342">
        <v>2</v>
      </c>
    </row>
    <row r="101" spans="3:178" ht="13.5" thickBot="1" x14ac:dyDescent="0.25">
      <c r="C101" s="366" t="s">
        <v>966</v>
      </c>
      <c r="D101" s="367">
        <v>3</v>
      </c>
      <c r="E101" s="368" t="s">
        <v>842</v>
      </c>
      <c r="F101" s="368" t="s">
        <v>1048</v>
      </c>
      <c r="G101" s="367" t="s">
        <v>503</v>
      </c>
      <c r="H101" s="368" t="s">
        <v>469</v>
      </c>
      <c r="I101" s="369">
        <v>0</v>
      </c>
      <c r="J101" s="369">
        <v>0</v>
      </c>
      <c r="K101" s="369">
        <f t="shared" si="30"/>
        <v>0</v>
      </c>
      <c r="L101" s="369">
        <v>0</v>
      </c>
      <c r="M101" s="369">
        <v>0</v>
      </c>
      <c r="N101" s="369">
        <f t="shared" si="31"/>
        <v>0</v>
      </c>
      <c r="O101" s="369">
        <v>0</v>
      </c>
      <c r="P101" s="369">
        <v>0</v>
      </c>
      <c r="Q101" s="369">
        <f t="shared" si="32"/>
        <v>0</v>
      </c>
      <c r="R101" s="369">
        <v>0</v>
      </c>
      <c r="S101" s="369">
        <v>0</v>
      </c>
      <c r="T101" s="369">
        <f t="shared" si="33"/>
        <v>0</v>
      </c>
      <c r="U101" s="369">
        <v>0</v>
      </c>
      <c r="V101" s="369">
        <v>0</v>
      </c>
      <c r="W101" s="369">
        <f t="shared" si="34"/>
        <v>0</v>
      </c>
      <c r="X101" s="369">
        <v>0</v>
      </c>
      <c r="Y101" s="369">
        <v>0</v>
      </c>
      <c r="Z101" s="369">
        <f t="shared" si="35"/>
        <v>0</v>
      </c>
      <c r="AA101" s="369">
        <v>0</v>
      </c>
      <c r="AB101" s="369">
        <v>0</v>
      </c>
      <c r="AC101" s="369">
        <f t="shared" si="36"/>
        <v>0</v>
      </c>
      <c r="AD101" s="369">
        <v>0</v>
      </c>
      <c r="AE101" s="369">
        <v>0</v>
      </c>
      <c r="AF101" s="369">
        <f t="shared" si="37"/>
        <v>0</v>
      </c>
      <c r="AG101" s="369">
        <v>0</v>
      </c>
      <c r="AH101" s="369">
        <v>0</v>
      </c>
      <c r="AI101" s="369">
        <f t="shared" si="38"/>
        <v>0</v>
      </c>
      <c r="AJ101" s="369">
        <v>0</v>
      </c>
      <c r="AK101" s="369">
        <v>0</v>
      </c>
      <c r="AL101" s="369">
        <f t="shared" si="39"/>
        <v>0</v>
      </c>
      <c r="AM101" s="369">
        <v>0</v>
      </c>
      <c r="AN101" s="369">
        <v>0</v>
      </c>
      <c r="AO101" s="369">
        <f t="shared" si="40"/>
        <v>0</v>
      </c>
      <c r="AP101" s="369">
        <v>0</v>
      </c>
      <c r="AQ101" s="369">
        <v>0</v>
      </c>
      <c r="AR101" s="369">
        <f t="shared" si="41"/>
        <v>0</v>
      </c>
      <c r="AS101" s="388">
        <v>0</v>
      </c>
      <c r="AT101" s="369">
        <v>0</v>
      </c>
      <c r="AU101" s="369">
        <v>0</v>
      </c>
      <c r="AV101" s="369">
        <f t="shared" si="42"/>
        <v>0</v>
      </c>
      <c r="AW101" s="370"/>
      <c r="AX101" s="369">
        <v>0</v>
      </c>
      <c r="AY101" s="369">
        <v>0</v>
      </c>
      <c r="AZ101" s="369">
        <f t="shared" si="43"/>
        <v>0</v>
      </c>
      <c r="BA101" s="370"/>
      <c r="BB101" s="389">
        <v>0</v>
      </c>
      <c r="BC101" s="390"/>
      <c r="BD101" s="390"/>
      <c r="BE101" s="390"/>
      <c r="BF101" s="389">
        <v>0</v>
      </c>
      <c r="BG101" s="390"/>
      <c r="BH101" s="389">
        <v>0</v>
      </c>
      <c r="BI101" s="390"/>
      <c r="BJ101" s="389">
        <v>0</v>
      </c>
      <c r="BK101" s="389"/>
      <c r="BL101" s="388">
        <f t="shared" si="52"/>
        <v>0</v>
      </c>
      <c r="BM101" s="389">
        <v>11739</v>
      </c>
      <c r="BN101" s="389"/>
      <c r="BO101" s="388">
        <f t="shared" si="53"/>
        <v>11739</v>
      </c>
      <c r="BP101" s="389">
        <v>0</v>
      </c>
      <c r="BQ101" s="391" t="s">
        <v>1051</v>
      </c>
      <c r="DL101" s="342" t="str">
        <f t="shared" si="44"/>
        <v xml:space="preserve">3540      </v>
      </c>
      <c r="DM101" s="342" t="str">
        <f t="shared" si="28"/>
        <v xml:space="preserve">202206    </v>
      </c>
      <c r="DN101" s="342" t="str">
        <f t="shared" si="29"/>
        <v xml:space="preserve">M02022    </v>
      </c>
      <c r="DO101" s="342" t="e">
        <f>#REF!</f>
        <v>#REF!</v>
      </c>
      <c r="DP101" s="342">
        <f t="shared" si="45"/>
        <v>0</v>
      </c>
      <c r="EW101" s="342">
        <f t="shared" si="46"/>
        <v>0</v>
      </c>
      <c r="EX101" s="342">
        <f t="shared" si="47"/>
        <v>0</v>
      </c>
      <c r="EY101" s="342" t="e">
        <f>#REF!</f>
        <v>#REF!</v>
      </c>
      <c r="EZ101" s="342" t="e">
        <f>#REF!</f>
        <v>#REF!</v>
      </c>
      <c r="FA101" s="342">
        <f t="shared" si="48"/>
        <v>0</v>
      </c>
      <c r="FB101" s="342" t="e">
        <f>#REF!</f>
        <v>#REF!</v>
      </c>
      <c r="FC101" s="342" t="e">
        <f>#REF!</f>
        <v>#REF!</v>
      </c>
      <c r="FD101" s="342">
        <f t="shared" si="49"/>
        <v>0</v>
      </c>
      <c r="FE101" s="342">
        <f t="shared" si="50"/>
        <v>0</v>
      </c>
      <c r="FF101" s="342" t="e">
        <f>#REF!</f>
        <v>#REF!</v>
      </c>
      <c r="FG101" s="342" t="e">
        <f>#REF!</f>
        <v>#REF!</v>
      </c>
      <c r="FH101" s="342" t="e">
        <f>#REF!</f>
        <v>#REF!</v>
      </c>
      <c r="FI101" s="342" t="e">
        <f>#REF!</f>
        <v>#REF!</v>
      </c>
      <c r="FJ101" s="342" t="e">
        <f>#REF!</f>
        <v>#REF!</v>
      </c>
      <c r="FK101" s="342" t="e">
        <f>#REF!</f>
        <v>#REF!</v>
      </c>
      <c r="FL101" s="342">
        <f t="shared" si="51"/>
        <v>0</v>
      </c>
      <c r="FM101" s="342" t="e">
        <f>#REF!</f>
        <v>#REF!</v>
      </c>
      <c r="FN101" s="342" t="e">
        <f>#REF!</f>
        <v>#REF!</v>
      </c>
      <c r="FO101" s="342" t="e">
        <f>#REF!</f>
        <v>#REF!</v>
      </c>
      <c r="FP101" s="342" t="e">
        <f>#REF!</f>
        <v>#REF!</v>
      </c>
      <c r="FQ101" s="342" t="e">
        <f>#REF!</f>
        <v>#REF!</v>
      </c>
      <c r="FR101" s="342" t="e">
        <f>#REF!</f>
        <v>#REF!</v>
      </c>
      <c r="FS101" s="342" t="e">
        <f>#REF!</f>
        <v>#REF!</v>
      </c>
      <c r="FT101" s="342" t="e">
        <f>#REF!</f>
        <v>#REF!</v>
      </c>
      <c r="FU101" s="342" t="e">
        <f>#REF!</f>
        <v>#REF!</v>
      </c>
      <c r="FV101" s="342">
        <v>2</v>
      </c>
    </row>
    <row r="102" spans="3:178" ht="13.5" thickBot="1" x14ac:dyDescent="0.25">
      <c r="C102" s="366" t="s">
        <v>964</v>
      </c>
      <c r="D102" s="367">
        <v>0</v>
      </c>
      <c r="E102" s="368" t="s">
        <v>842</v>
      </c>
      <c r="F102" s="368" t="s">
        <v>1048</v>
      </c>
      <c r="G102" s="367" t="s">
        <v>1313</v>
      </c>
      <c r="H102" s="368" t="s">
        <v>658</v>
      </c>
      <c r="I102" s="369"/>
      <c r="J102" s="369"/>
      <c r="K102" s="369">
        <f t="shared" si="30"/>
        <v>0</v>
      </c>
      <c r="L102" s="369"/>
      <c r="M102" s="369"/>
      <c r="N102" s="369">
        <f t="shared" si="31"/>
        <v>0</v>
      </c>
      <c r="O102" s="369"/>
      <c r="P102" s="369"/>
      <c r="Q102" s="369">
        <f t="shared" si="32"/>
        <v>0</v>
      </c>
      <c r="R102" s="369"/>
      <c r="S102" s="369"/>
      <c r="T102" s="369">
        <f t="shared" si="33"/>
        <v>0</v>
      </c>
      <c r="U102" s="369"/>
      <c r="V102" s="369"/>
      <c r="W102" s="369">
        <f t="shared" si="34"/>
        <v>0</v>
      </c>
      <c r="X102" s="369"/>
      <c r="Y102" s="369"/>
      <c r="Z102" s="369">
        <f t="shared" si="35"/>
        <v>0</v>
      </c>
      <c r="AA102" s="369"/>
      <c r="AB102" s="369"/>
      <c r="AC102" s="369">
        <f t="shared" si="36"/>
        <v>0</v>
      </c>
      <c r="AD102" s="369"/>
      <c r="AE102" s="369"/>
      <c r="AF102" s="369">
        <f t="shared" si="37"/>
        <v>0</v>
      </c>
      <c r="AG102" s="369"/>
      <c r="AH102" s="369"/>
      <c r="AI102" s="369">
        <f t="shared" si="38"/>
        <v>0</v>
      </c>
      <c r="AJ102" s="369"/>
      <c r="AK102" s="369"/>
      <c r="AL102" s="369">
        <f t="shared" si="39"/>
        <v>0</v>
      </c>
      <c r="AM102" s="369"/>
      <c r="AN102" s="369"/>
      <c r="AO102" s="369">
        <f t="shared" si="40"/>
        <v>0</v>
      </c>
      <c r="AP102" s="369"/>
      <c r="AQ102" s="369"/>
      <c r="AR102" s="369">
        <f t="shared" si="41"/>
        <v>0</v>
      </c>
      <c r="AS102" s="388"/>
      <c r="AT102" s="369"/>
      <c r="AU102" s="369"/>
      <c r="AV102" s="369">
        <f t="shared" si="42"/>
        <v>0</v>
      </c>
      <c r="AW102" s="370"/>
      <c r="AX102" s="369"/>
      <c r="AY102" s="369"/>
      <c r="AZ102" s="369">
        <f t="shared" si="43"/>
        <v>0</v>
      </c>
      <c r="BA102" s="370"/>
      <c r="BB102" s="389"/>
      <c r="BC102" s="390"/>
      <c r="BD102" s="390"/>
      <c r="BE102" s="390"/>
      <c r="BF102" s="389"/>
      <c r="BG102" s="390"/>
      <c r="BH102" s="389"/>
      <c r="BI102" s="390"/>
      <c r="BJ102" s="389"/>
      <c r="BK102" s="389"/>
      <c r="BL102" s="388">
        <f t="shared" si="52"/>
        <v>0</v>
      </c>
      <c r="BM102" s="389"/>
      <c r="BN102" s="389"/>
      <c r="BO102" s="388">
        <f t="shared" si="53"/>
        <v>0</v>
      </c>
      <c r="BP102" s="389"/>
      <c r="BQ102" s="391" t="s">
        <v>1051</v>
      </c>
      <c r="DL102" s="342" t="str">
        <f t="shared" si="44"/>
        <v xml:space="preserve">3541      </v>
      </c>
      <c r="DM102" s="342" t="str">
        <f t="shared" si="28"/>
        <v xml:space="preserve">202206    </v>
      </c>
      <c r="DN102" s="342" t="str">
        <f t="shared" si="29"/>
        <v xml:space="preserve">M02022    </v>
      </c>
      <c r="DO102" s="342" t="e">
        <f>#REF!</f>
        <v>#REF!</v>
      </c>
      <c r="DP102" s="342">
        <f t="shared" si="45"/>
        <v>0</v>
      </c>
      <c r="EW102" s="342">
        <f t="shared" si="46"/>
        <v>0</v>
      </c>
      <c r="EX102" s="342">
        <f t="shared" si="47"/>
        <v>0</v>
      </c>
      <c r="EY102" s="342" t="e">
        <f>#REF!</f>
        <v>#REF!</v>
      </c>
      <c r="EZ102" s="342" t="e">
        <f>#REF!</f>
        <v>#REF!</v>
      </c>
      <c r="FA102" s="342">
        <f t="shared" si="48"/>
        <v>0</v>
      </c>
      <c r="FB102" s="342" t="e">
        <f>#REF!</f>
        <v>#REF!</v>
      </c>
      <c r="FC102" s="342" t="e">
        <f>#REF!</f>
        <v>#REF!</v>
      </c>
      <c r="FD102" s="342">
        <f t="shared" si="49"/>
        <v>0</v>
      </c>
      <c r="FE102" s="342">
        <f t="shared" si="50"/>
        <v>0</v>
      </c>
      <c r="FF102" s="342" t="e">
        <f>#REF!</f>
        <v>#REF!</v>
      </c>
      <c r="FG102" s="342" t="e">
        <f>#REF!</f>
        <v>#REF!</v>
      </c>
      <c r="FH102" s="342" t="e">
        <f>#REF!</f>
        <v>#REF!</v>
      </c>
      <c r="FI102" s="342" t="e">
        <f>#REF!</f>
        <v>#REF!</v>
      </c>
      <c r="FJ102" s="342" t="e">
        <f>#REF!</f>
        <v>#REF!</v>
      </c>
      <c r="FK102" s="342" t="e">
        <f>#REF!</f>
        <v>#REF!</v>
      </c>
      <c r="FL102" s="342">
        <f t="shared" si="51"/>
        <v>0</v>
      </c>
      <c r="FM102" s="342" t="e">
        <f>#REF!</f>
        <v>#REF!</v>
      </c>
      <c r="FN102" s="342" t="e">
        <f>#REF!</f>
        <v>#REF!</v>
      </c>
      <c r="FO102" s="342" t="e">
        <f>#REF!</f>
        <v>#REF!</v>
      </c>
      <c r="FP102" s="342" t="e">
        <f>#REF!</f>
        <v>#REF!</v>
      </c>
      <c r="FQ102" s="342" t="e">
        <f>#REF!</f>
        <v>#REF!</v>
      </c>
      <c r="FR102" s="342" t="e">
        <f>#REF!</f>
        <v>#REF!</v>
      </c>
      <c r="FS102" s="342" t="e">
        <f>#REF!</f>
        <v>#REF!</v>
      </c>
      <c r="FT102" s="342" t="e">
        <f>#REF!</f>
        <v>#REF!</v>
      </c>
      <c r="FU102" s="342" t="e">
        <f>#REF!</f>
        <v>#REF!</v>
      </c>
      <c r="FV102" s="342">
        <v>2</v>
      </c>
    </row>
    <row r="103" spans="3:178" ht="13.5" thickBot="1" x14ac:dyDescent="0.25">
      <c r="C103" s="366" t="s">
        <v>964</v>
      </c>
      <c r="D103" s="367">
        <v>0</v>
      </c>
      <c r="E103" s="368" t="s">
        <v>842</v>
      </c>
      <c r="F103" s="368" t="s">
        <v>1048</v>
      </c>
      <c r="G103" s="367" t="s">
        <v>1314</v>
      </c>
      <c r="H103" s="368" t="s">
        <v>659</v>
      </c>
      <c r="I103" s="369"/>
      <c r="J103" s="369"/>
      <c r="K103" s="369">
        <f t="shared" si="30"/>
        <v>0</v>
      </c>
      <c r="L103" s="369"/>
      <c r="M103" s="369"/>
      <c r="N103" s="369">
        <f t="shared" si="31"/>
        <v>0</v>
      </c>
      <c r="O103" s="369"/>
      <c r="P103" s="369"/>
      <c r="Q103" s="369">
        <f t="shared" si="32"/>
        <v>0</v>
      </c>
      <c r="R103" s="369"/>
      <c r="S103" s="369"/>
      <c r="T103" s="369">
        <f t="shared" si="33"/>
        <v>0</v>
      </c>
      <c r="U103" s="369"/>
      <c r="V103" s="369"/>
      <c r="W103" s="369">
        <f t="shared" si="34"/>
        <v>0</v>
      </c>
      <c r="X103" s="369"/>
      <c r="Y103" s="369"/>
      <c r="Z103" s="369">
        <f t="shared" si="35"/>
        <v>0</v>
      </c>
      <c r="AA103" s="369"/>
      <c r="AB103" s="369"/>
      <c r="AC103" s="369">
        <f t="shared" si="36"/>
        <v>0</v>
      </c>
      <c r="AD103" s="369"/>
      <c r="AE103" s="369"/>
      <c r="AF103" s="369">
        <f t="shared" si="37"/>
        <v>0</v>
      </c>
      <c r="AG103" s="369"/>
      <c r="AH103" s="369"/>
      <c r="AI103" s="369">
        <f t="shared" si="38"/>
        <v>0</v>
      </c>
      <c r="AJ103" s="369"/>
      <c r="AK103" s="369"/>
      <c r="AL103" s="369">
        <f t="shared" si="39"/>
        <v>0</v>
      </c>
      <c r="AM103" s="369"/>
      <c r="AN103" s="369"/>
      <c r="AO103" s="369">
        <f t="shared" si="40"/>
        <v>0</v>
      </c>
      <c r="AP103" s="369"/>
      <c r="AQ103" s="369"/>
      <c r="AR103" s="369">
        <f t="shared" si="41"/>
        <v>0</v>
      </c>
      <c r="AS103" s="388"/>
      <c r="AT103" s="369"/>
      <c r="AU103" s="369"/>
      <c r="AV103" s="369">
        <f t="shared" si="42"/>
        <v>0</v>
      </c>
      <c r="AW103" s="370"/>
      <c r="AX103" s="369"/>
      <c r="AY103" s="369"/>
      <c r="AZ103" s="369">
        <f t="shared" si="43"/>
        <v>0</v>
      </c>
      <c r="BA103" s="370"/>
      <c r="BB103" s="389"/>
      <c r="BC103" s="390"/>
      <c r="BD103" s="390"/>
      <c r="BE103" s="390"/>
      <c r="BF103" s="389"/>
      <c r="BG103" s="390"/>
      <c r="BH103" s="389"/>
      <c r="BI103" s="390"/>
      <c r="BJ103" s="389"/>
      <c r="BK103" s="389"/>
      <c r="BL103" s="388">
        <f t="shared" si="52"/>
        <v>0</v>
      </c>
      <c r="BM103" s="389"/>
      <c r="BN103" s="389"/>
      <c r="BO103" s="388">
        <f t="shared" si="53"/>
        <v>0</v>
      </c>
      <c r="BP103" s="389"/>
      <c r="BQ103" s="391" t="s">
        <v>1051</v>
      </c>
      <c r="DL103" s="342" t="str">
        <f t="shared" si="44"/>
        <v xml:space="preserve">3542      </v>
      </c>
      <c r="DM103" s="342" t="str">
        <f t="shared" si="28"/>
        <v xml:space="preserve">202206    </v>
      </c>
      <c r="DN103" s="342" t="str">
        <f t="shared" si="29"/>
        <v xml:space="preserve">M02022    </v>
      </c>
      <c r="DO103" s="342" t="e">
        <f>#REF!</f>
        <v>#REF!</v>
      </c>
      <c r="DP103" s="342">
        <f t="shared" si="45"/>
        <v>0</v>
      </c>
      <c r="EW103" s="342">
        <f t="shared" si="46"/>
        <v>0</v>
      </c>
      <c r="EX103" s="342">
        <f t="shared" si="47"/>
        <v>0</v>
      </c>
      <c r="EY103" s="342" t="e">
        <f>#REF!</f>
        <v>#REF!</v>
      </c>
      <c r="EZ103" s="342" t="e">
        <f>#REF!</f>
        <v>#REF!</v>
      </c>
      <c r="FA103" s="342">
        <f t="shared" si="48"/>
        <v>0</v>
      </c>
      <c r="FB103" s="342" t="e">
        <f>#REF!</f>
        <v>#REF!</v>
      </c>
      <c r="FC103" s="342" t="e">
        <f>#REF!</f>
        <v>#REF!</v>
      </c>
      <c r="FD103" s="342">
        <f t="shared" si="49"/>
        <v>0</v>
      </c>
      <c r="FE103" s="342">
        <f t="shared" si="50"/>
        <v>0</v>
      </c>
      <c r="FF103" s="342" t="e">
        <f>#REF!</f>
        <v>#REF!</v>
      </c>
      <c r="FG103" s="342" t="e">
        <f>#REF!</f>
        <v>#REF!</v>
      </c>
      <c r="FH103" s="342" t="e">
        <f>#REF!</f>
        <v>#REF!</v>
      </c>
      <c r="FI103" s="342" t="e">
        <f>#REF!</f>
        <v>#REF!</v>
      </c>
      <c r="FJ103" s="342" t="e">
        <f>#REF!</f>
        <v>#REF!</v>
      </c>
      <c r="FK103" s="342" t="e">
        <f>#REF!</f>
        <v>#REF!</v>
      </c>
      <c r="FL103" s="342">
        <f t="shared" si="51"/>
        <v>0</v>
      </c>
      <c r="FM103" s="342" t="e">
        <f>#REF!</f>
        <v>#REF!</v>
      </c>
      <c r="FN103" s="342" t="e">
        <f>#REF!</f>
        <v>#REF!</v>
      </c>
      <c r="FO103" s="342" t="e">
        <f>#REF!</f>
        <v>#REF!</v>
      </c>
      <c r="FP103" s="342" t="e">
        <f>#REF!</f>
        <v>#REF!</v>
      </c>
      <c r="FQ103" s="342" t="e">
        <f>#REF!</f>
        <v>#REF!</v>
      </c>
      <c r="FR103" s="342" t="e">
        <f>#REF!</f>
        <v>#REF!</v>
      </c>
      <c r="FS103" s="342" t="e">
        <f>#REF!</f>
        <v>#REF!</v>
      </c>
      <c r="FT103" s="342" t="e">
        <f>#REF!</f>
        <v>#REF!</v>
      </c>
      <c r="FU103" s="342" t="e">
        <f>#REF!</f>
        <v>#REF!</v>
      </c>
      <c r="FV103" s="342">
        <v>2</v>
      </c>
    </row>
    <row r="104" spans="3:178" ht="13.5" thickBot="1" x14ac:dyDescent="0.25">
      <c r="C104" s="366" t="s">
        <v>964</v>
      </c>
      <c r="D104" s="367">
        <v>3</v>
      </c>
      <c r="E104" s="368" t="s">
        <v>842</v>
      </c>
      <c r="F104" s="368" t="s">
        <v>1048</v>
      </c>
      <c r="G104" s="367" t="s">
        <v>504</v>
      </c>
      <c r="H104" s="368" t="s">
        <v>470</v>
      </c>
      <c r="I104" s="369">
        <v>0</v>
      </c>
      <c r="J104" s="369">
        <v>0</v>
      </c>
      <c r="K104" s="369">
        <f t="shared" si="30"/>
        <v>0</v>
      </c>
      <c r="L104" s="369">
        <v>0</v>
      </c>
      <c r="M104" s="369">
        <v>0</v>
      </c>
      <c r="N104" s="369">
        <f t="shared" si="31"/>
        <v>0</v>
      </c>
      <c r="O104" s="369">
        <v>0</v>
      </c>
      <c r="P104" s="369">
        <v>0</v>
      </c>
      <c r="Q104" s="369">
        <f t="shared" si="32"/>
        <v>0</v>
      </c>
      <c r="R104" s="369">
        <v>0</v>
      </c>
      <c r="S104" s="369">
        <v>0</v>
      </c>
      <c r="T104" s="369">
        <f t="shared" si="33"/>
        <v>0</v>
      </c>
      <c r="U104" s="369">
        <v>0</v>
      </c>
      <c r="V104" s="369">
        <v>0</v>
      </c>
      <c r="W104" s="369">
        <f t="shared" si="34"/>
        <v>0</v>
      </c>
      <c r="X104" s="369">
        <v>0</v>
      </c>
      <c r="Y104" s="369">
        <v>0</v>
      </c>
      <c r="Z104" s="369">
        <f t="shared" si="35"/>
        <v>0</v>
      </c>
      <c r="AA104" s="369">
        <v>0</v>
      </c>
      <c r="AB104" s="369">
        <v>0</v>
      </c>
      <c r="AC104" s="369">
        <f t="shared" si="36"/>
        <v>0</v>
      </c>
      <c r="AD104" s="369">
        <v>0</v>
      </c>
      <c r="AE104" s="369">
        <v>0</v>
      </c>
      <c r="AF104" s="369">
        <f t="shared" si="37"/>
        <v>0</v>
      </c>
      <c r="AG104" s="369">
        <v>0</v>
      </c>
      <c r="AH104" s="369">
        <v>0</v>
      </c>
      <c r="AI104" s="369">
        <f t="shared" si="38"/>
        <v>0</v>
      </c>
      <c r="AJ104" s="369">
        <v>0</v>
      </c>
      <c r="AK104" s="369">
        <v>0</v>
      </c>
      <c r="AL104" s="369">
        <f t="shared" si="39"/>
        <v>0</v>
      </c>
      <c r="AM104" s="369">
        <v>0</v>
      </c>
      <c r="AN104" s="369">
        <v>0</v>
      </c>
      <c r="AO104" s="369">
        <f t="shared" si="40"/>
        <v>0</v>
      </c>
      <c r="AP104" s="369">
        <v>0</v>
      </c>
      <c r="AQ104" s="369">
        <v>0</v>
      </c>
      <c r="AR104" s="369">
        <f t="shared" si="41"/>
        <v>0</v>
      </c>
      <c r="AS104" s="388">
        <v>0</v>
      </c>
      <c r="AT104" s="369">
        <v>0</v>
      </c>
      <c r="AU104" s="369">
        <v>0</v>
      </c>
      <c r="AV104" s="369">
        <f t="shared" si="42"/>
        <v>0</v>
      </c>
      <c r="AW104" s="370"/>
      <c r="AX104" s="369">
        <v>0</v>
      </c>
      <c r="AY104" s="369">
        <v>0</v>
      </c>
      <c r="AZ104" s="369">
        <f t="shared" si="43"/>
        <v>0</v>
      </c>
      <c r="BA104" s="370"/>
      <c r="BB104" s="389">
        <v>0</v>
      </c>
      <c r="BC104" s="390"/>
      <c r="BD104" s="390"/>
      <c r="BE104" s="390"/>
      <c r="BF104" s="389">
        <v>0</v>
      </c>
      <c r="BG104" s="390"/>
      <c r="BH104" s="389">
        <v>0</v>
      </c>
      <c r="BI104" s="390"/>
      <c r="BJ104" s="389">
        <v>0</v>
      </c>
      <c r="BK104" s="389"/>
      <c r="BL104" s="388">
        <f t="shared" si="52"/>
        <v>0</v>
      </c>
      <c r="BM104" s="389">
        <v>0</v>
      </c>
      <c r="BN104" s="389"/>
      <c r="BO104" s="388">
        <f t="shared" si="53"/>
        <v>0</v>
      </c>
      <c r="BP104" s="389">
        <v>125000</v>
      </c>
      <c r="BQ104" s="391" t="s">
        <v>1051</v>
      </c>
      <c r="DL104" s="342" t="str">
        <f t="shared" si="44"/>
        <v xml:space="preserve">3543      </v>
      </c>
      <c r="DM104" s="342" t="str">
        <f t="shared" si="28"/>
        <v xml:space="preserve">202206    </v>
      </c>
      <c r="DN104" s="342" t="str">
        <f t="shared" si="29"/>
        <v xml:space="preserve">M02022    </v>
      </c>
      <c r="DO104" s="342" t="e">
        <f>#REF!</f>
        <v>#REF!</v>
      </c>
      <c r="DP104" s="342">
        <f t="shared" si="45"/>
        <v>0</v>
      </c>
      <c r="EW104" s="342">
        <f t="shared" si="46"/>
        <v>0</v>
      </c>
      <c r="EX104" s="342">
        <f t="shared" si="47"/>
        <v>0</v>
      </c>
      <c r="EY104" s="342" t="e">
        <f>#REF!</f>
        <v>#REF!</v>
      </c>
      <c r="EZ104" s="342" t="e">
        <f>#REF!</f>
        <v>#REF!</v>
      </c>
      <c r="FA104" s="342">
        <f t="shared" si="48"/>
        <v>0</v>
      </c>
      <c r="FB104" s="342" t="e">
        <f>#REF!</f>
        <v>#REF!</v>
      </c>
      <c r="FC104" s="342" t="e">
        <f>#REF!</f>
        <v>#REF!</v>
      </c>
      <c r="FD104" s="342">
        <f t="shared" si="49"/>
        <v>0</v>
      </c>
      <c r="FE104" s="342">
        <f t="shared" si="50"/>
        <v>0</v>
      </c>
      <c r="FF104" s="342" t="e">
        <f>#REF!</f>
        <v>#REF!</v>
      </c>
      <c r="FG104" s="342" t="e">
        <f>#REF!</f>
        <v>#REF!</v>
      </c>
      <c r="FH104" s="342" t="e">
        <f>#REF!</f>
        <v>#REF!</v>
      </c>
      <c r="FI104" s="342" t="e">
        <f>#REF!</f>
        <v>#REF!</v>
      </c>
      <c r="FJ104" s="342" t="e">
        <f>#REF!</f>
        <v>#REF!</v>
      </c>
      <c r="FK104" s="342" t="e">
        <f>#REF!</f>
        <v>#REF!</v>
      </c>
      <c r="FL104" s="342">
        <f t="shared" si="51"/>
        <v>0</v>
      </c>
      <c r="FM104" s="342" t="e">
        <f>#REF!</f>
        <v>#REF!</v>
      </c>
      <c r="FN104" s="342" t="e">
        <f>#REF!</f>
        <v>#REF!</v>
      </c>
      <c r="FO104" s="342" t="e">
        <f>#REF!</f>
        <v>#REF!</v>
      </c>
      <c r="FP104" s="342" t="e">
        <f>#REF!</f>
        <v>#REF!</v>
      </c>
      <c r="FQ104" s="342" t="e">
        <f>#REF!</f>
        <v>#REF!</v>
      </c>
      <c r="FR104" s="342" t="e">
        <f>#REF!</f>
        <v>#REF!</v>
      </c>
      <c r="FS104" s="342" t="e">
        <f>#REF!</f>
        <v>#REF!</v>
      </c>
      <c r="FT104" s="342" t="e">
        <f>#REF!</f>
        <v>#REF!</v>
      </c>
      <c r="FU104" s="342" t="e">
        <f>#REF!</f>
        <v>#REF!</v>
      </c>
      <c r="FV104" s="342">
        <v>2</v>
      </c>
    </row>
    <row r="105" spans="3:178" ht="13.5" thickBot="1" x14ac:dyDescent="0.25">
      <c r="C105" s="366" t="s">
        <v>964</v>
      </c>
      <c r="D105" s="367">
        <v>3</v>
      </c>
      <c r="E105" s="368" t="s">
        <v>842</v>
      </c>
      <c r="F105" s="368" t="s">
        <v>1048</v>
      </c>
      <c r="G105" s="367" t="s">
        <v>505</v>
      </c>
      <c r="H105" s="368" t="s">
        <v>471</v>
      </c>
      <c r="I105" s="369">
        <v>0</v>
      </c>
      <c r="J105" s="369"/>
      <c r="K105" s="369">
        <f t="shared" si="30"/>
        <v>0</v>
      </c>
      <c r="L105" s="369">
        <v>0</v>
      </c>
      <c r="M105" s="369"/>
      <c r="N105" s="369">
        <f t="shared" si="31"/>
        <v>0</v>
      </c>
      <c r="O105" s="369">
        <v>0</v>
      </c>
      <c r="P105" s="369"/>
      <c r="Q105" s="369">
        <f t="shared" si="32"/>
        <v>0</v>
      </c>
      <c r="R105" s="369">
        <v>0</v>
      </c>
      <c r="S105" s="369"/>
      <c r="T105" s="369">
        <f t="shared" si="33"/>
        <v>0</v>
      </c>
      <c r="U105" s="369">
        <v>0</v>
      </c>
      <c r="V105" s="369"/>
      <c r="W105" s="369">
        <f t="shared" si="34"/>
        <v>0</v>
      </c>
      <c r="X105" s="369">
        <v>0</v>
      </c>
      <c r="Y105" s="369"/>
      <c r="Z105" s="369">
        <f t="shared" si="35"/>
        <v>0</v>
      </c>
      <c r="AA105" s="369">
        <v>0</v>
      </c>
      <c r="AB105" s="369"/>
      <c r="AC105" s="369">
        <f t="shared" si="36"/>
        <v>0</v>
      </c>
      <c r="AD105" s="369">
        <v>0</v>
      </c>
      <c r="AE105" s="369"/>
      <c r="AF105" s="369">
        <f t="shared" si="37"/>
        <v>0</v>
      </c>
      <c r="AG105" s="369">
        <v>0</v>
      </c>
      <c r="AH105" s="369"/>
      <c r="AI105" s="369">
        <f t="shared" si="38"/>
        <v>0</v>
      </c>
      <c r="AJ105" s="369">
        <v>0</v>
      </c>
      <c r="AK105" s="369"/>
      <c r="AL105" s="369">
        <f t="shared" si="39"/>
        <v>0</v>
      </c>
      <c r="AM105" s="369">
        <v>0</v>
      </c>
      <c r="AN105" s="369"/>
      <c r="AO105" s="369">
        <f t="shared" si="40"/>
        <v>0</v>
      </c>
      <c r="AP105" s="369">
        <v>0</v>
      </c>
      <c r="AQ105" s="369"/>
      <c r="AR105" s="369">
        <f t="shared" si="41"/>
        <v>0</v>
      </c>
      <c r="AS105" s="388">
        <v>0</v>
      </c>
      <c r="AT105" s="369">
        <v>0</v>
      </c>
      <c r="AU105" s="369"/>
      <c r="AV105" s="369">
        <f t="shared" si="42"/>
        <v>0</v>
      </c>
      <c r="AW105" s="370"/>
      <c r="AX105" s="369">
        <v>0</v>
      </c>
      <c r="AY105" s="369"/>
      <c r="AZ105" s="369">
        <f t="shared" si="43"/>
        <v>0</v>
      </c>
      <c r="BA105" s="370"/>
      <c r="BB105" s="389">
        <v>0</v>
      </c>
      <c r="BC105" s="390"/>
      <c r="BD105" s="390"/>
      <c r="BE105" s="390"/>
      <c r="BF105" s="389">
        <v>0</v>
      </c>
      <c r="BG105" s="390"/>
      <c r="BH105" s="389">
        <v>0</v>
      </c>
      <c r="BI105" s="390"/>
      <c r="BJ105" s="389">
        <v>0</v>
      </c>
      <c r="BK105" s="389"/>
      <c r="BL105" s="388">
        <f t="shared" si="52"/>
        <v>0</v>
      </c>
      <c r="BM105" s="389">
        <v>-3234.6021000000001</v>
      </c>
      <c r="BN105" s="389"/>
      <c r="BO105" s="388">
        <f t="shared" si="53"/>
        <v>-3234.6021000000001</v>
      </c>
      <c r="BP105" s="389">
        <v>0</v>
      </c>
      <c r="BQ105" s="391" t="s">
        <v>1051</v>
      </c>
      <c r="DL105" s="342" t="str">
        <f t="shared" si="44"/>
        <v xml:space="preserve">3548      </v>
      </c>
      <c r="DM105" s="342" t="str">
        <f t="shared" si="28"/>
        <v xml:space="preserve">202206    </v>
      </c>
      <c r="DN105" s="342" t="str">
        <f t="shared" si="29"/>
        <v xml:space="preserve">M02022    </v>
      </c>
      <c r="DO105" s="342" t="e">
        <f>#REF!</f>
        <v>#REF!</v>
      </c>
      <c r="DP105" s="342">
        <f t="shared" si="45"/>
        <v>0</v>
      </c>
      <c r="EW105" s="342">
        <f t="shared" si="46"/>
        <v>0</v>
      </c>
      <c r="EX105" s="342">
        <f t="shared" si="47"/>
        <v>0</v>
      </c>
      <c r="EY105" s="342" t="e">
        <f>#REF!</f>
        <v>#REF!</v>
      </c>
      <c r="EZ105" s="342" t="e">
        <f>#REF!</f>
        <v>#REF!</v>
      </c>
      <c r="FA105" s="342">
        <f t="shared" si="48"/>
        <v>0</v>
      </c>
      <c r="FB105" s="342" t="e">
        <f>#REF!</f>
        <v>#REF!</v>
      </c>
      <c r="FC105" s="342" t="e">
        <f>#REF!</f>
        <v>#REF!</v>
      </c>
      <c r="FD105" s="342">
        <f t="shared" si="49"/>
        <v>0</v>
      </c>
      <c r="FE105" s="342">
        <f t="shared" si="50"/>
        <v>0</v>
      </c>
      <c r="FF105" s="342" t="e">
        <f>#REF!</f>
        <v>#REF!</v>
      </c>
      <c r="FG105" s="342" t="e">
        <f>#REF!</f>
        <v>#REF!</v>
      </c>
      <c r="FH105" s="342" t="e">
        <f>#REF!</f>
        <v>#REF!</v>
      </c>
      <c r="FI105" s="342" t="e">
        <f>#REF!</f>
        <v>#REF!</v>
      </c>
      <c r="FJ105" s="342" t="e">
        <f>#REF!</f>
        <v>#REF!</v>
      </c>
      <c r="FK105" s="342" t="e">
        <f>#REF!</f>
        <v>#REF!</v>
      </c>
      <c r="FL105" s="342">
        <f t="shared" si="51"/>
        <v>0</v>
      </c>
      <c r="FM105" s="342" t="e">
        <f>#REF!</f>
        <v>#REF!</v>
      </c>
      <c r="FN105" s="342" t="e">
        <f>#REF!</f>
        <v>#REF!</v>
      </c>
      <c r="FO105" s="342" t="e">
        <f>#REF!</f>
        <v>#REF!</v>
      </c>
      <c r="FP105" s="342" t="e">
        <f>#REF!</f>
        <v>#REF!</v>
      </c>
      <c r="FQ105" s="342" t="e">
        <f>#REF!</f>
        <v>#REF!</v>
      </c>
      <c r="FR105" s="342" t="e">
        <f>#REF!</f>
        <v>#REF!</v>
      </c>
      <c r="FS105" s="342" t="e">
        <f>#REF!</f>
        <v>#REF!</v>
      </c>
      <c r="FT105" s="342" t="e">
        <f>#REF!</f>
        <v>#REF!</v>
      </c>
      <c r="FU105" s="342" t="e">
        <f>#REF!</f>
        <v>#REF!</v>
      </c>
      <c r="FV105" s="342">
        <v>2</v>
      </c>
    </row>
    <row r="106" spans="3:178" ht="13.5" thickBot="1" x14ac:dyDescent="0.25">
      <c r="C106" s="366" t="s">
        <v>964</v>
      </c>
      <c r="D106" s="367">
        <v>0</v>
      </c>
      <c r="E106" s="368" t="s">
        <v>842</v>
      </c>
      <c r="F106" s="368" t="s">
        <v>1048</v>
      </c>
      <c r="G106" s="367" t="s">
        <v>1315</v>
      </c>
      <c r="H106" s="368" t="s">
        <v>660</v>
      </c>
      <c r="I106" s="369"/>
      <c r="J106" s="369"/>
      <c r="K106" s="369">
        <f t="shared" si="30"/>
        <v>0</v>
      </c>
      <c r="L106" s="369"/>
      <c r="M106" s="369"/>
      <c r="N106" s="369">
        <f t="shared" si="31"/>
        <v>0</v>
      </c>
      <c r="O106" s="369"/>
      <c r="P106" s="369"/>
      <c r="Q106" s="369">
        <f t="shared" si="32"/>
        <v>0</v>
      </c>
      <c r="R106" s="369"/>
      <c r="S106" s="369"/>
      <c r="T106" s="369">
        <f t="shared" si="33"/>
        <v>0</v>
      </c>
      <c r="U106" s="369"/>
      <c r="V106" s="369"/>
      <c r="W106" s="369">
        <f t="shared" si="34"/>
        <v>0</v>
      </c>
      <c r="X106" s="369"/>
      <c r="Y106" s="369"/>
      <c r="Z106" s="369">
        <f t="shared" si="35"/>
        <v>0</v>
      </c>
      <c r="AA106" s="369"/>
      <c r="AB106" s="369"/>
      <c r="AC106" s="369">
        <f t="shared" si="36"/>
        <v>0</v>
      </c>
      <c r="AD106" s="369"/>
      <c r="AE106" s="369"/>
      <c r="AF106" s="369">
        <f t="shared" si="37"/>
        <v>0</v>
      </c>
      <c r="AG106" s="369"/>
      <c r="AH106" s="369"/>
      <c r="AI106" s="369">
        <f t="shared" si="38"/>
        <v>0</v>
      </c>
      <c r="AJ106" s="369"/>
      <c r="AK106" s="369"/>
      <c r="AL106" s="369">
        <f t="shared" si="39"/>
        <v>0</v>
      </c>
      <c r="AM106" s="369"/>
      <c r="AN106" s="369"/>
      <c r="AO106" s="369">
        <f t="shared" si="40"/>
        <v>0</v>
      </c>
      <c r="AP106" s="369"/>
      <c r="AQ106" s="369"/>
      <c r="AR106" s="369">
        <f t="shared" si="41"/>
        <v>0</v>
      </c>
      <c r="AS106" s="388"/>
      <c r="AT106" s="369"/>
      <c r="AU106" s="369"/>
      <c r="AV106" s="369">
        <f t="shared" si="42"/>
        <v>0</v>
      </c>
      <c r="AW106" s="370"/>
      <c r="AX106" s="369"/>
      <c r="AY106" s="369"/>
      <c r="AZ106" s="369">
        <f t="shared" si="43"/>
        <v>0</v>
      </c>
      <c r="BA106" s="370"/>
      <c r="BB106" s="389"/>
      <c r="BC106" s="390"/>
      <c r="BD106" s="390"/>
      <c r="BE106" s="390"/>
      <c r="BF106" s="389"/>
      <c r="BG106" s="390"/>
      <c r="BH106" s="389"/>
      <c r="BI106" s="390"/>
      <c r="BJ106" s="389"/>
      <c r="BK106" s="389"/>
      <c r="BL106" s="388">
        <f t="shared" si="52"/>
        <v>0</v>
      </c>
      <c r="BM106" s="389"/>
      <c r="BN106" s="389"/>
      <c r="BO106" s="388">
        <f t="shared" si="53"/>
        <v>0</v>
      </c>
      <c r="BP106" s="389"/>
      <c r="BQ106" s="391" t="s">
        <v>1051</v>
      </c>
      <c r="DL106" s="342" t="str">
        <f t="shared" si="44"/>
        <v xml:space="preserve">3549      </v>
      </c>
      <c r="DM106" s="342" t="str">
        <f t="shared" si="28"/>
        <v xml:space="preserve">202206    </v>
      </c>
      <c r="DN106" s="342" t="str">
        <f t="shared" si="29"/>
        <v xml:space="preserve">M02022    </v>
      </c>
      <c r="DO106" s="342" t="e">
        <f>#REF!</f>
        <v>#REF!</v>
      </c>
      <c r="DP106" s="342">
        <f t="shared" si="45"/>
        <v>0</v>
      </c>
      <c r="EW106" s="342">
        <f t="shared" si="46"/>
        <v>0</v>
      </c>
      <c r="EX106" s="342">
        <f t="shared" si="47"/>
        <v>0</v>
      </c>
      <c r="EY106" s="342" t="e">
        <f>#REF!</f>
        <v>#REF!</v>
      </c>
      <c r="EZ106" s="342" t="e">
        <f>#REF!</f>
        <v>#REF!</v>
      </c>
      <c r="FA106" s="342">
        <f t="shared" si="48"/>
        <v>0</v>
      </c>
      <c r="FB106" s="342" t="e">
        <f>#REF!</f>
        <v>#REF!</v>
      </c>
      <c r="FC106" s="342" t="e">
        <f>#REF!</f>
        <v>#REF!</v>
      </c>
      <c r="FD106" s="342">
        <f t="shared" si="49"/>
        <v>0</v>
      </c>
      <c r="FE106" s="342">
        <f t="shared" si="50"/>
        <v>0</v>
      </c>
      <c r="FF106" s="342" t="e">
        <f>#REF!</f>
        <v>#REF!</v>
      </c>
      <c r="FG106" s="342" t="e">
        <f>#REF!</f>
        <v>#REF!</v>
      </c>
      <c r="FH106" s="342" t="e">
        <f>#REF!</f>
        <v>#REF!</v>
      </c>
      <c r="FI106" s="342" t="e">
        <f>#REF!</f>
        <v>#REF!</v>
      </c>
      <c r="FJ106" s="342" t="e">
        <f>#REF!</f>
        <v>#REF!</v>
      </c>
      <c r="FK106" s="342" t="e">
        <f>#REF!</f>
        <v>#REF!</v>
      </c>
      <c r="FL106" s="342">
        <f t="shared" si="51"/>
        <v>0</v>
      </c>
      <c r="FM106" s="342" t="e">
        <f>#REF!</f>
        <v>#REF!</v>
      </c>
      <c r="FN106" s="342" t="e">
        <f>#REF!</f>
        <v>#REF!</v>
      </c>
      <c r="FO106" s="342" t="e">
        <f>#REF!</f>
        <v>#REF!</v>
      </c>
      <c r="FP106" s="342" t="e">
        <f>#REF!</f>
        <v>#REF!</v>
      </c>
      <c r="FQ106" s="342" t="e">
        <f>#REF!</f>
        <v>#REF!</v>
      </c>
      <c r="FR106" s="342" t="e">
        <f>#REF!</f>
        <v>#REF!</v>
      </c>
      <c r="FS106" s="342" t="e">
        <f>#REF!</f>
        <v>#REF!</v>
      </c>
      <c r="FT106" s="342" t="e">
        <f>#REF!</f>
        <v>#REF!</v>
      </c>
      <c r="FU106" s="342" t="e">
        <f>#REF!</f>
        <v>#REF!</v>
      </c>
      <c r="FV106" s="342">
        <v>2</v>
      </c>
    </row>
    <row r="107" spans="3:178" ht="13.5" thickBot="1" x14ac:dyDescent="0.25">
      <c r="C107" s="366" t="s">
        <v>964</v>
      </c>
      <c r="D107" s="367">
        <v>0</v>
      </c>
      <c r="E107" s="368" t="s">
        <v>977</v>
      </c>
      <c r="F107" s="368" t="s">
        <v>978</v>
      </c>
      <c r="G107" s="367" t="s">
        <v>1316</v>
      </c>
      <c r="H107" s="368" t="s">
        <v>661</v>
      </c>
      <c r="I107" s="369"/>
      <c r="J107" s="369"/>
      <c r="K107" s="369">
        <f t="shared" si="30"/>
        <v>0</v>
      </c>
      <c r="L107" s="369"/>
      <c r="M107" s="369"/>
      <c r="N107" s="369">
        <f t="shared" si="31"/>
        <v>0</v>
      </c>
      <c r="O107" s="369"/>
      <c r="P107" s="369"/>
      <c r="Q107" s="369">
        <f t="shared" si="32"/>
        <v>0</v>
      </c>
      <c r="R107" s="369"/>
      <c r="S107" s="369"/>
      <c r="T107" s="369">
        <f t="shared" si="33"/>
        <v>0</v>
      </c>
      <c r="U107" s="369"/>
      <c r="V107" s="369"/>
      <c r="W107" s="369">
        <f t="shared" si="34"/>
        <v>0</v>
      </c>
      <c r="X107" s="369"/>
      <c r="Y107" s="369"/>
      <c r="Z107" s="369">
        <f t="shared" si="35"/>
        <v>0</v>
      </c>
      <c r="AA107" s="369"/>
      <c r="AB107" s="369"/>
      <c r="AC107" s="369">
        <f t="shared" si="36"/>
        <v>0</v>
      </c>
      <c r="AD107" s="369"/>
      <c r="AE107" s="369"/>
      <c r="AF107" s="369">
        <f t="shared" si="37"/>
        <v>0</v>
      </c>
      <c r="AG107" s="369"/>
      <c r="AH107" s="369"/>
      <c r="AI107" s="369">
        <f t="shared" si="38"/>
        <v>0</v>
      </c>
      <c r="AJ107" s="369"/>
      <c r="AK107" s="369"/>
      <c r="AL107" s="369">
        <f t="shared" si="39"/>
        <v>0</v>
      </c>
      <c r="AM107" s="369"/>
      <c r="AN107" s="369"/>
      <c r="AO107" s="369">
        <f t="shared" si="40"/>
        <v>0</v>
      </c>
      <c r="AP107" s="369"/>
      <c r="AQ107" s="369"/>
      <c r="AR107" s="369">
        <f t="shared" si="41"/>
        <v>0</v>
      </c>
      <c r="AS107" s="388"/>
      <c r="AT107" s="369"/>
      <c r="AU107" s="369"/>
      <c r="AV107" s="369">
        <f t="shared" si="42"/>
        <v>0</v>
      </c>
      <c r="AW107" s="370"/>
      <c r="AX107" s="369"/>
      <c r="AY107" s="369"/>
      <c r="AZ107" s="369">
        <f t="shared" si="43"/>
        <v>0</v>
      </c>
      <c r="BA107" s="370"/>
      <c r="BB107" s="389"/>
      <c r="BC107" s="390"/>
      <c r="BD107" s="390"/>
      <c r="BE107" s="390"/>
      <c r="BF107" s="389"/>
      <c r="BG107" s="390"/>
      <c r="BH107" s="389"/>
      <c r="BI107" s="390"/>
      <c r="BJ107" s="389"/>
      <c r="BK107" s="389"/>
      <c r="BL107" s="388">
        <f t="shared" si="52"/>
        <v>0</v>
      </c>
      <c r="BM107" s="389"/>
      <c r="BN107" s="389"/>
      <c r="BO107" s="388">
        <f t="shared" si="53"/>
        <v>0</v>
      </c>
      <c r="BP107" s="389"/>
      <c r="BQ107" s="391" t="s">
        <v>1052</v>
      </c>
      <c r="DL107" s="342" t="str">
        <f t="shared" si="44"/>
        <v xml:space="preserve">3602      </v>
      </c>
      <c r="DM107" s="342" t="str">
        <f t="shared" si="28"/>
        <v xml:space="preserve">202206    </v>
      </c>
      <c r="DN107" s="342" t="str">
        <f t="shared" si="29"/>
        <v xml:space="preserve">M02022    </v>
      </c>
      <c r="DO107" s="342" t="e">
        <f>#REF!</f>
        <v>#REF!</v>
      </c>
      <c r="DP107" s="342">
        <f t="shared" si="45"/>
        <v>0</v>
      </c>
      <c r="EW107" s="342">
        <f t="shared" si="46"/>
        <v>0</v>
      </c>
      <c r="EX107" s="342">
        <f t="shared" si="47"/>
        <v>0</v>
      </c>
      <c r="EY107" s="342" t="e">
        <f>#REF!</f>
        <v>#REF!</v>
      </c>
      <c r="EZ107" s="342" t="e">
        <f>#REF!</f>
        <v>#REF!</v>
      </c>
      <c r="FA107" s="342">
        <f t="shared" si="48"/>
        <v>0</v>
      </c>
      <c r="FB107" s="342" t="e">
        <f>#REF!</f>
        <v>#REF!</v>
      </c>
      <c r="FC107" s="342" t="e">
        <f>#REF!</f>
        <v>#REF!</v>
      </c>
      <c r="FD107" s="342">
        <f t="shared" si="49"/>
        <v>0</v>
      </c>
      <c r="FE107" s="342">
        <f t="shared" si="50"/>
        <v>0</v>
      </c>
      <c r="FF107" s="342" t="e">
        <f>#REF!</f>
        <v>#REF!</v>
      </c>
      <c r="FG107" s="342" t="e">
        <f>#REF!</f>
        <v>#REF!</v>
      </c>
      <c r="FH107" s="342" t="e">
        <f>#REF!</f>
        <v>#REF!</v>
      </c>
      <c r="FI107" s="342" t="e">
        <f>#REF!</f>
        <v>#REF!</v>
      </c>
      <c r="FJ107" s="342" t="e">
        <f>#REF!</f>
        <v>#REF!</v>
      </c>
      <c r="FK107" s="342" t="e">
        <f>#REF!</f>
        <v>#REF!</v>
      </c>
      <c r="FL107" s="342">
        <f t="shared" si="51"/>
        <v>0</v>
      </c>
      <c r="FM107" s="342" t="e">
        <f>#REF!</f>
        <v>#REF!</v>
      </c>
      <c r="FN107" s="342" t="e">
        <f>#REF!</f>
        <v>#REF!</v>
      </c>
      <c r="FO107" s="342" t="e">
        <f>#REF!</f>
        <v>#REF!</v>
      </c>
      <c r="FP107" s="342" t="e">
        <f>#REF!</f>
        <v>#REF!</v>
      </c>
      <c r="FQ107" s="342" t="e">
        <f>#REF!</f>
        <v>#REF!</v>
      </c>
      <c r="FR107" s="342" t="e">
        <f>#REF!</f>
        <v>#REF!</v>
      </c>
      <c r="FS107" s="342" t="e">
        <f>#REF!</f>
        <v>#REF!</v>
      </c>
      <c r="FT107" s="342" t="e">
        <f>#REF!</f>
        <v>#REF!</v>
      </c>
      <c r="FU107" s="342" t="e">
        <f>#REF!</f>
        <v>#REF!</v>
      </c>
      <c r="FV107" s="342">
        <v>2</v>
      </c>
    </row>
    <row r="108" spans="3:178" ht="13.5" thickBot="1" x14ac:dyDescent="0.25">
      <c r="C108" s="366" t="s">
        <v>964</v>
      </c>
      <c r="D108" s="367">
        <v>0</v>
      </c>
      <c r="E108" s="368" t="s">
        <v>977</v>
      </c>
      <c r="F108" s="368" t="s">
        <v>978</v>
      </c>
      <c r="G108" s="367" t="s">
        <v>1317</v>
      </c>
      <c r="H108" s="368" t="s">
        <v>662</v>
      </c>
      <c r="I108" s="369"/>
      <c r="J108" s="369"/>
      <c r="K108" s="369">
        <f t="shared" si="30"/>
        <v>0</v>
      </c>
      <c r="L108" s="369"/>
      <c r="M108" s="369"/>
      <c r="N108" s="369">
        <f t="shared" si="31"/>
        <v>0</v>
      </c>
      <c r="O108" s="369"/>
      <c r="P108" s="369"/>
      <c r="Q108" s="369">
        <f t="shared" si="32"/>
        <v>0</v>
      </c>
      <c r="R108" s="369"/>
      <c r="S108" s="369"/>
      <c r="T108" s="369">
        <f t="shared" si="33"/>
        <v>0</v>
      </c>
      <c r="U108" s="369"/>
      <c r="V108" s="369"/>
      <c r="W108" s="369">
        <f t="shared" si="34"/>
        <v>0</v>
      </c>
      <c r="X108" s="369"/>
      <c r="Y108" s="369"/>
      <c r="Z108" s="369">
        <f t="shared" si="35"/>
        <v>0</v>
      </c>
      <c r="AA108" s="369"/>
      <c r="AB108" s="369"/>
      <c r="AC108" s="369">
        <f t="shared" si="36"/>
        <v>0</v>
      </c>
      <c r="AD108" s="369"/>
      <c r="AE108" s="369"/>
      <c r="AF108" s="369">
        <f t="shared" si="37"/>
        <v>0</v>
      </c>
      <c r="AG108" s="369"/>
      <c r="AH108" s="369"/>
      <c r="AI108" s="369">
        <f t="shared" si="38"/>
        <v>0</v>
      </c>
      <c r="AJ108" s="369"/>
      <c r="AK108" s="369"/>
      <c r="AL108" s="369">
        <f t="shared" si="39"/>
        <v>0</v>
      </c>
      <c r="AM108" s="369"/>
      <c r="AN108" s="369"/>
      <c r="AO108" s="369">
        <f t="shared" si="40"/>
        <v>0</v>
      </c>
      <c r="AP108" s="369"/>
      <c r="AQ108" s="369"/>
      <c r="AR108" s="369">
        <f t="shared" si="41"/>
        <v>0</v>
      </c>
      <c r="AS108" s="388"/>
      <c r="AT108" s="369"/>
      <c r="AU108" s="369"/>
      <c r="AV108" s="369">
        <f t="shared" si="42"/>
        <v>0</v>
      </c>
      <c r="AW108" s="370"/>
      <c r="AX108" s="369"/>
      <c r="AY108" s="369"/>
      <c r="AZ108" s="369">
        <f t="shared" si="43"/>
        <v>0</v>
      </c>
      <c r="BA108" s="370"/>
      <c r="BB108" s="389"/>
      <c r="BC108" s="390"/>
      <c r="BD108" s="390"/>
      <c r="BE108" s="390"/>
      <c r="BF108" s="389"/>
      <c r="BG108" s="390"/>
      <c r="BH108" s="389"/>
      <c r="BI108" s="390"/>
      <c r="BJ108" s="389"/>
      <c r="BK108" s="389"/>
      <c r="BL108" s="388">
        <f t="shared" si="52"/>
        <v>0</v>
      </c>
      <c r="BM108" s="389"/>
      <c r="BN108" s="389"/>
      <c r="BO108" s="388">
        <f t="shared" si="53"/>
        <v>0</v>
      </c>
      <c r="BP108" s="389"/>
      <c r="BQ108" s="391" t="s">
        <v>1052</v>
      </c>
      <c r="DL108" s="342" t="str">
        <f t="shared" si="44"/>
        <v xml:space="preserve">3603      </v>
      </c>
      <c r="DM108" s="342" t="str">
        <f t="shared" si="28"/>
        <v xml:space="preserve">202206    </v>
      </c>
      <c r="DN108" s="342" t="str">
        <f t="shared" si="29"/>
        <v xml:space="preserve">M02022    </v>
      </c>
      <c r="DO108" s="342" t="e">
        <f>#REF!</f>
        <v>#REF!</v>
      </c>
      <c r="DP108" s="342">
        <f t="shared" si="45"/>
        <v>0</v>
      </c>
      <c r="EW108" s="342">
        <f t="shared" si="46"/>
        <v>0</v>
      </c>
      <c r="EX108" s="342">
        <f t="shared" si="47"/>
        <v>0</v>
      </c>
      <c r="EY108" s="342" t="e">
        <f>#REF!</f>
        <v>#REF!</v>
      </c>
      <c r="EZ108" s="342" t="e">
        <f>#REF!</f>
        <v>#REF!</v>
      </c>
      <c r="FA108" s="342">
        <f t="shared" si="48"/>
        <v>0</v>
      </c>
      <c r="FB108" s="342" t="e">
        <f>#REF!</f>
        <v>#REF!</v>
      </c>
      <c r="FC108" s="342" t="e">
        <f>#REF!</f>
        <v>#REF!</v>
      </c>
      <c r="FD108" s="342">
        <f t="shared" si="49"/>
        <v>0</v>
      </c>
      <c r="FE108" s="342">
        <f t="shared" si="50"/>
        <v>0</v>
      </c>
      <c r="FF108" s="342" t="e">
        <f>#REF!</f>
        <v>#REF!</v>
      </c>
      <c r="FG108" s="342" t="e">
        <f>#REF!</f>
        <v>#REF!</v>
      </c>
      <c r="FH108" s="342" t="e">
        <f>#REF!</f>
        <v>#REF!</v>
      </c>
      <c r="FI108" s="342" t="e">
        <f>#REF!</f>
        <v>#REF!</v>
      </c>
      <c r="FJ108" s="342" t="e">
        <f>#REF!</f>
        <v>#REF!</v>
      </c>
      <c r="FK108" s="342" t="e">
        <f>#REF!</f>
        <v>#REF!</v>
      </c>
      <c r="FL108" s="342">
        <f t="shared" si="51"/>
        <v>0</v>
      </c>
      <c r="FM108" s="342" t="e">
        <f>#REF!</f>
        <v>#REF!</v>
      </c>
      <c r="FN108" s="342" t="e">
        <f>#REF!</f>
        <v>#REF!</v>
      </c>
      <c r="FO108" s="342" t="e">
        <f>#REF!</f>
        <v>#REF!</v>
      </c>
      <c r="FP108" s="342" t="e">
        <f>#REF!</f>
        <v>#REF!</v>
      </c>
      <c r="FQ108" s="342" t="e">
        <f>#REF!</f>
        <v>#REF!</v>
      </c>
      <c r="FR108" s="342" t="e">
        <f>#REF!</f>
        <v>#REF!</v>
      </c>
      <c r="FS108" s="342" t="e">
        <f>#REF!</f>
        <v>#REF!</v>
      </c>
      <c r="FT108" s="342" t="e">
        <f>#REF!</f>
        <v>#REF!</v>
      </c>
      <c r="FU108" s="342" t="e">
        <f>#REF!</f>
        <v>#REF!</v>
      </c>
      <c r="FV108" s="342">
        <v>2</v>
      </c>
    </row>
    <row r="109" spans="3:178" ht="13.5" thickBot="1" x14ac:dyDescent="0.25">
      <c r="C109" s="366" t="s">
        <v>964</v>
      </c>
      <c r="D109" s="367">
        <v>0</v>
      </c>
      <c r="E109" s="368" t="s">
        <v>977</v>
      </c>
      <c r="F109" s="368" t="s">
        <v>978</v>
      </c>
      <c r="G109" s="367" t="s">
        <v>1318</v>
      </c>
      <c r="H109" s="368" t="s">
        <v>663</v>
      </c>
      <c r="I109" s="369"/>
      <c r="J109" s="369"/>
      <c r="K109" s="369">
        <f t="shared" si="30"/>
        <v>0</v>
      </c>
      <c r="L109" s="369"/>
      <c r="M109" s="369"/>
      <c r="N109" s="369">
        <f t="shared" si="31"/>
        <v>0</v>
      </c>
      <c r="O109" s="369"/>
      <c r="P109" s="369"/>
      <c r="Q109" s="369">
        <f t="shared" si="32"/>
        <v>0</v>
      </c>
      <c r="R109" s="369"/>
      <c r="S109" s="369"/>
      <c r="T109" s="369">
        <f t="shared" si="33"/>
        <v>0</v>
      </c>
      <c r="U109" s="369"/>
      <c r="V109" s="369"/>
      <c r="W109" s="369">
        <f t="shared" si="34"/>
        <v>0</v>
      </c>
      <c r="X109" s="369"/>
      <c r="Y109" s="369"/>
      <c r="Z109" s="369">
        <f t="shared" si="35"/>
        <v>0</v>
      </c>
      <c r="AA109" s="369"/>
      <c r="AB109" s="369"/>
      <c r="AC109" s="369">
        <f t="shared" si="36"/>
        <v>0</v>
      </c>
      <c r="AD109" s="369"/>
      <c r="AE109" s="369"/>
      <c r="AF109" s="369">
        <f t="shared" si="37"/>
        <v>0</v>
      </c>
      <c r="AG109" s="369"/>
      <c r="AH109" s="369"/>
      <c r="AI109" s="369">
        <f t="shared" si="38"/>
        <v>0</v>
      </c>
      <c r="AJ109" s="369"/>
      <c r="AK109" s="369"/>
      <c r="AL109" s="369">
        <f t="shared" si="39"/>
        <v>0</v>
      </c>
      <c r="AM109" s="369"/>
      <c r="AN109" s="369"/>
      <c r="AO109" s="369">
        <f t="shared" si="40"/>
        <v>0</v>
      </c>
      <c r="AP109" s="369"/>
      <c r="AQ109" s="369"/>
      <c r="AR109" s="369">
        <f t="shared" si="41"/>
        <v>0</v>
      </c>
      <c r="AS109" s="388"/>
      <c r="AT109" s="369"/>
      <c r="AU109" s="369"/>
      <c r="AV109" s="369">
        <f t="shared" si="42"/>
        <v>0</v>
      </c>
      <c r="AW109" s="370"/>
      <c r="AX109" s="369"/>
      <c r="AY109" s="369"/>
      <c r="AZ109" s="369">
        <f t="shared" si="43"/>
        <v>0</v>
      </c>
      <c r="BA109" s="370"/>
      <c r="BB109" s="389"/>
      <c r="BC109" s="390"/>
      <c r="BD109" s="390"/>
      <c r="BE109" s="390"/>
      <c r="BF109" s="389"/>
      <c r="BG109" s="390"/>
      <c r="BH109" s="389"/>
      <c r="BI109" s="390"/>
      <c r="BJ109" s="389"/>
      <c r="BK109" s="389"/>
      <c r="BL109" s="388">
        <f t="shared" si="52"/>
        <v>0</v>
      </c>
      <c r="BM109" s="389"/>
      <c r="BN109" s="389"/>
      <c r="BO109" s="388">
        <f t="shared" si="53"/>
        <v>0</v>
      </c>
      <c r="BP109" s="389"/>
      <c r="BQ109" s="391" t="s">
        <v>1053</v>
      </c>
      <c r="DL109" s="342" t="str">
        <f t="shared" si="44"/>
        <v xml:space="preserve">3752      </v>
      </c>
      <c r="DM109" s="342" t="str">
        <f t="shared" si="28"/>
        <v xml:space="preserve">202206    </v>
      </c>
      <c r="DN109" s="342" t="str">
        <f t="shared" si="29"/>
        <v xml:space="preserve">M02022    </v>
      </c>
      <c r="DO109" s="342" t="e">
        <f>#REF!</f>
        <v>#REF!</v>
      </c>
      <c r="DP109" s="342">
        <f t="shared" si="45"/>
        <v>0</v>
      </c>
      <c r="EW109" s="342">
        <f t="shared" si="46"/>
        <v>0</v>
      </c>
      <c r="EX109" s="342">
        <f t="shared" si="47"/>
        <v>0</v>
      </c>
      <c r="EY109" s="342" t="e">
        <f>#REF!</f>
        <v>#REF!</v>
      </c>
      <c r="EZ109" s="342" t="e">
        <f>#REF!</f>
        <v>#REF!</v>
      </c>
      <c r="FA109" s="342">
        <f t="shared" si="48"/>
        <v>0</v>
      </c>
      <c r="FB109" s="342" t="e">
        <f>#REF!</f>
        <v>#REF!</v>
      </c>
      <c r="FC109" s="342" t="e">
        <f>#REF!</f>
        <v>#REF!</v>
      </c>
      <c r="FD109" s="342">
        <f t="shared" si="49"/>
        <v>0</v>
      </c>
      <c r="FE109" s="342">
        <f t="shared" si="50"/>
        <v>0</v>
      </c>
      <c r="FF109" s="342" t="e">
        <f>#REF!</f>
        <v>#REF!</v>
      </c>
      <c r="FG109" s="342" t="e">
        <f>#REF!</f>
        <v>#REF!</v>
      </c>
      <c r="FH109" s="342" t="e">
        <f>#REF!</f>
        <v>#REF!</v>
      </c>
      <c r="FI109" s="342" t="e">
        <f>#REF!</f>
        <v>#REF!</v>
      </c>
      <c r="FJ109" s="342" t="e">
        <f>#REF!</f>
        <v>#REF!</v>
      </c>
      <c r="FK109" s="342" t="e">
        <f>#REF!</f>
        <v>#REF!</v>
      </c>
      <c r="FL109" s="342">
        <f t="shared" si="51"/>
        <v>0</v>
      </c>
      <c r="FM109" s="342" t="e">
        <f>#REF!</f>
        <v>#REF!</v>
      </c>
      <c r="FN109" s="342" t="e">
        <f>#REF!</f>
        <v>#REF!</v>
      </c>
      <c r="FO109" s="342" t="e">
        <f>#REF!</f>
        <v>#REF!</v>
      </c>
      <c r="FP109" s="342" t="e">
        <f>#REF!</f>
        <v>#REF!</v>
      </c>
      <c r="FQ109" s="342" t="e">
        <f>#REF!</f>
        <v>#REF!</v>
      </c>
      <c r="FR109" s="342" t="e">
        <f>#REF!</f>
        <v>#REF!</v>
      </c>
      <c r="FS109" s="342" t="e">
        <f>#REF!</f>
        <v>#REF!</v>
      </c>
      <c r="FT109" s="342" t="e">
        <f>#REF!</f>
        <v>#REF!</v>
      </c>
      <c r="FU109" s="342" t="e">
        <f>#REF!</f>
        <v>#REF!</v>
      </c>
      <c r="FV109" s="342">
        <v>2</v>
      </c>
    </row>
    <row r="110" spans="3:178" ht="13.5" thickBot="1" x14ac:dyDescent="0.25">
      <c r="C110" s="366" t="s">
        <v>959</v>
      </c>
      <c r="D110" s="367">
        <v>1</v>
      </c>
      <c r="E110" s="368" t="s">
        <v>842</v>
      </c>
      <c r="F110" s="368" t="s">
        <v>1027</v>
      </c>
      <c r="G110" s="367" t="s">
        <v>1319</v>
      </c>
      <c r="H110" s="368" t="s">
        <v>64</v>
      </c>
      <c r="I110" s="369">
        <v>11169.143</v>
      </c>
      <c r="J110" s="369">
        <v>11169.1026</v>
      </c>
      <c r="K110" s="369">
        <f t="shared" si="30"/>
        <v>4.0399999999863212E-2</v>
      </c>
      <c r="L110" s="369">
        <v>0</v>
      </c>
      <c r="M110" s="369">
        <v>0</v>
      </c>
      <c r="N110" s="369">
        <f t="shared" si="31"/>
        <v>0</v>
      </c>
      <c r="O110" s="369">
        <v>0</v>
      </c>
      <c r="P110" s="369">
        <v>0</v>
      </c>
      <c r="Q110" s="369">
        <f t="shared" si="32"/>
        <v>0</v>
      </c>
      <c r="R110" s="369">
        <v>695.65099999999995</v>
      </c>
      <c r="S110" s="369">
        <v>920.78459999999995</v>
      </c>
      <c r="T110" s="369">
        <f t="shared" si="33"/>
        <v>-225.1336</v>
      </c>
      <c r="U110" s="369">
        <v>154.816</v>
      </c>
      <c r="V110" s="369">
        <v>154.8126</v>
      </c>
      <c r="W110" s="369">
        <f t="shared" si="34"/>
        <v>3.3999999999991815E-3</v>
      </c>
      <c r="X110" s="369">
        <v>249.65299999999999</v>
      </c>
      <c r="Y110" s="369">
        <v>291.59820000000002</v>
      </c>
      <c r="Z110" s="369">
        <f t="shared" si="35"/>
        <v>-41.945200000000028</v>
      </c>
      <c r="AA110" s="369">
        <v>148.68600000000001</v>
      </c>
      <c r="AB110" s="369">
        <v>148.6824</v>
      </c>
      <c r="AC110" s="369">
        <f t="shared" si="36"/>
        <v>3.6000000000058208E-3</v>
      </c>
      <c r="AD110" s="369">
        <v>0</v>
      </c>
      <c r="AE110" s="369">
        <v>0</v>
      </c>
      <c r="AF110" s="369">
        <f t="shared" si="37"/>
        <v>0</v>
      </c>
      <c r="AG110" s="369">
        <v>0</v>
      </c>
      <c r="AH110" s="369">
        <v>0</v>
      </c>
      <c r="AI110" s="369">
        <f t="shared" si="38"/>
        <v>0</v>
      </c>
      <c r="AJ110" s="369">
        <v>375</v>
      </c>
      <c r="AK110" s="369">
        <v>520.16189999999995</v>
      </c>
      <c r="AL110" s="369">
        <f t="shared" si="39"/>
        <v>-145.16189999999995</v>
      </c>
      <c r="AM110" s="369">
        <v>-587.81399999999996</v>
      </c>
      <c r="AN110" s="369">
        <v>-587.81240000000003</v>
      </c>
      <c r="AO110" s="369">
        <f t="shared" si="40"/>
        <v>-1.5999999999394277E-3</v>
      </c>
      <c r="AP110" s="369">
        <v>8.0000000000000004E-4</v>
      </c>
      <c r="AQ110" s="369">
        <v>0</v>
      </c>
      <c r="AR110" s="369">
        <f t="shared" si="41"/>
        <v>8.0000000000000004E-4</v>
      </c>
      <c r="AS110" s="388">
        <v>12205.1358</v>
      </c>
      <c r="AT110" s="369">
        <v>-346.65190000000001</v>
      </c>
      <c r="AU110" s="369">
        <v>-312.93220000000002</v>
      </c>
      <c r="AV110" s="369">
        <f t="shared" si="42"/>
        <v>-33.719699999999989</v>
      </c>
      <c r="AW110" s="370"/>
      <c r="AX110" s="369">
        <v>-98.949799999999996</v>
      </c>
      <c r="AY110" s="369">
        <v>-160</v>
      </c>
      <c r="AZ110" s="369">
        <f t="shared" si="43"/>
        <v>61.050200000000004</v>
      </c>
      <c r="BA110" s="370"/>
      <c r="BB110" s="389">
        <v>-445.60169999999999</v>
      </c>
      <c r="BC110" s="390"/>
      <c r="BD110" s="390"/>
      <c r="BE110" s="390"/>
      <c r="BF110" s="389">
        <v>-42.288800000000002</v>
      </c>
      <c r="BG110" s="390"/>
      <c r="BH110" s="389">
        <v>0</v>
      </c>
      <c r="BI110" s="390"/>
      <c r="BJ110" s="389">
        <v>-5.1006</v>
      </c>
      <c r="BK110" s="389"/>
      <c r="BL110" s="388">
        <f t="shared" si="52"/>
        <v>-492.99109999999996</v>
      </c>
      <c r="BM110" s="389">
        <v>-214.81399999999999</v>
      </c>
      <c r="BN110" s="389"/>
      <c r="BO110" s="388">
        <f t="shared" si="53"/>
        <v>-214.81399999999999</v>
      </c>
      <c r="BP110" s="389">
        <v>504110</v>
      </c>
      <c r="BQ110" s="391" t="s">
        <v>1054</v>
      </c>
      <c r="DL110" s="342" t="str">
        <f t="shared" si="44"/>
        <v xml:space="preserve">4000      </v>
      </c>
      <c r="DM110" s="342" t="str">
        <f t="shared" si="28"/>
        <v xml:space="preserve">202206    </v>
      </c>
      <c r="DN110" s="342" t="str">
        <f t="shared" si="29"/>
        <v xml:space="preserve">M02022    </v>
      </c>
      <c r="DO110" s="342" t="e">
        <f>#REF!</f>
        <v>#REF!</v>
      </c>
      <c r="DP110" s="342">
        <f t="shared" si="45"/>
        <v>0</v>
      </c>
      <c r="EW110" s="342">
        <f t="shared" si="46"/>
        <v>0</v>
      </c>
      <c r="EX110" s="342">
        <f t="shared" si="47"/>
        <v>0</v>
      </c>
      <c r="EY110" s="342" t="e">
        <f>#REF!</f>
        <v>#REF!</v>
      </c>
      <c r="EZ110" s="342" t="e">
        <f>#REF!</f>
        <v>#REF!</v>
      </c>
      <c r="FA110" s="342">
        <f t="shared" si="48"/>
        <v>0</v>
      </c>
      <c r="FB110" s="342" t="e">
        <f>#REF!</f>
        <v>#REF!</v>
      </c>
      <c r="FC110" s="342" t="e">
        <f>#REF!</f>
        <v>#REF!</v>
      </c>
      <c r="FD110" s="342">
        <f t="shared" si="49"/>
        <v>0</v>
      </c>
      <c r="FE110" s="342">
        <f t="shared" si="50"/>
        <v>0</v>
      </c>
      <c r="FF110" s="342" t="e">
        <f>#REF!</f>
        <v>#REF!</v>
      </c>
      <c r="FG110" s="342" t="e">
        <f>#REF!</f>
        <v>#REF!</v>
      </c>
      <c r="FH110" s="342" t="e">
        <f>#REF!</f>
        <v>#REF!</v>
      </c>
      <c r="FI110" s="342" t="e">
        <f>#REF!</f>
        <v>#REF!</v>
      </c>
      <c r="FJ110" s="342" t="e">
        <f>#REF!</f>
        <v>#REF!</v>
      </c>
      <c r="FK110" s="342" t="e">
        <f>#REF!</f>
        <v>#REF!</v>
      </c>
      <c r="FL110" s="342">
        <f t="shared" si="51"/>
        <v>0</v>
      </c>
      <c r="FM110" s="342" t="e">
        <f>#REF!</f>
        <v>#REF!</v>
      </c>
      <c r="FN110" s="342" t="e">
        <f>#REF!</f>
        <v>#REF!</v>
      </c>
      <c r="FO110" s="342" t="e">
        <f>#REF!</f>
        <v>#REF!</v>
      </c>
      <c r="FP110" s="342" t="e">
        <f>#REF!</f>
        <v>#REF!</v>
      </c>
      <c r="FQ110" s="342" t="e">
        <f>#REF!</f>
        <v>#REF!</v>
      </c>
      <c r="FR110" s="342" t="e">
        <f>#REF!</f>
        <v>#REF!</v>
      </c>
      <c r="FS110" s="342" t="e">
        <f>#REF!</f>
        <v>#REF!</v>
      </c>
      <c r="FT110" s="342" t="e">
        <f>#REF!</f>
        <v>#REF!</v>
      </c>
      <c r="FU110" s="342" t="e">
        <f>#REF!</f>
        <v>#REF!</v>
      </c>
      <c r="FV110" s="342">
        <v>2</v>
      </c>
    </row>
    <row r="111" spans="3:178" ht="13.5" thickBot="1" x14ac:dyDescent="0.25">
      <c r="C111" s="366" t="s">
        <v>959</v>
      </c>
      <c r="D111" s="367">
        <v>1</v>
      </c>
      <c r="E111" s="368" t="s">
        <v>842</v>
      </c>
      <c r="F111" s="368" t="s">
        <v>1027</v>
      </c>
      <c r="G111" s="367" t="s">
        <v>1320</v>
      </c>
      <c r="H111" s="368" t="s">
        <v>428</v>
      </c>
      <c r="I111" s="369">
        <v>0</v>
      </c>
      <c r="J111" s="369">
        <v>0</v>
      </c>
      <c r="K111" s="369">
        <f t="shared" si="30"/>
        <v>0</v>
      </c>
      <c r="L111" s="369">
        <v>0</v>
      </c>
      <c r="M111" s="369">
        <v>0</v>
      </c>
      <c r="N111" s="369">
        <f t="shared" si="31"/>
        <v>0</v>
      </c>
      <c r="O111" s="369">
        <v>979.99400000000003</v>
      </c>
      <c r="P111" s="369">
        <v>974</v>
      </c>
      <c r="Q111" s="369">
        <f t="shared" si="32"/>
        <v>5.9940000000000282</v>
      </c>
      <c r="R111" s="369">
        <v>0</v>
      </c>
      <c r="S111" s="369">
        <v>0</v>
      </c>
      <c r="T111" s="369">
        <f t="shared" si="33"/>
        <v>0</v>
      </c>
      <c r="U111" s="369">
        <v>0</v>
      </c>
      <c r="V111" s="369">
        <v>0</v>
      </c>
      <c r="W111" s="369">
        <f t="shared" si="34"/>
        <v>0</v>
      </c>
      <c r="X111" s="369">
        <v>0</v>
      </c>
      <c r="Y111" s="369">
        <v>0</v>
      </c>
      <c r="Z111" s="369">
        <f t="shared" si="35"/>
        <v>0</v>
      </c>
      <c r="AA111" s="369">
        <v>0</v>
      </c>
      <c r="AB111" s="369">
        <v>0</v>
      </c>
      <c r="AC111" s="369">
        <f t="shared" si="36"/>
        <v>0</v>
      </c>
      <c r="AD111" s="369">
        <v>0</v>
      </c>
      <c r="AE111" s="369">
        <v>0</v>
      </c>
      <c r="AF111" s="369">
        <f t="shared" si="37"/>
        <v>0</v>
      </c>
      <c r="AG111" s="369">
        <v>0</v>
      </c>
      <c r="AH111" s="369">
        <v>0</v>
      </c>
      <c r="AI111" s="369">
        <f t="shared" si="38"/>
        <v>0</v>
      </c>
      <c r="AJ111" s="369">
        <v>0</v>
      </c>
      <c r="AK111" s="369">
        <v>0</v>
      </c>
      <c r="AL111" s="369">
        <f t="shared" si="39"/>
        <v>0</v>
      </c>
      <c r="AM111" s="369">
        <v>0</v>
      </c>
      <c r="AN111" s="369">
        <v>0</v>
      </c>
      <c r="AO111" s="369">
        <f t="shared" si="40"/>
        <v>0</v>
      </c>
      <c r="AP111" s="369">
        <v>2.9999999999999997E-4</v>
      </c>
      <c r="AQ111" s="369">
        <v>0</v>
      </c>
      <c r="AR111" s="369">
        <f t="shared" si="41"/>
        <v>2.9999999999999997E-4</v>
      </c>
      <c r="AS111" s="388">
        <v>979.99429999999995</v>
      </c>
      <c r="AT111" s="369">
        <v>-165.55240000000001</v>
      </c>
      <c r="AU111" s="369">
        <v>-209.589</v>
      </c>
      <c r="AV111" s="369">
        <f t="shared" si="42"/>
        <v>44.036599999999993</v>
      </c>
      <c r="AW111" s="370"/>
      <c r="AX111" s="369">
        <v>-10.921799999999999</v>
      </c>
      <c r="AY111" s="369">
        <v>-60</v>
      </c>
      <c r="AZ111" s="369">
        <f t="shared" si="43"/>
        <v>49.078200000000002</v>
      </c>
      <c r="BA111" s="370"/>
      <c r="BB111" s="389">
        <v>-176.4742</v>
      </c>
      <c r="BC111" s="390"/>
      <c r="BD111" s="390"/>
      <c r="BE111" s="390"/>
      <c r="BF111" s="389">
        <v>0</v>
      </c>
      <c r="BG111" s="390"/>
      <c r="BH111" s="389">
        <v>0</v>
      </c>
      <c r="BI111" s="390"/>
      <c r="BJ111" s="389">
        <v>0</v>
      </c>
      <c r="BK111" s="389"/>
      <c r="BL111" s="388">
        <f t="shared" si="52"/>
        <v>-176.4742</v>
      </c>
      <c r="BM111" s="389">
        <v>-368.88810000000001</v>
      </c>
      <c r="BN111" s="389"/>
      <c r="BO111" s="388">
        <f t="shared" si="53"/>
        <v>-368.88810000000001</v>
      </c>
      <c r="BP111" s="389">
        <v>51332</v>
      </c>
      <c r="BQ111" s="391" t="s">
        <v>1055</v>
      </c>
      <c r="DL111" s="342" t="str">
        <f t="shared" si="44"/>
        <v xml:space="preserve">4010      </v>
      </c>
      <c r="DM111" s="342" t="str">
        <f t="shared" si="28"/>
        <v xml:space="preserve">202206    </v>
      </c>
      <c r="DN111" s="342" t="str">
        <f t="shared" si="29"/>
        <v xml:space="preserve">M02022    </v>
      </c>
      <c r="DO111" s="342" t="e">
        <f>#REF!</f>
        <v>#REF!</v>
      </c>
      <c r="DP111" s="342">
        <f t="shared" si="45"/>
        <v>0</v>
      </c>
      <c r="EW111" s="342">
        <f t="shared" si="46"/>
        <v>0</v>
      </c>
      <c r="EX111" s="342">
        <f t="shared" si="47"/>
        <v>0</v>
      </c>
      <c r="EY111" s="342" t="e">
        <f>#REF!</f>
        <v>#REF!</v>
      </c>
      <c r="EZ111" s="342" t="e">
        <f>#REF!</f>
        <v>#REF!</v>
      </c>
      <c r="FA111" s="342">
        <f t="shared" si="48"/>
        <v>0</v>
      </c>
      <c r="FB111" s="342" t="e">
        <f>#REF!</f>
        <v>#REF!</v>
      </c>
      <c r="FC111" s="342" t="e">
        <f>#REF!</f>
        <v>#REF!</v>
      </c>
      <c r="FD111" s="342">
        <f t="shared" si="49"/>
        <v>0</v>
      </c>
      <c r="FE111" s="342">
        <f t="shared" si="50"/>
        <v>0</v>
      </c>
      <c r="FF111" s="342" t="e">
        <f>#REF!</f>
        <v>#REF!</v>
      </c>
      <c r="FG111" s="342" t="e">
        <f>#REF!</f>
        <v>#REF!</v>
      </c>
      <c r="FH111" s="342" t="e">
        <f>#REF!</f>
        <v>#REF!</v>
      </c>
      <c r="FI111" s="342" t="e">
        <f>#REF!</f>
        <v>#REF!</v>
      </c>
      <c r="FJ111" s="342" t="e">
        <f>#REF!</f>
        <v>#REF!</v>
      </c>
      <c r="FK111" s="342" t="e">
        <f>#REF!</f>
        <v>#REF!</v>
      </c>
      <c r="FL111" s="342">
        <f t="shared" si="51"/>
        <v>0</v>
      </c>
      <c r="FM111" s="342" t="e">
        <f>#REF!</f>
        <v>#REF!</v>
      </c>
      <c r="FN111" s="342" t="e">
        <f>#REF!</f>
        <v>#REF!</v>
      </c>
      <c r="FO111" s="342" t="e">
        <f>#REF!</f>
        <v>#REF!</v>
      </c>
      <c r="FP111" s="342" t="e">
        <f>#REF!</f>
        <v>#REF!</v>
      </c>
      <c r="FQ111" s="342" t="e">
        <f>#REF!</f>
        <v>#REF!</v>
      </c>
      <c r="FR111" s="342" t="e">
        <f>#REF!</f>
        <v>#REF!</v>
      </c>
      <c r="FS111" s="342" t="e">
        <f>#REF!</f>
        <v>#REF!</v>
      </c>
      <c r="FT111" s="342" t="e">
        <f>#REF!</f>
        <v>#REF!</v>
      </c>
      <c r="FU111" s="342" t="e">
        <f>#REF!</f>
        <v>#REF!</v>
      </c>
      <c r="FV111" s="342">
        <v>2</v>
      </c>
    </row>
    <row r="112" spans="3:178" ht="13.5" thickBot="1" x14ac:dyDescent="0.25">
      <c r="C112" s="366" t="s">
        <v>959</v>
      </c>
      <c r="D112" s="367">
        <v>3</v>
      </c>
      <c r="E112" s="368" t="s">
        <v>842</v>
      </c>
      <c r="F112" s="368" t="s">
        <v>1027</v>
      </c>
      <c r="G112" s="367" t="s">
        <v>1321</v>
      </c>
      <c r="H112" s="368" t="s">
        <v>427</v>
      </c>
      <c r="I112" s="369">
        <v>0</v>
      </c>
      <c r="J112" s="369">
        <v>0</v>
      </c>
      <c r="K112" s="369">
        <f t="shared" si="30"/>
        <v>0</v>
      </c>
      <c r="L112" s="369">
        <v>0</v>
      </c>
      <c r="M112" s="369">
        <v>0</v>
      </c>
      <c r="N112" s="369">
        <f t="shared" si="31"/>
        <v>0</v>
      </c>
      <c r="O112" s="369">
        <v>0</v>
      </c>
      <c r="P112" s="369">
        <v>0</v>
      </c>
      <c r="Q112" s="369">
        <f t="shared" si="32"/>
        <v>0</v>
      </c>
      <c r="R112" s="369">
        <v>0</v>
      </c>
      <c r="S112" s="369">
        <v>0</v>
      </c>
      <c r="T112" s="369">
        <f t="shared" si="33"/>
        <v>0</v>
      </c>
      <c r="U112" s="369">
        <v>0</v>
      </c>
      <c r="V112" s="369">
        <v>0</v>
      </c>
      <c r="W112" s="369">
        <f t="shared" si="34"/>
        <v>0</v>
      </c>
      <c r="X112" s="369">
        <v>0</v>
      </c>
      <c r="Y112" s="369">
        <v>0</v>
      </c>
      <c r="Z112" s="369">
        <f t="shared" si="35"/>
        <v>0</v>
      </c>
      <c r="AA112" s="369">
        <v>0</v>
      </c>
      <c r="AB112" s="369">
        <v>0</v>
      </c>
      <c r="AC112" s="369">
        <f t="shared" si="36"/>
        <v>0</v>
      </c>
      <c r="AD112" s="369">
        <v>0</v>
      </c>
      <c r="AE112" s="369">
        <v>0</v>
      </c>
      <c r="AF112" s="369">
        <f t="shared" si="37"/>
        <v>0</v>
      </c>
      <c r="AG112" s="369">
        <v>0</v>
      </c>
      <c r="AH112" s="369">
        <v>0</v>
      </c>
      <c r="AI112" s="369">
        <f t="shared" si="38"/>
        <v>0</v>
      </c>
      <c r="AJ112" s="369">
        <v>0</v>
      </c>
      <c r="AK112" s="369">
        <v>0</v>
      </c>
      <c r="AL112" s="369">
        <f t="shared" si="39"/>
        <v>0</v>
      </c>
      <c r="AM112" s="369">
        <v>0</v>
      </c>
      <c r="AN112" s="369">
        <v>0</v>
      </c>
      <c r="AO112" s="369">
        <f t="shared" si="40"/>
        <v>0</v>
      </c>
      <c r="AP112" s="369">
        <v>2.0000000000000001E-4</v>
      </c>
      <c r="AQ112" s="369">
        <v>0</v>
      </c>
      <c r="AR112" s="369">
        <f t="shared" si="41"/>
        <v>2.0000000000000001E-4</v>
      </c>
      <c r="AS112" s="388">
        <v>2.0000000000000001E-4</v>
      </c>
      <c r="AT112" s="369">
        <v>0</v>
      </c>
      <c r="AU112" s="369">
        <v>-0.17519999999999999</v>
      </c>
      <c r="AV112" s="369">
        <f t="shared" si="42"/>
        <v>0.17519999999999999</v>
      </c>
      <c r="AW112" s="370"/>
      <c r="AX112" s="369">
        <v>0</v>
      </c>
      <c r="AY112" s="369">
        <v>0</v>
      </c>
      <c r="AZ112" s="369">
        <f t="shared" si="43"/>
        <v>0</v>
      </c>
      <c r="BA112" s="370"/>
      <c r="BB112" s="389">
        <v>0</v>
      </c>
      <c r="BC112" s="390"/>
      <c r="BD112" s="390"/>
      <c r="BE112" s="390"/>
      <c r="BF112" s="389">
        <v>0</v>
      </c>
      <c r="BG112" s="390"/>
      <c r="BH112" s="389">
        <v>0</v>
      </c>
      <c r="BI112" s="390"/>
      <c r="BJ112" s="389">
        <v>0</v>
      </c>
      <c r="BK112" s="389"/>
      <c r="BL112" s="388">
        <f t="shared" si="52"/>
        <v>0</v>
      </c>
      <c r="BM112" s="389">
        <v>424.5437</v>
      </c>
      <c r="BN112" s="389"/>
      <c r="BO112" s="388">
        <f t="shared" si="53"/>
        <v>424.5437</v>
      </c>
      <c r="BP112" s="389">
        <v>144576</v>
      </c>
      <c r="BQ112" s="391" t="s">
        <v>1056</v>
      </c>
      <c r="DL112" s="342" t="str">
        <f t="shared" si="44"/>
        <v xml:space="preserve">4020      </v>
      </c>
      <c r="DM112" s="342" t="str">
        <f t="shared" si="28"/>
        <v xml:space="preserve">202206    </v>
      </c>
      <c r="DN112" s="342" t="str">
        <f t="shared" si="29"/>
        <v xml:space="preserve">M02022    </v>
      </c>
      <c r="DO112" s="342" t="e">
        <f>#REF!</f>
        <v>#REF!</v>
      </c>
      <c r="DP112" s="342">
        <f t="shared" si="45"/>
        <v>0</v>
      </c>
      <c r="EW112" s="342">
        <f t="shared" si="46"/>
        <v>0</v>
      </c>
      <c r="EX112" s="342">
        <f t="shared" si="47"/>
        <v>0</v>
      </c>
      <c r="EY112" s="342" t="e">
        <f>#REF!</f>
        <v>#REF!</v>
      </c>
      <c r="EZ112" s="342" t="e">
        <f>#REF!</f>
        <v>#REF!</v>
      </c>
      <c r="FA112" s="342">
        <f t="shared" si="48"/>
        <v>0</v>
      </c>
      <c r="FB112" s="342" t="e">
        <f>#REF!</f>
        <v>#REF!</v>
      </c>
      <c r="FC112" s="342" t="e">
        <f>#REF!</f>
        <v>#REF!</v>
      </c>
      <c r="FD112" s="342">
        <f t="shared" si="49"/>
        <v>0</v>
      </c>
      <c r="FE112" s="342">
        <f t="shared" si="50"/>
        <v>0</v>
      </c>
      <c r="FF112" s="342" t="e">
        <f>#REF!</f>
        <v>#REF!</v>
      </c>
      <c r="FG112" s="342" t="e">
        <f>#REF!</f>
        <v>#REF!</v>
      </c>
      <c r="FH112" s="342" t="e">
        <f>#REF!</f>
        <v>#REF!</v>
      </c>
      <c r="FI112" s="342" t="e">
        <f>#REF!</f>
        <v>#REF!</v>
      </c>
      <c r="FJ112" s="342" t="e">
        <f>#REF!</f>
        <v>#REF!</v>
      </c>
      <c r="FK112" s="342" t="e">
        <f>#REF!</f>
        <v>#REF!</v>
      </c>
      <c r="FL112" s="342">
        <f t="shared" si="51"/>
        <v>0</v>
      </c>
      <c r="FM112" s="342" t="e">
        <f>#REF!</f>
        <v>#REF!</v>
      </c>
      <c r="FN112" s="342" t="e">
        <f>#REF!</f>
        <v>#REF!</v>
      </c>
      <c r="FO112" s="342" t="e">
        <f>#REF!</f>
        <v>#REF!</v>
      </c>
      <c r="FP112" s="342" t="e">
        <f>#REF!</f>
        <v>#REF!</v>
      </c>
      <c r="FQ112" s="342" t="e">
        <f>#REF!</f>
        <v>#REF!</v>
      </c>
      <c r="FR112" s="342" t="e">
        <f>#REF!</f>
        <v>#REF!</v>
      </c>
      <c r="FS112" s="342" t="e">
        <f>#REF!</f>
        <v>#REF!</v>
      </c>
      <c r="FT112" s="342" t="e">
        <f>#REF!</f>
        <v>#REF!</v>
      </c>
      <c r="FU112" s="342" t="e">
        <f>#REF!</f>
        <v>#REF!</v>
      </c>
      <c r="FV112" s="342">
        <v>2</v>
      </c>
    </row>
    <row r="113" spans="3:178" ht="13.5" thickBot="1" x14ac:dyDescent="0.25">
      <c r="C113" s="366" t="s">
        <v>964</v>
      </c>
      <c r="D113" s="367">
        <v>0</v>
      </c>
      <c r="E113" s="368" t="s">
        <v>977</v>
      </c>
      <c r="F113" s="368" t="s">
        <v>970</v>
      </c>
      <c r="G113" s="367" t="s">
        <v>1322</v>
      </c>
      <c r="H113" s="368" t="s">
        <v>664</v>
      </c>
      <c r="I113" s="369"/>
      <c r="J113" s="369"/>
      <c r="K113" s="369">
        <f t="shared" si="30"/>
        <v>0</v>
      </c>
      <c r="L113" s="369"/>
      <c r="M113" s="369"/>
      <c r="N113" s="369">
        <f t="shared" si="31"/>
        <v>0</v>
      </c>
      <c r="O113" s="369"/>
      <c r="P113" s="369"/>
      <c r="Q113" s="369">
        <f t="shared" si="32"/>
        <v>0</v>
      </c>
      <c r="R113" s="369"/>
      <c r="S113" s="369"/>
      <c r="T113" s="369">
        <f t="shared" si="33"/>
        <v>0</v>
      </c>
      <c r="U113" s="369"/>
      <c r="V113" s="369"/>
      <c r="W113" s="369">
        <f t="shared" si="34"/>
        <v>0</v>
      </c>
      <c r="X113" s="369"/>
      <c r="Y113" s="369"/>
      <c r="Z113" s="369">
        <f t="shared" si="35"/>
        <v>0</v>
      </c>
      <c r="AA113" s="369"/>
      <c r="AB113" s="369"/>
      <c r="AC113" s="369">
        <f t="shared" si="36"/>
        <v>0</v>
      </c>
      <c r="AD113" s="369"/>
      <c r="AE113" s="369"/>
      <c r="AF113" s="369">
        <f t="shared" si="37"/>
        <v>0</v>
      </c>
      <c r="AG113" s="369"/>
      <c r="AH113" s="369"/>
      <c r="AI113" s="369">
        <f t="shared" si="38"/>
        <v>0</v>
      </c>
      <c r="AJ113" s="369"/>
      <c r="AK113" s="369"/>
      <c r="AL113" s="369">
        <f t="shared" si="39"/>
        <v>0</v>
      </c>
      <c r="AM113" s="369"/>
      <c r="AN113" s="369"/>
      <c r="AO113" s="369">
        <f t="shared" si="40"/>
        <v>0</v>
      </c>
      <c r="AP113" s="369"/>
      <c r="AQ113" s="369"/>
      <c r="AR113" s="369">
        <f t="shared" si="41"/>
        <v>0</v>
      </c>
      <c r="AS113" s="388"/>
      <c r="AT113" s="369"/>
      <c r="AU113" s="369"/>
      <c r="AV113" s="369">
        <f t="shared" si="42"/>
        <v>0</v>
      </c>
      <c r="AW113" s="370"/>
      <c r="AX113" s="369"/>
      <c r="AY113" s="369"/>
      <c r="AZ113" s="369">
        <f t="shared" si="43"/>
        <v>0</v>
      </c>
      <c r="BA113" s="370"/>
      <c r="BB113" s="389"/>
      <c r="BC113" s="390"/>
      <c r="BD113" s="390"/>
      <c r="BE113" s="390"/>
      <c r="BF113" s="389"/>
      <c r="BG113" s="390"/>
      <c r="BH113" s="389"/>
      <c r="BI113" s="390"/>
      <c r="BJ113" s="389"/>
      <c r="BK113" s="389"/>
      <c r="BL113" s="388">
        <f t="shared" si="52"/>
        <v>0</v>
      </c>
      <c r="BM113" s="389"/>
      <c r="BN113" s="389"/>
      <c r="BO113" s="388">
        <f t="shared" si="53"/>
        <v>0</v>
      </c>
      <c r="BP113" s="389"/>
      <c r="BQ113" s="391" t="s">
        <v>1057</v>
      </c>
      <c r="DL113" s="342" t="str">
        <f t="shared" si="44"/>
        <v xml:space="preserve">4155      </v>
      </c>
      <c r="DM113" s="342" t="str">
        <f t="shared" si="28"/>
        <v xml:space="preserve">202206    </v>
      </c>
      <c r="DN113" s="342" t="str">
        <f t="shared" si="29"/>
        <v xml:space="preserve">M02022    </v>
      </c>
      <c r="DO113" s="342" t="e">
        <f>#REF!</f>
        <v>#REF!</v>
      </c>
      <c r="DP113" s="342">
        <f t="shared" si="45"/>
        <v>0</v>
      </c>
      <c r="EW113" s="342">
        <f t="shared" si="46"/>
        <v>0</v>
      </c>
      <c r="EX113" s="342">
        <f t="shared" si="47"/>
        <v>0</v>
      </c>
      <c r="EY113" s="342" t="e">
        <f>#REF!</f>
        <v>#REF!</v>
      </c>
      <c r="EZ113" s="342" t="e">
        <f>#REF!</f>
        <v>#REF!</v>
      </c>
      <c r="FA113" s="342">
        <f t="shared" si="48"/>
        <v>0</v>
      </c>
      <c r="FB113" s="342" t="e">
        <f>#REF!</f>
        <v>#REF!</v>
      </c>
      <c r="FC113" s="342" t="e">
        <f>#REF!</f>
        <v>#REF!</v>
      </c>
      <c r="FD113" s="342">
        <f t="shared" si="49"/>
        <v>0</v>
      </c>
      <c r="FE113" s="342">
        <f t="shared" si="50"/>
        <v>0</v>
      </c>
      <c r="FF113" s="342" t="e">
        <f>#REF!</f>
        <v>#REF!</v>
      </c>
      <c r="FG113" s="342" t="e">
        <f>#REF!</f>
        <v>#REF!</v>
      </c>
      <c r="FH113" s="342" t="e">
        <f>#REF!</f>
        <v>#REF!</v>
      </c>
      <c r="FI113" s="342" t="e">
        <f>#REF!</f>
        <v>#REF!</v>
      </c>
      <c r="FJ113" s="342" t="e">
        <f>#REF!</f>
        <v>#REF!</v>
      </c>
      <c r="FK113" s="342" t="e">
        <f>#REF!</f>
        <v>#REF!</v>
      </c>
      <c r="FL113" s="342">
        <f t="shared" si="51"/>
        <v>0</v>
      </c>
      <c r="FM113" s="342" t="e">
        <f>#REF!</f>
        <v>#REF!</v>
      </c>
      <c r="FN113" s="342" t="e">
        <f>#REF!</f>
        <v>#REF!</v>
      </c>
      <c r="FO113" s="342" t="e">
        <f>#REF!</f>
        <v>#REF!</v>
      </c>
      <c r="FP113" s="342" t="e">
        <f>#REF!</f>
        <v>#REF!</v>
      </c>
      <c r="FQ113" s="342" t="e">
        <f>#REF!</f>
        <v>#REF!</v>
      </c>
      <c r="FR113" s="342" t="e">
        <f>#REF!</f>
        <v>#REF!</v>
      </c>
      <c r="FS113" s="342" t="e">
        <f>#REF!</f>
        <v>#REF!</v>
      </c>
      <c r="FT113" s="342" t="e">
        <f>#REF!</f>
        <v>#REF!</v>
      </c>
      <c r="FU113" s="342" t="e">
        <f>#REF!</f>
        <v>#REF!</v>
      </c>
      <c r="FV113" s="342">
        <v>2</v>
      </c>
    </row>
    <row r="114" spans="3:178" ht="13.5" thickBot="1" x14ac:dyDescent="0.25">
      <c r="C114" s="366" t="s">
        <v>964</v>
      </c>
      <c r="D114" s="367">
        <v>0</v>
      </c>
      <c r="E114" s="368" t="s">
        <v>977</v>
      </c>
      <c r="F114" s="368" t="s">
        <v>970</v>
      </c>
      <c r="G114" s="367" t="s">
        <v>1323</v>
      </c>
      <c r="H114" s="368" t="s">
        <v>665</v>
      </c>
      <c r="I114" s="369"/>
      <c r="J114" s="369"/>
      <c r="K114" s="369">
        <f t="shared" si="30"/>
        <v>0</v>
      </c>
      <c r="L114" s="369"/>
      <c r="M114" s="369"/>
      <c r="N114" s="369">
        <f t="shared" si="31"/>
        <v>0</v>
      </c>
      <c r="O114" s="369"/>
      <c r="P114" s="369"/>
      <c r="Q114" s="369">
        <f t="shared" si="32"/>
        <v>0</v>
      </c>
      <c r="R114" s="369"/>
      <c r="S114" s="369"/>
      <c r="T114" s="369">
        <f t="shared" si="33"/>
        <v>0</v>
      </c>
      <c r="U114" s="369"/>
      <c r="V114" s="369"/>
      <c r="W114" s="369">
        <f t="shared" si="34"/>
        <v>0</v>
      </c>
      <c r="X114" s="369"/>
      <c r="Y114" s="369"/>
      <c r="Z114" s="369">
        <f t="shared" si="35"/>
        <v>0</v>
      </c>
      <c r="AA114" s="369"/>
      <c r="AB114" s="369"/>
      <c r="AC114" s="369">
        <f t="shared" si="36"/>
        <v>0</v>
      </c>
      <c r="AD114" s="369"/>
      <c r="AE114" s="369"/>
      <c r="AF114" s="369">
        <f t="shared" si="37"/>
        <v>0</v>
      </c>
      <c r="AG114" s="369"/>
      <c r="AH114" s="369"/>
      <c r="AI114" s="369">
        <f t="shared" si="38"/>
        <v>0</v>
      </c>
      <c r="AJ114" s="369"/>
      <c r="AK114" s="369"/>
      <c r="AL114" s="369">
        <f t="shared" si="39"/>
        <v>0</v>
      </c>
      <c r="AM114" s="369"/>
      <c r="AN114" s="369"/>
      <c r="AO114" s="369">
        <f t="shared" si="40"/>
        <v>0</v>
      </c>
      <c r="AP114" s="369"/>
      <c r="AQ114" s="369"/>
      <c r="AR114" s="369">
        <f t="shared" si="41"/>
        <v>0</v>
      </c>
      <c r="AS114" s="388"/>
      <c r="AT114" s="369"/>
      <c r="AU114" s="369"/>
      <c r="AV114" s="369">
        <f t="shared" si="42"/>
        <v>0</v>
      </c>
      <c r="AW114" s="370"/>
      <c r="AX114" s="369"/>
      <c r="AY114" s="369"/>
      <c r="AZ114" s="369">
        <f t="shared" si="43"/>
        <v>0</v>
      </c>
      <c r="BA114" s="370"/>
      <c r="BB114" s="389"/>
      <c r="BC114" s="390"/>
      <c r="BD114" s="390"/>
      <c r="BE114" s="390"/>
      <c r="BF114" s="389"/>
      <c r="BG114" s="390"/>
      <c r="BH114" s="389"/>
      <c r="BI114" s="390"/>
      <c r="BJ114" s="389"/>
      <c r="BK114" s="389"/>
      <c r="BL114" s="388">
        <f t="shared" si="52"/>
        <v>0</v>
      </c>
      <c r="BM114" s="389"/>
      <c r="BN114" s="389"/>
      <c r="BO114" s="388">
        <f t="shared" si="53"/>
        <v>0</v>
      </c>
      <c r="BP114" s="389"/>
      <c r="BQ114" s="391" t="s">
        <v>1057</v>
      </c>
      <c r="DL114" s="342" t="str">
        <f t="shared" si="44"/>
        <v xml:space="preserve">4156      </v>
      </c>
      <c r="DM114" s="342" t="str">
        <f t="shared" si="28"/>
        <v xml:space="preserve">202206    </v>
      </c>
      <c r="DN114" s="342" t="str">
        <f t="shared" si="29"/>
        <v xml:space="preserve">M02022    </v>
      </c>
      <c r="DO114" s="342" t="e">
        <f>#REF!</f>
        <v>#REF!</v>
      </c>
      <c r="DP114" s="342">
        <f t="shared" si="45"/>
        <v>0</v>
      </c>
      <c r="EW114" s="342">
        <f t="shared" si="46"/>
        <v>0</v>
      </c>
      <c r="EX114" s="342">
        <f t="shared" si="47"/>
        <v>0</v>
      </c>
      <c r="EY114" s="342" t="e">
        <f>#REF!</f>
        <v>#REF!</v>
      </c>
      <c r="EZ114" s="342" t="e">
        <f>#REF!</f>
        <v>#REF!</v>
      </c>
      <c r="FA114" s="342">
        <f t="shared" si="48"/>
        <v>0</v>
      </c>
      <c r="FB114" s="342" t="e">
        <f>#REF!</f>
        <v>#REF!</v>
      </c>
      <c r="FC114" s="342" t="e">
        <f>#REF!</f>
        <v>#REF!</v>
      </c>
      <c r="FD114" s="342">
        <f t="shared" si="49"/>
        <v>0</v>
      </c>
      <c r="FE114" s="342">
        <f t="shared" si="50"/>
        <v>0</v>
      </c>
      <c r="FF114" s="342" t="e">
        <f>#REF!</f>
        <v>#REF!</v>
      </c>
      <c r="FG114" s="342" t="e">
        <f>#REF!</f>
        <v>#REF!</v>
      </c>
      <c r="FH114" s="342" t="e">
        <f>#REF!</f>
        <v>#REF!</v>
      </c>
      <c r="FI114" s="342" t="e">
        <f>#REF!</f>
        <v>#REF!</v>
      </c>
      <c r="FJ114" s="342" t="e">
        <f>#REF!</f>
        <v>#REF!</v>
      </c>
      <c r="FK114" s="342" t="e">
        <f>#REF!</f>
        <v>#REF!</v>
      </c>
      <c r="FL114" s="342">
        <f t="shared" si="51"/>
        <v>0</v>
      </c>
      <c r="FM114" s="342" t="e">
        <f>#REF!</f>
        <v>#REF!</v>
      </c>
      <c r="FN114" s="342" t="e">
        <f>#REF!</f>
        <v>#REF!</v>
      </c>
      <c r="FO114" s="342" t="e">
        <f>#REF!</f>
        <v>#REF!</v>
      </c>
      <c r="FP114" s="342" t="e">
        <f>#REF!</f>
        <v>#REF!</v>
      </c>
      <c r="FQ114" s="342" t="e">
        <f>#REF!</f>
        <v>#REF!</v>
      </c>
      <c r="FR114" s="342" t="e">
        <f>#REF!</f>
        <v>#REF!</v>
      </c>
      <c r="FS114" s="342" t="e">
        <f>#REF!</f>
        <v>#REF!</v>
      </c>
      <c r="FT114" s="342" t="e">
        <f>#REF!</f>
        <v>#REF!</v>
      </c>
      <c r="FU114" s="342" t="e">
        <f>#REF!</f>
        <v>#REF!</v>
      </c>
      <c r="FV114" s="342">
        <v>2</v>
      </c>
    </row>
    <row r="115" spans="3:178" ht="13.5" thickBot="1" x14ac:dyDescent="0.25">
      <c r="C115" s="366" t="s">
        <v>964</v>
      </c>
      <c r="D115" s="367">
        <v>0</v>
      </c>
      <c r="E115" s="368" t="s">
        <v>977</v>
      </c>
      <c r="F115" s="368" t="s">
        <v>970</v>
      </c>
      <c r="G115" s="367" t="s">
        <v>1324</v>
      </c>
      <c r="H115" s="368" t="s">
        <v>666</v>
      </c>
      <c r="I115" s="369"/>
      <c r="J115" s="369"/>
      <c r="K115" s="369">
        <f t="shared" si="30"/>
        <v>0</v>
      </c>
      <c r="L115" s="369"/>
      <c r="M115" s="369"/>
      <c r="N115" s="369">
        <f t="shared" si="31"/>
        <v>0</v>
      </c>
      <c r="O115" s="369"/>
      <c r="P115" s="369"/>
      <c r="Q115" s="369">
        <f t="shared" si="32"/>
        <v>0</v>
      </c>
      <c r="R115" s="369"/>
      <c r="S115" s="369"/>
      <c r="T115" s="369">
        <f t="shared" si="33"/>
        <v>0</v>
      </c>
      <c r="U115" s="369"/>
      <c r="V115" s="369"/>
      <c r="W115" s="369">
        <f t="shared" si="34"/>
        <v>0</v>
      </c>
      <c r="X115" s="369"/>
      <c r="Y115" s="369"/>
      <c r="Z115" s="369">
        <f t="shared" si="35"/>
        <v>0</v>
      </c>
      <c r="AA115" s="369"/>
      <c r="AB115" s="369"/>
      <c r="AC115" s="369">
        <f t="shared" si="36"/>
        <v>0</v>
      </c>
      <c r="AD115" s="369"/>
      <c r="AE115" s="369"/>
      <c r="AF115" s="369">
        <f t="shared" si="37"/>
        <v>0</v>
      </c>
      <c r="AG115" s="369"/>
      <c r="AH115" s="369"/>
      <c r="AI115" s="369">
        <f t="shared" si="38"/>
        <v>0</v>
      </c>
      <c r="AJ115" s="369"/>
      <c r="AK115" s="369"/>
      <c r="AL115" s="369">
        <f t="shared" si="39"/>
        <v>0</v>
      </c>
      <c r="AM115" s="369"/>
      <c r="AN115" s="369"/>
      <c r="AO115" s="369">
        <f t="shared" si="40"/>
        <v>0</v>
      </c>
      <c r="AP115" s="369"/>
      <c r="AQ115" s="369"/>
      <c r="AR115" s="369">
        <f t="shared" si="41"/>
        <v>0</v>
      </c>
      <c r="AS115" s="388"/>
      <c r="AT115" s="369"/>
      <c r="AU115" s="369"/>
      <c r="AV115" s="369">
        <f t="shared" si="42"/>
        <v>0</v>
      </c>
      <c r="AW115" s="370"/>
      <c r="AX115" s="369"/>
      <c r="AY115" s="369"/>
      <c r="AZ115" s="369">
        <f t="shared" si="43"/>
        <v>0</v>
      </c>
      <c r="BA115" s="370"/>
      <c r="BB115" s="389"/>
      <c r="BC115" s="390"/>
      <c r="BD115" s="390"/>
      <c r="BE115" s="390"/>
      <c r="BF115" s="389"/>
      <c r="BG115" s="390"/>
      <c r="BH115" s="389"/>
      <c r="BI115" s="390"/>
      <c r="BJ115" s="389"/>
      <c r="BK115" s="389"/>
      <c r="BL115" s="388">
        <f t="shared" si="52"/>
        <v>0</v>
      </c>
      <c r="BM115" s="389"/>
      <c r="BN115" s="389"/>
      <c r="BO115" s="388">
        <f t="shared" si="53"/>
        <v>0</v>
      </c>
      <c r="BP115" s="389"/>
      <c r="BQ115" s="391" t="s">
        <v>1057</v>
      </c>
      <c r="DL115" s="342" t="str">
        <f t="shared" si="44"/>
        <v xml:space="preserve">4157      </v>
      </c>
      <c r="DM115" s="342" t="str">
        <f t="shared" si="28"/>
        <v xml:space="preserve">202206    </v>
      </c>
      <c r="DN115" s="342" t="str">
        <f t="shared" si="29"/>
        <v xml:space="preserve">M02022    </v>
      </c>
      <c r="DO115" s="342" t="e">
        <f>#REF!</f>
        <v>#REF!</v>
      </c>
      <c r="DP115" s="342">
        <f t="shared" si="45"/>
        <v>0</v>
      </c>
      <c r="EW115" s="342">
        <f t="shared" si="46"/>
        <v>0</v>
      </c>
      <c r="EX115" s="342">
        <f t="shared" si="47"/>
        <v>0</v>
      </c>
      <c r="EY115" s="342" t="e">
        <f>#REF!</f>
        <v>#REF!</v>
      </c>
      <c r="EZ115" s="342" t="e">
        <f>#REF!</f>
        <v>#REF!</v>
      </c>
      <c r="FA115" s="342">
        <f t="shared" si="48"/>
        <v>0</v>
      </c>
      <c r="FB115" s="342" t="e">
        <f>#REF!</f>
        <v>#REF!</v>
      </c>
      <c r="FC115" s="342" t="e">
        <f>#REF!</f>
        <v>#REF!</v>
      </c>
      <c r="FD115" s="342">
        <f t="shared" si="49"/>
        <v>0</v>
      </c>
      <c r="FE115" s="342">
        <f t="shared" si="50"/>
        <v>0</v>
      </c>
      <c r="FF115" s="342" t="e">
        <f>#REF!</f>
        <v>#REF!</v>
      </c>
      <c r="FG115" s="342" t="e">
        <f>#REF!</f>
        <v>#REF!</v>
      </c>
      <c r="FH115" s="342" t="e">
        <f>#REF!</f>
        <v>#REF!</v>
      </c>
      <c r="FI115" s="342" t="e">
        <f>#REF!</f>
        <v>#REF!</v>
      </c>
      <c r="FJ115" s="342" t="e">
        <f>#REF!</f>
        <v>#REF!</v>
      </c>
      <c r="FK115" s="342" t="e">
        <f>#REF!</f>
        <v>#REF!</v>
      </c>
      <c r="FL115" s="342">
        <f t="shared" si="51"/>
        <v>0</v>
      </c>
      <c r="FM115" s="342" t="e">
        <f>#REF!</f>
        <v>#REF!</v>
      </c>
      <c r="FN115" s="342" t="e">
        <f>#REF!</f>
        <v>#REF!</v>
      </c>
      <c r="FO115" s="342" t="e">
        <f>#REF!</f>
        <v>#REF!</v>
      </c>
      <c r="FP115" s="342" t="e">
        <f>#REF!</f>
        <v>#REF!</v>
      </c>
      <c r="FQ115" s="342" t="e">
        <f>#REF!</f>
        <v>#REF!</v>
      </c>
      <c r="FR115" s="342" t="e">
        <f>#REF!</f>
        <v>#REF!</v>
      </c>
      <c r="FS115" s="342" t="e">
        <f>#REF!</f>
        <v>#REF!</v>
      </c>
      <c r="FT115" s="342" t="e">
        <f>#REF!</f>
        <v>#REF!</v>
      </c>
      <c r="FU115" s="342" t="e">
        <f>#REF!</f>
        <v>#REF!</v>
      </c>
      <c r="FV115" s="342">
        <v>2</v>
      </c>
    </row>
    <row r="116" spans="3:178" ht="13.5" thickBot="1" x14ac:dyDescent="0.25">
      <c r="C116" s="366" t="s">
        <v>964</v>
      </c>
      <c r="D116" s="367">
        <v>0</v>
      </c>
      <c r="E116" s="368" t="s">
        <v>977</v>
      </c>
      <c r="F116" s="368" t="s">
        <v>970</v>
      </c>
      <c r="G116" s="367" t="s">
        <v>1325</v>
      </c>
      <c r="H116" s="368" t="s">
        <v>667</v>
      </c>
      <c r="I116" s="369"/>
      <c r="J116" s="369"/>
      <c r="K116" s="369">
        <f t="shared" si="30"/>
        <v>0</v>
      </c>
      <c r="L116" s="369"/>
      <c r="M116" s="369"/>
      <c r="N116" s="369">
        <f t="shared" si="31"/>
        <v>0</v>
      </c>
      <c r="O116" s="369"/>
      <c r="P116" s="369"/>
      <c r="Q116" s="369">
        <f t="shared" si="32"/>
        <v>0</v>
      </c>
      <c r="R116" s="369"/>
      <c r="S116" s="369"/>
      <c r="T116" s="369">
        <f t="shared" si="33"/>
        <v>0</v>
      </c>
      <c r="U116" s="369"/>
      <c r="V116" s="369"/>
      <c r="W116" s="369">
        <f t="shared" si="34"/>
        <v>0</v>
      </c>
      <c r="X116" s="369"/>
      <c r="Y116" s="369"/>
      <c r="Z116" s="369">
        <f t="shared" si="35"/>
        <v>0</v>
      </c>
      <c r="AA116" s="369"/>
      <c r="AB116" s="369"/>
      <c r="AC116" s="369">
        <f t="shared" si="36"/>
        <v>0</v>
      </c>
      <c r="AD116" s="369"/>
      <c r="AE116" s="369"/>
      <c r="AF116" s="369">
        <f t="shared" si="37"/>
        <v>0</v>
      </c>
      <c r="AG116" s="369"/>
      <c r="AH116" s="369"/>
      <c r="AI116" s="369">
        <f t="shared" si="38"/>
        <v>0</v>
      </c>
      <c r="AJ116" s="369"/>
      <c r="AK116" s="369"/>
      <c r="AL116" s="369">
        <f t="shared" si="39"/>
        <v>0</v>
      </c>
      <c r="AM116" s="369"/>
      <c r="AN116" s="369"/>
      <c r="AO116" s="369">
        <f t="shared" si="40"/>
        <v>0</v>
      </c>
      <c r="AP116" s="369"/>
      <c r="AQ116" s="369"/>
      <c r="AR116" s="369">
        <f t="shared" si="41"/>
        <v>0</v>
      </c>
      <c r="AS116" s="388"/>
      <c r="AT116" s="369"/>
      <c r="AU116" s="369"/>
      <c r="AV116" s="369">
        <f t="shared" si="42"/>
        <v>0</v>
      </c>
      <c r="AW116" s="370"/>
      <c r="AX116" s="369"/>
      <c r="AY116" s="369"/>
      <c r="AZ116" s="369">
        <f t="shared" si="43"/>
        <v>0</v>
      </c>
      <c r="BA116" s="370"/>
      <c r="BB116" s="389"/>
      <c r="BC116" s="390"/>
      <c r="BD116" s="390"/>
      <c r="BE116" s="390"/>
      <c r="BF116" s="389"/>
      <c r="BG116" s="390"/>
      <c r="BH116" s="389"/>
      <c r="BI116" s="390"/>
      <c r="BJ116" s="389"/>
      <c r="BK116" s="389"/>
      <c r="BL116" s="388">
        <f t="shared" si="52"/>
        <v>0</v>
      </c>
      <c r="BM116" s="389"/>
      <c r="BN116" s="389"/>
      <c r="BO116" s="388">
        <f t="shared" si="53"/>
        <v>0</v>
      </c>
      <c r="BP116" s="389"/>
      <c r="BQ116" s="391" t="s">
        <v>1057</v>
      </c>
      <c r="DL116" s="342" t="str">
        <f t="shared" si="44"/>
        <v xml:space="preserve">4158      </v>
      </c>
      <c r="DM116" s="342" t="str">
        <f t="shared" si="28"/>
        <v xml:space="preserve">202206    </v>
      </c>
      <c r="DN116" s="342" t="str">
        <f t="shared" si="29"/>
        <v xml:space="preserve">M02022    </v>
      </c>
      <c r="DO116" s="342" t="e">
        <f>#REF!</f>
        <v>#REF!</v>
      </c>
      <c r="DP116" s="342">
        <f t="shared" si="45"/>
        <v>0</v>
      </c>
      <c r="EW116" s="342">
        <f t="shared" si="46"/>
        <v>0</v>
      </c>
      <c r="EX116" s="342">
        <f t="shared" si="47"/>
        <v>0</v>
      </c>
      <c r="EY116" s="342" t="e">
        <f>#REF!</f>
        <v>#REF!</v>
      </c>
      <c r="EZ116" s="342" t="e">
        <f>#REF!</f>
        <v>#REF!</v>
      </c>
      <c r="FA116" s="342">
        <f t="shared" si="48"/>
        <v>0</v>
      </c>
      <c r="FB116" s="342" t="e">
        <f>#REF!</f>
        <v>#REF!</v>
      </c>
      <c r="FC116" s="342" t="e">
        <f>#REF!</f>
        <v>#REF!</v>
      </c>
      <c r="FD116" s="342">
        <f t="shared" si="49"/>
        <v>0</v>
      </c>
      <c r="FE116" s="342">
        <f t="shared" si="50"/>
        <v>0</v>
      </c>
      <c r="FF116" s="342" t="e">
        <f>#REF!</f>
        <v>#REF!</v>
      </c>
      <c r="FG116" s="342" t="e">
        <f>#REF!</f>
        <v>#REF!</v>
      </c>
      <c r="FH116" s="342" t="e">
        <f>#REF!</f>
        <v>#REF!</v>
      </c>
      <c r="FI116" s="342" t="e">
        <f>#REF!</f>
        <v>#REF!</v>
      </c>
      <c r="FJ116" s="342" t="e">
        <f>#REF!</f>
        <v>#REF!</v>
      </c>
      <c r="FK116" s="342" t="e">
        <f>#REF!</f>
        <v>#REF!</v>
      </c>
      <c r="FL116" s="342">
        <f t="shared" si="51"/>
        <v>0</v>
      </c>
      <c r="FM116" s="342" t="e">
        <f>#REF!</f>
        <v>#REF!</v>
      </c>
      <c r="FN116" s="342" t="e">
        <f>#REF!</f>
        <v>#REF!</v>
      </c>
      <c r="FO116" s="342" t="e">
        <f>#REF!</f>
        <v>#REF!</v>
      </c>
      <c r="FP116" s="342" t="e">
        <f>#REF!</f>
        <v>#REF!</v>
      </c>
      <c r="FQ116" s="342" t="e">
        <f>#REF!</f>
        <v>#REF!</v>
      </c>
      <c r="FR116" s="342" t="e">
        <f>#REF!</f>
        <v>#REF!</v>
      </c>
      <c r="FS116" s="342" t="e">
        <f>#REF!</f>
        <v>#REF!</v>
      </c>
      <c r="FT116" s="342" t="e">
        <f>#REF!</f>
        <v>#REF!</v>
      </c>
      <c r="FU116" s="342" t="e">
        <f>#REF!</f>
        <v>#REF!</v>
      </c>
      <c r="FV116" s="342">
        <v>2</v>
      </c>
    </row>
    <row r="117" spans="3:178" ht="13.5" thickBot="1" x14ac:dyDescent="0.25">
      <c r="C117" s="366" t="s">
        <v>964</v>
      </c>
      <c r="D117" s="367">
        <v>0</v>
      </c>
      <c r="E117" s="368" t="s">
        <v>977</v>
      </c>
      <c r="F117" s="368" t="s">
        <v>970</v>
      </c>
      <c r="G117" s="367" t="s">
        <v>1326</v>
      </c>
      <c r="H117" s="368" t="s">
        <v>668</v>
      </c>
      <c r="I117" s="369"/>
      <c r="J117" s="369"/>
      <c r="K117" s="369">
        <f t="shared" si="30"/>
        <v>0</v>
      </c>
      <c r="L117" s="369"/>
      <c r="M117" s="369"/>
      <c r="N117" s="369">
        <f t="shared" si="31"/>
        <v>0</v>
      </c>
      <c r="O117" s="369"/>
      <c r="P117" s="369"/>
      <c r="Q117" s="369">
        <f t="shared" si="32"/>
        <v>0</v>
      </c>
      <c r="R117" s="369"/>
      <c r="S117" s="369"/>
      <c r="T117" s="369">
        <f t="shared" si="33"/>
        <v>0</v>
      </c>
      <c r="U117" s="369"/>
      <c r="V117" s="369"/>
      <c r="W117" s="369">
        <f t="shared" si="34"/>
        <v>0</v>
      </c>
      <c r="X117" s="369"/>
      <c r="Y117" s="369"/>
      <c r="Z117" s="369">
        <f t="shared" si="35"/>
        <v>0</v>
      </c>
      <c r="AA117" s="369"/>
      <c r="AB117" s="369"/>
      <c r="AC117" s="369">
        <f t="shared" si="36"/>
        <v>0</v>
      </c>
      <c r="AD117" s="369"/>
      <c r="AE117" s="369"/>
      <c r="AF117" s="369">
        <f t="shared" si="37"/>
        <v>0</v>
      </c>
      <c r="AG117" s="369"/>
      <c r="AH117" s="369"/>
      <c r="AI117" s="369">
        <f t="shared" si="38"/>
        <v>0</v>
      </c>
      <c r="AJ117" s="369"/>
      <c r="AK117" s="369"/>
      <c r="AL117" s="369">
        <f t="shared" si="39"/>
        <v>0</v>
      </c>
      <c r="AM117" s="369"/>
      <c r="AN117" s="369"/>
      <c r="AO117" s="369">
        <f t="shared" si="40"/>
        <v>0</v>
      </c>
      <c r="AP117" s="369"/>
      <c r="AQ117" s="369"/>
      <c r="AR117" s="369">
        <f t="shared" si="41"/>
        <v>0</v>
      </c>
      <c r="AS117" s="388"/>
      <c r="AT117" s="369"/>
      <c r="AU117" s="369"/>
      <c r="AV117" s="369">
        <f t="shared" si="42"/>
        <v>0</v>
      </c>
      <c r="AW117" s="370"/>
      <c r="AX117" s="369"/>
      <c r="AY117" s="369"/>
      <c r="AZ117" s="369">
        <f t="shared" si="43"/>
        <v>0</v>
      </c>
      <c r="BA117" s="370"/>
      <c r="BB117" s="389"/>
      <c r="BC117" s="390"/>
      <c r="BD117" s="390"/>
      <c r="BE117" s="390"/>
      <c r="BF117" s="389"/>
      <c r="BG117" s="390"/>
      <c r="BH117" s="389"/>
      <c r="BI117" s="390"/>
      <c r="BJ117" s="389"/>
      <c r="BK117" s="389"/>
      <c r="BL117" s="388">
        <f t="shared" si="52"/>
        <v>0</v>
      </c>
      <c r="BM117" s="389"/>
      <c r="BN117" s="389"/>
      <c r="BO117" s="388">
        <f t="shared" si="53"/>
        <v>0</v>
      </c>
      <c r="BP117" s="389"/>
      <c r="BQ117" s="391" t="s">
        <v>1057</v>
      </c>
      <c r="DL117" s="342" t="str">
        <f t="shared" si="44"/>
        <v xml:space="preserve">4159      </v>
      </c>
      <c r="DM117" s="342" t="str">
        <f t="shared" si="28"/>
        <v xml:space="preserve">202206    </v>
      </c>
      <c r="DN117" s="342" t="str">
        <f t="shared" si="29"/>
        <v xml:space="preserve">M02022    </v>
      </c>
      <c r="DO117" s="342" t="e">
        <f>#REF!</f>
        <v>#REF!</v>
      </c>
      <c r="DP117" s="342">
        <f t="shared" si="45"/>
        <v>0</v>
      </c>
      <c r="EW117" s="342">
        <f t="shared" si="46"/>
        <v>0</v>
      </c>
      <c r="EX117" s="342">
        <f t="shared" si="47"/>
        <v>0</v>
      </c>
      <c r="EY117" s="342" t="e">
        <f>#REF!</f>
        <v>#REF!</v>
      </c>
      <c r="EZ117" s="342" t="e">
        <f>#REF!</f>
        <v>#REF!</v>
      </c>
      <c r="FA117" s="342">
        <f t="shared" si="48"/>
        <v>0</v>
      </c>
      <c r="FB117" s="342" t="e">
        <f>#REF!</f>
        <v>#REF!</v>
      </c>
      <c r="FC117" s="342" t="e">
        <f>#REF!</f>
        <v>#REF!</v>
      </c>
      <c r="FD117" s="342">
        <f t="shared" si="49"/>
        <v>0</v>
      </c>
      <c r="FE117" s="342">
        <f t="shared" si="50"/>
        <v>0</v>
      </c>
      <c r="FF117" s="342" t="e">
        <f>#REF!</f>
        <v>#REF!</v>
      </c>
      <c r="FG117" s="342" t="e">
        <f>#REF!</f>
        <v>#REF!</v>
      </c>
      <c r="FH117" s="342" t="e">
        <f>#REF!</f>
        <v>#REF!</v>
      </c>
      <c r="FI117" s="342" t="e">
        <f>#REF!</f>
        <v>#REF!</v>
      </c>
      <c r="FJ117" s="342" t="e">
        <f>#REF!</f>
        <v>#REF!</v>
      </c>
      <c r="FK117" s="342" t="e">
        <f>#REF!</f>
        <v>#REF!</v>
      </c>
      <c r="FL117" s="342">
        <f t="shared" si="51"/>
        <v>0</v>
      </c>
      <c r="FM117" s="342" t="e">
        <f>#REF!</f>
        <v>#REF!</v>
      </c>
      <c r="FN117" s="342" t="e">
        <f>#REF!</f>
        <v>#REF!</v>
      </c>
      <c r="FO117" s="342" t="e">
        <f>#REF!</f>
        <v>#REF!</v>
      </c>
      <c r="FP117" s="342" t="e">
        <f>#REF!</f>
        <v>#REF!</v>
      </c>
      <c r="FQ117" s="342" t="e">
        <f>#REF!</f>
        <v>#REF!</v>
      </c>
      <c r="FR117" s="342" t="e">
        <f>#REF!</f>
        <v>#REF!</v>
      </c>
      <c r="FS117" s="342" t="e">
        <f>#REF!</f>
        <v>#REF!</v>
      </c>
      <c r="FT117" s="342" t="e">
        <f>#REF!</f>
        <v>#REF!</v>
      </c>
      <c r="FU117" s="342" t="e">
        <f>#REF!</f>
        <v>#REF!</v>
      </c>
      <c r="FV117" s="342">
        <v>2</v>
      </c>
    </row>
    <row r="118" spans="3:178" ht="13.5" thickBot="1" x14ac:dyDescent="0.25">
      <c r="C118" s="366" t="s">
        <v>964</v>
      </c>
      <c r="D118" s="367">
        <v>0</v>
      </c>
      <c r="E118" s="368" t="s">
        <v>977</v>
      </c>
      <c r="F118" s="368" t="s">
        <v>970</v>
      </c>
      <c r="G118" s="367" t="s">
        <v>1327</v>
      </c>
      <c r="H118" s="368" t="s">
        <v>669</v>
      </c>
      <c r="I118" s="369"/>
      <c r="J118" s="369"/>
      <c r="K118" s="369">
        <f t="shared" si="30"/>
        <v>0</v>
      </c>
      <c r="L118" s="369"/>
      <c r="M118" s="369"/>
      <c r="N118" s="369">
        <f t="shared" si="31"/>
        <v>0</v>
      </c>
      <c r="O118" s="369"/>
      <c r="P118" s="369"/>
      <c r="Q118" s="369">
        <f t="shared" si="32"/>
        <v>0</v>
      </c>
      <c r="R118" s="369"/>
      <c r="S118" s="369"/>
      <c r="T118" s="369">
        <f t="shared" si="33"/>
        <v>0</v>
      </c>
      <c r="U118" s="369"/>
      <c r="V118" s="369"/>
      <c r="W118" s="369">
        <f t="shared" si="34"/>
        <v>0</v>
      </c>
      <c r="X118" s="369"/>
      <c r="Y118" s="369"/>
      <c r="Z118" s="369">
        <f t="shared" si="35"/>
        <v>0</v>
      </c>
      <c r="AA118" s="369"/>
      <c r="AB118" s="369"/>
      <c r="AC118" s="369">
        <f t="shared" si="36"/>
        <v>0</v>
      </c>
      <c r="AD118" s="369"/>
      <c r="AE118" s="369"/>
      <c r="AF118" s="369">
        <f t="shared" si="37"/>
        <v>0</v>
      </c>
      <c r="AG118" s="369"/>
      <c r="AH118" s="369"/>
      <c r="AI118" s="369">
        <f t="shared" si="38"/>
        <v>0</v>
      </c>
      <c r="AJ118" s="369"/>
      <c r="AK118" s="369"/>
      <c r="AL118" s="369">
        <f t="shared" si="39"/>
        <v>0</v>
      </c>
      <c r="AM118" s="369"/>
      <c r="AN118" s="369"/>
      <c r="AO118" s="369">
        <f t="shared" si="40"/>
        <v>0</v>
      </c>
      <c r="AP118" s="369"/>
      <c r="AQ118" s="369"/>
      <c r="AR118" s="369">
        <f t="shared" si="41"/>
        <v>0</v>
      </c>
      <c r="AS118" s="388"/>
      <c r="AT118" s="369"/>
      <c r="AU118" s="369"/>
      <c r="AV118" s="369">
        <f t="shared" si="42"/>
        <v>0</v>
      </c>
      <c r="AW118" s="370"/>
      <c r="AX118" s="369"/>
      <c r="AY118" s="369"/>
      <c r="AZ118" s="369">
        <f t="shared" si="43"/>
        <v>0</v>
      </c>
      <c r="BA118" s="370"/>
      <c r="BB118" s="389"/>
      <c r="BC118" s="390"/>
      <c r="BD118" s="390"/>
      <c r="BE118" s="390"/>
      <c r="BF118" s="389"/>
      <c r="BG118" s="390"/>
      <c r="BH118" s="389"/>
      <c r="BI118" s="390"/>
      <c r="BJ118" s="389"/>
      <c r="BK118" s="389"/>
      <c r="BL118" s="388">
        <f t="shared" si="52"/>
        <v>0</v>
      </c>
      <c r="BM118" s="389"/>
      <c r="BN118" s="389"/>
      <c r="BO118" s="388">
        <f t="shared" si="53"/>
        <v>0</v>
      </c>
      <c r="BP118" s="389"/>
      <c r="BQ118" s="391" t="s">
        <v>1057</v>
      </c>
      <c r="DL118" s="342" t="str">
        <f t="shared" si="44"/>
        <v xml:space="preserve">4160      </v>
      </c>
      <c r="DM118" s="342" t="str">
        <f t="shared" si="28"/>
        <v xml:space="preserve">202206    </v>
      </c>
      <c r="DN118" s="342" t="str">
        <f t="shared" si="29"/>
        <v xml:space="preserve">M02022    </v>
      </c>
      <c r="DO118" s="342" t="e">
        <f>#REF!</f>
        <v>#REF!</v>
      </c>
      <c r="DP118" s="342">
        <f t="shared" si="45"/>
        <v>0</v>
      </c>
      <c r="EW118" s="342">
        <f t="shared" si="46"/>
        <v>0</v>
      </c>
      <c r="EX118" s="342">
        <f t="shared" si="47"/>
        <v>0</v>
      </c>
      <c r="EY118" s="342" t="e">
        <f>#REF!</f>
        <v>#REF!</v>
      </c>
      <c r="EZ118" s="342" t="e">
        <f>#REF!</f>
        <v>#REF!</v>
      </c>
      <c r="FA118" s="342">
        <f t="shared" si="48"/>
        <v>0</v>
      </c>
      <c r="FB118" s="342" t="e">
        <f>#REF!</f>
        <v>#REF!</v>
      </c>
      <c r="FC118" s="342" t="e">
        <f>#REF!</f>
        <v>#REF!</v>
      </c>
      <c r="FD118" s="342">
        <f t="shared" si="49"/>
        <v>0</v>
      </c>
      <c r="FE118" s="342">
        <f t="shared" si="50"/>
        <v>0</v>
      </c>
      <c r="FF118" s="342" t="e">
        <f>#REF!</f>
        <v>#REF!</v>
      </c>
      <c r="FG118" s="342" t="e">
        <f>#REF!</f>
        <v>#REF!</v>
      </c>
      <c r="FH118" s="342" t="e">
        <f>#REF!</f>
        <v>#REF!</v>
      </c>
      <c r="FI118" s="342" t="e">
        <f>#REF!</f>
        <v>#REF!</v>
      </c>
      <c r="FJ118" s="342" t="e">
        <f>#REF!</f>
        <v>#REF!</v>
      </c>
      <c r="FK118" s="342" t="e">
        <f>#REF!</f>
        <v>#REF!</v>
      </c>
      <c r="FL118" s="342">
        <f t="shared" si="51"/>
        <v>0</v>
      </c>
      <c r="FM118" s="342" t="e">
        <f>#REF!</f>
        <v>#REF!</v>
      </c>
      <c r="FN118" s="342" t="e">
        <f>#REF!</f>
        <v>#REF!</v>
      </c>
      <c r="FO118" s="342" t="e">
        <f>#REF!</f>
        <v>#REF!</v>
      </c>
      <c r="FP118" s="342" t="e">
        <f>#REF!</f>
        <v>#REF!</v>
      </c>
      <c r="FQ118" s="342" t="e">
        <f>#REF!</f>
        <v>#REF!</v>
      </c>
      <c r="FR118" s="342" t="e">
        <f>#REF!</f>
        <v>#REF!</v>
      </c>
      <c r="FS118" s="342" t="e">
        <f>#REF!</f>
        <v>#REF!</v>
      </c>
      <c r="FT118" s="342" t="e">
        <f>#REF!</f>
        <v>#REF!</v>
      </c>
      <c r="FU118" s="342" t="e">
        <f>#REF!</f>
        <v>#REF!</v>
      </c>
      <c r="FV118" s="342">
        <v>2</v>
      </c>
    </row>
    <row r="119" spans="3:178" ht="13.5" thickBot="1" x14ac:dyDescent="0.25">
      <c r="C119" s="366" t="s">
        <v>964</v>
      </c>
      <c r="D119" s="367">
        <v>0</v>
      </c>
      <c r="E119" s="368" t="s">
        <v>977</v>
      </c>
      <c r="F119" s="368" t="s">
        <v>978</v>
      </c>
      <c r="G119" s="367" t="s">
        <v>1328</v>
      </c>
      <c r="H119" s="368" t="s">
        <v>670</v>
      </c>
      <c r="I119" s="369"/>
      <c r="J119" s="369"/>
      <c r="K119" s="369">
        <f t="shared" si="30"/>
        <v>0</v>
      </c>
      <c r="L119" s="369"/>
      <c r="M119" s="369"/>
      <c r="N119" s="369">
        <f t="shared" si="31"/>
        <v>0</v>
      </c>
      <c r="O119" s="369"/>
      <c r="P119" s="369"/>
      <c r="Q119" s="369">
        <f t="shared" si="32"/>
        <v>0</v>
      </c>
      <c r="R119" s="369"/>
      <c r="S119" s="369"/>
      <c r="T119" s="369">
        <f t="shared" si="33"/>
        <v>0</v>
      </c>
      <c r="U119" s="369"/>
      <c r="V119" s="369"/>
      <c r="W119" s="369">
        <f t="shared" si="34"/>
        <v>0</v>
      </c>
      <c r="X119" s="369"/>
      <c r="Y119" s="369"/>
      <c r="Z119" s="369">
        <f t="shared" si="35"/>
        <v>0</v>
      </c>
      <c r="AA119" s="369"/>
      <c r="AB119" s="369"/>
      <c r="AC119" s="369">
        <f t="shared" si="36"/>
        <v>0</v>
      </c>
      <c r="AD119" s="369"/>
      <c r="AE119" s="369"/>
      <c r="AF119" s="369">
        <f t="shared" si="37"/>
        <v>0</v>
      </c>
      <c r="AG119" s="369"/>
      <c r="AH119" s="369"/>
      <c r="AI119" s="369">
        <f t="shared" si="38"/>
        <v>0</v>
      </c>
      <c r="AJ119" s="369"/>
      <c r="AK119" s="369"/>
      <c r="AL119" s="369">
        <f t="shared" si="39"/>
        <v>0</v>
      </c>
      <c r="AM119" s="369"/>
      <c r="AN119" s="369"/>
      <c r="AO119" s="369">
        <f t="shared" si="40"/>
        <v>0</v>
      </c>
      <c r="AP119" s="369"/>
      <c r="AQ119" s="369"/>
      <c r="AR119" s="369">
        <f t="shared" si="41"/>
        <v>0</v>
      </c>
      <c r="AS119" s="388"/>
      <c r="AT119" s="369"/>
      <c r="AU119" s="369"/>
      <c r="AV119" s="369">
        <f t="shared" si="42"/>
        <v>0</v>
      </c>
      <c r="AW119" s="370"/>
      <c r="AX119" s="369"/>
      <c r="AY119" s="369"/>
      <c r="AZ119" s="369">
        <f t="shared" si="43"/>
        <v>0</v>
      </c>
      <c r="BA119" s="370"/>
      <c r="BB119" s="389"/>
      <c r="BC119" s="390"/>
      <c r="BD119" s="390"/>
      <c r="BE119" s="390"/>
      <c r="BF119" s="389"/>
      <c r="BG119" s="390"/>
      <c r="BH119" s="389"/>
      <c r="BI119" s="390"/>
      <c r="BJ119" s="389"/>
      <c r="BK119" s="389"/>
      <c r="BL119" s="388">
        <f t="shared" si="52"/>
        <v>0</v>
      </c>
      <c r="BM119" s="389"/>
      <c r="BN119" s="389"/>
      <c r="BO119" s="388">
        <f t="shared" si="53"/>
        <v>0</v>
      </c>
      <c r="BP119" s="389"/>
      <c r="BQ119" s="391" t="s">
        <v>1057</v>
      </c>
      <c r="DL119" s="342" t="str">
        <f t="shared" si="44"/>
        <v xml:space="preserve">4161      </v>
      </c>
      <c r="DM119" s="342" t="str">
        <f t="shared" si="28"/>
        <v xml:space="preserve">202206    </v>
      </c>
      <c r="DN119" s="342" t="str">
        <f t="shared" si="29"/>
        <v xml:space="preserve">M02022    </v>
      </c>
      <c r="DO119" s="342" t="e">
        <f>#REF!</f>
        <v>#REF!</v>
      </c>
      <c r="DP119" s="342">
        <f t="shared" si="45"/>
        <v>0</v>
      </c>
      <c r="EW119" s="342">
        <f t="shared" si="46"/>
        <v>0</v>
      </c>
      <c r="EX119" s="342">
        <f t="shared" si="47"/>
        <v>0</v>
      </c>
      <c r="EY119" s="342" t="e">
        <f>#REF!</f>
        <v>#REF!</v>
      </c>
      <c r="EZ119" s="342" t="e">
        <f>#REF!</f>
        <v>#REF!</v>
      </c>
      <c r="FA119" s="342">
        <f t="shared" si="48"/>
        <v>0</v>
      </c>
      <c r="FB119" s="342" t="e">
        <f>#REF!</f>
        <v>#REF!</v>
      </c>
      <c r="FC119" s="342" t="e">
        <f>#REF!</f>
        <v>#REF!</v>
      </c>
      <c r="FD119" s="342">
        <f t="shared" si="49"/>
        <v>0</v>
      </c>
      <c r="FE119" s="342">
        <f t="shared" si="50"/>
        <v>0</v>
      </c>
      <c r="FF119" s="342" t="e">
        <f>#REF!</f>
        <v>#REF!</v>
      </c>
      <c r="FG119" s="342" t="e">
        <f>#REF!</f>
        <v>#REF!</v>
      </c>
      <c r="FH119" s="342" t="e">
        <f>#REF!</f>
        <v>#REF!</v>
      </c>
      <c r="FI119" s="342" t="e">
        <f>#REF!</f>
        <v>#REF!</v>
      </c>
      <c r="FJ119" s="342" t="e">
        <f>#REF!</f>
        <v>#REF!</v>
      </c>
      <c r="FK119" s="342" t="e">
        <f>#REF!</f>
        <v>#REF!</v>
      </c>
      <c r="FL119" s="342">
        <f t="shared" si="51"/>
        <v>0</v>
      </c>
      <c r="FM119" s="342" t="e">
        <f>#REF!</f>
        <v>#REF!</v>
      </c>
      <c r="FN119" s="342" t="e">
        <f>#REF!</f>
        <v>#REF!</v>
      </c>
      <c r="FO119" s="342" t="e">
        <f>#REF!</f>
        <v>#REF!</v>
      </c>
      <c r="FP119" s="342" t="e">
        <f>#REF!</f>
        <v>#REF!</v>
      </c>
      <c r="FQ119" s="342" t="e">
        <f>#REF!</f>
        <v>#REF!</v>
      </c>
      <c r="FR119" s="342" t="e">
        <f>#REF!</f>
        <v>#REF!</v>
      </c>
      <c r="FS119" s="342" t="e">
        <f>#REF!</f>
        <v>#REF!</v>
      </c>
      <c r="FT119" s="342" t="e">
        <f>#REF!</f>
        <v>#REF!</v>
      </c>
      <c r="FU119" s="342" t="e">
        <f>#REF!</f>
        <v>#REF!</v>
      </c>
      <c r="FV119" s="342">
        <v>2</v>
      </c>
    </row>
    <row r="120" spans="3:178" ht="13.5" thickBot="1" x14ac:dyDescent="0.25">
      <c r="C120" s="366" t="s">
        <v>964</v>
      </c>
      <c r="D120" s="367">
        <v>0</v>
      </c>
      <c r="E120" s="368" t="s">
        <v>977</v>
      </c>
      <c r="F120" s="368" t="s">
        <v>970</v>
      </c>
      <c r="G120" s="367" t="s">
        <v>1329</v>
      </c>
      <c r="H120" s="368" t="s">
        <v>671</v>
      </c>
      <c r="I120" s="369"/>
      <c r="J120" s="369"/>
      <c r="K120" s="369">
        <f t="shared" si="30"/>
        <v>0</v>
      </c>
      <c r="L120" s="369"/>
      <c r="M120" s="369"/>
      <c r="N120" s="369">
        <f t="shared" si="31"/>
        <v>0</v>
      </c>
      <c r="O120" s="369"/>
      <c r="P120" s="369"/>
      <c r="Q120" s="369">
        <f t="shared" si="32"/>
        <v>0</v>
      </c>
      <c r="R120" s="369"/>
      <c r="S120" s="369"/>
      <c r="T120" s="369">
        <f t="shared" si="33"/>
        <v>0</v>
      </c>
      <c r="U120" s="369"/>
      <c r="V120" s="369"/>
      <c r="W120" s="369">
        <f t="shared" si="34"/>
        <v>0</v>
      </c>
      <c r="X120" s="369"/>
      <c r="Y120" s="369"/>
      <c r="Z120" s="369">
        <f t="shared" si="35"/>
        <v>0</v>
      </c>
      <c r="AA120" s="369"/>
      <c r="AB120" s="369"/>
      <c r="AC120" s="369">
        <f t="shared" si="36"/>
        <v>0</v>
      </c>
      <c r="AD120" s="369"/>
      <c r="AE120" s="369"/>
      <c r="AF120" s="369">
        <f t="shared" si="37"/>
        <v>0</v>
      </c>
      <c r="AG120" s="369"/>
      <c r="AH120" s="369"/>
      <c r="AI120" s="369">
        <f t="shared" si="38"/>
        <v>0</v>
      </c>
      <c r="AJ120" s="369"/>
      <c r="AK120" s="369"/>
      <c r="AL120" s="369">
        <f t="shared" si="39"/>
        <v>0</v>
      </c>
      <c r="AM120" s="369"/>
      <c r="AN120" s="369"/>
      <c r="AO120" s="369">
        <f t="shared" si="40"/>
        <v>0</v>
      </c>
      <c r="AP120" s="369"/>
      <c r="AQ120" s="369"/>
      <c r="AR120" s="369">
        <f t="shared" si="41"/>
        <v>0</v>
      </c>
      <c r="AS120" s="388"/>
      <c r="AT120" s="369"/>
      <c r="AU120" s="369"/>
      <c r="AV120" s="369">
        <f t="shared" si="42"/>
        <v>0</v>
      </c>
      <c r="AW120" s="370"/>
      <c r="AX120" s="369"/>
      <c r="AY120" s="369"/>
      <c r="AZ120" s="369">
        <f t="shared" si="43"/>
        <v>0</v>
      </c>
      <c r="BA120" s="370"/>
      <c r="BB120" s="389"/>
      <c r="BC120" s="390"/>
      <c r="BD120" s="390"/>
      <c r="BE120" s="390"/>
      <c r="BF120" s="389"/>
      <c r="BG120" s="390"/>
      <c r="BH120" s="389"/>
      <c r="BI120" s="390"/>
      <c r="BJ120" s="389"/>
      <c r="BK120" s="389"/>
      <c r="BL120" s="388">
        <f t="shared" si="52"/>
        <v>0</v>
      </c>
      <c r="BM120" s="389"/>
      <c r="BN120" s="389"/>
      <c r="BO120" s="388">
        <f t="shared" si="53"/>
        <v>0</v>
      </c>
      <c r="BP120" s="389"/>
      <c r="BQ120" s="391" t="s">
        <v>1057</v>
      </c>
      <c r="DL120" s="342" t="str">
        <f t="shared" si="44"/>
        <v xml:space="preserve">4162      </v>
      </c>
      <c r="DM120" s="342" t="str">
        <f t="shared" si="28"/>
        <v xml:space="preserve">202206    </v>
      </c>
      <c r="DN120" s="342" t="str">
        <f t="shared" si="29"/>
        <v xml:space="preserve">M02022    </v>
      </c>
      <c r="DO120" s="342" t="e">
        <f>#REF!</f>
        <v>#REF!</v>
      </c>
      <c r="DP120" s="342">
        <f t="shared" si="45"/>
        <v>0</v>
      </c>
      <c r="EW120" s="342">
        <f t="shared" si="46"/>
        <v>0</v>
      </c>
      <c r="EX120" s="342">
        <f t="shared" si="47"/>
        <v>0</v>
      </c>
      <c r="EY120" s="342" t="e">
        <f>#REF!</f>
        <v>#REF!</v>
      </c>
      <c r="EZ120" s="342" t="e">
        <f>#REF!</f>
        <v>#REF!</v>
      </c>
      <c r="FA120" s="342">
        <f t="shared" si="48"/>
        <v>0</v>
      </c>
      <c r="FB120" s="342" t="e">
        <f>#REF!</f>
        <v>#REF!</v>
      </c>
      <c r="FC120" s="342" t="e">
        <f>#REF!</f>
        <v>#REF!</v>
      </c>
      <c r="FD120" s="342">
        <f t="shared" si="49"/>
        <v>0</v>
      </c>
      <c r="FE120" s="342">
        <f t="shared" si="50"/>
        <v>0</v>
      </c>
      <c r="FF120" s="342" t="e">
        <f>#REF!</f>
        <v>#REF!</v>
      </c>
      <c r="FG120" s="342" t="e">
        <f>#REF!</f>
        <v>#REF!</v>
      </c>
      <c r="FH120" s="342" t="e">
        <f>#REF!</f>
        <v>#REF!</v>
      </c>
      <c r="FI120" s="342" t="e">
        <f>#REF!</f>
        <v>#REF!</v>
      </c>
      <c r="FJ120" s="342" t="e">
        <f>#REF!</f>
        <v>#REF!</v>
      </c>
      <c r="FK120" s="342" t="e">
        <f>#REF!</f>
        <v>#REF!</v>
      </c>
      <c r="FL120" s="342">
        <f t="shared" si="51"/>
        <v>0</v>
      </c>
      <c r="FM120" s="342" t="e">
        <f>#REF!</f>
        <v>#REF!</v>
      </c>
      <c r="FN120" s="342" t="e">
        <f>#REF!</f>
        <v>#REF!</v>
      </c>
      <c r="FO120" s="342" t="e">
        <f>#REF!</f>
        <v>#REF!</v>
      </c>
      <c r="FP120" s="342" t="e">
        <f>#REF!</f>
        <v>#REF!</v>
      </c>
      <c r="FQ120" s="342" t="e">
        <f>#REF!</f>
        <v>#REF!</v>
      </c>
      <c r="FR120" s="342" t="e">
        <f>#REF!</f>
        <v>#REF!</v>
      </c>
      <c r="FS120" s="342" t="e">
        <f>#REF!</f>
        <v>#REF!</v>
      </c>
      <c r="FT120" s="342" t="e">
        <f>#REF!</f>
        <v>#REF!</v>
      </c>
      <c r="FU120" s="342" t="e">
        <f>#REF!</f>
        <v>#REF!</v>
      </c>
      <c r="FV120" s="342">
        <v>2</v>
      </c>
    </row>
    <row r="121" spans="3:178" ht="13.5" thickBot="1" x14ac:dyDescent="0.25">
      <c r="C121" s="366" t="s">
        <v>964</v>
      </c>
      <c r="D121" s="367">
        <v>0</v>
      </c>
      <c r="E121" s="368" t="s">
        <v>977</v>
      </c>
      <c r="F121" s="368" t="s">
        <v>970</v>
      </c>
      <c r="G121" s="367" t="s">
        <v>1330</v>
      </c>
      <c r="H121" s="368" t="s">
        <v>672</v>
      </c>
      <c r="I121" s="369"/>
      <c r="J121" s="369"/>
      <c r="K121" s="369">
        <f t="shared" si="30"/>
        <v>0</v>
      </c>
      <c r="L121" s="369"/>
      <c r="M121" s="369"/>
      <c r="N121" s="369">
        <f t="shared" si="31"/>
        <v>0</v>
      </c>
      <c r="O121" s="369"/>
      <c r="P121" s="369"/>
      <c r="Q121" s="369">
        <f t="shared" si="32"/>
        <v>0</v>
      </c>
      <c r="R121" s="369"/>
      <c r="S121" s="369"/>
      <c r="T121" s="369">
        <f t="shared" si="33"/>
        <v>0</v>
      </c>
      <c r="U121" s="369"/>
      <c r="V121" s="369"/>
      <c r="W121" s="369">
        <f t="shared" si="34"/>
        <v>0</v>
      </c>
      <c r="X121" s="369"/>
      <c r="Y121" s="369"/>
      <c r="Z121" s="369">
        <f t="shared" si="35"/>
        <v>0</v>
      </c>
      <c r="AA121" s="369"/>
      <c r="AB121" s="369"/>
      <c r="AC121" s="369">
        <f t="shared" si="36"/>
        <v>0</v>
      </c>
      <c r="AD121" s="369"/>
      <c r="AE121" s="369"/>
      <c r="AF121" s="369">
        <f t="shared" si="37"/>
        <v>0</v>
      </c>
      <c r="AG121" s="369"/>
      <c r="AH121" s="369"/>
      <c r="AI121" s="369">
        <f t="shared" si="38"/>
        <v>0</v>
      </c>
      <c r="AJ121" s="369"/>
      <c r="AK121" s="369"/>
      <c r="AL121" s="369">
        <f t="shared" si="39"/>
        <v>0</v>
      </c>
      <c r="AM121" s="369"/>
      <c r="AN121" s="369"/>
      <c r="AO121" s="369">
        <f t="shared" si="40"/>
        <v>0</v>
      </c>
      <c r="AP121" s="369"/>
      <c r="AQ121" s="369"/>
      <c r="AR121" s="369">
        <f t="shared" si="41"/>
        <v>0</v>
      </c>
      <c r="AS121" s="388"/>
      <c r="AT121" s="369"/>
      <c r="AU121" s="369"/>
      <c r="AV121" s="369">
        <f t="shared" si="42"/>
        <v>0</v>
      </c>
      <c r="AW121" s="370"/>
      <c r="AX121" s="369"/>
      <c r="AY121" s="369"/>
      <c r="AZ121" s="369">
        <f t="shared" si="43"/>
        <v>0</v>
      </c>
      <c r="BA121" s="370"/>
      <c r="BB121" s="389"/>
      <c r="BC121" s="390"/>
      <c r="BD121" s="390"/>
      <c r="BE121" s="390"/>
      <c r="BF121" s="389"/>
      <c r="BG121" s="390"/>
      <c r="BH121" s="389"/>
      <c r="BI121" s="390"/>
      <c r="BJ121" s="389"/>
      <c r="BK121" s="389"/>
      <c r="BL121" s="388">
        <f t="shared" si="52"/>
        <v>0</v>
      </c>
      <c r="BM121" s="389"/>
      <c r="BN121" s="389"/>
      <c r="BO121" s="388">
        <f t="shared" si="53"/>
        <v>0</v>
      </c>
      <c r="BP121" s="389"/>
      <c r="BQ121" s="391" t="s">
        <v>1057</v>
      </c>
      <c r="DL121" s="342" t="str">
        <f t="shared" si="44"/>
        <v xml:space="preserve">4163      </v>
      </c>
      <c r="DM121" s="342" t="str">
        <f t="shared" si="28"/>
        <v xml:space="preserve">202206    </v>
      </c>
      <c r="DN121" s="342" t="str">
        <f t="shared" si="29"/>
        <v xml:space="preserve">M02022    </v>
      </c>
      <c r="DO121" s="342" t="e">
        <f>#REF!</f>
        <v>#REF!</v>
      </c>
      <c r="DP121" s="342">
        <f t="shared" si="45"/>
        <v>0</v>
      </c>
      <c r="EW121" s="342">
        <f t="shared" si="46"/>
        <v>0</v>
      </c>
      <c r="EX121" s="342">
        <f t="shared" si="47"/>
        <v>0</v>
      </c>
      <c r="EY121" s="342" t="e">
        <f>#REF!</f>
        <v>#REF!</v>
      </c>
      <c r="EZ121" s="342" t="e">
        <f>#REF!</f>
        <v>#REF!</v>
      </c>
      <c r="FA121" s="342">
        <f t="shared" si="48"/>
        <v>0</v>
      </c>
      <c r="FB121" s="342" t="e">
        <f>#REF!</f>
        <v>#REF!</v>
      </c>
      <c r="FC121" s="342" t="e">
        <f>#REF!</f>
        <v>#REF!</v>
      </c>
      <c r="FD121" s="342">
        <f t="shared" si="49"/>
        <v>0</v>
      </c>
      <c r="FE121" s="342">
        <f t="shared" si="50"/>
        <v>0</v>
      </c>
      <c r="FF121" s="342" t="e">
        <f>#REF!</f>
        <v>#REF!</v>
      </c>
      <c r="FG121" s="342" t="e">
        <f>#REF!</f>
        <v>#REF!</v>
      </c>
      <c r="FH121" s="342" t="e">
        <f>#REF!</f>
        <v>#REF!</v>
      </c>
      <c r="FI121" s="342" t="e">
        <f>#REF!</f>
        <v>#REF!</v>
      </c>
      <c r="FJ121" s="342" t="e">
        <f>#REF!</f>
        <v>#REF!</v>
      </c>
      <c r="FK121" s="342" t="e">
        <f>#REF!</f>
        <v>#REF!</v>
      </c>
      <c r="FL121" s="342">
        <f t="shared" si="51"/>
        <v>0</v>
      </c>
      <c r="FM121" s="342" t="e">
        <f>#REF!</f>
        <v>#REF!</v>
      </c>
      <c r="FN121" s="342" t="e">
        <f>#REF!</f>
        <v>#REF!</v>
      </c>
      <c r="FO121" s="342" t="e">
        <f>#REF!</f>
        <v>#REF!</v>
      </c>
      <c r="FP121" s="342" t="e">
        <f>#REF!</f>
        <v>#REF!</v>
      </c>
      <c r="FQ121" s="342" t="e">
        <f>#REF!</f>
        <v>#REF!</v>
      </c>
      <c r="FR121" s="342" t="e">
        <f>#REF!</f>
        <v>#REF!</v>
      </c>
      <c r="FS121" s="342" t="e">
        <f>#REF!</f>
        <v>#REF!</v>
      </c>
      <c r="FT121" s="342" t="e">
        <f>#REF!</f>
        <v>#REF!</v>
      </c>
      <c r="FU121" s="342" t="e">
        <f>#REF!</f>
        <v>#REF!</v>
      </c>
      <c r="FV121" s="342">
        <v>2</v>
      </c>
    </row>
    <row r="122" spans="3:178" ht="13.5" thickBot="1" x14ac:dyDescent="0.25">
      <c r="C122" s="366" t="s">
        <v>964</v>
      </c>
      <c r="D122" s="367">
        <v>0</v>
      </c>
      <c r="E122" s="368" t="s">
        <v>977</v>
      </c>
      <c r="F122" s="368" t="s">
        <v>970</v>
      </c>
      <c r="G122" s="367" t="s">
        <v>1331</v>
      </c>
      <c r="H122" s="368" t="s">
        <v>673</v>
      </c>
      <c r="I122" s="369"/>
      <c r="J122" s="369"/>
      <c r="K122" s="369">
        <f t="shared" si="30"/>
        <v>0</v>
      </c>
      <c r="L122" s="369"/>
      <c r="M122" s="369"/>
      <c r="N122" s="369">
        <f t="shared" si="31"/>
        <v>0</v>
      </c>
      <c r="O122" s="369"/>
      <c r="P122" s="369"/>
      <c r="Q122" s="369">
        <f t="shared" si="32"/>
        <v>0</v>
      </c>
      <c r="R122" s="369"/>
      <c r="S122" s="369"/>
      <c r="T122" s="369">
        <f t="shared" si="33"/>
        <v>0</v>
      </c>
      <c r="U122" s="369"/>
      <c r="V122" s="369"/>
      <c r="W122" s="369">
        <f t="shared" si="34"/>
        <v>0</v>
      </c>
      <c r="X122" s="369"/>
      <c r="Y122" s="369"/>
      <c r="Z122" s="369">
        <f t="shared" si="35"/>
        <v>0</v>
      </c>
      <c r="AA122" s="369"/>
      <c r="AB122" s="369"/>
      <c r="AC122" s="369">
        <f t="shared" si="36"/>
        <v>0</v>
      </c>
      <c r="AD122" s="369"/>
      <c r="AE122" s="369"/>
      <c r="AF122" s="369">
        <f t="shared" si="37"/>
        <v>0</v>
      </c>
      <c r="AG122" s="369"/>
      <c r="AH122" s="369"/>
      <c r="AI122" s="369">
        <f t="shared" si="38"/>
        <v>0</v>
      </c>
      <c r="AJ122" s="369"/>
      <c r="AK122" s="369"/>
      <c r="AL122" s="369">
        <f t="shared" si="39"/>
        <v>0</v>
      </c>
      <c r="AM122" s="369"/>
      <c r="AN122" s="369"/>
      <c r="AO122" s="369">
        <f t="shared" si="40"/>
        <v>0</v>
      </c>
      <c r="AP122" s="369"/>
      <c r="AQ122" s="369"/>
      <c r="AR122" s="369">
        <f t="shared" si="41"/>
        <v>0</v>
      </c>
      <c r="AS122" s="388"/>
      <c r="AT122" s="369"/>
      <c r="AU122" s="369"/>
      <c r="AV122" s="369">
        <f t="shared" si="42"/>
        <v>0</v>
      </c>
      <c r="AW122" s="370"/>
      <c r="AX122" s="369"/>
      <c r="AY122" s="369"/>
      <c r="AZ122" s="369">
        <f t="shared" si="43"/>
        <v>0</v>
      </c>
      <c r="BA122" s="370"/>
      <c r="BB122" s="389"/>
      <c r="BC122" s="390"/>
      <c r="BD122" s="390"/>
      <c r="BE122" s="390"/>
      <c r="BF122" s="389"/>
      <c r="BG122" s="390"/>
      <c r="BH122" s="389"/>
      <c r="BI122" s="390"/>
      <c r="BJ122" s="389"/>
      <c r="BK122" s="389"/>
      <c r="BL122" s="388">
        <f t="shared" si="52"/>
        <v>0</v>
      </c>
      <c r="BM122" s="389"/>
      <c r="BN122" s="389"/>
      <c r="BO122" s="388">
        <f t="shared" si="53"/>
        <v>0</v>
      </c>
      <c r="BP122" s="389"/>
      <c r="BQ122" s="391" t="s">
        <v>1057</v>
      </c>
      <c r="DL122" s="342" t="str">
        <f t="shared" si="44"/>
        <v xml:space="preserve">4164      </v>
      </c>
      <c r="DM122" s="342" t="str">
        <f t="shared" si="28"/>
        <v xml:space="preserve">202206    </v>
      </c>
      <c r="DN122" s="342" t="str">
        <f t="shared" si="29"/>
        <v xml:space="preserve">M02022    </v>
      </c>
      <c r="DO122" s="342" t="e">
        <f>#REF!</f>
        <v>#REF!</v>
      </c>
      <c r="DP122" s="342">
        <f t="shared" si="45"/>
        <v>0</v>
      </c>
      <c r="EW122" s="342">
        <f t="shared" si="46"/>
        <v>0</v>
      </c>
      <c r="EX122" s="342">
        <f t="shared" si="47"/>
        <v>0</v>
      </c>
      <c r="EY122" s="342" t="e">
        <f>#REF!</f>
        <v>#REF!</v>
      </c>
      <c r="EZ122" s="342" t="e">
        <f>#REF!</f>
        <v>#REF!</v>
      </c>
      <c r="FA122" s="342">
        <f t="shared" si="48"/>
        <v>0</v>
      </c>
      <c r="FB122" s="342" t="e">
        <f>#REF!</f>
        <v>#REF!</v>
      </c>
      <c r="FC122" s="342" t="e">
        <f>#REF!</f>
        <v>#REF!</v>
      </c>
      <c r="FD122" s="342">
        <f t="shared" si="49"/>
        <v>0</v>
      </c>
      <c r="FE122" s="342">
        <f t="shared" si="50"/>
        <v>0</v>
      </c>
      <c r="FF122" s="342" t="e">
        <f>#REF!</f>
        <v>#REF!</v>
      </c>
      <c r="FG122" s="342" t="e">
        <f>#REF!</f>
        <v>#REF!</v>
      </c>
      <c r="FH122" s="342" t="e">
        <f>#REF!</f>
        <v>#REF!</v>
      </c>
      <c r="FI122" s="342" t="e">
        <f>#REF!</f>
        <v>#REF!</v>
      </c>
      <c r="FJ122" s="342" t="e">
        <f>#REF!</f>
        <v>#REF!</v>
      </c>
      <c r="FK122" s="342" t="e">
        <f>#REF!</f>
        <v>#REF!</v>
      </c>
      <c r="FL122" s="342">
        <f t="shared" si="51"/>
        <v>0</v>
      </c>
      <c r="FM122" s="342" t="e">
        <f>#REF!</f>
        <v>#REF!</v>
      </c>
      <c r="FN122" s="342" t="e">
        <f>#REF!</f>
        <v>#REF!</v>
      </c>
      <c r="FO122" s="342" t="e">
        <f>#REF!</f>
        <v>#REF!</v>
      </c>
      <c r="FP122" s="342" t="e">
        <f>#REF!</f>
        <v>#REF!</v>
      </c>
      <c r="FQ122" s="342" t="e">
        <f>#REF!</f>
        <v>#REF!</v>
      </c>
      <c r="FR122" s="342" t="e">
        <f>#REF!</f>
        <v>#REF!</v>
      </c>
      <c r="FS122" s="342" t="e">
        <f>#REF!</f>
        <v>#REF!</v>
      </c>
      <c r="FT122" s="342" t="e">
        <f>#REF!</f>
        <v>#REF!</v>
      </c>
      <c r="FU122" s="342" t="e">
        <f>#REF!</f>
        <v>#REF!</v>
      </c>
      <c r="FV122" s="342">
        <v>2</v>
      </c>
    </row>
    <row r="123" spans="3:178" ht="13.5" thickBot="1" x14ac:dyDescent="0.25">
      <c r="C123" s="366" t="s">
        <v>964</v>
      </c>
      <c r="D123" s="367">
        <v>0</v>
      </c>
      <c r="E123" s="368" t="s">
        <v>977</v>
      </c>
      <c r="F123" s="368" t="s">
        <v>970</v>
      </c>
      <c r="G123" s="367" t="s">
        <v>1332</v>
      </c>
      <c r="H123" s="368" t="s">
        <v>674</v>
      </c>
      <c r="I123" s="369"/>
      <c r="J123" s="369"/>
      <c r="K123" s="369">
        <f t="shared" si="30"/>
        <v>0</v>
      </c>
      <c r="L123" s="369"/>
      <c r="M123" s="369"/>
      <c r="N123" s="369">
        <f t="shared" si="31"/>
        <v>0</v>
      </c>
      <c r="O123" s="369"/>
      <c r="P123" s="369"/>
      <c r="Q123" s="369">
        <f t="shared" si="32"/>
        <v>0</v>
      </c>
      <c r="R123" s="369"/>
      <c r="S123" s="369"/>
      <c r="T123" s="369">
        <f t="shared" si="33"/>
        <v>0</v>
      </c>
      <c r="U123" s="369"/>
      <c r="V123" s="369"/>
      <c r="W123" s="369">
        <f t="shared" si="34"/>
        <v>0</v>
      </c>
      <c r="X123" s="369"/>
      <c r="Y123" s="369"/>
      <c r="Z123" s="369">
        <f t="shared" si="35"/>
        <v>0</v>
      </c>
      <c r="AA123" s="369"/>
      <c r="AB123" s="369"/>
      <c r="AC123" s="369">
        <f t="shared" si="36"/>
        <v>0</v>
      </c>
      <c r="AD123" s="369"/>
      <c r="AE123" s="369"/>
      <c r="AF123" s="369">
        <f t="shared" si="37"/>
        <v>0</v>
      </c>
      <c r="AG123" s="369"/>
      <c r="AH123" s="369"/>
      <c r="AI123" s="369">
        <f t="shared" si="38"/>
        <v>0</v>
      </c>
      <c r="AJ123" s="369"/>
      <c r="AK123" s="369"/>
      <c r="AL123" s="369">
        <f t="shared" si="39"/>
        <v>0</v>
      </c>
      <c r="AM123" s="369"/>
      <c r="AN123" s="369"/>
      <c r="AO123" s="369">
        <f t="shared" si="40"/>
        <v>0</v>
      </c>
      <c r="AP123" s="369"/>
      <c r="AQ123" s="369"/>
      <c r="AR123" s="369">
        <f t="shared" si="41"/>
        <v>0</v>
      </c>
      <c r="AS123" s="388"/>
      <c r="AT123" s="369"/>
      <c r="AU123" s="369"/>
      <c r="AV123" s="369">
        <f t="shared" si="42"/>
        <v>0</v>
      </c>
      <c r="AW123" s="370"/>
      <c r="AX123" s="369"/>
      <c r="AY123" s="369"/>
      <c r="AZ123" s="369">
        <f t="shared" si="43"/>
        <v>0</v>
      </c>
      <c r="BA123" s="370"/>
      <c r="BB123" s="389"/>
      <c r="BC123" s="390"/>
      <c r="BD123" s="390"/>
      <c r="BE123" s="390"/>
      <c r="BF123" s="389"/>
      <c r="BG123" s="390"/>
      <c r="BH123" s="389"/>
      <c r="BI123" s="390"/>
      <c r="BJ123" s="389"/>
      <c r="BK123" s="389"/>
      <c r="BL123" s="388">
        <f t="shared" si="52"/>
        <v>0</v>
      </c>
      <c r="BM123" s="389"/>
      <c r="BN123" s="389"/>
      <c r="BO123" s="388">
        <f t="shared" si="53"/>
        <v>0</v>
      </c>
      <c r="BP123" s="389"/>
      <c r="BQ123" s="391" t="s">
        <v>1057</v>
      </c>
      <c r="DL123" s="342" t="str">
        <f t="shared" si="44"/>
        <v xml:space="preserve">4166      </v>
      </c>
      <c r="DM123" s="342" t="str">
        <f t="shared" si="28"/>
        <v xml:space="preserve">202206    </v>
      </c>
      <c r="DN123" s="342" t="str">
        <f t="shared" si="29"/>
        <v xml:space="preserve">M02022    </v>
      </c>
      <c r="DO123" s="342" t="e">
        <f>#REF!</f>
        <v>#REF!</v>
      </c>
      <c r="DP123" s="342">
        <f t="shared" si="45"/>
        <v>0</v>
      </c>
      <c r="EW123" s="342">
        <f t="shared" si="46"/>
        <v>0</v>
      </c>
      <c r="EX123" s="342">
        <f t="shared" si="47"/>
        <v>0</v>
      </c>
      <c r="EY123" s="342" t="e">
        <f>#REF!</f>
        <v>#REF!</v>
      </c>
      <c r="EZ123" s="342" t="e">
        <f>#REF!</f>
        <v>#REF!</v>
      </c>
      <c r="FA123" s="342">
        <f t="shared" si="48"/>
        <v>0</v>
      </c>
      <c r="FB123" s="342" t="e">
        <f>#REF!</f>
        <v>#REF!</v>
      </c>
      <c r="FC123" s="342" t="e">
        <f>#REF!</f>
        <v>#REF!</v>
      </c>
      <c r="FD123" s="342">
        <f t="shared" si="49"/>
        <v>0</v>
      </c>
      <c r="FE123" s="342">
        <f t="shared" si="50"/>
        <v>0</v>
      </c>
      <c r="FF123" s="342" t="e">
        <f>#REF!</f>
        <v>#REF!</v>
      </c>
      <c r="FG123" s="342" t="e">
        <f>#REF!</f>
        <v>#REF!</v>
      </c>
      <c r="FH123" s="342" t="e">
        <f>#REF!</f>
        <v>#REF!</v>
      </c>
      <c r="FI123" s="342" t="e">
        <f>#REF!</f>
        <v>#REF!</v>
      </c>
      <c r="FJ123" s="342" t="e">
        <f>#REF!</f>
        <v>#REF!</v>
      </c>
      <c r="FK123" s="342" t="e">
        <f>#REF!</f>
        <v>#REF!</v>
      </c>
      <c r="FL123" s="342">
        <f t="shared" si="51"/>
        <v>0</v>
      </c>
      <c r="FM123" s="342" t="e">
        <f>#REF!</f>
        <v>#REF!</v>
      </c>
      <c r="FN123" s="342" t="e">
        <f>#REF!</f>
        <v>#REF!</v>
      </c>
      <c r="FO123" s="342" t="e">
        <f>#REF!</f>
        <v>#REF!</v>
      </c>
      <c r="FP123" s="342" t="e">
        <f>#REF!</f>
        <v>#REF!</v>
      </c>
      <c r="FQ123" s="342" t="e">
        <f>#REF!</f>
        <v>#REF!</v>
      </c>
      <c r="FR123" s="342" t="e">
        <f>#REF!</f>
        <v>#REF!</v>
      </c>
      <c r="FS123" s="342" t="e">
        <f>#REF!</f>
        <v>#REF!</v>
      </c>
      <c r="FT123" s="342" t="e">
        <f>#REF!</f>
        <v>#REF!</v>
      </c>
      <c r="FU123" s="342" t="e">
        <f>#REF!</f>
        <v>#REF!</v>
      </c>
      <c r="FV123" s="342">
        <v>2</v>
      </c>
    </row>
    <row r="124" spans="3:178" ht="13.5" thickBot="1" x14ac:dyDescent="0.25">
      <c r="C124" s="366" t="s">
        <v>964</v>
      </c>
      <c r="D124" s="367">
        <v>0</v>
      </c>
      <c r="E124" s="368" t="s">
        <v>977</v>
      </c>
      <c r="F124" s="368" t="s">
        <v>970</v>
      </c>
      <c r="G124" s="367" t="s">
        <v>1333</v>
      </c>
      <c r="H124" s="368" t="s">
        <v>675</v>
      </c>
      <c r="I124" s="369"/>
      <c r="J124" s="369"/>
      <c r="K124" s="369">
        <f t="shared" si="30"/>
        <v>0</v>
      </c>
      <c r="L124" s="369"/>
      <c r="M124" s="369"/>
      <c r="N124" s="369">
        <f t="shared" si="31"/>
        <v>0</v>
      </c>
      <c r="O124" s="369"/>
      <c r="P124" s="369"/>
      <c r="Q124" s="369">
        <f t="shared" si="32"/>
        <v>0</v>
      </c>
      <c r="R124" s="369"/>
      <c r="S124" s="369"/>
      <c r="T124" s="369">
        <f t="shared" si="33"/>
        <v>0</v>
      </c>
      <c r="U124" s="369"/>
      <c r="V124" s="369"/>
      <c r="W124" s="369">
        <f t="shared" si="34"/>
        <v>0</v>
      </c>
      <c r="X124" s="369"/>
      <c r="Y124" s="369"/>
      <c r="Z124" s="369">
        <f t="shared" si="35"/>
        <v>0</v>
      </c>
      <c r="AA124" s="369"/>
      <c r="AB124" s="369"/>
      <c r="AC124" s="369">
        <f t="shared" si="36"/>
        <v>0</v>
      </c>
      <c r="AD124" s="369"/>
      <c r="AE124" s="369"/>
      <c r="AF124" s="369">
        <f t="shared" si="37"/>
        <v>0</v>
      </c>
      <c r="AG124" s="369"/>
      <c r="AH124" s="369"/>
      <c r="AI124" s="369">
        <f t="shared" si="38"/>
        <v>0</v>
      </c>
      <c r="AJ124" s="369"/>
      <c r="AK124" s="369"/>
      <c r="AL124" s="369">
        <f t="shared" si="39"/>
        <v>0</v>
      </c>
      <c r="AM124" s="369"/>
      <c r="AN124" s="369"/>
      <c r="AO124" s="369">
        <f t="shared" si="40"/>
        <v>0</v>
      </c>
      <c r="AP124" s="369"/>
      <c r="AQ124" s="369"/>
      <c r="AR124" s="369">
        <f t="shared" si="41"/>
        <v>0</v>
      </c>
      <c r="AS124" s="388"/>
      <c r="AT124" s="369"/>
      <c r="AU124" s="369"/>
      <c r="AV124" s="369">
        <f t="shared" si="42"/>
        <v>0</v>
      </c>
      <c r="AW124" s="370"/>
      <c r="AX124" s="369"/>
      <c r="AY124" s="369"/>
      <c r="AZ124" s="369">
        <f t="shared" si="43"/>
        <v>0</v>
      </c>
      <c r="BA124" s="370"/>
      <c r="BB124" s="389"/>
      <c r="BC124" s="390"/>
      <c r="BD124" s="390"/>
      <c r="BE124" s="390"/>
      <c r="BF124" s="389"/>
      <c r="BG124" s="390"/>
      <c r="BH124" s="389"/>
      <c r="BI124" s="390"/>
      <c r="BJ124" s="389"/>
      <c r="BK124" s="389"/>
      <c r="BL124" s="388">
        <f t="shared" si="52"/>
        <v>0</v>
      </c>
      <c r="BM124" s="389"/>
      <c r="BN124" s="389"/>
      <c r="BO124" s="388">
        <f t="shared" si="53"/>
        <v>0</v>
      </c>
      <c r="BP124" s="389"/>
      <c r="BQ124" s="391" t="s">
        <v>1057</v>
      </c>
      <c r="DL124" s="342" t="str">
        <f t="shared" si="44"/>
        <v xml:space="preserve">4167      </v>
      </c>
      <c r="DM124" s="342" t="str">
        <f t="shared" si="28"/>
        <v xml:space="preserve">202206    </v>
      </c>
      <c r="DN124" s="342" t="str">
        <f t="shared" si="29"/>
        <v xml:space="preserve">M02022    </v>
      </c>
      <c r="DO124" s="342" t="e">
        <f>#REF!</f>
        <v>#REF!</v>
      </c>
      <c r="DP124" s="342">
        <f t="shared" si="45"/>
        <v>0</v>
      </c>
      <c r="EW124" s="342">
        <f t="shared" si="46"/>
        <v>0</v>
      </c>
      <c r="EX124" s="342">
        <f t="shared" si="47"/>
        <v>0</v>
      </c>
      <c r="EY124" s="342" t="e">
        <f>#REF!</f>
        <v>#REF!</v>
      </c>
      <c r="EZ124" s="342" t="e">
        <f>#REF!</f>
        <v>#REF!</v>
      </c>
      <c r="FA124" s="342">
        <f t="shared" si="48"/>
        <v>0</v>
      </c>
      <c r="FB124" s="342" t="e">
        <f>#REF!</f>
        <v>#REF!</v>
      </c>
      <c r="FC124" s="342" t="e">
        <f>#REF!</f>
        <v>#REF!</v>
      </c>
      <c r="FD124" s="342">
        <f t="shared" si="49"/>
        <v>0</v>
      </c>
      <c r="FE124" s="342">
        <f t="shared" si="50"/>
        <v>0</v>
      </c>
      <c r="FF124" s="342" t="e">
        <f>#REF!</f>
        <v>#REF!</v>
      </c>
      <c r="FG124" s="342" t="e">
        <f>#REF!</f>
        <v>#REF!</v>
      </c>
      <c r="FH124" s="342" t="e">
        <f>#REF!</f>
        <v>#REF!</v>
      </c>
      <c r="FI124" s="342" t="e">
        <f>#REF!</f>
        <v>#REF!</v>
      </c>
      <c r="FJ124" s="342" t="e">
        <f>#REF!</f>
        <v>#REF!</v>
      </c>
      <c r="FK124" s="342" t="e">
        <f>#REF!</f>
        <v>#REF!</v>
      </c>
      <c r="FL124" s="342">
        <f t="shared" si="51"/>
        <v>0</v>
      </c>
      <c r="FM124" s="342" t="e">
        <f>#REF!</f>
        <v>#REF!</v>
      </c>
      <c r="FN124" s="342" t="e">
        <f>#REF!</f>
        <v>#REF!</v>
      </c>
      <c r="FO124" s="342" t="e">
        <f>#REF!</f>
        <v>#REF!</v>
      </c>
      <c r="FP124" s="342" t="e">
        <f>#REF!</f>
        <v>#REF!</v>
      </c>
      <c r="FQ124" s="342" t="e">
        <f>#REF!</f>
        <v>#REF!</v>
      </c>
      <c r="FR124" s="342" t="e">
        <f>#REF!</f>
        <v>#REF!</v>
      </c>
      <c r="FS124" s="342" t="e">
        <f>#REF!</f>
        <v>#REF!</v>
      </c>
      <c r="FT124" s="342" t="e">
        <f>#REF!</f>
        <v>#REF!</v>
      </c>
      <c r="FU124" s="342" t="e">
        <f>#REF!</f>
        <v>#REF!</v>
      </c>
      <c r="FV124" s="342">
        <v>2</v>
      </c>
    </row>
    <row r="125" spans="3:178" ht="13.5" thickBot="1" x14ac:dyDescent="0.25">
      <c r="C125" s="366" t="s">
        <v>964</v>
      </c>
      <c r="D125" s="367">
        <v>0</v>
      </c>
      <c r="E125" s="368" t="s">
        <v>977</v>
      </c>
      <c r="F125" s="368" t="s">
        <v>970</v>
      </c>
      <c r="G125" s="367" t="s">
        <v>1334</v>
      </c>
      <c r="H125" s="368" t="s">
        <v>676</v>
      </c>
      <c r="I125" s="369"/>
      <c r="J125" s="369"/>
      <c r="K125" s="369">
        <f t="shared" si="30"/>
        <v>0</v>
      </c>
      <c r="L125" s="369"/>
      <c r="M125" s="369"/>
      <c r="N125" s="369">
        <f t="shared" si="31"/>
        <v>0</v>
      </c>
      <c r="O125" s="369"/>
      <c r="P125" s="369"/>
      <c r="Q125" s="369">
        <f t="shared" si="32"/>
        <v>0</v>
      </c>
      <c r="R125" s="369"/>
      <c r="S125" s="369"/>
      <c r="T125" s="369">
        <f t="shared" si="33"/>
        <v>0</v>
      </c>
      <c r="U125" s="369"/>
      <c r="V125" s="369"/>
      <c r="W125" s="369">
        <f t="shared" si="34"/>
        <v>0</v>
      </c>
      <c r="X125" s="369"/>
      <c r="Y125" s="369"/>
      <c r="Z125" s="369">
        <f t="shared" si="35"/>
        <v>0</v>
      </c>
      <c r="AA125" s="369"/>
      <c r="AB125" s="369"/>
      <c r="AC125" s="369">
        <f t="shared" si="36"/>
        <v>0</v>
      </c>
      <c r="AD125" s="369"/>
      <c r="AE125" s="369"/>
      <c r="AF125" s="369">
        <f t="shared" si="37"/>
        <v>0</v>
      </c>
      <c r="AG125" s="369"/>
      <c r="AH125" s="369"/>
      <c r="AI125" s="369">
        <f t="shared" si="38"/>
        <v>0</v>
      </c>
      <c r="AJ125" s="369"/>
      <c r="AK125" s="369"/>
      <c r="AL125" s="369">
        <f t="shared" si="39"/>
        <v>0</v>
      </c>
      <c r="AM125" s="369"/>
      <c r="AN125" s="369"/>
      <c r="AO125" s="369">
        <f t="shared" si="40"/>
        <v>0</v>
      </c>
      <c r="AP125" s="369"/>
      <c r="AQ125" s="369"/>
      <c r="AR125" s="369">
        <f t="shared" si="41"/>
        <v>0</v>
      </c>
      <c r="AS125" s="388"/>
      <c r="AT125" s="369"/>
      <c r="AU125" s="369"/>
      <c r="AV125" s="369">
        <f t="shared" si="42"/>
        <v>0</v>
      </c>
      <c r="AW125" s="370"/>
      <c r="AX125" s="369"/>
      <c r="AY125" s="369"/>
      <c r="AZ125" s="369">
        <f t="shared" si="43"/>
        <v>0</v>
      </c>
      <c r="BA125" s="370"/>
      <c r="BB125" s="389"/>
      <c r="BC125" s="390"/>
      <c r="BD125" s="390"/>
      <c r="BE125" s="390"/>
      <c r="BF125" s="389"/>
      <c r="BG125" s="390"/>
      <c r="BH125" s="389"/>
      <c r="BI125" s="390"/>
      <c r="BJ125" s="389"/>
      <c r="BK125" s="389"/>
      <c r="BL125" s="388">
        <f t="shared" si="52"/>
        <v>0</v>
      </c>
      <c r="BM125" s="389"/>
      <c r="BN125" s="389"/>
      <c r="BO125" s="388">
        <f t="shared" si="53"/>
        <v>0</v>
      </c>
      <c r="BP125" s="389"/>
      <c r="BQ125" s="391" t="s">
        <v>1057</v>
      </c>
      <c r="DL125" s="342" t="str">
        <f t="shared" si="44"/>
        <v xml:space="preserve">4168      </v>
      </c>
      <c r="DM125" s="342" t="str">
        <f t="shared" si="28"/>
        <v xml:space="preserve">202206    </v>
      </c>
      <c r="DN125" s="342" t="str">
        <f t="shared" si="29"/>
        <v xml:space="preserve">M02022    </v>
      </c>
      <c r="DO125" s="342" t="e">
        <f>#REF!</f>
        <v>#REF!</v>
      </c>
      <c r="DP125" s="342">
        <f t="shared" si="45"/>
        <v>0</v>
      </c>
      <c r="EW125" s="342">
        <f t="shared" si="46"/>
        <v>0</v>
      </c>
      <c r="EX125" s="342">
        <f t="shared" si="47"/>
        <v>0</v>
      </c>
      <c r="EY125" s="342" t="e">
        <f>#REF!</f>
        <v>#REF!</v>
      </c>
      <c r="EZ125" s="342" t="e">
        <f>#REF!</f>
        <v>#REF!</v>
      </c>
      <c r="FA125" s="342">
        <f t="shared" si="48"/>
        <v>0</v>
      </c>
      <c r="FB125" s="342" t="e">
        <f>#REF!</f>
        <v>#REF!</v>
      </c>
      <c r="FC125" s="342" t="e">
        <f>#REF!</f>
        <v>#REF!</v>
      </c>
      <c r="FD125" s="342">
        <f t="shared" si="49"/>
        <v>0</v>
      </c>
      <c r="FE125" s="342">
        <f t="shared" si="50"/>
        <v>0</v>
      </c>
      <c r="FF125" s="342" t="e">
        <f>#REF!</f>
        <v>#REF!</v>
      </c>
      <c r="FG125" s="342" t="e">
        <f>#REF!</f>
        <v>#REF!</v>
      </c>
      <c r="FH125" s="342" t="e">
        <f>#REF!</f>
        <v>#REF!</v>
      </c>
      <c r="FI125" s="342" t="e">
        <f>#REF!</f>
        <v>#REF!</v>
      </c>
      <c r="FJ125" s="342" t="e">
        <f>#REF!</f>
        <v>#REF!</v>
      </c>
      <c r="FK125" s="342" t="e">
        <f>#REF!</f>
        <v>#REF!</v>
      </c>
      <c r="FL125" s="342">
        <f t="shared" si="51"/>
        <v>0</v>
      </c>
      <c r="FM125" s="342" t="e">
        <f>#REF!</f>
        <v>#REF!</v>
      </c>
      <c r="FN125" s="342" t="e">
        <f>#REF!</f>
        <v>#REF!</v>
      </c>
      <c r="FO125" s="342" t="e">
        <f>#REF!</f>
        <v>#REF!</v>
      </c>
      <c r="FP125" s="342" t="e">
        <f>#REF!</f>
        <v>#REF!</v>
      </c>
      <c r="FQ125" s="342" t="e">
        <f>#REF!</f>
        <v>#REF!</v>
      </c>
      <c r="FR125" s="342" t="e">
        <f>#REF!</f>
        <v>#REF!</v>
      </c>
      <c r="FS125" s="342" t="e">
        <f>#REF!</f>
        <v>#REF!</v>
      </c>
      <c r="FT125" s="342" t="e">
        <f>#REF!</f>
        <v>#REF!</v>
      </c>
      <c r="FU125" s="342" t="e">
        <f>#REF!</f>
        <v>#REF!</v>
      </c>
      <c r="FV125" s="342">
        <v>2</v>
      </c>
    </row>
    <row r="126" spans="3:178" ht="13.5" thickBot="1" x14ac:dyDescent="0.25">
      <c r="C126" s="366" t="s">
        <v>964</v>
      </c>
      <c r="D126" s="367">
        <v>0</v>
      </c>
      <c r="E126" s="368" t="s">
        <v>977</v>
      </c>
      <c r="F126" s="368" t="s">
        <v>970</v>
      </c>
      <c r="G126" s="367" t="s">
        <v>1335</v>
      </c>
      <c r="H126" s="368" t="s">
        <v>677</v>
      </c>
      <c r="I126" s="369"/>
      <c r="J126" s="369"/>
      <c r="K126" s="369">
        <f t="shared" si="30"/>
        <v>0</v>
      </c>
      <c r="L126" s="369"/>
      <c r="M126" s="369"/>
      <c r="N126" s="369">
        <f t="shared" si="31"/>
        <v>0</v>
      </c>
      <c r="O126" s="369"/>
      <c r="P126" s="369"/>
      <c r="Q126" s="369">
        <f t="shared" si="32"/>
        <v>0</v>
      </c>
      <c r="R126" s="369"/>
      <c r="S126" s="369"/>
      <c r="T126" s="369">
        <f t="shared" si="33"/>
        <v>0</v>
      </c>
      <c r="U126" s="369"/>
      <c r="V126" s="369"/>
      <c r="W126" s="369">
        <f t="shared" si="34"/>
        <v>0</v>
      </c>
      <c r="X126" s="369"/>
      <c r="Y126" s="369"/>
      <c r="Z126" s="369">
        <f t="shared" si="35"/>
        <v>0</v>
      </c>
      <c r="AA126" s="369"/>
      <c r="AB126" s="369"/>
      <c r="AC126" s="369">
        <f t="shared" si="36"/>
        <v>0</v>
      </c>
      <c r="AD126" s="369"/>
      <c r="AE126" s="369"/>
      <c r="AF126" s="369">
        <f t="shared" si="37"/>
        <v>0</v>
      </c>
      <c r="AG126" s="369"/>
      <c r="AH126" s="369"/>
      <c r="AI126" s="369">
        <f t="shared" si="38"/>
        <v>0</v>
      </c>
      <c r="AJ126" s="369"/>
      <c r="AK126" s="369"/>
      <c r="AL126" s="369">
        <f t="shared" si="39"/>
        <v>0</v>
      </c>
      <c r="AM126" s="369"/>
      <c r="AN126" s="369"/>
      <c r="AO126" s="369">
        <f t="shared" si="40"/>
        <v>0</v>
      </c>
      <c r="AP126" s="369"/>
      <c r="AQ126" s="369"/>
      <c r="AR126" s="369">
        <f t="shared" si="41"/>
        <v>0</v>
      </c>
      <c r="AS126" s="388"/>
      <c r="AT126" s="369"/>
      <c r="AU126" s="369"/>
      <c r="AV126" s="369">
        <f t="shared" si="42"/>
        <v>0</v>
      </c>
      <c r="AW126" s="370"/>
      <c r="AX126" s="369"/>
      <c r="AY126" s="369"/>
      <c r="AZ126" s="369">
        <f t="shared" si="43"/>
        <v>0</v>
      </c>
      <c r="BA126" s="370"/>
      <c r="BB126" s="389"/>
      <c r="BC126" s="390"/>
      <c r="BD126" s="390"/>
      <c r="BE126" s="390"/>
      <c r="BF126" s="389"/>
      <c r="BG126" s="390"/>
      <c r="BH126" s="389"/>
      <c r="BI126" s="390"/>
      <c r="BJ126" s="389"/>
      <c r="BK126" s="389"/>
      <c r="BL126" s="388">
        <f t="shared" si="52"/>
        <v>0</v>
      </c>
      <c r="BM126" s="389"/>
      <c r="BN126" s="389"/>
      <c r="BO126" s="388">
        <f t="shared" si="53"/>
        <v>0</v>
      </c>
      <c r="BP126" s="389"/>
      <c r="BQ126" s="391" t="s">
        <v>1057</v>
      </c>
      <c r="DL126" s="342" t="str">
        <f t="shared" si="44"/>
        <v xml:space="preserve">4170      </v>
      </c>
      <c r="DM126" s="342" t="str">
        <f t="shared" si="28"/>
        <v xml:space="preserve">202206    </v>
      </c>
      <c r="DN126" s="342" t="str">
        <f t="shared" si="29"/>
        <v xml:space="preserve">M02022    </v>
      </c>
      <c r="DO126" s="342" t="e">
        <f>#REF!</f>
        <v>#REF!</v>
      </c>
      <c r="DP126" s="342">
        <f t="shared" si="45"/>
        <v>0</v>
      </c>
      <c r="EW126" s="342">
        <f t="shared" si="46"/>
        <v>0</v>
      </c>
      <c r="EX126" s="342">
        <f t="shared" si="47"/>
        <v>0</v>
      </c>
      <c r="EY126" s="342" t="e">
        <f>#REF!</f>
        <v>#REF!</v>
      </c>
      <c r="EZ126" s="342" t="e">
        <f>#REF!</f>
        <v>#REF!</v>
      </c>
      <c r="FA126" s="342">
        <f t="shared" si="48"/>
        <v>0</v>
      </c>
      <c r="FB126" s="342" t="e">
        <f>#REF!</f>
        <v>#REF!</v>
      </c>
      <c r="FC126" s="342" t="e">
        <f>#REF!</f>
        <v>#REF!</v>
      </c>
      <c r="FD126" s="342">
        <f t="shared" si="49"/>
        <v>0</v>
      </c>
      <c r="FE126" s="342">
        <f t="shared" si="50"/>
        <v>0</v>
      </c>
      <c r="FF126" s="342" t="e">
        <f>#REF!</f>
        <v>#REF!</v>
      </c>
      <c r="FG126" s="342" t="e">
        <f>#REF!</f>
        <v>#REF!</v>
      </c>
      <c r="FH126" s="342" t="e">
        <f>#REF!</f>
        <v>#REF!</v>
      </c>
      <c r="FI126" s="342" t="e">
        <f>#REF!</f>
        <v>#REF!</v>
      </c>
      <c r="FJ126" s="342" t="e">
        <f>#REF!</f>
        <v>#REF!</v>
      </c>
      <c r="FK126" s="342" t="e">
        <f>#REF!</f>
        <v>#REF!</v>
      </c>
      <c r="FL126" s="342">
        <f t="shared" si="51"/>
        <v>0</v>
      </c>
      <c r="FM126" s="342" t="e">
        <f>#REF!</f>
        <v>#REF!</v>
      </c>
      <c r="FN126" s="342" t="e">
        <f>#REF!</f>
        <v>#REF!</v>
      </c>
      <c r="FO126" s="342" t="e">
        <f>#REF!</f>
        <v>#REF!</v>
      </c>
      <c r="FP126" s="342" t="e">
        <f>#REF!</f>
        <v>#REF!</v>
      </c>
      <c r="FQ126" s="342" t="e">
        <f>#REF!</f>
        <v>#REF!</v>
      </c>
      <c r="FR126" s="342" t="e">
        <f>#REF!</f>
        <v>#REF!</v>
      </c>
      <c r="FS126" s="342" t="e">
        <f>#REF!</f>
        <v>#REF!</v>
      </c>
      <c r="FT126" s="342" t="e">
        <f>#REF!</f>
        <v>#REF!</v>
      </c>
      <c r="FU126" s="342" t="e">
        <f>#REF!</f>
        <v>#REF!</v>
      </c>
      <c r="FV126" s="342">
        <v>2</v>
      </c>
    </row>
    <row r="127" spans="3:178" ht="13.5" thickBot="1" x14ac:dyDescent="0.25">
      <c r="C127" s="366" t="s">
        <v>964</v>
      </c>
      <c r="D127" s="367">
        <v>0</v>
      </c>
      <c r="E127" s="368" t="s">
        <v>977</v>
      </c>
      <c r="F127" s="368" t="s">
        <v>970</v>
      </c>
      <c r="G127" s="367" t="s">
        <v>1336</v>
      </c>
      <c r="H127" s="368" t="s">
        <v>678</v>
      </c>
      <c r="I127" s="369"/>
      <c r="J127" s="369"/>
      <c r="K127" s="369">
        <f t="shared" si="30"/>
        <v>0</v>
      </c>
      <c r="L127" s="369"/>
      <c r="M127" s="369"/>
      <c r="N127" s="369">
        <f t="shared" si="31"/>
        <v>0</v>
      </c>
      <c r="O127" s="369"/>
      <c r="P127" s="369"/>
      <c r="Q127" s="369">
        <f t="shared" si="32"/>
        <v>0</v>
      </c>
      <c r="R127" s="369"/>
      <c r="S127" s="369"/>
      <c r="T127" s="369">
        <f t="shared" si="33"/>
        <v>0</v>
      </c>
      <c r="U127" s="369"/>
      <c r="V127" s="369"/>
      <c r="W127" s="369">
        <f t="shared" si="34"/>
        <v>0</v>
      </c>
      <c r="X127" s="369"/>
      <c r="Y127" s="369"/>
      <c r="Z127" s="369">
        <f t="shared" si="35"/>
        <v>0</v>
      </c>
      <c r="AA127" s="369"/>
      <c r="AB127" s="369"/>
      <c r="AC127" s="369">
        <f t="shared" si="36"/>
        <v>0</v>
      </c>
      <c r="AD127" s="369"/>
      <c r="AE127" s="369"/>
      <c r="AF127" s="369">
        <f t="shared" si="37"/>
        <v>0</v>
      </c>
      <c r="AG127" s="369"/>
      <c r="AH127" s="369"/>
      <c r="AI127" s="369">
        <f t="shared" si="38"/>
        <v>0</v>
      </c>
      <c r="AJ127" s="369"/>
      <c r="AK127" s="369"/>
      <c r="AL127" s="369">
        <f t="shared" si="39"/>
        <v>0</v>
      </c>
      <c r="AM127" s="369"/>
      <c r="AN127" s="369"/>
      <c r="AO127" s="369">
        <f t="shared" si="40"/>
        <v>0</v>
      </c>
      <c r="AP127" s="369"/>
      <c r="AQ127" s="369"/>
      <c r="AR127" s="369">
        <f t="shared" si="41"/>
        <v>0</v>
      </c>
      <c r="AS127" s="388"/>
      <c r="AT127" s="369"/>
      <c r="AU127" s="369"/>
      <c r="AV127" s="369">
        <f t="shared" si="42"/>
        <v>0</v>
      </c>
      <c r="AW127" s="370"/>
      <c r="AX127" s="369"/>
      <c r="AY127" s="369"/>
      <c r="AZ127" s="369">
        <f t="shared" si="43"/>
        <v>0</v>
      </c>
      <c r="BA127" s="370"/>
      <c r="BB127" s="389"/>
      <c r="BC127" s="390"/>
      <c r="BD127" s="390"/>
      <c r="BE127" s="390"/>
      <c r="BF127" s="389"/>
      <c r="BG127" s="390"/>
      <c r="BH127" s="389"/>
      <c r="BI127" s="390"/>
      <c r="BJ127" s="389"/>
      <c r="BK127" s="389"/>
      <c r="BL127" s="388">
        <f t="shared" si="52"/>
        <v>0</v>
      </c>
      <c r="BM127" s="389"/>
      <c r="BN127" s="389"/>
      <c r="BO127" s="388">
        <f t="shared" si="53"/>
        <v>0</v>
      </c>
      <c r="BP127" s="389"/>
      <c r="BQ127" s="391" t="s">
        <v>1057</v>
      </c>
      <c r="DL127" s="342" t="str">
        <f t="shared" si="44"/>
        <v xml:space="preserve">4171      </v>
      </c>
      <c r="DM127" s="342" t="str">
        <f t="shared" si="28"/>
        <v xml:space="preserve">202206    </v>
      </c>
      <c r="DN127" s="342" t="str">
        <f t="shared" si="29"/>
        <v xml:space="preserve">M02022    </v>
      </c>
      <c r="DO127" s="342" t="e">
        <f>#REF!</f>
        <v>#REF!</v>
      </c>
      <c r="DP127" s="342">
        <f t="shared" si="45"/>
        <v>0</v>
      </c>
      <c r="EW127" s="342">
        <f t="shared" si="46"/>
        <v>0</v>
      </c>
      <c r="EX127" s="342">
        <f t="shared" si="47"/>
        <v>0</v>
      </c>
      <c r="EY127" s="342" t="e">
        <f>#REF!</f>
        <v>#REF!</v>
      </c>
      <c r="EZ127" s="342" t="e">
        <f>#REF!</f>
        <v>#REF!</v>
      </c>
      <c r="FA127" s="342">
        <f t="shared" si="48"/>
        <v>0</v>
      </c>
      <c r="FB127" s="342" t="e">
        <f>#REF!</f>
        <v>#REF!</v>
      </c>
      <c r="FC127" s="342" t="e">
        <f>#REF!</f>
        <v>#REF!</v>
      </c>
      <c r="FD127" s="342">
        <f t="shared" si="49"/>
        <v>0</v>
      </c>
      <c r="FE127" s="342">
        <f t="shared" si="50"/>
        <v>0</v>
      </c>
      <c r="FF127" s="342" t="e">
        <f>#REF!</f>
        <v>#REF!</v>
      </c>
      <c r="FG127" s="342" t="e">
        <f>#REF!</f>
        <v>#REF!</v>
      </c>
      <c r="FH127" s="342" t="e">
        <f>#REF!</f>
        <v>#REF!</v>
      </c>
      <c r="FI127" s="342" t="e">
        <f>#REF!</f>
        <v>#REF!</v>
      </c>
      <c r="FJ127" s="342" t="e">
        <f>#REF!</f>
        <v>#REF!</v>
      </c>
      <c r="FK127" s="342" t="e">
        <f>#REF!</f>
        <v>#REF!</v>
      </c>
      <c r="FL127" s="342">
        <f t="shared" si="51"/>
        <v>0</v>
      </c>
      <c r="FM127" s="342" t="e">
        <f>#REF!</f>
        <v>#REF!</v>
      </c>
      <c r="FN127" s="342" t="e">
        <f>#REF!</f>
        <v>#REF!</v>
      </c>
      <c r="FO127" s="342" t="e">
        <f>#REF!</f>
        <v>#REF!</v>
      </c>
      <c r="FP127" s="342" t="e">
        <f>#REF!</f>
        <v>#REF!</v>
      </c>
      <c r="FQ127" s="342" t="e">
        <f>#REF!</f>
        <v>#REF!</v>
      </c>
      <c r="FR127" s="342" t="e">
        <f>#REF!</f>
        <v>#REF!</v>
      </c>
      <c r="FS127" s="342" t="e">
        <f>#REF!</f>
        <v>#REF!</v>
      </c>
      <c r="FT127" s="342" t="e">
        <f>#REF!</f>
        <v>#REF!</v>
      </c>
      <c r="FU127" s="342" t="e">
        <f>#REF!</f>
        <v>#REF!</v>
      </c>
      <c r="FV127" s="342">
        <v>2</v>
      </c>
    </row>
    <row r="128" spans="3:178" ht="13.5" thickBot="1" x14ac:dyDescent="0.25">
      <c r="C128" s="366" t="s">
        <v>964</v>
      </c>
      <c r="D128" s="367">
        <v>0</v>
      </c>
      <c r="E128" s="368" t="s">
        <v>977</v>
      </c>
      <c r="F128" s="368" t="s">
        <v>970</v>
      </c>
      <c r="G128" s="367" t="s">
        <v>1337</v>
      </c>
      <c r="H128" s="368" t="s">
        <v>679</v>
      </c>
      <c r="I128" s="369"/>
      <c r="J128" s="369"/>
      <c r="K128" s="369">
        <f t="shared" si="30"/>
        <v>0</v>
      </c>
      <c r="L128" s="369"/>
      <c r="M128" s="369"/>
      <c r="N128" s="369">
        <f t="shared" si="31"/>
        <v>0</v>
      </c>
      <c r="O128" s="369"/>
      <c r="P128" s="369"/>
      <c r="Q128" s="369">
        <f t="shared" si="32"/>
        <v>0</v>
      </c>
      <c r="R128" s="369"/>
      <c r="S128" s="369"/>
      <c r="T128" s="369">
        <f t="shared" si="33"/>
        <v>0</v>
      </c>
      <c r="U128" s="369"/>
      <c r="V128" s="369"/>
      <c r="W128" s="369">
        <f t="shared" si="34"/>
        <v>0</v>
      </c>
      <c r="X128" s="369"/>
      <c r="Y128" s="369"/>
      <c r="Z128" s="369">
        <f t="shared" si="35"/>
        <v>0</v>
      </c>
      <c r="AA128" s="369"/>
      <c r="AB128" s="369"/>
      <c r="AC128" s="369">
        <f t="shared" si="36"/>
        <v>0</v>
      </c>
      <c r="AD128" s="369"/>
      <c r="AE128" s="369"/>
      <c r="AF128" s="369">
        <f t="shared" si="37"/>
        <v>0</v>
      </c>
      <c r="AG128" s="369"/>
      <c r="AH128" s="369"/>
      <c r="AI128" s="369">
        <f t="shared" si="38"/>
        <v>0</v>
      </c>
      <c r="AJ128" s="369"/>
      <c r="AK128" s="369"/>
      <c r="AL128" s="369">
        <f t="shared" si="39"/>
        <v>0</v>
      </c>
      <c r="AM128" s="369"/>
      <c r="AN128" s="369"/>
      <c r="AO128" s="369">
        <f t="shared" si="40"/>
        <v>0</v>
      </c>
      <c r="AP128" s="369"/>
      <c r="AQ128" s="369"/>
      <c r="AR128" s="369">
        <f t="shared" si="41"/>
        <v>0</v>
      </c>
      <c r="AS128" s="388"/>
      <c r="AT128" s="369"/>
      <c r="AU128" s="369"/>
      <c r="AV128" s="369">
        <f t="shared" si="42"/>
        <v>0</v>
      </c>
      <c r="AW128" s="370"/>
      <c r="AX128" s="369"/>
      <c r="AY128" s="369"/>
      <c r="AZ128" s="369">
        <f t="shared" si="43"/>
        <v>0</v>
      </c>
      <c r="BA128" s="370"/>
      <c r="BB128" s="389"/>
      <c r="BC128" s="390"/>
      <c r="BD128" s="390"/>
      <c r="BE128" s="390"/>
      <c r="BF128" s="389"/>
      <c r="BG128" s="390"/>
      <c r="BH128" s="389"/>
      <c r="BI128" s="390"/>
      <c r="BJ128" s="389"/>
      <c r="BK128" s="389"/>
      <c r="BL128" s="388">
        <f t="shared" si="52"/>
        <v>0</v>
      </c>
      <c r="BM128" s="389"/>
      <c r="BN128" s="389"/>
      <c r="BO128" s="388">
        <f t="shared" si="53"/>
        <v>0</v>
      </c>
      <c r="BP128" s="389"/>
      <c r="BQ128" s="391" t="s">
        <v>1057</v>
      </c>
      <c r="DL128" s="342" t="str">
        <f t="shared" si="44"/>
        <v xml:space="preserve">4173      </v>
      </c>
      <c r="DM128" s="342" t="str">
        <f t="shared" si="28"/>
        <v xml:space="preserve">202206    </v>
      </c>
      <c r="DN128" s="342" t="str">
        <f t="shared" si="29"/>
        <v xml:space="preserve">M02022    </v>
      </c>
      <c r="DO128" s="342" t="e">
        <f>#REF!</f>
        <v>#REF!</v>
      </c>
      <c r="DP128" s="342">
        <f t="shared" si="45"/>
        <v>0</v>
      </c>
      <c r="EW128" s="342">
        <f t="shared" si="46"/>
        <v>0</v>
      </c>
      <c r="EX128" s="342">
        <f t="shared" si="47"/>
        <v>0</v>
      </c>
      <c r="EY128" s="342" t="e">
        <f>#REF!</f>
        <v>#REF!</v>
      </c>
      <c r="EZ128" s="342" t="e">
        <f>#REF!</f>
        <v>#REF!</v>
      </c>
      <c r="FA128" s="342">
        <f t="shared" si="48"/>
        <v>0</v>
      </c>
      <c r="FB128" s="342" t="e">
        <f>#REF!</f>
        <v>#REF!</v>
      </c>
      <c r="FC128" s="342" t="e">
        <f>#REF!</f>
        <v>#REF!</v>
      </c>
      <c r="FD128" s="342">
        <f t="shared" si="49"/>
        <v>0</v>
      </c>
      <c r="FE128" s="342">
        <f t="shared" si="50"/>
        <v>0</v>
      </c>
      <c r="FF128" s="342" t="e">
        <f>#REF!</f>
        <v>#REF!</v>
      </c>
      <c r="FG128" s="342" t="e">
        <f>#REF!</f>
        <v>#REF!</v>
      </c>
      <c r="FH128" s="342" t="e">
        <f>#REF!</f>
        <v>#REF!</v>
      </c>
      <c r="FI128" s="342" t="e">
        <f>#REF!</f>
        <v>#REF!</v>
      </c>
      <c r="FJ128" s="342" t="e">
        <f>#REF!</f>
        <v>#REF!</v>
      </c>
      <c r="FK128" s="342" t="e">
        <f>#REF!</f>
        <v>#REF!</v>
      </c>
      <c r="FL128" s="342">
        <f t="shared" si="51"/>
        <v>0</v>
      </c>
      <c r="FM128" s="342" t="e">
        <f>#REF!</f>
        <v>#REF!</v>
      </c>
      <c r="FN128" s="342" t="e">
        <f>#REF!</f>
        <v>#REF!</v>
      </c>
      <c r="FO128" s="342" t="e">
        <f>#REF!</f>
        <v>#REF!</v>
      </c>
      <c r="FP128" s="342" t="e">
        <f>#REF!</f>
        <v>#REF!</v>
      </c>
      <c r="FQ128" s="342" t="e">
        <f>#REF!</f>
        <v>#REF!</v>
      </c>
      <c r="FR128" s="342" t="e">
        <f>#REF!</f>
        <v>#REF!</v>
      </c>
      <c r="FS128" s="342" t="e">
        <f>#REF!</f>
        <v>#REF!</v>
      </c>
      <c r="FT128" s="342" t="e">
        <f>#REF!</f>
        <v>#REF!</v>
      </c>
      <c r="FU128" s="342" t="e">
        <f>#REF!</f>
        <v>#REF!</v>
      </c>
      <c r="FV128" s="342">
        <v>2</v>
      </c>
    </row>
    <row r="129" spans="3:178" ht="13.5" thickBot="1" x14ac:dyDescent="0.25">
      <c r="C129" s="366" t="s">
        <v>964</v>
      </c>
      <c r="D129" s="367">
        <v>0</v>
      </c>
      <c r="E129" s="368" t="s">
        <v>977</v>
      </c>
      <c r="F129" s="368" t="s">
        <v>970</v>
      </c>
      <c r="G129" s="367" t="s">
        <v>1338</v>
      </c>
      <c r="H129" s="368" t="s">
        <v>680</v>
      </c>
      <c r="I129" s="369"/>
      <c r="J129" s="369"/>
      <c r="K129" s="369">
        <f t="shared" si="30"/>
        <v>0</v>
      </c>
      <c r="L129" s="369"/>
      <c r="M129" s="369"/>
      <c r="N129" s="369">
        <f t="shared" si="31"/>
        <v>0</v>
      </c>
      <c r="O129" s="369"/>
      <c r="P129" s="369"/>
      <c r="Q129" s="369">
        <f t="shared" si="32"/>
        <v>0</v>
      </c>
      <c r="R129" s="369"/>
      <c r="S129" s="369"/>
      <c r="T129" s="369">
        <f t="shared" si="33"/>
        <v>0</v>
      </c>
      <c r="U129" s="369"/>
      <c r="V129" s="369"/>
      <c r="W129" s="369">
        <f t="shared" si="34"/>
        <v>0</v>
      </c>
      <c r="X129" s="369"/>
      <c r="Y129" s="369"/>
      <c r="Z129" s="369">
        <f t="shared" si="35"/>
        <v>0</v>
      </c>
      <c r="AA129" s="369"/>
      <c r="AB129" s="369"/>
      <c r="AC129" s="369">
        <f t="shared" si="36"/>
        <v>0</v>
      </c>
      <c r="AD129" s="369"/>
      <c r="AE129" s="369"/>
      <c r="AF129" s="369">
        <f t="shared" si="37"/>
        <v>0</v>
      </c>
      <c r="AG129" s="369"/>
      <c r="AH129" s="369"/>
      <c r="AI129" s="369">
        <f t="shared" si="38"/>
        <v>0</v>
      </c>
      <c r="AJ129" s="369"/>
      <c r="AK129" s="369"/>
      <c r="AL129" s="369">
        <f t="shared" si="39"/>
        <v>0</v>
      </c>
      <c r="AM129" s="369"/>
      <c r="AN129" s="369"/>
      <c r="AO129" s="369">
        <f t="shared" si="40"/>
        <v>0</v>
      </c>
      <c r="AP129" s="369"/>
      <c r="AQ129" s="369"/>
      <c r="AR129" s="369">
        <f t="shared" si="41"/>
        <v>0</v>
      </c>
      <c r="AS129" s="388"/>
      <c r="AT129" s="369"/>
      <c r="AU129" s="369"/>
      <c r="AV129" s="369">
        <f t="shared" si="42"/>
        <v>0</v>
      </c>
      <c r="AW129" s="370"/>
      <c r="AX129" s="369"/>
      <c r="AY129" s="369"/>
      <c r="AZ129" s="369">
        <f t="shared" si="43"/>
        <v>0</v>
      </c>
      <c r="BA129" s="370"/>
      <c r="BB129" s="389"/>
      <c r="BC129" s="390"/>
      <c r="BD129" s="390"/>
      <c r="BE129" s="390"/>
      <c r="BF129" s="389"/>
      <c r="BG129" s="390"/>
      <c r="BH129" s="389"/>
      <c r="BI129" s="390"/>
      <c r="BJ129" s="389"/>
      <c r="BK129" s="389"/>
      <c r="BL129" s="388">
        <f t="shared" si="52"/>
        <v>0</v>
      </c>
      <c r="BM129" s="389"/>
      <c r="BN129" s="389"/>
      <c r="BO129" s="388">
        <f t="shared" si="53"/>
        <v>0</v>
      </c>
      <c r="BP129" s="389"/>
      <c r="BQ129" s="391" t="s">
        <v>1057</v>
      </c>
      <c r="DL129" s="342" t="str">
        <f t="shared" si="44"/>
        <v xml:space="preserve">4174      </v>
      </c>
      <c r="DM129" s="342" t="str">
        <f t="shared" si="28"/>
        <v xml:space="preserve">202206    </v>
      </c>
      <c r="DN129" s="342" t="str">
        <f t="shared" si="29"/>
        <v xml:space="preserve">M02022    </v>
      </c>
      <c r="DO129" s="342" t="e">
        <f>#REF!</f>
        <v>#REF!</v>
      </c>
      <c r="DP129" s="342">
        <f t="shared" si="45"/>
        <v>0</v>
      </c>
      <c r="EW129" s="342">
        <f t="shared" si="46"/>
        <v>0</v>
      </c>
      <c r="EX129" s="342">
        <f t="shared" si="47"/>
        <v>0</v>
      </c>
      <c r="EY129" s="342" t="e">
        <f>#REF!</f>
        <v>#REF!</v>
      </c>
      <c r="EZ129" s="342" t="e">
        <f>#REF!</f>
        <v>#REF!</v>
      </c>
      <c r="FA129" s="342">
        <f t="shared" si="48"/>
        <v>0</v>
      </c>
      <c r="FB129" s="342" t="e">
        <f>#REF!</f>
        <v>#REF!</v>
      </c>
      <c r="FC129" s="342" t="e">
        <f>#REF!</f>
        <v>#REF!</v>
      </c>
      <c r="FD129" s="342">
        <f t="shared" si="49"/>
        <v>0</v>
      </c>
      <c r="FE129" s="342">
        <f t="shared" si="50"/>
        <v>0</v>
      </c>
      <c r="FF129" s="342" t="e">
        <f>#REF!</f>
        <v>#REF!</v>
      </c>
      <c r="FG129" s="342" t="e">
        <f>#REF!</f>
        <v>#REF!</v>
      </c>
      <c r="FH129" s="342" t="e">
        <f>#REF!</f>
        <v>#REF!</v>
      </c>
      <c r="FI129" s="342" t="e">
        <f>#REF!</f>
        <v>#REF!</v>
      </c>
      <c r="FJ129" s="342" t="e">
        <f>#REF!</f>
        <v>#REF!</v>
      </c>
      <c r="FK129" s="342" t="e">
        <f>#REF!</f>
        <v>#REF!</v>
      </c>
      <c r="FL129" s="342">
        <f t="shared" si="51"/>
        <v>0</v>
      </c>
      <c r="FM129" s="342" t="e">
        <f>#REF!</f>
        <v>#REF!</v>
      </c>
      <c r="FN129" s="342" t="e">
        <f>#REF!</f>
        <v>#REF!</v>
      </c>
      <c r="FO129" s="342" t="e">
        <f>#REF!</f>
        <v>#REF!</v>
      </c>
      <c r="FP129" s="342" t="e">
        <f>#REF!</f>
        <v>#REF!</v>
      </c>
      <c r="FQ129" s="342" t="e">
        <f>#REF!</f>
        <v>#REF!</v>
      </c>
      <c r="FR129" s="342" t="e">
        <f>#REF!</f>
        <v>#REF!</v>
      </c>
      <c r="FS129" s="342" t="e">
        <f>#REF!</f>
        <v>#REF!</v>
      </c>
      <c r="FT129" s="342" t="e">
        <f>#REF!</f>
        <v>#REF!</v>
      </c>
      <c r="FU129" s="342" t="e">
        <f>#REF!</f>
        <v>#REF!</v>
      </c>
      <c r="FV129" s="342">
        <v>2</v>
      </c>
    </row>
    <row r="130" spans="3:178" ht="13.5" thickBot="1" x14ac:dyDescent="0.25">
      <c r="C130" s="366" t="s">
        <v>964</v>
      </c>
      <c r="D130" s="367">
        <v>0</v>
      </c>
      <c r="E130" s="368" t="s">
        <v>977</v>
      </c>
      <c r="F130" s="368" t="s">
        <v>970</v>
      </c>
      <c r="G130" s="367" t="s">
        <v>1339</v>
      </c>
      <c r="H130" s="368" t="s">
        <v>681</v>
      </c>
      <c r="I130" s="369"/>
      <c r="J130" s="369"/>
      <c r="K130" s="369">
        <f t="shared" si="30"/>
        <v>0</v>
      </c>
      <c r="L130" s="369"/>
      <c r="M130" s="369"/>
      <c r="N130" s="369">
        <f t="shared" si="31"/>
        <v>0</v>
      </c>
      <c r="O130" s="369"/>
      <c r="P130" s="369"/>
      <c r="Q130" s="369">
        <f t="shared" si="32"/>
        <v>0</v>
      </c>
      <c r="R130" s="369"/>
      <c r="S130" s="369"/>
      <c r="T130" s="369">
        <f t="shared" si="33"/>
        <v>0</v>
      </c>
      <c r="U130" s="369"/>
      <c r="V130" s="369"/>
      <c r="W130" s="369">
        <f t="shared" si="34"/>
        <v>0</v>
      </c>
      <c r="X130" s="369"/>
      <c r="Y130" s="369"/>
      <c r="Z130" s="369">
        <f t="shared" si="35"/>
        <v>0</v>
      </c>
      <c r="AA130" s="369"/>
      <c r="AB130" s="369"/>
      <c r="AC130" s="369">
        <f t="shared" si="36"/>
        <v>0</v>
      </c>
      <c r="AD130" s="369"/>
      <c r="AE130" s="369"/>
      <c r="AF130" s="369">
        <f t="shared" si="37"/>
        <v>0</v>
      </c>
      <c r="AG130" s="369"/>
      <c r="AH130" s="369"/>
      <c r="AI130" s="369">
        <f t="shared" si="38"/>
        <v>0</v>
      </c>
      <c r="AJ130" s="369"/>
      <c r="AK130" s="369"/>
      <c r="AL130" s="369">
        <f t="shared" si="39"/>
        <v>0</v>
      </c>
      <c r="AM130" s="369"/>
      <c r="AN130" s="369"/>
      <c r="AO130" s="369">
        <f t="shared" si="40"/>
        <v>0</v>
      </c>
      <c r="AP130" s="369"/>
      <c r="AQ130" s="369"/>
      <c r="AR130" s="369">
        <f t="shared" si="41"/>
        <v>0</v>
      </c>
      <c r="AS130" s="388"/>
      <c r="AT130" s="369"/>
      <c r="AU130" s="369"/>
      <c r="AV130" s="369">
        <f t="shared" si="42"/>
        <v>0</v>
      </c>
      <c r="AW130" s="370"/>
      <c r="AX130" s="369"/>
      <c r="AY130" s="369"/>
      <c r="AZ130" s="369">
        <f t="shared" si="43"/>
        <v>0</v>
      </c>
      <c r="BA130" s="370"/>
      <c r="BB130" s="389"/>
      <c r="BC130" s="390"/>
      <c r="BD130" s="390"/>
      <c r="BE130" s="390"/>
      <c r="BF130" s="389"/>
      <c r="BG130" s="390"/>
      <c r="BH130" s="389"/>
      <c r="BI130" s="390"/>
      <c r="BJ130" s="389"/>
      <c r="BK130" s="389"/>
      <c r="BL130" s="388">
        <f t="shared" si="52"/>
        <v>0</v>
      </c>
      <c r="BM130" s="389"/>
      <c r="BN130" s="389"/>
      <c r="BO130" s="388">
        <f t="shared" si="53"/>
        <v>0</v>
      </c>
      <c r="BP130" s="389"/>
      <c r="BQ130" s="391" t="s">
        <v>1057</v>
      </c>
      <c r="DL130" s="342" t="str">
        <f t="shared" si="44"/>
        <v xml:space="preserve">4175      </v>
      </c>
      <c r="DM130" s="342" t="str">
        <f t="shared" si="28"/>
        <v xml:space="preserve">202206    </v>
      </c>
      <c r="DN130" s="342" t="str">
        <f t="shared" si="29"/>
        <v xml:space="preserve">M02022    </v>
      </c>
      <c r="DO130" s="342" t="e">
        <f>#REF!</f>
        <v>#REF!</v>
      </c>
      <c r="DP130" s="342">
        <f t="shared" si="45"/>
        <v>0</v>
      </c>
      <c r="EW130" s="342">
        <f t="shared" si="46"/>
        <v>0</v>
      </c>
      <c r="EX130" s="342">
        <f t="shared" si="47"/>
        <v>0</v>
      </c>
      <c r="EY130" s="342" t="e">
        <f>#REF!</f>
        <v>#REF!</v>
      </c>
      <c r="EZ130" s="342" t="e">
        <f>#REF!</f>
        <v>#REF!</v>
      </c>
      <c r="FA130" s="342">
        <f t="shared" si="48"/>
        <v>0</v>
      </c>
      <c r="FB130" s="342" t="e">
        <f>#REF!</f>
        <v>#REF!</v>
      </c>
      <c r="FC130" s="342" t="e">
        <f>#REF!</f>
        <v>#REF!</v>
      </c>
      <c r="FD130" s="342">
        <f t="shared" si="49"/>
        <v>0</v>
      </c>
      <c r="FE130" s="342">
        <f t="shared" si="50"/>
        <v>0</v>
      </c>
      <c r="FF130" s="342" t="e">
        <f>#REF!</f>
        <v>#REF!</v>
      </c>
      <c r="FG130" s="342" t="e">
        <f>#REF!</f>
        <v>#REF!</v>
      </c>
      <c r="FH130" s="342" t="e">
        <f>#REF!</f>
        <v>#REF!</v>
      </c>
      <c r="FI130" s="342" t="e">
        <f>#REF!</f>
        <v>#REF!</v>
      </c>
      <c r="FJ130" s="342" t="e">
        <f>#REF!</f>
        <v>#REF!</v>
      </c>
      <c r="FK130" s="342" t="e">
        <f>#REF!</f>
        <v>#REF!</v>
      </c>
      <c r="FL130" s="342">
        <f t="shared" si="51"/>
        <v>0</v>
      </c>
      <c r="FM130" s="342" t="e">
        <f>#REF!</f>
        <v>#REF!</v>
      </c>
      <c r="FN130" s="342" t="e">
        <f>#REF!</f>
        <v>#REF!</v>
      </c>
      <c r="FO130" s="342" t="e">
        <f>#REF!</f>
        <v>#REF!</v>
      </c>
      <c r="FP130" s="342" t="e">
        <f>#REF!</f>
        <v>#REF!</v>
      </c>
      <c r="FQ130" s="342" t="e">
        <f>#REF!</f>
        <v>#REF!</v>
      </c>
      <c r="FR130" s="342" t="e">
        <f>#REF!</f>
        <v>#REF!</v>
      </c>
      <c r="FS130" s="342" t="e">
        <f>#REF!</f>
        <v>#REF!</v>
      </c>
      <c r="FT130" s="342" t="e">
        <f>#REF!</f>
        <v>#REF!</v>
      </c>
      <c r="FU130" s="342" t="e">
        <f>#REF!</f>
        <v>#REF!</v>
      </c>
      <c r="FV130" s="342">
        <v>2</v>
      </c>
    </row>
    <row r="131" spans="3:178" ht="13.5" thickBot="1" x14ac:dyDescent="0.25">
      <c r="C131" s="366" t="s">
        <v>964</v>
      </c>
      <c r="D131" s="367">
        <v>0</v>
      </c>
      <c r="E131" s="368" t="s">
        <v>977</v>
      </c>
      <c r="F131" s="368" t="s">
        <v>970</v>
      </c>
      <c r="G131" s="367" t="s">
        <v>1340</v>
      </c>
      <c r="H131" s="368" t="s">
        <v>682</v>
      </c>
      <c r="I131" s="369"/>
      <c r="J131" s="369"/>
      <c r="K131" s="369">
        <f t="shared" si="30"/>
        <v>0</v>
      </c>
      <c r="L131" s="369"/>
      <c r="M131" s="369"/>
      <c r="N131" s="369">
        <f t="shared" si="31"/>
        <v>0</v>
      </c>
      <c r="O131" s="369"/>
      <c r="P131" s="369"/>
      <c r="Q131" s="369">
        <f t="shared" si="32"/>
        <v>0</v>
      </c>
      <c r="R131" s="369"/>
      <c r="S131" s="369"/>
      <c r="T131" s="369">
        <f t="shared" si="33"/>
        <v>0</v>
      </c>
      <c r="U131" s="369"/>
      <c r="V131" s="369"/>
      <c r="W131" s="369">
        <f t="shared" si="34"/>
        <v>0</v>
      </c>
      <c r="X131" s="369"/>
      <c r="Y131" s="369"/>
      <c r="Z131" s="369">
        <f t="shared" si="35"/>
        <v>0</v>
      </c>
      <c r="AA131" s="369"/>
      <c r="AB131" s="369"/>
      <c r="AC131" s="369">
        <f t="shared" si="36"/>
        <v>0</v>
      </c>
      <c r="AD131" s="369"/>
      <c r="AE131" s="369"/>
      <c r="AF131" s="369">
        <f t="shared" si="37"/>
        <v>0</v>
      </c>
      <c r="AG131" s="369"/>
      <c r="AH131" s="369"/>
      <c r="AI131" s="369">
        <f t="shared" si="38"/>
        <v>0</v>
      </c>
      <c r="AJ131" s="369"/>
      <c r="AK131" s="369"/>
      <c r="AL131" s="369">
        <f t="shared" si="39"/>
        <v>0</v>
      </c>
      <c r="AM131" s="369"/>
      <c r="AN131" s="369"/>
      <c r="AO131" s="369">
        <f t="shared" si="40"/>
        <v>0</v>
      </c>
      <c r="AP131" s="369"/>
      <c r="AQ131" s="369"/>
      <c r="AR131" s="369">
        <f t="shared" si="41"/>
        <v>0</v>
      </c>
      <c r="AS131" s="388"/>
      <c r="AT131" s="369"/>
      <c r="AU131" s="369"/>
      <c r="AV131" s="369">
        <f t="shared" si="42"/>
        <v>0</v>
      </c>
      <c r="AW131" s="370"/>
      <c r="AX131" s="369"/>
      <c r="AY131" s="369"/>
      <c r="AZ131" s="369">
        <f t="shared" si="43"/>
        <v>0</v>
      </c>
      <c r="BA131" s="370"/>
      <c r="BB131" s="389"/>
      <c r="BC131" s="390"/>
      <c r="BD131" s="390"/>
      <c r="BE131" s="390"/>
      <c r="BF131" s="389"/>
      <c r="BG131" s="390"/>
      <c r="BH131" s="389"/>
      <c r="BI131" s="390"/>
      <c r="BJ131" s="389"/>
      <c r="BK131" s="389"/>
      <c r="BL131" s="388">
        <f t="shared" si="52"/>
        <v>0</v>
      </c>
      <c r="BM131" s="389"/>
      <c r="BN131" s="389"/>
      <c r="BO131" s="388">
        <f t="shared" si="53"/>
        <v>0</v>
      </c>
      <c r="BP131" s="389"/>
      <c r="BQ131" s="391" t="s">
        <v>1057</v>
      </c>
      <c r="DL131" s="342" t="str">
        <f t="shared" si="44"/>
        <v xml:space="preserve">4176      </v>
      </c>
      <c r="DM131" s="342" t="str">
        <f t="shared" si="28"/>
        <v xml:space="preserve">202206    </v>
      </c>
      <c r="DN131" s="342" t="str">
        <f t="shared" si="29"/>
        <v xml:space="preserve">M02022    </v>
      </c>
      <c r="DO131" s="342" t="e">
        <f>#REF!</f>
        <v>#REF!</v>
      </c>
      <c r="DP131" s="342">
        <f t="shared" si="45"/>
        <v>0</v>
      </c>
      <c r="EW131" s="342">
        <f t="shared" si="46"/>
        <v>0</v>
      </c>
      <c r="EX131" s="342">
        <f t="shared" si="47"/>
        <v>0</v>
      </c>
      <c r="EY131" s="342" t="e">
        <f>#REF!</f>
        <v>#REF!</v>
      </c>
      <c r="EZ131" s="342" t="e">
        <f>#REF!</f>
        <v>#REF!</v>
      </c>
      <c r="FA131" s="342">
        <f t="shared" si="48"/>
        <v>0</v>
      </c>
      <c r="FB131" s="342" t="e">
        <f>#REF!</f>
        <v>#REF!</v>
      </c>
      <c r="FC131" s="342" t="e">
        <f>#REF!</f>
        <v>#REF!</v>
      </c>
      <c r="FD131" s="342">
        <f t="shared" si="49"/>
        <v>0</v>
      </c>
      <c r="FE131" s="342">
        <f t="shared" si="50"/>
        <v>0</v>
      </c>
      <c r="FF131" s="342" t="e">
        <f>#REF!</f>
        <v>#REF!</v>
      </c>
      <c r="FG131" s="342" t="e">
        <f>#REF!</f>
        <v>#REF!</v>
      </c>
      <c r="FH131" s="342" t="e">
        <f>#REF!</f>
        <v>#REF!</v>
      </c>
      <c r="FI131" s="342" t="e">
        <f>#REF!</f>
        <v>#REF!</v>
      </c>
      <c r="FJ131" s="342" t="e">
        <f>#REF!</f>
        <v>#REF!</v>
      </c>
      <c r="FK131" s="342" t="e">
        <f>#REF!</f>
        <v>#REF!</v>
      </c>
      <c r="FL131" s="342">
        <f t="shared" si="51"/>
        <v>0</v>
      </c>
      <c r="FM131" s="342" t="e">
        <f>#REF!</f>
        <v>#REF!</v>
      </c>
      <c r="FN131" s="342" t="e">
        <f>#REF!</f>
        <v>#REF!</v>
      </c>
      <c r="FO131" s="342" t="e">
        <f>#REF!</f>
        <v>#REF!</v>
      </c>
      <c r="FP131" s="342" t="e">
        <f>#REF!</f>
        <v>#REF!</v>
      </c>
      <c r="FQ131" s="342" t="e">
        <f>#REF!</f>
        <v>#REF!</v>
      </c>
      <c r="FR131" s="342" t="e">
        <f>#REF!</f>
        <v>#REF!</v>
      </c>
      <c r="FS131" s="342" t="e">
        <f>#REF!</f>
        <v>#REF!</v>
      </c>
      <c r="FT131" s="342" t="e">
        <f>#REF!</f>
        <v>#REF!</v>
      </c>
      <c r="FU131" s="342" t="e">
        <f>#REF!</f>
        <v>#REF!</v>
      </c>
      <c r="FV131" s="342">
        <v>2</v>
      </c>
    </row>
    <row r="132" spans="3:178" ht="13.5" thickBot="1" x14ac:dyDescent="0.25">
      <c r="C132" s="366" t="s">
        <v>959</v>
      </c>
      <c r="D132" s="367">
        <v>1</v>
      </c>
      <c r="E132" s="368" t="s">
        <v>842</v>
      </c>
      <c r="F132" s="368" t="s">
        <v>1261</v>
      </c>
      <c r="G132" s="367" t="s">
        <v>506</v>
      </c>
      <c r="H132" s="368" t="s">
        <v>472</v>
      </c>
      <c r="I132" s="369">
        <v>0</v>
      </c>
      <c r="J132" s="369">
        <v>0</v>
      </c>
      <c r="K132" s="369">
        <f t="shared" si="30"/>
        <v>0</v>
      </c>
      <c r="L132" s="369">
        <v>0</v>
      </c>
      <c r="M132" s="369">
        <v>0</v>
      </c>
      <c r="N132" s="369">
        <f t="shared" si="31"/>
        <v>0</v>
      </c>
      <c r="O132" s="369">
        <v>8888.5339999999997</v>
      </c>
      <c r="P132" s="369">
        <v>7546.0002000000004</v>
      </c>
      <c r="Q132" s="369">
        <f t="shared" si="32"/>
        <v>1342.5337999999992</v>
      </c>
      <c r="R132" s="369">
        <v>0</v>
      </c>
      <c r="S132" s="369">
        <v>0</v>
      </c>
      <c r="T132" s="369">
        <f t="shared" si="33"/>
        <v>0</v>
      </c>
      <c r="U132" s="369">
        <v>0</v>
      </c>
      <c r="V132" s="369">
        <v>0</v>
      </c>
      <c r="W132" s="369">
        <f t="shared" si="34"/>
        <v>0</v>
      </c>
      <c r="X132" s="369">
        <v>0</v>
      </c>
      <c r="Y132" s="369">
        <v>0</v>
      </c>
      <c r="Z132" s="369">
        <f t="shared" si="35"/>
        <v>0</v>
      </c>
      <c r="AA132" s="369">
        <v>0</v>
      </c>
      <c r="AB132" s="369">
        <v>0</v>
      </c>
      <c r="AC132" s="369">
        <f t="shared" si="36"/>
        <v>0</v>
      </c>
      <c r="AD132" s="369">
        <v>0</v>
      </c>
      <c r="AE132" s="369">
        <v>0</v>
      </c>
      <c r="AF132" s="369">
        <f t="shared" si="37"/>
        <v>0</v>
      </c>
      <c r="AG132" s="369">
        <v>0</v>
      </c>
      <c r="AH132" s="369">
        <v>0</v>
      </c>
      <c r="AI132" s="369">
        <f t="shared" si="38"/>
        <v>0</v>
      </c>
      <c r="AJ132" s="369">
        <v>0</v>
      </c>
      <c r="AK132" s="369">
        <v>0</v>
      </c>
      <c r="AL132" s="369">
        <f t="shared" si="39"/>
        <v>0</v>
      </c>
      <c r="AM132" s="369">
        <v>0</v>
      </c>
      <c r="AN132" s="369">
        <v>0</v>
      </c>
      <c r="AO132" s="369">
        <f t="shared" si="40"/>
        <v>0</v>
      </c>
      <c r="AP132" s="369">
        <v>0</v>
      </c>
      <c r="AQ132" s="369">
        <v>0</v>
      </c>
      <c r="AR132" s="369">
        <f t="shared" si="41"/>
        <v>0</v>
      </c>
      <c r="AS132" s="388">
        <v>8888.5339999999997</v>
      </c>
      <c r="AT132" s="369">
        <v>0</v>
      </c>
      <c r="AU132" s="369">
        <v>0</v>
      </c>
      <c r="AV132" s="369">
        <f t="shared" si="42"/>
        <v>0</v>
      </c>
      <c r="AW132" s="370"/>
      <c r="AX132" s="369">
        <v>0.18</v>
      </c>
      <c r="AY132" s="369">
        <v>0</v>
      </c>
      <c r="AZ132" s="369">
        <f t="shared" si="43"/>
        <v>0.18</v>
      </c>
      <c r="BA132" s="370"/>
      <c r="BB132" s="389">
        <v>0.18</v>
      </c>
      <c r="BC132" s="390"/>
      <c r="BD132" s="390"/>
      <c r="BE132" s="390"/>
      <c r="BF132" s="389">
        <v>0</v>
      </c>
      <c r="BG132" s="390"/>
      <c r="BH132" s="389">
        <v>0</v>
      </c>
      <c r="BI132" s="390"/>
      <c r="BJ132" s="389">
        <v>36.96</v>
      </c>
      <c r="BK132" s="389"/>
      <c r="BL132" s="388">
        <f t="shared" si="52"/>
        <v>37.14</v>
      </c>
      <c r="BM132" s="389">
        <v>0</v>
      </c>
      <c r="BN132" s="389"/>
      <c r="BO132" s="388">
        <f t="shared" si="53"/>
        <v>0</v>
      </c>
      <c r="BP132" s="389">
        <v>0</v>
      </c>
      <c r="BQ132" s="391" t="s">
        <v>1058</v>
      </c>
      <c r="DL132" s="342" t="str">
        <f t="shared" si="44"/>
        <v xml:space="preserve">4320      </v>
      </c>
      <c r="DM132" s="342" t="str">
        <f t="shared" si="28"/>
        <v xml:space="preserve">202206    </v>
      </c>
      <c r="DN132" s="342" t="str">
        <f t="shared" si="29"/>
        <v xml:space="preserve">M02022    </v>
      </c>
      <c r="DO132" s="342" t="e">
        <f>#REF!</f>
        <v>#REF!</v>
      </c>
      <c r="DP132" s="342">
        <f t="shared" si="45"/>
        <v>0</v>
      </c>
      <c r="EW132" s="342">
        <f t="shared" si="46"/>
        <v>0</v>
      </c>
      <c r="EX132" s="342">
        <f t="shared" si="47"/>
        <v>0</v>
      </c>
      <c r="EY132" s="342" t="e">
        <f>#REF!</f>
        <v>#REF!</v>
      </c>
      <c r="EZ132" s="342" t="e">
        <f>#REF!</f>
        <v>#REF!</v>
      </c>
      <c r="FA132" s="342">
        <f t="shared" si="48"/>
        <v>0</v>
      </c>
      <c r="FB132" s="342" t="e">
        <f>#REF!</f>
        <v>#REF!</v>
      </c>
      <c r="FC132" s="342" t="e">
        <f>#REF!</f>
        <v>#REF!</v>
      </c>
      <c r="FD132" s="342">
        <f t="shared" si="49"/>
        <v>0</v>
      </c>
      <c r="FE132" s="342">
        <f t="shared" si="50"/>
        <v>0</v>
      </c>
      <c r="FF132" s="342" t="e">
        <f>#REF!</f>
        <v>#REF!</v>
      </c>
      <c r="FG132" s="342" t="e">
        <f>#REF!</f>
        <v>#REF!</v>
      </c>
      <c r="FH132" s="342" t="e">
        <f>#REF!</f>
        <v>#REF!</v>
      </c>
      <c r="FI132" s="342" t="e">
        <f>#REF!</f>
        <v>#REF!</v>
      </c>
      <c r="FJ132" s="342" t="e">
        <f>#REF!</f>
        <v>#REF!</v>
      </c>
      <c r="FK132" s="342" t="e">
        <f>#REF!</f>
        <v>#REF!</v>
      </c>
      <c r="FL132" s="342">
        <f t="shared" si="51"/>
        <v>0</v>
      </c>
      <c r="FM132" s="342" t="e">
        <f>#REF!</f>
        <v>#REF!</v>
      </c>
      <c r="FN132" s="342" t="e">
        <f>#REF!</f>
        <v>#REF!</v>
      </c>
      <c r="FO132" s="342" t="e">
        <f>#REF!</f>
        <v>#REF!</v>
      </c>
      <c r="FP132" s="342" t="e">
        <f>#REF!</f>
        <v>#REF!</v>
      </c>
      <c r="FQ132" s="342" t="e">
        <f>#REF!</f>
        <v>#REF!</v>
      </c>
      <c r="FR132" s="342" t="e">
        <f>#REF!</f>
        <v>#REF!</v>
      </c>
      <c r="FS132" s="342" t="e">
        <f>#REF!</f>
        <v>#REF!</v>
      </c>
      <c r="FT132" s="342" t="e">
        <f>#REF!</f>
        <v>#REF!</v>
      </c>
      <c r="FU132" s="342" t="e">
        <f>#REF!</f>
        <v>#REF!</v>
      </c>
      <c r="FV132" s="342">
        <v>2</v>
      </c>
    </row>
    <row r="133" spans="3:178" ht="13.5" thickBot="1" x14ac:dyDescent="0.25">
      <c r="C133" s="366" t="s">
        <v>959</v>
      </c>
      <c r="D133" s="367">
        <v>1</v>
      </c>
      <c r="E133" s="368" t="s">
        <v>999</v>
      </c>
      <c r="F133" s="368" t="s">
        <v>1001</v>
      </c>
      <c r="G133" s="367" t="s">
        <v>507</v>
      </c>
      <c r="H133" s="368" t="s">
        <v>473</v>
      </c>
      <c r="I133" s="369">
        <v>0</v>
      </c>
      <c r="J133" s="369">
        <v>0</v>
      </c>
      <c r="K133" s="369">
        <f t="shared" si="30"/>
        <v>0</v>
      </c>
      <c r="L133" s="369">
        <v>0</v>
      </c>
      <c r="M133" s="369">
        <v>0</v>
      </c>
      <c r="N133" s="369">
        <f t="shared" si="31"/>
        <v>0</v>
      </c>
      <c r="O133" s="369">
        <v>100.94799999999999</v>
      </c>
      <c r="P133" s="369">
        <v>96.085999999999999</v>
      </c>
      <c r="Q133" s="369">
        <f t="shared" si="32"/>
        <v>4.8619999999999948</v>
      </c>
      <c r="R133" s="369">
        <v>0</v>
      </c>
      <c r="S133" s="369">
        <v>0</v>
      </c>
      <c r="T133" s="369">
        <f t="shared" si="33"/>
        <v>0</v>
      </c>
      <c r="U133" s="369">
        <v>0</v>
      </c>
      <c r="V133" s="369">
        <v>0</v>
      </c>
      <c r="W133" s="369">
        <f t="shared" si="34"/>
        <v>0</v>
      </c>
      <c r="X133" s="369">
        <v>0</v>
      </c>
      <c r="Y133" s="369">
        <v>0</v>
      </c>
      <c r="Z133" s="369">
        <f t="shared" si="35"/>
        <v>0</v>
      </c>
      <c r="AA133" s="369">
        <v>0</v>
      </c>
      <c r="AB133" s="369">
        <v>0</v>
      </c>
      <c r="AC133" s="369">
        <f t="shared" si="36"/>
        <v>0</v>
      </c>
      <c r="AD133" s="369">
        <v>0</v>
      </c>
      <c r="AE133" s="369">
        <v>0</v>
      </c>
      <c r="AF133" s="369">
        <f t="shared" si="37"/>
        <v>0</v>
      </c>
      <c r="AG133" s="369">
        <v>0</v>
      </c>
      <c r="AH133" s="369">
        <v>0</v>
      </c>
      <c r="AI133" s="369">
        <f t="shared" si="38"/>
        <v>0</v>
      </c>
      <c r="AJ133" s="369">
        <v>0</v>
      </c>
      <c r="AK133" s="369">
        <v>0</v>
      </c>
      <c r="AL133" s="369">
        <f t="shared" si="39"/>
        <v>0</v>
      </c>
      <c r="AM133" s="369">
        <v>0</v>
      </c>
      <c r="AN133" s="369">
        <v>0</v>
      </c>
      <c r="AO133" s="369">
        <f t="shared" si="40"/>
        <v>0</v>
      </c>
      <c r="AP133" s="369">
        <v>0</v>
      </c>
      <c r="AQ133" s="369">
        <v>0</v>
      </c>
      <c r="AR133" s="369">
        <f t="shared" si="41"/>
        <v>0</v>
      </c>
      <c r="AS133" s="388">
        <v>100.94799999999999</v>
      </c>
      <c r="AT133" s="369">
        <v>0</v>
      </c>
      <c r="AU133" s="369">
        <v>0</v>
      </c>
      <c r="AV133" s="369">
        <f t="shared" si="42"/>
        <v>0</v>
      </c>
      <c r="AW133" s="370"/>
      <c r="AX133" s="369">
        <v>0</v>
      </c>
      <c r="AY133" s="369">
        <v>0</v>
      </c>
      <c r="AZ133" s="369">
        <f t="shared" si="43"/>
        <v>0</v>
      </c>
      <c r="BA133" s="370"/>
      <c r="BB133" s="389">
        <v>0</v>
      </c>
      <c r="BC133" s="390"/>
      <c r="BD133" s="390"/>
      <c r="BE133" s="390"/>
      <c r="BF133" s="389">
        <v>0</v>
      </c>
      <c r="BG133" s="390"/>
      <c r="BH133" s="389">
        <v>0</v>
      </c>
      <c r="BI133" s="390"/>
      <c r="BJ133" s="389">
        <v>0</v>
      </c>
      <c r="BK133" s="389"/>
      <c r="BL133" s="388">
        <f t="shared" si="52"/>
        <v>0</v>
      </c>
      <c r="BM133" s="389">
        <v>0</v>
      </c>
      <c r="BN133" s="389"/>
      <c r="BO133" s="388">
        <f t="shared" si="53"/>
        <v>0</v>
      </c>
      <c r="BP133" s="389">
        <v>0</v>
      </c>
      <c r="BQ133" s="391" t="s">
        <v>1058</v>
      </c>
      <c r="DL133" s="342" t="str">
        <f t="shared" si="44"/>
        <v xml:space="preserve">4321      </v>
      </c>
      <c r="DM133" s="342" t="str">
        <f t="shared" si="28"/>
        <v xml:space="preserve">202206    </v>
      </c>
      <c r="DN133" s="342" t="str">
        <f t="shared" si="29"/>
        <v xml:space="preserve">M02022    </v>
      </c>
      <c r="DO133" s="342" t="e">
        <f>#REF!</f>
        <v>#REF!</v>
      </c>
      <c r="DP133" s="342">
        <f t="shared" si="45"/>
        <v>0</v>
      </c>
      <c r="EW133" s="342">
        <f t="shared" si="46"/>
        <v>0</v>
      </c>
      <c r="EX133" s="342">
        <f t="shared" si="47"/>
        <v>0</v>
      </c>
      <c r="EY133" s="342" t="e">
        <f>#REF!</f>
        <v>#REF!</v>
      </c>
      <c r="EZ133" s="342" t="e">
        <f>#REF!</f>
        <v>#REF!</v>
      </c>
      <c r="FA133" s="342">
        <f t="shared" si="48"/>
        <v>0</v>
      </c>
      <c r="FB133" s="342" t="e">
        <f>#REF!</f>
        <v>#REF!</v>
      </c>
      <c r="FC133" s="342" t="e">
        <f>#REF!</f>
        <v>#REF!</v>
      </c>
      <c r="FD133" s="342">
        <f t="shared" si="49"/>
        <v>0</v>
      </c>
      <c r="FE133" s="342">
        <f t="shared" si="50"/>
        <v>0</v>
      </c>
      <c r="FF133" s="342" t="e">
        <f>#REF!</f>
        <v>#REF!</v>
      </c>
      <c r="FG133" s="342" t="e">
        <f>#REF!</f>
        <v>#REF!</v>
      </c>
      <c r="FH133" s="342" t="e">
        <f>#REF!</f>
        <v>#REF!</v>
      </c>
      <c r="FI133" s="342" t="e">
        <f>#REF!</f>
        <v>#REF!</v>
      </c>
      <c r="FJ133" s="342" t="e">
        <f>#REF!</f>
        <v>#REF!</v>
      </c>
      <c r="FK133" s="342" t="e">
        <f>#REF!</f>
        <v>#REF!</v>
      </c>
      <c r="FL133" s="342">
        <f t="shared" si="51"/>
        <v>0</v>
      </c>
      <c r="FM133" s="342" t="e">
        <f>#REF!</f>
        <v>#REF!</v>
      </c>
      <c r="FN133" s="342" t="e">
        <f>#REF!</f>
        <v>#REF!</v>
      </c>
      <c r="FO133" s="342" t="e">
        <f>#REF!</f>
        <v>#REF!</v>
      </c>
      <c r="FP133" s="342" t="e">
        <f>#REF!</f>
        <v>#REF!</v>
      </c>
      <c r="FQ133" s="342" t="e">
        <f>#REF!</f>
        <v>#REF!</v>
      </c>
      <c r="FR133" s="342" t="e">
        <f>#REF!</f>
        <v>#REF!</v>
      </c>
      <c r="FS133" s="342" t="e">
        <f>#REF!</f>
        <v>#REF!</v>
      </c>
      <c r="FT133" s="342" t="e">
        <f>#REF!</f>
        <v>#REF!</v>
      </c>
      <c r="FU133" s="342" t="e">
        <f>#REF!</f>
        <v>#REF!</v>
      </c>
      <c r="FV133" s="342">
        <v>2</v>
      </c>
    </row>
    <row r="134" spans="3:178" ht="13.5" thickBot="1" x14ac:dyDescent="0.25">
      <c r="C134" s="366" t="s">
        <v>964</v>
      </c>
      <c r="D134" s="367">
        <v>1</v>
      </c>
      <c r="E134" s="368" t="s">
        <v>842</v>
      </c>
      <c r="F134" s="368" t="s">
        <v>1261</v>
      </c>
      <c r="G134" s="367" t="s">
        <v>508</v>
      </c>
      <c r="H134" s="368" t="s">
        <v>474</v>
      </c>
      <c r="I134" s="369">
        <v>0</v>
      </c>
      <c r="J134" s="369">
        <v>0</v>
      </c>
      <c r="K134" s="369">
        <f t="shared" si="30"/>
        <v>0</v>
      </c>
      <c r="L134" s="369">
        <v>0</v>
      </c>
      <c r="M134" s="369">
        <v>0</v>
      </c>
      <c r="N134" s="369">
        <f t="shared" si="31"/>
        <v>0</v>
      </c>
      <c r="O134" s="369">
        <v>1838.79</v>
      </c>
      <c r="P134" s="369">
        <v>296.00020000000001</v>
      </c>
      <c r="Q134" s="369">
        <f t="shared" si="32"/>
        <v>1542.7898</v>
      </c>
      <c r="R134" s="369">
        <v>0</v>
      </c>
      <c r="S134" s="369">
        <v>0</v>
      </c>
      <c r="T134" s="369">
        <f t="shared" si="33"/>
        <v>0</v>
      </c>
      <c r="U134" s="369">
        <v>0</v>
      </c>
      <c r="V134" s="369">
        <v>0</v>
      </c>
      <c r="W134" s="369">
        <f t="shared" si="34"/>
        <v>0</v>
      </c>
      <c r="X134" s="369">
        <v>0</v>
      </c>
      <c r="Y134" s="369">
        <v>0</v>
      </c>
      <c r="Z134" s="369">
        <f t="shared" si="35"/>
        <v>0</v>
      </c>
      <c r="AA134" s="369">
        <v>0</v>
      </c>
      <c r="AB134" s="369">
        <v>0</v>
      </c>
      <c r="AC134" s="369">
        <f t="shared" si="36"/>
        <v>0</v>
      </c>
      <c r="AD134" s="369">
        <v>0</v>
      </c>
      <c r="AE134" s="369">
        <v>0</v>
      </c>
      <c r="AF134" s="369">
        <f t="shared" si="37"/>
        <v>0</v>
      </c>
      <c r="AG134" s="369">
        <v>0</v>
      </c>
      <c r="AH134" s="369">
        <v>0</v>
      </c>
      <c r="AI134" s="369">
        <f t="shared" si="38"/>
        <v>0</v>
      </c>
      <c r="AJ134" s="369">
        <v>0</v>
      </c>
      <c r="AK134" s="369">
        <v>0</v>
      </c>
      <c r="AL134" s="369">
        <f t="shared" si="39"/>
        <v>0</v>
      </c>
      <c r="AM134" s="369">
        <v>-1808.7362000000001</v>
      </c>
      <c r="AN134" s="369">
        <v>0</v>
      </c>
      <c r="AO134" s="369">
        <f t="shared" si="40"/>
        <v>-1808.7362000000001</v>
      </c>
      <c r="AP134" s="369">
        <v>1E-4</v>
      </c>
      <c r="AQ134" s="369">
        <v>0</v>
      </c>
      <c r="AR134" s="369">
        <f t="shared" si="41"/>
        <v>1E-4</v>
      </c>
      <c r="AS134" s="388">
        <v>30.053799999999999</v>
      </c>
      <c r="AT134" s="369">
        <v>0</v>
      </c>
      <c r="AU134" s="369">
        <v>0</v>
      </c>
      <c r="AV134" s="369">
        <f t="shared" si="42"/>
        <v>0</v>
      </c>
      <c r="AW134" s="370"/>
      <c r="AX134" s="369">
        <v>0</v>
      </c>
      <c r="AY134" s="369">
        <v>0</v>
      </c>
      <c r="AZ134" s="369">
        <f t="shared" si="43"/>
        <v>0</v>
      </c>
      <c r="BA134" s="370"/>
      <c r="BB134" s="389">
        <v>0</v>
      </c>
      <c r="BC134" s="390"/>
      <c r="BD134" s="390"/>
      <c r="BE134" s="390"/>
      <c r="BF134" s="389">
        <v>0</v>
      </c>
      <c r="BG134" s="390"/>
      <c r="BH134" s="389">
        <v>0</v>
      </c>
      <c r="BI134" s="390"/>
      <c r="BJ134" s="389">
        <v>0</v>
      </c>
      <c r="BK134" s="389"/>
      <c r="BL134" s="388">
        <f t="shared" si="52"/>
        <v>0</v>
      </c>
      <c r="BM134" s="389">
        <v>0</v>
      </c>
      <c r="BN134" s="389"/>
      <c r="BO134" s="388">
        <f t="shared" si="53"/>
        <v>0</v>
      </c>
      <c r="BP134" s="389">
        <v>0</v>
      </c>
      <c r="BQ134" s="391" t="s">
        <v>1058</v>
      </c>
      <c r="DL134" s="342" t="str">
        <f t="shared" si="44"/>
        <v xml:space="preserve">4322      </v>
      </c>
      <c r="DM134" s="342" t="str">
        <f t="shared" si="28"/>
        <v xml:space="preserve">202206    </v>
      </c>
      <c r="DN134" s="342" t="str">
        <f t="shared" si="29"/>
        <v xml:space="preserve">M02022    </v>
      </c>
      <c r="DO134" s="342" t="e">
        <f>#REF!</f>
        <v>#REF!</v>
      </c>
      <c r="DP134" s="342">
        <f t="shared" si="45"/>
        <v>0</v>
      </c>
      <c r="EW134" s="342">
        <f t="shared" si="46"/>
        <v>0</v>
      </c>
      <c r="EX134" s="342">
        <f t="shared" si="47"/>
        <v>0</v>
      </c>
      <c r="EY134" s="342" t="e">
        <f>#REF!</f>
        <v>#REF!</v>
      </c>
      <c r="EZ134" s="342" t="e">
        <f>#REF!</f>
        <v>#REF!</v>
      </c>
      <c r="FA134" s="342">
        <f t="shared" si="48"/>
        <v>0</v>
      </c>
      <c r="FB134" s="342" t="e">
        <f>#REF!</f>
        <v>#REF!</v>
      </c>
      <c r="FC134" s="342" t="e">
        <f>#REF!</f>
        <v>#REF!</v>
      </c>
      <c r="FD134" s="342">
        <f t="shared" si="49"/>
        <v>0</v>
      </c>
      <c r="FE134" s="342">
        <f t="shared" si="50"/>
        <v>0</v>
      </c>
      <c r="FF134" s="342" t="e">
        <f>#REF!</f>
        <v>#REF!</v>
      </c>
      <c r="FG134" s="342" t="e">
        <f>#REF!</f>
        <v>#REF!</v>
      </c>
      <c r="FH134" s="342" t="e">
        <f>#REF!</f>
        <v>#REF!</v>
      </c>
      <c r="FI134" s="342" t="e">
        <f>#REF!</f>
        <v>#REF!</v>
      </c>
      <c r="FJ134" s="342" t="e">
        <f>#REF!</f>
        <v>#REF!</v>
      </c>
      <c r="FK134" s="342" t="e">
        <f>#REF!</f>
        <v>#REF!</v>
      </c>
      <c r="FL134" s="342">
        <f t="shared" si="51"/>
        <v>0</v>
      </c>
      <c r="FM134" s="342" t="e">
        <f>#REF!</f>
        <v>#REF!</v>
      </c>
      <c r="FN134" s="342" t="e">
        <f>#REF!</f>
        <v>#REF!</v>
      </c>
      <c r="FO134" s="342" t="e">
        <f>#REF!</f>
        <v>#REF!</v>
      </c>
      <c r="FP134" s="342" t="e">
        <f>#REF!</f>
        <v>#REF!</v>
      </c>
      <c r="FQ134" s="342" t="e">
        <f>#REF!</f>
        <v>#REF!</v>
      </c>
      <c r="FR134" s="342" t="e">
        <f>#REF!</f>
        <v>#REF!</v>
      </c>
      <c r="FS134" s="342" t="e">
        <f>#REF!</f>
        <v>#REF!</v>
      </c>
      <c r="FT134" s="342" t="e">
        <f>#REF!</f>
        <v>#REF!</v>
      </c>
      <c r="FU134" s="342" t="e">
        <f>#REF!</f>
        <v>#REF!</v>
      </c>
      <c r="FV134" s="342">
        <v>2</v>
      </c>
    </row>
    <row r="135" spans="3:178" ht="13.5" thickBot="1" x14ac:dyDescent="0.25">
      <c r="C135" s="366" t="s">
        <v>964</v>
      </c>
      <c r="D135" s="367">
        <v>0</v>
      </c>
      <c r="E135" s="368" t="s">
        <v>977</v>
      </c>
      <c r="F135" s="368" t="s">
        <v>970</v>
      </c>
      <c r="G135" s="367" t="s">
        <v>1341</v>
      </c>
      <c r="H135" s="368" t="s">
        <v>683</v>
      </c>
      <c r="I135" s="369"/>
      <c r="J135" s="369"/>
      <c r="K135" s="369">
        <f t="shared" si="30"/>
        <v>0</v>
      </c>
      <c r="L135" s="369"/>
      <c r="M135" s="369"/>
      <c r="N135" s="369">
        <f t="shared" si="31"/>
        <v>0</v>
      </c>
      <c r="O135" s="369"/>
      <c r="P135" s="369"/>
      <c r="Q135" s="369">
        <f t="shared" si="32"/>
        <v>0</v>
      </c>
      <c r="R135" s="369"/>
      <c r="S135" s="369"/>
      <c r="T135" s="369">
        <f t="shared" si="33"/>
        <v>0</v>
      </c>
      <c r="U135" s="369"/>
      <c r="V135" s="369"/>
      <c r="W135" s="369">
        <f t="shared" si="34"/>
        <v>0</v>
      </c>
      <c r="X135" s="369"/>
      <c r="Y135" s="369"/>
      <c r="Z135" s="369">
        <f t="shared" si="35"/>
        <v>0</v>
      </c>
      <c r="AA135" s="369"/>
      <c r="AB135" s="369"/>
      <c r="AC135" s="369">
        <f t="shared" si="36"/>
        <v>0</v>
      </c>
      <c r="AD135" s="369"/>
      <c r="AE135" s="369"/>
      <c r="AF135" s="369">
        <f t="shared" si="37"/>
        <v>0</v>
      </c>
      <c r="AG135" s="369"/>
      <c r="AH135" s="369"/>
      <c r="AI135" s="369">
        <f t="shared" si="38"/>
        <v>0</v>
      </c>
      <c r="AJ135" s="369"/>
      <c r="AK135" s="369"/>
      <c r="AL135" s="369">
        <f t="shared" si="39"/>
        <v>0</v>
      </c>
      <c r="AM135" s="369"/>
      <c r="AN135" s="369"/>
      <c r="AO135" s="369">
        <f t="shared" si="40"/>
        <v>0</v>
      </c>
      <c r="AP135" s="369"/>
      <c r="AQ135" s="369"/>
      <c r="AR135" s="369">
        <f t="shared" si="41"/>
        <v>0</v>
      </c>
      <c r="AS135" s="388"/>
      <c r="AT135" s="369"/>
      <c r="AU135" s="369"/>
      <c r="AV135" s="369">
        <f t="shared" si="42"/>
        <v>0</v>
      </c>
      <c r="AW135" s="370"/>
      <c r="AX135" s="369"/>
      <c r="AY135" s="369"/>
      <c r="AZ135" s="369">
        <f t="shared" si="43"/>
        <v>0</v>
      </c>
      <c r="BA135" s="370"/>
      <c r="BB135" s="389"/>
      <c r="BC135" s="390"/>
      <c r="BD135" s="390"/>
      <c r="BE135" s="390"/>
      <c r="BF135" s="389"/>
      <c r="BG135" s="390"/>
      <c r="BH135" s="389"/>
      <c r="BI135" s="390"/>
      <c r="BJ135" s="389"/>
      <c r="BK135" s="389"/>
      <c r="BL135" s="388">
        <f t="shared" si="52"/>
        <v>0</v>
      </c>
      <c r="BM135" s="389"/>
      <c r="BN135" s="389"/>
      <c r="BO135" s="388">
        <f t="shared" si="53"/>
        <v>0</v>
      </c>
      <c r="BP135" s="389"/>
      <c r="BQ135" s="391" t="s">
        <v>1059</v>
      </c>
      <c r="DL135" s="342" t="str">
        <f t="shared" si="44"/>
        <v xml:space="preserve">4330      </v>
      </c>
      <c r="DM135" s="342" t="str">
        <f t="shared" si="28"/>
        <v xml:space="preserve">202206    </v>
      </c>
      <c r="DN135" s="342" t="str">
        <f t="shared" si="29"/>
        <v xml:space="preserve">M02022    </v>
      </c>
      <c r="DO135" s="342" t="e">
        <f>#REF!</f>
        <v>#REF!</v>
      </c>
      <c r="DP135" s="342">
        <f t="shared" si="45"/>
        <v>0</v>
      </c>
      <c r="EW135" s="342">
        <f t="shared" si="46"/>
        <v>0</v>
      </c>
      <c r="EX135" s="342">
        <f t="shared" si="47"/>
        <v>0</v>
      </c>
      <c r="EY135" s="342" t="e">
        <f>#REF!</f>
        <v>#REF!</v>
      </c>
      <c r="EZ135" s="342" t="e">
        <f>#REF!</f>
        <v>#REF!</v>
      </c>
      <c r="FA135" s="342">
        <f t="shared" si="48"/>
        <v>0</v>
      </c>
      <c r="FB135" s="342" t="e">
        <f>#REF!</f>
        <v>#REF!</v>
      </c>
      <c r="FC135" s="342" t="e">
        <f>#REF!</f>
        <v>#REF!</v>
      </c>
      <c r="FD135" s="342">
        <f t="shared" si="49"/>
        <v>0</v>
      </c>
      <c r="FE135" s="342">
        <f t="shared" si="50"/>
        <v>0</v>
      </c>
      <c r="FF135" s="342" t="e">
        <f>#REF!</f>
        <v>#REF!</v>
      </c>
      <c r="FG135" s="342" t="e">
        <f>#REF!</f>
        <v>#REF!</v>
      </c>
      <c r="FH135" s="342" t="e">
        <f>#REF!</f>
        <v>#REF!</v>
      </c>
      <c r="FI135" s="342" t="e">
        <f>#REF!</f>
        <v>#REF!</v>
      </c>
      <c r="FJ135" s="342" t="e">
        <f>#REF!</f>
        <v>#REF!</v>
      </c>
      <c r="FK135" s="342" t="e">
        <f>#REF!</f>
        <v>#REF!</v>
      </c>
      <c r="FL135" s="342">
        <f t="shared" si="51"/>
        <v>0</v>
      </c>
      <c r="FM135" s="342" t="e">
        <f>#REF!</f>
        <v>#REF!</v>
      </c>
      <c r="FN135" s="342" t="e">
        <f>#REF!</f>
        <v>#REF!</v>
      </c>
      <c r="FO135" s="342" t="e">
        <f>#REF!</f>
        <v>#REF!</v>
      </c>
      <c r="FP135" s="342" t="e">
        <f>#REF!</f>
        <v>#REF!</v>
      </c>
      <c r="FQ135" s="342" t="e">
        <f>#REF!</f>
        <v>#REF!</v>
      </c>
      <c r="FR135" s="342" t="e">
        <f>#REF!</f>
        <v>#REF!</v>
      </c>
      <c r="FS135" s="342" t="e">
        <f>#REF!</f>
        <v>#REF!</v>
      </c>
      <c r="FT135" s="342" t="e">
        <f>#REF!</f>
        <v>#REF!</v>
      </c>
      <c r="FU135" s="342" t="e">
        <f>#REF!</f>
        <v>#REF!</v>
      </c>
      <c r="FV135" s="342">
        <v>2</v>
      </c>
    </row>
    <row r="136" spans="3:178" ht="13.5" thickBot="1" x14ac:dyDescent="0.25">
      <c r="C136" s="366" t="s">
        <v>964</v>
      </c>
      <c r="D136" s="367">
        <v>0</v>
      </c>
      <c r="E136" s="368" t="s">
        <v>977</v>
      </c>
      <c r="F136" s="368" t="s">
        <v>970</v>
      </c>
      <c r="G136" s="367" t="s">
        <v>1342</v>
      </c>
      <c r="H136" s="368" t="s">
        <v>684</v>
      </c>
      <c r="I136" s="369"/>
      <c r="J136" s="369"/>
      <c r="K136" s="369">
        <f t="shared" si="30"/>
        <v>0</v>
      </c>
      <c r="L136" s="369"/>
      <c r="M136" s="369"/>
      <c r="N136" s="369">
        <f t="shared" si="31"/>
        <v>0</v>
      </c>
      <c r="O136" s="369"/>
      <c r="P136" s="369"/>
      <c r="Q136" s="369">
        <f t="shared" si="32"/>
        <v>0</v>
      </c>
      <c r="R136" s="369"/>
      <c r="S136" s="369"/>
      <c r="T136" s="369">
        <f t="shared" si="33"/>
        <v>0</v>
      </c>
      <c r="U136" s="369"/>
      <c r="V136" s="369"/>
      <c r="W136" s="369">
        <f t="shared" si="34"/>
        <v>0</v>
      </c>
      <c r="X136" s="369"/>
      <c r="Y136" s="369"/>
      <c r="Z136" s="369">
        <f t="shared" si="35"/>
        <v>0</v>
      </c>
      <c r="AA136" s="369"/>
      <c r="AB136" s="369"/>
      <c r="AC136" s="369">
        <f t="shared" si="36"/>
        <v>0</v>
      </c>
      <c r="AD136" s="369"/>
      <c r="AE136" s="369"/>
      <c r="AF136" s="369">
        <f t="shared" si="37"/>
        <v>0</v>
      </c>
      <c r="AG136" s="369"/>
      <c r="AH136" s="369"/>
      <c r="AI136" s="369">
        <f t="shared" si="38"/>
        <v>0</v>
      </c>
      <c r="AJ136" s="369"/>
      <c r="AK136" s="369"/>
      <c r="AL136" s="369">
        <f t="shared" si="39"/>
        <v>0</v>
      </c>
      <c r="AM136" s="369"/>
      <c r="AN136" s="369"/>
      <c r="AO136" s="369">
        <f t="shared" si="40"/>
        <v>0</v>
      </c>
      <c r="AP136" s="369"/>
      <c r="AQ136" s="369"/>
      <c r="AR136" s="369">
        <f t="shared" si="41"/>
        <v>0</v>
      </c>
      <c r="AS136" s="388"/>
      <c r="AT136" s="369"/>
      <c r="AU136" s="369"/>
      <c r="AV136" s="369">
        <f t="shared" si="42"/>
        <v>0</v>
      </c>
      <c r="AW136" s="370"/>
      <c r="AX136" s="369"/>
      <c r="AY136" s="369"/>
      <c r="AZ136" s="369">
        <f t="shared" si="43"/>
        <v>0</v>
      </c>
      <c r="BA136" s="370"/>
      <c r="BB136" s="389"/>
      <c r="BC136" s="390"/>
      <c r="BD136" s="390"/>
      <c r="BE136" s="390"/>
      <c r="BF136" s="389"/>
      <c r="BG136" s="390"/>
      <c r="BH136" s="389"/>
      <c r="BI136" s="390"/>
      <c r="BJ136" s="389"/>
      <c r="BK136" s="389"/>
      <c r="BL136" s="388">
        <f t="shared" si="52"/>
        <v>0</v>
      </c>
      <c r="BM136" s="389"/>
      <c r="BN136" s="389"/>
      <c r="BO136" s="388">
        <f t="shared" si="53"/>
        <v>0</v>
      </c>
      <c r="BP136" s="389"/>
      <c r="BQ136" s="391" t="s">
        <v>1060</v>
      </c>
      <c r="DL136" s="342" t="str">
        <f t="shared" si="44"/>
        <v xml:space="preserve">4340      </v>
      </c>
      <c r="DM136" s="342" t="str">
        <f t="shared" si="28"/>
        <v xml:space="preserve">202206    </v>
      </c>
      <c r="DN136" s="342" t="str">
        <f t="shared" si="29"/>
        <v xml:space="preserve">M02022    </v>
      </c>
      <c r="DO136" s="342" t="e">
        <f>#REF!</f>
        <v>#REF!</v>
      </c>
      <c r="DP136" s="342">
        <f t="shared" si="45"/>
        <v>0</v>
      </c>
      <c r="EW136" s="342">
        <f t="shared" si="46"/>
        <v>0</v>
      </c>
      <c r="EX136" s="342">
        <f t="shared" si="47"/>
        <v>0</v>
      </c>
      <c r="EY136" s="342" t="e">
        <f>#REF!</f>
        <v>#REF!</v>
      </c>
      <c r="EZ136" s="342" t="e">
        <f>#REF!</f>
        <v>#REF!</v>
      </c>
      <c r="FA136" s="342">
        <f t="shared" si="48"/>
        <v>0</v>
      </c>
      <c r="FB136" s="342" t="e">
        <f>#REF!</f>
        <v>#REF!</v>
      </c>
      <c r="FC136" s="342" t="e">
        <f>#REF!</f>
        <v>#REF!</v>
      </c>
      <c r="FD136" s="342">
        <f t="shared" si="49"/>
        <v>0</v>
      </c>
      <c r="FE136" s="342">
        <f t="shared" si="50"/>
        <v>0</v>
      </c>
      <c r="FF136" s="342" t="e">
        <f>#REF!</f>
        <v>#REF!</v>
      </c>
      <c r="FG136" s="342" t="e">
        <f>#REF!</f>
        <v>#REF!</v>
      </c>
      <c r="FH136" s="342" t="e">
        <f>#REF!</f>
        <v>#REF!</v>
      </c>
      <c r="FI136" s="342" t="e">
        <f>#REF!</f>
        <v>#REF!</v>
      </c>
      <c r="FJ136" s="342" t="e">
        <f>#REF!</f>
        <v>#REF!</v>
      </c>
      <c r="FK136" s="342" t="e">
        <f>#REF!</f>
        <v>#REF!</v>
      </c>
      <c r="FL136" s="342">
        <f t="shared" si="51"/>
        <v>0</v>
      </c>
      <c r="FM136" s="342" t="e">
        <f>#REF!</f>
        <v>#REF!</v>
      </c>
      <c r="FN136" s="342" t="e">
        <f>#REF!</f>
        <v>#REF!</v>
      </c>
      <c r="FO136" s="342" t="e">
        <f>#REF!</f>
        <v>#REF!</v>
      </c>
      <c r="FP136" s="342" t="e">
        <f>#REF!</f>
        <v>#REF!</v>
      </c>
      <c r="FQ136" s="342" t="e">
        <f>#REF!</f>
        <v>#REF!</v>
      </c>
      <c r="FR136" s="342" t="e">
        <f>#REF!</f>
        <v>#REF!</v>
      </c>
      <c r="FS136" s="342" t="e">
        <f>#REF!</f>
        <v>#REF!</v>
      </c>
      <c r="FT136" s="342" t="e">
        <f>#REF!</f>
        <v>#REF!</v>
      </c>
      <c r="FU136" s="342" t="e">
        <f>#REF!</f>
        <v>#REF!</v>
      </c>
      <c r="FV136" s="342">
        <v>2</v>
      </c>
    </row>
    <row r="137" spans="3:178" ht="13.5" thickBot="1" x14ac:dyDescent="0.25">
      <c r="C137" s="366" t="s">
        <v>964</v>
      </c>
      <c r="D137" s="367">
        <v>0</v>
      </c>
      <c r="E137" s="368" t="s">
        <v>977</v>
      </c>
      <c r="F137" s="368" t="s">
        <v>978</v>
      </c>
      <c r="G137" s="367" t="s">
        <v>1343</v>
      </c>
      <c r="H137" s="368" t="s">
        <v>685</v>
      </c>
      <c r="I137" s="369"/>
      <c r="J137" s="369"/>
      <c r="K137" s="369">
        <f t="shared" si="30"/>
        <v>0</v>
      </c>
      <c r="L137" s="369"/>
      <c r="M137" s="369"/>
      <c r="N137" s="369">
        <f t="shared" si="31"/>
        <v>0</v>
      </c>
      <c r="O137" s="369"/>
      <c r="P137" s="369"/>
      <c r="Q137" s="369">
        <f t="shared" si="32"/>
        <v>0</v>
      </c>
      <c r="R137" s="369"/>
      <c r="S137" s="369"/>
      <c r="T137" s="369">
        <f t="shared" si="33"/>
        <v>0</v>
      </c>
      <c r="U137" s="369"/>
      <c r="V137" s="369"/>
      <c r="W137" s="369">
        <f t="shared" si="34"/>
        <v>0</v>
      </c>
      <c r="X137" s="369"/>
      <c r="Y137" s="369"/>
      <c r="Z137" s="369">
        <f t="shared" si="35"/>
        <v>0</v>
      </c>
      <c r="AA137" s="369"/>
      <c r="AB137" s="369"/>
      <c r="AC137" s="369">
        <f t="shared" si="36"/>
        <v>0</v>
      </c>
      <c r="AD137" s="369"/>
      <c r="AE137" s="369"/>
      <c r="AF137" s="369">
        <f t="shared" si="37"/>
        <v>0</v>
      </c>
      <c r="AG137" s="369"/>
      <c r="AH137" s="369"/>
      <c r="AI137" s="369">
        <f t="shared" si="38"/>
        <v>0</v>
      </c>
      <c r="AJ137" s="369"/>
      <c r="AK137" s="369"/>
      <c r="AL137" s="369">
        <f t="shared" si="39"/>
        <v>0</v>
      </c>
      <c r="AM137" s="369"/>
      <c r="AN137" s="369"/>
      <c r="AO137" s="369">
        <f t="shared" si="40"/>
        <v>0</v>
      </c>
      <c r="AP137" s="369"/>
      <c r="AQ137" s="369"/>
      <c r="AR137" s="369">
        <f t="shared" si="41"/>
        <v>0</v>
      </c>
      <c r="AS137" s="388"/>
      <c r="AT137" s="369"/>
      <c r="AU137" s="369"/>
      <c r="AV137" s="369">
        <f t="shared" si="42"/>
        <v>0</v>
      </c>
      <c r="AW137" s="370"/>
      <c r="AX137" s="369"/>
      <c r="AY137" s="369"/>
      <c r="AZ137" s="369">
        <f t="shared" si="43"/>
        <v>0</v>
      </c>
      <c r="BA137" s="370"/>
      <c r="BB137" s="389"/>
      <c r="BC137" s="390"/>
      <c r="BD137" s="390"/>
      <c r="BE137" s="390"/>
      <c r="BF137" s="389"/>
      <c r="BG137" s="390"/>
      <c r="BH137" s="389"/>
      <c r="BI137" s="390"/>
      <c r="BJ137" s="389"/>
      <c r="BK137" s="389"/>
      <c r="BL137" s="388">
        <f t="shared" si="52"/>
        <v>0</v>
      </c>
      <c r="BM137" s="389"/>
      <c r="BN137" s="389"/>
      <c r="BO137" s="388">
        <f t="shared" si="53"/>
        <v>0</v>
      </c>
      <c r="BP137" s="389"/>
      <c r="BQ137" s="391" t="s">
        <v>1061</v>
      </c>
      <c r="DL137" s="342" t="str">
        <f t="shared" si="44"/>
        <v xml:space="preserve">4370      </v>
      </c>
      <c r="DM137" s="342" t="str">
        <f t="shared" si="28"/>
        <v xml:space="preserve">202206    </v>
      </c>
      <c r="DN137" s="342" t="str">
        <f t="shared" si="29"/>
        <v xml:space="preserve">M02022    </v>
      </c>
      <c r="DO137" s="342" t="e">
        <f>#REF!</f>
        <v>#REF!</v>
      </c>
      <c r="DP137" s="342">
        <f t="shared" si="45"/>
        <v>0</v>
      </c>
      <c r="EW137" s="342">
        <f t="shared" si="46"/>
        <v>0</v>
      </c>
      <c r="EX137" s="342">
        <f t="shared" si="47"/>
        <v>0</v>
      </c>
      <c r="EY137" s="342" t="e">
        <f>#REF!</f>
        <v>#REF!</v>
      </c>
      <c r="EZ137" s="342" t="e">
        <f>#REF!</f>
        <v>#REF!</v>
      </c>
      <c r="FA137" s="342">
        <f t="shared" si="48"/>
        <v>0</v>
      </c>
      <c r="FB137" s="342" t="e">
        <f>#REF!</f>
        <v>#REF!</v>
      </c>
      <c r="FC137" s="342" t="e">
        <f>#REF!</f>
        <v>#REF!</v>
      </c>
      <c r="FD137" s="342">
        <f t="shared" si="49"/>
        <v>0</v>
      </c>
      <c r="FE137" s="342">
        <f t="shared" si="50"/>
        <v>0</v>
      </c>
      <c r="FF137" s="342" t="e">
        <f>#REF!</f>
        <v>#REF!</v>
      </c>
      <c r="FG137" s="342" t="e">
        <f>#REF!</f>
        <v>#REF!</v>
      </c>
      <c r="FH137" s="342" t="e">
        <f>#REF!</f>
        <v>#REF!</v>
      </c>
      <c r="FI137" s="342" t="e">
        <f>#REF!</f>
        <v>#REF!</v>
      </c>
      <c r="FJ137" s="342" t="e">
        <f>#REF!</f>
        <v>#REF!</v>
      </c>
      <c r="FK137" s="342" t="e">
        <f>#REF!</f>
        <v>#REF!</v>
      </c>
      <c r="FL137" s="342">
        <f t="shared" si="51"/>
        <v>0</v>
      </c>
      <c r="FM137" s="342" t="e">
        <f>#REF!</f>
        <v>#REF!</v>
      </c>
      <c r="FN137" s="342" t="e">
        <f>#REF!</f>
        <v>#REF!</v>
      </c>
      <c r="FO137" s="342" t="e">
        <f>#REF!</f>
        <v>#REF!</v>
      </c>
      <c r="FP137" s="342" t="e">
        <f>#REF!</f>
        <v>#REF!</v>
      </c>
      <c r="FQ137" s="342" t="e">
        <f>#REF!</f>
        <v>#REF!</v>
      </c>
      <c r="FR137" s="342" t="e">
        <f>#REF!</f>
        <v>#REF!</v>
      </c>
      <c r="FS137" s="342" t="e">
        <f>#REF!</f>
        <v>#REF!</v>
      </c>
      <c r="FT137" s="342" t="e">
        <f>#REF!</f>
        <v>#REF!</v>
      </c>
      <c r="FU137" s="342" t="e">
        <f>#REF!</f>
        <v>#REF!</v>
      </c>
      <c r="FV137" s="342">
        <v>2</v>
      </c>
    </row>
    <row r="138" spans="3:178" ht="13.5" thickBot="1" x14ac:dyDescent="0.25">
      <c r="C138" s="366" t="s">
        <v>964</v>
      </c>
      <c r="D138" s="367">
        <v>0</v>
      </c>
      <c r="E138" s="368" t="s">
        <v>977</v>
      </c>
      <c r="F138" s="368" t="s">
        <v>970</v>
      </c>
      <c r="G138" s="367" t="s">
        <v>1344</v>
      </c>
      <c r="H138" s="368" t="s">
        <v>686</v>
      </c>
      <c r="I138" s="369"/>
      <c r="J138" s="369"/>
      <c r="K138" s="369">
        <f t="shared" si="30"/>
        <v>0</v>
      </c>
      <c r="L138" s="369"/>
      <c r="M138" s="369"/>
      <c r="N138" s="369">
        <f t="shared" si="31"/>
        <v>0</v>
      </c>
      <c r="O138" s="369"/>
      <c r="P138" s="369"/>
      <c r="Q138" s="369">
        <f t="shared" si="32"/>
        <v>0</v>
      </c>
      <c r="R138" s="369"/>
      <c r="S138" s="369"/>
      <c r="T138" s="369">
        <f t="shared" si="33"/>
        <v>0</v>
      </c>
      <c r="U138" s="369"/>
      <c r="V138" s="369"/>
      <c r="W138" s="369">
        <f t="shared" si="34"/>
        <v>0</v>
      </c>
      <c r="X138" s="369"/>
      <c r="Y138" s="369"/>
      <c r="Z138" s="369">
        <f t="shared" si="35"/>
        <v>0</v>
      </c>
      <c r="AA138" s="369"/>
      <c r="AB138" s="369"/>
      <c r="AC138" s="369">
        <f t="shared" si="36"/>
        <v>0</v>
      </c>
      <c r="AD138" s="369"/>
      <c r="AE138" s="369"/>
      <c r="AF138" s="369">
        <f t="shared" si="37"/>
        <v>0</v>
      </c>
      <c r="AG138" s="369"/>
      <c r="AH138" s="369"/>
      <c r="AI138" s="369">
        <f t="shared" si="38"/>
        <v>0</v>
      </c>
      <c r="AJ138" s="369"/>
      <c r="AK138" s="369"/>
      <c r="AL138" s="369">
        <f t="shared" si="39"/>
        <v>0</v>
      </c>
      <c r="AM138" s="369"/>
      <c r="AN138" s="369"/>
      <c r="AO138" s="369">
        <f t="shared" si="40"/>
        <v>0</v>
      </c>
      <c r="AP138" s="369"/>
      <c r="AQ138" s="369"/>
      <c r="AR138" s="369">
        <f t="shared" si="41"/>
        <v>0</v>
      </c>
      <c r="AS138" s="388"/>
      <c r="AT138" s="369"/>
      <c r="AU138" s="369"/>
      <c r="AV138" s="369">
        <f t="shared" si="42"/>
        <v>0</v>
      </c>
      <c r="AW138" s="370"/>
      <c r="AX138" s="369"/>
      <c r="AY138" s="369"/>
      <c r="AZ138" s="369">
        <f t="shared" si="43"/>
        <v>0</v>
      </c>
      <c r="BA138" s="370"/>
      <c r="BB138" s="389"/>
      <c r="BC138" s="390"/>
      <c r="BD138" s="390"/>
      <c r="BE138" s="390"/>
      <c r="BF138" s="389"/>
      <c r="BG138" s="390"/>
      <c r="BH138" s="389"/>
      <c r="BI138" s="390"/>
      <c r="BJ138" s="389"/>
      <c r="BK138" s="389"/>
      <c r="BL138" s="388">
        <f t="shared" si="52"/>
        <v>0</v>
      </c>
      <c r="BM138" s="389"/>
      <c r="BN138" s="389"/>
      <c r="BO138" s="388">
        <f t="shared" si="53"/>
        <v>0</v>
      </c>
      <c r="BP138" s="389"/>
      <c r="BQ138" s="391" t="s">
        <v>1062</v>
      </c>
      <c r="DL138" s="342" t="str">
        <f t="shared" si="44"/>
        <v xml:space="preserve">4391      </v>
      </c>
      <c r="DM138" s="342" t="str">
        <f t="shared" si="28"/>
        <v xml:space="preserve">202206    </v>
      </c>
      <c r="DN138" s="342" t="str">
        <f t="shared" si="29"/>
        <v xml:space="preserve">M02022    </v>
      </c>
      <c r="DO138" s="342" t="e">
        <f>#REF!</f>
        <v>#REF!</v>
      </c>
      <c r="DP138" s="342">
        <f t="shared" si="45"/>
        <v>0</v>
      </c>
      <c r="EW138" s="342">
        <f t="shared" si="46"/>
        <v>0</v>
      </c>
      <c r="EX138" s="342">
        <f t="shared" si="47"/>
        <v>0</v>
      </c>
      <c r="EY138" s="342" t="e">
        <f>#REF!</f>
        <v>#REF!</v>
      </c>
      <c r="EZ138" s="342" t="e">
        <f>#REF!</f>
        <v>#REF!</v>
      </c>
      <c r="FA138" s="342">
        <f t="shared" si="48"/>
        <v>0</v>
      </c>
      <c r="FB138" s="342" t="e">
        <f>#REF!</f>
        <v>#REF!</v>
      </c>
      <c r="FC138" s="342" t="e">
        <f>#REF!</f>
        <v>#REF!</v>
      </c>
      <c r="FD138" s="342">
        <f t="shared" si="49"/>
        <v>0</v>
      </c>
      <c r="FE138" s="342">
        <f t="shared" si="50"/>
        <v>0</v>
      </c>
      <c r="FF138" s="342" t="e">
        <f>#REF!</f>
        <v>#REF!</v>
      </c>
      <c r="FG138" s="342" t="e">
        <f>#REF!</f>
        <v>#REF!</v>
      </c>
      <c r="FH138" s="342" t="e">
        <f>#REF!</f>
        <v>#REF!</v>
      </c>
      <c r="FI138" s="342" t="e">
        <f>#REF!</f>
        <v>#REF!</v>
      </c>
      <c r="FJ138" s="342" t="e">
        <f>#REF!</f>
        <v>#REF!</v>
      </c>
      <c r="FK138" s="342" t="e">
        <f>#REF!</f>
        <v>#REF!</v>
      </c>
      <c r="FL138" s="342">
        <f t="shared" si="51"/>
        <v>0</v>
      </c>
      <c r="FM138" s="342" t="e">
        <f>#REF!</f>
        <v>#REF!</v>
      </c>
      <c r="FN138" s="342" t="e">
        <f>#REF!</f>
        <v>#REF!</v>
      </c>
      <c r="FO138" s="342" t="e">
        <f>#REF!</f>
        <v>#REF!</v>
      </c>
      <c r="FP138" s="342" t="e">
        <f>#REF!</f>
        <v>#REF!</v>
      </c>
      <c r="FQ138" s="342" t="e">
        <f>#REF!</f>
        <v>#REF!</v>
      </c>
      <c r="FR138" s="342" t="e">
        <f>#REF!</f>
        <v>#REF!</v>
      </c>
      <c r="FS138" s="342" t="e">
        <f>#REF!</f>
        <v>#REF!</v>
      </c>
      <c r="FT138" s="342" t="e">
        <f>#REF!</f>
        <v>#REF!</v>
      </c>
      <c r="FU138" s="342" t="e">
        <f>#REF!</f>
        <v>#REF!</v>
      </c>
      <c r="FV138" s="342">
        <v>2</v>
      </c>
    </row>
    <row r="139" spans="3:178" ht="13.5" thickBot="1" x14ac:dyDescent="0.25">
      <c r="C139" s="366" t="s">
        <v>959</v>
      </c>
      <c r="D139" s="367">
        <v>1</v>
      </c>
      <c r="E139" s="368" t="s">
        <v>43</v>
      </c>
      <c r="F139" s="368" t="s">
        <v>997</v>
      </c>
      <c r="G139" s="367" t="s">
        <v>1345</v>
      </c>
      <c r="H139" s="368" t="s">
        <v>88</v>
      </c>
      <c r="I139" s="369">
        <v>16656.84</v>
      </c>
      <c r="J139" s="369">
        <v>16655.620800000001</v>
      </c>
      <c r="K139" s="369">
        <f t="shared" si="30"/>
        <v>1.219199999999546</v>
      </c>
      <c r="L139" s="369">
        <v>0</v>
      </c>
      <c r="M139" s="369">
        <v>0</v>
      </c>
      <c r="N139" s="369">
        <f t="shared" si="31"/>
        <v>0</v>
      </c>
      <c r="O139" s="369">
        <v>255.696</v>
      </c>
      <c r="P139" s="369">
        <v>309</v>
      </c>
      <c r="Q139" s="369">
        <f t="shared" si="32"/>
        <v>-53.304000000000002</v>
      </c>
      <c r="R139" s="369">
        <v>0</v>
      </c>
      <c r="S139" s="369">
        <v>0</v>
      </c>
      <c r="T139" s="369">
        <f t="shared" si="33"/>
        <v>0</v>
      </c>
      <c r="U139" s="369">
        <v>485.17599999999999</v>
      </c>
      <c r="V139" s="369">
        <v>485.12880000000001</v>
      </c>
      <c r="W139" s="369">
        <f t="shared" si="34"/>
        <v>4.7199999999975262E-2</v>
      </c>
      <c r="X139" s="369">
        <v>0</v>
      </c>
      <c r="Y139" s="369">
        <v>0</v>
      </c>
      <c r="Z139" s="369">
        <f t="shared" si="35"/>
        <v>0</v>
      </c>
      <c r="AA139" s="369">
        <v>485.17599999999999</v>
      </c>
      <c r="AB139" s="369">
        <v>485.12880000000001</v>
      </c>
      <c r="AC139" s="369">
        <f t="shared" si="36"/>
        <v>4.7199999999975262E-2</v>
      </c>
      <c r="AD139" s="369">
        <v>0</v>
      </c>
      <c r="AE139" s="369">
        <v>0</v>
      </c>
      <c r="AF139" s="369">
        <f t="shared" si="37"/>
        <v>0</v>
      </c>
      <c r="AG139" s="369">
        <v>0</v>
      </c>
      <c r="AH139" s="369">
        <v>0</v>
      </c>
      <c r="AI139" s="369">
        <f t="shared" si="38"/>
        <v>0</v>
      </c>
      <c r="AJ139" s="369">
        <v>749.73</v>
      </c>
      <c r="AK139" s="369">
        <v>749.73059999999998</v>
      </c>
      <c r="AL139" s="369">
        <f t="shared" si="39"/>
        <v>-5.9999999996307452E-4</v>
      </c>
      <c r="AM139" s="369">
        <v>-135</v>
      </c>
      <c r="AN139" s="369">
        <v>-135</v>
      </c>
      <c r="AO139" s="369">
        <f t="shared" si="40"/>
        <v>0</v>
      </c>
      <c r="AP139" s="369">
        <v>0</v>
      </c>
      <c r="AQ139" s="369">
        <v>0</v>
      </c>
      <c r="AR139" s="369">
        <f t="shared" si="41"/>
        <v>0</v>
      </c>
      <c r="AS139" s="388">
        <v>18497.617999999999</v>
      </c>
      <c r="AT139" s="369">
        <v>-422.5016</v>
      </c>
      <c r="AU139" s="369">
        <v>-443.56920000000002</v>
      </c>
      <c r="AV139" s="369">
        <f t="shared" si="42"/>
        <v>21.067600000000027</v>
      </c>
      <c r="AW139" s="370" t="s">
        <v>1346</v>
      </c>
      <c r="AX139" s="369">
        <v>-180.51589999999999</v>
      </c>
      <c r="AY139" s="369">
        <v>-246</v>
      </c>
      <c r="AZ139" s="369">
        <f t="shared" si="43"/>
        <v>65.484100000000012</v>
      </c>
      <c r="BA139" s="370"/>
      <c r="BB139" s="389">
        <v>-603.01760000000002</v>
      </c>
      <c r="BC139" s="390"/>
      <c r="BD139" s="390"/>
      <c r="BE139" s="390"/>
      <c r="BF139" s="389">
        <v>-14.378299999999999</v>
      </c>
      <c r="BG139" s="390" t="s">
        <v>1347</v>
      </c>
      <c r="BH139" s="389">
        <v>-63</v>
      </c>
      <c r="BI139" s="390"/>
      <c r="BJ139" s="389">
        <v>2.0000000000000001E-4</v>
      </c>
      <c r="BK139" s="389"/>
      <c r="BL139" s="388">
        <f t="shared" si="52"/>
        <v>-680.39570000000003</v>
      </c>
      <c r="BM139" s="389">
        <v>-704.29700000000003</v>
      </c>
      <c r="BN139" s="389"/>
      <c r="BO139" s="388">
        <f t="shared" si="53"/>
        <v>-704.29700000000003</v>
      </c>
      <c r="BP139" s="389">
        <v>948956</v>
      </c>
      <c r="BQ139" s="391" t="s">
        <v>1063</v>
      </c>
      <c r="DL139" s="342" t="str">
        <f t="shared" si="44"/>
        <v xml:space="preserve">4400      </v>
      </c>
      <c r="DM139" s="342" t="str">
        <f t="shared" si="28"/>
        <v xml:space="preserve">202206    </v>
      </c>
      <c r="DN139" s="342" t="str">
        <f t="shared" si="29"/>
        <v xml:space="preserve">M02022    </v>
      </c>
      <c r="DO139" s="342" t="e">
        <f>#REF!</f>
        <v>#REF!</v>
      </c>
      <c r="DP139" s="342" t="str">
        <f t="shared" si="45"/>
        <v>Fördelad Fastighetsskötsel 198</v>
      </c>
      <c r="EW139" s="342">
        <f t="shared" si="46"/>
        <v>0</v>
      </c>
      <c r="EX139" s="342">
        <f t="shared" si="47"/>
        <v>0</v>
      </c>
      <c r="EY139" s="342" t="e">
        <f>#REF!</f>
        <v>#REF!</v>
      </c>
      <c r="EZ139" s="342" t="e">
        <f>#REF!</f>
        <v>#REF!</v>
      </c>
      <c r="FA139" s="342">
        <f t="shared" si="48"/>
        <v>0</v>
      </c>
      <c r="FB139" s="342" t="e">
        <f>#REF!</f>
        <v>#REF!</v>
      </c>
      <c r="FC139" s="342" t="e">
        <f>#REF!</f>
        <v>#REF!</v>
      </c>
      <c r="FD139" s="342">
        <f t="shared" si="49"/>
        <v>0</v>
      </c>
      <c r="FE139" s="342" t="str">
        <f t="shared" si="50"/>
        <v>Målning trapphus ej faktuerat.</v>
      </c>
      <c r="FF139" s="342" t="e">
        <f>#REF!</f>
        <v>#REF!</v>
      </c>
      <c r="FG139" s="342" t="e">
        <f>#REF!</f>
        <v>#REF!</v>
      </c>
      <c r="FH139" s="342" t="e">
        <f>#REF!</f>
        <v>#REF!</v>
      </c>
      <c r="FI139" s="342" t="e">
        <f>#REF!</f>
        <v>#REF!</v>
      </c>
      <c r="FJ139" s="342" t="e">
        <f>#REF!</f>
        <v>#REF!</v>
      </c>
      <c r="FK139" s="342" t="e">
        <f>#REF!</f>
        <v>#REF!</v>
      </c>
      <c r="FL139" s="342">
        <f t="shared" si="51"/>
        <v>0</v>
      </c>
      <c r="FM139" s="342" t="e">
        <f>#REF!</f>
        <v>#REF!</v>
      </c>
      <c r="FN139" s="342" t="e">
        <f>#REF!</f>
        <v>#REF!</v>
      </c>
      <c r="FO139" s="342" t="e">
        <f>#REF!</f>
        <v>#REF!</v>
      </c>
      <c r="FP139" s="342" t="e">
        <f>#REF!</f>
        <v>#REF!</v>
      </c>
      <c r="FQ139" s="342" t="e">
        <f>#REF!</f>
        <v>#REF!</v>
      </c>
      <c r="FR139" s="342" t="e">
        <f>#REF!</f>
        <v>#REF!</v>
      </c>
      <c r="FS139" s="342" t="e">
        <f>#REF!</f>
        <v>#REF!</v>
      </c>
      <c r="FT139" s="342" t="e">
        <f>#REF!</f>
        <v>#REF!</v>
      </c>
      <c r="FU139" s="342" t="e">
        <f>#REF!</f>
        <v>#REF!</v>
      </c>
      <c r="FV139" s="342">
        <v>2</v>
      </c>
    </row>
    <row r="140" spans="3:178" ht="13.5" thickBot="1" x14ac:dyDescent="0.25">
      <c r="C140" s="366" t="s">
        <v>959</v>
      </c>
      <c r="D140" s="367">
        <v>1</v>
      </c>
      <c r="E140" s="368" t="s">
        <v>43</v>
      </c>
      <c r="F140" s="368" t="s">
        <v>1023</v>
      </c>
      <c r="G140" s="367" t="s">
        <v>1348</v>
      </c>
      <c r="H140" s="368" t="s">
        <v>53</v>
      </c>
      <c r="I140" s="369">
        <v>70917.06</v>
      </c>
      <c r="J140" s="369">
        <v>70662.909499999994</v>
      </c>
      <c r="K140" s="369">
        <f t="shared" si="30"/>
        <v>254.15050000000338</v>
      </c>
      <c r="L140" s="369">
        <v>0</v>
      </c>
      <c r="M140" s="369">
        <v>0</v>
      </c>
      <c r="N140" s="369">
        <f t="shared" si="31"/>
        <v>0</v>
      </c>
      <c r="O140" s="369">
        <v>1281.4680000000001</v>
      </c>
      <c r="P140" s="369">
        <v>1246</v>
      </c>
      <c r="Q140" s="369">
        <f t="shared" si="32"/>
        <v>35.468000000000075</v>
      </c>
      <c r="R140" s="369">
        <v>5810.48</v>
      </c>
      <c r="S140" s="369">
        <v>6339.5959000000003</v>
      </c>
      <c r="T140" s="369">
        <f t="shared" si="33"/>
        <v>-529.11590000000069</v>
      </c>
      <c r="U140" s="369">
        <v>927.17600000000004</v>
      </c>
      <c r="V140" s="369">
        <v>918.92539999999997</v>
      </c>
      <c r="W140" s="369">
        <f t="shared" si="34"/>
        <v>8.2506000000000768</v>
      </c>
      <c r="X140" s="369">
        <v>0</v>
      </c>
      <c r="Y140" s="369">
        <v>0</v>
      </c>
      <c r="Z140" s="369">
        <f t="shared" si="35"/>
        <v>0</v>
      </c>
      <c r="AA140" s="369">
        <v>690.57100000000003</v>
      </c>
      <c r="AB140" s="369">
        <v>686.50049999999999</v>
      </c>
      <c r="AC140" s="369">
        <f t="shared" si="36"/>
        <v>4.0705000000000382</v>
      </c>
      <c r="AD140" s="369">
        <v>50</v>
      </c>
      <c r="AE140" s="369">
        <v>0</v>
      </c>
      <c r="AF140" s="369">
        <f t="shared" si="37"/>
        <v>50</v>
      </c>
      <c r="AG140" s="369">
        <v>0</v>
      </c>
      <c r="AH140" s="369">
        <v>0</v>
      </c>
      <c r="AI140" s="369">
        <f t="shared" si="38"/>
        <v>0</v>
      </c>
      <c r="AJ140" s="369">
        <v>0</v>
      </c>
      <c r="AK140" s="369">
        <v>49.9998</v>
      </c>
      <c r="AL140" s="369">
        <f t="shared" si="39"/>
        <v>-49.9998</v>
      </c>
      <c r="AM140" s="369">
        <v>-551.35</v>
      </c>
      <c r="AN140" s="369">
        <v>-547.94939999999997</v>
      </c>
      <c r="AO140" s="369">
        <f t="shared" si="40"/>
        <v>-3.400600000000054</v>
      </c>
      <c r="AP140" s="369">
        <v>2E-3</v>
      </c>
      <c r="AQ140" s="369">
        <v>0</v>
      </c>
      <c r="AR140" s="369">
        <f t="shared" si="41"/>
        <v>2E-3</v>
      </c>
      <c r="AS140" s="388">
        <v>79125.407000000007</v>
      </c>
      <c r="AT140" s="369">
        <v>-983.96119999999996</v>
      </c>
      <c r="AU140" s="369">
        <v>-840.90549999999996</v>
      </c>
      <c r="AV140" s="369">
        <f t="shared" si="42"/>
        <v>-143.0557</v>
      </c>
      <c r="AW140" s="370"/>
      <c r="AX140" s="369">
        <v>-557.99480000000005</v>
      </c>
      <c r="AY140" s="369">
        <v>-600</v>
      </c>
      <c r="AZ140" s="369">
        <f t="shared" si="43"/>
        <v>42.005199999999945</v>
      </c>
      <c r="BA140" s="370"/>
      <c r="BB140" s="389">
        <v>-1541.9561000000001</v>
      </c>
      <c r="BC140" s="390" t="s">
        <v>1349</v>
      </c>
      <c r="BD140" s="390" t="s">
        <v>1064</v>
      </c>
      <c r="BE140" s="390"/>
      <c r="BF140" s="389">
        <v>-96.403199999999998</v>
      </c>
      <c r="BG140" s="390"/>
      <c r="BH140" s="389">
        <v>-549.73</v>
      </c>
      <c r="BI140" s="390" t="s">
        <v>1350</v>
      </c>
      <c r="BJ140" s="389">
        <v>-103.8653</v>
      </c>
      <c r="BK140" s="389"/>
      <c r="BL140" s="388">
        <f t="shared" si="52"/>
        <v>-2291.9546</v>
      </c>
      <c r="BM140" s="389">
        <v>-9121.5355999999992</v>
      </c>
      <c r="BN140" s="389"/>
      <c r="BO140" s="388">
        <f t="shared" si="53"/>
        <v>-9121.5355999999992</v>
      </c>
      <c r="BP140" s="389">
        <v>4283026</v>
      </c>
      <c r="BQ140" s="391" t="s">
        <v>1065</v>
      </c>
      <c r="DL140" s="342" t="str">
        <f t="shared" si="44"/>
        <v xml:space="preserve">4430      </v>
      </c>
      <c r="DM140" s="342" t="str">
        <f t="shared" si="28"/>
        <v xml:space="preserve">202206    </v>
      </c>
      <c r="DN140" s="342" t="str">
        <f t="shared" si="29"/>
        <v xml:space="preserve">M02022    </v>
      </c>
      <c r="DO140" s="342" t="e">
        <f>#REF!</f>
        <v>#REF!</v>
      </c>
      <c r="DP140" s="342">
        <f t="shared" si="45"/>
        <v>0</v>
      </c>
      <c r="EW140" s="342">
        <f t="shared" si="46"/>
        <v>0</v>
      </c>
      <c r="EX140" s="342" t="str">
        <f t="shared" si="47"/>
        <v>Lägre FDW och löpande rep än budgeterat.</v>
      </c>
      <c r="EY140" s="342" t="e">
        <f>#REF!</f>
        <v>#REF!</v>
      </c>
      <c r="EZ140" s="342" t="e">
        <f>#REF!</f>
        <v>#REF!</v>
      </c>
      <c r="FA140" s="342" t="str">
        <f t="shared" si="48"/>
        <v>Inväntar sista fakturan för Q2</v>
      </c>
      <c r="FB140" s="342" t="e">
        <f>#REF!</f>
        <v>#REF!</v>
      </c>
      <c r="FC140" s="342" t="e">
        <f>#REF!</f>
        <v>#REF!</v>
      </c>
      <c r="FD140" s="342">
        <f t="shared" si="49"/>
        <v>0</v>
      </c>
      <c r="FE140" s="342">
        <f t="shared" si="50"/>
        <v>0</v>
      </c>
      <c r="FF140" s="342" t="e">
        <f>#REF!</f>
        <v>#REF!</v>
      </c>
      <c r="FG140" s="342" t="e">
        <f>#REF!</f>
        <v>#REF!</v>
      </c>
      <c r="FH140" s="342" t="e">
        <f>#REF!</f>
        <v>#REF!</v>
      </c>
      <c r="FI140" s="342" t="e">
        <f>#REF!</f>
        <v>#REF!</v>
      </c>
      <c r="FJ140" s="342" t="e">
        <f>#REF!</f>
        <v>#REF!</v>
      </c>
      <c r="FK140" s="342" t="e">
        <f>#REF!</f>
        <v>#REF!</v>
      </c>
      <c r="FL140" s="342" t="str">
        <f t="shared" si="51"/>
        <v>Senare lagda projekt än budgeterat.</v>
      </c>
      <c r="FM140" s="342" t="e">
        <f>#REF!</f>
        <v>#REF!</v>
      </c>
      <c r="FN140" s="342" t="e">
        <f>#REF!</f>
        <v>#REF!</v>
      </c>
      <c r="FO140" s="342" t="e">
        <f>#REF!</f>
        <v>#REF!</v>
      </c>
      <c r="FP140" s="342" t="e">
        <f>#REF!</f>
        <v>#REF!</v>
      </c>
      <c r="FQ140" s="342" t="e">
        <f>#REF!</f>
        <v>#REF!</v>
      </c>
      <c r="FR140" s="342" t="e">
        <f>#REF!</f>
        <v>#REF!</v>
      </c>
      <c r="FS140" s="342" t="e">
        <f>#REF!</f>
        <v>#REF!</v>
      </c>
      <c r="FT140" s="342" t="e">
        <f>#REF!</f>
        <v>#REF!</v>
      </c>
      <c r="FU140" s="342" t="e">
        <f>#REF!</f>
        <v>#REF!</v>
      </c>
      <c r="FV140" s="342">
        <v>2</v>
      </c>
    </row>
    <row r="141" spans="3:178" ht="13.5" thickBot="1" x14ac:dyDescent="0.25">
      <c r="C141" s="366" t="s">
        <v>964</v>
      </c>
      <c r="D141" s="367">
        <v>0</v>
      </c>
      <c r="E141" s="368" t="s">
        <v>977</v>
      </c>
      <c r="F141" s="368" t="s">
        <v>978</v>
      </c>
      <c r="G141" s="367" t="s">
        <v>1351</v>
      </c>
      <c r="H141" s="368" t="s">
        <v>687</v>
      </c>
      <c r="I141" s="369"/>
      <c r="J141" s="369"/>
      <c r="K141" s="369">
        <f t="shared" si="30"/>
        <v>0</v>
      </c>
      <c r="L141" s="369"/>
      <c r="M141" s="369"/>
      <c r="N141" s="369">
        <f t="shared" si="31"/>
        <v>0</v>
      </c>
      <c r="O141" s="369"/>
      <c r="P141" s="369"/>
      <c r="Q141" s="369">
        <f t="shared" si="32"/>
        <v>0</v>
      </c>
      <c r="R141" s="369"/>
      <c r="S141" s="369"/>
      <c r="T141" s="369">
        <f t="shared" si="33"/>
        <v>0</v>
      </c>
      <c r="U141" s="369"/>
      <c r="V141" s="369"/>
      <c r="W141" s="369">
        <f t="shared" si="34"/>
        <v>0</v>
      </c>
      <c r="X141" s="369"/>
      <c r="Y141" s="369"/>
      <c r="Z141" s="369">
        <f t="shared" si="35"/>
        <v>0</v>
      </c>
      <c r="AA141" s="369"/>
      <c r="AB141" s="369"/>
      <c r="AC141" s="369">
        <f t="shared" si="36"/>
        <v>0</v>
      </c>
      <c r="AD141" s="369"/>
      <c r="AE141" s="369"/>
      <c r="AF141" s="369">
        <f t="shared" si="37"/>
        <v>0</v>
      </c>
      <c r="AG141" s="369"/>
      <c r="AH141" s="369"/>
      <c r="AI141" s="369">
        <f t="shared" si="38"/>
        <v>0</v>
      </c>
      <c r="AJ141" s="369"/>
      <c r="AK141" s="369"/>
      <c r="AL141" s="369">
        <f t="shared" si="39"/>
        <v>0</v>
      </c>
      <c r="AM141" s="369"/>
      <c r="AN141" s="369"/>
      <c r="AO141" s="369">
        <f t="shared" si="40"/>
        <v>0</v>
      </c>
      <c r="AP141" s="369"/>
      <c r="AQ141" s="369"/>
      <c r="AR141" s="369">
        <f t="shared" si="41"/>
        <v>0</v>
      </c>
      <c r="AS141" s="388"/>
      <c r="AT141" s="369"/>
      <c r="AU141" s="369"/>
      <c r="AV141" s="369">
        <f t="shared" si="42"/>
        <v>0</v>
      </c>
      <c r="AW141" s="370"/>
      <c r="AX141" s="369"/>
      <c r="AY141" s="369"/>
      <c r="AZ141" s="369">
        <f t="shared" si="43"/>
        <v>0</v>
      </c>
      <c r="BA141" s="370"/>
      <c r="BB141" s="389"/>
      <c r="BC141" s="390"/>
      <c r="BD141" s="390"/>
      <c r="BE141" s="390"/>
      <c r="BF141" s="389"/>
      <c r="BG141" s="390"/>
      <c r="BH141" s="389"/>
      <c r="BI141" s="390"/>
      <c r="BJ141" s="389"/>
      <c r="BK141" s="389"/>
      <c r="BL141" s="388">
        <f t="shared" si="52"/>
        <v>0</v>
      </c>
      <c r="BM141" s="389"/>
      <c r="BN141" s="389"/>
      <c r="BO141" s="388">
        <f t="shared" si="53"/>
        <v>0</v>
      </c>
      <c r="BP141" s="389"/>
      <c r="BQ141" s="391" t="s">
        <v>1066</v>
      </c>
      <c r="DL141" s="342" t="str">
        <f t="shared" si="44"/>
        <v xml:space="preserve">4440      </v>
      </c>
      <c r="DM141" s="342" t="str">
        <f t="shared" si="28"/>
        <v xml:space="preserve">202206    </v>
      </c>
      <c r="DN141" s="342" t="str">
        <f t="shared" si="29"/>
        <v xml:space="preserve">M02022    </v>
      </c>
      <c r="DO141" s="342" t="e">
        <f>#REF!</f>
        <v>#REF!</v>
      </c>
      <c r="DP141" s="342">
        <f t="shared" si="45"/>
        <v>0</v>
      </c>
      <c r="EW141" s="342">
        <f t="shared" si="46"/>
        <v>0</v>
      </c>
      <c r="EX141" s="342">
        <f t="shared" si="47"/>
        <v>0</v>
      </c>
      <c r="EY141" s="342" t="e">
        <f>#REF!</f>
        <v>#REF!</v>
      </c>
      <c r="EZ141" s="342" t="e">
        <f>#REF!</f>
        <v>#REF!</v>
      </c>
      <c r="FA141" s="342">
        <f t="shared" si="48"/>
        <v>0</v>
      </c>
      <c r="FB141" s="342" t="e">
        <f>#REF!</f>
        <v>#REF!</v>
      </c>
      <c r="FC141" s="342" t="e">
        <f>#REF!</f>
        <v>#REF!</v>
      </c>
      <c r="FD141" s="342">
        <f t="shared" si="49"/>
        <v>0</v>
      </c>
      <c r="FE141" s="342">
        <f t="shared" si="50"/>
        <v>0</v>
      </c>
      <c r="FF141" s="342" t="e">
        <f>#REF!</f>
        <v>#REF!</v>
      </c>
      <c r="FG141" s="342" t="e">
        <f>#REF!</f>
        <v>#REF!</v>
      </c>
      <c r="FH141" s="342" t="e">
        <f>#REF!</f>
        <v>#REF!</v>
      </c>
      <c r="FI141" s="342" t="e">
        <f>#REF!</f>
        <v>#REF!</v>
      </c>
      <c r="FJ141" s="342" t="e">
        <f>#REF!</f>
        <v>#REF!</v>
      </c>
      <c r="FK141" s="342" t="e">
        <f>#REF!</f>
        <v>#REF!</v>
      </c>
      <c r="FL141" s="342">
        <f t="shared" si="51"/>
        <v>0</v>
      </c>
      <c r="FM141" s="342" t="e">
        <f>#REF!</f>
        <v>#REF!</v>
      </c>
      <c r="FN141" s="342" t="e">
        <f>#REF!</f>
        <v>#REF!</v>
      </c>
      <c r="FO141" s="342" t="e">
        <f>#REF!</f>
        <v>#REF!</v>
      </c>
      <c r="FP141" s="342" t="e">
        <f>#REF!</f>
        <v>#REF!</v>
      </c>
      <c r="FQ141" s="342" t="e">
        <f>#REF!</f>
        <v>#REF!</v>
      </c>
      <c r="FR141" s="342" t="e">
        <f>#REF!</f>
        <v>#REF!</v>
      </c>
      <c r="FS141" s="342" t="e">
        <f>#REF!</f>
        <v>#REF!</v>
      </c>
      <c r="FT141" s="342" t="e">
        <f>#REF!</f>
        <v>#REF!</v>
      </c>
      <c r="FU141" s="342" t="e">
        <f>#REF!</f>
        <v>#REF!</v>
      </c>
      <c r="FV141" s="342">
        <v>2</v>
      </c>
    </row>
    <row r="142" spans="3:178" ht="13.5" thickBot="1" x14ac:dyDescent="0.25">
      <c r="C142" s="366" t="s">
        <v>959</v>
      </c>
      <c r="D142" s="367">
        <v>1</v>
      </c>
      <c r="E142" s="368" t="s">
        <v>43</v>
      </c>
      <c r="F142" s="368" t="s">
        <v>1023</v>
      </c>
      <c r="G142" s="367" t="s">
        <v>1352</v>
      </c>
      <c r="H142" s="368" t="s">
        <v>78</v>
      </c>
      <c r="I142" s="369">
        <v>24327.409</v>
      </c>
      <c r="J142" s="369">
        <v>24725.022000000001</v>
      </c>
      <c r="K142" s="369">
        <f t="shared" si="30"/>
        <v>-397.61300000000119</v>
      </c>
      <c r="L142" s="369">
        <v>0</v>
      </c>
      <c r="M142" s="369">
        <v>0</v>
      </c>
      <c r="N142" s="369">
        <f t="shared" si="31"/>
        <v>0</v>
      </c>
      <c r="O142" s="369">
        <v>1991.1928</v>
      </c>
      <c r="P142" s="369">
        <v>1993.0001999999999</v>
      </c>
      <c r="Q142" s="369">
        <f t="shared" si="32"/>
        <v>-1.807399999999916</v>
      </c>
      <c r="R142" s="369">
        <v>1699.9590000000001</v>
      </c>
      <c r="S142" s="369">
        <v>1921.2665999999999</v>
      </c>
      <c r="T142" s="369">
        <f t="shared" si="33"/>
        <v>-221.30759999999987</v>
      </c>
      <c r="U142" s="369">
        <v>483.73599999999999</v>
      </c>
      <c r="V142" s="369">
        <v>490.87029999999999</v>
      </c>
      <c r="W142" s="369">
        <f t="shared" si="34"/>
        <v>-7.1342999999999961</v>
      </c>
      <c r="X142" s="369">
        <v>0</v>
      </c>
      <c r="Y142" s="369">
        <v>0</v>
      </c>
      <c r="Z142" s="369">
        <f t="shared" si="35"/>
        <v>0</v>
      </c>
      <c r="AA142" s="369">
        <v>316.48</v>
      </c>
      <c r="AB142" s="369">
        <v>326.8888</v>
      </c>
      <c r="AC142" s="369">
        <f t="shared" si="36"/>
        <v>-10.408799999999985</v>
      </c>
      <c r="AD142" s="369">
        <v>0</v>
      </c>
      <c r="AE142" s="369">
        <v>0</v>
      </c>
      <c r="AF142" s="369">
        <f t="shared" si="37"/>
        <v>0</v>
      </c>
      <c r="AG142" s="369">
        <v>0</v>
      </c>
      <c r="AH142" s="369">
        <v>0</v>
      </c>
      <c r="AI142" s="369">
        <f t="shared" si="38"/>
        <v>0</v>
      </c>
      <c r="AJ142" s="369">
        <v>0</v>
      </c>
      <c r="AK142" s="369">
        <v>0</v>
      </c>
      <c r="AL142" s="369">
        <f t="shared" si="39"/>
        <v>0</v>
      </c>
      <c r="AM142" s="369">
        <v>-621.14099999999996</v>
      </c>
      <c r="AN142" s="369">
        <v>-626.1694</v>
      </c>
      <c r="AO142" s="369">
        <f t="shared" si="40"/>
        <v>5.0284000000000333</v>
      </c>
      <c r="AP142" s="369">
        <v>-1E-3</v>
      </c>
      <c r="AQ142" s="369">
        <v>0</v>
      </c>
      <c r="AR142" s="369">
        <f t="shared" si="41"/>
        <v>-1E-3</v>
      </c>
      <c r="AS142" s="388">
        <v>28197.6348</v>
      </c>
      <c r="AT142" s="369">
        <v>-659.17340000000002</v>
      </c>
      <c r="AU142" s="369">
        <v>-789.69460000000004</v>
      </c>
      <c r="AV142" s="369">
        <f t="shared" si="42"/>
        <v>130.52120000000002</v>
      </c>
      <c r="AW142" s="370"/>
      <c r="AX142" s="369">
        <v>-389.68380000000002</v>
      </c>
      <c r="AY142" s="369">
        <v>-380</v>
      </c>
      <c r="AZ142" s="369">
        <f t="shared" si="43"/>
        <v>-9.6838000000000193</v>
      </c>
      <c r="BA142" s="370"/>
      <c r="BB142" s="389">
        <v>-1048.8571999999999</v>
      </c>
      <c r="BC142" s="390"/>
      <c r="BD142" s="390"/>
      <c r="BE142" s="390"/>
      <c r="BF142" s="389">
        <v>-47.7241</v>
      </c>
      <c r="BG142" s="390"/>
      <c r="BH142" s="389">
        <v>0</v>
      </c>
      <c r="BI142" s="390"/>
      <c r="BJ142" s="389">
        <v>0.44950000000000001</v>
      </c>
      <c r="BK142" s="389"/>
      <c r="BL142" s="388">
        <f t="shared" si="52"/>
        <v>-1096.1317999999999</v>
      </c>
      <c r="BM142" s="389">
        <v>-4198.0959999999995</v>
      </c>
      <c r="BN142" s="389"/>
      <c r="BO142" s="388">
        <f t="shared" si="53"/>
        <v>-4198.0959999999995</v>
      </c>
      <c r="BP142" s="389">
        <v>1402091</v>
      </c>
      <c r="BQ142" s="391" t="s">
        <v>1067</v>
      </c>
      <c r="DL142" s="342" t="str">
        <f t="shared" si="44"/>
        <v xml:space="preserve">4500      </v>
      </c>
      <c r="DM142" s="342" t="str">
        <f t="shared" ref="DM142:DM205" si="54">UtfPeriod</f>
        <v xml:space="preserve">202206    </v>
      </c>
      <c r="DN142" s="342" t="str">
        <f t="shared" ref="DN142:DN205" si="55">Mal</f>
        <v xml:space="preserve">M02022    </v>
      </c>
      <c r="DO142" s="342" t="e">
        <f>#REF!</f>
        <v>#REF!</v>
      </c>
      <c r="DP142" s="342">
        <f t="shared" si="45"/>
        <v>0</v>
      </c>
      <c r="EW142" s="342">
        <f t="shared" si="46"/>
        <v>0</v>
      </c>
      <c r="EX142" s="342">
        <f t="shared" si="47"/>
        <v>0</v>
      </c>
      <c r="EY142" s="342" t="e">
        <f>#REF!</f>
        <v>#REF!</v>
      </c>
      <c r="EZ142" s="342" t="e">
        <f>#REF!</f>
        <v>#REF!</v>
      </c>
      <c r="FA142" s="342">
        <f t="shared" si="48"/>
        <v>0</v>
      </c>
      <c r="FB142" s="342" t="e">
        <f>#REF!</f>
        <v>#REF!</v>
      </c>
      <c r="FC142" s="342" t="e">
        <f>#REF!</f>
        <v>#REF!</v>
      </c>
      <c r="FD142" s="342">
        <f t="shared" si="49"/>
        <v>0</v>
      </c>
      <c r="FE142" s="342">
        <f t="shared" si="50"/>
        <v>0</v>
      </c>
      <c r="FF142" s="342" t="e">
        <f>#REF!</f>
        <v>#REF!</v>
      </c>
      <c r="FG142" s="342" t="e">
        <f>#REF!</f>
        <v>#REF!</v>
      </c>
      <c r="FH142" s="342" t="e">
        <f>#REF!</f>
        <v>#REF!</v>
      </c>
      <c r="FI142" s="342" t="e">
        <f>#REF!</f>
        <v>#REF!</v>
      </c>
      <c r="FJ142" s="342" t="e">
        <f>#REF!</f>
        <v>#REF!</v>
      </c>
      <c r="FK142" s="342" t="e">
        <f>#REF!</f>
        <v>#REF!</v>
      </c>
      <c r="FL142" s="342">
        <f t="shared" si="51"/>
        <v>0</v>
      </c>
      <c r="FM142" s="342" t="e">
        <f>#REF!</f>
        <v>#REF!</v>
      </c>
      <c r="FN142" s="342" t="e">
        <f>#REF!</f>
        <v>#REF!</v>
      </c>
      <c r="FO142" s="342" t="e">
        <f>#REF!</f>
        <v>#REF!</v>
      </c>
      <c r="FP142" s="342" t="e">
        <f>#REF!</f>
        <v>#REF!</v>
      </c>
      <c r="FQ142" s="342" t="e">
        <f>#REF!</f>
        <v>#REF!</v>
      </c>
      <c r="FR142" s="342" t="e">
        <f>#REF!</f>
        <v>#REF!</v>
      </c>
      <c r="FS142" s="342" t="e">
        <f>#REF!</f>
        <v>#REF!</v>
      </c>
      <c r="FT142" s="342" t="e">
        <f>#REF!</f>
        <v>#REF!</v>
      </c>
      <c r="FU142" s="342" t="e">
        <f>#REF!</f>
        <v>#REF!</v>
      </c>
      <c r="FV142" s="342">
        <v>2</v>
      </c>
    </row>
    <row r="143" spans="3:178" ht="13.5" thickBot="1" x14ac:dyDescent="0.25">
      <c r="C143" s="366" t="s">
        <v>966</v>
      </c>
      <c r="D143" s="367">
        <v>3</v>
      </c>
      <c r="E143" s="368" t="s">
        <v>842</v>
      </c>
      <c r="F143" s="368" t="s">
        <v>1027</v>
      </c>
      <c r="G143" s="367" t="s">
        <v>1353</v>
      </c>
      <c r="H143" s="368" t="s">
        <v>1354</v>
      </c>
      <c r="I143" s="369">
        <v>0</v>
      </c>
      <c r="J143" s="369">
        <v>0</v>
      </c>
      <c r="K143" s="369">
        <f t="shared" ref="K143:K206" si="56">I143-J143</f>
        <v>0</v>
      </c>
      <c r="L143" s="369">
        <v>0</v>
      </c>
      <c r="M143" s="369">
        <v>0</v>
      </c>
      <c r="N143" s="369">
        <f t="shared" ref="N143:N206" si="57">L143-M143</f>
        <v>0</v>
      </c>
      <c r="O143" s="369">
        <v>0</v>
      </c>
      <c r="P143" s="369">
        <v>0</v>
      </c>
      <c r="Q143" s="369">
        <f t="shared" ref="Q143:Q206" si="58">O143-P143</f>
        <v>0</v>
      </c>
      <c r="R143" s="369">
        <v>0</v>
      </c>
      <c r="S143" s="369">
        <v>0</v>
      </c>
      <c r="T143" s="369">
        <f t="shared" ref="T143:T206" si="59">R143-S143</f>
        <v>0</v>
      </c>
      <c r="U143" s="369">
        <v>0</v>
      </c>
      <c r="V143" s="369">
        <v>0</v>
      </c>
      <c r="W143" s="369">
        <f t="shared" ref="W143:W206" si="60">U143-V143</f>
        <v>0</v>
      </c>
      <c r="X143" s="369">
        <v>0</v>
      </c>
      <c r="Y143" s="369">
        <v>0</v>
      </c>
      <c r="Z143" s="369">
        <f t="shared" ref="Z143:Z206" si="61">X143-Y143</f>
        <v>0</v>
      </c>
      <c r="AA143" s="369">
        <v>0</v>
      </c>
      <c r="AB143" s="369">
        <v>0</v>
      </c>
      <c r="AC143" s="369">
        <f t="shared" ref="AC143:AC206" si="62">AA143-AB143</f>
        <v>0</v>
      </c>
      <c r="AD143" s="369">
        <v>0</v>
      </c>
      <c r="AE143" s="369">
        <v>0</v>
      </c>
      <c r="AF143" s="369">
        <f t="shared" ref="AF143:AF206" si="63">AD143-AE143</f>
        <v>0</v>
      </c>
      <c r="AG143" s="369">
        <v>0</v>
      </c>
      <c r="AH143" s="369">
        <v>0</v>
      </c>
      <c r="AI143" s="369">
        <f t="shared" ref="AI143:AI206" si="64">AG143-AH143</f>
        <v>0</v>
      </c>
      <c r="AJ143" s="369">
        <v>0</v>
      </c>
      <c r="AK143" s="369">
        <v>0</v>
      </c>
      <c r="AL143" s="369">
        <f t="shared" ref="AL143:AL206" si="65">AJ143-AK143</f>
        <v>0</v>
      </c>
      <c r="AM143" s="369">
        <v>0</v>
      </c>
      <c r="AN143" s="369">
        <v>0</v>
      </c>
      <c r="AO143" s="369">
        <f t="shared" ref="AO143:AO206" si="66">AM143-AN143</f>
        <v>0</v>
      </c>
      <c r="AP143" s="369">
        <v>0</v>
      </c>
      <c r="AQ143" s="369">
        <v>0</v>
      </c>
      <c r="AR143" s="369">
        <f t="shared" ref="AR143:AR206" si="67">AP143-AQ143</f>
        <v>0</v>
      </c>
      <c r="AS143" s="388">
        <v>0</v>
      </c>
      <c r="AT143" s="369">
        <v>7.2355999999999998</v>
      </c>
      <c r="AU143" s="369">
        <v>7.5932000000000004</v>
      </c>
      <c r="AV143" s="369">
        <f t="shared" ref="AV143:AV206" si="68">AT143-AU143</f>
        <v>-0.35760000000000058</v>
      </c>
      <c r="AW143" s="370"/>
      <c r="AX143" s="369">
        <v>0</v>
      </c>
      <c r="AY143" s="369">
        <v>0</v>
      </c>
      <c r="AZ143" s="369">
        <f t="shared" ref="AZ143:AZ206" si="69">AX143-AY143</f>
        <v>0</v>
      </c>
      <c r="BA143" s="370"/>
      <c r="BB143" s="389">
        <v>7.2355999999999998</v>
      </c>
      <c r="BC143" s="390"/>
      <c r="BD143" s="390"/>
      <c r="BE143" s="390"/>
      <c r="BF143" s="389">
        <v>0</v>
      </c>
      <c r="BG143" s="390"/>
      <c r="BH143" s="389">
        <v>0</v>
      </c>
      <c r="BI143" s="390"/>
      <c r="BJ143" s="389">
        <v>0</v>
      </c>
      <c r="BK143" s="389"/>
      <c r="BL143" s="388">
        <f t="shared" si="52"/>
        <v>7.2355999999999998</v>
      </c>
      <c r="BM143" s="389">
        <v>-868.625</v>
      </c>
      <c r="BN143" s="389"/>
      <c r="BO143" s="388">
        <f t="shared" si="53"/>
        <v>-868.625</v>
      </c>
      <c r="BP143" s="389">
        <v>920573</v>
      </c>
      <c r="BQ143" s="391" t="s">
        <v>1068</v>
      </c>
      <c r="DL143" s="342" t="str">
        <f t="shared" ref="DL143:DL206" si="70">G143</f>
        <v xml:space="preserve">4520      </v>
      </c>
      <c r="DM143" s="342" t="str">
        <f t="shared" si="54"/>
        <v xml:space="preserve">202206    </v>
      </c>
      <c r="DN143" s="342" t="str">
        <f t="shared" si="55"/>
        <v xml:space="preserve">M02022    </v>
      </c>
      <c r="DO143" s="342" t="e">
        <f>#REF!</f>
        <v>#REF!</v>
      </c>
      <c r="DP143" s="342">
        <f t="shared" ref="DP143:DP206" si="71">AW143</f>
        <v>0</v>
      </c>
      <c r="EW143" s="342">
        <f t="shared" ref="EW143:EW206" si="72">BA143</f>
        <v>0</v>
      </c>
      <c r="EX143" s="342">
        <f t="shared" ref="EX143:EX206" si="73">BC143</f>
        <v>0</v>
      </c>
      <c r="EY143" s="342" t="e">
        <f>#REF!</f>
        <v>#REF!</v>
      </c>
      <c r="EZ143" s="342" t="e">
        <f>#REF!</f>
        <v>#REF!</v>
      </c>
      <c r="FA143" s="342">
        <f t="shared" ref="FA143:FA206" si="74">BD143</f>
        <v>0</v>
      </c>
      <c r="FB143" s="342" t="e">
        <f>#REF!</f>
        <v>#REF!</v>
      </c>
      <c r="FC143" s="342" t="e">
        <f>#REF!</f>
        <v>#REF!</v>
      </c>
      <c r="FD143" s="342">
        <f t="shared" ref="FD143:FD206" si="75">BE143</f>
        <v>0</v>
      </c>
      <c r="FE143" s="342">
        <f t="shared" ref="FE143:FE206" si="76">BG143</f>
        <v>0</v>
      </c>
      <c r="FF143" s="342" t="e">
        <f>#REF!</f>
        <v>#REF!</v>
      </c>
      <c r="FG143" s="342" t="e">
        <f>#REF!</f>
        <v>#REF!</v>
      </c>
      <c r="FH143" s="342" t="e">
        <f>#REF!</f>
        <v>#REF!</v>
      </c>
      <c r="FI143" s="342" t="e">
        <f>#REF!</f>
        <v>#REF!</v>
      </c>
      <c r="FJ143" s="342" t="e">
        <f>#REF!</f>
        <v>#REF!</v>
      </c>
      <c r="FK143" s="342" t="e">
        <f>#REF!</f>
        <v>#REF!</v>
      </c>
      <c r="FL143" s="342">
        <f t="shared" ref="FL143:FL206" si="77">BI143</f>
        <v>0</v>
      </c>
      <c r="FM143" s="342" t="e">
        <f>#REF!</f>
        <v>#REF!</v>
      </c>
      <c r="FN143" s="342" t="e">
        <f>#REF!</f>
        <v>#REF!</v>
      </c>
      <c r="FO143" s="342" t="e">
        <f>#REF!</f>
        <v>#REF!</v>
      </c>
      <c r="FP143" s="342" t="e">
        <f>#REF!</f>
        <v>#REF!</v>
      </c>
      <c r="FQ143" s="342" t="e">
        <f>#REF!</f>
        <v>#REF!</v>
      </c>
      <c r="FR143" s="342" t="e">
        <f>#REF!</f>
        <v>#REF!</v>
      </c>
      <c r="FS143" s="342" t="e">
        <f>#REF!</f>
        <v>#REF!</v>
      </c>
      <c r="FT143" s="342" t="e">
        <f>#REF!</f>
        <v>#REF!</v>
      </c>
      <c r="FU143" s="342" t="e">
        <f>#REF!</f>
        <v>#REF!</v>
      </c>
      <c r="FV143" s="342">
        <v>2</v>
      </c>
    </row>
    <row r="144" spans="3:178" ht="13.5" thickBot="1" x14ac:dyDescent="0.25">
      <c r="C144" s="366" t="s">
        <v>966</v>
      </c>
      <c r="D144" s="367">
        <v>3</v>
      </c>
      <c r="E144" s="368" t="s">
        <v>842</v>
      </c>
      <c r="F144" s="368" t="s">
        <v>1013</v>
      </c>
      <c r="G144" s="367" t="s">
        <v>1355</v>
      </c>
      <c r="H144" s="368" t="s">
        <v>1356</v>
      </c>
      <c r="I144" s="369">
        <v>0</v>
      </c>
      <c r="J144" s="369">
        <v>0</v>
      </c>
      <c r="K144" s="369">
        <f t="shared" si="56"/>
        <v>0</v>
      </c>
      <c r="L144" s="369">
        <v>0</v>
      </c>
      <c r="M144" s="369">
        <v>0</v>
      </c>
      <c r="N144" s="369">
        <f t="shared" si="57"/>
        <v>0</v>
      </c>
      <c r="O144" s="369">
        <v>0</v>
      </c>
      <c r="P144" s="369">
        <v>0</v>
      </c>
      <c r="Q144" s="369">
        <f t="shared" si="58"/>
        <v>0</v>
      </c>
      <c r="R144" s="369">
        <v>0</v>
      </c>
      <c r="S144" s="369">
        <v>0</v>
      </c>
      <c r="T144" s="369">
        <f t="shared" si="59"/>
        <v>0</v>
      </c>
      <c r="U144" s="369">
        <v>0</v>
      </c>
      <c r="V144" s="369">
        <v>0</v>
      </c>
      <c r="W144" s="369">
        <f t="shared" si="60"/>
        <v>0</v>
      </c>
      <c r="X144" s="369">
        <v>0</v>
      </c>
      <c r="Y144" s="369">
        <v>0</v>
      </c>
      <c r="Z144" s="369">
        <f t="shared" si="61"/>
        <v>0</v>
      </c>
      <c r="AA144" s="369">
        <v>0</v>
      </c>
      <c r="AB144" s="369">
        <v>0</v>
      </c>
      <c r="AC144" s="369">
        <f t="shared" si="62"/>
        <v>0</v>
      </c>
      <c r="AD144" s="369">
        <v>0</v>
      </c>
      <c r="AE144" s="369">
        <v>0</v>
      </c>
      <c r="AF144" s="369">
        <f t="shared" si="63"/>
        <v>0</v>
      </c>
      <c r="AG144" s="369">
        <v>0</v>
      </c>
      <c r="AH144" s="369">
        <v>0</v>
      </c>
      <c r="AI144" s="369">
        <f t="shared" si="64"/>
        <v>0</v>
      </c>
      <c r="AJ144" s="369">
        <v>0</v>
      </c>
      <c r="AK144" s="369">
        <v>0</v>
      </c>
      <c r="AL144" s="369">
        <f t="shared" si="65"/>
        <v>0</v>
      </c>
      <c r="AM144" s="369">
        <v>0</v>
      </c>
      <c r="AN144" s="369">
        <v>0</v>
      </c>
      <c r="AO144" s="369">
        <f t="shared" si="66"/>
        <v>0</v>
      </c>
      <c r="AP144" s="369">
        <v>0</v>
      </c>
      <c r="AQ144" s="369">
        <v>0</v>
      </c>
      <c r="AR144" s="369">
        <f t="shared" si="67"/>
        <v>0</v>
      </c>
      <c r="AS144" s="388">
        <v>0</v>
      </c>
      <c r="AT144" s="369">
        <v>-367.90499999999997</v>
      </c>
      <c r="AU144" s="369">
        <v>0</v>
      </c>
      <c r="AV144" s="369">
        <f t="shared" si="68"/>
        <v>-367.90499999999997</v>
      </c>
      <c r="AW144" s="370"/>
      <c r="AX144" s="369">
        <v>0</v>
      </c>
      <c r="AY144" s="369">
        <v>0</v>
      </c>
      <c r="AZ144" s="369">
        <f t="shared" si="69"/>
        <v>0</v>
      </c>
      <c r="BA144" s="370"/>
      <c r="BB144" s="389">
        <v>-367.90499999999997</v>
      </c>
      <c r="BC144" s="390"/>
      <c r="BD144" s="390"/>
      <c r="BE144" s="390"/>
      <c r="BF144" s="389">
        <v>0</v>
      </c>
      <c r="BG144" s="390"/>
      <c r="BH144" s="389">
        <v>0</v>
      </c>
      <c r="BI144" s="390"/>
      <c r="BJ144" s="389">
        <v>0</v>
      </c>
      <c r="BK144" s="389"/>
      <c r="BL144" s="388">
        <f t="shared" ref="BL144:BL207" si="78">BB144+BF144+BH144+BJ144+BK144</f>
        <v>-367.90499999999997</v>
      </c>
      <c r="BM144" s="389">
        <v>0</v>
      </c>
      <c r="BN144" s="389"/>
      <c r="BO144" s="388">
        <f t="shared" ref="BO144:BO207" si="79">BM144+BN144</f>
        <v>0</v>
      </c>
      <c r="BP144" s="389">
        <v>0</v>
      </c>
      <c r="BQ144" s="391" t="s">
        <v>1068</v>
      </c>
      <c r="DL144" s="342" t="str">
        <f t="shared" si="70"/>
        <v xml:space="preserve">4521      </v>
      </c>
      <c r="DM144" s="342" t="str">
        <f t="shared" si="54"/>
        <v xml:space="preserve">202206    </v>
      </c>
      <c r="DN144" s="342" t="str">
        <f t="shared" si="55"/>
        <v xml:space="preserve">M02022    </v>
      </c>
      <c r="DO144" s="342" t="e">
        <f>#REF!</f>
        <v>#REF!</v>
      </c>
      <c r="DP144" s="342">
        <f t="shared" si="71"/>
        <v>0</v>
      </c>
      <c r="EW144" s="342">
        <f t="shared" si="72"/>
        <v>0</v>
      </c>
      <c r="EX144" s="342">
        <f t="shared" si="73"/>
        <v>0</v>
      </c>
      <c r="EY144" s="342" t="e">
        <f>#REF!</f>
        <v>#REF!</v>
      </c>
      <c r="EZ144" s="342" t="e">
        <f>#REF!</f>
        <v>#REF!</v>
      </c>
      <c r="FA144" s="342">
        <f t="shared" si="74"/>
        <v>0</v>
      </c>
      <c r="FB144" s="342" t="e">
        <f>#REF!</f>
        <v>#REF!</v>
      </c>
      <c r="FC144" s="342" t="e">
        <f>#REF!</f>
        <v>#REF!</v>
      </c>
      <c r="FD144" s="342">
        <f t="shared" si="75"/>
        <v>0</v>
      </c>
      <c r="FE144" s="342">
        <f t="shared" si="76"/>
        <v>0</v>
      </c>
      <c r="FF144" s="342" t="e">
        <f>#REF!</f>
        <v>#REF!</v>
      </c>
      <c r="FG144" s="342" t="e">
        <f>#REF!</f>
        <v>#REF!</v>
      </c>
      <c r="FH144" s="342" t="e">
        <f>#REF!</f>
        <v>#REF!</v>
      </c>
      <c r="FI144" s="342" t="e">
        <f>#REF!</f>
        <v>#REF!</v>
      </c>
      <c r="FJ144" s="342" t="e">
        <f>#REF!</f>
        <v>#REF!</v>
      </c>
      <c r="FK144" s="342" t="e">
        <f>#REF!</f>
        <v>#REF!</v>
      </c>
      <c r="FL144" s="342">
        <f t="shared" si="77"/>
        <v>0</v>
      </c>
      <c r="FM144" s="342" t="e">
        <f>#REF!</f>
        <v>#REF!</v>
      </c>
      <c r="FN144" s="342" t="e">
        <f>#REF!</f>
        <v>#REF!</v>
      </c>
      <c r="FO144" s="342" t="e">
        <f>#REF!</f>
        <v>#REF!</v>
      </c>
      <c r="FP144" s="342" t="e">
        <f>#REF!</f>
        <v>#REF!</v>
      </c>
      <c r="FQ144" s="342" t="e">
        <f>#REF!</f>
        <v>#REF!</v>
      </c>
      <c r="FR144" s="342" t="e">
        <f>#REF!</f>
        <v>#REF!</v>
      </c>
      <c r="FS144" s="342" t="e">
        <f>#REF!</f>
        <v>#REF!</v>
      </c>
      <c r="FT144" s="342" t="e">
        <f>#REF!</f>
        <v>#REF!</v>
      </c>
      <c r="FU144" s="342" t="e">
        <f>#REF!</f>
        <v>#REF!</v>
      </c>
      <c r="FV144" s="342">
        <v>2</v>
      </c>
    </row>
    <row r="145" spans="3:178" ht="13.5" thickBot="1" x14ac:dyDescent="0.25">
      <c r="C145" s="366" t="s">
        <v>964</v>
      </c>
      <c r="D145" s="367">
        <v>0</v>
      </c>
      <c r="E145" s="368" t="s">
        <v>843</v>
      </c>
      <c r="F145" s="368" t="s">
        <v>970</v>
      </c>
      <c r="G145" s="367" t="s">
        <v>1357</v>
      </c>
      <c r="H145" s="368" t="s">
        <v>112</v>
      </c>
      <c r="I145" s="369"/>
      <c r="J145" s="369">
        <v>0</v>
      </c>
      <c r="K145" s="369">
        <f t="shared" si="56"/>
        <v>0</v>
      </c>
      <c r="L145" s="369"/>
      <c r="M145" s="369">
        <v>0</v>
      </c>
      <c r="N145" s="369">
        <f t="shared" si="57"/>
        <v>0</v>
      </c>
      <c r="O145" s="369"/>
      <c r="P145" s="369">
        <v>0</v>
      </c>
      <c r="Q145" s="369">
        <f t="shared" si="58"/>
        <v>0</v>
      </c>
      <c r="R145" s="369"/>
      <c r="S145" s="369">
        <v>0</v>
      </c>
      <c r="T145" s="369">
        <f t="shared" si="59"/>
        <v>0</v>
      </c>
      <c r="U145" s="369"/>
      <c r="V145" s="369">
        <v>0</v>
      </c>
      <c r="W145" s="369">
        <f t="shared" si="60"/>
        <v>0</v>
      </c>
      <c r="X145" s="369"/>
      <c r="Y145" s="369">
        <v>0</v>
      </c>
      <c r="Z145" s="369">
        <f t="shared" si="61"/>
        <v>0</v>
      </c>
      <c r="AA145" s="369"/>
      <c r="AB145" s="369">
        <v>0</v>
      </c>
      <c r="AC145" s="369">
        <f t="shared" si="62"/>
        <v>0</v>
      </c>
      <c r="AD145" s="369"/>
      <c r="AE145" s="369">
        <v>0</v>
      </c>
      <c r="AF145" s="369">
        <f t="shared" si="63"/>
        <v>0</v>
      </c>
      <c r="AG145" s="369"/>
      <c r="AH145" s="369">
        <v>0</v>
      </c>
      <c r="AI145" s="369">
        <f t="shared" si="64"/>
        <v>0</v>
      </c>
      <c r="AJ145" s="369"/>
      <c r="AK145" s="369">
        <v>0</v>
      </c>
      <c r="AL145" s="369">
        <f t="shared" si="65"/>
        <v>0</v>
      </c>
      <c r="AM145" s="369"/>
      <c r="AN145" s="369">
        <v>0</v>
      </c>
      <c r="AO145" s="369">
        <f t="shared" si="66"/>
        <v>0</v>
      </c>
      <c r="AP145" s="369"/>
      <c r="AQ145" s="369">
        <v>0</v>
      </c>
      <c r="AR145" s="369">
        <f t="shared" si="67"/>
        <v>0</v>
      </c>
      <c r="AS145" s="388"/>
      <c r="AT145" s="369"/>
      <c r="AU145" s="369">
        <v>0</v>
      </c>
      <c r="AV145" s="369">
        <f t="shared" si="68"/>
        <v>0</v>
      </c>
      <c r="AW145" s="370"/>
      <c r="AX145" s="369"/>
      <c r="AY145" s="369">
        <v>0</v>
      </c>
      <c r="AZ145" s="369">
        <f t="shared" si="69"/>
        <v>0</v>
      </c>
      <c r="BA145" s="370"/>
      <c r="BB145" s="389"/>
      <c r="BC145" s="390"/>
      <c r="BD145" s="390"/>
      <c r="BE145" s="390"/>
      <c r="BF145" s="389"/>
      <c r="BG145" s="390"/>
      <c r="BH145" s="389"/>
      <c r="BI145" s="390"/>
      <c r="BJ145" s="389"/>
      <c r="BK145" s="389"/>
      <c r="BL145" s="388">
        <f t="shared" si="78"/>
        <v>0</v>
      </c>
      <c r="BM145" s="389"/>
      <c r="BN145" s="389"/>
      <c r="BO145" s="388">
        <f t="shared" si="79"/>
        <v>0</v>
      </c>
      <c r="BP145" s="389"/>
      <c r="BQ145" s="391" t="s">
        <v>1069</v>
      </c>
      <c r="DL145" s="342" t="str">
        <f t="shared" si="70"/>
        <v xml:space="preserve">4530      </v>
      </c>
      <c r="DM145" s="342" t="str">
        <f t="shared" si="54"/>
        <v xml:space="preserve">202206    </v>
      </c>
      <c r="DN145" s="342" t="str">
        <f t="shared" si="55"/>
        <v xml:space="preserve">M02022    </v>
      </c>
      <c r="DO145" s="342" t="e">
        <f>#REF!</f>
        <v>#REF!</v>
      </c>
      <c r="DP145" s="342">
        <f t="shared" si="71"/>
        <v>0</v>
      </c>
      <c r="EW145" s="342">
        <f t="shared" si="72"/>
        <v>0</v>
      </c>
      <c r="EX145" s="342">
        <f t="shared" si="73"/>
        <v>0</v>
      </c>
      <c r="EY145" s="342" t="e">
        <f>#REF!</f>
        <v>#REF!</v>
      </c>
      <c r="EZ145" s="342" t="e">
        <f>#REF!</f>
        <v>#REF!</v>
      </c>
      <c r="FA145" s="342">
        <f t="shared" si="74"/>
        <v>0</v>
      </c>
      <c r="FB145" s="342" t="e">
        <f>#REF!</f>
        <v>#REF!</v>
      </c>
      <c r="FC145" s="342" t="e">
        <f>#REF!</f>
        <v>#REF!</v>
      </c>
      <c r="FD145" s="342">
        <f t="shared" si="75"/>
        <v>0</v>
      </c>
      <c r="FE145" s="342">
        <f t="shared" si="76"/>
        <v>0</v>
      </c>
      <c r="FF145" s="342" t="e">
        <f>#REF!</f>
        <v>#REF!</v>
      </c>
      <c r="FG145" s="342" t="e">
        <f>#REF!</f>
        <v>#REF!</v>
      </c>
      <c r="FH145" s="342" t="e">
        <f>#REF!</f>
        <v>#REF!</v>
      </c>
      <c r="FI145" s="342" t="e">
        <f>#REF!</f>
        <v>#REF!</v>
      </c>
      <c r="FJ145" s="342" t="e">
        <f>#REF!</f>
        <v>#REF!</v>
      </c>
      <c r="FK145" s="342" t="e">
        <f>#REF!</f>
        <v>#REF!</v>
      </c>
      <c r="FL145" s="342">
        <f t="shared" si="77"/>
        <v>0</v>
      </c>
      <c r="FM145" s="342" t="e">
        <f>#REF!</f>
        <v>#REF!</v>
      </c>
      <c r="FN145" s="342" t="e">
        <f>#REF!</f>
        <v>#REF!</v>
      </c>
      <c r="FO145" s="342" t="e">
        <f>#REF!</f>
        <v>#REF!</v>
      </c>
      <c r="FP145" s="342" t="e">
        <f>#REF!</f>
        <v>#REF!</v>
      </c>
      <c r="FQ145" s="342" t="e">
        <f>#REF!</f>
        <v>#REF!</v>
      </c>
      <c r="FR145" s="342" t="e">
        <f>#REF!</f>
        <v>#REF!</v>
      </c>
      <c r="FS145" s="342" t="e">
        <f>#REF!</f>
        <v>#REF!</v>
      </c>
      <c r="FT145" s="342" t="e">
        <f>#REF!</f>
        <v>#REF!</v>
      </c>
      <c r="FU145" s="342" t="e">
        <f>#REF!</f>
        <v>#REF!</v>
      </c>
      <c r="FV145" s="342">
        <v>2</v>
      </c>
    </row>
    <row r="146" spans="3:178" ht="13.5" thickBot="1" x14ac:dyDescent="0.25">
      <c r="C146" s="366" t="s">
        <v>964</v>
      </c>
      <c r="D146" s="367">
        <v>0</v>
      </c>
      <c r="E146" s="368" t="s">
        <v>977</v>
      </c>
      <c r="F146" s="368" t="s">
        <v>978</v>
      </c>
      <c r="G146" s="367" t="s">
        <v>1358</v>
      </c>
      <c r="H146" s="368" t="s">
        <v>688</v>
      </c>
      <c r="I146" s="369"/>
      <c r="J146" s="369"/>
      <c r="K146" s="369">
        <f t="shared" si="56"/>
        <v>0</v>
      </c>
      <c r="L146" s="369"/>
      <c r="M146" s="369"/>
      <c r="N146" s="369">
        <f t="shared" si="57"/>
        <v>0</v>
      </c>
      <c r="O146" s="369"/>
      <c r="P146" s="369"/>
      <c r="Q146" s="369">
        <f t="shared" si="58"/>
        <v>0</v>
      </c>
      <c r="R146" s="369"/>
      <c r="S146" s="369"/>
      <c r="T146" s="369">
        <f t="shared" si="59"/>
        <v>0</v>
      </c>
      <c r="U146" s="369"/>
      <c r="V146" s="369"/>
      <c r="W146" s="369">
        <f t="shared" si="60"/>
        <v>0</v>
      </c>
      <c r="X146" s="369"/>
      <c r="Y146" s="369"/>
      <c r="Z146" s="369">
        <f t="shared" si="61"/>
        <v>0</v>
      </c>
      <c r="AA146" s="369"/>
      <c r="AB146" s="369"/>
      <c r="AC146" s="369">
        <f t="shared" si="62"/>
        <v>0</v>
      </c>
      <c r="AD146" s="369"/>
      <c r="AE146" s="369"/>
      <c r="AF146" s="369">
        <f t="shared" si="63"/>
        <v>0</v>
      </c>
      <c r="AG146" s="369"/>
      <c r="AH146" s="369"/>
      <c r="AI146" s="369">
        <f t="shared" si="64"/>
        <v>0</v>
      </c>
      <c r="AJ146" s="369"/>
      <c r="AK146" s="369"/>
      <c r="AL146" s="369">
        <f t="shared" si="65"/>
        <v>0</v>
      </c>
      <c r="AM146" s="369"/>
      <c r="AN146" s="369"/>
      <c r="AO146" s="369">
        <f t="shared" si="66"/>
        <v>0</v>
      </c>
      <c r="AP146" s="369"/>
      <c r="AQ146" s="369"/>
      <c r="AR146" s="369">
        <f t="shared" si="67"/>
        <v>0</v>
      </c>
      <c r="AS146" s="388"/>
      <c r="AT146" s="369"/>
      <c r="AU146" s="369"/>
      <c r="AV146" s="369">
        <f t="shared" si="68"/>
        <v>0</v>
      </c>
      <c r="AW146" s="370"/>
      <c r="AX146" s="369"/>
      <c r="AY146" s="369"/>
      <c r="AZ146" s="369">
        <f t="shared" si="69"/>
        <v>0</v>
      </c>
      <c r="BA146" s="370"/>
      <c r="BB146" s="389"/>
      <c r="BC146" s="390"/>
      <c r="BD146" s="390"/>
      <c r="BE146" s="390"/>
      <c r="BF146" s="389"/>
      <c r="BG146" s="390"/>
      <c r="BH146" s="389"/>
      <c r="BI146" s="390"/>
      <c r="BJ146" s="389"/>
      <c r="BK146" s="389"/>
      <c r="BL146" s="388">
        <f t="shared" si="78"/>
        <v>0</v>
      </c>
      <c r="BM146" s="389"/>
      <c r="BN146" s="389"/>
      <c r="BO146" s="388">
        <f t="shared" si="79"/>
        <v>0</v>
      </c>
      <c r="BP146" s="389"/>
      <c r="BQ146" s="391" t="s">
        <v>1070</v>
      </c>
      <c r="DL146" s="342" t="str">
        <f t="shared" si="70"/>
        <v xml:space="preserve">4540      </v>
      </c>
      <c r="DM146" s="342" t="str">
        <f t="shared" si="54"/>
        <v xml:space="preserve">202206    </v>
      </c>
      <c r="DN146" s="342" t="str">
        <f t="shared" si="55"/>
        <v xml:space="preserve">M02022    </v>
      </c>
      <c r="DO146" s="342" t="e">
        <f>#REF!</f>
        <v>#REF!</v>
      </c>
      <c r="DP146" s="342">
        <f t="shared" si="71"/>
        <v>0</v>
      </c>
      <c r="EW146" s="342">
        <f t="shared" si="72"/>
        <v>0</v>
      </c>
      <c r="EX146" s="342">
        <f t="shared" si="73"/>
        <v>0</v>
      </c>
      <c r="EY146" s="342" t="e">
        <f>#REF!</f>
        <v>#REF!</v>
      </c>
      <c r="EZ146" s="342" t="e">
        <f>#REF!</f>
        <v>#REF!</v>
      </c>
      <c r="FA146" s="342">
        <f t="shared" si="74"/>
        <v>0</v>
      </c>
      <c r="FB146" s="342" t="e">
        <f>#REF!</f>
        <v>#REF!</v>
      </c>
      <c r="FC146" s="342" t="e">
        <f>#REF!</f>
        <v>#REF!</v>
      </c>
      <c r="FD146" s="342">
        <f t="shared" si="75"/>
        <v>0</v>
      </c>
      <c r="FE146" s="342">
        <f t="shared" si="76"/>
        <v>0</v>
      </c>
      <c r="FF146" s="342" t="e">
        <f>#REF!</f>
        <v>#REF!</v>
      </c>
      <c r="FG146" s="342" t="e">
        <f>#REF!</f>
        <v>#REF!</v>
      </c>
      <c r="FH146" s="342" t="e">
        <f>#REF!</f>
        <v>#REF!</v>
      </c>
      <c r="FI146" s="342" t="e">
        <f>#REF!</f>
        <v>#REF!</v>
      </c>
      <c r="FJ146" s="342" t="e">
        <f>#REF!</f>
        <v>#REF!</v>
      </c>
      <c r="FK146" s="342" t="e">
        <f>#REF!</f>
        <v>#REF!</v>
      </c>
      <c r="FL146" s="342">
        <f t="shared" si="77"/>
        <v>0</v>
      </c>
      <c r="FM146" s="342" t="e">
        <f>#REF!</f>
        <v>#REF!</v>
      </c>
      <c r="FN146" s="342" t="e">
        <f>#REF!</f>
        <v>#REF!</v>
      </c>
      <c r="FO146" s="342" t="e">
        <f>#REF!</f>
        <v>#REF!</v>
      </c>
      <c r="FP146" s="342" t="e">
        <f>#REF!</f>
        <v>#REF!</v>
      </c>
      <c r="FQ146" s="342" t="e">
        <f>#REF!</f>
        <v>#REF!</v>
      </c>
      <c r="FR146" s="342" t="e">
        <f>#REF!</f>
        <v>#REF!</v>
      </c>
      <c r="FS146" s="342" t="e">
        <f>#REF!</f>
        <v>#REF!</v>
      </c>
      <c r="FT146" s="342" t="e">
        <f>#REF!</f>
        <v>#REF!</v>
      </c>
      <c r="FU146" s="342" t="e">
        <f>#REF!</f>
        <v>#REF!</v>
      </c>
      <c r="FV146" s="342">
        <v>2</v>
      </c>
    </row>
    <row r="147" spans="3:178" ht="13.5" thickBot="1" x14ac:dyDescent="0.25">
      <c r="C147" s="366" t="s">
        <v>959</v>
      </c>
      <c r="D147" s="367">
        <v>0</v>
      </c>
      <c r="E147" s="368" t="s">
        <v>999</v>
      </c>
      <c r="F147" s="368" t="s">
        <v>1071</v>
      </c>
      <c r="G147" s="367" t="s">
        <v>1359</v>
      </c>
      <c r="H147" s="368" t="s">
        <v>689</v>
      </c>
      <c r="I147" s="369"/>
      <c r="J147" s="369"/>
      <c r="K147" s="369">
        <f t="shared" si="56"/>
        <v>0</v>
      </c>
      <c r="L147" s="369"/>
      <c r="M147" s="369"/>
      <c r="N147" s="369">
        <f t="shared" si="57"/>
        <v>0</v>
      </c>
      <c r="O147" s="369"/>
      <c r="P147" s="369"/>
      <c r="Q147" s="369">
        <f t="shared" si="58"/>
        <v>0</v>
      </c>
      <c r="R147" s="369"/>
      <c r="S147" s="369"/>
      <c r="T147" s="369">
        <f t="shared" si="59"/>
        <v>0</v>
      </c>
      <c r="U147" s="369"/>
      <c r="V147" s="369"/>
      <c r="W147" s="369">
        <f t="shared" si="60"/>
        <v>0</v>
      </c>
      <c r="X147" s="369"/>
      <c r="Y147" s="369"/>
      <c r="Z147" s="369">
        <f t="shared" si="61"/>
        <v>0</v>
      </c>
      <c r="AA147" s="369"/>
      <c r="AB147" s="369"/>
      <c r="AC147" s="369">
        <f t="shared" si="62"/>
        <v>0</v>
      </c>
      <c r="AD147" s="369"/>
      <c r="AE147" s="369"/>
      <c r="AF147" s="369">
        <f t="shared" si="63"/>
        <v>0</v>
      </c>
      <c r="AG147" s="369"/>
      <c r="AH147" s="369"/>
      <c r="AI147" s="369">
        <f t="shared" si="64"/>
        <v>0</v>
      </c>
      <c r="AJ147" s="369"/>
      <c r="AK147" s="369"/>
      <c r="AL147" s="369">
        <f t="shared" si="65"/>
        <v>0</v>
      </c>
      <c r="AM147" s="369"/>
      <c r="AN147" s="369"/>
      <c r="AO147" s="369">
        <f t="shared" si="66"/>
        <v>0</v>
      </c>
      <c r="AP147" s="369"/>
      <c r="AQ147" s="369"/>
      <c r="AR147" s="369">
        <f t="shared" si="67"/>
        <v>0</v>
      </c>
      <c r="AS147" s="388"/>
      <c r="AT147" s="369"/>
      <c r="AU147" s="369"/>
      <c r="AV147" s="369">
        <f t="shared" si="68"/>
        <v>0</v>
      </c>
      <c r="AW147" s="370"/>
      <c r="AX147" s="369"/>
      <c r="AY147" s="369"/>
      <c r="AZ147" s="369">
        <f t="shared" si="69"/>
        <v>0</v>
      </c>
      <c r="BA147" s="370"/>
      <c r="BB147" s="389"/>
      <c r="BC147" s="390"/>
      <c r="BD147" s="390"/>
      <c r="BE147" s="390"/>
      <c r="BF147" s="389"/>
      <c r="BG147" s="390"/>
      <c r="BH147" s="389"/>
      <c r="BI147" s="390"/>
      <c r="BJ147" s="389"/>
      <c r="BK147" s="389"/>
      <c r="BL147" s="388">
        <f t="shared" si="78"/>
        <v>0</v>
      </c>
      <c r="BM147" s="389"/>
      <c r="BN147" s="389"/>
      <c r="BO147" s="388">
        <f t="shared" si="79"/>
        <v>0</v>
      </c>
      <c r="BP147" s="389"/>
      <c r="BQ147" s="391" t="s">
        <v>1360</v>
      </c>
      <c r="DL147" s="342" t="str">
        <f t="shared" si="70"/>
        <v xml:space="preserve">4570      </v>
      </c>
      <c r="DM147" s="342" t="str">
        <f t="shared" si="54"/>
        <v xml:space="preserve">202206    </v>
      </c>
      <c r="DN147" s="342" t="str">
        <f t="shared" si="55"/>
        <v xml:space="preserve">M02022    </v>
      </c>
      <c r="DO147" s="342" t="e">
        <f>#REF!</f>
        <v>#REF!</v>
      </c>
      <c r="DP147" s="342">
        <f t="shared" si="71"/>
        <v>0</v>
      </c>
      <c r="EW147" s="342">
        <f t="shared" si="72"/>
        <v>0</v>
      </c>
      <c r="EX147" s="342">
        <f t="shared" si="73"/>
        <v>0</v>
      </c>
      <c r="EY147" s="342" t="e">
        <f>#REF!</f>
        <v>#REF!</v>
      </c>
      <c r="EZ147" s="342" t="e">
        <f>#REF!</f>
        <v>#REF!</v>
      </c>
      <c r="FA147" s="342">
        <f t="shared" si="74"/>
        <v>0</v>
      </c>
      <c r="FB147" s="342" t="e">
        <f>#REF!</f>
        <v>#REF!</v>
      </c>
      <c r="FC147" s="342" t="e">
        <f>#REF!</f>
        <v>#REF!</v>
      </c>
      <c r="FD147" s="342">
        <f t="shared" si="75"/>
        <v>0</v>
      </c>
      <c r="FE147" s="342">
        <f t="shared" si="76"/>
        <v>0</v>
      </c>
      <c r="FF147" s="342" t="e">
        <f>#REF!</f>
        <v>#REF!</v>
      </c>
      <c r="FG147" s="342" t="e">
        <f>#REF!</f>
        <v>#REF!</v>
      </c>
      <c r="FH147" s="342" t="e">
        <f>#REF!</f>
        <v>#REF!</v>
      </c>
      <c r="FI147" s="342" t="e">
        <f>#REF!</f>
        <v>#REF!</v>
      </c>
      <c r="FJ147" s="342" t="e">
        <f>#REF!</f>
        <v>#REF!</v>
      </c>
      <c r="FK147" s="342" t="e">
        <f>#REF!</f>
        <v>#REF!</v>
      </c>
      <c r="FL147" s="342">
        <f t="shared" si="77"/>
        <v>0</v>
      </c>
      <c r="FM147" s="342" t="e">
        <f>#REF!</f>
        <v>#REF!</v>
      </c>
      <c r="FN147" s="342" t="e">
        <f>#REF!</f>
        <v>#REF!</v>
      </c>
      <c r="FO147" s="342" t="e">
        <f>#REF!</f>
        <v>#REF!</v>
      </c>
      <c r="FP147" s="342" t="e">
        <f>#REF!</f>
        <v>#REF!</v>
      </c>
      <c r="FQ147" s="342" t="e">
        <f>#REF!</f>
        <v>#REF!</v>
      </c>
      <c r="FR147" s="342" t="e">
        <f>#REF!</f>
        <v>#REF!</v>
      </c>
      <c r="FS147" s="342" t="e">
        <f>#REF!</f>
        <v>#REF!</v>
      </c>
      <c r="FT147" s="342" t="e">
        <f>#REF!</f>
        <v>#REF!</v>
      </c>
      <c r="FU147" s="342" t="e">
        <f>#REF!</f>
        <v>#REF!</v>
      </c>
      <c r="FV147" s="342">
        <v>2</v>
      </c>
    </row>
    <row r="148" spans="3:178" ht="13.5" thickBot="1" x14ac:dyDescent="0.25">
      <c r="C148" s="366" t="s">
        <v>964</v>
      </c>
      <c r="D148" s="367">
        <v>0</v>
      </c>
      <c r="E148" s="368" t="s">
        <v>977</v>
      </c>
      <c r="F148" s="368" t="s">
        <v>978</v>
      </c>
      <c r="G148" s="367" t="s">
        <v>1361</v>
      </c>
      <c r="H148" s="368" t="s">
        <v>690</v>
      </c>
      <c r="I148" s="369"/>
      <c r="J148" s="369"/>
      <c r="K148" s="369">
        <f t="shared" si="56"/>
        <v>0</v>
      </c>
      <c r="L148" s="369"/>
      <c r="M148" s="369"/>
      <c r="N148" s="369">
        <f t="shared" si="57"/>
        <v>0</v>
      </c>
      <c r="O148" s="369"/>
      <c r="P148" s="369"/>
      <c r="Q148" s="369">
        <f t="shared" si="58"/>
        <v>0</v>
      </c>
      <c r="R148" s="369"/>
      <c r="S148" s="369"/>
      <c r="T148" s="369">
        <f t="shared" si="59"/>
        <v>0</v>
      </c>
      <c r="U148" s="369"/>
      <c r="V148" s="369"/>
      <c r="W148" s="369">
        <f t="shared" si="60"/>
        <v>0</v>
      </c>
      <c r="X148" s="369"/>
      <c r="Y148" s="369"/>
      <c r="Z148" s="369">
        <f t="shared" si="61"/>
        <v>0</v>
      </c>
      <c r="AA148" s="369"/>
      <c r="AB148" s="369"/>
      <c r="AC148" s="369">
        <f t="shared" si="62"/>
        <v>0</v>
      </c>
      <c r="AD148" s="369"/>
      <c r="AE148" s="369"/>
      <c r="AF148" s="369">
        <f t="shared" si="63"/>
        <v>0</v>
      </c>
      <c r="AG148" s="369"/>
      <c r="AH148" s="369"/>
      <c r="AI148" s="369">
        <f t="shared" si="64"/>
        <v>0</v>
      </c>
      <c r="AJ148" s="369"/>
      <c r="AK148" s="369"/>
      <c r="AL148" s="369">
        <f t="shared" si="65"/>
        <v>0</v>
      </c>
      <c r="AM148" s="369"/>
      <c r="AN148" s="369"/>
      <c r="AO148" s="369">
        <f t="shared" si="66"/>
        <v>0</v>
      </c>
      <c r="AP148" s="369"/>
      <c r="AQ148" s="369"/>
      <c r="AR148" s="369">
        <f t="shared" si="67"/>
        <v>0</v>
      </c>
      <c r="AS148" s="388"/>
      <c r="AT148" s="369"/>
      <c r="AU148" s="369"/>
      <c r="AV148" s="369">
        <f t="shared" si="68"/>
        <v>0</v>
      </c>
      <c r="AW148" s="370"/>
      <c r="AX148" s="369"/>
      <c r="AY148" s="369"/>
      <c r="AZ148" s="369">
        <f t="shared" si="69"/>
        <v>0</v>
      </c>
      <c r="BA148" s="370"/>
      <c r="BB148" s="389"/>
      <c r="BC148" s="390"/>
      <c r="BD148" s="390"/>
      <c r="BE148" s="390"/>
      <c r="BF148" s="389"/>
      <c r="BG148" s="390"/>
      <c r="BH148" s="389"/>
      <c r="BI148" s="390"/>
      <c r="BJ148" s="389"/>
      <c r="BK148" s="389"/>
      <c r="BL148" s="388">
        <f t="shared" si="78"/>
        <v>0</v>
      </c>
      <c r="BM148" s="389"/>
      <c r="BN148" s="389"/>
      <c r="BO148" s="388">
        <f t="shared" si="79"/>
        <v>0</v>
      </c>
      <c r="BP148" s="389"/>
      <c r="BQ148" s="391" t="s">
        <v>1072</v>
      </c>
      <c r="DL148" s="342" t="str">
        <f t="shared" si="70"/>
        <v xml:space="preserve">4601      </v>
      </c>
      <c r="DM148" s="342" t="str">
        <f t="shared" si="54"/>
        <v xml:space="preserve">202206    </v>
      </c>
      <c r="DN148" s="342" t="str">
        <f t="shared" si="55"/>
        <v xml:space="preserve">M02022    </v>
      </c>
      <c r="DO148" s="342" t="e">
        <f>#REF!</f>
        <v>#REF!</v>
      </c>
      <c r="DP148" s="342">
        <f t="shared" si="71"/>
        <v>0</v>
      </c>
      <c r="EW148" s="342">
        <f t="shared" si="72"/>
        <v>0</v>
      </c>
      <c r="EX148" s="342">
        <f t="shared" si="73"/>
        <v>0</v>
      </c>
      <c r="EY148" s="342" t="e">
        <f>#REF!</f>
        <v>#REF!</v>
      </c>
      <c r="EZ148" s="342" t="e">
        <f>#REF!</f>
        <v>#REF!</v>
      </c>
      <c r="FA148" s="342">
        <f t="shared" si="74"/>
        <v>0</v>
      </c>
      <c r="FB148" s="342" t="e">
        <f>#REF!</f>
        <v>#REF!</v>
      </c>
      <c r="FC148" s="342" t="e">
        <f>#REF!</f>
        <v>#REF!</v>
      </c>
      <c r="FD148" s="342">
        <f t="shared" si="75"/>
        <v>0</v>
      </c>
      <c r="FE148" s="342">
        <f t="shared" si="76"/>
        <v>0</v>
      </c>
      <c r="FF148" s="342" t="e">
        <f>#REF!</f>
        <v>#REF!</v>
      </c>
      <c r="FG148" s="342" t="e">
        <f>#REF!</f>
        <v>#REF!</v>
      </c>
      <c r="FH148" s="342" t="e">
        <f>#REF!</f>
        <v>#REF!</v>
      </c>
      <c r="FI148" s="342" t="e">
        <f>#REF!</f>
        <v>#REF!</v>
      </c>
      <c r="FJ148" s="342" t="e">
        <f>#REF!</f>
        <v>#REF!</v>
      </c>
      <c r="FK148" s="342" t="e">
        <f>#REF!</f>
        <v>#REF!</v>
      </c>
      <c r="FL148" s="342">
        <f t="shared" si="77"/>
        <v>0</v>
      </c>
      <c r="FM148" s="342" t="e">
        <f>#REF!</f>
        <v>#REF!</v>
      </c>
      <c r="FN148" s="342" t="e">
        <f>#REF!</f>
        <v>#REF!</v>
      </c>
      <c r="FO148" s="342" t="e">
        <f>#REF!</f>
        <v>#REF!</v>
      </c>
      <c r="FP148" s="342" t="e">
        <f>#REF!</f>
        <v>#REF!</v>
      </c>
      <c r="FQ148" s="342" t="e">
        <f>#REF!</f>
        <v>#REF!</v>
      </c>
      <c r="FR148" s="342" t="e">
        <f>#REF!</f>
        <v>#REF!</v>
      </c>
      <c r="FS148" s="342" t="e">
        <f>#REF!</f>
        <v>#REF!</v>
      </c>
      <c r="FT148" s="342" t="e">
        <f>#REF!</f>
        <v>#REF!</v>
      </c>
      <c r="FU148" s="342" t="e">
        <f>#REF!</f>
        <v>#REF!</v>
      </c>
      <c r="FV148" s="342">
        <v>2</v>
      </c>
    </row>
    <row r="149" spans="3:178" ht="13.5" thickBot="1" x14ac:dyDescent="0.25">
      <c r="C149" s="366" t="s">
        <v>964</v>
      </c>
      <c r="D149" s="367">
        <v>0</v>
      </c>
      <c r="E149" s="368" t="s">
        <v>842</v>
      </c>
      <c r="F149" s="368" t="s">
        <v>970</v>
      </c>
      <c r="G149" s="367" t="s">
        <v>1362</v>
      </c>
      <c r="H149" s="368" t="s">
        <v>691</v>
      </c>
      <c r="I149" s="369"/>
      <c r="J149" s="369"/>
      <c r="K149" s="369">
        <f t="shared" si="56"/>
        <v>0</v>
      </c>
      <c r="L149" s="369"/>
      <c r="M149" s="369"/>
      <c r="N149" s="369">
        <f t="shared" si="57"/>
        <v>0</v>
      </c>
      <c r="O149" s="369"/>
      <c r="P149" s="369"/>
      <c r="Q149" s="369">
        <f t="shared" si="58"/>
        <v>0</v>
      </c>
      <c r="R149" s="369"/>
      <c r="S149" s="369"/>
      <c r="T149" s="369">
        <f t="shared" si="59"/>
        <v>0</v>
      </c>
      <c r="U149" s="369"/>
      <c r="V149" s="369"/>
      <c r="W149" s="369">
        <f t="shared" si="60"/>
        <v>0</v>
      </c>
      <c r="X149" s="369"/>
      <c r="Y149" s="369"/>
      <c r="Z149" s="369">
        <f t="shared" si="61"/>
        <v>0</v>
      </c>
      <c r="AA149" s="369"/>
      <c r="AB149" s="369"/>
      <c r="AC149" s="369">
        <f t="shared" si="62"/>
        <v>0</v>
      </c>
      <c r="AD149" s="369"/>
      <c r="AE149" s="369"/>
      <c r="AF149" s="369">
        <f t="shared" si="63"/>
        <v>0</v>
      </c>
      <c r="AG149" s="369"/>
      <c r="AH149" s="369"/>
      <c r="AI149" s="369">
        <f t="shared" si="64"/>
        <v>0</v>
      </c>
      <c r="AJ149" s="369"/>
      <c r="AK149" s="369"/>
      <c r="AL149" s="369">
        <f t="shared" si="65"/>
        <v>0</v>
      </c>
      <c r="AM149" s="369"/>
      <c r="AN149" s="369"/>
      <c r="AO149" s="369">
        <f t="shared" si="66"/>
        <v>0</v>
      </c>
      <c r="AP149" s="369"/>
      <c r="AQ149" s="369"/>
      <c r="AR149" s="369">
        <f t="shared" si="67"/>
        <v>0</v>
      </c>
      <c r="AS149" s="388"/>
      <c r="AT149" s="369"/>
      <c r="AU149" s="369"/>
      <c r="AV149" s="369">
        <f t="shared" si="68"/>
        <v>0</v>
      </c>
      <c r="AW149" s="370"/>
      <c r="AX149" s="369"/>
      <c r="AY149" s="369"/>
      <c r="AZ149" s="369">
        <f t="shared" si="69"/>
        <v>0</v>
      </c>
      <c r="BA149" s="370"/>
      <c r="BB149" s="389"/>
      <c r="BC149" s="390"/>
      <c r="BD149" s="390"/>
      <c r="BE149" s="390"/>
      <c r="BF149" s="389"/>
      <c r="BG149" s="390"/>
      <c r="BH149" s="389"/>
      <c r="BI149" s="390"/>
      <c r="BJ149" s="389"/>
      <c r="BK149" s="389"/>
      <c r="BL149" s="388">
        <f t="shared" si="78"/>
        <v>0</v>
      </c>
      <c r="BM149" s="389"/>
      <c r="BN149" s="389"/>
      <c r="BO149" s="388">
        <f t="shared" si="79"/>
        <v>0</v>
      </c>
      <c r="BP149" s="389"/>
      <c r="BQ149" s="391" t="s">
        <v>1073</v>
      </c>
      <c r="DL149" s="342" t="str">
        <f t="shared" si="70"/>
        <v xml:space="preserve">4661      </v>
      </c>
      <c r="DM149" s="342" t="str">
        <f t="shared" si="54"/>
        <v xml:space="preserve">202206    </v>
      </c>
      <c r="DN149" s="342" t="str">
        <f t="shared" si="55"/>
        <v xml:space="preserve">M02022    </v>
      </c>
      <c r="DO149" s="342" t="e">
        <f>#REF!</f>
        <v>#REF!</v>
      </c>
      <c r="DP149" s="342">
        <f t="shared" si="71"/>
        <v>0</v>
      </c>
      <c r="EW149" s="342">
        <f t="shared" si="72"/>
        <v>0</v>
      </c>
      <c r="EX149" s="342">
        <f t="shared" si="73"/>
        <v>0</v>
      </c>
      <c r="EY149" s="342" t="e">
        <f>#REF!</f>
        <v>#REF!</v>
      </c>
      <c r="EZ149" s="342" t="e">
        <f>#REF!</f>
        <v>#REF!</v>
      </c>
      <c r="FA149" s="342">
        <f t="shared" si="74"/>
        <v>0</v>
      </c>
      <c r="FB149" s="342" t="e">
        <f>#REF!</f>
        <v>#REF!</v>
      </c>
      <c r="FC149" s="342" t="e">
        <f>#REF!</f>
        <v>#REF!</v>
      </c>
      <c r="FD149" s="342">
        <f t="shared" si="75"/>
        <v>0</v>
      </c>
      <c r="FE149" s="342">
        <f t="shared" si="76"/>
        <v>0</v>
      </c>
      <c r="FF149" s="342" t="e">
        <f>#REF!</f>
        <v>#REF!</v>
      </c>
      <c r="FG149" s="342" t="e">
        <f>#REF!</f>
        <v>#REF!</v>
      </c>
      <c r="FH149" s="342" t="e">
        <f>#REF!</f>
        <v>#REF!</v>
      </c>
      <c r="FI149" s="342" t="e">
        <f>#REF!</f>
        <v>#REF!</v>
      </c>
      <c r="FJ149" s="342" t="e">
        <f>#REF!</f>
        <v>#REF!</v>
      </c>
      <c r="FK149" s="342" t="e">
        <f>#REF!</f>
        <v>#REF!</v>
      </c>
      <c r="FL149" s="342">
        <f t="shared" si="77"/>
        <v>0</v>
      </c>
      <c r="FM149" s="342" t="e">
        <f>#REF!</f>
        <v>#REF!</v>
      </c>
      <c r="FN149" s="342" t="e">
        <f>#REF!</f>
        <v>#REF!</v>
      </c>
      <c r="FO149" s="342" t="e">
        <f>#REF!</f>
        <v>#REF!</v>
      </c>
      <c r="FP149" s="342" t="e">
        <f>#REF!</f>
        <v>#REF!</v>
      </c>
      <c r="FQ149" s="342" t="e">
        <f>#REF!</f>
        <v>#REF!</v>
      </c>
      <c r="FR149" s="342" t="e">
        <f>#REF!</f>
        <v>#REF!</v>
      </c>
      <c r="FS149" s="342" t="e">
        <f>#REF!</f>
        <v>#REF!</v>
      </c>
      <c r="FT149" s="342" t="e">
        <f>#REF!</f>
        <v>#REF!</v>
      </c>
      <c r="FU149" s="342" t="e">
        <f>#REF!</f>
        <v>#REF!</v>
      </c>
      <c r="FV149" s="342">
        <v>2</v>
      </c>
    </row>
    <row r="150" spans="3:178" ht="13.5" thickBot="1" x14ac:dyDescent="0.25">
      <c r="C150" s="366" t="s">
        <v>964</v>
      </c>
      <c r="D150" s="367">
        <v>0</v>
      </c>
      <c r="E150" s="368" t="s">
        <v>977</v>
      </c>
      <c r="F150" s="368" t="s">
        <v>970</v>
      </c>
      <c r="G150" s="367" t="s">
        <v>1363</v>
      </c>
      <c r="H150" s="368" t="s">
        <v>692</v>
      </c>
      <c r="I150" s="369"/>
      <c r="J150" s="369"/>
      <c r="K150" s="369">
        <f t="shared" si="56"/>
        <v>0</v>
      </c>
      <c r="L150" s="369"/>
      <c r="M150" s="369"/>
      <c r="N150" s="369">
        <f t="shared" si="57"/>
        <v>0</v>
      </c>
      <c r="O150" s="369"/>
      <c r="P150" s="369"/>
      <c r="Q150" s="369">
        <f t="shared" si="58"/>
        <v>0</v>
      </c>
      <c r="R150" s="369"/>
      <c r="S150" s="369"/>
      <c r="T150" s="369">
        <f t="shared" si="59"/>
        <v>0</v>
      </c>
      <c r="U150" s="369"/>
      <c r="V150" s="369"/>
      <c r="W150" s="369">
        <f t="shared" si="60"/>
        <v>0</v>
      </c>
      <c r="X150" s="369"/>
      <c r="Y150" s="369"/>
      <c r="Z150" s="369">
        <f t="shared" si="61"/>
        <v>0</v>
      </c>
      <c r="AA150" s="369"/>
      <c r="AB150" s="369"/>
      <c r="AC150" s="369">
        <f t="shared" si="62"/>
        <v>0</v>
      </c>
      <c r="AD150" s="369"/>
      <c r="AE150" s="369"/>
      <c r="AF150" s="369">
        <f t="shared" si="63"/>
        <v>0</v>
      </c>
      <c r="AG150" s="369"/>
      <c r="AH150" s="369"/>
      <c r="AI150" s="369">
        <f t="shared" si="64"/>
        <v>0</v>
      </c>
      <c r="AJ150" s="369"/>
      <c r="AK150" s="369"/>
      <c r="AL150" s="369">
        <f t="shared" si="65"/>
        <v>0</v>
      </c>
      <c r="AM150" s="369"/>
      <c r="AN150" s="369"/>
      <c r="AO150" s="369">
        <f t="shared" si="66"/>
        <v>0</v>
      </c>
      <c r="AP150" s="369"/>
      <c r="AQ150" s="369"/>
      <c r="AR150" s="369">
        <f t="shared" si="67"/>
        <v>0</v>
      </c>
      <c r="AS150" s="388"/>
      <c r="AT150" s="369"/>
      <c r="AU150" s="369"/>
      <c r="AV150" s="369">
        <f t="shared" si="68"/>
        <v>0</v>
      </c>
      <c r="AW150" s="370"/>
      <c r="AX150" s="369"/>
      <c r="AY150" s="369"/>
      <c r="AZ150" s="369">
        <f t="shared" si="69"/>
        <v>0</v>
      </c>
      <c r="BA150" s="370"/>
      <c r="BB150" s="389"/>
      <c r="BC150" s="390"/>
      <c r="BD150" s="390"/>
      <c r="BE150" s="390"/>
      <c r="BF150" s="389"/>
      <c r="BG150" s="390"/>
      <c r="BH150" s="389"/>
      <c r="BI150" s="390"/>
      <c r="BJ150" s="389"/>
      <c r="BK150" s="389"/>
      <c r="BL150" s="388">
        <f t="shared" si="78"/>
        <v>0</v>
      </c>
      <c r="BM150" s="389"/>
      <c r="BN150" s="389"/>
      <c r="BO150" s="388">
        <f t="shared" si="79"/>
        <v>0</v>
      </c>
      <c r="BP150" s="389"/>
      <c r="BQ150" s="391" t="s">
        <v>1074</v>
      </c>
      <c r="DL150" s="342" t="str">
        <f t="shared" si="70"/>
        <v xml:space="preserve">4710      </v>
      </c>
      <c r="DM150" s="342" t="str">
        <f t="shared" si="54"/>
        <v xml:space="preserve">202206    </v>
      </c>
      <c r="DN150" s="342" t="str">
        <f t="shared" si="55"/>
        <v xml:space="preserve">M02022    </v>
      </c>
      <c r="DO150" s="342" t="e">
        <f>#REF!</f>
        <v>#REF!</v>
      </c>
      <c r="DP150" s="342">
        <f t="shared" si="71"/>
        <v>0</v>
      </c>
      <c r="EW150" s="342">
        <f t="shared" si="72"/>
        <v>0</v>
      </c>
      <c r="EX150" s="342">
        <f t="shared" si="73"/>
        <v>0</v>
      </c>
      <c r="EY150" s="342" t="e">
        <f>#REF!</f>
        <v>#REF!</v>
      </c>
      <c r="EZ150" s="342" t="e">
        <f>#REF!</f>
        <v>#REF!</v>
      </c>
      <c r="FA150" s="342">
        <f t="shared" si="74"/>
        <v>0</v>
      </c>
      <c r="FB150" s="342" t="e">
        <f>#REF!</f>
        <v>#REF!</v>
      </c>
      <c r="FC150" s="342" t="e">
        <f>#REF!</f>
        <v>#REF!</v>
      </c>
      <c r="FD150" s="342">
        <f t="shared" si="75"/>
        <v>0</v>
      </c>
      <c r="FE150" s="342">
        <f t="shared" si="76"/>
        <v>0</v>
      </c>
      <c r="FF150" s="342" t="e">
        <f>#REF!</f>
        <v>#REF!</v>
      </c>
      <c r="FG150" s="342" t="e">
        <f>#REF!</f>
        <v>#REF!</v>
      </c>
      <c r="FH150" s="342" t="e">
        <f>#REF!</f>
        <v>#REF!</v>
      </c>
      <c r="FI150" s="342" t="e">
        <f>#REF!</f>
        <v>#REF!</v>
      </c>
      <c r="FJ150" s="342" t="e">
        <f>#REF!</f>
        <v>#REF!</v>
      </c>
      <c r="FK150" s="342" t="e">
        <f>#REF!</f>
        <v>#REF!</v>
      </c>
      <c r="FL150" s="342">
        <f t="shared" si="77"/>
        <v>0</v>
      </c>
      <c r="FM150" s="342" t="e">
        <f>#REF!</f>
        <v>#REF!</v>
      </c>
      <c r="FN150" s="342" t="e">
        <f>#REF!</f>
        <v>#REF!</v>
      </c>
      <c r="FO150" s="342" t="e">
        <f>#REF!</f>
        <v>#REF!</v>
      </c>
      <c r="FP150" s="342" t="e">
        <f>#REF!</f>
        <v>#REF!</v>
      </c>
      <c r="FQ150" s="342" t="e">
        <f>#REF!</f>
        <v>#REF!</v>
      </c>
      <c r="FR150" s="342" t="e">
        <f>#REF!</f>
        <v>#REF!</v>
      </c>
      <c r="FS150" s="342" t="e">
        <f>#REF!</f>
        <v>#REF!</v>
      </c>
      <c r="FT150" s="342" t="e">
        <f>#REF!</f>
        <v>#REF!</v>
      </c>
      <c r="FU150" s="342" t="e">
        <f>#REF!</f>
        <v>#REF!</v>
      </c>
      <c r="FV150" s="342">
        <v>2</v>
      </c>
    </row>
    <row r="151" spans="3:178" ht="13.5" thickBot="1" x14ac:dyDescent="0.25">
      <c r="C151" s="366" t="s">
        <v>964</v>
      </c>
      <c r="D151" s="367">
        <v>0</v>
      </c>
      <c r="E151" s="368" t="s">
        <v>977</v>
      </c>
      <c r="F151" s="368" t="s">
        <v>970</v>
      </c>
      <c r="G151" s="367" t="s">
        <v>1364</v>
      </c>
      <c r="H151" s="368" t="s">
        <v>693</v>
      </c>
      <c r="I151" s="369"/>
      <c r="J151" s="369"/>
      <c r="K151" s="369">
        <f t="shared" si="56"/>
        <v>0</v>
      </c>
      <c r="L151" s="369"/>
      <c r="M151" s="369"/>
      <c r="N151" s="369">
        <f t="shared" si="57"/>
        <v>0</v>
      </c>
      <c r="O151" s="369"/>
      <c r="P151" s="369"/>
      <c r="Q151" s="369">
        <f t="shared" si="58"/>
        <v>0</v>
      </c>
      <c r="R151" s="369"/>
      <c r="S151" s="369"/>
      <c r="T151" s="369">
        <f t="shared" si="59"/>
        <v>0</v>
      </c>
      <c r="U151" s="369"/>
      <c r="V151" s="369"/>
      <c r="W151" s="369">
        <f t="shared" si="60"/>
        <v>0</v>
      </c>
      <c r="X151" s="369"/>
      <c r="Y151" s="369"/>
      <c r="Z151" s="369">
        <f t="shared" si="61"/>
        <v>0</v>
      </c>
      <c r="AA151" s="369"/>
      <c r="AB151" s="369"/>
      <c r="AC151" s="369">
        <f t="shared" si="62"/>
        <v>0</v>
      </c>
      <c r="AD151" s="369"/>
      <c r="AE151" s="369"/>
      <c r="AF151" s="369">
        <f t="shared" si="63"/>
        <v>0</v>
      </c>
      <c r="AG151" s="369"/>
      <c r="AH151" s="369"/>
      <c r="AI151" s="369">
        <f t="shared" si="64"/>
        <v>0</v>
      </c>
      <c r="AJ151" s="369"/>
      <c r="AK151" s="369"/>
      <c r="AL151" s="369">
        <f t="shared" si="65"/>
        <v>0</v>
      </c>
      <c r="AM151" s="369"/>
      <c r="AN151" s="369"/>
      <c r="AO151" s="369">
        <f t="shared" si="66"/>
        <v>0</v>
      </c>
      <c r="AP151" s="369"/>
      <c r="AQ151" s="369"/>
      <c r="AR151" s="369">
        <f t="shared" si="67"/>
        <v>0</v>
      </c>
      <c r="AS151" s="388"/>
      <c r="AT151" s="369"/>
      <c r="AU151" s="369"/>
      <c r="AV151" s="369">
        <f t="shared" si="68"/>
        <v>0</v>
      </c>
      <c r="AW151" s="370"/>
      <c r="AX151" s="369"/>
      <c r="AY151" s="369"/>
      <c r="AZ151" s="369">
        <f t="shared" si="69"/>
        <v>0</v>
      </c>
      <c r="BA151" s="370"/>
      <c r="BB151" s="389"/>
      <c r="BC151" s="390"/>
      <c r="BD151" s="390"/>
      <c r="BE151" s="390"/>
      <c r="BF151" s="389"/>
      <c r="BG151" s="390"/>
      <c r="BH151" s="389"/>
      <c r="BI151" s="390"/>
      <c r="BJ151" s="389"/>
      <c r="BK151" s="389"/>
      <c r="BL151" s="388">
        <f t="shared" si="78"/>
        <v>0</v>
      </c>
      <c r="BM151" s="389"/>
      <c r="BN151" s="389"/>
      <c r="BO151" s="388">
        <f t="shared" si="79"/>
        <v>0</v>
      </c>
      <c r="BP151" s="389"/>
      <c r="BQ151" s="391" t="s">
        <v>1075</v>
      </c>
      <c r="DL151" s="342" t="str">
        <f t="shared" si="70"/>
        <v xml:space="preserve">4720      </v>
      </c>
      <c r="DM151" s="342" t="str">
        <f t="shared" si="54"/>
        <v xml:space="preserve">202206    </v>
      </c>
      <c r="DN151" s="342" t="str">
        <f t="shared" si="55"/>
        <v xml:space="preserve">M02022    </v>
      </c>
      <c r="DO151" s="342" t="e">
        <f>#REF!</f>
        <v>#REF!</v>
      </c>
      <c r="DP151" s="342">
        <f t="shared" si="71"/>
        <v>0</v>
      </c>
      <c r="EW151" s="342">
        <f t="shared" si="72"/>
        <v>0</v>
      </c>
      <c r="EX151" s="342">
        <f t="shared" si="73"/>
        <v>0</v>
      </c>
      <c r="EY151" s="342" t="e">
        <f>#REF!</f>
        <v>#REF!</v>
      </c>
      <c r="EZ151" s="342" t="e">
        <f>#REF!</f>
        <v>#REF!</v>
      </c>
      <c r="FA151" s="342">
        <f t="shared" si="74"/>
        <v>0</v>
      </c>
      <c r="FB151" s="342" t="e">
        <f>#REF!</f>
        <v>#REF!</v>
      </c>
      <c r="FC151" s="342" t="e">
        <f>#REF!</f>
        <v>#REF!</v>
      </c>
      <c r="FD151" s="342">
        <f t="shared" si="75"/>
        <v>0</v>
      </c>
      <c r="FE151" s="342">
        <f t="shared" si="76"/>
        <v>0</v>
      </c>
      <c r="FF151" s="342" t="e">
        <f>#REF!</f>
        <v>#REF!</v>
      </c>
      <c r="FG151" s="342" t="e">
        <f>#REF!</f>
        <v>#REF!</v>
      </c>
      <c r="FH151" s="342" t="e">
        <f>#REF!</f>
        <v>#REF!</v>
      </c>
      <c r="FI151" s="342" t="e">
        <f>#REF!</f>
        <v>#REF!</v>
      </c>
      <c r="FJ151" s="342" t="e">
        <f>#REF!</f>
        <v>#REF!</v>
      </c>
      <c r="FK151" s="342" t="e">
        <f>#REF!</f>
        <v>#REF!</v>
      </c>
      <c r="FL151" s="342">
        <f t="shared" si="77"/>
        <v>0</v>
      </c>
      <c r="FM151" s="342" t="e">
        <f>#REF!</f>
        <v>#REF!</v>
      </c>
      <c r="FN151" s="342" t="e">
        <f>#REF!</f>
        <v>#REF!</v>
      </c>
      <c r="FO151" s="342" t="e">
        <f>#REF!</f>
        <v>#REF!</v>
      </c>
      <c r="FP151" s="342" t="e">
        <f>#REF!</f>
        <v>#REF!</v>
      </c>
      <c r="FQ151" s="342" t="e">
        <f>#REF!</f>
        <v>#REF!</v>
      </c>
      <c r="FR151" s="342" t="e">
        <f>#REF!</f>
        <v>#REF!</v>
      </c>
      <c r="FS151" s="342" t="e">
        <f>#REF!</f>
        <v>#REF!</v>
      </c>
      <c r="FT151" s="342" t="e">
        <f>#REF!</f>
        <v>#REF!</v>
      </c>
      <c r="FU151" s="342" t="e">
        <f>#REF!</f>
        <v>#REF!</v>
      </c>
      <c r="FV151" s="342">
        <v>2</v>
      </c>
    </row>
    <row r="152" spans="3:178" ht="13.5" thickBot="1" x14ac:dyDescent="0.25">
      <c r="C152" s="366" t="s">
        <v>964</v>
      </c>
      <c r="D152" s="367">
        <v>0</v>
      </c>
      <c r="E152" s="368" t="s">
        <v>977</v>
      </c>
      <c r="F152" s="368" t="s">
        <v>970</v>
      </c>
      <c r="G152" s="367" t="s">
        <v>1365</v>
      </c>
      <c r="H152" s="368" t="s">
        <v>694</v>
      </c>
      <c r="I152" s="369"/>
      <c r="J152" s="369"/>
      <c r="K152" s="369">
        <f t="shared" si="56"/>
        <v>0</v>
      </c>
      <c r="L152" s="369"/>
      <c r="M152" s="369"/>
      <c r="N152" s="369">
        <f t="shared" si="57"/>
        <v>0</v>
      </c>
      <c r="O152" s="369"/>
      <c r="P152" s="369"/>
      <c r="Q152" s="369">
        <f t="shared" si="58"/>
        <v>0</v>
      </c>
      <c r="R152" s="369"/>
      <c r="S152" s="369"/>
      <c r="T152" s="369">
        <f t="shared" si="59"/>
        <v>0</v>
      </c>
      <c r="U152" s="369"/>
      <c r="V152" s="369"/>
      <c r="W152" s="369">
        <f t="shared" si="60"/>
        <v>0</v>
      </c>
      <c r="X152" s="369"/>
      <c r="Y152" s="369"/>
      <c r="Z152" s="369">
        <f t="shared" si="61"/>
        <v>0</v>
      </c>
      <c r="AA152" s="369"/>
      <c r="AB152" s="369"/>
      <c r="AC152" s="369">
        <f t="shared" si="62"/>
        <v>0</v>
      </c>
      <c r="AD152" s="369"/>
      <c r="AE152" s="369"/>
      <c r="AF152" s="369">
        <f t="shared" si="63"/>
        <v>0</v>
      </c>
      <c r="AG152" s="369"/>
      <c r="AH152" s="369"/>
      <c r="AI152" s="369">
        <f t="shared" si="64"/>
        <v>0</v>
      </c>
      <c r="AJ152" s="369"/>
      <c r="AK152" s="369"/>
      <c r="AL152" s="369">
        <f t="shared" si="65"/>
        <v>0</v>
      </c>
      <c r="AM152" s="369"/>
      <c r="AN152" s="369"/>
      <c r="AO152" s="369">
        <f t="shared" si="66"/>
        <v>0</v>
      </c>
      <c r="AP152" s="369"/>
      <c r="AQ152" s="369"/>
      <c r="AR152" s="369">
        <f t="shared" si="67"/>
        <v>0</v>
      </c>
      <c r="AS152" s="388"/>
      <c r="AT152" s="369"/>
      <c r="AU152" s="369"/>
      <c r="AV152" s="369">
        <f t="shared" si="68"/>
        <v>0</v>
      </c>
      <c r="AW152" s="370"/>
      <c r="AX152" s="369"/>
      <c r="AY152" s="369"/>
      <c r="AZ152" s="369">
        <f t="shared" si="69"/>
        <v>0</v>
      </c>
      <c r="BA152" s="370"/>
      <c r="BB152" s="389"/>
      <c r="BC152" s="390"/>
      <c r="BD152" s="390"/>
      <c r="BE152" s="390"/>
      <c r="BF152" s="389"/>
      <c r="BG152" s="390"/>
      <c r="BH152" s="389"/>
      <c r="BI152" s="390"/>
      <c r="BJ152" s="389"/>
      <c r="BK152" s="389"/>
      <c r="BL152" s="388">
        <f t="shared" si="78"/>
        <v>0</v>
      </c>
      <c r="BM152" s="389"/>
      <c r="BN152" s="389"/>
      <c r="BO152" s="388">
        <f t="shared" si="79"/>
        <v>0</v>
      </c>
      <c r="BP152" s="389"/>
      <c r="BQ152" s="391" t="s">
        <v>1076</v>
      </c>
      <c r="DL152" s="342" t="str">
        <f t="shared" si="70"/>
        <v xml:space="preserve">4741      </v>
      </c>
      <c r="DM152" s="342" t="str">
        <f t="shared" si="54"/>
        <v xml:space="preserve">202206    </v>
      </c>
      <c r="DN152" s="342" t="str">
        <f t="shared" si="55"/>
        <v xml:space="preserve">M02022    </v>
      </c>
      <c r="DO152" s="342" t="e">
        <f>#REF!</f>
        <v>#REF!</v>
      </c>
      <c r="DP152" s="342">
        <f t="shared" si="71"/>
        <v>0</v>
      </c>
      <c r="EW152" s="342">
        <f t="shared" si="72"/>
        <v>0</v>
      </c>
      <c r="EX152" s="342">
        <f t="shared" si="73"/>
        <v>0</v>
      </c>
      <c r="EY152" s="342" t="e">
        <f>#REF!</f>
        <v>#REF!</v>
      </c>
      <c r="EZ152" s="342" t="e">
        <f>#REF!</f>
        <v>#REF!</v>
      </c>
      <c r="FA152" s="342">
        <f t="shared" si="74"/>
        <v>0</v>
      </c>
      <c r="FB152" s="342" t="e">
        <f>#REF!</f>
        <v>#REF!</v>
      </c>
      <c r="FC152" s="342" t="e">
        <f>#REF!</f>
        <v>#REF!</v>
      </c>
      <c r="FD152" s="342">
        <f t="shared" si="75"/>
        <v>0</v>
      </c>
      <c r="FE152" s="342">
        <f t="shared" si="76"/>
        <v>0</v>
      </c>
      <c r="FF152" s="342" t="e">
        <f>#REF!</f>
        <v>#REF!</v>
      </c>
      <c r="FG152" s="342" t="e">
        <f>#REF!</f>
        <v>#REF!</v>
      </c>
      <c r="FH152" s="342" t="e">
        <f>#REF!</f>
        <v>#REF!</v>
      </c>
      <c r="FI152" s="342" t="e">
        <f>#REF!</f>
        <v>#REF!</v>
      </c>
      <c r="FJ152" s="342" t="e">
        <f>#REF!</f>
        <v>#REF!</v>
      </c>
      <c r="FK152" s="342" t="e">
        <f>#REF!</f>
        <v>#REF!</v>
      </c>
      <c r="FL152" s="342">
        <f t="shared" si="77"/>
        <v>0</v>
      </c>
      <c r="FM152" s="342" t="e">
        <f>#REF!</f>
        <v>#REF!</v>
      </c>
      <c r="FN152" s="342" t="e">
        <f>#REF!</f>
        <v>#REF!</v>
      </c>
      <c r="FO152" s="342" t="e">
        <f>#REF!</f>
        <v>#REF!</v>
      </c>
      <c r="FP152" s="342" t="e">
        <f>#REF!</f>
        <v>#REF!</v>
      </c>
      <c r="FQ152" s="342" t="e">
        <f>#REF!</f>
        <v>#REF!</v>
      </c>
      <c r="FR152" s="342" t="e">
        <f>#REF!</f>
        <v>#REF!</v>
      </c>
      <c r="FS152" s="342" t="e">
        <f>#REF!</f>
        <v>#REF!</v>
      </c>
      <c r="FT152" s="342" t="e">
        <f>#REF!</f>
        <v>#REF!</v>
      </c>
      <c r="FU152" s="342" t="e">
        <f>#REF!</f>
        <v>#REF!</v>
      </c>
      <c r="FV152" s="342">
        <v>2</v>
      </c>
    </row>
    <row r="153" spans="3:178" ht="13.5" thickBot="1" x14ac:dyDescent="0.25">
      <c r="C153" s="366" t="s">
        <v>964</v>
      </c>
      <c r="D153" s="367">
        <v>0</v>
      </c>
      <c r="E153" s="368" t="s">
        <v>977</v>
      </c>
      <c r="F153" s="368" t="s">
        <v>970</v>
      </c>
      <c r="G153" s="367" t="s">
        <v>1366</v>
      </c>
      <c r="H153" s="368" t="s">
        <v>695</v>
      </c>
      <c r="I153" s="369"/>
      <c r="J153" s="369"/>
      <c r="K153" s="369">
        <f t="shared" si="56"/>
        <v>0</v>
      </c>
      <c r="L153" s="369"/>
      <c r="M153" s="369"/>
      <c r="N153" s="369">
        <f t="shared" si="57"/>
        <v>0</v>
      </c>
      <c r="O153" s="369"/>
      <c r="P153" s="369"/>
      <c r="Q153" s="369">
        <f t="shared" si="58"/>
        <v>0</v>
      </c>
      <c r="R153" s="369"/>
      <c r="S153" s="369"/>
      <c r="T153" s="369">
        <f t="shared" si="59"/>
        <v>0</v>
      </c>
      <c r="U153" s="369"/>
      <c r="V153" s="369"/>
      <c r="W153" s="369">
        <f t="shared" si="60"/>
        <v>0</v>
      </c>
      <c r="X153" s="369"/>
      <c r="Y153" s="369"/>
      <c r="Z153" s="369">
        <f t="shared" si="61"/>
        <v>0</v>
      </c>
      <c r="AA153" s="369"/>
      <c r="AB153" s="369"/>
      <c r="AC153" s="369">
        <f t="shared" si="62"/>
        <v>0</v>
      </c>
      <c r="AD153" s="369"/>
      <c r="AE153" s="369"/>
      <c r="AF153" s="369">
        <f t="shared" si="63"/>
        <v>0</v>
      </c>
      <c r="AG153" s="369"/>
      <c r="AH153" s="369"/>
      <c r="AI153" s="369">
        <f t="shared" si="64"/>
        <v>0</v>
      </c>
      <c r="AJ153" s="369"/>
      <c r="AK153" s="369"/>
      <c r="AL153" s="369">
        <f t="shared" si="65"/>
        <v>0</v>
      </c>
      <c r="AM153" s="369"/>
      <c r="AN153" s="369"/>
      <c r="AO153" s="369">
        <f t="shared" si="66"/>
        <v>0</v>
      </c>
      <c r="AP153" s="369"/>
      <c r="AQ153" s="369"/>
      <c r="AR153" s="369">
        <f t="shared" si="67"/>
        <v>0</v>
      </c>
      <c r="AS153" s="388"/>
      <c r="AT153" s="369"/>
      <c r="AU153" s="369"/>
      <c r="AV153" s="369">
        <f t="shared" si="68"/>
        <v>0</v>
      </c>
      <c r="AW153" s="370"/>
      <c r="AX153" s="369"/>
      <c r="AY153" s="369"/>
      <c r="AZ153" s="369">
        <f t="shared" si="69"/>
        <v>0</v>
      </c>
      <c r="BA153" s="370"/>
      <c r="BB153" s="389"/>
      <c r="BC153" s="390"/>
      <c r="BD153" s="390"/>
      <c r="BE153" s="390"/>
      <c r="BF153" s="389"/>
      <c r="BG153" s="390"/>
      <c r="BH153" s="389"/>
      <c r="BI153" s="390"/>
      <c r="BJ153" s="389"/>
      <c r="BK153" s="389"/>
      <c r="BL153" s="388">
        <f t="shared" si="78"/>
        <v>0</v>
      </c>
      <c r="BM153" s="389"/>
      <c r="BN153" s="389"/>
      <c r="BO153" s="388">
        <f t="shared" si="79"/>
        <v>0</v>
      </c>
      <c r="BP153" s="389"/>
      <c r="BQ153" s="391" t="s">
        <v>1076</v>
      </c>
      <c r="DL153" s="342" t="str">
        <f t="shared" si="70"/>
        <v xml:space="preserve">4742      </v>
      </c>
      <c r="DM153" s="342" t="str">
        <f t="shared" si="54"/>
        <v xml:space="preserve">202206    </v>
      </c>
      <c r="DN153" s="342" t="str">
        <f t="shared" si="55"/>
        <v xml:space="preserve">M02022    </v>
      </c>
      <c r="DO153" s="342" t="e">
        <f>#REF!</f>
        <v>#REF!</v>
      </c>
      <c r="DP153" s="342">
        <f t="shared" si="71"/>
        <v>0</v>
      </c>
      <c r="EW153" s="342">
        <f t="shared" si="72"/>
        <v>0</v>
      </c>
      <c r="EX153" s="342">
        <f t="shared" si="73"/>
        <v>0</v>
      </c>
      <c r="EY153" s="342" t="e">
        <f>#REF!</f>
        <v>#REF!</v>
      </c>
      <c r="EZ153" s="342" t="e">
        <f>#REF!</f>
        <v>#REF!</v>
      </c>
      <c r="FA153" s="342">
        <f t="shared" si="74"/>
        <v>0</v>
      </c>
      <c r="FB153" s="342" t="e">
        <f>#REF!</f>
        <v>#REF!</v>
      </c>
      <c r="FC153" s="342" t="e">
        <f>#REF!</f>
        <v>#REF!</v>
      </c>
      <c r="FD153" s="342">
        <f t="shared" si="75"/>
        <v>0</v>
      </c>
      <c r="FE153" s="342">
        <f t="shared" si="76"/>
        <v>0</v>
      </c>
      <c r="FF153" s="342" t="e">
        <f>#REF!</f>
        <v>#REF!</v>
      </c>
      <c r="FG153" s="342" t="e">
        <f>#REF!</f>
        <v>#REF!</v>
      </c>
      <c r="FH153" s="342" t="e">
        <f>#REF!</f>
        <v>#REF!</v>
      </c>
      <c r="FI153" s="342" t="e">
        <f>#REF!</f>
        <v>#REF!</v>
      </c>
      <c r="FJ153" s="342" t="e">
        <f>#REF!</f>
        <v>#REF!</v>
      </c>
      <c r="FK153" s="342" t="e">
        <f>#REF!</f>
        <v>#REF!</v>
      </c>
      <c r="FL153" s="342">
        <f t="shared" si="77"/>
        <v>0</v>
      </c>
      <c r="FM153" s="342" t="e">
        <f>#REF!</f>
        <v>#REF!</v>
      </c>
      <c r="FN153" s="342" t="e">
        <f>#REF!</f>
        <v>#REF!</v>
      </c>
      <c r="FO153" s="342" t="e">
        <f>#REF!</f>
        <v>#REF!</v>
      </c>
      <c r="FP153" s="342" t="e">
        <f>#REF!</f>
        <v>#REF!</v>
      </c>
      <c r="FQ153" s="342" t="e">
        <f>#REF!</f>
        <v>#REF!</v>
      </c>
      <c r="FR153" s="342" t="e">
        <f>#REF!</f>
        <v>#REF!</v>
      </c>
      <c r="FS153" s="342" t="e">
        <f>#REF!</f>
        <v>#REF!</v>
      </c>
      <c r="FT153" s="342" t="e">
        <f>#REF!</f>
        <v>#REF!</v>
      </c>
      <c r="FU153" s="342" t="e">
        <f>#REF!</f>
        <v>#REF!</v>
      </c>
      <c r="FV153" s="342">
        <v>2</v>
      </c>
    </row>
    <row r="154" spans="3:178" ht="13.5" thickBot="1" x14ac:dyDescent="0.25">
      <c r="C154" s="366" t="s">
        <v>964</v>
      </c>
      <c r="D154" s="367">
        <v>0</v>
      </c>
      <c r="E154" s="368" t="s">
        <v>977</v>
      </c>
      <c r="F154" s="368" t="s">
        <v>970</v>
      </c>
      <c r="G154" s="367" t="s">
        <v>1367</v>
      </c>
      <c r="H154" s="368" t="s">
        <v>696</v>
      </c>
      <c r="I154" s="369"/>
      <c r="J154" s="369"/>
      <c r="K154" s="369">
        <f t="shared" si="56"/>
        <v>0</v>
      </c>
      <c r="L154" s="369"/>
      <c r="M154" s="369"/>
      <c r="N154" s="369">
        <f t="shared" si="57"/>
        <v>0</v>
      </c>
      <c r="O154" s="369"/>
      <c r="P154" s="369"/>
      <c r="Q154" s="369">
        <f t="shared" si="58"/>
        <v>0</v>
      </c>
      <c r="R154" s="369"/>
      <c r="S154" s="369"/>
      <c r="T154" s="369">
        <f t="shared" si="59"/>
        <v>0</v>
      </c>
      <c r="U154" s="369"/>
      <c r="V154" s="369"/>
      <c r="W154" s="369">
        <f t="shared" si="60"/>
        <v>0</v>
      </c>
      <c r="X154" s="369"/>
      <c r="Y154" s="369"/>
      <c r="Z154" s="369">
        <f t="shared" si="61"/>
        <v>0</v>
      </c>
      <c r="AA154" s="369"/>
      <c r="AB154" s="369"/>
      <c r="AC154" s="369">
        <f t="shared" si="62"/>
        <v>0</v>
      </c>
      <c r="AD154" s="369"/>
      <c r="AE154" s="369"/>
      <c r="AF154" s="369">
        <f t="shared" si="63"/>
        <v>0</v>
      </c>
      <c r="AG154" s="369"/>
      <c r="AH154" s="369"/>
      <c r="AI154" s="369">
        <f t="shared" si="64"/>
        <v>0</v>
      </c>
      <c r="AJ154" s="369"/>
      <c r="AK154" s="369"/>
      <c r="AL154" s="369">
        <f t="shared" si="65"/>
        <v>0</v>
      </c>
      <c r="AM154" s="369"/>
      <c r="AN154" s="369"/>
      <c r="AO154" s="369">
        <f t="shared" si="66"/>
        <v>0</v>
      </c>
      <c r="AP154" s="369"/>
      <c r="AQ154" s="369"/>
      <c r="AR154" s="369">
        <f t="shared" si="67"/>
        <v>0</v>
      </c>
      <c r="AS154" s="388"/>
      <c r="AT154" s="369"/>
      <c r="AU154" s="369"/>
      <c r="AV154" s="369">
        <f t="shared" si="68"/>
        <v>0</v>
      </c>
      <c r="AW154" s="370"/>
      <c r="AX154" s="369"/>
      <c r="AY154" s="369"/>
      <c r="AZ154" s="369">
        <f t="shared" si="69"/>
        <v>0</v>
      </c>
      <c r="BA154" s="370"/>
      <c r="BB154" s="389"/>
      <c r="BC154" s="390"/>
      <c r="BD154" s="390"/>
      <c r="BE154" s="390"/>
      <c r="BF154" s="389"/>
      <c r="BG154" s="390"/>
      <c r="BH154" s="389"/>
      <c r="BI154" s="390"/>
      <c r="BJ154" s="389"/>
      <c r="BK154" s="389"/>
      <c r="BL154" s="388">
        <f t="shared" si="78"/>
        <v>0</v>
      </c>
      <c r="BM154" s="389"/>
      <c r="BN154" s="389"/>
      <c r="BO154" s="388">
        <f t="shared" si="79"/>
        <v>0</v>
      </c>
      <c r="BP154" s="389"/>
      <c r="BQ154" s="391" t="s">
        <v>1076</v>
      </c>
      <c r="DL154" s="342" t="str">
        <f t="shared" si="70"/>
        <v xml:space="preserve">4743      </v>
      </c>
      <c r="DM154" s="342" t="str">
        <f t="shared" si="54"/>
        <v xml:space="preserve">202206    </v>
      </c>
      <c r="DN154" s="342" t="str">
        <f t="shared" si="55"/>
        <v xml:space="preserve">M02022    </v>
      </c>
      <c r="DO154" s="342" t="e">
        <f>#REF!</f>
        <v>#REF!</v>
      </c>
      <c r="DP154" s="342">
        <f t="shared" si="71"/>
        <v>0</v>
      </c>
      <c r="EW154" s="342">
        <f t="shared" si="72"/>
        <v>0</v>
      </c>
      <c r="EX154" s="342">
        <f t="shared" si="73"/>
        <v>0</v>
      </c>
      <c r="EY154" s="342" t="e">
        <f>#REF!</f>
        <v>#REF!</v>
      </c>
      <c r="EZ154" s="342" t="e">
        <f>#REF!</f>
        <v>#REF!</v>
      </c>
      <c r="FA154" s="342">
        <f t="shared" si="74"/>
        <v>0</v>
      </c>
      <c r="FB154" s="342" t="e">
        <f>#REF!</f>
        <v>#REF!</v>
      </c>
      <c r="FC154" s="342" t="e">
        <f>#REF!</f>
        <v>#REF!</v>
      </c>
      <c r="FD154" s="342">
        <f t="shared" si="75"/>
        <v>0</v>
      </c>
      <c r="FE154" s="342">
        <f t="shared" si="76"/>
        <v>0</v>
      </c>
      <c r="FF154" s="342" t="e">
        <f>#REF!</f>
        <v>#REF!</v>
      </c>
      <c r="FG154" s="342" t="e">
        <f>#REF!</f>
        <v>#REF!</v>
      </c>
      <c r="FH154" s="342" t="e">
        <f>#REF!</f>
        <v>#REF!</v>
      </c>
      <c r="FI154" s="342" t="e">
        <f>#REF!</f>
        <v>#REF!</v>
      </c>
      <c r="FJ154" s="342" t="e">
        <f>#REF!</f>
        <v>#REF!</v>
      </c>
      <c r="FK154" s="342" t="e">
        <f>#REF!</f>
        <v>#REF!</v>
      </c>
      <c r="FL154" s="342">
        <f t="shared" si="77"/>
        <v>0</v>
      </c>
      <c r="FM154" s="342" t="e">
        <f>#REF!</f>
        <v>#REF!</v>
      </c>
      <c r="FN154" s="342" t="e">
        <f>#REF!</f>
        <v>#REF!</v>
      </c>
      <c r="FO154" s="342" t="e">
        <f>#REF!</f>
        <v>#REF!</v>
      </c>
      <c r="FP154" s="342" t="e">
        <f>#REF!</f>
        <v>#REF!</v>
      </c>
      <c r="FQ154" s="342" t="e">
        <f>#REF!</f>
        <v>#REF!</v>
      </c>
      <c r="FR154" s="342" t="e">
        <f>#REF!</f>
        <v>#REF!</v>
      </c>
      <c r="FS154" s="342" t="e">
        <f>#REF!</f>
        <v>#REF!</v>
      </c>
      <c r="FT154" s="342" t="e">
        <f>#REF!</f>
        <v>#REF!</v>
      </c>
      <c r="FU154" s="342" t="e">
        <f>#REF!</f>
        <v>#REF!</v>
      </c>
      <c r="FV154" s="342">
        <v>2</v>
      </c>
    </row>
    <row r="155" spans="3:178" ht="13.5" thickBot="1" x14ac:dyDescent="0.25">
      <c r="C155" s="366" t="s">
        <v>964</v>
      </c>
      <c r="D155" s="367">
        <v>0</v>
      </c>
      <c r="E155" s="368" t="s">
        <v>977</v>
      </c>
      <c r="F155" s="368" t="s">
        <v>970</v>
      </c>
      <c r="G155" s="367" t="s">
        <v>1368</v>
      </c>
      <c r="H155" s="368" t="s">
        <v>697</v>
      </c>
      <c r="I155" s="369"/>
      <c r="J155" s="369"/>
      <c r="K155" s="369">
        <f t="shared" si="56"/>
        <v>0</v>
      </c>
      <c r="L155" s="369"/>
      <c r="M155" s="369"/>
      <c r="N155" s="369">
        <f t="shared" si="57"/>
        <v>0</v>
      </c>
      <c r="O155" s="369"/>
      <c r="P155" s="369"/>
      <c r="Q155" s="369">
        <f t="shared" si="58"/>
        <v>0</v>
      </c>
      <c r="R155" s="369"/>
      <c r="S155" s="369"/>
      <c r="T155" s="369">
        <f t="shared" si="59"/>
        <v>0</v>
      </c>
      <c r="U155" s="369"/>
      <c r="V155" s="369"/>
      <c r="W155" s="369">
        <f t="shared" si="60"/>
        <v>0</v>
      </c>
      <c r="X155" s="369"/>
      <c r="Y155" s="369"/>
      <c r="Z155" s="369">
        <f t="shared" si="61"/>
        <v>0</v>
      </c>
      <c r="AA155" s="369"/>
      <c r="AB155" s="369"/>
      <c r="AC155" s="369">
        <f t="shared" si="62"/>
        <v>0</v>
      </c>
      <c r="AD155" s="369"/>
      <c r="AE155" s="369"/>
      <c r="AF155" s="369">
        <f t="shared" si="63"/>
        <v>0</v>
      </c>
      <c r="AG155" s="369"/>
      <c r="AH155" s="369"/>
      <c r="AI155" s="369">
        <f t="shared" si="64"/>
        <v>0</v>
      </c>
      <c r="AJ155" s="369"/>
      <c r="AK155" s="369"/>
      <c r="AL155" s="369">
        <f t="shared" si="65"/>
        <v>0</v>
      </c>
      <c r="AM155" s="369"/>
      <c r="AN155" s="369"/>
      <c r="AO155" s="369">
        <f t="shared" si="66"/>
        <v>0</v>
      </c>
      <c r="AP155" s="369"/>
      <c r="AQ155" s="369"/>
      <c r="AR155" s="369">
        <f t="shared" si="67"/>
        <v>0</v>
      </c>
      <c r="AS155" s="388"/>
      <c r="AT155" s="369"/>
      <c r="AU155" s="369"/>
      <c r="AV155" s="369">
        <f t="shared" si="68"/>
        <v>0</v>
      </c>
      <c r="AW155" s="370"/>
      <c r="AX155" s="369"/>
      <c r="AY155" s="369"/>
      <c r="AZ155" s="369">
        <f t="shared" si="69"/>
        <v>0</v>
      </c>
      <c r="BA155" s="370"/>
      <c r="BB155" s="389"/>
      <c r="BC155" s="390"/>
      <c r="BD155" s="390"/>
      <c r="BE155" s="390"/>
      <c r="BF155" s="389"/>
      <c r="BG155" s="390"/>
      <c r="BH155" s="389"/>
      <c r="BI155" s="390"/>
      <c r="BJ155" s="389"/>
      <c r="BK155" s="389"/>
      <c r="BL155" s="388">
        <f t="shared" si="78"/>
        <v>0</v>
      </c>
      <c r="BM155" s="389"/>
      <c r="BN155" s="389"/>
      <c r="BO155" s="388">
        <f t="shared" si="79"/>
        <v>0</v>
      </c>
      <c r="BP155" s="389"/>
      <c r="BQ155" s="391" t="s">
        <v>1077</v>
      </c>
      <c r="DL155" s="342" t="str">
        <f t="shared" si="70"/>
        <v xml:space="preserve">4790      </v>
      </c>
      <c r="DM155" s="342" t="str">
        <f t="shared" si="54"/>
        <v xml:space="preserve">202206    </v>
      </c>
      <c r="DN155" s="342" t="str">
        <f t="shared" si="55"/>
        <v xml:space="preserve">M02022    </v>
      </c>
      <c r="DO155" s="342" t="e">
        <f>#REF!</f>
        <v>#REF!</v>
      </c>
      <c r="DP155" s="342">
        <f t="shared" si="71"/>
        <v>0</v>
      </c>
      <c r="EW155" s="342">
        <f t="shared" si="72"/>
        <v>0</v>
      </c>
      <c r="EX155" s="342">
        <f t="shared" si="73"/>
        <v>0</v>
      </c>
      <c r="EY155" s="342" t="e">
        <f>#REF!</f>
        <v>#REF!</v>
      </c>
      <c r="EZ155" s="342" t="e">
        <f>#REF!</f>
        <v>#REF!</v>
      </c>
      <c r="FA155" s="342">
        <f t="shared" si="74"/>
        <v>0</v>
      </c>
      <c r="FB155" s="342" t="e">
        <f>#REF!</f>
        <v>#REF!</v>
      </c>
      <c r="FC155" s="342" t="e">
        <f>#REF!</f>
        <v>#REF!</v>
      </c>
      <c r="FD155" s="342">
        <f t="shared" si="75"/>
        <v>0</v>
      </c>
      <c r="FE155" s="342">
        <f t="shared" si="76"/>
        <v>0</v>
      </c>
      <c r="FF155" s="342" t="e">
        <f>#REF!</f>
        <v>#REF!</v>
      </c>
      <c r="FG155" s="342" t="e">
        <f>#REF!</f>
        <v>#REF!</v>
      </c>
      <c r="FH155" s="342" t="e">
        <f>#REF!</f>
        <v>#REF!</v>
      </c>
      <c r="FI155" s="342" t="e">
        <f>#REF!</f>
        <v>#REF!</v>
      </c>
      <c r="FJ155" s="342" t="e">
        <f>#REF!</f>
        <v>#REF!</v>
      </c>
      <c r="FK155" s="342" t="e">
        <f>#REF!</f>
        <v>#REF!</v>
      </c>
      <c r="FL155" s="342">
        <f t="shared" si="77"/>
        <v>0</v>
      </c>
      <c r="FM155" s="342" t="e">
        <f>#REF!</f>
        <v>#REF!</v>
      </c>
      <c r="FN155" s="342" t="e">
        <f>#REF!</f>
        <v>#REF!</v>
      </c>
      <c r="FO155" s="342" t="e">
        <f>#REF!</f>
        <v>#REF!</v>
      </c>
      <c r="FP155" s="342" t="e">
        <f>#REF!</f>
        <v>#REF!</v>
      </c>
      <c r="FQ155" s="342" t="e">
        <f>#REF!</f>
        <v>#REF!</v>
      </c>
      <c r="FR155" s="342" t="e">
        <f>#REF!</f>
        <v>#REF!</v>
      </c>
      <c r="FS155" s="342" t="e">
        <f>#REF!</f>
        <v>#REF!</v>
      </c>
      <c r="FT155" s="342" t="e">
        <f>#REF!</f>
        <v>#REF!</v>
      </c>
      <c r="FU155" s="342" t="e">
        <f>#REF!</f>
        <v>#REF!</v>
      </c>
      <c r="FV155" s="342">
        <v>2</v>
      </c>
    </row>
    <row r="156" spans="3:178" ht="13.5" thickBot="1" x14ac:dyDescent="0.25">
      <c r="C156" s="366" t="s">
        <v>964</v>
      </c>
      <c r="D156" s="367">
        <v>0</v>
      </c>
      <c r="E156" s="368" t="s">
        <v>977</v>
      </c>
      <c r="F156" s="368" t="s">
        <v>970</v>
      </c>
      <c r="G156" s="367" t="s">
        <v>1369</v>
      </c>
      <c r="H156" s="368" t="s">
        <v>698</v>
      </c>
      <c r="I156" s="369"/>
      <c r="J156" s="369"/>
      <c r="K156" s="369">
        <f t="shared" si="56"/>
        <v>0</v>
      </c>
      <c r="L156" s="369"/>
      <c r="M156" s="369"/>
      <c r="N156" s="369">
        <f t="shared" si="57"/>
        <v>0</v>
      </c>
      <c r="O156" s="369"/>
      <c r="P156" s="369"/>
      <c r="Q156" s="369">
        <f t="shared" si="58"/>
        <v>0</v>
      </c>
      <c r="R156" s="369"/>
      <c r="S156" s="369"/>
      <c r="T156" s="369">
        <f t="shared" si="59"/>
        <v>0</v>
      </c>
      <c r="U156" s="369"/>
      <c r="V156" s="369"/>
      <c r="W156" s="369">
        <f t="shared" si="60"/>
        <v>0</v>
      </c>
      <c r="X156" s="369"/>
      <c r="Y156" s="369"/>
      <c r="Z156" s="369">
        <f t="shared" si="61"/>
        <v>0</v>
      </c>
      <c r="AA156" s="369"/>
      <c r="AB156" s="369"/>
      <c r="AC156" s="369">
        <f t="shared" si="62"/>
        <v>0</v>
      </c>
      <c r="AD156" s="369"/>
      <c r="AE156" s="369"/>
      <c r="AF156" s="369">
        <f t="shared" si="63"/>
        <v>0</v>
      </c>
      <c r="AG156" s="369"/>
      <c r="AH156" s="369"/>
      <c r="AI156" s="369">
        <f t="shared" si="64"/>
        <v>0</v>
      </c>
      <c r="AJ156" s="369"/>
      <c r="AK156" s="369"/>
      <c r="AL156" s="369">
        <f t="shared" si="65"/>
        <v>0</v>
      </c>
      <c r="AM156" s="369"/>
      <c r="AN156" s="369"/>
      <c r="AO156" s="369">
        <f t="shared" si="66"/>
        <v>0</v>
      </c>
      <c r="AP156" s="369"/>
      <c r="AQ156" s="369"/>
      <c r="AR156" s="369">
        <f t="shared" si="67"/>
        <v>0</v>
      </c>
      <c r="AS156" s="388"/>
      <c r="AT156" s="369"/>
      <c r="AU156" s="369"/>
      <c r="AV156" s="369">
        <f t="shared" si="68"/>
        <v>0</v>
      </c>
      <c r="AW156" s="370"/>
      <c r="AX156" s="369"/>
      <c r="AY156" s="369"/>
      <c r="AZ156" s="369">
        <f t="shared" si="69"/>
        <v>0</v>
      </c>
      <c r="BA156" s="370"/>
      <c r="BB156" s="389"/>
      <c r="BC156" s="390"/>
      <c r="BD156" s="390"/>
      <c r="BE156" s="390"/>
      <c r="BF156" s="389"/>
      <c r="BG156" s="390"/>
      <c r="BH156" s="389"/>
      <c r="BI156" s="390"/>
      <c r="BJ156" s="389"/>
      <c r="BK156" s="389"/>
      <c r="BL156" s="388">
        <f t="shared" si="78"/>
        <v>0</v>
      </c>
      <c r="BM156" s="389"/>
      <c r="BN156" s="389"/>
      <c r="BO156" s="388">
        <f t="shared" si="79"/>
        <v>0</v>
      </c>
      <c r="BP156" s="389"/>
      <c r="BQ156" s="391" t="s">
        <v>1078</v>
      </c>
      <c r="DL156" s="342" t="str">
        <f t="shared" si="70"/>
        <v xml:space="preserve">4800      </v>
      </c>
      <c r="DM156" s="342" t="str">
        <f t="shared" si="54"/>
        <v xml:space="preserve">202206    </v>
      </c>
      <c r="DN156" s="342" t="str">
        <f t="shared" si="55"/>
        <v xml:space="preserve">M02022    </v>
      </c>
      <c r="DO156" s="342" t="e">
        <f>#REF!</f>
        <v>#REF!</v>
      </c>
      <c r="DP156" s="342">
        <f t="shared" si="71"/>
        <v>0</v>
      </c>
      <c r="EW156" s="342">
        <f t="shared" si="72"/>
        <v>0</v>
      </c>
      <c r="EX156" s="342">
        <f t="shared" si="73"/>
        <v>0</v>
      </c>
      <c r="EY156" s="342" t="e">
        <f>#REF!</f>
        <v>#REF!</v>
      </c>
      <c r="EZ156" s="342" t="e">
        <f>#REF!</f>
        <v>#REF!</v>
      </c>
      <c r="FA156" s="342">
        <f t="shared" si="74"/>
        <v>0</v>
      </c>
      <c r="FB156" s="342" t="e">
        <f>#REF!</f>
        <v>#REF!</v>
      </c>
      <c r="FC156" s="342" t="e">
        <f>#REF!</f>
        <v>#REF!</v>
      </c>
      <c r="FD156" s="342">
        <f t="shared" si="75"/>
        <v>0</v>
      </c>
      <c r="FE156" s="342">
        <f t="shared" si="76"/>
        <v>0</v>
      </c>
      <c r="FF156" s="342" t="e">
        <f>#REF!</f>
        <v>#REF!</v>
      </c>
      <c r="FG156" s="342" t="e">
        <f>#REF!</f>
        <v>#REF!</v>
      </c>
      <c r="FH156" s="342" t="e">
        <f>#REF!</f>
        <v>#REF!</v>
      </c>
      <c r="FI156" s="342" t="e">
        <f>#REF!</f>
        <v>#REF!</v>
      </c>
      <c r="FJ156" s="342" t="e">
        <f>#REF!</f>
        <v>#REF!</v>
      </c>
      <c r="FK156" s="342" t="e">
        <f>#REF!</f>
        <v>#REF!</v>
      </c>
      <c r="FL156" s="342">
        <f t="shared" si="77"/>
        <v>0</v>
      </c>
      <c r="FM156" s="342" t="e">
        <f>#REF!</f>
        <v>#REF!</v>
      </c>
      <c r="FN156" s="342" t="e">
        <f>#REF!</f>
        <v>#REF!</v>
      </c>
      <c r="FO156" s="342" t="e">
        <f>#REF!</f>
        <v>#REF!</v>
      </c>
      <c r="FP156" s="342" t="e">
        <f>#REF!</f>
        <v>#REF!</v>
      </c>
      <c r="FQ156" s="342" t="e">
        <f>#REF!</f>
        <v>#REF!</v>
      </c>
      <c r="FR156" s="342" t="e">
        <f>#REF!</f>
        <v>#REF!</v>
      </c>
      <c r="FS156" s="342" t="e">
        <f>#REF!</f>
        <v>#REF!</v>
      </c>
      <c r="FT156" s="342" t="e">
        <f>#REF!</f>
        <v>#REF!</v>
      </c>
      <c r="FU156" s="342" t="e">
        <f>#REF!</f>
        <v>#REF!</v>
      </c>
      <c r="FV156" s="342">
        <v>2</v>
      </c>
    </row>
    <row r="157" spans="3:178" ht="13.5" thickBot="1" x14ac:dyDescent="0.25">
      <c r="C157" s="366" t="s">
        <v>964</v>
      </c>
      <c r="D157" s="367">
        <v>0</v>
      </c>
      <c r="E157" s="368" t="s">
        <v>977</v>
      </c>
      <c r="F157" s="368" t="s">
        <v>970</v>
      </c>
      <c r="G157" s="367" t="s">
        <v>1370</v>
      </c>
      <c r="H157" s="368" t="s">
        <v>699</v>
      </c>
      <c r="I157" s="369"/>
      <c r="J157" s="369"/>
      <c r="K157" s="369">
        <f t="shared" si="56"/>
        <v>0</v>
      </c>
      <c r="L157" s="369"/>
      <c r="M157" s="369"/>
      <c r="N157" s="369">
        <f t="shared" si="57"/>
        <v>0</v>
      </c>
      <c r="O157" s="369"/>
      <c r="P157" s="369"/>
      <c r="Q157" s="369">
        <f t="shared" si="58"/>
        <v>0</v>
      </c>
      <c r="R157" s="369"/>
      <c r="S157" s="369"/>
      <c r="T157" s="369">
        <f t="shared" si="59"/>
        <v>0</v>
      </c>
      <c r="U157" s="369"/>
      <c r="V157" s="369"/>
      <c r="W157" s="369">
        <f t="shared" si="60"/>
        <v>0</v>
      </c>
      <c r="X157" s="369"/>
      <c r="Y157" s="369"/>
      <c r="Z157" s="369">
        <f t="shared" si="61"/>
        <v>0</v>
      </c>
      <c r="AA157" s="369"/>
      <c r="AB157" s="369"/>
      <c r="AC157" s="369">
        <f t="shared" si="62"/>
        <v>0</v>
      </c>
      <c r="AD157" s="369"/>
      <c r="AE157" s="369"/>
      <c r="AF157" s="369">
        <f t="shared" si="63"/>
        <v>0</v>
      </c>
      <c r="AG157" s="369"/>
      <c r="AH157" s="369"/>
      <c r="AI157" s="369">
        <f t="shared" si="64"/>
        <v>0</v>
      </c>
      <c r="AJ157" s="369"/>
      <c r="AK157" s="369"/>
      <c r="AL157" s="369">
        <f t="shared" si="65"/>
        <v>0</v>
      </c>
      <c r="AM157" s="369"/>
      <c r="AN157" s="369"/>
      <c r="AO157" s="369">
        <f t="shared" si="66"/>
        <v>0</v>
      </c>
      <c r="AP157" s="369"/>
      <c r="AQ157" s="369"/>
      <c r="AR157" s="369">
        <f t="shared" si="67"/>
        <v>0</v>
      </c>
      <c r="AS157" s="388"/>
      <c r="AT157" s="369"/>
      <c r="AU157" s="369"/>
      <c r="AV157" s="369">
        <f t="shared" si="68"/>
        <v>0</v>
      </c>
      <c r="AW157" s="370"/>
      <c r="AX157" s="369"/>
      <c r="AY157" s="369"/>
      <c r="AZ157" s="369">
        <f t="shared" si="69"/>
        <v>0</v>
      </c>
      <c r="BA157" s="370"/>
      <c r="BB157" s="389"/>
      <c r="BC157" s="390"/>
      <c r="BD157" s="390"/>
      <c r="BE157" s="390"/>
      <c r="BF157" s="389"/>
      <c r="BG157" s="390"/>
      <c r="BH157" s="389"/>
      <c r="BI157" s="390"/>
      <c r="BJ157" s="389"/>
      <c r="BK157" s="389"/>
      <c r="BL157" s="388">
        <f t="shared" si="78"/>
        <v>0</v>
      </c>
      <c r="BM157" s="389"/>
      <c r="BN157" s="389"/>
      <c r="BO157" s="388">
        <f t="shared" si="79"/>
        <v>0</v>
      </c>
      <c r="BP157" s="389"/>
      <c r="BQ157" s="391" t="s">
        <v>1079</v>
      </c>
      <c r="DL157" s="342" t="str">
        <f t="shared" si="70"/>
        <v xml:space="preserve">5000      </v>
      </c>
      <c r="DM157" s="342" t="str">
        <f t="shared" si="54"/>
        <v xml:space="preserve">202206    </v>
      </c>
      <c r="DN157" s="342" t="str">
        <f t="shared" si="55"/>
        <v xml:space="preserve">M02022    </v>
      </c>
      <c r="DO157" s="342" t="e">
        <f>#REF!</f>
        <v>#REF!</v>
      </c>
      <c r="DP157" s="342">
        <f t="shared" si="71"/>
        <v>0</v>
      </c>
      <c r="EW157" s="342">
        <f t="shared" si="72"/>
        <v>0</v>
      </c>
      <c r="EX157" s="342">
        <f t="shared" si="73"/>
        <v>0</v>
      </c>
      <c r="EY157" s="342" t="e">
        <f>#REF!</f>
        <v>#REF!</v>
      </c>
      <c r="EZ157" s="342" t="e">
        <f>#REF!</f>
        <v>#REF!</v>
      </c>
      <c r="FA157" s="342">
        <f t="shared" si="74"/>
        <v>0</v>
      </c>
      <c r="FB157" s="342" t="e">
        <f>#REF!</f>
        <v>#REF!</v>
      </c>
      <c r="FC157" s="342" t="e">
        <f>#REF!</f>
        <v>#REF!</v>
      </c>
      <c r="FD157" s="342">
        <f t="shared" si="75"/>
        <v>0</v>
      </c>
      <c r="FE157" s="342">
        <f t="shared" si="76"/>
        <v>0</v>
      </c>
      <c r="FF157" s="342" t="e">
        <f>#REF!</f>
        <v>#REF!</v>
      </c>
      <c r="FG157" s="342" t="e">
        <f>#REF!</f>
        <v>#REF!</v>
      </c>
      <c r="FH157" s="342" t="e">
        <f>#REF!</f>
        <v>#REF!</v>
      </c>
      <c r="FI157" s="342" t="e">
        <f>#REF!</f>
        <v>#REF!</v>
      </c>
      <c r="FJ157" s="342" t="e">
        <f>#REF!</f>
        <v>#REF!</v>
      </c>
      <c r="FK157" s="342" t="e">
        <f>#REF!</f>
        <v>#REF!</v>
      </c>
      <c r="FL157" s="342">
        <f t="shared" si="77"/>
        <v>0</v>
      </c>
      <c r="FM157" s="342" t="e">
        <f>#REF!</f>
        <v>#REF!</v>
      </c>
      <c r="FN157" s="342" t="e">
        <f>#REF!</f>
        <v>#REF!</v>
      </c>
      <c r="FO157" s="342" t="e">
        <f>#REF!</f>
        <v>#REF!</v>
      </c>
      <c r="FP157" s="342" t="e">
        <f>#REF!</f>
        <v>#REF!</v>
      </c>
      <c r="FQ157" s="342" t="e">
        <f>#REF!</f>
        <v>#REF!</v>
      </c>
      <c r="FR157" s="342" t="e">
        <f>#REF!</f>
        <v>#REF!</v>
      </c>
      <c r="FS157" s="342" t="e">
        <f>#REF!</f>
        <v>#REF!</v>
      </c>
      <c r="FT157" s="342" t="e">
        <f>#REF!</f>
        <v>#REF!</v>
      </c>
      <c r="FU157" s="342" t="e">
        <f>#REF!</f>
        <v>#REF!</v>
      </c>
      <c r="FV157" s="342">
        <v>2</v>
      </c>
    </row>
    <row r="158" spans="3:178" ht="13.5" thickBot="1" x14ac:dyDescent="0.25">
      <c r="C158" s="366" t="s">
        <v>964</v>
      </c>
      <c r="D158" s="367">
        <v>0</v>
      </c>
      <c r="E158" s="368" t="s">
        <v>977</v>
      </c>
      <c r="F158" s="368" t="s">
        <v>978</v>
      </c>
      <c r="G158" s="367" t="s">
        <v>1371</v>
      </c>
      <c r="H158" s="368" t="s">
        <v>700</v>
      </c>
      <c r="I158" s="369"/>
      <c r="J158" s="369"/>
      <c r="K158" s="369">
        <f t="shared" si="56"/>
        <v>0</v>
      </c>
      <c r="L158" s="369"/>
      <c r="M158" s="369"/>
      <c r="N158" s="369">
        <f t="shared" si="57"/>
        <v>0</v>
      </c>
      <c r="O158" s="369"/>
      <c r="P158" s="369"/>
      <c r="Q158" s="369">
        <f t="shared" si="58"/>
        <v>0</v>
      </c>
      <c r="R158" s="369"/>
      <c r="S158" s="369"/>
      <c r="T158" s="369">
        <f t="shared" si="59"/>
        <v>0</v>
      </c>
      <c r="U158" s="369"/>
      <c r="V158" s="369"/>
      <c r="W158" s="369">
        <f t="shared" si="60"/>
        <v>0</v>
      </c>
      <c r="X158" s="369"/>
      <c r="Y158" s="369"/>
      <c r="Z158" s="369">
        <f t="shared" si="61"/>
        <v>0</v>
      </c>
      <c r="AA158" s="369"/>
      <c r="AB158" s="369"/>
      <c r="AC158" s="369">
        <f t="shared" si="62"/>
        <v>0</v>
      </c>
      <c r="AD158" s="369"/>
      <c r="AE158" s="369"/>
      <c r="AF158" s="369">
        <f t="shared" si="63"/>
        <v>0</v>
      </c>
      <c r="AG158" s="369"/>
      <c r="AH158" s="369"/>
      <c r="AI158" s="369">
        <f t="shared" si="64"/>
        <v>0</v>
      </c>
      <c r="AJ158" s="369"/>
      <c r="AK158" s="369"/>
      <c r="AL158" s="369">
        <f t="shared" si="65"/>
        <v>0</v>
      </c>
      <c r="AM158" s="369"/>
      <c r="AN158" s="369"/>
      <c r="AO158" s="369">
        <f t="shared" si="66"/>
        <v>0</v>
      </c>
      <c r="AP158" s="369"/>
      <c r="AQ158" s="369"/>
      <c r="AR158" s="369">
        <f t="shared" si="67"/>
        <v>0</v>
      </c>
      <c r="AS158" s="388"/>
      <c r="AT158" s="369"/>
      <c r="AU158" s="369"/>
      <c r="AV158" s="369">
        <f t="shared" si="68"/>
        <v>0</v>
      </c>
      <c r="AW158" s="370"/>
      <c r="AX158" s="369"/>
      <c r="AY158" s="369"/>
      <c r="AZ158" s="369">
        <f t="shared" si="69"/>
        <v>0</v>
      </c>
      <c r="BA158" s="370"/>
      <c r="BB158" s="389"/>
      <c r="BC158" s="390"/>
      <c r="BD158" s="390"/>
      <c r="BE158" s="390"/>
      <c r="BF158" s="389"/>
      <c r="BG158" s="390"/>
      <c r="BH158" s="389"/>
      <c r="BI158" s="390"/>
      <c r="BJ158" s="389"/>
      <c r="BK158" s="389"/>
      <c r="BL158" s="388">
        <f t="shared" si="78"/>
        <v>0</v>
      </c>
      <c r="BM158" s="389"/>
      <c r="BN158" s="389"/>
      <c r="BO158" s="388">
        <f t="shared" si="79"/>
        <v>0</v>
      </c>
      <c r="BP158" s="389"/>
      <c r="BQ158" s="391" t="s">
        <v>1080</v>
      </c>
      <c r="DL158" s="342" t="str">
        <f t="shared" si="70"/>
        <v xml:space="preserve">5050      </v>
      </c>
      <c r="DM158" s="342" t="str">
        <f t="shared" si="54"/>
        <v xml:space="preserve">202206    </v>
      </c>
      <c r="DN158" s="342" t="str">
        <f t="shared" si="55"/>
        <v xml:space="preserve">M02022    </v>
      </c>
      <c r="DO158" s="342" t="e">
        <f>#REF!</f>
        <v>#REF!</v>
      </c>
      <c r="DP158" s="342">
        <f t="shared" si="71"/>
        <v>0</v>
      </c>
      <c r="EW158" s="342">
        <f t="shared" si="72"/>
        <v>0</v>
      </c>
      <c r="EX158" s="342">
        <f t="shared" si="73"/>
        <v>0</v>
      </c>
      <c r="EY158" s="342" t="e">
        <f>#REF!</f>
        <v>#REF!</v>
      </c>
      <c r="EZ158" s="342" t="e">
        <f>#REF!</f>
        <v>#REF!</v>
      </c>
      <c r="FA158" s="342">
        <f t="shared" si="74"/>
        <v>0</v>
      </c>
      <c r="FB158" s="342" t="e">
        <f>#REF!</f>
        <v>#REF!</v>
      </c>
      <c r="FC158" s="342" t="e">
        <f>#REF!</f>
        <v>#REF!</v>
      </c>
      <c r="FD158" s="342">
        <f t="shared" si="75"/>
        <v>0</v>
      </c>
      <c r="FE158" s="342">
        <f t="shared" si="76"/>
        <v>0</v>
      </c>
      <c r="FF158" s="342" t="e">
        <f>#REF!</f>
        <v>#REF!</v>
      </c>
      <c r="FG158" s="342" t="e">
        <f>#REF!</f>
        <v>#REF!</v>
      </c>
      <c r="FH158" s="342" t="e">
        <f>#REF!</f>
        <v>#REF!</v>
      </c>
      <c r="FI158" s="342" t="e">
        <f>#REF!</f>
        <v>#REF!</v>
      </c>
      <c r="FJ158" s="342" t="e">
        <f>#REF!</f>
        <v>#REF!</v>
      </c>
      <c r="FK158" s="342" t="e">
        <f>#REF!</f>
        <v>#REF!</v>
      </c>
      <c r="FL158" s="342">
        <f t="shared" si="77"/>
        <v>0</v>
      </c>
      <c r="FM158" s="342" t="e">
        <f>#REF!</f>
        <v>#REF!</v>
      </c>
      <c r="FN158" s="342" t="e">
        <f>#REF!</f>
        <v>#REF!</v>
      </c>
      <c r="FO158" s="342" t="e">
        <f>#REF!</f>
        <v>#REF!</v>
      </c>
      <c r="FP158" s="342" t="e">
        <f>#REF!</f>
        <v>#REF!</v>
      </c>
      <c r="FQ158" s="342" t="e">
        <f>#REF!</f>
        <v>#REF!</v>
      </c>
      <c r="FR158" s="342" t="e">
        <f>#REF!</f>
        <v>#REF!</v>
      </c>
      <c r="FS158" s="342" t="e">
        <f>#REF!</f>
        <v>#REF!</v>
      </c>
      <c r="FT158" s="342" t="e">
        <f>#REF!</f>
        <v>#REF!</v>
      </c>
      <c r="FU158" s="342" t="e">
        <f>#REF!</f>
        <v>#REF!</v>
      </c>
      <c r="FV158" s="342">
        <v>2</v>
      </c>
    </row>
    <row r="159" spans="3:178" ht="13.5" thickBot="1" x14ac:dyDescent="0.25">
      <c r="C159" s="366" t="s">
        <v>964</v>
      </c>
      <c r="D159" s="367">
        <v>0</v>
      </c>
      <c r="E159" s="368" t="s">
        <v>977</v>
      </c>
      <c r="F159" s="368" t="s">
        <v>978</v>
      </c>
      <c r="G159" s="367" t="s">
        <v>1372</v>
      </c>
      <c r="H159" s="368" t="s">
        <v>701</v>
      </c>
      <c r="I159" s="369"/>
      <c r="J159" s="369"/>
      <c r="K159" s="369">
        <f t="shared" si="56"/>
        <v>0</v>
      </c>
      <c r="L159" s="369"/>
      <c r="M159" s="369"/>
      <c r="N159" s="369">
        <f t="shared" si="57"/>
        <v>0</v>
      </c>
      <c r="O159" s="369"/>
      <c r="P159" s="369"/>
      <c r="Q159" s="369">
        <f t="shared" si="58"/>
        <v>0</v>
      </c>
      <c r="R159" s="369"/>
      <c r="S159" s="369"/>
      <c r="T159" s="369">
        <f t="shared" si="59"/>
        <v>0</v>
      </c>
      <c r="U159" s="369"/>
      <c r="V159" s="369"/>
      <c r="W159" s="369">
        <f t="shared" si="60"/>
        <v>0</v>
      </c>
      <c r="X159" s="369"/>
      <c r="Y159" s="369"/>
      <c r="Z159" s="369">
        <f t="shared" si="61"/>
        <v>0</v>
      </c>
      <c r="AA159" s="369"/>
      <c r="AB159" s="369"/>
      <c r="AC159" s="369">
        <f t="shared" si="62"/>
        <v>0</v>
      </c>
      <c r="AD159" s="369"/>
      <c r="AE159" s="369"/>
      <c r="AF159" s="369">
        <f t="shared" si="63"/>
        <v>0</v>
      </c>
      <c r="AG159" s="369"/>
      <c r="AH159" s="369"/>
      <c r="AI159" s="369">
        <f t="shared" si="64"/>
        <v>0</v>
      </c>
      <c r="AJ159" s="369"/>
      <c r="AK159" s="369"/>
      <c r="AL159" s="369">
        <f t="shared" si="65"/>
        <v>0</v>
      </c>
      <c r="AM159" s="369"/>
      <c r="AN159" s="369"/>
      <c r="AO159" s="369">
        <f t="shared" si="66"/>
        <v>0</v>
      </c>
      <c r="AP159" s="369"/>
      <c r="AQ159" s="369"/>
      <c r="AR159" s="369">
        <f t="shared" si="67"/>
        <v>0</v>
      </c>
      <c r="AS159" s="388"/>
      <c r="AT159" s="369"/>
      <c r="AU159" s="369"/>
      <c r="AV159" s="369">
        <f t="shared" si="68"/>
        <v>0</v>
      </c>
      <c r="AW159" s="370"/>
      <c r="AX159" s="369"/>
      <c r="AY159" s="369"/>
      <c r="AZ159" s="369">
        <f t="shared" si="69"/>
        <v>0</v>
      </c>
      <c r="BA159" s="370"/>
      <c r="BB159" s="389"/>
      <c r="BC159" s="390"/>
      <c r="BD159" s="390"/>
      <c r="BE159" s="390"/>
      <c r="BF159" s="389"/>
      <c r="BG159" s="390"/>
      <c r="BH159" s="389"/>
      <c r="BI159" s="390"/>
      <c r="BJ159" s="389"/>
      <c r="BK159" s="389"/>
      <c r="BL159" s="388">
        <f t="shared" si="78"/>
        <v>0</v>
      </c>
      <c r="BM159" s="389"/>
      <c r="BN159" s="389"/>
      <c r="BO159" s="388">
        <f t="shared" si="79"/>
        <v>0</v>
      </c>
      <c r="BP159" s="389"/>
      <c r="BQ159" s="391" t="s">
        <v>1081</v>
      </c>
      <c r="DL159" s="342" t="str">
        <f t="shared" si="70"/>
        <v xml:space="preserve">5060      </v>
      </c>
      <c r="DM159" s="342" t="str">
        <f t="shared" si="54"/>
        <v xml:space="preserve">202206    </v>
      </c>
      <c r="DN159" s="342" t="str">
        <f t="shared" si="55"/>
        <v xml:space="preserve">M02022    </v>
      </c>
      <c r="DO159" s="342" t="e">
        <f>#REF!</f>
        <v>#REF!</v>
      </c>
      <c r="DP159" s="342">
        <f t="shared" si="71"/>
        <v>0</v>
      </c>
      <c r="EW159" s="342">
        <f t="shared" si="72"/>
        <v>0</v>
      </c>
      <c r="EX159" s="342">
        <f t="shared" si="73"/>
        <v>0</v>
      </c>
      <c r="EY159" s="342" t="e">
        <f>#REF!</f>
        <v>#REF!</v>
      </c>
      <c r="EZ159" s="342" t="e">
        <f>#REF!</f>
        <v>#REF!</v>
      </c>
      <c r="FA159" s="342">
        <f t="shared" si="74"/>
        <v>0</v>
      </c>
      <c r="FB159" s="342" t="e">
        <f>#REF!</f>
        <v>#REF!</v>
      </c>
      <c r="FC159" s="342" t="e">
        <f>#REF!</f>
        <v>#REF!</v>
      </c>
      <c r="FD159" s="342">
        <f t="shared" si="75"/>
        <v>0</v>
      </c>
      <c r="FE159" s="342">
        <f t="shared" si="76"/>
        <v>0</v>
      </c>
      <c r="FF159" s="342" t="e">
        <f>#REF!</f>
        <v>#REF!</v>
      </c>
      <c r="FG159" s="342" t="e">
        <f>#REF!</f>
        <v>#REF!</v>
      </c>
      <c r="FH159" s="342" t="e">
        <f>#REF!</f>
        <v>#REF!</v>
      </c>
      <c r="FI159" s="342" t="e">
        <f>#REF!</f>
        <v>#REF!</v>
      </c>
      <c r="FJ159" s="342" t="e">
        <f>#REF!</f>
        <v>#REF!</v>
      </c>
      <c r="FK159" s="342" t="e">
        <f>#REF!</f>
        <v>#REF!</v>
      </c>
      <c r="FL159" s="342">
        <f t="shared" si="77"/>
        <v>0</v>
      </c>
      <c r="FM159" s="342" t="e">
        <f>#REF!</f>
        <v>#REF!</v>
      </c>
      <c r="FN159" s="342" t="e">
        <f>#REF!</f>
        <v>#REF!</v>
      </c>
      <c r="FO159" s="342" t="e">
        <f>#REF!</f>
        <v>#REF!</v>
      </c>
      <c r="FP159" s="342" t="e">
        <f>#REF!</f>
        <v>#REF!</v>
      </c>
      <c r="FQ159" s="342" t="e">
        <f>#REF!</f>
        <v>#REF!</v>
      </c>
      <c r="FR159" s="342" t="e">
        <f>#REF!</f>
        <v>#REF!</v>
      </c>
      <c r="FS159" s="342" t="e">
        <f>#REF!</f>
        <v>#REF!</v>
      </c>
      <c r="FT159" s="342" t="e">
        <f>#REF!</f>
        <v>#REF!</v>
      </c>
      <c r="FU159" s="342" t="e">
        <f>#REF!</f>
        <v>#REF!</v>
      </c>
      <c r="FV159" s="342">
        <v>2</v>
      </c>
    </row>
    <row r="160" spans="3:178" ht="13.5" thickBot="1" x14ac:dyDescent="0.25">
      <c r="C160" s="366" t="s">
        <v>964</v>
      </c>
      <c r="D160" s="367">
        <v>0</v>
      </c>
      <c r="E160" s="368" t="s">
        <v>842</v>
      </c>
      <c r="F160" s="368" t="s">
        <v>970</v>
      </c>
      <c r="G160" s="367" t="s">
        <v>1373</v>
      </c>
      <c r="H160" s="368" t="s">
        <v>702</v>
      </c>
      <c r="I160" s="369"/>
      <c r="J160" s="369"/>
      <c r="K160" s="369">
        <f t="shared" si="56"/>
        <v>0</v>
      </c>
      <c r="L160" s="369"/>
      <c r="M160" s="369"/>
      <c r="N160" s="369">
        <f t="shared" si="57"/>
        <v>0</v>
      </c>
      <c r="O160" s="369"/>
      <c r="P160" s="369"/>
      <c r="Q160" s="369">
        <f t="shared" si="58"/>
        <v>0</v>
      </c>
      <c r="R160" s="369"/>
      <c r="S160" s="369"/>
      <c r="T160" s="369">
        <f t="shared" si="59"/>
        <v>0</v>
      </c>
      <c r="U160" s="369"/>
      <c r="V160" s="369"/>
      <c r="W160" s="369">
        <f t="shared" si="60"/>
        <v>0</v>
      </c>
      <c r="X160" s="369"/>
      <c r="Y160" s="369"/>
      <c r="Z160" s="369">
        <f t="shared" si="61"/>
        <v>0</v>
      </c>
      <c r="AA160" s="369"/>
      <c r="AB160" s="369"/>
      <c r="AC160" s="369">
        <f t="shared" si="62"/>
        <v>0</v>
      </c>
      <c r="AD160" s="369"/>
      <c r="AE160" s="369"/>
      <c r="AF160" s="369">
        <f t="shared" si="63"/>
        <v>0</v>
      </c>
      <c r="AG160" s="369"/>
      <c r="AH160" s="369"/>
      <c r="AI160" s="369">
        <f t="shared" si="64"/>
        <v>0</v>
      </c>
      <c r="AJ160" s="369"/>
      <c r="AK160" s="369"/>
      <c r="AL160" s="369">
        <f t="shared" si="65"/>
        <v>0</v>
      </c>
      <c r="AM160" s="369"/>
      <c r="AN160" s="369"/>
      <c r="AO160" s="369">
        <f t="shared" si="66"/>
        <v>0</v>
      </c>
      <c r="AP160" s="369"/>
      <c r="AQ160" s="369"/>
      <c r="AR160" s="369">
        <f t="shared" si="67"/>
        <v>0</v>
      </c>
      <c r="AS160" s="388"/>
      <c r="AT160" s="369"/>
      <c r="AU160" s="369"/>
      <c r="AV160" s="369">
        <f t="shared" si="68"/>
        <v>0</v>
      </c>
      <c r="AW160" s="370"/>
      <c r="AX160" s="369"/>
      <c r="AY160" s="369"/>
      <c r="AZ160" s="369">
        <f t="shared" si="69"/>
        <v>0</v>
      </c>
      <c r="BA160" s="370"/>
      <c r="BB160" s="389"/>
      <c r="BC160" s="390"/>
      <c r="BD160" s="390"/>
      <c r="BE160" s="390"/>
      <c r="BF160" s="389"/>
      <c r="BG160" s="390"/>
      <c r="BH160" s="389"/>
      <c r="BI160" s="390"/>
      <c r="BJ160" s="389"/>
      <c r="BK160" s="389"/>
      <c r="BL160" s="388">
        <f t="shared" si="78"/>
        <v>0</v>
      </c>
      <c r="BM160" s="389"/>
      <c r="BN160" s="389"/>
      <c r="BO160" s="388">
        <f t="shared" si="79"/>
        <v>0</v>
      </c>
      <c r="BP160" s="389"/>
      <c r="BQ160" s="391" t="s">
        <v>1045</v>
      </c>
      <c r="DL160" s="342" t="str">
        <f t="shared" si="70"/>
        <v xml:space="preserve">5062      </v>
      </c>
      <c r="DM160" s="342" t="str">
        <f t="shared" si="54"/>
        <v xml:space="preserve">202206    </v>
      </c>
      <c r="DN160" s="342" t="str">
        <f t="shared" si="55"/>
        <v xml:space="preserve">M02022    </v>
      </c>
      <c r="DO160" s="342" t="e">
        <f>#REF!</f>
        <v>#REF!</v>
      </c>
      <c r="DP160" s="342">
        <f t="shared" si="71"/>
        <v>0</v>
      </c>
      <c r="EW160" s="342">
        <f t="shared" si="72"/>
        <v>0</v>
      </c>
      <c r="EX160" s="342">
        <f t="shared" si="73"/>
        <v>0</v>
      </c>
      <c r="EY160" s="342" t="e">
        <f>#REF!</f>
        <v>#REF!</v>
      </c>
      <c r="EZ160" s="342" t="e">
        <f>#REF!</f>
        <v>#REF!</v>
      </c>
      <c r="FA160" s="342">
        <f t="shared" si="74"/>
        <v>0</v>
      </c>
      <c r="FB160" s="342" t="e">
        <f>#REF!</f>
        <v>#REF!</v>
      </c>
      <c r="FC160" s="342" t="e">
        <f>#REF!</f>
        <v>#REF!</v>
      </c>
      <c r="FD160" s="342">
        <f t="shared" si="75"/>
        <v>0</v>
      </c>
      <c r="FE160" s="342">
        <f t="shared" si="76"/>
        <v>0</v>
      </c>
      <c r="FF160" s="342" t="e">
        <f>#REF!</f>
        <v>#REF!</v>
      </c>
      <c r="FG160" s="342" t="e">
        <f>#REF!</f>
        <v>#REF!</v>
      </c>
      <c r="FH160" s="342" t="e">
        <f>#REF!</f>
        <v>#REF!</v>
      </c>
      <c r="FI160" s="342" t="e">
        <f>#REF!</f>
        <v>#REF!</v>
      </c>
      <c r="FJ160" s="342" t="e">
        <f>#REF!</f>
        <v>#REF!</v>
      </c>
      <c r="FK160" s="342" t="e">
        <f>#REF!</f>
        <v>#REF!</v>
      </c>
      <c r="FL160" s="342">
        <f t="shared" si="77"/>
        <v>0</v>
      </c>
      <c r="FM160" s="342" t="e">
        <f>#REF!</f>
        <v>#REF!</v>
      </c>
      <c r="FN160" s="342" t="e">
        <f>#REF!</f>
        <v>#REF!</v>
      </c>
      <c r="FO160" s="342" t="e">
        <f>#REF!</f>
        <v>#REF!</v>
      </c>
      <c r="FP160" s="342" t="e">
        <f>#REF!</f>
        <v>#REF!</v>
      </c>
      <c r="FQ160" s="342" t="e">
        <f>#REF!</f>
        <v>#REF!</v>
      </c>
      <c r="FR160" s="342" t="e">
        <f>#REF!</f>
        <v>#REF!</v>
      </c>
      <c r="FS160" s="342" t="e">
        <f>#REF!</f>
        <v>#REF!</v>
      </c>
      <c r="FT160" s="342" t="e">
        <f>#REF!</f>
        <v>#REF!</v>
      </c>
      <c r="FU160" s="342" t="e">
        <f>#REF!</f>
        <v>#REF!</v>
      </c>
      <c r="FV160" s="342">
        <v>2</v>
      </c>
    </row>
    <row r="161" spans="3:178" ht="13.5" thickBot="1" x14ac:dyDescent="0.25">
      <c r="C161" s="366" t="s">
        <v>964</v>
      </c>
      <c r="D161" s="367">
        <v>0</v>
      </c>
      <c r="E161" s="368" t="s">
        <v>842</v>
      </c>
      <c r="F161" s="368" t="s">
        <v>970</v>
      </c>
      <c r="G161" s="367" t="s">
        <v>1374</v>
      </c>
      <c r="H161" s="368" t="s">
        <v>703</v>
      </c>
      <c r="I161" s="369"/>
      <c r="J161" s="369"/>
      <c r="K161" s="369">
        <f t="shared" si="56"/>
        <v>0</v>
      </c>
      <c r="L161" s="369"/>
      <c r="M161" s="369"/>
      <c r="N161" s="369">
        <f t="shared" si="57"/>
        <v>0</v>
      </c>
      <c r="O161" s="369"/>
      <c r="P161" s="369"/>
      <c r="Q161" s="369">
        <f t="shared" si="58"/>
        <v>0</v>
      </c>
      <c r="R161" s="369"/>
      <c r="S161" s="369"/>
      <c r="T161" s="369">
        <f t="shared" si="59"/>
        <v>0</v>
      </c>
      <c r="U161" s="369"/>
      <c r="V161" s="369"/>
      <c r="W161" s="369">
        <f t="shared" si="60"/>
        <v>0</v>
      </c>
      <c r="X161" s="369"/>
      <c r="Y161" s="369"/>
      <c r="Z161" s="369">
        <f t="shared" si="61"/>
        <v>0</v>
      </c>
      <c r="AA161" s="369"/>
      <c r="AB161" s="369"/>
      <c r="AC161" s="369">
        <f t="shared" si="62"/>
        <v>0</v>
      </c>
      <c r="AD161" s="369"/>
      <c r="AE161" s="369"/>
      <c r="AF161" s="369">
        <f t="shared" si="63"/>
        <v>0</v>
      </c>
      <c r="AG161" s="369"/>
      <c r="AH161" s="369"/>
      <c r="AI161" s="369">
        <f t="shared" si="64"/>
        <v>0</v>
      </c>
      <c r="AJ161" s="369"/>
      <c r="AK161" s="369"/>
      <c r="AL161" s="369">
        <f t="shared" si="65"/>
        <v>0</v>
      </c>
      <c r="AM161" s="369"/>
      <c r="AN161" s="369"/>
      <c r="AO161" s="369">
        <f t="shared" si="66"/>
        <v>0</v>
      </c>
      <c r="AP161" s="369"/>
      <c r="AQ161" s="369"/>
      <c r="AR161" s="369">
        <f t="shared" si="67"/>
        <v>0</v>
      </c>
      <c r="AS161" s="388"/>
      <c r="AT161" s="369"/>
      <c r="AU161" s="369"/>
      <c r="AV161" s="369">
        <f t="shared" si="68"/>
        <v>0</v>
      </c>
      <c r="AW161" s="370"/>
      <c r="AX161" s="369"/>
      <c r="AY161" s="369"/>
      <c r="AZ161" s="369">
        <f t="shared" si="69"/>
        <v>0</v>
      </c>
      <c r="BA161" s="370"/>
      <c r="BB161" s="389"/>
      <c r="BC161" s="390"/>
      <c r="BD161" s="390"/>
      <c r="BE161" s="390"/>
      <c r="BF161" s="389"/>
      <c r="BG161" s="390"/>
      <c r="BH161" s="389"/>
      <c r="BI161" s="390"/>
      <c r="BJ161" s="389"/>
      <c r="BK161" s="389"/>
      <c r="BL161" s="388">
        <f t="shared" si="78"/>
        <v>0</v>
      </c>
      <c r="BM161" s="389"/>
      <c r="BN161" s="389"/>
      <c r="BO161" s="388">
        <f t="shared" si="79"/>
        <v>0</v>
      </c>
      <c r="BP161" s="389"/>
      <c r="BQ161" s="391" t="s">
        <v>1082</v>
      </c>
      <c r="DL161" s="342" t="str">
        <f t="shared" si="70"/>
        <v xml:space="preserve">5210      </v>
      </c>
      <c r="DM161" s="342" t="str">
        <f t="shared" si="54"/>
        <v xml:space="preserve">202206    </v>
      </c>
      <c r="DN161" s="342" t="str">
        <f t="shared" si="55"/>
        <v xml:space="preserve">M02022    </v>
      </c>
      <c r="DO161" s="342" t="e">
        <f>#REF!</f>
        <v>#REF!</v>
      </c>
      <c r="DP161" s="342">
        <f t="shared" si="71"/>
        <v>0</v>
      </c>
      <c r="EW161" s="342">
        <f t="shared" si="72"/>
        <v>0</v>
      </c>
      <c r="EX161" s="342">
        <f t="shared" si="73"/>
        <v>0</v>
      </c>
      <c r="EY161" s="342" t="e">
        <f>#REF!</f>
        <v>#REF!</v>
      </c>
      <c r="EZ161" s="342" t="e">
        <f>#REF!</f>
        <v>#REF!</v>
      </c>
      <c r="FA161" s="342">
        <f t="shared" si="74"/>
        <v>0</v>
      </c>
      <c r="FB161" s="342" t="e">
        <f>#REF!</f>
        <v>#REF!</v>
      </c>
      <c r="FC161" s="342" t="e">
        <f>#REF!</f>
        <v>#REF!</v>
      </c>
      <c r="FD161" s="342">
        <f t="shared" si="75"/>
        <v>0</v>
      </c>
      <c r="FE161" s="342">
        <f t="shared" si="76"/>
        <v>0</v>
      </c>
      <c r="FF161" s="342" t="e">
        <f>#REF!</f>
        <v>#REF!</v>
      </c>
      <c r="FG161" s="342" t="e">
        <f>#REF!</f>
        <v>#REF!</v>
      </c>
      <c r="FH161" s="342" t="e">
        <f>#REF!</f>
        <v>#REF!</v>
      </c>
      <c r="FI161" s="342" t="e">
        <f>#REF!</f>
        <v>#REF!</v>
      </c>
      <c r="FJ161" s="342" t="e">
        <f>#REF!</f>
        <v>#REF!</v>
      </c>
      <c r="FK161" s="342" t="e">
        <f>#REF!</f>
        <v>#REF!</v>
      </c>
      <c r="FL161" s="342">
        <f t="shared" si="77"/>
        <v>0</v>
      </c>
      <c r="FM161" s="342" t="e">
        <f>#REF!</f>
        <v>#REF!</v>
      </c>
      <c r="FN161" s="342" t="e">
        <f>#REF!</f>
        <v>#REF!</v>
      </c>
      <c r="FO161" s="342" t="e">
        <f>#REF!</f>
        <v>#REF!</v>
      </c>
      <c r="FP161" s="342" t="e">
        <f>#REF!</f>
        <v>#REF!</v>
      </c>
      <c r="FQ161" s="342" t="e">
        <f>#REF!</f>
        <v>#REF!</v>
      </c>
      <c r="FR161" s="342" t="e">
        <f>#REF!</f>
        <v>#REF!</v>
      </c>
      <c r="FS161" s="342" t="e">
        <f>#REF!</f>
        <v>#REF!</v>
      </c>
      <c r="FT161" s="342" t="e">
        <f>#REF!</f>
        <v>#REF!</v>
      </c>
      <c r="FU161" s="342" t="e">
        <f>#REF!</f>
        <v>#REF!</v>
      </c>
      <c r="FV161" s="342">
        <v>2</v>
      </c>
    </row>
    <row r="162" spans="3:178" ht="13.5" thickBot="1" x14ac:dyDescent="0.25">
      <c r="C162" s="366" t="s">
        <v>964</v>
      </c>
      <c r="D162" s="367">
        <v>0</v>
      </c>
      <c r="E162" s="368" t="s">
        <v>842</v>
      </c>
      <c r="F162" s="368" t="s">
        <v>970</v>
      </c>
      <c r="G162" s="367" t="s">
        <v>1375</v>
      </c>
      <c r="H162" s="368" t="s">
        <v>704</v>
      </c>
      <c r="I162" s="369"/>
      <c r="J162" s="369"/>
      <c r="K162" s="369">
        <f t="shared" si="56"/>
        <v>0</v>
      </c>
      <c r="L162" s="369"/>
      <c r="M162" s="369"/>
      <c r="N162" s="369">
        <f t="shared" si="57"/>
        <v>0</v>
      </c>
      <c r="O162" s="369"/>
      <c r="P162" s="369"/>
      <c r="Q162" s="369">
        <f t="shared" si="58"/>
        <v>0</v>
      </c>
      <c r="R162" s="369"/>
      <c r="S162" s="369"/>
      <c r="T162" s="369">
        <f t="shared" si="59"/>
        <v>0</v>
      </c>
      <c r="U162" s="369"/>
      <c r="V162" s="369"/>
      <c r="W162" s="369">
        <f t="shared" si="60"/>
        <v>0</v>
      </c>
      <c r="X162" s="369"/>
      <c r="Y162" s="369"/>
      <c r="Z162" s="369">
        <f t="shared" si="61"/>
        <v>0</v>
      </c>
      <c r="AA162" s="369"/>
      <c r="AB162" s="369"/>
      <c r="AC162" s="369">
        <f t="shared" si="62"/>
        <v>0</v>
      </c>
      <c r="AD162" s="369"/>
      <c r="AE162" s="369"/>
      <c r="AF162" s="369">
        <f t="shared" si="63"/>
        <v>0</v>
      </c>
      <c r="AG162" s="369"/>
      <c r="AH162" s="369"/>
      <c r="AI162" s="369">
        <f t="shared" si="64"/>
        <v>0</v>
      </c>
      <c r="AJ162" s="369"/>
      <c r="AK162" s="369"/>
      <c r="AL162" s="369">
        <f t="shared" si="65"/>
        <v>0</v>
      </c>
      <c r="AM162" s="369"/>
      <c r="AN162" s="369"/>
      <c r="AO162" s="369">
        <f t="shared" si="66"/>
        <v>0</v>
      </c>
      <c r="AP162" s="369"/>
      <c r="AQ162" s="369"/>
      <c r="AR162" s="369">
        <f t="shared" si="67"/>
        <v>0</v>
      </c>
      <c r="AS162" s="388"/>
      <c r="AT162" s="369"/>
      <c r="AU162" s="369"/>
      <c r="AV162" s="369">
        <f t="shared" si="68"/>
        <v>0</v>
      </c>
      <c r="AW162" s="370"/>
      <c r="AX162" s="369"/>
      <c r="AY162" s="369"/>
      <c r="AZ162" s="369">
        <f t="shared" si="69"/>
        <v>0</v>
      </c>
      <c r="BA162" s="370"/>
      <c r="BB162" s="389"/>
      <c r="BC162" s="390"/>
      <c r="BD162" s="390"/>
      <c r="BE162" s="390"/>
      <c r="BF162" s="389"/>
      <c r="BG162" s="390"/>
      <c r="BH162" s="389"/>
      <c r="BI162" s="390"/>
      <c r="BJ162" s="389"/>
      <c r="BK162" s="389"/>
      <c r="BL162" s="388">
        <f t="shared" si="78"/>
        <v>0</v>
      </c>
      <c r="BM162" s="389"/>
      <c r="BN162" s="389"/>
      <c r="BO162" s="388">
        <f t="shared" si="79"/>
        <v>0</v>
      </c>
      <c r="BP162" s="389"/>
      <c r="BQ162" s="391" t="s">
        <v>1083</v>
      </c>
      <c r="DL162" s="342" t="str">
        <f t="shared" si="70"/>
        <v xml:space="preserve">5220      </v>
      </c>
      <c r="DM162" s="342" t="str">
        <f t="shared" si="54"/>
        <v xml:space="preserve">202206    </v>
      </c>
      <c r="DN162" s="342" t="str">
        <f t="shared" si="55"/>
        <v xml:space="preserve">M02022    </v>
      </c>
      <c r="DO162" s="342" t="e">
        <f>#REF!</f>
        <v>#REF!</v>
      </c>
      <c r="DP162" s="342">
        <f t="shared" si="71"/>
        <v>0</v>
      </c>
      <c r="EW162" s="342">
        <f t="shared" si="72"/>
        <v>0</v>
      </c>
      <c r="EX162" s="342">
        <f t="shared" si="73"/>
        <v>0</v>
      </c>
      <c r="EY162" s="342" t="e">
        <f>#REF!</f>
        <v>#REF!</v>
      </c>
      <c r="EZ162" s="342" t="e">
        <f>#REF!</f>
        <v>#REF!</v>
      </c>
      <c r="FA162" s="342">
        <f t="shared" si="74"/>
        <v>0</v>
      </c>
      <c r="FB162" s="342" t="e">
        <f>#REF!</f>
        <v>#REF!</v>
      </c>
      <c r="FC162" s="342" t="e">
        <f>#REF!</f>
        <v>#REF!</v>
      </c>
      <c r="FD162" s="342">
        <f t="shared" si="75"/>
        <v>0</v>
      </c>
      <c r="FE162" s="342">
        <f t="shared" si="76"/>
        <v>0</v>
      </c>
      <c r="FF162" s="342" t="e">
        <f>#REF!</f>
        <v>#REF!</v>
      </c>
      <c r="FG162" s="342" t="e">
        <f>#REF!</f>
        <v>#REF!</v>
      </c>
      <c r="FH162" s="342" t="e">
        <f>#REF!</f>
        <v>#REF!</v>
      </c>
      <c r="FI162" s="342" t="e">
        <f>#REF!</f>
        <v>#REF!</v>
      </c>
      <c r="FJ162" s="342" t="e">
        <f>#REF!</f>
        <v>#REF!</v>
      </c>
      <c r="FK162" s="342" t="e">
        <f>#REF!</f>
        <v>#REF!</v>
      </c>
      <c r="FL162" s="342">
        <f t="shared" si="77"/>
        <v>0</v>
      </c>
      <c r="FM162" s="342" t="e">
        <f>#REF!</f>
        <v>#REF!</v>
      </c>
      <c r="FN162" s="342" t="e">
        <f>#REF!</f>
        <v>#REF!</v>
      </c>
      <c r="FO162" s="342" t="e">
        <f>#REF!</f>
        <v>#REF!</v>
      </c>
      <c r="FP162" s="342" t="e">
        <f>#REF!</f>
        <v>#REF!</v>
      </c>
      <c r="FQ162" s="342" t="e">
        <f>#REF!</f>
        <v>#REF!</v>
      </c>
      <c r="FR162" s="342" t="e">
        <f>#REF!</f>
        <v>#REF!</v>
      </c>
      <c r="FS162" s="342" t="e">
        <f>#REF!</f>
        <v>#REF!</v>
      </c>
      <c r="FT162" s="342" t="e">
        <f>#REF!</f>
        <v>#REF!</v>
      </c>
      <c r="FU162" s="342" t="e">
        <f>#REF!</f>
        <v>#REF!</v>
      </c>
      <c r="FV162" s="342">
        <v>2</v>
      </c>
    </row>
    <row r="163" spans="3:178" ht="13.5" thickBot="1" x14ac:dyDescent="0.25">
      <c r="C163" s="366" t="s">
        <v>964</v>
      </c>
      <c r="D163" s="367">
        <v>0</v>
      </c>
      <c r="E163" s="368" t="s">
        <v>842</v>
      </c>
      <c r="F163" s="368" t="s">
        <v>970</v>
      </c>
      <c r="G163" s="367" t="s">
        <v>1376</v>
      </c>
      <c r="H163" s="368" t="s">
        <v>474</v>
      </c>
      <c r="I163" s="369"/>
      <c r="J163" s="369"/>
      <c r="K163" s="369">
        <f t="shared" si="56"/>
        <v>0</v>
      </c>
      <c r="L163" s="369"/>
      <c r="M163" s="369"/>
      <c r="N163" s="369">
        <f t="shared" si="57"/>
        <v>0</v>
      </c>
      <c r="O163" s="369"/>
      <c r="P163" s="369"/>
      <c r="Q163" s="369">
        <f t="shared" si="58"/>
        <v>0</v>
      </c>
      <c r="R163" s="369"/>
      <c r="S163" s="369"/>
      <c r="T163" s="369">
        <f t="shared" si="59"/>
        <v>0</v>
      </c>
      <c r="U163" s="369"/>
      <c r="V163" s="369"/>
      <c r="W163" s="369">
        <f t="shared" si="60"/>
        <v>0</v>
      </c>
      <c r="X163" s="369"/>
      <c r="Y163" s="369"/>
      <c r="Z163" s="369">
        <f t="shared" si="61"/>
        <v>0</v>
      </c>
      <c r="AA163" s="369"/>
      <c r="AB163" s="369"/>
      <c r="AC163" s="369">
        <f t="shared" si="62"/>
        <v>0</v>
      </c>
      <c r="AD163" s="369"/>
      <c r="AE163" s="369"/>
      <c r="AF163" s="369">
        <f t="shared" si="63"/>
        <v>0</v>
      </c>
      <c r="AG163" s="369"/>
      <c r="AH163" s="369"/>
      <c r="AI163" s="369">
        <f t="shared" si="64"/>
        <v>0</v>
      </c>
      <c r="AJ163" s="369"/>
      <c r="AK163" s="369"/>
      <c r="AL163" s="369">
        <f t="shared" si="65"/>
        <v>0</v>
      </c>
      <c r="AM163" s="369"/>
      <c r="AN163" s="369"/>
      <c r="AO163" s="369">
        <f t="shared" si="66"/>
        <v>0</v>
      </c>
      <c r="AP163" s="369"/>
      <c r="AQ163" s="369"/>
      <c r="AR163" s="369">
        <f t="shared" si="67"/>
        <v>0</v>
      </c>
      <c r="AS163" s="388"/>
      <c r="AT163" s="369"/>
      <c r="AU163" s="369"/>
      <c r="AV163" s="369">
        <f t="shared" si="68"/>
        <v>0</v>
      </c>
      <c r="AW163" s="370"/>
      <c r="AX163" s="369"/>
      <c r="AY163" s="369"/>
      <c r="AZ163" s="369">
        <f t="shared" si="69"/>
        <v>0</v>
      </c>
      <c r="BA163" s="370"/>
      <c r="BB163" s="389"/>
      <c r="BC163" s="390"/>
      <c r="BD163" s="390"/>
      <c r="BE163" s="390"/>
      <c r="BF163" s="389"/>
      <c r="BG163" s="390"/>
      <c r="BH163" s="389"/>
      <c r="BI163" s="390"/>
      <c r="BJ163" s="389"/>
      <c r="BK163" s="389"/>
      <c r="BL163" s="388">
        <f t="shared" si="78"/>
        <v>0</v>
      </c>
      <c r="BM163" s="389"/>
      <c r="BN163" s="389"/>
      <c r="BO163" s="388">
        <f t="shared" si="79"/>
        <v>0</v>
      </c>
      <c r="BP163" s="389"/>
      <c r="BQ163" s="391" t="s">
        <v>1084</v>
      </c>
      <c r="DL163" s="342" t="str">
        <f t="shared" si="70"/>
        <v xml:space="preserve">5230      </v>
      </c>
      <c r="DM163" s="342" t="str">
        <f t="shared" si="54"/>
        <v xml:space="preserve">202206    </v>
      </c>
      <c r="DN163" s="342" t="str">
        <f t="shared" si="55"/>
        <v xml:space="preserve">M02022    </v>
      </c>
      <c r="DO163" s="342" t="e">
        <f>#REF!</f>
        <v>#REF!</v>
      </c>
      <c r="DP163" s="342">
        <f t="shared" si="71"/>
        <v>0</v>
      </c>
      <c r="EW163" s="342">
        <f t="shared" si="72"/>
        <v>0</v>
      </c>
      <c r="EX163" s="342">
        <f t="shared" si="73"/>
        <v>0</v>
      </c>
      <c r="EY163" s="342" t="e">
        <f>#REF!</f>
        <v>#REF!</v>
      </c>
      <c r="EZ163" s="342" t="e">
        <f>#REF!</f>
        <v>#REF!</v>
      </c>
      <c r="FA163" s="342">
        <f t="shared" si="74"/>
        <v>0</v>
      </c>
      <c r="FB163" s="342" t="e">
        <f>#REF!</f>
        <v>#REF!</v>
      </c>
      <c r="FC163" s="342" t="e">
        <f>#REF!</f>
        <v>#REF!</v>
      </c>
      <c r="FD163" s="342">
        <f t="shared" si="75"/>
        <v>0</v>
      </c>
      <c r="FE163" s="342">
        <f t="shared" si="76"/>
        <v>0</v>
      </c>
      <c r="FF163" s="342" t="e">
        <f>#REF!</f>
        <v>#REF!</v>
      </c>
      <c r="FG163" s="342" t="e">
        <f>#REF!</f>
        <v>#REF!</v>
      </c>
      <c r="FH163" s="342" t="e">
        <f>#REF!</f>
        <v>#REF!</v>
      </c>
      <c r="FI163" s="342" t="e">
        <f>#REF!</f>
        <v>#REF!</v>
      </c>
      <c r="FJ163" s="342" t="e">
        <f>#REF!</f>
        <v>#REF!</v>
      </c>
      <c r="FK163" s="342" t="e">
        <f>#REF!</f>
        <v>#REF!</v>
      </c>
      <c r="FL163" s="342">
        <f t="shared" si="77"/>
        <v>0</v>
      </c>
      <c r="FM163" s="342" t="e">
        <f>#REF!</f>
        <v>#REF!</v>
      </c>
      <c r="FN163" s="342" t="e">
        <f>#REF!</f>
        <v>#REF!</v>
      </c>
      <c r="FO163" s="342" t="e">
        <f>#REF!</f>
        <v>#REF!</v>
      </c>
      <c r="FP163" s="342" t="e">
        <f>#REF!</f>
        <v>#REF!</v>
      </c>
      <c r="FQ163" s="342" t="e">
        <f>#REF!</f>
        <v>#REF!</v>
      </c>
      <c r="FR163" s="342" t="e">
        <f>#REF!</f>
        <v>#REF!</v>
      </c>
      <c r="FS163" s="342" t="e">
        <f>#REF!</f>
        <v>#REF!</v>
      </c>
      <c r="FT163" s="342" t="e">
        <f>#REF!</f>
        <v>#REF!</v>
      </c>
      <c r="FU163" s="342" t="e">
        <f>#REF!</f>
        <v>#REF!</v>
      </c>
      <c r="FV163" s="342">
        <v>2</v>
      </c>
    </row>
    <row r="164" spans="3:178" ht="13.5" thickBot="1" x14ac:dyDescent="0.25">
      <c r="C164" s="366" t="s">
        <v>966</v>
      </c>
      <c r="D164" s="367">
        <v>0</v>
      </c>
      <c r="E164" s="368" t="s">
        <v>999</v>
      </c>
      <c r="F164" s="368" t="s">
        <v>978</v>
      </c>
      <c r="G164" s="367" t="s">
        <v>1377</v>
      </c>
      <c r="H164" s="368" t="s">
        <v>705</v>
      </c>
      <c r="I164" s="369">
        <v>0</v>
      </c>
      <c r="J164" s="369">
        <v>0</v>
      </c>
      <c r="K164" s="369">
        <f t="shared" si="56"/>
        <v>0</v>
      </c>
      <c r="L164" s="369">
        <v>0</v>
      </c>
      <c r="M164" s="369">
        <v>0</v>
      </c>
      <c r="N164" s="369">
        <f t="shared" si="57"/>
        <v>0</v>
      </c>
      <c r="O164" s="369">
        <v>0</v>
      </c>
      <c r="P164" s="369">
        <v>0</v>
      </c>
      <c r="Q164" s="369">
        <f t="shared" si="58"/>
        <v>0</v>
      </c>
      <c r="R164" s="369">
        <v>0</v>
      </c>
      <c r="S164" s="369">
        <v>0</v>
      </c>
      <c r="T164" s="369">
        <f t="shared" si="59"/>
        <v>0</v>
      </c>
      <c r="U164" s="369">
        <v>0</v>
      </c>
      <c r="V164" s="369">
        <v>0</v>
      </c>
      <c r="W164" s="369">
        <f t="shared" si="60"/>
        <v>0</v>
      </c>
      <c r="X164" s="369">
        <v>0</v>
      </c>
      <c r="Y164" s="369">
        <v>0</v>
      </c>
      <c r="Z164" s="369">
        <f t="shared" si="61"/>
        <v>0</v>
      </c>
      <c r="AA164" s="369">
        <v>0</v>
      </c>
      <c r="AB164" s="369">
        <v>0</v>
      </c>
      <c r="AC164" s="369">
        <f t="shared" si="62"/>
        <v>0</v>
      </c>
      <c r="AD164" s="369">
        <v>0</v>
      </c>
      <c r="AE164" s="369">
        <v>0</v>
      </c>
      <c r="AF164" s="369">
        <f t="shared" si="63"/>
        <v>0</v>
      </c>
      <c r="AG164" s="369">
        <v>0</v>
      </c>
      <c r="AH164" s="369">
        <v>0</v>
      </c>
      <c r="AI164" s="369">
        <f t="shared" si="64"/>
        <v>0</v>
      </c>
      <c r="AJ164" s="369">
        <v>0</v>
      </c>
      <c r="AK164" s="369">
        <v>0</v>
      </c>
      <c r="AL164" s="369">
        <f t="shared" si="65"/>
        <v>0</v>
      </c>
      <c r="AM164" s="369">
        <v>0</v>
      </c>
      <c r="AN164" s="369">
        <v>0</v>
      </c>
      <c r="AO164" s="369">
        <f t="shared" si="66"/>
        <v>0</v>
      </c>
      <c r="AP164" s="369">
        <v>0</v>
      </c>
      <c r="AQ164" s="369">
        <v>0</v>
      </c>
      <c r="AR164" s="369">
        <f t="shared" si="67"/>
        <v>0</v>
      </c>
      <c r="AS164" s="388">
        <v>0</v>
      </c>
      <c r="AT164" s="369">
        <v>0</v>
      </c>
      <c r="AU164" s="369">
        <v>0</v>
      </c>
      <c r="AV164" s="369">
        <f t="shared" si="68"/>
        <v>0</v>
      </c>
      <c r="AW164" s="370"/>
      <c r="AX164" s="369">
        <v>0</v>
      </c>
      <c r="AY164" s="369">
        <v>0</v>
      </c>
      <c r="AZ164" s="369">
        <f t="shared" si="69"/>
        <v>0</v>
      </c>
      <c r="BA164" s="370"/>
      <c r="BB164" s="389">
        <v>0</v>
      </c>
      <c r="BC164" s="390"/>
      <c r="BD164" s="390"/>
      <c r="BE164" s="390"/>
      <c r="BF164" s="389">
        <v>0</v>
      </c>
      <c r="BG164" s="390"/>
      <c r="BH164" s="389">
        <v>-13.44</v>
      </c>
      <c r="BI164" s="390"/>
      <c r="BJ164" s="389">
        <v>0</v>
      </c>
      <c r="BK164" s="389"/>
      <c r="BL164" s="388">
        <f t="shared" si="78"/>
        <v>-13.44</v>
      </c>
      <c r="BM164" s="389">
        <v>3.36</v>
      </c>
      <c r="BN164" s="389"/>
      <c r="BO164" s="388">
        <f t="shared" si="79"/>
        <v>3.36</v>
      </c>
      <c r="BP164" s="389">
        <v>0</v>
      </c>
      <c r="BQ164" s="391" t="s">
        <v>1084</v>
      </c>
      <c r="DL164" s="342" t="str">
        <f t="shared" si="70"/>
        <v xml:space="preserve">5231      </v>
      </c>
      <c r="DM164" s="342" t="str">
        <f t="shared" si="54"/>
        <v xml:space="preserve">202206    </v>
      </c>
      <c r="DN164" s="342" t="str">
        <f t="shared" si="55"/>
        <v xml:space="preserve">M02022    </v>
      </c>
      <c r="DO164" s="342" t="e">
        <f>#REF!</f>
        <v>#REF!</v>
      </c>
      <c r="DP164" s="342">
        <f t="shared" si="71"/>
        <v>0</v>
      </c>
      <c r="EW164" s="342">
        <f t="shared" si="72"/>
        <v>0</v>
      </c>
      <c r="EX164" s="342">
        <f t="shared" si="73"/>
        <v>0</v>
      </c>
      <c r="EY164" s="342" t="e">
        <f>#REF!</f>
        <v>#REF!</v>
      </c>
      <c r="EZ164" s="342" t="e">
        <f>#REF!</f>
        <v>#REF!</v>
      </c>
      <c r="FA164" s="342">
        <f t="shared" si="74"/>
        <v>0</v>
      </c>
      <c r="FB164" s="342" t="e">
        <f>#REF!</f>
        <v>#REF!</v>
      </c>
      <c r="FC164" s="342" t="e">
        <f>#REF!</f>
        <v>#REF!</v>
      </c>
      <c r="FD164" s="342">
        <f t="shared" si="75"/>
        <v>0</v>
      </c>
      <c r="FE164" s="342">
        <f t="shared" si="76"/>
        <v>0</v>
      </c>
      <c r="FF164" s="342" t="e">
        <f>#REF!</f>
        <v>#REF!</v>
      </c>
      <c r="FG164" s="342" t="e">
        <f>#REF!</f>
        <v>#REF!</v>
      </c>
      <c r="FH164" s="342" t="e">
        <f>#REF!</f>
        <v>#REF!</v>
      </c>
      <c r="FI164" s="342" t="e">
        <f>#REF!</f>
        <v>#REF!</v>
      </c>
      <c r="FJ164" s="342" t="e">
        <f>#REF!</f>
        <v>#REF!</v>
      </c>
      <c r="FK164" s="342" t="e">
        <f>#REF!</f>
        <v>#REF!</v>
      </c>
      <c r="FL164" s="342">
        <f t="shared" si="77"/>
        <v>0</v>
      </c>
      <c r="FM164" s="342" t="e">
        <f>#REF!</f>
        <v>#REF!</v>
      </c>
      <c r="FN164" s="342" t="e">
        <f>#REF!</f>
        <v>#REF!</v>
      </c>
      <c r="FO164" s="342" t="e">
        <f>#REF!</f>
        <v>#REF!</v>
      </c>
      <c r="FP164" s="342" t="e">
        <f>#REF!</f>
        <v>#REF!</v>
      </c>
      <c r="FQ164" s="342" t="e">
        <f>#REF!</f>
        <v>#REF!</v>
      </c>
      <c r="FR164" s="342" t="e">
        <f>#REF!</f>
        <v>#REF!</v>
      </c>
      <c r="FS164" s="342" t="e">
        <f>#REF!</f>
        <v>#REF!</v>
      </c>
      <c r="FT164" s="342" t="e">
        <f>#REF!</f>
        <v>#REF!</v>
      </c>
      <c r="FU164" s="342" t="e">
        <f>#REF!</f>
        <v>#REF!</v>
      </c>
      <c r="FV164" s="342">
        <v>2</v>
      </c>
    </row>
    <row r="165" spans="3:178" ht="13.5" thickBot="1" x14ac:dyDescent="0.25">
      <c r="C165" s="366" t="s">
        <v>959</v>
      </c>
      <c r="D165" s="367">
        <v>1</v>
      </c>
      <c r="E165" s="368" t="s">
        <v>842</v>
      </c>
      <c r="F165" s="368" t="s">
        <v>1027</v>
      </c>
      <c r="G165" s="367" t="s">
        <v>1378</v>
      </c>
      <c r="H165" s="368" t="s">
        <v>70</v>
      </c>
      <c r="I165" s="369">
        <v>9165.6129999999994</v>
      </c>
      <c r="J165" s="369">
        <v>9154.3798000000006</v>
      </c>
      <c r="K165" s="369">
        <f t="shared" si="56"/>
        <v>11.23319999999876</v>
      </c>
      <c r="L165" s="369">
        <v>0</v>
      </c>
      <c r="M165" s="369">
        <v>0</v>
      </c>
      <c r="N165" s="369">
        <f t="shared" si="57"/>
        <v>0</v>
      </c>
      <c r="O165" s="369">
        <v>923.62969999999996</v>
      </c>
      <c r="P165" s="369">
        <v>946</v>
      </c>
      <c r="Q165" s="369">
        <f t="shared" si="58"/>
        <v>-22.370300000000043</v>
      </c>
      <c r="R165" s="369">
        <v>709.60199999999998</v>
      </c>
      <c r="S165" s="369">
        <v>891.99959999999999</v>
      </c>
      <c r="T165" s="369">
        <f t="shared" si="59"/>
        <v>-182.39760000000001</v>
      </c>
      <c r="U165" s="369">
        <v>210.05199999999999</v>
      </c>
      <c r="V165" s="369">
        <v>210.02879999999999</v>
      </c>
      <c r="W165" s="369">
        <f t="shared" si="60"/>
        <v>2.3200000000002774E-2</v>
      </c>
      <c r="X165" s="369">
        <v>0</v>
      </c>
      <c r="Y165" s="369">
        <v>0</v>
      </c>
      <c r="Z165" s="369">
        <f t="shared" si="61"/>
        <v>0</v>
      </c>
      <c r="AA165" s="369">
        <v>125.61499999999999</v>
      </c>
      <c r="AB165" s="369">
        <v>118.125</v>
      </c>
      <c r="AC165" s="369">
        <f t="shared" si="62"/>
        <v>7.4899999999999949</v>
      </c>
      <c r="AD165" s="369">
        <v>0</v>
      </c>
      <c r="AE165" s="369">
        <v>0</v>
      </c>
      <c r="AF165" s="369">
        <f t="shared" si="63"/>
        <v>0</v>
      </c>
      <c r="AG165" s="369">
        <v>0</v>
      </c>
      <c r="AH165" s="369">
        <v>0</v>
      </c>
      <c r="AI165" s="369">
        <f t="shared" si="64"/>
        <v>0</v>
      </c>
      <c r="AJ165" s="369">
        <v>0</v>
      </c>
      <c r="AK165" s="369">
        <v>0</v>
      </c>
      <c r="AL165" s="369">
        <f t="shared" si="65"/>
        <v>0</v>
      </c>
      <c r="AM165" s="369">
        <v>0</v>
      </c>
      <c r="AN165" s="369">
        <v>0</v>
      </c>
      <c r="AO165" s="369">
        <f t="shared" si="66"/>
        <v>0</v>
      </c>
      <c r="AP165" s="369">
        <v>0</v>
      </c>
      <c r="AQ165" s="369">
        <v>0</v>
      </c>
      <c r="AR165" s="369">
        <f t="shared" si="67"/>
        <v>0</v>
      </c>
      <c r="AS165" s="388">
        <v>11134.511699999999</v>
      </c>
      <c r="AT165" s="369">
        <v>-470.89920000000001</v>
      </c>
      <c r="AU165" s="369">
        <v>-453.8304</v>
      </c>
      <c r="AV165" s="369">
        <f t="shared" si="68"/>
        <v>-17.06880000000001</v>
      </c>
      <c r="AW165" s="370"/>
      <c r="AX165" s="369">
        <v>-101.2132</v>
      </c>
      <c r="AY165" s="369">
        <v>-100</v>
      </c>
      <c r="AZ165" s="369">
        <f t="shared" si="69"/>
        <v>-1.2132000000000005</v>
      </c>
      <c r="BA165" s="370"/>
      <c r="BB165" s="389">
        <v>-572.11249999999995</v>
      </c>
      <c r="BC165" s="390"/>
      <c r="BD165" s="390"/>
      <c r="BE165" s="390"/>
      <c r="BF165" s="389">
        <v>-3.7951999999999999</v>
      </c>
      <c r="BG165" s="390"/>
      <c r="BH165" s="389">
        <v>0</v>
      </c>
      <c r="BI165" s="390"/>
      <c r="BJ165" s="389">
        <v>-1.1000000000000001E-3</v>
      </c>
      <c r="BK165" s="389"/>
      <c r="BL165" s="388">
        <f t="shared" si="78"/>
        <v>-575.90879999999993</v>
      </c>
      <c r="BM165" s="389">
        <v>-275.93299999999999</v>
      </c>
      <c r="BN165" s="389"/>
      <c r="BO165" s="388">
        <f t="shared" si="79"/>
        <v>-275.93299999999999</v>
      </c>
      <c r="BP165" s="389">
        <v>534000</v>
      </c>
      <c r="BQ165" s="391" t="s">
        <v>1085</v>
      </c>
      <c r="DL165" s="342" t="str">
        <f t="shared" si="70"/>
        <v xml:space="preserve">5240      </v>
      </c>
      <c r="DM165" s="342" t="str">
        <f t="shared" si="54"/>
        <v xml:space="preserve">202206    </v>
      </c>
      <c r="DN165" s="342" t="str">
        <f t="shared" si="55"/>
        <v xml:space="preserve">M02022    </v>
      </c>
      <c r="DO165" s="342" t="e">
        <f>#REF!</f>
        <v>#REF!</v>
      </c>
      <c r="DP165" s="342">
        <f t="shared" si="71"/>
        <v>0</v>
      </c>
      <c r="EW165" s="342">
        <f t="shared" si="72"/>
        <v>0</v>
      </c>
      <c r="EX165" s="342">
        <f t="shared" si="73"/>
        <v>0</v>
      </c>
      <c r="EY165" s="342" t="e">
        <f>#REF!</f>
        <v>#REF!</v>
      </c>
      <c r="EZ165" s="342" t="e">
        <f>#REF!</f>
        <v>#REF!</v>
      </c>
      <c r="FA165" s="342">
        <f t="shared" si="74"/>
        <v>0</v>
      </c>
      <c r="FB165" s="342" t="e">
        <f>#REF!</f>
        <v>#REF!</v>
      </c>
      <c r="FC165" s="342" t="e">
        <f>#REF!</f>
        <v>#REF!</v>
      </c>
      <c r="FD165" s="342">
        <f t="shared" si="75"/>
        <v>0</v>
      </c>
      <c r="FE165" s="342">
        <f t="shared" si="76"/>
        <v>0</v>
      </c>
      <c r="FF165" s="342" t="e">
        <f>#REF!</f>
        <v>#REF!</v>
      </c>
      <c r="FG165" s="342" t="e">
        <f>#REF!</f>
        <v>#REF!</v>
      </c>
      <c r="FH165" s="342" t="e">
        <f>#REF!</f>
        <v>#REF!</v>
      </c>
      <c r="FI165" s="342" t="e">
        <f>#REF!</f>
        <v>#REF!</v>
      </c>
      <c r="FJ165" s="342" t="e">
        <f>#REF!</f>
        <v>#REF!</v>
      </c>
      <c r="FK165" s="342" t="e">
        <f>#REF!</f>
        <v>#REF!</v>
      </c>
      <c r="FL165" s="342">
        <f t="shared" si="77"/>
        <v>0</v>
      </c>
      <c r="FM165" s="342" t="e">
        <f>#REF!</f>
        <v>#REF!</v>
      </c>
      <c r="FN165" s="342" t="e">
        <f>#REF!</f>
        <v>#REF!</v>
      </c>
      <c r="FO165" s="342" t="e">
        <f>#REF!</f>
        <v>#REF!</v>
      </c>
      <c r="FP165" s="342" t="e">
        <f>#REF!</f>
        <v>#REF!</v>
      </c>
      <c r="FQ165" s="342" t="e">
        <f>#REF!</f>
        <v>#REF!</v>
      </c>
      <c r="FR165" s="342" t="e">
        <f>#REF!</f>
        <v>#REF!</v>
      </c>
      <c r="FS165" s="342" t="e">
        <f>#REF!</f>
        <v>#REF!</v>
      </c>
      <c r="FT165" s="342" t="e">
        <f>#REF!</f>
        <v>#REF!</v>
      </c>
      <c r="FU165" s="342" t="e">
        <f>#REF!</f>
        <v>#REF!</v>
      </c>
      <c r="FV165" s="342">
        <v>2</v>
      </c>
    </row>
    <row r="166" spans="3:178" ht="13.5" thickBot="1" x14ac:dyDescent="0.25">
      <c r="C166" s="366" t="s">
        <v>966</v>
      </c>
      <c r="D166" s="367">
        <v>3</v>
      </c>
      <c r="E166" s="368" t="s">
        <v>842</v>
      </c>
      <c r="F166" s="368" t="s">
        <v>1261</v>
      </c>
      <c r="G166" s="367" t="s">
        <v>1379</v>
      </c>
      <c r="H166" s="368" t="s">
        <v>423</v>
      </c>
      <c r="I166" s="369"/>
      <c r="J166" s="369"/>
      <c r="K166" s="369">
        <f t="shared" si="56"/>
        <v>0</v>
      </c>
      <c r="L166" s="369"/>
      <c r="M166" s="369"/>
      <c r="N166" s="369">
        <f t="shared" si="57"/>
        <v>0</v>
      </c>
      <c r="O166" s="369"/>
      <c r="P166" s="369"/>
      <c r="Q166" s="369">
        <f t="shared" si="58"/>
        <v>0</v>
      </c>
      <c r="R166" s="369"/>
      <c r="S166" s="369"/>
      <c r="T166" s="369">
        <f t="shared" si="59"/>
        <v>0</v>
      </c>
      <c r="U166" s="369"/>
      <c r="V166" s="369"/>
      <c r="W166" s="369">
        <f t="shared" si="60"/>
        <v>0</v>
      </c>
      <c r="X166" s="369"/>
      <c r="Y166" s="369"/>
      <c r="Z166" s="369">
        <f t="shared" si="61"/>
        <v>0</v>
      </c>
      <c r="AA166" s="369"/>
      <c r="AB166" s="369"/>
      <c r="AC166" s="369">
        <f t="shared" si="62"/>
        <v>0</v>
      </c>
      <c r="AD166" s="369"/>
      <c r="AE166" s="369"/>
      <c r="AF166" s="369">
        <f t="shared" si="63"/>
        <v>0</v>
      </c>
      <c r="AG166" s="369"/>
      <c r="AH166" s="369"/>
      <c r="AI166" s="369">
        <f t="shared" si="64"/>
        <v>0</v>
      </c>
      <c r="AJ166" s="369"/>
      <c r="AK166" s="369"/>
      <c r="AL166" s="369">
        <f t="shared" si="65"/>
        <v>0</v>
      </c>
      <c r="AM166" s="369"/>
      <c r="AN166" s="369"/>
      <c r="AO166" s="369">
        <f t="shared" si="66"/>
        <v>0</v>
      </c>
      <c r="AP166" s="369"/>
      <c r="AQ166" s="369"/>
      <c r="AR166" s="369">
        <f t="shared" si="67"/>
        <v>0</v>
      </c>
      <c r="AS166" s="388"/>
      <c r="AT166" s="369"/>
      <c r="AU166" s="369"/>
      <c r="AV166" s="369">
        <f t="shared" si="68"/>
        <v>0</v>
      </c>
      <c r="AW166" s="370"/>
      <c r="AX166" s="369"/>
      <c r="AY166" s="369"/>
      <c r="AZ166" s="369">
        <f t="shared" si="69"/>
        <v>0</v>
      </c>
      <c r="BA166" s="370"/>
      <c r="BB166" s="389"/>
      <c r="BC166" s="390"/>
      <c r="BD166" s="390"/>
      <c r="BE166" s="390"/>
      <c r="BF166" s="389"/>
      <c r="BG166" s="390"/>
      <c r="BH166" s="389"/>
      <c r="BI166" s="390"/>
      <c r="BJ166" s="389"/>
      <c r="BK166" s="389"/>
      <c r="BL166" s="388">
        <f t="shared" si="78"/>
        <v>0</v>
      </c>
      <c r="BM166" s="389"/>
      <c r="BN166" s="389"/>
      <c r="BO166" s="388">
        <f t="shared" si="79"/>
        <v>0</v>
      </c>
      <c r="BP166" s="389"/>
      <c r="BQ166" s="391" t="s">
        <v>1085</v>
      </c>
      <c r="DL166" s="342" t="str">
        <f t="shared" si="70"/>
        <v xml:space="preserve">5241      </v>
      </c>
      <c r="DM166" s="342" t="str">
        <f t="shared" si="54"/>
        <v xml:space="preserve">202206    </v>
      </c>
      <c r="DN166" s="342" t="str">
        <f t="shared" si="55"/>
        <v xml:space="preserve">M02022    </v>
      </c>
      <c r="DO166" s="342" t="e">
        <f>#REF!</f>
        <v>#REF!</v>
      </c>
      <c r="DP166" s="342">
        <f t="shared" si="71"/>
        <v>0</v>
      </c>
      <c r="EW166" s="342">
        <f t="shared" si="72"/>
        <v>0</v>
      </c>
      <c r="EX166" s="342">
        <f t="shared" si="73"/>
        <v>0</v>
      </c>
      <c r="EY166" s="342" t="e">
        <f>#REF!</f>
        <v>#REF!</v>
      </c>
      <c r="EZ166" s="342" t="e">
        <f>#REF!</f>
        <v>#REF!</v>
      </c>
      <c r="FA166" s="342">
        <f t="shared" si="74"/>
        <v>0</v>
      </c>
      <c r="FB166" s="342" t="e">
        <f>#REF!</f>
        <v>#REF!</v>
      </c>
      <c r="FC166" s="342" t="e">
        <f>#REF!</f>
        <v>#REF!</v>
      </c>
      <c r="FD166" s="342">
        <f t="shared" si="75"/>
        <v>0</v>
      </c>
      <c r="FE166" s="342">
        <f t="shared" si="76"/>
        <v>0</v>
      </c>
      <c r="FF166" s="342" t="e">
        <f>#REF!</f>
        <v>#REF!</v>
      </c>
      <c r="FG166" s="342" t="e">
        <f>#REF!</f>
        <v>#REF!</v>
      </c>
      <c r="FH166" s="342" t="e">
        <f>#REF!</f>
        <v>#REF!</v>
      </c>
      <c r="FI166" s="342" t="e">
        <f>#REF!</f>
        <v>#REF!</v>
      </c>
      <c r="FJ166" s="342" t="e">
        <f>#REF!</f>
        <v>#REF!</v>
      </c>
      <c r="FK166" s="342" t="e">
        <f>#REF!</f>
        <v>#REF!</v>
      </c>
      <c r="FL166" s="342">
        <f t="shared" si="77"/>
        <v>0</v>
      </c>
      <c r="FM166" s="342" t="e">
        <f>#REF!</f>
        <v>#REF!</v>
      </c>
      <c r="FN166" s="342" t="e">
        <f>#REF!</f>
        <v>#REF!</v>
      </c>
      <c r="FO166" s="342" t="e">
        <f>#REF!</f>
        <v>#REF!</v>
      </c>
      <c r="FP166" s="342" t="e">
        <f>#REF!</f>
        <v>#REF!</v>
      </c>
      <c r="FQ166" s="342" t="e">
        <f>#REF!</f>
        <v>#REF!</v>
      </c>
      <c r="FR166" s="342" t="e">
        <f>#REF!</f>
        <v>#REF!</v>
      </c>
      <c r="FS166" s="342" t="e">
        <f>#REF!</f>
        <v>#REF!</v>
      </c>
      <c r="FT166" s="342" t="e">
        <f>#REF!</f>
        <v>#REF!</v>
      </c>
      <c r="FU166" s="342" t="e">
        <f>#REF!</f>
        <v>#REF!</v>
      </c>
      <c r="FV166" s="342">
        <v>2</v>
      </c>
    </row>
    <row r="167" spans="3:178" ht="13.5" thickBot="1" x14ac:dyDescent="0.25">
      <c r="C167" s="366" t="s">
        <v>959</v>
      </c>
      <c r="D167" s="367">
        <v>1</v>
      </c>
      <c r="E167" s="368" t="s">
        <v>842</v>
      </c>
      <c r="F167" s="368" t="s">
        <v>1035</v>
      </c>
      <c r="G167" s="367" t="s">
        <v>1380</v>
      </c>
      <c r="H167" s="368" t="s">
        <v>90</v>
      </c>
      <c r="I167" s="369">
        <v>50674.756300000001</v>
      </c>
      <c r="J167" s="369">
        <v>52625.096299999997</v>
      </c>
      <c r="K167" s="369">
        <f t="shared" si="56"/>
        <v>-1950.3399999999965</v>
      </c>
      <c r="L167" s="369">
        <v>0</v>
      </c>
      <c r="M167" s="369">
        <v>0</v>
      </c>
      <c r="N167" s="369">
        <f t="shared" si="57"/>
        <v>0</v>
      </c>
      <c r="O167" s="369">
        <v>0</v>
      </c>
      <c r="P167" s="369">
        <v>0</v>
      </c>
      <c r="Q167" s="369">
        <f t="shared" si="58"/>
        <v>0</v>
      </c>
      <c r="R167" s="369">
        <v>5960.91</v>
      </c>
      <c r="S167" s="369">
        <v>6106.7728999999999</v>
      </c>
      <c r="T167" s="369">
        <f t="shared" si="59"/>
        <v>-145.86290000000008</v>
      </c>
      <c r="U167" s="369">
        <v>145.61600000000001</v>
      </c>
      <c r="V167" s="369">
        <v>181.8175</v>
      </c>
      <c r="W167" s="369">
        <f t="shared" si="60"/>
        <v>-36.201499999999982</v>
      </c>
      <c r="X167" s="369">
        <v>157.43</v>
      </c>
      <c r="Y167" s="369">
        <v>193.67959999999999</v>
      </c>
      <c r="Z167" s="369">
        <f t="shared" si="61"/>
        <v>-36.249599999999987</v>
      </c>
      <c r="AA167" s="369">
        <v>99.15</v>
      </c>
      <c r="AB167" s="369">
        <v>123.3386</v>
      </c>
      <c r="AC167" s="369">
        <f t="shared" si="62"/>
        <v>-24.188599999999994</v>
      </c>
      <c r="AD167" s="369">
        <v>0</v>
      </c>
      <c r="AE167" s="369">
        <v>0</v>
      </c>
      <c r="AF167" s="369">
        <f t="shared" si="63"/>
        <v>0</v>
      </c>
      <c r="AG167" s="369">
        <v>0</v>
      </c>
      <c r="AH167" s="369">
        <v>0</v>
      </c>
      <c r="AI167" s="369">
        <f t="shared" si="64"/>
        <v>0</v>
      </c>
      <c r="AJ167" s="369">
        <v>361.666</v>
      </c>
      <c r="AK167" s="369">
        <v>102.63930000000001</v>
      </c>
      <c r="AL167" s="369">
        <f t="shared" si="65"/>
        <v>259.02670000000001</v>
      </c>
      <c r="AM167" s="369">
        <v>-1348.933</v>
      </c>
      <c r="AN167" s="369">
        <v>-1751.7325000000001</v>
      </c>
      <c r="AO167" s="369">
        <f t="shared" si="66"/>
        <v>402.79950000000008</v>
      </c>
      <c r="AP167" s="369">
        <v>0</v>
      </c>
      <c r="AQ167" s="369">
        <v>0</v>
      </c>
      <c r="AR167" s="369">
        <f t="shared" si="67"/>
        <v>0</v>
      </c>
      <c r="AS167" s="388">
        <v>56050.595300000001</v>
      </c>
      <c r="AT167" s="369">
        <v>-836.03200000000004</v>
      </c>
      <c r="AU167" s="369">
        <v>-1181.819</v>
      </c>
      <c r="AV167" s="369">
        <f t="shared" si="68"/>
        <v>345.78699999999992</v>
      </c>
      <c r="AW167" s="370"/>
      <c r="AX167" s="369">
        <v>-380.0274</v>
      </c>
      <c r="AY167" s="369">
        <v>-210</v>
      </c>
      <c r="AZ167" s="369">
        <f t="shared" si="69"/>
        <v>-170.0274</v>
      </c>
      <c r="BA167" s="370"/>
      <c r="BB167" s="389">
        <v>-1216.0594000000001</v>
      </c>
      <c r="BC167" s="390" t="s">
        <v>1086</v>
      </c>
      <c r="BD167" s="390"/>
      <c r="BE167" s="390"/>
      <c r="BF167" s="389">
        <v>-13.842000000000001</v>
      </c>
      <c r="BG167" s="390" t="s">
        <v>1381</v>
      </c>
      <c r="BH167" s="389">
        <v>0</v>
      </c>
      <c r="BI167" s="390"/>
      <c r="BJ167" s="389">
        <v>2.9999999999999997E-4</v>
      </c>
      <c r="BK167" s="389"/>
      <c r="BL167" s="388">
        <f t="shared" si="78"/>
        <v>-1229.9011000000003</v>
      </c>
      <c r="BM167" s="389">
        <v>-30722.825099999998</v>
      </c>
      <c r="BN167" s="389"/>
      <c r="BO167" s="388">
        <f t="shared" si="79"/>
        <v>-30722.825099999998</v>
      </c>
      <c r="BP167" s="389">
        <v>3340000</v>
      </c>
      <c r="BQ167" s="391" t="s">
        <v>1087</v>
      </c>
      <c r="DL167" s="342" t="str">
        <f t="shared" si="70"/>
        <v xml:space="preserve">5250      </v>
      </c>
      <c r="DM167" s="342" t="str">
        <f t="shared" si="54"/>
        <v xml:space="preserve">202206    </v>
      </c>
      <c r="DN167" s="342" t="str">
        <f t="shared" si="55"/>
        <v xml:space="preserve">M02022    </v>
      </c>
      <c r="DO167" s="342" t="e">
        <f>#REF!</f>
        <v>#REF!</v>
      </c>
      <c r="DP167" s="342">
        <f t="shared" si="71"/>
        <v>0</v>
      </c>
      <c r="EW167" s="342">
        <f t="shared" si="72"/>
        <v>0</v>
      </c>
      <c r="EX167" s="342" t="str">
        <f t="shared" si="73"/>
        <v>Kostnader för konto 4011 hamnar på Q3. Avvikelse på löpande avser åtgärder av bes anm.</v>
      </c>
      <c r="EY167" s="342" t="e">
        <f>#REF!</f>
        <v>#REF!</v>
      </c>
      <c r="EZ167" s="342" t="e">
        <f>#REF!</f>
        <v>#REF!</v>
      </c>
      <c r="FA167" s="342">
        <f t="shared" si="74"/>
        <v>0</v>
      </c>
      <c r="FB167" s="342" t="e">
        <f>#REF!</f>
        <v>#REF!</v>
      </c>
      <c r="FC167" s="342" t="e">
        <f>#REF!</f>
        <v>#REF!</v>
      </c>
      <c r="FD167" s="342">
        <f t="shared" si="75"/>
        <v>0</v>
      </c>
      <c r="FE167" s="342" t="str">
        <f t="shared" si="76"/>
        <v>Reservation för utlöpta garantier. Åtgärd solceller försenade.</v>
      </c>
      <c r="FF167" s="342" t="e">
        <f>#REF!</f>
        <v>#REF!</v>
      </c>
      <c r="FG167" s="342" t="e">
        <f>#REF!</f>
        <v>#REF!</v>
      </c>
      <c r="FH167" s="342" t="e">
        <f>#REF!</f>
        <v>#REF!</v>
      </c>
      <c r="FI167" s="342" t="e">
        <f>#REF!</f>
        <v>#REF!</v>
      </c>
      <c r="FJ167" s="342" t="e">
        <f>#REF!</f>
        <v>#REF!</v>
      </c>
      <c r="FK167" s="342" t="e">
        <f>#REF!</f>
        <v>#REF!</v>
      </c>
      <c r="FL167" s="342">
        <f t="shared" si="77"/>
        <v>0</v>
      </c>
      <c r="FM167" s="342" t="e">
        <f>#REF!</f>
        <v>#REF!</v>
      </c>
      <c r="FN167" s="342" t="e">
        <f>#REF!</f>
        <v>#REF!</v>
      </c>
      <c r="FO167" s="342" t="e">
        <f>#REF!</f>
        <v>#REF!</v>
      </c>
      <c r="FP167" s="342" t="e">
        <f>#REF!</f>
        <v>#REF!</v>
      </c>
      <c r="FQ167" s="342" t="e">
        <f>#REF!</f>
        <v>#REF!</v>
      </c>
      <c r="FR167" s="342" t="e">
        <f>#REF!</f>
        <v>#REF!</v>
      </c>
      <c r="FS167" s="342" t="e">
        <f>#REF!</f>
        <v>#REF!</v>
      </c>
      <c r="FT167" s="342" t="e">
        <f>#REF!</f>
        <v>#REF!</v>
      </c>
      <c r="FU167" s="342" t="e">
        <f>#REF!</f>
        <v>#REF!</v>
      </c>
      <c r="FV167" s="342">
        <v>2</v>
      </c>
    </row>
    <row r="168" spans="3:178" ht="13.5" thickBot="1" x14ac:dyDescent="0.25">
      <c r="C168" s="366" t="s">
        <v>966</v>
      </c>
      <c r="D168" s="367">
        <v>3</v>
      </c>
      <c r="E168" s="368" t="s">
        <v>999</v>
      </c>
      <c r="F168" s="368" t="s">
        <v>1001</v>
      </c>
      <c r="G168" s="367" t="s">
        <v>1382</v>
      </c>
      <c r="H168" s="368" t="s">
        <v>429</v>
      </c>
      <c r="I168" s="369">
        <v>0</v>
      </c>
      <c r="J168" s="369"/>
      <c r="K168" s="369">
        <f t="shared" si="56"/>
        <v>0</v>
      </c>
      <c r="L168" s="369">
        <v>0</v>
      </c>
      <c r="M168" s="369"/>
      <c r="N168" s="369">
        <f t="shared" si="57"/>
        <v>0</v>
      </c>
      <c r="O168" s="369">
        <v>0</v>
      </c>
      <c r="P168" s="369"/>
      <c r="Q168" s="369">
        <f t="shared" si="58"/>
        <v>0</v>
      </c>
      <c r="R168" s="369">
        <v>0</v>
      </c>
      <c r="S168" s="369"/>
      <c r="T168" s="369">
        <f t="shared" si="59"/>
        <v>0</v>
      </c>
      <c r="U168" s="369">
        <v>0</v>
      </c>
      <c r="V168" s="369"/>
      <c r="W168" s="369">
        <f t="shared" si="60"/>
        <v>0</v>
      </c>
      <c r="X168" s="369">
        <v>0</v>
      </c>
      <c r="Y168" s="369"/>
      <c r="Z168" s="369">
        <f t="shared" si="61"/>
        <v>0</v>
      </c>
      <c r="AA168" s="369">
        <v>0</v>
      </c>
      <c r="AB168" s="369"/>
      <c r="AC168" s="369">
        <f t="shared" si="62"/>
        <v>0</v>
      </c>
      <c r="AD168" s="369">
        <v>0</v>
      </c>
      <c r="AE168" s="369"/>
      <c r="AF168" s="369">
        <f t="shared" si="63"/>
        <v>0</v>
      </c>
      <c r="AG168" s="369">
        <v>0</v>
      </c>
      <c r="AH168" s="369"/>
      <c r="AI168" s="369">
        <f t="shared" si="64"/>
        <v>0</v>
      </c>
      <c r="AJ168" s="369">
        <v>0</v>
      </c>
      <c r="AK168" s="369"/>
      <c r="AL168" s="369">
        <f t="shared" si="65"/>
        <v>0</v>
      </c>
      <c r="AM168" s="369">
        <v>0</v>
      </c>
      <c r="AN168" s="369"/>
      <c r="AO168" s="369">
        <f t="shared" si="66"/>
        <v>0</v>
      </c>
      <c r="AP168" s="369">
        <v>0</v>
      </c>
      <c r="AQ168" s="369"/>
      <c r="AR168" s="369">
        <f t="shared" si="67"/>
        <v>0</v>
      </c>
      <c r="AS168" s="388">
        <v>0</v>
      </c>
      <c r="AT168" s="369">
        <v>-9.9952000000000005</v>
      </c>
      <c r="AU168" s="369"/>
      <c r="AV168" s="369">
        <f t="shared" si="68"/>
        <v>-9.9952000000000005</v>
      </c>
      <c r="AW168" s="370"/>
      <c r="AX168" s="369">
        <v>0</v>
      </c>
      <c r="AY168" s="369"/>
      <c r="AZ168" s="369">
        <f t="shared" si="69"/>
        <v>0</v>
      </c>
      <c r="BA168" s="370"/>
      <c r="BB168" s="389">
        <v>-9.9952000000000005</v>
      </c>
      <c r="BC168" s="390"/>
      <c r="BD168" s="390"/>
      <c r="BE168" s="390"/>
      <c r="BF168" s="389">
        <v>0</v>
      </c>
      <c r="BG168" s="390"/>
      <c r="BH168" s="389">
        <v>0</v>
      </c>
      <c r="BI168" s="390"/>
      <c r="BJ168" s="389">
        <v>0</v>
      </c>
      <c r="BK168" s="389"/>
      <c r="BL168" s="388">
        <f t="shared" si="78"/>
        <v>-9.9952000000000005</v>
      </c>
      <c r="BM168" s="389">
        <v>0</v>
      </c>
      <c r="BN168" s="389"/>
      <c r="BO168" s="388">
        <f t="shared" si="79"/>
        <v>0</v>
      </c>
      <c r="BP168" s="389"/>
      <c r="BQ168" s="391" t="s">
        <v>1088</v>
      </c>
      <c r="DL168" s="342" t="str">
        <f t="shared" si="70"/>
        <v xml:space="preserve">5270      </v>
      </c>
      <c r="DM168" s="342" t="str">
        <f t="shared" si="54"/>
        <v xml:space="preserve">202206    </v>
      </c>
      <c r="DN168" s="342" t="str">
        <f t="shared" si="55"/>
        <v xml:space="preserve">M02022    </v>
      </c>
      <c r="DO168" s="342" t="e">
        <f>#REF!</f>
        <v>#REF!</v>
      </c>
      <c r="DP168" s="342">
        <f t="shared" si="71"/>
        <v>0</v>
      </c>
      <c r="EW168" s="342">
        <f t="shared" si="72"/>
        <v>0</v>
      </c>
      <c r="EX168" s="342">
        <f t="shared" si="73"/>
        <v>0</v>
      </c>
      <c r="EY168" s="342" t="e">
        <f>#REF!</f>
        <v>#REF!</v>
      </c>
      <c r="EZ168" s="342" t="e">
        <f>#REF!</f>
        <v>#REF!</v>
      </c>
      <c r="FA168" s="342">
        <f t="shared" si="74"/>
        <v>0</v>
      </c>
      <c r="FB168" s="342" t="e">
        <f>#REF!</f>
        <v>#REF!</v>
      </c>
      <c r="FC168" s="342" t="e">
        <f>#REF!</f>
        <v>#REF!</v>
      </c>
      <c r="FD168" s="342">
        <f t="shared" si="75"/>
        <v>0</v>
      </c>
      <c r="FE168" s="342">
        <f t="shared" si="76"/>
        <v>0</v>
      </c>
      <c r="FF168" s="342" t="e">
        <f>#REF!</f>
        <v>#REF!</v>
      </c>
      <c r="FG168" s="342" t="e">
        <f>#REF!</f>
        <v>#REF!</v>
      </c>
      <c r="FH168" s="342" t="e">
        <f>#REF!</f>
        <v>#REF!</v>
      </c>
      <c r="FI168" s="342" t="e">
        <f>#REF!</f>
        <v>#REF!</v>
      </c>
      <c r="FJ168" s="342" t="e">
        <f>#REF!</f>
        <v>#REF!</v>
      </c>
      <c r="FK168" s="342" t="e">
        <f>#REF!</f>
        <v>#REF!</v>
      </c>
      <c r="FL168" s="342">
        <f t="shared" si="77"/>
        <v>0</v>
      </c>
      <c r="FM168" s="342" t="e">
        <f>#REF!</f>
        <v>#REF!</v>
      </c>
      <c r="FN168" s="342" t="e">
        <f>#REF!</f>
        <v>#REF!</v>
      </c>
      <c r="FO168" s="342" t="e">
        <f>#REF!</f>
        <v>#REF!</v>
      </c>
      <c r="FP168" s="342" t="e">
        <f>#REF!</f>
        <v>#REF!</v>
      </c>
      <c r="FQ168" s="342" t="e">
        <f>#REF!</f>
        <v>#REF!</v>
      </c>
      <c r="FR168" s="342" t="e">
        <f>#REF!</f>
        <v>#REF!</v>
      </c>
      <c r="FS168" s="342" t="e">
        <f>#REF!</f>
        <v>#REF!</v>
      </c>
      <c r="FT168" s="342" t="e">
        <f>#REF!</f>
        <v>#REF!</v>
      </c>
      <c r="FU168" s="342" t="e">
        <f>#REF!</f>
        <v>#REF!</v>
      </c>
      <c r="FV168" s="342">
        <v>2</v>
      </c>
    </row>
    <row r="169" spans="3:178" ht="13.5" thickBot="1" x14ac:dyDescent="0.25">
      <c r="C169" s="366" t="s">
        <v>964</v>
      </c>
      <c r="D169" s="367">
        <v>0</v>
      </c>
      <c r="E169" s="368" t="s">
        <v>999</v>
      </c>
      <c r="F169" s="368" t="s">
        <v>978</v>
      </c>
      <c r="G169" s="367" t="s">
        <v>509</v>
      </c>
      <c r="H169" s="368" t="s">
        <v>475</v>
      </c>
      <c r="I169" s="369">
        <v>30</v>
      </c>
      <c r="J169" s="369">
        <v>30</v>
      </c>
      <c r="K169" s="369">
        <f t="shared" si="56"/>
        <v>0</v>
      </c>
      <c r="L169" s="369">
        <v>0</v>
      </c>
      <c r="M169" s="369">
        <v>0</v>
      </c>
      <c r="N169" s="369">
        <f t="shared" si="57"/>
        <v>0</v>
      </c>
      <c r="O169" s="369">
        <v>0</v>
      </c>
      <c r="P169" s="369">
        <v>0</v>
      </c>
      <c r="Q169" s="369">
        <f t="shared" si="58"/>
        <v>0</v>
      </c>
      <c r="R169" s="369">
        <v>0</v>
      </c>
      <c r="S169" s="369">
        <v>0</v>
      </c>
      <c r="T169" s="369">
        <f t="shared" si="59"/>
        <v>0</v>
      </c>
      <c r="U169" s="369">
        <v>0</v>
      </c>
      <c r="V169" s="369">
        <v>0</v>
      </c>
      <c r="W169" s="369">
        <f t="shared" si="60"/>
        <v>0</v>
      </c>
      <c r="X169" s="369">
        <v>0</v>
      </c>
      <c r="Y169" s="369">
        <v>0</v>
      </c>
      <c r="Z169" s="369">
        <f t="shared" si="61"/>
        <v>0</v>
      </c>
      <c r="AA169" s="369">
        <v>0</v>
      </c>
      <c r="AB169" s="369">
        <v>0</v>
      </c>
      <c r="AC169" s="369">
        <f t="shared" si="62"/>
        <v>0</v>
      </c>
      <c r="AD169" s="369">
        <v>0</v>
      </c>
      <c r="AE169" s="369">
        <v>0</v>
      </c>
      <c r="AF169" s="369">
        <f t="shared" si="63"/>
        <v>0</v>
      </c>
      <c r="AG169" s="369">
        <v>0</v>
      </c>
      <c r="AH169" s="369">
        <v>0</v>
      </c>
      <c r="AI169" s="369">
        <f t="shared" si="64"/>
        <v>0</v>
      </c>
      <c r="AJ169" s="369">
        <v>0</v>
      </c>
      <c r="AK169" s="369">
        <v>0</v>
      </c>
      <c r="AL169" s="369">
        <f t="shared" si="65"/>
        <v>0</v>
      </c>
      <c r="AM169" s="369">
        <v>0</v>
      </c>
      <c r="AN169" s="369">
        <v>0</v>
      </c>
      <c r="AO169" s="369">
        <f t="shared" si="66"/>
        <v>0</v>
      </c>
      <c r="AP169" s="369">
        <v>0</v>
      </c>
      <c r="AQ169" s="369">
        <v>-30</v>
      </c>
      <c r="AR169" s="369">
        <f t="shared" si="67"/>
        <v>30</v>
      </c>
      <c r="AS169" s="388">
        <v>30</v>
      </c>
      <c r="AT169" s="369">
        <v>0</v>
      </c>
      <c r="AU169" s="369">
        <v>0</v>
      </c>
      <c r="AV169" s="369">
        <f t="shared" si="68"/>
        <v>0</v>
      </c>
      <c r="AW169" s="370"/>
      <c r="AX169" s="369">
        <v>0</v>
      </c>
      <c r="AY169" s="369">
        <v>0</v>
      </c>
      <c r="AZ169" s="369">
        <f t="shared" si="69"/>
        <v>0</v>
      </c>
      <c r="BA169" s="370"/>
      <c r="BB169" s="389">
        <v>0</v>
      </c>
      <c r="BC169" s="390"/>
      <c r="BD169" s="390"/>
      <c r="BE169" s="390"/>
      <c r="BF169" s="389">
        <v>0</v>
      </c>
      <c r="BG169" s="390"/>
      <c r="BH169" s="389">
        <v>0</v>
      </c>
      <c r="BI169" s="390"/>
      <c r="BJ169" s="389">
        <v>0</v>
      </c>
      <c r="BK169" s="389"/>
      <c r="BL169" s="388">
        <f t="shared" si="78"/>
        <v>0</v>
      </c>
      <c r="BM169" s="389">
        <v>0</v>
      </c>
      <c r="BN169" s="389"/>
      <c r="BO169" s="388">
        <f t="shared" si="79"/>
        <v>0</v>
      </c>
      <c r="BP169" s="389">
        <v>0</v>
      </c>
      <c r="BQ169" s="391" t="s">
        <v>1088</v>
      </c>
      <c r="DL169" s="342" t="str">
        <f t="shared" si="70"/>
        <v xml:space="preserve">5271      </v>
      </c>
      <c r="DM169" s="342" t="str">
        <f t="shared" si="54"/>
        <v xml:space="preserve">202206    </v>
      </c>
      <c r="DN169" s="342" t="str">
        <f t="shared" si="55"/>
        <v xml:space="preserve">M02022    </v>
      </c>
      <c r="DO169" s="342" t="e">
        <f>#REF!</f>
        <v>#REF!</v>
      </c>
      <c r="DP169" s="342">
        <f t="shared" si="71"/>
        <v>0</v>
      </c>
      <c r="EW169" s="342">
        <f t="shared" si="72"/>
        <v>0</v>
      </c>
      <c r="EX169" s="342">
        <f t="shared" si="73"/>
        <v>0</v>
      </c>
      <c r="EY169" s="342" t="e">
        <f>#REF!</f>
        <v>#REF!</v>
      </c>
      <c r="EZ169" s="342" t="e">
        <f>#REF!</f>
        <v>#REF!</v>
      </c>
      <c r="FA169" s="342">
        <f t="shared" si="74"/>
        <v>0</v>
      </c>
      <c r="FB169" s="342" t="e">
        <f>#REF!</f>
        <v>#REF!</v>
      </c>
      <c r="FC169" s="342" t="e">
        <f>#REF!</f>
        <v>#REF!</v>
      </c>
      <c r="FD169" s="342">
        <f t="shared" si="75"/>
        <v>0</v>
      </c>
      <c r="FE169" s="342">
        <f t="shared" si="76"/>
        <v>0</v>
      </c>
      <c r="FF169" s="342" t="e">
        <f>#REF!</f>
        <v>#REF!</v>
      </c>
      <c r="FG169" s="342" t="e">
        <f>#REF!</f>
        <v>#REF!</v>
      </c>
      <c r="FH169" s="342" t="e">
        <f>#REF!</f>
        <v>#REF!</v>
      </c>
      <c r="FI169" s="342" t="e">
        <f>#REF!</f>
        <v>#REF!</v>
      </c>
      <c r="FJ169" s="342" t="e">
        <f>#REF!</f>
        <v>#REF!</v>
      </c>
      <c r="FK169" s="342" t="e">
        <f>#REF!</f>
        <v>#REF!</v>
      </c>
      <c r="FL169" s="342">
        <f t="shared" si="77"/>
        <v>0</v>
      </c>
      <c r="FM169" s="342" t="e">
        <f>#REF!</f>
        <v>#REF!</v>
      </c>
      <c r="FN169" s="342" t="e">
        <f>#REF!</f>
        <v>#REF!</v>
      </c>
      <c r="FO169" s="342" t="e">
        <f>#REF!</f>
        <v>#REF!</v>
      </c>
      <c r="FP169" s="342" t="e">
        <f>#REF!</f>
        <v>#REF!</v>
      </c>
      <c r="FQ169" s="342" t="e">
        <f>#REF!</f>
        <v>#REF!</v>
      </c>
      <c r="FR169" s="342" t="e">
        <f>#REF!</f>
        <v>#REF!</v>
      </c>
      <c r="FS169" s="342" t="e">
        <f>#REF!</f>
        <v>#REF!</v>
      </c>
      <c r="FT169" s="342" t="e">
        <f>#REF!</f>
        <v>#REF!</v>
      </c>
      <c r="FU169" s="342" t="e">
        <f>#REF!</f>
        <v>#REF!</v>
      </c>
      <c r="FV169" s="342">
        <v>2</v>
      </c>
    </row>
    <row r="170" spans="3:178" ht="13.5" thickBot="1" x14ac:dyDescent="0.25">
      <c r="C170" s="366" t="s">
        <v>959</v>
      </c>
      <c r="D170" s="367">
        <v>1</v>
      </c>
      <c r="E170" s="368" t="s">
        <v>999</v>
      </c>
      <c r="F170" s="368" t="s">
        <v>1001</v>
      </c>
      <c r="G170" s="367" t="s">
        <v>1383</v>
      </c>
      <c r="H170" s="368" t="s">
        <v>125</v>
      </c>
      <c r="I170" s="369">
        <v>24921.026999999998</v>
      </c>
      <c r="J170" s="369">
        <v>25415.492099999999</v>
      </c>
      <c r="K170" s="369">
        <f t="shared" si="56"/>
        <v>-494.46510000000126</v>
      </c>
      <c r="L170" s="369">
        <v>0</v>
      </c>
      <c r="M170" s="369">
        <v>0</v>
      </c>
      <c r="N170" s="369">
        <f t="shared" si="57"/>
        <v>0</v>
      </c>
      <c r="O170" s="369">
        <v>0</v>
      </c>
      <c r="P170" s="369">
        <v>0</v>
      </c>
      <c r="Q170" s="369">
        <f t="shared" si="58"/>
        <v>0</v>
      </c>
      <c r="R170" s="369">
        <v>2322.3890000000001</v>
      </c>
      <c r="S170" s="369">
        <v>2355.7707</v>
      </c>
      <c r="T170" s="369">
        <f t="shared" si="59"/>
        <v>-33.38169999999991</v>
      </c>
      <c r="U170" s="369">
        <v>345.91899999999998</v>
      </c>
      <c r="V170" s="369">
        <v>341.38170000000002</v>
      </c>
      <c r="W170" s="369">
        <f t="shared" si="60"/>
        <v>4.5372999999999593</v>
      </c>
      <c r="X170" s="369">
        <v>0</v>
      </c>
      <c r="Y170" s="369">
        <v>0</v>
      </c>
      <c r="Z170" s="369">
        <f t="shared" si="61"/>
        <v>0</v>
      </c>
      <c r="AA170" s="369">
        <v>338.64299999999997</v>
      </c>
      <c r="AB170" s="369">
        <v>334.10550000000001</v>
      </c>
      <c r="AC170" s="369">
        <f t="shared" si="62"/>
        <v>4.5374999999999659</v>
      </c>
      <c r="AD170" s="369">
        <v>0</v>
      </c>
      <c r="AE170" s="369">
        <v>0</v>
      </c>
      <c r="AF170" s="369">
        <f t="shared" si="63"/>
        <v>0</v>
      </c>
      <c r="AG170" s="369">
        <v>0</v>
      </c>
      <c r="AH170" s="369">
        <v>0</v>
      </c>
      <c r="AI170" s="369">
        <f t="shared" si="64"/>
        <v>0</v>
      </c>
      <c r="AJ170" s="369">
        <v>0</v>
      </c>
      <c r="AK170" s="369">
        <v>0</v>
      </c>
      <c r="AL170" s="369">
        <f t="shared" si="65"/>
        <v>0</v>
      </c>
      <c r="AM170" s="369">
        <v>-520.94000000000005</v>
      </c>
      <c r="AN170" s="369">
        <v>-499.99979999999999</v>
      </c>
      <c r="AO170" s="369">
        <f t="shared" si="66"/>
        <v>-20.940200000000061</v>
      </c>
      <c r="AP170" s="369">
        <v>2.0000000000000001E-4</v>
      </c>
      <c r="AQ170" s="369">
        <v>0</v>
      </c>
      <c r="AR170" s="369">
        <f t="shared" si="67"/>
        <v>2.0000000000000001E-4</v>
      </c>
      <c r="AS170" s="388">
        <v>27407.038199999999</v>
      </c>
      <c r="AT170" s="369">
        <v>-879.83090000000004</v>
      </c>
      <c r="AU170" s="369">
        <v>-907.09100000000001</v>
      </c>
      <c r="AV170" s="369">
        <f t="shared" si="68"/>
        <v>27.260099999999966</v>
      </c>
      <c r="AW170" s="370"/>
      <c r="AX170" s="369">
        <v>-27.333500000000001</v>
      </c>
      <c r="AY170" s="369">
        <v>-50</v>
      </c>
      <c r="AZ170" s="369">
        <f t="shared" si="69"/>
        <v>22.666499999999999</v>
      </c>
      <c r="BA170" s="370"/>
      <c r="BB170" s="389">
        <v>-907.16449999999998</v>
      </c>
      <c r="BC170" s="390"/>
      <c r="BD170" s="390"/>
      <c r="BE170" s="390"/>
      <c r="BF170" s="389">
        <v>-28.076699999999999</v>
      </c>
      <c r="BG170" s="390"/>
      <c r="BH170" s="389">
        <v>-277</v>
      </c>
      <c r="BI170" s="390"/>
      <c r="BJ170" s="389">
        <v>-2.8948</v>
      </c>
      <c r="BK170" s="389"/>
      <c r="BL170" s="388">
        <f t="shared" si="78"/>
        <v>-1215.136</v>
      </c>
      <c r="BM170" s="389">
        <v>-4965.2785000000003</v>
      </c>
      <c r="BN170" s="389"/>
      <c r="BO170" s="388">
        <f t="shared" si="79"/>
        <v>-4965.2785000000003</v>
      </c>
      <c r="BP170" s="389">
        <v>1315287</v>
      </c>
      <c r="BQ170" s="391" t="s">
        <v>1088</v>
      </c>
      <c r="DL170" s="342" t="str">
        <f t="shared" si="70"/>
        <v xml:space="preserve">5272      </v>
      </c>
      <c r="DM170" s="342" t="str">
        <f t="shared" si="54"/>
        <v xml:space="preserve">202206    </v>
      </c>
      <c r="DN170" s="342" t="str">
        <f t="shared" si="55"/>
        <v xml:space="preserve">M02022    </v>
      </c>
      <c r="DO170" s="342" t="e">
        <f>#REF!</f>
        <v>#REF!</v>
      </c>
      <c r="DP170" s="342">
        <f t="shared" si="71"/>
        <v>0</v>
      </c>
      <c r="EW170" s="342">
        <f t="shared" si="72"/>
        <v>0</v>
      </c>
      <c r="EX170" s="342">
        <f t="shared" si="73"/>
        <v>0</v>
      </c>
      <c r="EY170" s="342" t="e">
        <f>#REF!</f>
        <v>#REF!</v>
      </c>
      <c r="EZ170" s="342" t="e">
        <f>#REF!</f>
        <v>#REF!</v>
      </c>
      <c r="FA170" s="342">
        <f t="shared" si="74"/>
        <v>0</v>
      </c>
      <c r="FB170" s="342" t="e">
        <f>#REF!</f>
        <v>#REF!</v>
      </c>
      <c r="FC170" s="342" t="e">
        <f>#REF!</f>
        <v>#REF!</v>
      </c>
      <c r="FD170" s="342">
        <f t="shared" si="75"/>
        <v>0</v>
      </c>
      <c r="FE170" s="342">
        <f t="shared" si="76"/>
        <v>0</v>
      </c>
      <c r="FF170" s="342" t="e">
        <f>#REF!</f>
        <v>#REF!</v>
      </c>
      <c r="FG170" s="342" t="e">
        <f>#REF!</f>
        <v>#REF!</v>
      </c>
      <c r="FH170" s="342" t="e">
        <f>#REF!</f>
        <v>#REF!</v>
      </c>
      <c r="FI170" s="342" t="e">
        <f>#REF!</f>
        <v>#REF!</v>
      </c>
      <c r="FJ170" s="342" t="e">
        <f>#REF!</f>
        <v>#REF!</v>
      </c>
      <c r="FK170" s="342" t="e">
        <f>#REF!</f>
        <v>#REF!</v>
      </c>
      <c r="FL170" s="342">
        <f t="shared" si="77"/>
        <v>0</v>
      </c>
      <c r="FM170" s="342" t="e">
        <f>#REF!</f>
        <v>#REF!</v>
      </c>
      <c r="FN170" s="342" t="e">
        <f>#REF!</f>
        <v>#REF!</v>
      </c>
      <c r="FO170" s="342" t="e">
        <f>#REF!</f>
        <v>#REF!</v>
      </c>
      <c r="FP170" s="342" t="e">
        <f>#REF!</f>
        <v>#REF!</v>
      </c>
      <c r="FQ170" s="342" t="e">
        <f>#REF!</f>
        <v>#REF!</v>
      </c>
      <c r="FR170" s="342" t="e">
        <f>#REF!</f>
        <v>#REF!</v>
      </c>
      <c r="FS170" s="342" t="e">
        <f>#REF!</f>
        <v>#REF!</v>
      </c>
      <c r="FT170" s="342" t="e">
        <f>#REF!</f>
        <v>#REF!</v>
      </c>
      <c r="FU170" s="342" t="e">
        <f>#REF!</f>
        <v>#REF!</v>
      </c>
      <c r="FV170" s="342">
        <v>2</v>
      </c>
    </row>
    <row r="171" spans="3:178" ht="13.5" thickBot="1" x14ac:dyDescent="0.25">
      <c r="C171" s="366" t="s">
        <v>964</v>
      </c>
      <c r="D171" s="367">
        <v>0</v>
      </c>
      <c r="E171" s="368" t="s">
        <v>977</v>
      </c>
      <c r="F171" s="368" t="s">
        <v>970</v>
      </c>
      <c r="G171" s="367" t="s">
        <v>1384</v>
      </c>
      <c r="H171" s="368" t="s">
        <v>706</v>
      </c>
      <c r="I171" s="369"/>
      <c r="J171" s="369"/>
      <c r="K171" s="369">
        <f t="shared" si="56"/>
        <v>0</v>
      </c>
      <c r="L171" s="369"/>
      <c r="M171" s="369"/>
      <c r="N171" s="369">
        <f t="shared" si="57"/>
        <v>0</v>
      </c>
      <c r="O171" s="369"/>
      <c r="P171" s="369"/>
      <c r="Q171" s="369">
        <f t="shared" si="58"/>
        <v>0</v>
      </c>
      <c r="R171" s="369"/>
      <c r="S171" s="369"/>
      <c r="T171" s="369">
        <f t="shared" si="59"/>
        <v>0</v>
      </c>
      <c r="U171" s="369"/>
      <c r="V171" s="369"/>
      <c r="W171" s="369">
        <f t="shared" si="60"/>
        <v>0</v>
      </c>
      <c r="X171" s="369"/>
      <c r="Y171" s="369"/>
      <c r="Z171" s="369">
        <f t="shared" si="61"/>
        <v>0</v>
      </c>
      <c r="AA171" s="369"/>
      <c r="AB171" s="369"/>
      <c r="AC171" s="369">
        <f t="shared" si="62"/>
        <v>0</v>
      </c>
      <c r="AD171" s="369"/>
      <c r="AE171" s="369"/>
      <c r="AF171" s="369">
        <f t="shared" si="63"/>
        <v>0</v>
      </c>
      <c r="AG171" s="369"/>
      <c r="AH171" s="369"/>
      <c r="AI171" s="369">
        <f t="shared" si="64"/>
        <v>0</v>
      </c>
      <c r="AJ171" s="369"/>
      <c r="AK171" s="369"/>
      <c r="AL171" s="369">
        <f t="shared" si="65"/>
        <v>0</v>
      </c>
      <c r="AM171" s="369"/>
      <c r="AN171" s="369"/>
      <c r="AO171" s="369">
        <f t="shared" si="66"/>
        <v>0</v>
      </c>
      <c r="AP171" s="369"/>
      <c r="AQ171" s="369"/>
      <c r="AR171" s="369">
        <f t="shared" si="67"/>
        <v>0</v>
      </c>
      <c r="AS171" s="388"/>
      <c r="AT171" s="369"/>
      <c r="AU171" s="369"/>
      <c r="AV171" s="369">
        <f t="shared" si="68"/>
        <v>0</v>
      </c>
      <c r="AW171" s="370"/>
      <c r="AX171" s="369"/>
      <c r="AY171" s="369"/>
      <c r="AZ171" s="369">
        <f t="shared" si="69"/>
        <v>0</v>
      </c>
      <c r="BA171" s="370"/>
      <c r="BB171" s="389"/>
      <c r="BC171" s="390"/>
      <c r="BD171" s="390"/>
      <c r="BE171" s="390"/>
      <c r="BF171" s="389"/>
      <c r="BG171" s="390"/>
      <c r="BH171" s="389"/>
      <c r="BI171" s="390"/>
      <c r="BJ171" s="389"/>
      <c r="BK171" s="389"/>
      <c r="BL171" s="388">
        <f t="shared" si="78"/>
        <v>0</v>
      </c>
      <c r="BM171" s="389"/>
      <c r="BN171" s="389"/>
      <c r="BO171" s="388">
        <f t="shared" si="79"/>
        <v>0</v>
      </c>
      <c r="BP171" s="389"/>
      <c r="BQ171" s="391" t="s">
        <v>1088</v>
      </c>
      <c r="DL171" s="342" t="str">
        <f t="shared" si="70"/>
        <v xml:space="preserve">5273      </v>
      </c>
      <c r="DM171" s="342" t="str">
        <f t="shared" si="54"/>
        <v xml:space="preserve">202206    </v>
      </c>
      <c r="DN171" s="342" t="str">
        <f t="shared" si="55"/>
        <v xml:space="preserve">M02022    </v>
      </c>
      <c r="DO171" s="342" t="e">
        <f>#REF!</f>
        <v>#REF!</v>
      </c>
      <c r="DP171" s="342">
        <f t="shared" si="71"/>
        <v>0</v>
      </c>
      <c r="EW171" s="342">
        <f t="shared" si="72"/>
        <v>0</v>
      </c>
      <c r="EX171" s="342">
        <f t="shared" si="73"/>
        <v>0</v>
      </c>
      <c r="EY171" s="342" t="e">
        <f>#REF!</f>
        <v>#REF!</v>
      </c>
      <c r="EZ171" s="342" t="e">
        <f>#REF!</f>
        <v>#REF!</v>
      </c>
      <c r="FA171" s="342">
        <f t="shared" si="74"/>
        <v>0</v>
      </c>
      <c r="FB171" s="342" t="e">
        <f>#REF!</f>
        <v>#REF!</v>
      </c>
      <c r="FC171" s="342" t="e">
        <f>#REF!</f>
        <v>#REF!</v>
      </c>
      <c r="FD171" s="342">
        <f t="shared" si="75"/>
        <v>0</v>
      </c>
      <c r="FE171" s="342">
        <f t="shared" si="76"/>
        <v>0</v>
      </c>
      <c r="FF171" s="342" t="e">
        <f>#REF!</f>
        <v>#REF!</v>
      </c>
      <c r="FG171" s="342" t="e">
        <f>#REF!</f>
        <v>#REF!</v>
      </c>
      <c r="FH171" s="342" t="e">
        <f>#REF!</f>
        <v>#REF!</v>
      </c>
      <c r="FI171" s="342" t="e">
        <f>#REF!</f>
        <v>#REF!</v>
      </c>
      <c r="FJ171" s="342" t="e">
        <f>#REF!</f>
        <v>#REF!</v>
      </c>
      <c r="FK171" s="342" t="e">
        <f>#REF!</f>
        <v>#REF!</v>
      </c>
      <c r="FL171" s="342">
        <f t="shared" si="77"/>
        <v>0</v>
      </c>
      <c r="FM171" s="342" t="e">
        <f>#REF!</f>
        <v>#REF!</v>
      </c>
      <c r="FN171" s="342" t="e">
        <f>#REF!</f>
        <v>#REF!</v>
      </c>
      <c r="FO171" s="342" t="e">
        <f>#REF!</f>
        <v>#REF!</v>
      </c>
      <c r="FP171" s="342" t="e">
        <f>#REF!</f>
        <v>#REF!</v>
      </c>
      <c r="FQ171" s="342" t="e">
        <f>#REF!</f>
        <v>#REF!</v>
      </c>
      <c r="FR171" s="342" t="e">
        <f>#REF!</f>
        <v>#REF!</v>
      </c>
      <c r="FS171" s="342" t="e">
        <f>#REF!</f>
        <v>#REF!</v>
      </c>
      <c r="FT171" s="342" t="e">
        <f>#REF!</f>
        <v>#REF!</v>
      </c>
      <c r="FU171" s="342" t="e">
        <f>#REF!</f>
        <v>#REF!</v>
      </c>
      <c r="FV171" s="342">
        <v>2</v>
      </c>
    </row>
    <row r="172" spans="3:178" ht="13.5" thickBot="1" x14ac:dyDescent="0.25">
      <c r="C172" s="366" t="s">
        <v>966</v>
      </c>
      <c r="D172" s="367">
        <v>3</v>
      </c>
      <c r="E172" s="368" t="s">
        <v>999</v>
      </c>
      <c r="F172" s="368" t="s">
        <v>1001</v>
      </c>
      <c r="G172" s="367" t="s">
        <v>510</v>
      </c>
      <c r="H172" s="368" t="s">
        <v>476</v>
      </c>
      <c r="I172" s="369">
        <v>0</v>
      </c>
      <c r="J172" s="369">
        <v>0</v>
      </c>
      <c r="K172" s="369">
        <f t="shared" si="56"/>
        <v>0</v>
      </c>
      <c r="L172" s="369">
        <v>0</v>
      </c>
      <c r="M172" s="369">
        <v>0</v>
      </c>
      <c r="N172" s="369">
        <f t="shared" si="57"/>
        <v>0</v>
      </c>
      <c r="O172" s="369">
        <v>367.83100000000002</v>
      </c>
      <c r="P172" s="369">
        <v>404</v>
      </c>
      <c r="Q172" s="369">
        <f t="shared" si="58"/>
        <v>-36.168999999999983</v>
      </c>
      <c r="R172" s="369">
        <v>0</v>
      </c>
      <c r="S172" s="369">
        <v>0</v>
      </c>
      <c r="T172" s="369">
        <f t="shared" si="59"/>
        <v>0</v>
      </c>
      <c r="U172" s="369">
        <v>0</v>
      </c>
      <c r="V172" s="369">
        <v>0</v>
      </c>
      <c r="W172" s="369">
        <f t="shared" si="60"/>
        <v>0</v>
      </c>
      <c r="X172" s="369">
        <v>0</v>
      </c>
      <c r="Y172" s="369">
        <v>0</v>
      </c>
      <c r="Z172" s="369">
        <f t="shared" si="61"/>
        <v>0</v>
      </c>
      <c r="AA172" s="369">
        <v>0</v>
      </c>
      <c r="AB172" s="369">
        <v>0</v>
      </c>
      <c r="AC172" s="369">
        <f t="shared" si="62"/>
        <v>0</v>
      </c>
      <c r="AD172" s="369">
        <v>0</v>
      </c>
      <c r="AE172" s="369">
        <v>0</v>
      </c>
      <c r="AF172" s="369">
        <f t="shared" si="63"/>
        <v>0</v>
      </c>
      <c r="AG172" s="369">
        <v>0</v>
      </c>
      <c r="AH172" s="369">
        <v>0</v>
      </c>
      <c r="AI172" s="369">
        <f t="shared" si="64"/>
        <v>0</v>
      </c>
      <c r="AJ172" s="369">
        <v>0</v>
      </c>
      <c r="AK172" s="369">
        <v>0</v>
      </c>
      <c r="AL172" s="369">
        <f t="shared" si="65"/>
        <v>0</v>
      </c>
      <c r="AM172" s="369">
        <v>0</v>
      </c>
      <c r="AN172" s="369">
        <v>0</v>
      </c>
      <c r="AO172" s="369">
        <f t="shared" si="66"/>
        <v>0</v>
      </c>
      <c r="AP172" s="369">
        <v>8.0000000000000004E-4</v>
      </c>
      <c r="AQ172" s="369">
        <v>0</v>
      </c>
      <c r="AR172" s="369">
        <f t="shared" si="67"/>
        <v>8.0000000000000004E-4</v>
      </c>
      <c r="AS172" s="388">
        <v>367.83179999999999</v>
      </c>
      <c r="AT172" s="369">
        <v>0</v>
      </c>
      <c r="AU172" s="369">
        <v>-50</v>
      </c>
      <c r="AV172" s="369">
        <f t="shared" si="68"/>
        <v>50</v>
      </c>
      <c r="AW172" s="370"/>
      <c r="AX172" s="369">
        <v>-3.2425000000000002</v>
      </c>
      <c r="AY172" s="369">
        <v>0</v>
      </c>
      <c r="AZ172" s="369">
        <f t="shared" si="69"/>
        <v>-3.2425000000000002</v>
      </c>
      <c r="BA172" s="370"/>
      <c r="BB172" s="389">
        <v>-3.2425000000000002</v>
      </c>
      <c r="BC172" s="390"/>
      <c r="BD172" s="390"/>
      <c r="BE172" s="390"/>
      <c r="BF172" s="389">
        <v>-5.6071</v>
      </c>
      <c r="BG172" s="390"/>
      <c r="BH172" s="389">
        <v>0</v>
      </c>
      <c r="BI172" s="390"/>
      <c r="BJ172" s="389">
        <v>0</v>
      </c>
      <c r="BK172" s="389"/>
      <c r="BL172" s="388">
        <f t="shared" si="78"/>
        <v>-8.8496000000000006</v>
      </c>
      <c r="BM172" s="389">
        <v>1</v>
      </c>
      <c r="BN172" s="389"/>
      <c r="BO172" s="388">
        <f t="shared" si="79"/>
        <v>1</v>
      </c>
      <c r="BP172" s="389">
        <v>-1</v>
      </c>
      <c r="BQ172" s="391" t="s">
        <v>1088</v>
      </c>
      <c r="DL172" s="342" t="str">
        <f t="shared" si="70"/>
        <v xml:space="preserve">5274      </v>
      </c>
      <c r="DM172" s="342" t="str">
        <f t="shared" si="54"/>
        <v xml:space="preserve">202206    </v>
      </c>
      <c r="DN172" s="342" t="str">
        <f t="shared" si="55"/>
        <v xml:space="preserve">M02022    </v>
      </c>
      <c r="DO172" s="342" t="e">
        <f>#REF!</f>
        <v>#REF!</v>
      </c>
      <c r="DP172" s="342">
        <f t="shared" si="71"/>
        <v>0</v>
      </c>
      <c r="EW172" s="342">
        <f t="shared" si="72"/>
        <v>0</v>
      </c>
      <c r="EX172" s="342">
        <f t="shared" si="73"/>
        <v>0</v>
      </c>
      <c r="EY172" s="342" t="e">
        <f>#REF!</f>
        <v>#REF!</v>
      </c>
      <c r="EZ172" s="342" t="e">
        <f>#REF!</f>
        <v>#REF!</v>
      </c>
      <c r="FA172" s="342">
        <f t="shared" si="74"/>
        <v>0</v>
      </c>
      <c r="FB172" s="342" t="e">
        <f>#REF!</f>
        <v>#REF!</v>
      </c>
      <c r="FC172" s="342" t="e">
        <f>#REF!</f>
        <v>#REF!</v>
      </c>
      <c r="FD172" s="342">
        <f t="shared" si="75"/>
        <v>0</v>
      </c>
      <c r="FE172" s="342">
        <f t="shared" si="76"/>
        <v>0</v>
      </c>
      <c r="FF172" s="342" t="e">
        <f>#REF!</f>
        <v>#REF!</v>
      </c>
      <c r="FG172" s="342" t="e">
        <f>#REF!</f>
        <v>#REF!</v>
      </c>
      <c r="FH172" s="342" t="e">
        <f>#REF!</f>
        <v>#REF!</v>
      </c>
      <c r="FI172" s="342" t="e">
        <f>#REF!</f>
        <v>#REF!</v>
      </c>
      <c r="FJ172" s="342" t="e">
        <f>#REF!</f>
        <v>#REF!</v>
      </c>
      <c r="FK172" s="342" t="e">
        <f>#REF!</f>
        <v>#REF!</v>
      </c>
      <c r="FL172" s="342">
        <f t="shared" si="77"/>
        <v>0</v>
      </c>
      <c r="FM172" s="342" t="e">
        <f>#REF!</f>
        <v>#REF!</v>
      </c>
      <c r="FN172" s="342" t="e">
        <f>#REF!</f>
        <v>#REF!</v>
      </c>
      <c r="FO172" s="342" t="e">
        <f>#REF!</f>
        <v>#REF!</v>
      </c>
      <c r="FP172" s="342" t="e">
        <f>#REF!</f>
        <v>#REF!</v>
      </c>
      <c r="FQ172" s="342" t="e">
        <f>#REF!</f>
        <v>#REF!</v>
      </c>
      <c r="FR172" s="342" t="e">
        <f>#REF!</f>
        <v>#REF!</v>
      </c>
      <c r="FS172" s="342" t="e">
        <f>#REF!</f>
        <v>#REF!</v>
      </c>
      <c r="FT172" s="342" t="e">
        <f>#REF!</f>
        <v>#REF!</v>
      </c>
      <c r="FU172" s="342" t="e">
        <f>#REF!</f>
        <v>#REF!</v>
      </c>
      <c r="FV172" s="342">
        <v>2</v>
      </c>
    </row>
    <row r="173" spans="3:178" ht="13.5" thickBot="1" x14ac:dyDescent="0.25">
      <c r="C173" s="366" t="s">
        <v>966</v>
      </c>
      <c r="D173" s="367">
        <v>0</v>
      </c>
      <c r="E173" s="368" t="s">
        <v>977</v>
      </c>
      <c r="F173" s="368" t="s">
        <v>970</v>
      </c>
      <c r="G173" s="367" t="s">
        <v>1385</v>
      </c>
      <c r="H173" s="368" t="s">
        <v>707</v>
      </c>
      <c r="I173" s="369"/>
      <c r="J173" s="369"/>
      <c r="K173" s="369">
        <f t="shared" si="56"/>
        <v>0</v>
      </c>
      <c r="L173" s="369"/>
      <c r="M173" s="369"/>
      <c r="N173" s="369">
        <f t="shared" si="57"/>
        <v>0</v>
      </c>
      <c r="O173" s="369"/>
      <c r="P173" s="369"/>
      <c r="Q173" s="369">
        <f t="shared" si="58"/>
        <v>0</v>
      </c>
      <c r="R173" s="369"/>
      <c r="S173" s="369"/>
      <c r="T173" s="369">
        <f t="shared" si="59"/>
        <v>0</v>
      </c>
      <c r="U173" s="369"/>
      <c r="V173" s="369"/>
      <c r="W173" s="369">
        <f t="shared" si="60"/>
        <v>0</v>
      </c>
      <c r="X173" s="369"/>
      <c r="Y173" s="369"/>
      <c r="Z173" s="369">
        <f t="shared" si="61"/>
        <v>0</v>
      </c>
      <c r="AA173" s="369"/>
      <c r="AB173" s="369"/>
      <c r="AC173" s="369">
        <f t="shared" si="62"/>
        <v>0</v>
      </c>
      <c r="AD173" s="369"/>
      <c r="AE173" s="369"/>
      <c r="AF173" s="369">
        <f t="shared" si="63"/>
        <v>0</v>
      </c>
      <c r="AG173" s="369"/>
      <c r="AH173" s="369"/>
      <c r="AI173" s="369">
        <f t="shared" si="64"/>
        <v>0</v>
      </c>
      <c r="AJ173" s="369"/>
      <c r="AK173" s="369"/>
      <c r="AL173" s="369">
        <f t="shared" si="65"/>
        <v>0</v>
      </c>
      <c r="AM173" s="369"/>
      <c r="AN173" s="369"/>
      <c r="AO173" s="369">
        <f t="shared" si="66"/>
        <v>0</v>
      </c>
      <c r="AP173" s="369"/>
      <c r="AQ173" s="369"/>
      <c r="AR173" s="369">
        <f t="shared" si="67"/>
        <v>0</v>
      </c>
      <c r="AS173" s="388"/>
      <c r="AT173" s="369"/>
      <c r="AU173" s="369"/>
      <c r="AV173" s="369">
        <f t="shared" si="68"/>
        <v>0</v>
      </c>
      <c r="AW173" s="370"/>
      <c r="AX173" s="369"/>
      <c r="AY173" s="369"/>
      <c r="AZ173" s="369">
        <f t="shared" si="69"/>
        <v>0</v>
      </c>
      <c r="BA173" s="370"/>
      <c r="BB173" s="389"/>
      <c r="BC173" s="390"/>
      <c r="BD173" s="390"/>
      <c r="BE173" s="390"/>
      <c r="BF173" s="389"/>
      <c r="BG173" s="390"/>
      <c r="BH173" s="389"/>
      <c r="BI173" s="390"/>
      <c r="BJ173" s="389"/>
      <c r="BK173" s="389"/>
      <c r="BL173" s="388">
        <f t="shared" si="78"/>
        <v>0</v>
      </c>
      <c r="BM173" s="389"/>
      <c r="BN173" s="389"/>
      <c r="BO173" s="388">
        <f t="shared" si="79"/>
        <v>0</v>
      </c>
      <c r="BP173" s="389"/>
      <c r="BQ173" s="391" t="s">
        <v>1089</v>
      </c>
      <c r="DL173" s="342" t="str">
        <f t="shared" si="70"/>
        <v xml:space="preserve">5276      </v>
      </c>
      <c r="DM173" s="342" t="str">
        <f t="shared" si="54"/>
        <v xml:space="preserve">202206    </v>
      </c>
      <c r="DN173" s="342" t="str">
        <f t="shared" si="55"/>
        <v xml:space="preserve">M02022    </v>
      </c>
      <c r="DO173" s="342" t="e">
        <f>#REF!</f>
        <v>#REF!</v>
      </c>
      <c r="DP173" s="342">
        <f t="shared" si="71"/>
        <v>0</v>
      </c>
      <c r="EW173" s="342">
        <f t="shared" si="72"/>
        <v>0</v>
      </c>
      <c r="EX173" s="342">
        <f t="shared" si="73"/>
        <v>0</v>
      </c>
      <c r="EY173" s="342" t="e">
        <f>#REF!</f>
        <v>#REF!</v>
      </c>
      <c r="EZ173" s="342" t="e">
        <f>#REF!</f>
        <v>#REF!</v>
      </c>
      <c r="FA173" s="342">
        <f t="shared" si="74"/>
        <v>0</v>
      </c>
      <c r="FB173" s="342" t="e">
        <f>#REF!</f>
        <v>#REF!</v>
      </c>
      <c r="FC173" s="342" t="e">
        <f>#REF!</f>
        <v>#REF!</v>
      </c>
      <c r="FD173" s="342">
        <f t="shared" si="75"/>
        <v>0</v>
      </c>
      <c r="FE173" s="342">
        <f t="shared" si="76"/>
        <v>0</v>
      </c>
      <c r="FF173" s="342" t="e">
        <f>#REF!</f>
        <v>#REF!</v>
      </c>
      <c r="FG173" s="342" t="e">
        <f>#REF!</f>
        <v>#REF!</v>
      </c>
      <c r="FH173" s="342" t="e">
        <f>#REF!</f>
        <v>#REF!</v>
      </c>
      <c r="FI173" s="342" t="e">
        <f>#REF!</f>
        <v>#REF!</v>
      </c>
      <c r="FJ173" s="342" t="e">
        <f>#REF!</f>
        <v>#REF!</v>
      </c>
      <c r="FK173" s="342" t="e">
        <f>#REF!</f>
        <v>#REF!</v>
      </c>
      <c r="FL173" s="342">
        <f t="shared" si="77"/>
        <v>0</v>
      </c>
      <c r="FM173" s="342" t="e">
        <f>#REF!</f>
        <v>#REF!</v>
      </c>
      <c r="FN173" s="342" t="e">
        <f>#REF!</f>
        <v>#REF!</v>
      </c>
      <c r="FO173" s="342" t="e">
        <f>#REF!</f>
        <v>#REF!</v>
      </c>
      <c r="FP173" s="342" t="e">
        <f>#REF!</f>
        <v>#REF!</v>
      </c>
      <c r="FQ173" s="342" t="e">
        <f>#REF!</f>
        <v>#REF!</v>
      </c>
      <c r="FR173" s="342" t="e">
        <f>#REF!</f>
        <v>#REF!</v>
      </c>
      <c r="FS173" s="342" t="e">
        <f>#REF!</f>
        <v>#REF!</v>
      </c>
      <c r="FT173" s="342" t="e">
        <f>#REF!</f>
        <v>#REF!</v>
      </c>
      <c r="FU173" s="342" t="e">
        <f>#REF!</f>
        <v>#REF!</v>
      </c>
      <c r="FV173" s="342">
        <v>2</v>
      </c>
    </row>
    <row r="174" spans="3:178" ht="13.5" thickBot="1" x14ac:dyDescent="0.25">
      <c r="C174" s="366" t="s">
        <v>964</v>
      </c>
      <c r="D174" s="367">
        <v>0</v>
      </c>
      <c r="E174" s="368" t="s">
        <v>977</v>
      </c>
      <c r="F174" s="368" t="s">
        <v>978</v>
      </c>
      <c r="G174" s="367" t="s">
        <v>1386</v>
      </c>
      <c r="H174" s="368" t="s">
        <v>708</v>
      </c>
      <c r="I174" s="369"/>
      <c r="J174" s="369"/>
      <c r="K174" s="369">
        <f t="shared" si="56"/>
        <v>0</v>
      </c>
      <c r="L174" s="369"/>
      <c r="M174" s="369"/>
      <c r="N174" s="369">
        <f t="shared" si="57"/>
        <v>0</v>
      </c>
      <c r="O174" s="369"/>
      <c r="P174" s="369"/>
      <c r="Q174" s="369">
        <f t="shared" si="58"/>
        <v>0</v>
      </c>
      <c r="R174" s="369"/>
      <c r="S174" s="369"/>
      <c r="T174" s="369">
        <f t="shared" si="59"/>
        <v>0</v>
      </c>
      <c r="U174" s="369"/>
      <c r="V174" s="369"/>
      <c r="W174" s="369">
        <f t="shared" si="60"/>
        <v>0</v>
      </c>
      <c r="X174" s="369"/>
      <c r="Y174" s="369"/>
      <c r="Z174" s="369">
        <f t="shared" si="61"/>
        <v>0</v>
      </c>
      <c r="AA174" s="369"/>
      <c r="AB174" s="369"/>
      <c r="AC174" s="369">
        <f t="shared" si="62"/>
        <v>0</v>
      </c>
      <c r="AD174" s="369"/>
      <c r="AE174" s="369"/>
      <c r="AF174" s="369">
        <f t="shared" si="63"/>
        <v>0</v>
      </c>
      <c r="AG174" s="369"/>
      <c r="AH174" s="369"/>
      <c r="AI174" s="369">
        <f t="shared" si="64"/>
        <v>0</v>
      </c>
      <c r="AJ174" s="369"/>
      <c r="AK174" s="369"/>
      <c r="AL174" s="369">
        <f t="shared" si="65"/>
        <v>0</v>
      </c>
      <c r="AM174" s="369"/>
      <c r="AN174" s="369"/>
      <c r="AO174" s="369">
        <f t="shared" si="66"/>
        <v>0</v>
      </c>
      <c r="AP174" s="369"/>
      <c r="AQ174" s="369"/>
      <c r="AR174" s="369">
        <f t="shared" si="67"/>
        <v>0</v>
      </c>
      <c r="AS174" s="388"/>
      <c r="AT174" s="369"/>
      <c r="AU174" s="369"/>
      <c r="AV174" s="369">
        <f t="shared" si="68"/>
        <v>0</v>
      </c>
      <c r="AW174" s="370"/>
      <c r="AX174" s="369"/>
      <c r="AY174" s="369"/>
      <c r="AZ174" s="369">
        <f t="shared" si="69"/>
        <v>0</v>
      </c>
      <c r="BA174" s="370"/>
      <c r="BB174" s="389"/>
      <c r="BC174" s="390"/>
      <c r="BD174" s="390"/>
      <c r="BE174" s="390"/>
      <c r="BF174" s="389"/>
      <c r="BG174" s="390"/>
      <c r="BH174" s="389"/>
      <c r="BI174" s="390"/>
      <c r="BJ174" s="389"/>
      <c r="BK174" s="389"/>
      <c r="BL174" s="388">
        <f t="shared" si="78"/>
        <v>0</v>
      </c>
      <c r="BM174" s="389"/>
      <c r="BN174" s="389"/>
      <c r="BO174" s="388">
        <f t="shared" si="79"/>
        <v>0</v>
      </c>
      <c r="BP174" s="389"/>
      <c r="BQ174" s="391" t="s">
        <v>1057</v>
      </c>
      <c r="DL174" s="342" t="str">
        <f t="shared" si="70"/>
        <v xml:space="preserve">5401      </v>
      </c>
      <c r="DM174" s="342" t="str">
        <f t="shared" si="54"/>
        <v xml:space="preserve">202206    </v>
      </c>
      <c r="DN174" s="342" t="str">
        <f t="shared" si="55"/>
        <v xml:space="preserve">M02022    </v>
      </c>
      <c r="DO174" s="342" t="e">
        <f>#REF!</f>
        <v>#REF!</v>
      </c>
      <c r="DP174" s="342">
        <f t="shared" si="71"/>
        <v>0</v>
      </c>
      <c r="EW174" s="342">
        <f t="shared" si="72"/>
        <v>0</v>
      </c>
      <c r="EX174" s="342">
        <f t="shared" si="73"/>
        <v>0</v>
      </c>
      <c r="EY174" s="342" t="e">
        <f>#REF!</f>
        <v>#REF!</v>
      </c>
      <c r="EZ174" s="342" t="e">
        <f>#REF!</f>
        <v>#REF!</v>
      </c>
      <c r="FA174" s="342">
        <f t="shared" si="74"/>
        <v>0</v>
      </c>
      <c r="FB174" s="342" t="e">
        <f>#REF!</f>
        <v>#REF!</v>
      </c>
      <c r="FC174" s="342" t="e">
        <f>#REF!</f>
        <v>#REF!</v>
      </c>
      <c r="FD174" s="342">
        <f t="shared" si="75"/>
        <v>0</v>
      </c>
      <c r="FE174" s="342">
        <f t="shared" si="76"/>
        <v>0</v>
      </c>
      <c r="FF174" s="342" t="e">
        <f>#REF!</f>
        <v>#REF!</v>
      </c>
      <c r="FG174" s="342" t="e">
        <f>#REF!</f>
        <v>#REF!</v>
      </c>
      <c r="FH174" s="342" t="e">
        <f>#REF!</f>
        <v>#REF!</v>
      </c>
      <c r="FI174" s="342" t="e">
        <f>#REF!</f>
        <v>#REF!</v>
      </c>
      <c r="FJ174" s="342" t="e">
        <f>#REF!</f>
        <v>#REF!</v>
      </c>
      <c r="FK174" s="342" t="e">
        <f>#REF!</f>
        <v>#REF!</v>
      </c>
      <c r="FL174" s="342">
        <f t="shared" si="77"/>
        <v>0</v>
      </c>
      <c r="FM174" s="342" t="e">
        <f>#REF!</f>
        <v>#REF!</v>
      </c>
      <c r="FN174" s="342" t="e">
        <f>#REF!</f>
        <v>#REF!</v>
      </c>
      <c r="FO174" s="342" t="e">
        <f>#REF!</f>
        <v>#REF!</v>
      </c>
      <c r="FP174" s="342" t="e">
        <f>#REF!</f>
        <v>#REF!</v>
      </c>
      <c r="FQ174" s="342" t="e">
        <f>#REF!</f>
        <v>#REF!</v>
      </c>
      <c r="FR174" s="342" t="e">
        <f>#REF!</f>
        <v>#REF!</v>
      </c>
      <c r="FS174" s="342" t="e">
        <f>#REF!</f>
        <v>#REF!</v>
      </c>
      <c r="FT174" s="342" t="e">
        <f>#REF!</f>
        <v>#REF!</v>
      </c>
      <c r="FU174" s="342" t="e">
        <f>#REF!</f>
        <v>#REF!</v>
      </c>
      <c r="FV174" s="342">
        <v>2</v>
      </c>
    </row>
    <row r="175" spans="3:178" ht="13.5" thickBot="1" x14ac:dyDescent="0.25">
      <c r="C175" s="366" t="s">
        <v>964</v>
      </c>
      <c r="D175" s="367">
        <v>0</v>
      </c>
      <c r="E175" s="368" t="s">
        <v>977</v>
      </c>
      <c r="F175" s="368" t="s">
        <v>970</v>
      </c>
      <c r="G175" s="367" t="s">
        <v>1387</v>
      </c>
      <c r="H175" s="368" t="s">
        <v>709</v>
      </c>
      <c r="I175" s="369">
        <v>0</v>
      </c>
      <c r="J175" s="369"/>
      <c r="K175" s="369">
        <f t="shared" si="56"/>
        <v>0</v>
      </c>
      <c r="L175" s="369">
        <v>0</v>
      </c>
      <c r="M175" s="369"/>
      <c r="N175" s="369">
        <f t="shared" si="57"/>
        <v>0</v>
      </c>
      <c r="O175" s="369">
        <v>0</v>
      </c>
      <c r="P175" s="369"/>
      <c r="Q175" s="369">
        <f t="shared" si="58"/>
        <v>0</v>
      </c>
      <c r="R175" s="369">
        <v>0</v>
      </c>
      <c r="S175" s="369"/>
      <c r="T175" s="369">
        <f t="shared" si="59"/>
        <v>0</v>
      </c>
      <c r="U175" s="369">
        <v>0</v>
      </c>
      <c r="V175" s="369"/>
      <c r="W175" s="369">
        <f t="shared" si="60"/>
        <v>0</v>
      </c>
      <c r="X175" s="369">
        <v>0</v>
      </c>
      <c r="Y175" s="369"/>
      <c r="Z175" s="369">
        <f t="shared" si="61"/>
        <v>0</v>
      </c>
      <c r="AA175" s="369">
        <v>0</v>
      </c>
      <c r="AB175" s="369"/>
      <c r="AC175" s="369">
        <f t="shared" si="62"/>
        <v>0</v>
      </c>
      <c r="AD175" s="369">
        <v>0</v>
      </c>
      <c r="AE175" s="369"/>
      <c r="AF175" s="369">
        <f t="shared" si="63"/>
        <v>0</v>
      </c>
      <c r="AG175" s="369">
        <v>0</v>
      </c>
      <c r="AH175" s="369"/>
      <c r="AI175" s="369">
        <f t="shared" si="64"/>
        <v>0</v>
      </c>
      <c r="AJ175" s="369">
        <v>0</v>
      </c>
      <c r="AK175" s="369"/>
      <c r="AL175" s="369">
        <f t="shared" si="65"/>
        <v>0</v>
      </c>
      <c r="AM175" s="369">
        <v>0</v>
      </c>
      <c r="AN175" s="369"/>
      <c r="AO175" s="369">
        <f t="shared" si="66"/>
        <v>0</v>
      </c>
      <c r="AP175" s="369">
        <v>0</v>
      </c>
      <c r="AQ175" s="369"/>
      <c r="AR175" s="369">
        <f t="shared" si="67"/>
        <v>0</v>
      </c>
      <c r="AS175" s="388">
        <v>0</v>
      </c>
      <c r="AT175" s="369">
        <v>0</v>
      </c>
      <c r="AU175" s="369"/>
      <c r="AV175" s="369">
        <f t="shared" si="68"/>
        <v>0</v>
      </c>
      <c r="AW175" s="370"/>
      <c r="AX175" s="369">
        <v>0</v>
      </c>
      <c r="AY175" s="369"/>
      <c r="AZ175" s="369">
        <f t="shared" si="69"/>
        <v>0</v>
      </c>
      <c r="BA175" s="370"/>
      <c r="BB175" s="389">
        <v>0</v>
      </c>
      <c r="BC175" s="390"/>
      <c r="BD175" s="390"/>
      <c r="BE175" s="390"/>
      <c r="BF175" s="389">
        <v>0</v>
      </c>
      <c r="BG175" s="390"/>
      <c r="BH175" s="389">
        <v>0</v>
      </c>
      <c r="BI175" s="390"/>
      <c r="BJ175" s="389">
        <v>0</v>
      </c>
      <c r="BK175" s="389"/>
      <c r="BL175" s="388">
        <f t="shared" si="78"/>
        <v>0</v>
      </c>
      <c r="BM175" s="389">
        <v>0</v>
      </c>
      <c r="BN175" s="389"/>
      <c r="BO175" s="388">
        <f t="shared" si="79"/>
        <v>0</v>
      </c>
      <c r="BP175" s="389"/>
      <c r="BQ175" s="391" t="s">
        <v>1042</v>
      </c>
      <c r="DL175" s="342" t="str">
        <f t="shared" si="70"/>
        <v xml:space="preserve">5404      </v>
      </c>
      <c r="DM175" s="342" t="str">
        <f t="shared" si="54"/>
        <v xml:space="preserve">202206    </v>
      </c>
      <c r="DN175" s="342" t="str">
        <f t="shared" si="55"/>
        <v xml:space="preserve">M02022    </v>
      </c>
      <c r="DO175" s="342" t="e">
        <f>#REF!</f>
        <v>#REF!</v>
      </c>
      <c r="DP175" s="342">
        <f t="shared" si="71"/>
        <v>0</v>
      </c>
      <c r="EW175" s="342">
        <f t="shared" si="72"/>
        <v>0</v>
      </c>
      <c r="EX175" s="342">
        <f t="shared" si="73"/>
        <v>0</v>
      </c>
      <c r="EY175" s="342" t="e">
        <f>#REF!</f>
        <v>#REF!</v>
      </c>
      <c r="EZ175" s="342" t="e">
        <f>#REF!</f>
        <v>#REF!</v>
      </c>
      <c r="FA175" s="342">
        <f t="shared" si="74"/>
        <v>0</v>
      </c>
      <c r="FB175" s="342" t="e">
        <f>#REF!</f>
        <v>#REF!</v>
      </c>
      <c r="FC175" s="342" t="e">
        <f>#REF!</f>
        <v>#REF!</v>
      </c>
      <c r="FD175" s="342">
        <f t="shared" si="75"/>
        <v>0</v>
      </c>
      <c r="FE175" s="342">
        <f t="shared" si="76"/>
        <v>0</v>
      </c>
      <c r="FF175" s="342" t="e">
        <f>#REF!</f>
        <v>#REF!</v>
      </c>
      <c r="FG175" s="342" t="e">
        <f>#REF!</f>
        <v>#REF!</v>
      </c>
      <c r="FH175" s="342" t="e">
        <f>#REF!</f>
        <v>#REF!</v>
      </c>
      <c r="FI175" s="342" t="e">
        <f>#REF!</f>
        <v>#REF!</v>
      </c>
      <c r="FJ175" s="342" t="e">
        <f>#REF!</f>
        <v>#REF!</v>
      </c>
      <c r="FK175" s="342" t="e">
        <f>#REF!</f>
        <v>#REF!</v>
      </c>
      <c r="FL175" s="342">
        <f t="shared" si="77"/>
        <v>0</v>
      </c>
      <c r="FM175" s="342" t="e">
        <f>#REF!</f>
        <v>#REF!</v>
      </c>
      <c r="FN175" s="342" t="e">
        <f>#REF!</f>
        <v>#REF!</v>
      </c>
      <c r="FO175" s="342" t="e">
        <f>#REF!</f>
        <v>#REF!</v>
      </c>
      <c r="FP175" s="342" t="e">
        <f>#REF!</f>
        <v>#REF!</v>
      </c>
      <c r="FQ175" s="342" t="e">
        <f>#REF!</f>
        <v>#REF!</v>
      </c>
      <c r="FR175" s="342" t="e">
        <f>#REF!</f>
        <v>#REF!</v>
      </c>
      <c r="FS175" s="342" t="e">
        <f>#REF!</f>
        <v>#REF!</v>
      </c>
      <c r="FT175" s="342" t="e">
        <f>#REF!</f>
        <v>#REF!</v>
      </c>
      <c r="FU175" s="342" t="e">
        <f>#REF!</f>
        <v>#REF!</v>
      </c>
      <c r="FV175" s="342">
        <v>2</v>
      </c>
    </row>
    <row r="176" spans="3:178" ht="13.5" thickBot="1" x14ac:dyDescent="0.25">
      <c r="C176" s="366" t="s">
        <v>964</v>
      </c>
      <c r="D176" s="367">
        <v>0</v>
      </c>
      <c r="E176" s="368" t="s">
        <v>977</v>
      </c>
      <c r="F176" s="368" t="s">
        <v>978</v>
      </c>
      <c r="G176" s="367" t="s">
        <v>1388</v>
      </c>
      <c r="H176" s="368" t="s">
        <v>710</v>
      </c>
      <c r="I176" s="369"/>
      <c r="J176" s="369"/>
      <c r="K176" s="369">
        <f t="shared" si="56"/>
        <v>0</v>
      </c>
      <c r="L176" s="369"/>
      <c r="M176" s="369"/>
      <c r="N176" s="369">
        <f t="shared" si="57"/>
        <v>0</v>
      </c>
      <c r="O176" s="369"/>
      <c r="P176" s="369"/>
      <c r="Q176" s="369">
        <f t="shared" si="58"/>
        <v>0</v>
      </c>
      <c r="R176" s="369"/>
      <c r="S176" s="369"/>
      <c r="T176" s="369">
        <f t="shared" si="59"/>
        <v>0</v>
      </c>
      <c r="U176" s="369"/>
      <c r="V176" s="369"/>
      <c r="W176" s="369">
        <f t="shared" si="60"/>
        <v>0</v>
      </c>
      <c r="X176" s="369"/>
      <c r="Y176" s="369"/>
      <c r="Z176" s="369">
        <f t="shared" si="61"/>
        <v>0</v>
      </c>
      <c r="AA176" s="369"/>
      <c r="AB176" s="369"/>
      <c r="AC176" s="369">
        <f t="shared" si="62"/>
        <v>0</v>
      </c>
      <c r="AD176" s="369"/>
      <c r="AE176" s="369"/>
      <c r="AF176" s="369">
        <f t="shared" si="63"/>
        <v>0</v>
      </c>
      <c r="AG176" s="369"/>
      <c r="AH176" s="369"/>
      <c r="AI176" s="369">
        <f t="shared" si="64"/>
        <v>0</v>
      </c>
      <c r="AJ176" s="369"/>
      <c r="AK176" s="369"/>
      <c r="AL176" s="369">
        <f t="shared" si="65"/>
        <v>0</v>
      </c>
      <c r="AM176" s="369"/>
      <c r="AN176" s="369"/>
      <c r="AO176" s="369">
        <f t="shared" si="66"/>
        <v>0</v>
      </c>
      <c r="AP176" s="369"/>
      <c r="AQ176" s="369"/>
      <c r="AR176" s="369">
        <f t="shared" si="67"/>
        <v>0</v>
      </c>
      <c r="AS176" s="388"/>
      <c r="AT176" s="369"/>
      <c r="AU176" s="369"/>
      <c r="AV176" s="369">
        <f t="shared" si="68"/>
        <v>0</v>
      </c>
      <c r="AW176" s="370"/>
      <c r="AX176" s="369"/>
      <c r="AY176" s="369"/>
      <c r="AZ176" s="369">
        <f t="shared" si="69"/>
        <v>0</v>
      </c>
      <c r="BA176" s="370"/>
      <c r="BB176" s="389"/>
      <c r="BC176" s="390"/>
      <c r="BD176" s="390"/>
      <c r="BE176" s="390"/>
      <c r="BF176" s="389"/>
      <c r="BG176" s="390"/>
      <c r="BH176" s="389"/>
      <c r="BI176" s="390"/>
      <c r="BJ176" s="389"/>
      <c r="BK176" s="389"/>
      <c r="BL176" s="388">
        <f t="shared" si="78"/>
        <v>0</v>
      </c>
      <c r="BM176" s="389"/>
      <c r="BN176" s="389"/>
      <c r="BO176" s="388">
        <f t="shared" si="79"/>
        <v>0</v>
      </c>
      <c r="BP176" s="389"/>
      <c r="BQ176" s="391" t="s">
        <v>1090</v>
      </c>
      <c r="DL176" s="342" t="str">
        <f t="shared" si="70"/>
        <v xml:space="preserve">5408      </v>
      </c>
      <c r="DM176" s="342" t="str">
        <f t="shared" si="54"/>
        <v xml:space="preserve">202206    </v>
      </c>
      <c r="DN176" s="342" t="str">
        <f t="shared" si="55"/>
        <v xml:space="preserve">M02022    </v>
      </c>
      <c r="DO176" s="342" t="e">
        <f>#REF!</f>
        <v>#REF!</v>
      </c>
      <c r="DP176" s="342">
        <f t="shared" si="71"/>
        <v>0</v>
      </c>
      <c r="EW176" s="342">
        <f t="shared" si="72"/>
        <v>0</v>
      </c>
      <c r="EX176" s="342">
        <f t="shared" si="73"/>
        <v>0</v>
      </c>
      <c r="EY176" s="342" t="e">
        <f>#REF!</f>
        <v>#REF!</v>
      </c>
      <c r="EZ176" s="342" t="e">
        <f>#REF!</f>
        <v>#REF!</v>
      </c>
      <c r="FA176" s="342">
        <f t="shared" si="74"/>
        <v>0</v>
      </c>
      <c r="FB176" s="342" t="e">
        <f>#REF!</f>
        <v>#REF!</v>
      </c>
      <c r="FC176" s="342" t="e">
        <f>#REF!</f>
        <v>#REF!</v>
      </c>
      <c r="FD176" s="342">
        <f t="shared" si="75"/>
        <v>0</v>
      </c>
      <c r="FE176" s="342">
        <f t="shared" si="76"/>
        <v>0</v>
      </c>
      <c r="FF176" s="342" t="e">
        <f>#REF!</f>
        <v>#REF!</v>
      </c>
      <c r="FG176" s="342" t="e">
        <f>#REF!</f>
        <v>#REF!</v>
      </c>
      <c r="FH176" s="342" t="e">
        <f>#REF!</f>
        <v>#REF!</v>
      </c>
      <c r="FI176" s="342" t="e">
        <f>#REF!</f>
        <v>#REF!</v>
      </c>
      <c r="FJ176" s="342" t="e">
        <f>#REF!</f>
        <v>#REF!</v>
      </c>
      <c r="FK176" s="342" t="e">
        <f>#REF!</f>
        <v>#REF!</v>
      </c>
      <c r="FL176" s="342">
        <f t="shared" si="77"/>
        <v>0</v>
      </c>
      <c r="FM176" s="342" t="e">
        <f>#REF!</f>
        <v>#REF!</v>
      </c>
      <c r="FN176" s="342" t="e">
        <f>#REF!</f>
        <v>#REF!</v>
      </c>
      <c r="FO176" s="342" t="e">
        <f>#REF!</f>
        <v>#REF!</v>
      </c>
      <c r="FP176" s="342" t="e">
        <f>#REF!</f>
        <v>#REF!</v>
      </c>
      <c r="FQ176" s="342" t="e">
        <f>#REF!</f>
        <v>#REF!</v>
      </c>
      <c r="FR176" s="342" t="e">
        <f>#REF!</f>
        <v>#REF!</v>
      </c>
      <c r="FS176" s="342" t="e">
        <f>#REF!</f>
        <v>#REF!</v>
      </c>
      <c r="FT176" s="342" t="e">
        <f>#REF!</f>
        <v>#REF!</v>
      </c>
      <c r="FU176" s="342" t="e">
        <f>#REF!</f>
        <v>#REF!</v>
      </c>
      <c r="FV176" s="342">
        <v>2</v>
      </c>
    </row>
    <row r="177" spans="3:178" ht="13.5" thickBot="1" x14ac:dyDescent="0.25">
      <c r="C177" s="366" t="s">
        <v>959</v>
      </c>
      <c r="D177" s="367">
        <v>1</v>
      </c>
      <c r="E177" s="368" t="s">
        <v>43</v>
      </c>
      <c r="F177" s="368" t="s">
        <v>1016</v>
      </c>
      <c r="G177" s="367" t="s">
        <v>1389</v>
      </c>
      <c r="H177" s="368" t="s">
        <v>58</v>
      </c>
      <c r="I177" s="369">
        <v>37008.860999999997</v>
      </c>
      <c r="J177" s="369">
        <v>38019.879500000003</v>
      </c>
      <c r="K177" s="369">
        <f t="shared" si="56"/>
        <v>-1011.0185000000056</v>
      </c>
      <c r="L177" s="369">
        <v>0</v>
      </c>
      <c r="M177" s="369">
        <v>0</v>
      </c>
      <c r="N177" s="369">
        <f t="shared" si="57"/>
        <v>0</v>
      </c>
      <c r="O177" s="369">
        <v>4948.8100000000004</v>
      </c>
      <c r="P177" s="369">
        <v>3838.221</v>
      </c>
      <c r="Q177" s="369">
        <f t="shared" si="58"/>
        <v>1110.5890000000004</v>
      </c>
      <c r="R177" s="369">
        <v>3220.99</v>
      </c>
      <c r="S177" s="369">
        <v>3503.6577000000002</v>
      </c>
      <c r="T177" s="369">
        <f t="shared" si="59"/>
        <v>-282.66770000000042</v>
      </c>
      <c r="U177" s="369">
        <v>558.70500000000004</v>
      </c>
      <c r="V177" s="369">
        <v>576.46180000000004</v>
      </c>
      <c r="W177" s="369">
        <f t="shared" si="60"/>
        <v>-17.756799999999998</v>
      </c>
      <c r="X177" s="369">
        <v>4.5380000000000003</v>
      </c>
      <c r="Y177" s="369">
        <v>4.5372000000000003</v>
      </c>
      <c r="Z177" s="369">
        <f t="shared" si="61"/>
        <v>7.9999999999991189E-4</v>
      </c>
      <c r="AA177" s="369">
        <v>306.791</v>
      </c>
      <c r="AB177" s="369">
        <v>315.03359999999998</v>
      </c>
      <c r="AC177" s="369">
        <f t="shared" si="62"/>
        <v>-8.2425999999999817</v>
      </c>
      <c r="AD177" s="369">
        <v>-17</v>
      </c>
      <c r="AE177" s="369">
        <v>0</v>
      </c>
      <c r="AF177" s="369">
        <f t="shared" si="63"/>
        <v>-17</v>
      </c>
      <c r="AG177" s="369">
        <v>0</v>
      </c>
      <c r="AH177" s="369">
        <v>0</v>
      </c>
      <c r="AI177" s="369">
        <f t="shared" si="64"/>
        <v>0</v>
      </c>
      <c r="AJ177" s="369">
        <v>790.92399999999998</v>
      </c>
      <c r="AK177" s="369">
        <v>858.38940000000002</v>
      </c>
      <c r="AL177" s="369">
        <f t="shared" si="65"/>
        <v>-67.465400000000045</v>
      </c>
      <c r="AM177" s="369">
        <v>-886.99400000000003</v>
      </c>
      <c r="AN177" s="369">
        <v>-1058.0796</v>
      </c>
      <c r="AO177" s="369">
        <f t="shared" si="66"/>
        <v>171.0856</v>
      </c>
      <c r="AP177" s="369">
        <v>-5.9999999999999995E-4</v>
      </c>
      <c r="AQ177" s="369">
        <v>0</v>
      </c>
      <c r="AR177" s="369">
        <f t="shared" si="67"/>
        <v>-5.9999999999999995E-4</v>
      </c>
      <c r="AS177" s="388">
        <v>45935.624300000003</v>
      </c>
      <c r="AT177" s="369">
        <v>-761.15700000000004</v>
      </c>
      <c r="AU177" s="369">
        <v>-817.95929999999998</v>
      </c>
      <c r="AV177" s="369">
        <f t="shared" si="68"/>
        <v>56.802299999999946</v>
      </c>
      <c r="AW177" s="370" t="s">
        <v>1390</v>
      </c>
      <c r="AX177" s="369">
        <v>-232.22049999999999</v>
      </c>
      <c r="AY177" s="369">
        <v>-270</v>
      </c>
      <c r="AZ177" s="369">
        <f t="shared" si="69"/>
        <v>37.779500000000013</v>
      </c>
      <c r="BA177" s="370"/>
      <c r="BB177" s="389">
        <v>-993.37750000000005</v>
      </c>
      <c r="BC177" s="390"/>
      <c r="BD177" s="390"/>
      <c r="BE177" s="390"/>
      <c r="BF177" s="389">
        <v>-85.8857</v>
      </c>
      <c r="BG177" s="390"/>
      <c r="BH177" s="389">
        <v>-332</v>
      </c>
      <c r="BI177" s="390" t="s">
        <v>1091</v>
      </c>
      <c r="BJ177" s="389">
        <v>1E-4</v>
      </c>
      <c r="BK177" s="389"/>
      <c r="BL177" s="388">
        <f t="shared" si="78"/>
        <v>-1411.2631000000001</v>
      </c>
      <c r="BM177" s="389">
        <v>-7145.1030000000001</v>
      </c>
      <c r="BN177" s="389"/>
      <c r="BO177" s="388">
        <f t="shared" si="79"/>
        <v>-7145.1030000000001</v>
      </c>
      <c r="BP177" s="389">
        <v>2693643</v>
      </c>
      <c r="BQ177" s="391" t="s">
        <v>1042</v>
      </c>
      <c r="DL177" s="342" t="str">
        <f t="shared" si="70"/>
        <v xml:space="preserve">5410      </v>
      </c>
      <c r="DM177" s="342" t="str">
        <f t="shared" si="54"/>
        <v xml:space="preserve">202206    </v>
      </c>
      <c r="DN177" s="342" t="str">
        <f t="shared" si="55"/>
        <v xml:space="preserve">M02022    </v>
      </c>
      <c r="DO177" s="342" t="e">
        <f>#REF!</f>
        <v>#REF!</v>
      </c>
      <c r="DP177" s="342" t="str">
        <f t="shared" si="71"/>
        <v>fördelning 134 tkr. Revisionsbesiktning 80 tkr. Hissavtal 25 tkr</v>
      </c>
      <c r="EW177" s="342">
        <f t="shared" si="72"/>
        <v>0</v>
      </c>
      <c r="EX177" s="342">
        <f t="shared" si="73"/>
        <v>0</v>
      </c>
      <c r="EY177" s="342" t="e">
        <f>#REF!</f>
        <v>#REF!</v>
      </c>
      <c r="EZ177" s="342" t="e">
        <f>#REF!</f>
        <v>#REF!</v>
      </c>
      <c r="FA177" s="342">
        <f t="shared" si="74"/>
        <v>0</v>
      </c>
      <c r="FB177" s="342" t="e">
        <f>#REF!</f>
        <v>#REF!</v>
      </c>
      <c r="FC177" s="342" t="e">
        <f>#REF!</f>
        <v>#REF!</v>
      </c>
      <c r="FD177" s="342">
        <f t="shared" si="75"/>
        <v>0</v>
      </c>
      <c r="FE177" s="342">
        <f t="shared" si="76"/>
        <v>0</v>
      </c>
      <c r="FF177" s="342" t="e">
        <f>#REF!</f>
        <v>#REF!</v>
      </c>
      <c r="FG177" s="342" t="e">
        <f>#REF!</f>
        <v>#REF!</v>
      </c>
      <c r="FH177" s="342" t="e">
        <f>#REF!</f>
        <v>#REF!</v>
      </c>
      <c r="FI177" s="342" t="e">
        <f>#REF!</f>
        <v>#REF!</v>
      </c>
      <c r="FJ177" s="342" t="e">
        <f>#REF!</f>
        <v>#REF!</v>
      </c>
      <c r="FK177" s="342" t="e">
        <f>#REF!</f>
        <v>#REF!</v>
      </c>
      <c r="FL177" s="342" t="str">
        <f t="shared" si="77"/>
        <v>Projektperiodisering 133tkr</v>
      </c>
      <c r="FM177" s="342" t="e">
        <f>#REF!</f>
        <v>#REF!</v>
      </c>
      <c r="FN177" s="342" t="e">
        <f>#REF!</f>
        <v>#REF!</v>
      </c>
      <c r="FO177" s="342" t="e">
        <f>#REF!</f>
        <v>#REF!</v>
      </c>
      <c r="FP177" s="342" t="e">
        <f>#REF!</f>
        <v>#REF!</v>
      </c>
      <c r="FQ177" s="342" t="e">
        <f>#REF!</f>
        <v>#REF!</v>
      </c>
      <c r="FR177" s="342" t="e">
        <f>#REF!</f>
        <v>#REF!</v>
      </c>
      <c r="FS177" s="342" t="e">
        <f>#REF!</f>
        <v>#REF!</v>
      </c>
      <c r="FT177" s="342" t="e">
        <f>#REF!</f>
        <v>#REF!</v>
      </c>
      <c r="FU177" s="342" t="e">
        <f>#REF!</f>
        <v>#REF!</v>
      </c>
      <c r="FV177" s="342">
        <v>2</v>
      </c>
    </row>
    <row r="178" spans="3:178" ht="13.5" thickBot="1" x14ac:dyDescent="0.25">
      <c r="C178" s="366" t="s">
        <v>964</v>
      </c>
      <c r="D178" s="367">
        <v>0</v>
      </c>
      <c r="E178" s="368" t="s">
        <v>977</v>
      </c>
      <c r="F178" s="368" t="s">
        <v>978</v>
      </c>
      <c r="G178" s="367" t="s">
        <v>1391</v>
      </c>
      <c r="H178" s="368" t="s">
        <v>711</v>
      </c>
      <c r="I178" s="369"/>
      <c r="J178" s="369"/>
      <c r="K178" s="369">
        <f t="shared" si="56"/>
        <v>0</v>
      </c>
      <c r="L178" s="369"/>
      <c r="M178" s="369"/>
      <c r="N178" s="369">
        <f t="shared" si="57"/>
        <v>0</v>
      </c>
      <c r="O178" s="369"/>
      <c r="P178" s="369"/>
      <c r="Q178" s="369">
        <f t="shared" si="58"/>
        <v>0</v>
      </c>
      <c r="R178" s="369"/>
      <c r="S178" s="369"/>
      <c r="T178" s="369">
        <f t="shared" si="59"/>
        <v>0</v>
      </c>
      <c r="U178" s="369"/>
      <c r="V178" s="369"/>
      <c r="W178" s="369">
        <f t="shared" si="60"/>
        <v>0</v>
      </c>
      <c r="X178" s="369"/>
      <c r="Y178" s="369"/>
      <c r="Z178" s="369">
        <f t="shared" si="61"/>
        <v>0</v>
      </c>
      <c r="AA178" s="369"/>
      <c r="AB178" s="369"/>
      <c r="AC178" s="369">
        <f t="shared" si="62"/>
        <v>0</v>
      </c>
      <c r="AD178" s="369"/>
      <c r="AE178" s="369"/>
      <c r="AF178" s="369">
        <f t="shared" si="63"/>
        <v>0</v>
      </c>
      <c r="AG178" s="369"/>
      <c r="AH178" s="369"/>
      <c r="AI178" s="369">
        <f t="shared" si="64"/>
        <v>0</v>
      </c>
      <c r="AJ178" s="369"/>
      <c r="AK178" s="369"/>
      <c r="AL178" s="369">
        <f t="shared" si="65"/>
        <v>0</v>
      </c>
      <c r="AM178" s="369"/>
      <c r="AN178" s="369"/>
      <c r="AO178" s="369">
        <f t="shared" si="66"/>
        <v>0</v>
      </c>
      <c r="AP178" s="369"/>
      <c r="AQ178" s="369"/>
      <c r="AR178" s="369">
        <f t="shared" si="67"/>
        <v>0</v>
      </c>
      <c r="AS178" s="388"/>
      <c r="AT178" s="369"/>
      <c r="AU178" s="369"/>
      <c r="AV178" s="369">
        <f t="shared" si="68"/>
        <v>0</v>
      </c>
      <c r="AW178" s="370"/>
      <c r="AX178" s="369"/>
      <c r="AY178" s="369"/>
      <c r="AZ178" s="369">
        <f t="shared" si="69"/>
        <v>0</v>
      </c>
      <c r="BA178" s="370"/>
      <c r="BB178" s="389"/>
      <c r="BC178" s="390"/>
      <c r="BD178" s="390"/>
      <c r="BE178" s="390"/>
      <c r="BF178" s="389"/>
      <c r="BG178" s="390"/>
      <c r="BH178" s="389"/>
      <c r="BI178" s="390"/>
      <c r="BJ178" s="389"/>
      <c r="BK178" s="389"/>
      <c r="BL178" s="388">
        <f t="shared" si="78"/>
        <v>0</v>
      </c>
      <c r="BM178" s="389"/>
      <c r="BN178" s="389"/>
      <c r="BO178" s="388">
        <f t="shared" si="79"/>
        <v>0</v>
      </c>
      <c r="BP178" s="389"/>
      <c r="BQ178" s="391" t="s">
        <v>1057</v>
      </c>
      <c r="DL178" s="342" t="str">
        <f t="shared" si="70"/>
        <v xml:space="preserve">5412      </v>
      </c>
      <c r="DM178" s="342" t="str">
        <f t="shared" si="54"/>
        <v xml:space="preserve">202206    </v>
      </c>
      <c r="DN178" s="342" t="str">
        <f t="shared" si="55"/>
        <v xml:space="preserve">M02022    </v>
      </c>
      <c r="DO178" s="342" t="e">
        <f>#REF!</f>
        <v>#REF!</v>
      </c>
      <c r="DP178" s="342">
        <f t="shared" si="71"/>
        <v>0</v>
      </c>
      <c r="EW178" s="342">
        <f t="shared" si="72"/>
        <v>0</v>
      </c>
      <c r="EX178" s="342">
        <f t="shared" si="73"/>
        <v>0</v>
      </c>
      <c r="EY178" s="342" t="e">
        <f>#REF!</f>
        <v>#REF!</v>
      </c>
      <c r="EZ178" s="342" t="e">
        <f>#REF!</f>
        <v>#REF!</v>
      </c>
      <c r="FA178" s="342">
        <f t="shared" si="74"/>
        <v>0</v>
      </c>
      <c r="FB178" s="342" t="e">
        <f>#REF!</f>
        <v>#REF!</v>
      </c>
      <c r="FC178" s="342" t="e">
        <f>#REF!</f>
        <v>#REF!</v>
      </c>
      <c r="FD178" s="342">
        <f t="shared" si="75"/>
        <v>0</v>
      </c>
      <c r="FE178" s="342">
        <f t="shared" si="76"/>
        <v>0</v>
      </c>
      <c r="FF178" s="342" t="e">
        <f>#REF!</f>
        <v>#REF!</v>
      </c>
      <c r="FG178" s="342" t="e">
        <f>#REF!</f>
        <v>#REF!</v>
      </c>
      <c r="FH178" s="342" t="e">
        <f>#REF!</f>
        <v>#REF!</v>
      </c>
      <c r="FI178" s="342" t="e">
        <f>#REF!</f>
        <v>#REF!</v>
      </c>
      <c r="FJ178" s="342" t="e">
        <f>#REF!</f>
        <v>#REF!</v>
      </c>
      <c r="FK178" s="342" t="e">
        <f>#REF!</f>
        <v>#REF!</v>
      </c>
      <c r="FL178" s="342">
        <f t="shared" si="77"/>
        <v>0</v>
      </c>
      <c r="FM178" s="342" t="e">
        <f>#REF!</f>
        <v>#REF!</v>
      </c>
      <c r="FN178" s="342" t="e">
        <f>#REF!</f>
        <v>#REF!</v>
      </c>
      <c r="FO178" s="342" t="e">
        <f>#REF!</f>
        <v>#REF!</v>
      </c>
      <c r="FP178" s="342" t="e">
        <f>#REF!</f>
        <v>#REF!</v>
      </c>
      <c r="FQ178" s="342" t="e">
        <f>#REF!</f>
        <v>#REF!</v>
      </c>
      <c r="FR178" s="342" t="e">
        <f>#REF!</f>
        <v>#REF!</v>
      </c>
      <c r="FS178" s="342" t="e">
        <f>#REF!</f>
        <v>#REF!</v>
      </c>
      <c r="FT178" s="342" t="e">
        <f>#REF!</f>
        <v>#REF!</v>
      </c>
      <c r="FU178" s="342" t="e">
        <f>#REF!</f>
        <v>#REF!</v>
      </c>
      <c r="FV178" s="342">
        <v>2</v>
      </c>
    </row>
    <row r="179" spans="3:178" ht="13.5" thickBot="1" x14ac:dyDescent="0.25">
      <c r="C179" s="366" t="s">
        <v>959</v>
      </c>
      <c r="D179" s="367">
        <v>1</v>
      </c>
      <c r="E179" s="368" t="s">
        <v>999</v>
      </c>
      <c r="F179" s="368" t="s">
        <v>1009</v>
      </c>
      <c r="G179" s="367" t="s">
        <v>1392</v>
      </c>
      <c r="H179" s="368" t="s">
        <v>73</v>
      </c>
      <c r="I179" s="369">
        <v>13093.686</v>
      </c>
      <c r="J179" s="369">
        <v>13059.3518</v>
      </c>
      <c r="K179" s="369">
        <f t="shared" si="56"/>
        <v>34.334199999999328</v>
      </c>
      <c r="L179" s="369">
        <v>0</v>
      </c>
      <c r="M179" s="369">
        <v>0</v>
      </c>
      <c r="N179" s="369">
        <f t="shared" si="57"/>
        <v>0</v>
      </c>
      <c r="O179" s="369">
        <v>353.60199999999998</v>
      </c>
      <c r="P179" s="369">
        <v>365</v>
      </c>
      <c r="Q179" s="369">
        <f t="shared" si="58"/>
        <v>-11.398000000000025</v>
      </c>
      <c r="R179" s="369">
        <v>920.08399999999995</v>
      </c>
      <c r="S179" s="369">
        <v>1021.2454</v>
      </c>
      <c r="T179" s="369">
        <f t="shared" si="59"/>
        <v>-101.16140000000007</v>
      </c>
      <c r="U179" s="369">
        <v>166.84700000000001</v>
      </c>
      <c r="V179" s="369">
        <v>166.10720000000001</v>
      </c>
      <c r="W179" s="369">
        <f t="shared" si="60"/>
        <v>0.73980000000000246</v>
      </c>
      <c r="X179" s="369">
        <v>65.004000000000005</v>
      </c>
      <c r="Y179" s="369">
        <v>39.999600000000001</v>
      </c>
      <c r="Z179" s="369">
        <f t="shared" si="61"/>
        <v>25.004400000000004</v>
      </c>
      <c r="AA179" s="369">
        <v>67.001999999999995</v>
      </c>
      <c r="AB179" s="369">
        <v>66.610600000000005</v>
      </c>
      <c r="AC179" s="369">
        <f t="shared" si="62"/>
        <v>0.3913999999999902</v>
      </c>
      <c r="AD179" s="369">
        <v>15</v>
      </c>
      <c r="AE179" s="369">
        <v>0</v>
      </c>
      <c r="AF179" s="369">
        <f t="shared" si="63"/>
        <v>15</v>
      </c>
      <c r="AG179" s="369">
        <v>0</v>
      </c>
      <c r="AH179" s="369">
        <v>0</v>
      </c>
      <c r="AI179" s="369">
        <f t="shared" si="64"/>
        <v>0</v>
      </c>
      <c r="AJ179" s="369">
        <v>1261.9739999999999</v>
      </c>
      <c r="AK179" s="369">
        <v>1296.8823</v>
      </c>
      <c r="AL179" s="369">
        <f t="shared" si="65"/>
        <v>-34.908300000000054</v>
      </c>
      <c r="AM179" s="369">
        <v>0</v>
      </c>
      <c r="AN179" s="369">
        <v>0</v>
      </c>
      <c r="AO179" s="369">
        <f t="shared" si="66"/>
        <v>0</v>
      </c>
      <c r="AP179" s="369">
        <v>-8.0000000000000004E-4</v>
      </c>
      <c r="AQ179" s="369">
        <v>0</v>
      </c>
      <c r="AR179" s="369">
        <f t="shared" si="67"/>
        <v>-8.0000000000000004E-4</v>
      </c>
      <c r="AS179" s="388">
        <v>15943.1981</v>
      </c>
      <c r="AT179" s="369">
        <v>-550.06679999999994</v>
      </c>
      <c r="AU179" s="369">
        <v>-497.37400000000002</v>
      </c>
      <c r="AV179" s="369">
        <f t="shared" si="68"/>
        <v>-52.69279999999992</v>
      </c>
      <c r="AW179" s="370"/>
      <c r="AX179" s="369">
        <v>-209.6874</v>
      </c>
      <c r="AY179" s="369">
        <v>-80</v>
      </c>
      <c r="AZ179" s="369">
        <f t="shared" si="69"/>
        <v>-129.6874</v>
      </c>
      <c r="BA179" s="370" t="s">
        <v>1393</v>
      </c>
      <c r="BB179" s="389">
        <v>-759.75419999999997</v>
      </c>
      <c r="BC179" s="390"/>
      <c r="BD179" s="390" t="s">
        <v>1394</v>
      </c>
      <c r="BE179" s="390"/>
      <c r="BF179" s="389">
        <v>0</v>
      </c>
      <c r="BG179" s="390" t="s">
        <v>1395</v>
      </c>
      <c r="BH179" s="389">
        <v>0</v>
      </c>
      <c r="BI179" s="390"/>
      <c r="BJ179" s="389">
        <v>-62.949199999999998</v>
      </c>
      <c r="BK179" s="389"/>
      <c r="BL179" s="388">
        <f t="shared" si="78"/>
        <v>-822.70339999999999</v>
      </c>
      <c r="BM179" s="389">
        <v>-1865.5266999999999</v>
      </c>
      <c r="BN179" s="389"/>
      <c r="BO179" s="388">
        <f t="shared" si="79"/>
        <v>-1865.5266999999999</v>
      </c>
      <c r="BP179" s="389">
        <v>593645</v>
      </c>
      <c r="BQ179" s="391" t="s">
        <v>1092</v>
      </c>
      <c r="DL179" s="342" t="str">
        <f t="shared" si="70"/>
        <v xml:space="preserve">5413      </v>
      </c>
      <c r="DM179" s="342" t="str">
        <f t="shared" si="54"/>
        <v xml:space="preserve">202206    </v>
      </c>
      <c r="DN179" s="342" t="str">
        <f t="shared" si="55"/>
        <v xml:space="preserve">M02022    </v>
      </c>
      <c r="DO179" s="342" t="e">
        <f>#REF!</f>
        <v>#REF!</v>
      </c>
      <c r="DP179" s="342">
        <f t="shared" si="71"/>
        <v>0</v>
      </c>
      <c r="EW179" s="342" t="str">
        <f t="shared" si="72"/>
        <v>Hissar/port -126tkr</v>
      </c>
      <c r="EX179" s="342">
        <f t="shared" si="73"/>
        <v>0</v>
      </c>
      <c r="EY179" s="342" t="e">
        <f>#REF!</f>
        <v>#REF!</v>
      </c>
      <c r="EZ179" s="342" t="e">
        <f>#REF!</f>
        <v>#REF!</v>
      </c>
      <c r="FA179" s="342" t="str">
        <f t="shared" si="74"/>
        <v>Problem kylanläggning</v>
      </c>
      <c r="FB179" s="342" t="e">
        <f>#REF!</f>
        <v>#REF!</v>
      </c>
      <c r="FC179" s="342" t="e">
        <f>#REF!</f>
        <v>#REF!</v>
      </c>
      <c r="FD179" s="342">
        <f t="shared" si="75"/>
        <v>0</v>
      </c>
      <c r="FE179" s="342" t="str">
        <f t="shared" si="76"/>
        <v>TUL utgår</v>
      </c>
      <c r="FF179" s="342" t="e">
        <f>#REF!</f>
        <v>#REF!</v>
      </c>
      <c r="FG179" s="342" t="e">
        <f>#REF!</f>
        <v>#REF!</v>
      </c>
      <c r="FH179" s="342" t="e">
        <f>#REF!</f>
        <v>#REF!</v>
      </c>
      <c r="FI179" s="342" t="e">
        <f>#REF!</f>
        <v>#REF!</v>
      </c>
      <c r="FJ179" s="342" t="e">
        <f>#REF!</f>
        <v>#REF!</v>
      </c>
      <c r="FK179" s="342" t="e">
        <f>#REF!</f>
        <v>#REF!</v>
      </c>
      <c r="FL179" s="342">
        <f t="shared" si="77"/>
        <v>0</v>
      </c>
      <c r="FM179" s="342" t="e">
        <f>#REF!</f>
        <v>#REF!</v>
      </c>
      <c r="FN179" s="342" t="e">
        <f>#REF!</f>
        <v>#REF!</v>
      </c>
      <c r="FO179" s="342" t="e">
        <f>#REF!</f>
        <v>#REF!</v>
      </c>
      <c r="FP179" s="342" t="e">
        <f>#REF!</f>
        <v>#REF!</v>
      </c>
      <c r="FQ179" s="342" t="e">
        <f>#REF!</f>
        <v>#REF!</v>
      </c>
      <c r="FR179" s="342" t="e">
        <f>#REF!</f>
        <v>#REF!</v>
      </c>
      <c r="FS179" s="342" t="e">
        <f>#REF!</f>
        <v>#REF!</v>
      </c>
      <c r="FT179" s="342" t="e">
        <f>#REF!</f>
        <v>#REF!</v>
      </c>
      <c r="FU179" s="342" t="e">
        <f>#REF!</f>
        <v>#REF!</v>
      </c>
      <c r="FV179" s="342">
        <v>2</v>
      </c>
    </row>
    <row r="180" spans="3:178" ht="13.5" thickBot="1" x14ac:dyDescent="0.25">
      <c r="C180" s="366" t="s">
        <v>964</v>
      </c>
      <c r="D180" s="367">
        <v>0</v>
      </c>
      <c r="E180" s="368" t="s">
        <v>977</v>
      </c>
      <c r="F180" s="368" t="s">
        <v>970</v>
      </c>
      <c r="G180" s="367" t="s">
        <v>1396</v>
      </c>
      <c r="H180" s="368" t="s">
        <v>712</v>
      </c>
      <c r="I180" s="369">
        <v>0</v>
      </c>
      <c r="J180" s="369"/>
      <c r="K180" s="369">
        <f t="shared" si="56"/>
        <v>0</v>
      </c>
      <c r="L180" s="369">
        <v>0</v>
      </c>
      <c r="M180" s="369"/>
      <c r="N180" s="369">
        <f t="shared" si="57"/>
        <v>0</v>
      </c>
      <c r="O180" s="369">
        <v>0</v>
      </c>
      <c r="P180" s="369"/>
      <c r="Q180" s="369">
        <f t="shared" si="58"/>
        <v>0</v>
      </c>
      <c r="R180" s="369">
        <v>0</v>
      </c>
      <c r="S180" s="369"/>
      <c r="T180" s="369">
        <f t="shared" si="59"/>
        <v>0</v>
      </c>
      <c r="U180" s="369">
        <v>0</v>
      </c>
      <c r="V180" s="369"/>
      <c r="W180" s="369">
        <f t="shared" si="60"/>
        <v>0</v>
      </c>
      <c r="X180" s="369">
        <v>0</v>
      </c>
      <c r="Y180" s="369"/>
      <c r="Z180" s="369">
        <f t="shared" si="61"/>
        <v>0</v>
      </c>
      <c r="AA180" s="369">
        <v>0</v>
      </c>
      <c r="AB180" s="369"/>
      <c r="AC180" s="369">
        <f t="shared" si="62"/>
        <v>0</v>
      </c>
      <c r="AD180" s="369">
        <v>0</v>
      </c>
      <c r="AE180" s="369"/>
      <c r="AF180" s="369">
        <f t="shared" si="63"/>
        <v>0</v>
      </c>
      <c r="AG180" s="369">
        <v>0</v>
      </c>
      <c r="AH180" s="369"/>
      <c r="AI180" s="369">
        <f t="shared" si="64"/>
        <v>0</v>
      </c>
      <c r="AJ180" s="369">
        <v>0</v>
      </c>
      <c r="AK180" s="369"/>
      <c r="AL180" s="369">
        <f t="shared" si="65"/>
        <v>0</v>
      </c>
      <c r="AM180" s="369">
        <v>0</v>
      </c>
      <c r="AN180" s="369"/>
      <c r="AO180" s="369">
        <f t="shared" si="66"/>
        <v>0</v>
      </c>
      <c r="AP180" s="369">
        <v>0</v>
      </c>
      <c r="AQ180" s="369"/>
      <c r="AR180" s="369">
        <f t="shared" si="67"/>
        <v>0</v>
      </c>
      <c r="AS180" s="388">
        <v>0</v>
      </c>
      <c r="AT180" s="369">
        <v>0</v>
      </c>
      <c r="AU180" s="369"/>
      <c r="AV180" s="369">
        <f t="shared" si="68"/>
        <v>0</v>
      </c>
      <c r="AW180" s="370"/>
      <c r="AX180" s="369">
        <v>0</v>
      </c>
      <c r="AY180" s="369"/>
      <c r="AZ180" s="369">
        <f t="shared" si="69"/>
        <v>0</v>
      </c>
      <c r="BA180" s="370"/>
      <c r="BB180" s="389">
        <v>0</v>
      </c>
      <c r="BC180" s="390"/>
      <c r="BD180" s="390"/>
      <c r="BE180" s="390"/>
      <c r="BF180" s="389">
        <v>0</v>
      </c>
      <c r="BG180" s="390"/>
      <c r="BH180" s="389">
        <v>0</v>
      </c>
      <c r="BI180" s="390"/>
      <c r="BJ180" s="389">
        <v>0</v>
      </c>
      <c r="BK180" s="389"/>
      <c r="BL180" s="388">
        <f t="shared" si="78"/>
        <v>0</v>
      </c>
      <c r="BM180" s="389">
        <v>0</v>
      </c>
      <c r="BN180" s="389"/>
      <c r="BO180" s="388">
        <f t="shared" si="79"/>
        <v>0</v>
      </c>
      <c r="BP180" s="389"/>
      <c r="BQ180" s="391" t="s">
        <v>1042</v>
      </c>
      <c r="DL180" s="342" t="str">
        <f t="shared" si="70"/>
        <v xml:space="preserve">5418      </v>
      </c>
      <c r="DM180" s="342" t="str">
        <f t="shared" si="54"/>
        <v xml:space="preserve">202206    </v>
      </c>
      <c r="DN180" s="342" t="str">
        <f t="shared" si="55"/>
        <v xml:space="preserve">M02022    </v>
      </c>
      <c r="DO180" s="342" t="e">
        <f>#REF!</f>
        <v>#REF!</v>
      </c>
      <c r="DP180" s="342">
        <f t="shared" si="71"/>
        <v>0</v>
      </c>
      <c r="EW180" s="342">
        <f t="shared" si="72"/>
        <v>0</v>
      </c>
      <c r="EX180" s="342">
        <f t="shared" si="73"/>
        <v>0</v>
      </c>
      <c r="EY180" s="342" t="e">
        <f>#REF!</f>
        <v>#REF!</v>
      </c>
      <c r="EZ180" s="342" t="e">
        <f>#REF!</f>
        <v>#REF!</v>
      </c>
      <c r="FA180" s="342">
        <f t="shared" si="74"/>
        <v>0</v>
      </c>
      <c r="FB180" s="342" t="e">
        <f>#REF!</f>
        <v>#REF!</v>
      </c>
      <c r="FC180" s="342" t="e">
        <f>#REF!</f>
        <v>#REF!</v>
      </c>
      <c r="FD180" s="342">
        <f t="shared" si="75"/>
        <v>0</v>
      </c>
      <c r="FE180" s="342">
        <f t="shared" si="76"/>
        <v>0</v>
      </c>
      <c r="FF180" s="342" t="e">
        <f>#REF!</f>
        <v>#REF!</v>
      </c>
      <c r="FG180" s="342" t="e">
        <f>#REF!</f>
        <v>#REF!</v>
      </c>
      <c r="FH180" s="342" t="e">
        <f>#REF!</f>
        <v>#REF!</v>
      </c>
      <c r="FI180" s="342" t="e">
        <f>#REF!</f>
        <v>#REF!</v>
      </c>
      <c r="FJ180" s="342" t="e">
        <f>#REF!</f>
        <v>#REF!</v>
      </c>
      <c r="FK180" s="342" t="e">
        <f>#REF!</f>
        <v>#REF!</v>
      </c>
      <c r="FL180" s="342">
        <f t="shared" si="77"/>
        <v>0</v>
      </c>
      <c r="FM180" s="342" t="e">
        <f>#REF!</f>
        <v>#REF!</v>
      </c>
      <c r="FN180" s="342" t="e">
        <f>#REF!</f>
        <v>#REF!</v>
      </c>
      <c r="FO180" s="342" t="e">
        <f>#REF!</f>
        <v>#REF!</v>
      </c>
      <c r="FP180" s="342" t="e">
        <f>#REF!</f>
        <v>#REF!</v>
      </c>
      <c r="FQ180" s="342" t="e">
        <f>#REF!</f>
        <v>#REF!</v>
      </c>
      <c r="FR180" s="342" t="e">
        <f>#REF!</f>
        <v>#REF!</v>
      </c>
      <c r="FS180" s="342" t="e">
        <f>#REF!</f>
        <v>#REF!</v>
      </c>
      <c r="FT180" s="342" t="e">
        <f>#REF!</f>
        <v>#REF!</v>
      </c>
      <c r="FU180" s="342" t="e">
        <f>#REF!</f>
        <v>#REF!</v>
      </c>
      <c r="FV180" s="342">
        <v>2</v>
      </c>
    </row>
    <row r="181" spans="3:178" ht="13.5" thickBot="1" x14ac:dyDescent="0.25">
      <c r="C181" s="366" t="s">
        <v>964</v>
      </c>
      <c r="D181" s="367">
        <v>0</v>
      </c>
      <c r="E181" s="368" t="s">
        <v>977</v>
      </c>
      <c r="F181" s="368" t="s">
        <v>978</v>
      </c>
      <c r="G181" s="367" t="s">
        <v>1397</v>
      </c>
      <c r="H181" s="368" t="s">
        <v>713</v>
      </c>
      <c r="I181" s="369"/>
      <c r="J181" s="369"/>
      <c r="K181" s="369">
        <f t="shared" si="56"/>
        <v>0</v>
      </c>
      <c r="L181" s="369"/>
      <c r="M181" s="369"/>
      <c r="N181" s="369">
        <f t="shared" si="57"/>
        <v>0</v>
      </c>
      <c r="O181" s="369"/>
      <c r="P181" s="369"/>
      <c r="Q181" s="369">
        <f t="shared" si="58"/>
        <v>0</v>
      </c>
      <c r="R181" s="369"/>
      <c r="S181" s="369"/>
      <c r="T181" s="369">
        <f t="shared" si="59"/>
        <v>0</v>
      </c>
      <c r="U181" s="369"/>
      <c r="V181" s="369"/>
      <c r="W181" s="369">
        <f t="shared" si="60"/>
        <v>0</v>
      </c>
      <c r="X181" s="369"/>
      <c r="Y181" s="369"/>
      <c r="Z181" s="369">
        <f t="shared" si="61"/>
        <v>0</v>
      </c>
      <c r="AA181" s="369"/>
      <c r="AB181" s="369"/>
      <c r="AC181" s="369">
        <f t="shared" si="62"/>
        <v>0</v>
      </c>
      <c r="AD181" s="369"/>
      <c r="AE181" s="369"/>
      <c r="AF181" s="369">
        <f t="shared" si="63"/>
        <v>0</v>
      </c>
      <c r="AG181" s="369"/>
      <c r="AH181" s="369"/>
      <c r="AI181" s="369">
        <f t="shared" si="64"/>
        <v>0</v>
      </c>
      <c r="AJ181" s="369"/>
      <c r="AK181" s="369"/>
      <c r="AL181" s="369">
        <f t="shared" si="65"/>
        <v>0</v>
      </c>
      <c r="AM181" s="369"/>
      <c r="AN181" s="369"/>
      <c r="AO181" s="369">
        <f t="shared" si="66"/>
        <v>0</v>
      </c>
      <c r="AP181" s="369"/>
      <c r="AQ181" s="369"/>
      <c r="AR181" s="369">
        <f t="shared" si="67"/>
        <v>0</v>
      </c>
      <c r="AS181" s="388"/>
      <c r="AT181" s="369"/>
      <c r="AU181" s="369"/>
      <c r="AV181" s="369">
        <f t="shared" si="68"/>
        <v>0</v>
      </c>
      <c r="AW181" s="370"/>
      <c r="AX181" s="369"/>
      <c r="AY181" s="369"/>
      <c r="AZ181" s="369">
        <f t="shared" si="69"/>
        <v>0</v>
      </c>
      <c r="BA181" s="370"/>
      <c r="BB181" s="389"/>
      <c r="BC181" s="390"/>
      <c r="BD181" s="390"/>
      <c r="BE181" s="390"/>
      <c r="BF181" s="389"/>
      <c r="BG181" s="390"/>
      <c r="BH181" s="389"/>
      <c r="BI181" s="390"/>
      <c r="BJ181" s="389"/>
      <c r="BK181" s="389"/>
      <c r="BL181" s="388">
        <f t="shared" si="78"/>
        <v>0</v>
      </c>
      <c r="BM181" s="389"/>
      <c r="BN181" s="389"/>
      <c r="BO181" s="388">
        <f t="shared" si="79"/>
        <v>0</v>
      </c>
      <c r="BP181" s="389"/>
      <c r="BQ181" s="391" t="s">
        <v>1093</v>
      </c>
      <c r="DL181" s="342" t="str">
        <f t="shared" si="70"/>
        <v xml:space="preserve">5421      </v>
      </c>
      <c r="DM181" s="342" t="str">
        <f t="shared" si="54"/>
        <v xml:space="preserve">202206    </v>
      </c>
      <c r="DN181" s="342" t="str">
        <f t="shared" si="55"/>
        <v xml:space="preserve">M02022    </v>
      </c>
      <c r="DO181" s="342" t="e">
        <f>#REF!</f>
        <v>#REF!</v>
      </c>
      <c r="DP181" s="342">
        <f t="shared" si="71"/>
        <v>0</v>
      </c>
      <c r="EW181" s="342">
        <f t="shared" si="72"/>
        <v>0</v>
      </c>
      <c r="EX181" s="342">
        <f t="shared" si="73"/>
        <v>0</v>
      </c>
      <c r="EY181" s="342" t="e">
        <f>#REF!</f>
        <v>#REF!</v>
      </c>
      <c r="EZ181" s="342" t="e">
        <f>#REF!</f>
        <v>#REF!</v>
      </c>
      <c r="FA181" s="342">
        <f t="shared" si="74"/>
        <v>0</v>
      </c>
      <c r="FB181" s="342" t="e">
        <f>#REF!</f>
        <v>#REF!</v>
      </c>
      <c r="FC181" s="342" t="e">
        <f>#REF!</f>
        <v>#REF!</v>
      </c>
      <c r="FD181" s="342">
        <f t="shared" si="75"/>
        <v>0</v>
      </c>
      <c r="FE181" s="342">
        <f t="shared" si="76"/>
        <v>0</v>
      </c>
      <c r="FF181" s="342" t="e">
        <f>#REF!</f>
        <v>#REF!</v>
      </c>
      <c r="FG181" s="342" t="e">
        <f>#REF!</f>
        <v>#REF!</v>
      </c>
      <c r="FH181" s="342" t="e">
        <f>#REF!</f>
        <v>#REF!</v>
      </c>
      <c r="FI181" s="342" t="e">
        <f>#REF!</f>
        <v>#REF!</v>
      </c>
      <c r="FJ181" s="342" t="e">
        <f>#REF!</f>
        <v>#REF!</v>
      </c>
      <c r="FK181" s="342" t="e">
        <f>#REF!</f>
        <v>#REF!</v>
      </c>
      <c r="FL181" s="342">
        <f t="shared" si="77"/>
        <v>0</v>
      </c>
      <c r="FM181" s="342" t="e">
        <f>#REF!</f>
        <v>#REF!</v>
      </c>
      <c r="FN181" s="342" t="e">
        <f>#REF!</f>
        <v>#REF!</v>
      </c>
      <c r="FO181" s="342" t="e">
        <f>#REF!</f>
        <v>#REF!</v>
      </c>
      <c r="FP181" s="342" t="e">
        <f>#REF!</f>
        <v>#REF!</v>
      </c>
      <c r="FQ181" s="342" t="e">
        <f>#REF!</f>
        <v>#REF!</v>
      </c>
      <c r="FR181" s="342" t="e">
        <f>#REF!</f>
        <v>#REF!</v>
      </c>
      <c r="FS181" s="342" t="e">
        <f>#REF!</f>
        <v>#REF!</v>
      </c>
      <c r="FT181" s="342" t="e">
        <f>#REF!</f>
        <v>#REF!</v>
      </c>
      <c r="FU181" s="342" t="e">
        <f>#REF!</f>
        <v>#REF!</v>
      </c>
      <c r="FV181" s="342">
        <v>2</v>
      </c>
    </row>
    <row r="182" spans="3:178" ht="13.5" thickBot="1" x14ac:dyDescent="0.25">
      <c r="C182" s="366" t="s">
        <v>964</v>
      </c>
      <c r="D182" s="367">
        <v>0</v>
      </c>
      <c r="E182" s="368" t="s">
        <v>977</v>
      </c>
      <c r="F182" s="368" t="s">
        <v>978</v>
      </c>
      <c r="G182" s="367" t="s">
        <v>1398</v>
      </c>
      <c r="H182" s="368" t="s">
        <v>714</v>
      </c>
      <c r="I182" s="369"/>
      <c r="J182" s="369"/>
      <c r="K182" s="369">
        <f t="shared" si="56"/>
        <v>0</v>
      </c>
      <c r="L182" s="369"/>
      <c r="M182" s="369"/>
      <c r="N182" s="369">
        <f t="shared" si="57"/>
        <v>0</v>
      </c>
      <c r="O182" s="369"/>
      <c r="P182" s="369"/>
      <c r="Q182" s="369">
        <f t="shared" si="58"/>
        <v>0</v>
      </c>
      <c r="R182" s="369"/>
      <c r="S182" s="369"/>
      <c r="T182" s="369">
        <f t="shared" si="59"/>
        <v>0</v>
      </c>
      <c r="U182" s="369"/>
      <c r="V182" s="369"/>
      <c r="W182" s="369">
        <f t="shared" si="60"/>
        <v>0</v>
      </c>
      <c r="X182" s="369"/>
      <c r="Y182" s="369"/>
      <c r="Z182" s="369">
        <f t="shared" si="61"/>
        <v>0</v>
      </c>
      <c r="AA182" s="369"/>
      <c r="AB182" s="369"/>
      <c r="AC182" s="369">
        <f t="shared" si="62"/>
        <v>0</v>
      </c>
      <c r="AD182" s="369"/>
      <c r="AE182" s="369"/>
      <c r="AF182" s="369">
        <f t="shared" si="63"/>
        <v>0</v>
      </c>
      <c r="AG182" s="369"/>
      <c r="AH182" s="369"/>
      <c r="AI182" s="369">
        <f t="shared" si="64"/>
        <v>0</v>
      </c>
      <c r="AJ182" s="369"/>
      <c r="AK182" s="369"/>
      <c r="AL182" s="369">
        <f t="shared" si="65"/>
        <v>0</v>
      </c>
      <c r="AM182" s="369"/>
      <c r="AN182" s="369"/>
      <c r="AO182" s="369">
        <f t="shared" si="66"/>
        <v>0</v>
      </c>
      <c r="AP182" s="369"/>
      <c r="AQ182" s="369"/>
      <c r="AR182" s="369">
        <f t="shared" si="67"/>
        <v>0</v>
      </c>
      <c r="AS182" s="388"/>
      <c r="AT182" s="369"/>
      <c r="AU182" s="369"/>
      <c r="AV182" s="369">
        <f t="shared" si="68"/>
        <v>0</v>
      </c>
      <c r="AW182" s="370"/>
      <c r="AX182" s="369"/>
      <c r="AY182" s="369"/>
      <c r="AZ182" s="369">
        <f t="shared" si="69"/>
        <v>0</v>
      </c>
      <c r="BA182" s="370"/>
      <c r="BB182" s="389"/>
      <c r="BC182" s="390"/>
      <c r="BD182" s="390"/>
      <c r="BE182" s="390"/>
      <c r="BF182" s="389"/>
      <c r="BG182" s="390"/>
      <c r="BH182" s="389"/>
      <c r="BI182" s="390"/>
      <c r="BJ182" s="389"/>
      <c r="BK182" s="389"/>
      <c r="BL182" s="388">
        <f t="shared" si="78"/>
        <v>0</v>
      </c>
      <c r="BM182" s="389"/>
      <c r="BN182" s="389"/>
      <c r="BO182" s="388">
        <f t="shared" si="79"/>
        <v>0</v>
      </c>
      <c r="BP182" s="389"/>
      <c r="BQ182" s="391" t="s">
        <v>1094</v>
      </c>
      <c r="DL182" s="342" t="str">
        <f t="shared" si="70"/>
        <v xml:space="preserve">5422      </v>
      </c>
      <c r="DM182" s="342" t="str">
        <f t="shared" si="54"/>
        <v xml:space="preserve">202206    </v>
      </c>
      <c r="DN182" s="342" t="str">
        <f t="shared" si="55"/>
        <v xml:space="preserve">M02022    </v>
      </c>
      <c r="DO182" s="342" t="e">
        <f>#REF!</f>
        <v>#REF!</v>
      </c>
      <c r="DP182" s="342">
        <f t="shared" si="71"/>
        <v>0</v>
      </c>
      <c r="EW182" s="342">
        <f t="shared" si="72"/>
        <v>0</v>
      </c>
      <c r="EX182" s="342">
        <f t="shared" si="73"/>
        <v>0</v>
      </c>
      <c r="EY182" s="342" t="e">
        <f>#REF!</f>
        <v>#REF!</v>
      </c>
      <c r="EZ182" s="342" t="e">
        <f>#REF!</f>
        <v>#REF!</v>
      </c>
      <c r="FA182" s="342">
        <f t="shared" si="74"/>
        <v>0</v>
      </c>
      <c r="FB182" s="342" t="e">
        <f>#REF!</f>
        <v>#REF!</v>
      </c>
      <c r="FC182" s="342" t="e">
        <f>#REF!</f>
        <v>#REF!</v>
      </c>
      <c r="FD182" s="342">
        <f t="shared" si="75"/>
        <v>0</v>
      </c>
      <c r="FE182" s="342">
        <f t="shared" si="76"/>
        <v>0</v>
      </c>
      <c r="FF182" s="342" t="e">
        <f>#REF!</f>
        <v>#REF!</v>
      </c>
      <c r="FG182" s="342" t="e">
        <f>#REF!</f>
        <v>#REF!</v>
      </c>
      <c r="FH182" s="342" t="e">
        <f>#REF!</f>
        <v>#REF!</v>
      </c>
      <c r="FI182" s="342" t="e">
        <f>#REF!</f>
        <v>#REF!</v>
      </c>
      <c r="FJ182" s="342" t="e">
        <f>#REF!</f>
        <v>#REF!</v>
      </c>
      <c r="FK182" s="342" t="e">
        <f>#REF!</f>
        <v>#REF!</v>
      </c>
      <c r="FL182" s="342">
        <f t="shared" si="77"/>
        <v>0</v>
      </c>
      <c r="FM182" s="342" t="e">
        <f>#REF!</f>
        <v>#REF!</v>
      </c>
      <c r="FN182" s="342" t="e">
        <f>#REF!</f>
        <v>#REF!</v>
      </c>
      <c r="FO182" s="342" t="e">
        <f>#REF!</f>
        <v>#REF!</v>
      </c>
      <c r="FP182" s="342" t="e">
        <f>#REF!</f>
        <v>#REF!</v>
      </c>
      <c r="FQ182" s="342" t="e">
        <f>#REF!</f>
        <v>#REF!</v>
      </c>
      <c r="FR182" s="342" t="e">
        <f>#REF!</f>
        <v>#REF!</v>
      </c>
      <c r="FS182" s="342" t="e">
        <f>#REF!</f>
        <v>#REF!</v>
      </c>
      <c r="FT182" s="342" t="e">
        <f>#REF!</f>
        <v>#REF!</v>
      </c>
      <c r="FU182" s="342" t="e">
        <f>#REF!</f>
        <v>#REF!</v>
      </c>
      <c r="FV182" s="342">
        <v>2</v>
      </c>
    </row>
    <row r="183" spans="3:178" ht="13.5" thickBot="1" x14ac:dyDescent="0.25">
      <c r="C183" s="366" t="s">
        <v>964</v>
      </c>
      <c r="D183" s="367">
        <v>0</v>
      </c>
      <c r="E183" s="368" t="s">
        <v>977</v>
      </c>
      <c r="F183" s="368" t="s">
        <v>970</v>
      </c>
      <c r="G183" s="367" t="s">
        <v>1399</v>
      </c>
      <c r="H183" s="368" t="s">
        <v>715</v>
      </c>
      <c r="I183" s="369"/>
      <c r="J183" s="369"/>
      <c r="K183" s="369">
        <f t="shared" si="56"/>
        <v>0</v>
      </c>
      <c r="L183" s="369"/>
      <c r="M183" s="369"/>
      <c r="N183" s="369">
        <f t="shared" si="57"/>
        <v>0</v>
      </c>
      <c r="O183" s="369"/>
      <c r="P183" s="369"/>
      <c r="Q183" s="369">
        <f t="shared" si="58"/>
        <v>0</v>
      </c>
      <c r="R183" s="369"/>
      <c r="S183" s="369"/>
      <c r="T183" s="369">
        <f t="shared" si="59"/>
        <v>0</v>
      </c>
      <c r="U183" s="369"/>
      <c r="V183" s="369"/>
      <c r="W183" s="369">
        <f t="shared" si="60"/>
        <v>0</v>
      </c>
      <c r="X183" s="369"/>
      <c r="Y183" s="369"/>
      <c r="Z183" s="369">
        <f t="shared" si="61"/>
        <v>0</v>
      </c>
      <c r="AA183" s="369"/>
      <c r="AB183" s="369"/>
      <c r="AC183" s="369">
        <f t="shared" si="62"/>
        <v>0</v>
      </c>
      <c r="AD183" s="369"/>
      <c r="AE183" s="369"/>
      <c r="AF183" s="369">
        <f t="shared" si="63"/>
        <v>0</v>
      </c>
      <c r="AG183" s="369"/>
      <c r="AH183" s="369"/>
      <c r="AI183" s="369">
        <f t="shared" si="64"/>
        <v>0</v>
      </c>
      <c r="AJ183" s="369"/>
      <c r="AK183" s="369"/>
      <c r="AL183" s="369">
        <f t="shared" si="65"/>
        <v>0</v>
      </c>
      <c r="AM183" s="369"/>
      <c r="AN183" s="369"/>
      <c r="AO183" s="369">
        <f t="shared" si="66"/>
        <v>0</v>
      </c>
      <c r="AP183" s="369"/>
      <c r="AQ183" s="369"/>
      <c r="AR183" s="369">
        <f t="shared" si="67"/>
        <v>0</v>
      </c>
      <c r="AS183" s="388"/>
      <c r="AT183" s="369"/>
      <c r="AU183" s="369"/>
      <c r="AV183" s="369">
        <f t="shared" si="68"/>
        <v>0</v>
      </c>
      <c r="AW183" s="370"/>
      <c r="AX183" s="369"/>
      <c r="AY183" s="369"/>
      <c r="AZ183" s="369">
        <f t="shared" si="69"/>
        <v>0</v>
      </c>
      <c r="BA183" s="370"/>
      <c r="BB183" s="389"/>
      <c r="BC183" s="390"/>
      <c r="BD183" s="390"/>
      <c r="BE183" s="390"/>
      <c r="BF183" s="389"/>
      <c r="BG183" s="390"/>
      <c r="BH183" s="389"/>
      <c r="BI183" s="390"/>
      <c r="BJ183" s="389"/>
      <c r="BK183" s="389"/>
      <c r="BL183" s="388">
        <f t="shared" si="78"/>
        <v>0</v>
      </c>
      <c r="BM183" s="389"/>
      <c r="BN183" s="389"/>
      <c r="BO183" s="388">
        <f t="shared" si="79"/>
        <v>0</v>
      </c>
      <c r="BP183" s="389"/>
      <c r="BQ183" s="391" t="s">
        <v>1095</v>
      </c>
      <c r="DL183" s="342" t="str">
        <f t="shared" si="70"/>
        <v xml:space="preserve">5423      </v>
      </c>
      <c r="DM183" s="342" t="str">
        <f t="shared" si="54"/>
        <v xml:space="preserve">202206    </v>
      </c>
      <c r="DN183" s="342" t="str">
        <f t="shared" si="55"/>
        <v xml:space="preserve">M02022    </v>
      </c>
      <c r="DO183" s="342" t="e">
        <f>#REF!</f>
        <v>#REF!</v>
      </c>
      <c r="DP183" s="342">
        <f t="shared" si="71"/>
        <v>0</v>
      </c>
      <c r="EW183" s="342">
        <f t="shared" si="72"/>
        <v>0</v>
      </c>
      <c r="EX183" s="342">
        <f t="shared" si="73"/>
        <v>0</v>
      </c>
      <c r="EY183" s="342" t="e">
        <f>#REF!</f>
        <v>#REF!</v>
      </c>
      <c r="EZ183" s="342" t="e">
        <f>#REF!</f>
        <v>#REF!</v>
      </c>
      <c r="FA183" s="342">
        <f t="shared" si="74"/>
        <v>0</v>
      </c>
      <c r="FB183" s="342" t="e">
        <f>#REF!</f>
        <v>#REF!</v>
      </c>
      <c r="FC183" s="342" t="e">
        <f>#REF!</f>
        <v>#REF!</v>
      </c>
      <c r="FD183" s="342">
        <f t="shared" si="75"/>
        <v>0</v>
      </c>
      <c r="FE183" s="342">
        <f t="shared" si="76"/>
        <v>0</v>
      </c>
      <c r="FF183" s="342" t="e">
        <f>#REF!</f>
        <v>#REF!</v>
      </c>
      <c r="FG183" s="342" t="e">
        <f>#REF!</f>
        <v>#REF!</v>
      </c>
      <c r="FH183" s="342" t="e">
        <f>#REF!</f>
        <v>#REF!</v>
      </c>
      <c r="FI183" s="342" t="e">
        <f>#REF!</f>
        <v>#REF!</v>
      </c>
      <c r="FJ183" s="342" t="e">
        <f>#REF!</f>
        <v>#REF!</v>
      </c>
      <c r="FK183" s="342" t="e">
        <f>#REF!</f>
        <v>#REF!</v>
      </c>
      <c r="FL183" s="342">
        <f t="shared" si="77"/>
        <v>0</v>
      </c>
      <c r="FM183" s="342" t="e">
        <f>#REF!</f>
        <v>#REF!</v>
      </c>
      <c r="FN183" s="342" t="e">
        <f>#REF!</f>
        <v>#REF!</v>
      </c>
      <c r="FO183" s="342" t="e">
        <f>#REF!</f>
        <v>#REF!</v>
      </c>
      <c r="FP183" s="342" t="e">
        <f>#REF!</f>
        <v>#REF!</v>
      </c>
      <c r="FQ183" s="342" t="e">
        <f>#REF!</f>
        <v>#REF!</v>
      </c>
      <c r="FR183" s="342" t="e">
        <f>#REF!</f>
        <v>#REF!</v>
      </c>
      <c r="FS183" s="342" t="e">
        <f>#REF!</f>
        <v>#REF!</v>
      </c>
      <c r="FT183" s="342" t="e">
        <f>#REF!</f>
        <v>#REF!</v>
      </c>
      <c r="FU183" s="342" t="e">
        <f>#REF!</f>
        <v>#REF!</v>
      </c>
      <c r="FV183" s="342">
        <v>2</v>
      </c>
    </row>
    <row r="184" spans="3:178" ht="13.5" thickBot="1" x14ac:dyDescent="0.25">
      <c r="C184" s="366" t="s">
        <v>959</v>
      </c>
      <c r="D184" s="367">
        <v>3</v>
      </c>
      <c r="E184" s="368" t="s">
        <v>843</v>
      </c>
      <c r="F184" s="368" t="s">
        <v>975</v>
      </c>
      <c r="G184" s="367" t="s">
        <v>1400</v>
      </c>
      <c r="H184" s="368" t="s">
        <v>430</v>
      </c>
      <c r="I184" s="369">
        <v>6253.1009999999997</v>
      </c>
      <c r="J184" s="369">
        <v>1431.6514999999999</v>
      </c>
      <c r="K184" s="369">
        <f t="shared" si="56"/>
        <v>4821.4494999999997</v>
      </c>
      <c r="L184" s="369">
        <v>0</v>
      </c>
      <c r="M184" s="369">
        <v>0</v>
      </c>
      <c r="N184" s="369">
        <f t="shared" si="57"/>
        <v>0</v>
      </c>
      <c r="O184" s="369">
        <v>187.05250000000001</v>
      </c>
      <c r="P184" s="369">
        <v>200</v>
      </c>
      <c r="Q184" s="369">
        <f t="shared" si="58"/>
        <v>-12.947499999999991</v>
      </c>
      <c r="R184" s="369">
        <v>88.174999999999997</v>
      </c>
      <c r="S184" s="369">
        <v>114.5583</v>
      </c>
      <c r="T184" s="369">
        <f t="shared" si="59"/>
        <v>-26.383300000000006</v>
      </c>
      <c r="U184" s="369">
        <v>115.372</v>
      </c>
      <c r="V184" s="369">
        <v>19.368600000000001</v>
      </c>
      <c r="W184" s="369">
        <f t="shared" si="60"/>
        <v>96.003399999999999</v>
      </c>
      <c r="X184" s="369">
        <v>9.8249999999999993</v>
      </c>
      <c r="Y184" s="369">
        <v>0.61009999999999998</v>
      </c>
      <c r="Z184" s="369">
        <f t="shared" si="61"/>
        <v>9.2149000000000001</v>
      </c>
      <c r="AA184" s="369">
        <v>0</v>
      </c>
      <c r="AB184" s="369">
        <v>0</v>
      </c>
      <c r="AC184" s="369">
        <f t="shared" si="62"/>
        <v>0</v>
      </c>
      <c r="AD184" s="369">
        <v>0</v>
      </c>
      <c r="AE184" s="369">
        <v>0</v>
      </c>
      <c r="AF184" s="369">
        <f t="shared" si="63"/>
        <v>0</v>
      </c>
      <c r="AG184" s="369">
        <v>22.913</v>
      </c>
      <c r="AH184" s="369">
        <v>0</v>
      </c>
      <c r="AI184" s="369">
        <f t="shared" si="64"/>
        <v>22.913</v>
      </c>
      <c r="AJ184" s="369">
        <v>0</v>
      </c>
      <c r="AK184" s="369">
        <v>4.2484000000000002</v>
      </c>
      <c r="AL184" s="369">
        <f t="shared" si="65"/>
        <v>-4.2484000000000002</v>
      </c>
      <c r="AM184" s="369">
        <v>-5887.6379999999999</v>
      </c>
      <c r="AN184" s="369">
        <v>-41.082299999999996</v>
      </c>
      <c r="AO184" s="369">
        <f t="shared" si="66"/>
        <v>-5846.5556999999999</v>
      </c>
      <c r="AP184" s="369">
        <v>0</v>
      </c>
      <c r="AQ184" s="369">
        <v>0</v>
      </c>
      <c r="AR184" s="369">
        <f t="shared" si="67"/>
        <v>0</v>
      </c>
      <c r="AS184" s="388">
        <v>788.80050000000006</v>
      </c>
      <c r="AT184" s="369">
        <v>-356.1474</v>
      </c>
      <c r="AU184" s="369">
        <v>-362.86189999999999</v>
      </c>
      <c r="AV184" s="369">
        <f t="shared" si="68"/>
        <v>6.7144999999999868</v>
      </c>
      <c r="AW184" s="370"/>
      <c r="AX184" s="369">
        <v>-81.318600000000004</v>
      </c>
      <c r="AY184" s="369">
        <v>-160</v>
      </c>
      <c r="AZ184" s="369">
        <f t="shared" si="69"/>
        <v>78.681399999999996</v>
      </c>
      <c r="BA184" s="370"/>
      <c r="BB184" s="389">
        <v>-437.46609999999998</v>
      </c>
      <c r="BC184" s="390"/>
      <c r="BD184" s="390"/>
      <c r="BE184" s="390"/>
      <c r="BF184" s="389">
        <v>0</v>
      </c>
      <c r="BG184" s="390"/>
      <c r="BH184" s="389">
        <v>0</v>
      </c>
      <c r="BI184" s="390"/>
      <c r="BJ184" s="389">
        <v>0</v>
      </c>
      <c r="BK184" s="389"/>
      <c r="BL184" s="388">
        <f t="shared" si="78"/>
        <v>-437.46609999999998</v>
      </c>
      <c r="BM184" s="389">
        <v>-5653.7950000000001</v>
      </c>
      <c r="BN184" s="389"/>
      <c r="BO184" s="388">
        <f t="shared" si="79"/>
        <v>-5653.7950000000001</v>
      </c>
      <c r="BP184" s="389">
        <v>452368</v>
      </c>
      <c r="BQ184" s="391" t="s">
        <v>1096</v>
      </c>
      <c r="DL184" s="342" t="str">
        <f t="shared" si="70"/>
        <v xml:space="preserve">5490      </v>
      </c>
      <c r="DM184" s="342" t="str">
        <f t="shared" si="54"/>
        <v xml:space="preserve">202206    </v>
      </c>
      <c r="DN184" s="342" t="str">
        <f t="shared" si="55"/>
        <v xml:space="preserve">M02022    </v>
      </c>
      <c r="DO184" s="342" t="e">
        <f>#REF!</f>
        <v>#REF!</v>
      </c>
      <c r="DP184" s="342">
        <f t="shared" si="71"/>
        <v>0</v>
      </c>
      <c r="EW184" s="342">
        <f t="shared" si="72"/>
        <v>0</v>
      </c>
      <c r="EX184" s="342">
        <f t="shared" si="73"/>
        <v>0</v>
      </c>
      <c r="EY184" s="342" t="e">
        <f>#REF!</f>
        <v>#REF!</v>
      </c>
      <c r="EZ184" s="342" t="e">
        <f>#REF!</f>
        <v>#REF!</v>
      </c>
      <c r="FA184" s="342">
        <f t="shared" si="74"/>
        <v>0</v>
      </c>
      <c r="FB184" s="342" t="e">
        <f>#REF!</f>
        <v>#REF!</v>
      </c>
      <c r="FC184" s="342" t="e">
        <f>#REF!</f>
        <v>#REF!</v>
      </c>
      <c r="FD184" s="342">
        <f t="shared" si="75"/>
        <v>0</v>
      </c>
      <c r="FE184" s="342">
        <f t="shared" si="76"/>
        <v>0</v>
      </c>
      <c r="FF184" s="342" t="e">
        <f>#REF!</f>
        <v>#REF!</v>
      </c>
      <c r="FG184" s="342" t="e">
        <f>#REF!</f>
        <v>#REF!</v>
      </c>
      <c r="FH184" s="342" t="e">
        <f>#REF!</f>
        <v>#REF!</v>
      </c>
      <c r="FI184" s="342" t="e">
        <f>#REF!</f>
        <v>#REF!</v>
      </c>
      <c r="FJ184" s="342" t="e">
        <f>#REF!</f>
        <v>#REF!</v>
      </c>
      <c r="FK184" s="342" t="e">
        <f>#REF!</f>
        <v>#REF!</v>
      </c>
      <c r="FL184" s="342">
        <f t="shared" si="77"/>
        <v>0</v>
      </c>
      <c r="FM184" s="342" t="e">
        <f>#REF!</f>
        <v>#REF!</v>
      </c>
      <c r="FN184" s="342" t="e">
        <f>#REF!</f>
        <v>#REF!</v>
      </c>
      <c r="FO184" s="342" t="e">
        <f>#REF!</f>
        <v>#REF!</v>
      </c>
      <c r="FP184" s="342" t="e">
        <f>#REF!</f>
        <v>#REF!</v>
      </c>
      <c r="FQ184" s="342" t="e">
        <f>#REF!</f>
        <v>#REF!</v>
      </c>
      <c r="FR184" s="342" t="e">
        <f>#REF!</f>
        <v>#REF!</v>
      </c>
      <c r="FS184" s="342" t="e">
        <f>#REF!</f>
        <v>#REF!</v>
      </c>
      <c r="FT184" s="342" t="e">
        <f>#REF!</f>
        <v>#REF!</v>
      </c>
      <c r="FU184" s="342" t="e">
        <f>#REF!</f>
        <v>#REF!</v>
      </c>
      <c r="FV184" s="342">
        <v>2</v>
      </c>
    </row>
    <row r="185" spans="3:178" ht="13.5" thickBot="1" x14ac:dyDescent="0.25">
      <c r="C185" s="366" t="s">
        <v>964</v>
      </c>
      <c r="D185" s="367">
        <v>0</v>
      </c>
      <c r="E185" s="368" t="s">
        <v>977</v>
      </c>
      <c r="F185" s="368" t="s">
        <v>978</v>
      </c>
      <c r="G185" s="367" t="s">
        <v>1401</v>
      </c>
      <c r="H185" s="368" t="s">
        <v>716</v>
      </c>
      <c r="I185" s="369"/>
      <c r="J185" s="369"/>
      <c r="K185" s="369">
        <f t="shared" si="56"/>
        <v>0</v>
      </c>
      <c r="L185" s="369"/>
      <c r="M185" s="369"/>
      <c r="N185" s="369">
        <f t="shared" si="57"/>
        <v>0</v>
      </c>
      <c r="O185" s="369"/>
      <c r="P185" s="369"/>
      <c r="Q185" s="369">
        <f t="shared" si="58"/>
        <v>0</v>
      </c>
      <c r="R185" s="369"/>
      <c r="S185" s="369"/>
      <c r="T185" s="369">
        <f t="shared" si="59"/>
        <v>0</v>
      </c>
      <c r="U185" s="369"/>
      <c r="V185" s="369"/>
      <c r="W185" s="369">
        <f t="shared" si="60"/>
        <v>0</v>
      </c>
      <c r="X185" s="369"/>
      <c r="Y185" s="369"/>
      <c r="Z185" s="369">
        <f t="shared" si="61"/>
        <v>0</v>
      </c>
      <c r="AA185" s="369"/>
      <c r="AB185" s="369"/>
      <c r="AC185" s="369">
        <f t="shared" si="62"/>
        <v>0</v>
      </c>
      <c r="AD185" s="369"/>
      <c r="AE185" s="369"/>
      <c r="AF185" s="369">
        <f t="shared" si="63"/>
        <v>0</v>
      </c>
      <c r="AG185" s="369"/>
      <c r="AH185" s="369"/>
      <c r="AI185" s="369">
        <f t="shared" si="64"/>
        <v>0</v>
      </c>
      <c r="AJ185" s="369"/>
      <c r="AK185" s="369"/>
      <c r="AL185" s="369">
        <f t="shared" si="65"/>
        <v>0</v>
      </c>
      <c r="AM185" s="369"/>
      <c r="AN185" s="369"/>
      <c r="AO185" s="369">
        <f t="shared" si="66"/>
        <v>0</v>
      </c>
      <c r="AP185" s="369"/>
      <c r="AQ185" s="369"/>
      <c r="AR185" s="369">
        <f t="shared" si="67"/>
        <v>0</v>
      </c>
      <c r="AS185" s="388"/>
      <c r="AT185" s="369"/>
      <c r="AU185" s="369"/>
      <c r="AV185" s="369">
        <f t="shared" si="68"/>
        <v>0</v>
      </c>
      <c r="AW185" s="370"/>
      <c r="AX185" s="369"/>
      <c r="AY185" s="369"/>
      <c r="AZ185" s="369">
        <f t="shared" si="69"/>
        <v>0</v>
      </c>
      <c r="BA185" s="370"/>
      <c r="BB185" s="389"/>
      <c r="BC185" s="390"/>
      <c r="BD185" s="390"/>
      <c r="BE185" s="390"/>
      <c r="BF185" s="389"/>
      <c r="BG185" s="390"/>
      <c r="BH185" s="389"/>
      <c r="BI185" s="390"/>
      <c r="BJ185" s="389"/>
      <c r="BK185" s="389"/>
      <c r="BL185" s="388">
        <f t="shared" si="78"/>
        <v>0</v>
      </c>
      <c r="BM185" s="389"/>
      <c r="BN185" s="389"/>
      <c r="BO185" s="388">
        <f t="shared" si="79"/>
        <v>0</v>
      </c>
      <c r="BP185" s="389"/>
      <c r="BQ185" s="391" t="s">
        <v>1090</v>
      </c>
      <c r="DL185" s="342" t="str">
        <f t="shared" si="70"/>
        <v xml:space="preserve">5502      </v>
      </c>
      <c r="DM185" s="342" t="str">
        <f t="shared" si="54"/>
        <v xml:space="preserve">202206    </v>
      </c>
      <c r="DN185" s="342" t="str">
        <f t="shared" si="55"/>
        <v xml:space="preserve">M02022    </v>
      </c>
      <c r="DO185" s="342" t="e">
        <f>#REF!</f>
        <v>#REF!</v>
      </c>
      <c r="DP185" s="342">
        <f t="shared" si="71"/>
        <v>0</v>
      </c>
      <c r="EW185" s="342">
        <f t="shared" si="72"/>
        <v>0</v>
      </c>
      <c r="EX185" s="342">
        <f t="shared" si="73"/>
        <v>0</v>
      </c>
      <c r="EY185" s="342" t="e">
        <f>#REF!</f>
        <v>#REF!</v>
      </c>
      <c r="EZ185" s="342" t="e">
        <f>#REF!</f>
        <v>#REF!</v>
      </c>
      <c r="FA185" s="342">
        <f t="shared" si="74"/>
        <v>0</v>
      </c>
      <c r="FB185" s="342" t="e">
        <f>#REF!</f>
        <v>#REF!</v>
      </c>
      <c r="FC185" s="342" t="e">
        <f>#REF!</f>
        <v>#REF!</v>
      </c>
      <c r="FD185" s="342">
        <f t="shared" si="75"/>
        <v>0</v>
      </c>
      <c r="FE185" s="342">
        <f t="shared" si="76"/>
        <v>0</v>
      </c>
      <c r="FF185" s="342" t="e">
        <f>#REF!</f>
        <v>#REF!</v>
      </c>
      <c r="FG185" s="342" t="e">
        <f>#REF!</f>
        <v>#REF!</v>
      </c>
      <c r="FH185" s="342" t="e">
        <f>#REF!</f>
        <v>#REF!</v>
      </c>
      <c r="FI185" s="342" t="e">
        <f>#REF!</f>
        <v>#REF!</v>
      </c>
      <c r="FJ185" s="342" t="e">
        <f>#REF!</f>
        <v>#REF!</v>
      </c>
      <c r="FK185" s="342" t="e">
        <f>#REF!</f>
        <v>#REF!</v>
      </c>
      <c r="FL185" s="342">
        <f t="shared" si="77"/>
        <v>0</v>
      </c>
      <c r="FM185" s="342" t="e">
        <f>#REF!</f>
        <v>#REF!</v>
      </c>
      <c r="FN185" s="342" t="e">
        <f>#REF!</f>
        <v>#REF!</v>
      </c>
      <c r="FO185" s="342" t="e">
        <f>#REF!</f>
        <v>#REF!</v>
      </c>
      <c r="FP185" s="342" t="e">
        <f>#REF!</f>
        <v>#REF!</v>
      </c>
      <c r="FQ185" s="342" t="e">
        <f>#REF!</f>
        <v>#REF!</v>
      </c>
      <c r="FR185" s="342" t="e">
        <f>#REF!</f>
        <v>#REF!</v>
      </c>
      <c r="FS185" s="342" t="e">
        <f>#REF!</f>
        <v>#REF!</v>
      </c>
      <c r="FT185" s="342" t="e">
        <f>#REF!</f>
        <v>#REF!</v>
      </c>
      <c r="FU185" s="342" t="e">
        <f>#REF!</f>
        <v>#REF!</v>
      </c>
      <c r="FV185" s="342">
        <v>2</v>
      </c>
    </row>
    <row r="186" spans="3:178" ht="13.5" thickBot="1" x14ac:dyDescent="0.25">
      <c r="C186" s="366" t="s">
        <v>964</v>
      </c>
      <c r="D186" s="367">
        <v>0</v>
      </c>
      <c r="E186" s="368" t="s">
        <v>977</v>
      </c>
      <c r="F186" s="368" t="s">
        <v>978</v>
      </c>
      <c r="G186" s="367" t="s">
        <v>1402</v>
      </c>
      <c r="H186" s="368" t="s">
        <v>717</v>
      </c>
      <c r="I186" s="369"/>
      <c r="J186" s="369"/>
      <c r="K186" s="369">
        <f t="shared" si="56"/>
        <v>0</v>
      </c>
      <c r="L186" s="369"/>
      <c r="M186" s="369"/>
      <c r="N186" s="369">
        <f t="shared" si="57"/>
        <v>0</v>
      </c>
      <c r="O186" s="369"/>
      <c r="P186" s="369"/>
      <c r="Q186" s="369">
        <f t="shared" si="58"/>
        <v>0</v>
      </c>
      <c r="R186" s="369"/>
      <c r="S186" s="369"/>
      <c r="T186" s="369">
        <f t="shared" si="59"/>
        <v>0</v>
      </c>
      <c r="U186" s="369"/>
      <c r="V186" s="369"/>
      <c r="W186" s="369">
        <f t="shared" si="60"/>
        <v>0</v>
      </c>
      <c r="X186" s="369"/>
      <c r="Y186" s="369"/>
      <c r="Z186" s="369">
        <f t="shared" si="61"/>
        <v>0</v>
      </c>
      <c r="AA186" s="369"/>
      <c r="AB186" s="369"/>
      <c r="AC186" s="369">
        <f t="shared" si="62"/>
        <v>0</v>
      </c>
      <c r="AD186" s="369"/>
      <c r="AE186" s="369"/>
      <c r="AF186" s="369">
        <f t="shared" si="63"/>
        <v>0</v>
      </c>
      <c r="AG186" s="369"/>
      <c r="AH186" s="369"/>
      <c r="AI186" s="369">
        <f t="shared" si="64"/>
        <v>0</v>
      </c>
      <c r="AJ186" s="369"/>
      <c r="AK186" s="369"/>
      <c r="AL186" s="369">
        <f t="shared" si="65"/>
        <v>0</v>
      </c>
      <c r="AM186" s="369"/>
      <c r="AN186" s="369"/>
      <c r="AO186" s="369">
        <f t="shared" si="66"/>
        <v>0</v>
      </c>
      <c r="AP186" s="369"/>
      <c r="AQ186" s="369"/>
      <c r="AR186" s="369">
        <f t="shared" si="67"/>
        <v>0</v>
      </c>
      <c r="AS186" s="388"/>
      <c r="AT186" s="369"/>
      <c r="AU186" s="369"/>
      <c r="AV186" s="369">
        <f t="shared" si="68"/>
        <v>0</v>
      </c>
      <c r="AW186" s="370"/>
      <c r="AX186" s="369"/>
      <c r="AY186" s="369"/>
      <c r="AZ186" s="369">
        <f t="shared" si="69"/>
        <v>0</v>
      </c>
      <c r="BA186" s="370"/>
      <c r="BB186" s="389"/>
      <c r="BC186" s="390"/>
      <c r="BD186" s="390"/>
      <c r="BE186" s="390"/>
      <c r="BF186" s="389"/>
      <c r="BG186" s="390"/>
      <c r="BH186" s="389"/>
      <c r="BI186" s="390"/>
      <c r="BJ186" s="389"/>
      <c r="BK186" s="389"/>
      <c r="BL186" s="388">
        <f t="shared" si="78"/>
        <v>0</v>
      </c>
      <c r="BM186" s="389"/>
      <c r="BN186" s="389"/>
      <c r="BO186" s="388">
        <f t="shared" si="79"/>
        <v>0</v>
      </c>
      <c r="BP186" s="389"/>
      <c r="BQ186" s="391" t="s">
        <v>1090</v>
      </c>
      <c r="DL186" s="342" t="str">
        <f t="shared" si="70"/>
        <v xml:space="preserve">5506      </v>
      </c>
      <c r="DM186" s="342" t="str">
        <f t="shared" si="54"/>
        <v xml:space="preserve">202206    </v>
      </c>
      <c r="DN186" s="342" t="str">
        <f t="shared" si="55"/>
        <v xml:space="preserve">M02022    </v>
      </c>
      <c r="DO186" s="342" t="e">
        <f>#REF!</f>
        <v>#REF!</v>
      </c>
      <c r="DP186" s="342">
        <f t="shared" si="71"/>
        <v>0</v>
      </c>
      <c r="EW186" s="342">
        <f t="shared" si="72"/>
        <v>0</v>
      </c>
      <c r="EX186" s="342">
        <f t="shared" si="73"/>
        <v>0</v>
      </c>
      <c r="EY186" s="342" t="e">
        <f>#REF!</f>
        <v>#REF!</v>
      </c>
      <c r="EZ186" s="342" t="e">
        <f>#REF!</f>
        <v>#REF!</v>
      </c>
      <c r="FA186" s="342">
        <f t="shared" si="74"/>
        <v>0</v>
      </c>
      <c r="FB186" s="342" t="e">
        <f>#REF!</f>
        <v>#REF!</v>
      </c>
      <c r="FC186" s="342" t="e">
        <f>#REF!</f>
        <v>#REF!</v>
      </c>
      <c r="FD186" s="342">
        <f t="shared" si="75"/>
        <v>0</v>
      </c>
      <c r="FE186" s="342">
        <f t="shared" si="76"/>
        <v>0</v>
      </c>
      <c r="FF186" s="342" t="e">
        <f>#REF!</f>
        <v>#REF!</v>
      </c>
      <c r="FG186" s="342" t="e">
        <f>#REF!</f>
        <v>#REF!</v>
      </c>
      <c r="FH186" s="342" t="e">
        <f>#REF!</f>
        <v>#REF!</v>
      </c>
      <c r="FI186" s="342" t="e">
        <f>#REF!</f>
        <v>#REF!</v>
      </c>
      <c r="FJ186" s="342" t="e">
        <f>#REF!</f>
        <v>#REF!</v>
      </c>
      <c r="FK186" s="342" t="e">
        <f>#REF!</f>
        <v>#REF!</v>
      </c>
      <c r="FL186" s="342">
        <f t="shared" si="77"/>
        <v>0</v>
      </c>
      <c r="FM186" s="342" t="e">
        <f>#REF!</f>
        <v>#REF!</v>
      </c>
      <c r="FN186" s="342" t="e">
        <f>#REF!</f>
        <v>#REF!</v>
      </c>
      <c r="FO186" s="342" t="e">
        <f>#REF!</f>
        <v>#REF!</v>
      </c>
      <c r="FP186" s="342" t="e">
        <f>#REF!</f>
        <v>#REF!</v>
      </c>
      <c r="FQ186" s="342" t="e">
        <f>#REF!</f>
        <v>#REF!</v>
      </c>
      <c r="FR186" s="342" t="e">
        <f>#REF!</f>
        <v>#REF!</v>
      </c>
      <c r="FS186" s="342" t="e">
        <f>#REF!</f>
        <v>#REF!</v>
      </c>
      <c r="FT186" s="342" t="e">
        <f>#REF!</f>
        <v>#REF!</v>
      </c>
      <c r="FU186" s="342" t="e">
        <f>#REF!</f>
        <v>#REF!</v>
      </c>
      <c r="FV186" s="342">
        <v>2</v>
      </c>
    </row>
    <row r="187" spans="3:178" ht="13.5" thickBot="1" x14ac:dyDescent="0.25">
      <c r="C187" s="366" t="s">
        <v>964</v>
      </c>
      <c r="D187" s="367">
        <v>0</v>
      </c>
      <c r="E187" s="368" t="s">
        <v>977</v>
      </c>
      <c r="F187" s="368" t="s">
        <v>978</v>
      </c>
      <c r="G187" s="367" t="s">
        <v>1403</v>
      </c>
      <c r="H187" s="368" t="s">
        <v>718</v>
      </c>
      <c r="I187" s="369"/>
      <c r="J187" s="369"/>
      <c r="K187" s="369">
        <f t="shared" si="56"/>
        <v>0</v>
      </c>
      <c r="L187" s="369"/>
      <c r="M187" s="369"/>
      <c r="N187" s="369">
        <f t="shared" si="57"/>
        <v>0</v>
      </c>
      <c r="O187" s="369"/>
      <c r="P187" s="369"/>
      <c r="Q187" s="369">
        <f t="shared" si="58"/>
        <v>0</v>
      </c>
      <c r="R187" s="369"/>
      <c r="S187" s="369"/>
      <c r="T187" s="369">
        <f t="shared" si="59"/>
        <v>0</v>
      </c>
      <c r="U187" s="369"/>
      <c r="V187" s="369"/>
      <c r="W187" s="369">
        <f t="shared" si="60"/>
        <v>0</v>
      </c>
      <c r="X187" s="369"/>
      <c r="Y187" s="369"/>
      <c r="Z187" s="369">
        <f t="shared" si="61"/>
        <v>0</v>
      </c>
      <c r="AA187" s="369"/>
      <c r="AB187" s="369"/>
      <c r="AC187" s="369">
        <f t="shared" si="62"/>
        <v>0</v>
      </c>
      <c r="AD187" s="369"/>
      <c r="AE187" s="369"/>
      <c r="AF187" s="369">
        <f t="shared" si="63"/>
        <v>0</v>
      </c>
      <c r="AG187" s="369"/>
      <c r="AH187" s="369"/>
      <c r="AI187" s="369">
        <f t="shared" si="64"/>
        <v>0</v>
      </c>
      <c r="AJ187" s="369"/>
      <c r="AK187" s="369"/>
      <c r="AL187" s="369">
        <f t="shared" si="65"/>
        <v>0</v>
      </c>
      <c r="AM187" s="369"/>
      <c r="AN187" s="369"/>
      <c r="AO187" s="369">
        <f t="shared" si="66"/>
        <v>0</v>
      </c>
      <c r="AP187" s="369"/>
      <c r="AQ187" s="369"/>
      <c r="AR187" s="369">
        <f t="shared" si="67"/>
        <v>0</v>
      </c>
      <c r="AS187" s="388"/>
      <c r="AT187" s="369"/>
      <c r="AU187" s="369"/>
      <c r="AV187" s="369">
        <f t="shared" si="68"/>
        <v>0</v>
      </c>
      <c r="AW187" s="370"/>
      <c r="AX187" s="369"/>
      <c r="AY187" s="369"/>
      <c r="AZ187" s="369">
        <f t="shared" si="69"/>
        <v>0</v>
      </c>
      <c r="BA187" s="370"/>
      <c r="BB187" s="389"/>
      <c r="BC187" s="390"/>
      <c r="BD187" s="390"/>
      <c r="BE187" s="390"/>
      <c r="BF187" s="389"/>
      <c r="BG187" s="390"/>
      <c r="BH187" s="389"/>
      <c r="BI187" s="390"/>
      <c r="BJ187" s="389"/>
      <c r="BK187" s="389"/>
      <c r="BL187" s="388">
        <f t="shared" si="78"/>
        <v>0</v>
      </c>
      <c r="BM187" s="389"/>
      <c r="BN187" s="389"/>
      <c r="BO187" s="388">
        <f t="shared" si="79"/>
        <v>0</v>
      </c>
      <c r="BP187" s="389"/>
      <c r="BQ187" s="391" t="s">
        <v>1090</v>
      </c>
      <c r="DL187" s="342" t="str">
        <f t="shared" si="70"/>
        <v xml:space="preserve">5507      </v>
      </c>
      <c r="DM187" s="342" t="str">
        <f t="shared" si="54"/>
        <v xml:space="preserve">202206    </v>
      </c>
      <c r="DN187" s="342" t="str">
        <f t="shared" si="55"/>
        <v xml:space="preserve">M02022    </v>
      </c>
      <c r="DO187" s="342" t="e">
        <f>#REF!</f>
        <v>#REF!</v>
      </c>
      <c r="DP187" s="342">
        <f t="shared" si="71"/>
        <v>0</v>
      </c>
      <c r="EW187" s="342">
        <f t="shared" si="72"/>
        <v>0</v>
      </c>
      <c r="EX187" s="342">
        <f t="shared" si="73"/>
        <v>0</v>
      </c>
      <c r="EY187" s="342" t="e">
        <f>#REF!</f>
        <v>#REF!</v>
      </c>
      <c r="EZ187" s="342" t="e">
        <f>#REF!</f>
        <v>#REF!</v>
      </c>
      <c r="FA187" s="342">
        <f t="shared" si="74"/>
        <v>0</v>
      </c>
      <c r="FB187" s="342" t="e">
        <f>#REF!</f>
        <v>#REF!</v>
      </c>
      <c r="FC187" s="342" t="e">
        <f>#REF!</f>
        <v>#REF!</v>
      </c>
      <c r="FD187" s="342">
        <f t="shared" si="75"/>
        <v>0</v>
      </c>
      <c r="FE187" s="342">
        <f t="shared" si="76"/>
        <v>0</v>
      </c>
      <c r="FF187" s="342" t="e">
        <f>#REF!</f>
        <v>#REF!</v>
      </c>
      <c r="FG187" s="342" t="e">
        <f>#REF!</f>
        <v>#REF!</v>
      </c>
      <c r="FH187" s="342" t="e">
        <f>#REF!</f>
        <v>#REF!</v>
      </c>
      <c r="FI187" s="342" t="e">
        <f>#REF!</f>
        <v>#REF!</v>
      </c>
      <c r="FJ187" s="342" t="e">
        <f>#REF!</f>
        <v>#REF!</v>
      </c>
      <c r="FK187" s="342" t="e">
        <f>#REF!</f>
        <v>#REF!</v>
      </c>
      <c r="FL187" s="342">
        <f t="shared" si="77"/>
        <v>0</v>
      </c>
      <c r="FM187" s="342" t="e">
        <f>#REF!</f>
        <v>#REF!</v>
      </c>
      <c r="FN187" s="342" t="e">
        <f>#REF!</f>
        <v>#REF!</v>
      </c>
      <c r="FO187" s="342" t="e">
        <f>#REF!</f>
        <v>#REF!</v>
      </c>
      <c r="FP187" s="342" t="e">
        <f>#REF!</f>
        <v>#REF!</v>
      </c>
      <c r="FQ187" s="342" t="e">
        <f>#REF!</f>
        <v>#REF!</v>
      </c>
      <c r="FR187" s="342" t="e">
        <f>#REF!</f>
        <v>#REF!</v>
      </c>
      <c r="FS187" s="342" t="e">
        <f>#REF!</f>
        <v>#REF!</v>
      </c>
      <c r="FT187" s="342" t="e">
        <f>#REF!</f>
        <v>#REF!</v>
      </c>
      <c r="FU187" s="342" t="e">
        <f>#REF!</f>
        <v>#REF!</v>
      </c>
      <c r="FV187" s="342">
        <v>2</v>
      </c>
    </row>
    <row r="188" spans="3:178" ht="13.5" thickBot="1" x14ac:dyDescent="0.25">
      <c r="C188" s="366" t="s">
        <v>966</v>
      </c>
      <c r="D188" s="367">
        <v>3</v>
      </c>
      <c r="E188" s="368" t="s">
        <v>842</v>
      </c>
      <c r="F188" s="368" t="s">
        <v>1097</v>
      </c>
      <c r="G188" s="367" t="s">
        <v>511</v>
      </c>
      <c r="H188" s="368" t="s">
        <v>719</v>
      </c>
      <c r="I188" s="369">
        <v>0</v>
      </c>
      <c r="J188" s="369">
        <v>0</v>
      </c>
      <c r="K188" s="369">
        <f t="shared" si="56"/>
        <v>0</v>
      </c>
      <c r="L188" s="369">
        <v>0</v>
      </c>
      <c r="M188" s="369">
        <v>0</v>
      </c>
      <c r="N188" s="369">
        <f t="shared" si="57"/>
        <v>0</v>
      </c>
      <c r="O188" s="369">
        <v>0</v>
      </c>
      <c r="P188" s="369">
        <v>0</v>
      </c>
      <c r="Q188" s="369">
        <f t="shared" si="58"/>
        <v>0</v>
      </c>
      <c r="R188" s="369">
        <v>0</v>
      </c>
      <c r="S188" s="369">
        <v>0</v>
      </c>
      <c r="T188" s="369">
        <f t="shared" si="59"/>
        <v>0</v>
      </c>
      <c r="U188" s="369">
        <v>0</v>
      </c>
      <c r="V188" s="369">
        <v>0</v>
      </c>
      <c r="W188" s="369">
        <f t="shared" si="60"/>
        <v>0</v>
      </c>
      <c r="X188" s="369">
        <v>0</v>
      </c>
      <c r="Y188" s="369">
        <v>0</v>
      </c>
      <c r="Z188" s="369">
        <f t="shared" si="61"/>
        <v>0</v>
      </c>
      <c r="AA188" s="369">
        <v>0</v>
      </c>
      <c r="AB188" s="369">
        <v>0</v>
      </c>
      <c r="AC188" s="369">
        <f t="shared" si="62"/>
        <v>0</v>
      </c>
      <c r="AD188" s="369">
        <v>0</v>
      </c>
      <c r="AE188" s="369">
        <v>0</v>
      </c>
      <c r="AF188" s="369">
        <f t="shared" si="63"/>
        <v>0</v>
      </c>
      <c r="AG188" s="369">
        <v>0</v>
      </c>
      <c r="AH188" s="369">
        <v>0</v>
      </c>
      <c r="AI188" s="369">
        <f t="shared" si="64"/>
        <v>0</v>
      </c>
      <c r="AJ188" s="369">
        <v>0</v>
      </c>
      <c r="AK188" s="369">
        <v>0</v>
      </c>
      <c r="AL188" s="369">
        <f t="shared" si="65"/>
        <v>0</v>
      </c>
      <c r="AM188" s="369">
        <v>0</v>
      </c>
      <c r="AN188" s="369">
        <v>0</v>
      </c>
      <c r="AO188" s="369">
        <f t="shared" si="66"/>
        <v>0</v>
      </c>
      <c r="AP188" s="369">
        <v>0</v>
      </c>
      <c r="AQ188" s="369">
        <v>0</v>
      </c>
      <c r="AR188" s="369">
        <f t="shared" si="67"/>
        <v>0</v>
      </c>
      <c r="AS188" s="388">
        <v>0</v>
      </c>
      <c r="AT188" s="369">
        <v>0</v>
      </c>
      <c r="AU188" s="369">
        <v>0</v>
      </c>
      <c r="AV188" s="369">
        <f t="shared" si="68"/>
        <v>0</v>
      </c>
      <c r="AW188" s="370"/>
      <c r="AX188" s="369">
        <v>0</v>
      </c>
      <c r="AY188" s="369">
        <v>0</v>
      </c>
      <c r="AZ188" s="369">
        <f t="shared" si="69"/>
        <v>0</v>
      </c>
      <c r="BA188" s="370"/>
      <c r="BB188" s="389">
        <v>0</v>
      </c>
      <c r="BC188" s="390"/>
      <c r="BD188" s="390"/>
      <c r="BE188" s="390"/>
      <c r="BF188" s="389">
        <v>0</v>
      </c>
      <c r="BG188" s="390"/>
      <c r="BH188" s="389">
        <v>0</v>
      </c>
      <c r="BI188" s="390"/>
      <c r="BJ188" s="389">
        <v>0</v>
      </c>
      <c r="BK188" s="389"/>
      <c r="BL188" s="388">
        <f t="shared" si="78"/>
        <v>0</v>
      </c>
      <c r="BM188" s="389">
        <v>-294445</v>
      </c>
      <c r="BN188" s="389"/>
      <c r="BO188" s="388">
        <f t="shared" si="79"/>
        <v>-294445</v>
      </c>
      <c r="BP188" s="389">
        <v>585351</v>
      </c>
      <c r="BQ188" s="391" t="s">
        <v>1098</v>
      </c>
      <c r="DL188" s="342" t="str">
        <f t="shared" si="70"/>
        <v xml:space="preserve">5510      </v>
      </c>
      <c r="DM188" s="342" t="str">
        <f t="shared" si="54"/>
        <v xml:space="preserve">202206    </v>
      </c>
      <c r="DN188" s="342" t="str">
        <f t="shared" si="55"/>
        <v xml:space="preserve">M02022    </v>
      </c>
      <c r="DO188" s="342" t="e">
        <f>#REF!</f>
        <v>#REF!</v>
      </c>
      <c r="DP188" s="342">
        <f t="shared" si="71"/>
        <v>0</v>
      </c>
      <c r="EW188" s="342">
        <f t="shared" si="72"/>
        <v>0</v>
      </c>
      <c r="EX188" s="342">
        <f t="shared" si="73"/>
        <v>0</v>
      </c>
      <c r="EY188" s="342" t="e">
        <f>#REF!</f>
        <v>#REF!</v>
      </c>
      <c r="EZ188" s="342" t="e">
        <f>#REF!</f>
        <v>#REF!</v>
      </c>
      <c r="FA188" s="342">
        <f t="shared" si="74"/>
        <v>0</v>
      </c>
      <c r="FB188" s="342" t="e">
        <f>#REF!</f>
        <v>#REF!</v>
      </c>
      <c r="FC188" s="342" t="e">
        <f>#REF!</f>
        <v>#REF!</v>
      </c>
      <c r="FD188" s="342">
        <f t="shared" si="75"/>
        <v>0</v>
      </c>
      <c r="FE188" s="342">
        <f t="shared" si="76"/>
        <v>0</v>
      </c>
      <c r="FF188" s="342" t="e">
        <f>#REF!</f>
        <v>#REF!</v>
      </c>
      <c r="FG188" s="342" t="e">
        <f>#REF!</f>
        <v>#REF!</v>
      </c>
      <c r="FH188" s="342" t="e">
        <f>#REF!</f>
        <v>#REF!</v>
      </c>
      <c r="FI188" s="342" t="e">
        <f>#REF!</f>
        <v>#REF!</v>
      </c>
      <c r="FJ188" s="342" t="e">
        <f>#REF!</f>
        <v>#REF!</v>
      </c>
      <c r="FK188" s="342" t="e">
        <f>#REF!</f>
        <v>#REF!</v>
      </c>
      <c r="FL188" s="342">
        <f t="shared" si="77"/>
        <v>0</v>
      </c>
      <c r="FM188" s="342" t="e">
        <f>#REF!</f>
        <v>#REF!</v>
      </c>
      <c r="FN188" s="342" t="e">
        <f>#REF!</f>
        <v>#REF!</v>
      </c>
      <c r="FO188" s="342" t="e">
        <f>#REF!</f>
        <v>#REF!</v>
      </c>
      <c r="FP188" s="342" t="e">
        <f>#REF!</f>
        <v>#REF!</v>
      </c>
      <c r="FQ188" s="342" t="e">
        <f>#REF!</f>
        <v>#REF!</v>
      </c>
      <c r="FR188" s="342" t="e">
        <f>#REF!</f>
        <v>#REF!</v>
      </c>
      <c r="FS188" s="342" t="e">
        <f>#REF!</f>
        <v>#REF!</v>
      </c>
      <c r="FT188" s="342" t="e">
        <f>#REF!</f>
        <v>#REF!</v>
      </c>
      <c r="FU188" s="342" t="e">
        <f>#REF!</f>
        <v>#REF!</v>
      </c>
      <c r="FV188" s="342">
        <v>2</v>
      </c>
    </row>
    <row r="189" spans="3:178" ht="13.5" thickBot="1" x14ac:dyDescent="0.25">
      <c r="C189" s="366" t="s">
        <v>966</v>
      </c>
      <c r="D189" s="367">
        <v>3</v>
      </c>
      <c r="E189" s="368" t="s">
        <v>842</v>
      </c>
      <c r="F189" s="368" t="s">
        <v>1097</v>
      </c>
      <c r="G189" s="367" t="s">
        <v>512</v>
      </c>
      <c r="H189" s="368" t="s">
        <v>720</v>
      </c>
      <c r="I189" s="369">
        <v>0</v>
      </c>
      <c r="J189" s="369">
        <v>0</v>
      </c>
      <c r="K189" s="369">
        <f t="shared" si="56"/>
        <v>0</v>
      </c>
      <c r="L189" s="369">
        <v>0</v>
      </c>
      <c r="M189" s="369">
        <v>0</v>
      </c>
      <c r="N189" s="369">
        <f t="shared" si="57"/>
        <v>0</v>
      </c>
      <c r="O189" s="369">
        <v>0</v>
      </c>
      <c r="P189" s="369">
        <v>0</v>
      </c>
      <c r="Q189" s="369">
        <f t="shared" si="58"/>
        <v>0</v>
      </c>
      <c r="R189" s="369">
        <v>0</v>
      </c>
      <c r="S189" s="369">
        <v>0</v>
      </c>
      <c r="T189" s="369">
        <f t="shared" si="59"/>
        <v>0</v>
      </c>
      <c r="U189" s="369">
        <v>0</v>
      </c>
      <c r="V189" s="369">
        <v>0</v>
      </c>
      <c r="W189" s="369">
        <f t="shared" si="60"/>
        <v>0</v>
      </c>
      <c r="X189" s="369">
        <v>0</v>
      </c>
      <c r="Y189" s="369">
        <v>0</v>
      </c>
      <c r="Z189" s="369">
        <f t="shared" si="61"/>
        <v>0</v>
      </c>
      <c r="AA189" s="369">
        <v>0</v>
      </c>
      <c r="AB189" s="369">
        <v>0</v>
      </c>
      <c r="AC189" s="369">
        <f t="shared" si="62"/>
        <v>0</v>
      </c>
      <c r="AD189" s="369">
        <v>0</v>
      </c>
      <c r="AE189" s="369">
        <v>0</v>
      </c>
      <c r="AF189" s="369">
        <f t="shared" si="63"/>
        <v>0</v>
      </c>
      <c r="AG189" s="369">
        <v>0</v>
      </c>
      <c r="AH189" s="369">
        <v>0</v>
      </c>
      <c r="AI189" s="369">
        <f t="shared" si="64"/>
        <v>0</v>
      </c>
      <c r="AJ189" s="369">
        <v>0</v>
      </c>
      <c r="AK189" s="369">
        <v>0</v>
      </c>
      <c r="AL189" s="369">
        <f t="shared" si="65"/>
        <v>0</v>
      </c>
      <c r="AM189" s="369">
        <v>0</v>
      </c>
      <c r="AN189" s="369">
        <v>0</v>
      </c>
      <c r="AO189" s="369">
        <f t="shared" si="66"/>
        <v>0</v>
      </c>
      <c r="AP189" s="369">
        <v>0</v>
      </c>
      <c r="AQ189" s="369">
        <v>0</v>
      </c>
      <c r="AR189" s="369">
        <f t="shared" si="67"/>
        <v>0</v>
      </c>
      <c r="AS189" s="388">
        <v>0</v>
      </c>
      <c r="AT189" s="369">
        <v>0</v>
      </c>
      <c r="AU189" s="369">
        <v>0</v>
      </c>
      <c r="AV189" s="369">
        <f t="shared" si="68"/>
        <v>0</v>
      </c>
      <c r="AW189" s="370"/>
      <c r="AX189" s="369">
        <v>0</v>
      </c>
      <c r="AY189" s="369">
        <v>0</v>
      </c>
      <c r="AZ189" s="369">
        <f t="shared" si="69"/>
        <v>0</v>
      </c>
      <c r="BA189" s="370"/>
      <c r="BB189" s="389">
        <v>0</v>
      </c>
      <c r="BC189" s="390"/>
      <c r="BD189" s="390"/>
      <c r="BE189" s="390"/>
      <c r="BF189" s="389">
        <v>0</v>
      </c>
      <c r="BG189" s="390"/>
      <c r="BH189" s="389">
        <v>0</v>
      </c>
      <c r="BI189" s="390"/>
      <c r="BJ189" s="389">
        <v>0</v>
      </c>
      <c r="BK189" s="389"/>
      <c r="BL189" s="388">
        <f t="shared" si="78"/>
        <v>0</v>
      </c>
      <c r="BM189" s="389">
        <v>-7001</v>
      </c>
      <c r="BN189" s="389"/>
      <c r="BO189" s="388">
        <f t="shared" si="79"/>
        <v>-7001</v>
      </c>
      <c r="BP189" s="389">
        <v>293000</v>
      </c>
      <c r="BQ189" s="391" t="s">
        <v>1099</v>
      </c>
      <c r="DL189" s="342" t="str">
        <f t="shared" si="70"/>
        <v xml:space="preserve">5511      </v>
      </c>
      <c r="DM189" s="342" t="str">
        <f t="shared" si="54"/>
        <v xml:space="preserve">202206    </v>
      </c>
      <c r="DN189" s="342" t="str">
        <f t="shared" si="55"/>
        <v xml:space="preserve">M02022    </v>
      </c>
      <c r="DO189" s="342" t="e">
        <f>#REF!</f>
        <v>#REF!</v>
      </c>
      <c r="DP189" s="342">
        <f t="shared" si="71"/>
        <v>0</v>
      </c>
      <c r="EW189" s="342">
        <f t="shared" si="72"/>
        <v>0</v>
      </c>
      <c r="EX189" s="342">
        <f t="shared" si="73"/>
        <v>0</v>
      </c>
      <c r="EY189" s="342" t="e">
        <f>#REF!</f>
        <v>#REF!</v>
      </c>
      <c r="EZ189" s="342" t="e">
        <f>#REF!</f>
        <v>#REF!</v>
      </c>
      <c r="FA189" s="342">
        <f t="shared" si="74"/>
        <v>0</v>
      </c>
      <c r="FB189" s="342" t="e">
        <f>#REF!</f>
        <v>#REF!</v>
      </c>
      <c r="FC189" s="342" t="e">
        <f>#REF!</f>
        <v>#REF!</v>
      </c>
      <c r="FD189" s="342">
        <f t="shared" si="75"/>
        <v>0</v>
      </c>
      <c r="FE189" s="342">
        <f t="shared" si="76"/>
        <v>0</v>
      </c>
      <c r="FF189" s="342" t="e">
        <f>#REF!</f>
        <v>#REF!</v>
      </c>
      <c r="FG189" s="342" t="e">
        <f>#REF!</f>
        <v>#REF!</v>
      </c>
      <c r="FH189" s="342" t="e">
        <f>#REF!</f>
        <v>#REF!</v>
      </c>
      <c r="FI189" s="342" t="e">
        <f>#REF!</f>
        <v>#REF!</v>
      </c>
      <c r="FJ189" s="342" t="e">
        <f>#REF!</f>
        <v>#REF!</v>
      </c>
      <c r="FK189" s="342" t="e">
        <f>#REF!</f>
        <v>#REF!</v>
      </c>
      <c r="FL189" s="342">
        <f t="shared" si="77"/>
        <v>0</v>
      </c>
      <c r="FM189" s="342" t="e">
        <f>#REF!</f>
        <v>#REF!</v>
      </c>
      <c r="FN189" s="342" t="e">
        <f>#REF!</f>
        <v>#REF!</v>
      </c>
      <c r="FO189" s="342" t="e">
        <f>#REF!</f>
        <v>#REF!</v>
      </c>
      <c r="FP189" s="342" t="e">
        <f>#REF!</f>
        <v>#REF!</v>
      </c>
      <c r="FQ189" s="342" t="e">
        <f>#REF!</f>
        <v>#REF!</v>
      </c>
      <c r="FR189" s="342" t="e">
        <f>#REF!</f>
        <v>#REF!</v>
      </c>
      <c r="FS189" s="342" t="e">
        <f>#REF!</f>
        <v>#REF!</v>
      </c>
      <c r="FT189" s="342" t="e">
        <f>#REF!</f>
        <v>#REF!</v>
      </c>
      <c r="FU189" s="342" t="e">
        <f>#REF!</f>
        <v>#REF!</v>
      </c>
      <c r="FV189" s="342">
        <v>2</v>
      </c>
    </row>
    <row r="190" spans="3:178" ht="13.5" thickBot="1" x14ac:dyDescent="0.25">
      <c r="C190" s="366" t="s">
        <v>966</v>
      </c>
      <c r="D190" s="367">
        <v>3</v>
      </c>
      <c r="E190" s="368" t="s">
        <v>842</v>
      </c>
      <c r="F190" s="368" t="s">
        <v>1097</v>
      </c>
      <c r="G190" s="367" t="s">
        <v>513</v>
      </c>
      <c r="H190" s="368" t="s">
        <v>721</v>
      </c>
      <c r="I190" s="369">
        <v>0</v>
      </c>
      <c r="J190" s="369">
        <v>0</v>
      </c>
      <c r="K190" s="369">
        <f t="shared" si="56"/>
        <v>0</v>
      </c>
      <c r="L190" s="369">
        <v>0</v>
      </c>
      <c r="M190" s="369">
        <v>0</v>
      </c>
      <c r="N190" s="369">
        <f t="shared" si="57"/>
        <v>0</v>
      </c>
      <c r="O190" s="369">
        <v>0</v>
      </c>
      <c r="P190" s="369">
        <v>0</v>
      </c>
      <c r="Q190" s="369">
        <f t="shared" si="58"/>
        <v>0</v>
      </c>
      <c r="R190" s="369">
        <v>0</v>
      </c>
      <c r="S190" s="369">
        <v>0</v>
      </c>
      <c r="T190" s="369">
        <f t="shared" si="59"/>
        <v>0</v>
      </c>
      <c r="U190" s="369">
        <v>0</v>
      </c>
      <c r="V190" s="369">
        <v>0</v>
      </c>
      <c r="W190" s="369">
        <f t="shared" si="60"/>
        <v>0</v>
      </c>
      <c r="X190" s="369">
        <v>0</v>
      </c>
      <c r="Y190" s="369">
        <v>0</v>
      </c>
      <c r="Z190" s="369">
        <f t="shared" si="61"/>
        <v>0</v>
      </c>
      <c r="AA190" s="369">
        <v>0</v>
      </c>
      <c r="AB190" s="369">
        <v>0</v>
      </c>
      <c r="AC190" s="369">
        <f t="shared" si="62"/>
        <v>0</v>
      </c>
      <c r="AD190" s="369">
        <v>0</v>
      </c>
      <c r="AE190" s="369">
        <v>0</v>
      </c>
      <c r="AF190" s="369">
        <f t="shared" si="63"/>
        <v>0</v>
      </c>
      <c r="AG190" s="369">
        <v>0</v>
      </c>
      <c r="AH190" s="369">
        <v>0</v>
      </c>
      <c r="AI190" s="369">
        <f t="shared" si="64"/>
        <v>0</v>
      </c>
      <c r="AJ190" s="369">
        <v>0</v>
      </c>
      <c r="AK190" s="369">
        <v>0</v>
      </c>
      <c r="AL190" s="369">
        <f t="shared" si="65"/>
        <v>0</v>
      </c>
      <c r="AM190" s="369">
        <v>0</v>
      </c>
      <c r="AN190" s="369">
        <v>0</v>
      </c>
      <c r="AO190" s="369">
        <f t="shared" si="66"/>
        <v>0</v>
      </c>
      <c r="AP190" s="369">
        <v>0</v>
      </c>
      <c r="AQ190" s="369">
        <v>0</v>
      </c>
      <c r="AR190" s="369">
        <f t="shared" si="67"/>
        <v>0</v>
      </c>
      <c r="AS190" s="388">
        <v>0</v>
      </c>
      <c r="AT190" s="369">
        <v>0</v>
      </c>
      <c r="AU190" s="369">
        <v>0</v>
      </c>
      <c r="AV190" s="369">
        <f t="shared" si="68"/>
        <v>0</v>
      </c>
      <c r="AW190" s="370"/>
      <c r="AX190" s="369">
        <v>0</v>
      </c>
      <c r="AY190" s="369">
        <v>0</v>
      </c>
      <c r="AZ190" s="369">
        <f t="shared" si="69"/>
        <v>0</v>
      </c>
      <c r="BA190" s="370"/>
      <c r="BB190" s="389">
        <v>0</v>
      </c>
      <c r="BC190" s="390"/>
      <c r="BD190" s="390"/>
      <c r="BE190" s="390"/>
      <c r="BF190" s="389">
        <v>0</v>
      </c>
      <c r="BG190" s="390"/>
      <c r="BH190" s="389">
        <v>0</v>
      </c>
      <c r="BI190" s="390"/>
      <c r="BJ190" s="389">
        <v>0</v>
      </c>
      <c r="BK190" s="389"/>
      <c r="BL190" s="388">
        <f t="shared" si="78"/>
        <v>0</v>
      </c>
      <c r="BM190" s="389">
        <v>-7446.6850000000004</v>
      </c>
      <c r="BN190" s="389"/>
      <c r="BO190" s="388">
        <f t="shared" si="79"/>
        <v>-7446.6850000000004</v>
      </c>
      <c r="BP190" s="389">
        <v>405947</v>
      </c>
      <c r="BQ190" s="391" t="s">
        <v>1100</v>
      </c>
      <c r="DL190" s="342" t="str">
        <f t="shared" si="70"/>
        <v xml:space="preserve">5512      </v>
      </c>
      <c r="DM190" s="342" t="str">
        <f t="shared" si="54"/>
        <v xml:space="preserve">202206    </v>
      </c>
      <c r="DN190" s="342" t="str">
        <f t="shared" si="55"/>
        <v xml:space="preserve">M02022    </v>
      </c>
      <c r="DO190" s="342" t="e">
        <f>#REF!</f>
        <v>#REF!</v>
      </c>
      <c r="DP190" s="342">
        <f t="shared" si="71"/>
        <v>0</v>
      </c>
      <c r="EW190" s="342">
        <f t="shared" si="72"/>
        <v>0</v>
      </c>
      <c r="EX190" s="342">
        <f t="shared" si="73"/>
        <v>0</v>
      </c>
      <c r="EY190" s="342" t="e">
        <f>#REF!</f>
        <v>#REF!</v>
      </c>
      <c r="EZ190" s="342" t="e">
        <f>#REF!</f>
        <v>#REF!</v>
      </c>
      <c r="FA190" s="342">
        <f t="shared" si="74"/>
        <v>0</v>
      </c>
      <c r="FB190" s="342" t="e">
        <f>#REF!</f>
        <v>#REF!</v>
      </c>
      <c r="FC190" s="342" t="e">
        <f>#REF!</f>
        <v>#REF!</v>
      </c>
      <c r="FD190" s="342">
        <f t="shared" si="75"/>
        <v>0</v>
      </c>
      <c r="FE190" s="342">
        <f t="shared" si="76"/>
        <v>0</v>
      </c>
      <c r="FF190" s="342" t="e">
        <f>#REF!</f>
        <v>#REF!</v>
      </c>
      <c r="FG190" s="342" t="e">
        <f>#REF!</f>
        <v>#REF!</v>
      </c>
      <c r="FH190" s="342" t="e">
        <f>#REF!</f>
        <v>#REF!</v>
      </c>
      <c r="FI190" s="342" t="e">
        <f>#REF!</f>
        <v>#REF!</v>
      </c>
      <c r="FJ190" s="342" t="e">
        <f>#REF!</f>
        <v>#REF!</v>
      </c>
      <c r="FK190" s="342" t="e">
        <f>#REF!</f>
        <v>#REF!</v>
      </c>
      <c r="FL190" s="342">
        <f t="shared" si="77"/>
        <v>0</v>
      </c>
      <c r="FM190" s="342" t="e">
        <f>#REF!</f>
        <v>#REF!</v>
      </c>
      <c r="FN190" s="342" t="e">
        <f>#REF!</f>
        <v>#REF!</v>
      </c>
      <c r="FO190" s="342" t="e">
        <f>#REF!</f>
        <v>#REF!</v>
      </c>
      <c r="FP190" s="342" t="e">
        <f>#REF!</f>
        <v>#REF!</v>
      </c>
      <c r="FQ190" s="342" t="e">
        <f>#REF!</f>
        <v>#REF!</v>
      </c>
      <c r="FR190" s="342" t="e">
        <f>#REF!</f>
        <v>#REF!</v>
      </c>
      <c r="FS190" s="342" t="e">
        <f>#REF!</f>
        <v>#REF!</v>
      </c>
      <c r="FT190" s="342" t="e">
        <f>#REF!</f>
        <v>#REF!</v>
      </c>
      <c r="FU190" s="342" t="e">
        <f>#REF!</f>
        <v>#REF!</v>
      </c>
      <c r="FV190" s="342">
        <v>2</v>
      </c>
    </row>
    <row r="191" spans="3:178" ht="13.5" thickBot="1" x14ac:dyDescent="0.25">
      <c r="C191" s="366" t="s">
        <v>966</v>
      </c>
      <c r="D191" s="367">
        <v>3</v>
      </c>
      <c r="E191" s="368" t="s">
        <v>842</v>
      </c>
      <c r="F191" s="368" t="s">
        <v>1097</v>
      </c>
      <c r="G191" s="367" t="s">
        <v>514</v>
      </c>
      <c r="H191" s="368" t="s">
        <v>722</v>
      </c>
      <c r="I191" s="369">
        <v>0</v>
      </c>
      <c r="J191" s="369">
        <v>0</v>
      </c>
      <c r="K191" s="369">
        <f t="shared" si="56"/>
        <v>0</v>
      </c>
      <c r="L191" s="369">
        <v>0</v>
      </c>
      <c r="M191" s="369">
        <v>0</v>
      </c>
      <c r="N191" s="369">
        <f t="shared" si="57"/>
        <v>0</v>
      </c>
      <c r="O191" s="369">
        <v>0</v>
      </c>
      <c r="P191" s="369">
        <v>0</v>
      </c>
      <c r="Q191" s="369">
        <f t="shared" si="58"/>
        <v>0</v>
      </c>
      <c r="R191" s="369">
        <v>0</v>
      </c>
      <c r="S191" s="369">
        <v>0</v>
      </c>
      <c r="T191" s="369">
        <f t="shared" si="59"/>
        <v>0</v>
      </c>
      <c r="U191" s="369">
        <v>0</v>
      </c>
      <c r="V191" s="369">
        <v>0</v>
      </c>
      <c r="W191" s="369">
        <f t="shared" si="60"/>
        <v>0</v>
      </c>
      <c r="X191" s="369">
        <v>0</v>
      </c>
      <c r="Y191" s="369">
        <v>0</v>
      </c>
      <c r="Z191" s="369">
        <f t="shared" si="61"/>
        <v>0</v>
      </c>
      <c r="AA191" s="369">
        <v>0</v>
      </c>
      <c r="AB191" s="369">
        <v>0</v>
      </c>
      <c r="AC191" s="369">
        <f t="shared" si="62"/>
        <v>0</v>
      </c>
      <c r="AD191" s="369">
        <v>0</v>
      </c>
      <c r="AE191" s="369">
        <v>0</v>
      </c>
      <c r="AF191" s="369">
        <f t="shared" si="63"/>
        <v>0</v>
      </c>
      <c r="AG191" s="369">
        <v>0</v>
      </c>
      <c r="AH191" s="369">
        <v>0</v>
      </c>
      <c r="AI191" s="369">
        <f t="shared" si="64"/>
        <v>0</v>
      </c>
      <c r="AJ191" s="369">
        <v>0</v>
      </c>
      <c r="AK191" s="369">
        <v>0</v>
      </c>
      <c r="AL191" s="369">
        <f t="shared" si="65"/>
        <v>0</v>
      </c>
      <c r="AM191" s="369">
        <v>0</v>
      </c>
      <c r="AN191" s="369">
        <v>0</v>
      </c>
      <c r="AO191" s="369">
        <f t="shared" si="66"/>
        <v>0</v>
      </c>
      <c r="AP191" s="369">
        <v>0</v>
      </c>
      <c r="AQ191" s="369">
        <v>0</v>
      </c>
      <c r="AR191" s="369">
        <f t="shared" si="67"/>
        <v>0</v>
      </c>
      <c r="AS191" s="388">
        <v>0</v>
      </c>
      <c r="AT191" s="369">
        <v>0</v>
      </c>
      <c r="AU191" s="369">
        <v>0</v>
      </c>
      <c r="AV191" s="369">
        <f t="shared" si="68"/>
        <v>0</v>
      </c>
      <c r="AW191" s="370"/>
      <c r="AX191" s="369">
        <v>0</v>
      </c>
      <c r="AY191" s="369">
        <v>0</v>
      </c>
      <c r="AZ191" s="369">
        <f t="shared" si="69"/>
        <v>0</v>
      </c>
      <c r="BA191" s="370"/>
      <c r="BB191" s="389">
        <v>0</v>
      </c>
      <c r="BC191" s="390"/>
      <c r="BD191" s="390"/>
      <c r="BE191" s="390"/>
      <c r="BF191" s="389">
        <v>0</v>
      </c>
      <c r="BG191" s="390"/>
      <c r="BH191" s="389">
        <v>0</v>
      </c>
      <c r="BI191" s="390"/>
      <c r="BJ191" s="389">
        <v>0</v>
      </c>
      <c r="BK191" s="389"/>
      <c r="BL191" s="388">
        <f t="shared" si="78"/>
        <v>0</v>
      </c>
      <c r="BM191" s="389">
        <v>-5584.201</v>
      </c>
      <c r="BN191" s="389"/>
      <c r="BO191" s="388">
        <f t="shared" si="79"/>
        <v>-5584.201</v>
      </c>
      <c r="BP191" s="389">
        <v>192070</v>
      </c>
      <c r="BQ191" s="391" t="s">
        <v>1101</v>
      </c>
      <c r="DL191" s="342" t="str">
        <f t="shared" si="70"/>
        <v xml:space="preserve">5513      </v>
      </c>
      <c r="DM191" s="342" t="str">
        <f t="shared" si="54"/>
        <v xml:space="preserve">202206    </v>
      </c>
      <c r="DN191" s="342" t="str">
        <f t="shared" si="55"/>
        <v xml:space="preserve">M02022    </v>
      </c>
      <c r="DO191" s="342" t="e">
        <f>#REF!</f>
        <v>#REF!</v>
      </c>
      <c r="DP191" s="342">
        <f t="shared" si="71"/>
        <v>0</v>
      </c>
      <c r="EW191" s="342">
        <f t="shared" si="72"/>
        <v>0</v>
      </c>
      <c r="EX191" s="342">
        <f t="shared" si="73"/>
        <v>0</v>
      </c>
      <c r="EY191" s="342" t="e">
        <f>#REF!</f>
        <v>#REF!</v>
      </c>
      <c r="EZ191" s="342" t="e">
        <f>#REF!</f>
        <v>#REF!</v>
      </c>
      <c r="FA191" s="342">
        <f t="shared" si="74"/>
        <v>0</v>
      </c>
      <c r="FB191" s="342" t="e">
        <f>#REF!</f>
        <v>#REF!</v>
      </c>
      <c r="FC191" s="342" t="e">
        <f>#REF!</f>
        <v>#REF!</v>
      </c>
      <c r="FD191" s="342">
        <f t="shared" si="75"/>
        <v>0</v>
      </c>
      <c r="FE191" s="342">
        <f t="shared" si="76"/>
        <v>0</v>
      </c>
      <c r="FF191" s="342" t="e">
        <f>#REF!</f>
        <v>#REF!</v>
      </c>
      <c r="FG191" s="342" t="e">
        <f>#REF!</f>
        <v>#REF!</v>
      </c>
      <c r="FH191" s="342" t="e">
        <f>#REF!</f>
        <v>#REF!</v>
      </c>
      <c r="FI191" s="342" t="e">
        <f>#REF!</f>
        <v>#REF!</v>
      </c>
      <c r="FJ191" s="342" t="e">
        <f>#REF!</f>
        <v>#REF!</v>
      </c>
      <c r="FK191" s="342" t="e">
        <f>#REF!</f>
        <v>#REF!</v>
      </c>
      <c r="FL191" s="342">
        <f t="shared" si="77"/>
        <v>0</v>
      </c>
      <c r="FM191" s="342" t="e">
        <f>#REF!</f>
        <v>#REF!</v>
      </c>
      <c r="FN191" s="342" t="e">
        <f>#REF!</f>
        <v>#REF!</v>
      </c>
      <c r="FO191" s="342" t="e">
        <f>#REF!</f>
        <v>#REF!</v>
      </c>
      <c r="FP191" s="342" t="e">
        <f>#REF!</f>
        <v>#REF!</v>
      </c>
      <c r="FQ191" s="342" t="e">
        <f>#REF!</f>
        <v>#REF!</v>
      </c>
      <c r="FR191" s="342" t="e">
        <f>#REF!</f>
        <v>#REF!</v>
      </c>
      <c r="FS191" s="342" t="e">
        <f>#REF!</f>
        <v>#REF!</v>
      </c>
      <c r="FT191" s="342" t="e">
        <f>#REF!</f>
        <v>#REF!</v>
      </c>
      <c r="FU191" s="342" t="e">
        <f>#REF!</f>
        <v>#REF!</v>
      </c>
      <c r="FV191" s="342">
        <v>2</v>
      </c>
    </row>
    <row r="192" spans="3:178" ht="13.5" thickBot="1" x14ac:dyDescent="0.25">
      <c r="C192" s="366" t="s">
        <v>966</v>
      </c>
      <c r="D192" s="367">
        <v>3</v>
      </c>
      <c r="E192" s="368" t="s">
        <v>842</v>
      </c>
      <c r="F192" s="368" t="s">
        <v>1097</v>
      </c>
      <c r="G192" s="367" t="s">
        <v>515</v>
      </c>
      <c r="H192" s="368" t="s">
        <v>723</v>
      </c>
      <c r="I192" s="369">
        <v>0</v>
      </c>
      <c r="J192" s="369">
        <v>0</v>
      </c>
      <c r="K192" s="369">
        <f t="shared" si="56"/>
        <v>0</v>
      </c>
      <c r="L192" s="369">
        <v>0</v>
      </c>
      <c r="M192" s="369">
        <v>0</v>
      </c>
      <c r="N192" s="369">
        <f t="shared" si="57"/>
        <v>0</v>
      </c>
      <c r="O192" s="369">
        <v>0</v>
      </c>
      <c r="P192" s="369">
        <v>0</v>
      </c>
      <c r="Q192" s="369">
        <f t="shared" si="58"/>
        <v>0</v>
      </c>
      <c r="R192" s="369">
        <v>0</v>
      </c>
      <c r="S192" s="369">
        <v>0</v>
      </c>
      <c r="T192" s="369">
        <f t="shared" si="59"/>
        <v>0</v>
      </c>
      <c r="U192" s="369">
        <v>0</v>
      </c>
      <c r="V192" s="369">
        <v>0</v>
      </c>
      <c r="W192" s="369">
        <f t="shared" si="60"/>
        <v>0</v>
      </c>
      <c r="X192" s="369">
        <v>0</v>
      </c>
      <c r="Y192" s="369">
        <v>0</v>
      </c>
      <c r="Z192" s="369">
        <f t="shared" si="61"/>
        <v>0</v>
      </c>
      <c r="AA192" s="369">
        <v>0</v>
      </c>
      <c r="AB192" s="369">
        <v>0</v>
      </c>
      <c r="AC192" s="369">
        <f t="shared" si="62"/>
        <v>0</v>
      </c>
      <c r="AD192" s="369">
        <v>0</v>
      </c>
      <c r="AE192" s="369">
        <v>0</v>
      </c>
      <c r="AF192" s="369">
        <f t="shared" si="63"/>
        <v>0</v>
      </c>
      <c r="AG192" s="369">
        <v>0</v>
      </c>
      <c r="AH192" s="369">
        <v>0</v>
      </c>
      <c r="AI192" s="369">
        <f t="shared" si="64"/>
        <v>0</v>
      </c>
      <c r="AJ192" s="369">
        <v>0</v>
      </c>
      <c r="AK192" s="369">
        <v>0</v>
      </c>
      <c r="AL192" s="369">
        <f t="shared" si="65"/>
        <v>0</v>
      </c>
      <c r="AM192" s="369">
        <v>0</v>
      </c>
      <c r="AN192" s="369">
        <v>0</v>
      </c>
      <c r="AO192" s="369">
        <f t="shared" si="66"/>
        <v>0</v>
      </c>
      <c r="AP192" s="369">
        <v>0</v>
      </c>
      <c r="AQ192" s="369">
        <v>0</v>
      </c>
      <c r="AR192" s="369">
        <f t="shared" si="67"/>
        <v>0</v>
      </c>
      <c r="AS192" s="388">
        <v>0</v>
      </c>
      <c r="AT192" s="369">
        <v>0</v>
      </c>
      <c r="AU192" s="369">
        <v>0</v>
      </c>
      <c r="AV192" s="369">
        <f t="shared" si="68"/>
        <v>0</v>
      </c>
      <c r="AW192" s="370"/>
      <c r="AX192" s="369">
        <v>0</v>
      </c>
      <c r="AY192" s="369">
        <v>0</v>
      </c>
      <c r="AZ192" s="369">
        <f t="shared" si="69"/>
        <v>0</v>
      </c>
      <c r="BA192" s="370"/>
      <c r="BB192" s="389">
        <v>0</v>
      </c>
      <c r="BC192" s="390"/>
      <c r="BD192" s="390"/>
      <c r="BE192" s="390"/>
      <c r="BF192" s="389">
        <v>0</v>
      </c>
      <c r="BG192" s="390"/>
      <c r="BH192" s="389">
        <v>0</v>
      </c>
      <c r="BI192" s="390"/>
      <c r="BJ192" s="389">
        <v>0</v>
      </c>
      <c r="BK192" s="389"/>
      <c r="BL192" s="388">
        <f t="shared" si="78"/>
        <v>0</v>
      </c>
      <c r="BM192" s="389">
        <v>-8095.0330000000004</v>
      </c>
      <c r="BN192" s="389"/>
      <c r="BO192" s="388">
        <f t="shared" si="79"/>
        <v>-8095.0330000000004</v>
      </c>
      <c r="BP192" s="389">
        <v>435146</v>
      </c>
      <c r="BQ192" s="391" t="s">
        <v>1102</v>
      </c>
      <c r="DL192" s="342" t="str">
        <f t="shared" si="70"/>
        <v xml:space="preserve">5514      </v>
      </c>
      <c r="DM192" s="342" t="str">
        <f t="shared" si="54"/>
        <v xml:space="preserve">202206    </v>
      </c>
      <c r="DN192" s="342" t="str">
        <f t="shared" si="55"/>
        <v xml:space="preserve">M02022    </v>
      </c>
      <c r="DO192" s="342" t="e">
        <f>#REF!</f>
        <v>#REF!</v>
      </c>
      <c r="DP192" s="342">
        <f t="shared" si="71"/>
        <v>0</v>
      </c>
      <c r="EW192" s="342">
        <f t="shared" si="72"/>
        <v>0</v>
      </c>
      <c r="EX192" s="342">
        <f t="shared" si="73"/>
        <v>0</v>
      </c>
      <c r="EY192" s="342" t="e">
        <f>#REF!</f>
        <v>#REF!</v>
      </c>
      <c r="EZ192" s="342" t="e">
        <f>#REF!</f>
        <v>#REF!</v>
      </c>
      <c r="FA192" s="342">
        <f t="shared" si="74"/>
        <v>0</v>
      </c>
      <c r="FB192" s="342" t="e">
        <f>#REF!</f>
        <v>#REF!</v>
      </c>
      <c r="FC192" s="342" t="e">
        <f>#REF!</f>
        <v>#REF!</v>
      </c>
      <c r="FD192" s="342">
        <f t="shared" si="75"/>
        <v>0</v>
      </c>
      <c r="FE192" s="342">
        <f t="shared" si="76"/>
        <v>0</v>
      </c>
      <c r="FF192" s="342" t="e">
        <f>#REF!</f>
        <v>#REF!</v>
      </c>
      <c r="FG192" s="342" t="e">
        <f>#REF!</f>
        <v>#REF!</v>
      </c>
      <c r="FH192" s="342" t="e">
        <f>#REF!</f>
        <v>#REF!</v>
      </c>
      <c r="FI192" s="342" t="e">
        <f>#REF!</f>
        <v>#REF!</v>
      </c>
      <c r="FJ192" s="342" t="e">
        <f>#REF!</f>
        <v>#REF!</v>
      </c>
      <c r="FK192" s="342" t="e">
        <f>#REF!</f>
        <v>#REF!</v>
      </c>
      <c r="FL192" s="342">
        <f t="shared" si="77"/>
        <v>0</v>
      </c>
      <c r="FM192" s="342" t="e">
        <f>#REF!</f>
        <v>#REF!</v>
      </c>
      <c r="FN192" s="342" t="e">
        <f>#REF!</f>
        <v>#REF!</v>
      </c>
      <c r="FO192" s="342" t="e">
        <f>#REF!</f>
        <v>#REF!</v>
      </c>
      <c r="FP192" s="342" t="e">
        <f>#REF!</f>
        <v>#REF!</v>
      </c>
      <c r="FQ192" s="342" t="e">
        <f>#REF!</f>
        <v>#REF!</v>
      </c>
      <c r="FR192" s="342" t="e">
        <f>#REF!</f>
        <v>#REF!</v>
      </c>
      <c r="FS192" s="342" t="e">
        <f>#REF!</f>
        <v>#REF!</v>
      </c>
      <c r="FT192" s="342" t="e">
        <f>#REF!</f>
        <v>#REF!</v>
      </c>
      <c r="FU192" s="342" t="e">
        <f>#REF!</f>
        <v>#REF!</v>
      </c>
      <c r="FV192" s="342">
        <v>2</v>
      </c>
    </row>
    <row r="193" spans="3:178" ht="13.5" thickBot="1" x14ac:dyDescent="0.25">
      <c r="C193" s="366" t="s">
        <v>966</v>
      </c>
      <c r="D193" s="367">
        <v>3</v>
      </c>
      <c r="E193" s="368" t="s">
        <v>842</v>
      </c>
      <c r="F193" s="368" t="s">
        <v>1097</v>
      </c>
      <c r="G193" s="367" t="s">
        <v>516</v>
      </c>
      <c r="H193" s="368" t="s">
        <v>724</v>
      </c>
      <c r="I193" s="369">
        <v>0</v>
      </c>
      <c r="J193" s="369">
        <v>0</v>
      </c>
      <c r="K193" s="369">
        <f t="shared" si="56"/>
        <v>0</v>
      </c>
      <c r="L193" s="369">
        <v>0</v>
      </c>
      <c r="M193" s="369">
        <v>0</v>
      </c>
      <c r="N193" s="369">
        <f t="shared" si="57"/>
        <v>0</v>
      </c>
      <c r="O193" s="369">
        <v>0</v>
      </c>
      <c r="P193" s="369">
        <v>0</v>
      </c>
      <c r="Q193" s="369">
        <f t="shared" si="58"/>
        <v>0</v>
      </c>
      <c r="R193" s="369">
        <v>0</v>
      </c>
      <c r="S193" s="369">
        <v>0</v>
      </c>
      <c r="T193" s="369">
        <f t="shared" si="59"/>
        <v>0</v>
      </c>
      <c r="U193" s="369">
        <v>0</v>
      </c>
      <c r="V193" s="369">
        <v>0</v>
      </c>
      <c r="W193" s="369">
        <f t="shared" si="60"/>
        <v>0</v>
      </c>
      <c r="X193" s="369">
        <v>0</v>
      </c>
      <c r="Y193" s="369">
        <v>0</v>
      </c>
      <c r="Z193" s="369">
        <f t="shared" si="61"/>
        <v>0</v>
      </c>
      <c r="AA193" s="369">
        <v>0</v>
      </c>
      <c r="AB193" s="369">
        <v>0</v>
      </c>
      <c r="AC193" s="369">
        <f t="shared" si="62"/>
        <v>0</v>
      </c>
      <c r="AD193" s="369">
        <v>0</v>
      </c>
      <c r="AE193" s="369">
        <v>0</v>
      </c>
      <c r="AF193" s="369">
        <f t="shared" si="63"/>
        <v>0</v>
      </c>
      <c r="AG193" s="369">
        <v>0</v>
      </c>
      <c r="AH193" s="369">
        <v>0</v>
      </c>
      <c r="AI193" s="369">
        <f t="shared" si="64"/>
        <v>0</v>
      </c>
      <c r="AJ193" s="369">
        <v>0</v>
      </c>
      <c r="AK193" s="369">
        <v>0</v>
      </c>
      <c r="AL193" s="369">
        <f t="shared" si="65"/>
        <v>0</v>
      </c>
      <c r="AM193" s="369">
        <v>0</v>
      </c>
      <c r="AN193" s="369">
        <v>0</v>
      </c>
      <c r="AO193" s="369">
        <f t="shared" si="66"/>
        <v>0</v>
      </c>
      <c r="AP193" s="369">
        <v>0</v>
      </c>
      <c r="AQ193" s="369">
        <v>0</v>
      </c>
      <c r="AR193" s="369">
        <f t="shared" si="67"/>
        <v>0</v>
      </c>
      <c r="AS193" s="388">
        <v>0</v>
      </c>
      <c r="AT193" s="369">
        <v>0</v>
      </c>
      <c r="AU193" s="369">
        <v>0</v>
      </c>
      <c r="AV193" s="369">
        <f t="shared" si="68"/>
        <v>0</v>
      </c>
      <c r="AW193" s="370"/>
      <c r="AX193" s="369">
        <v>0</v>
      </c>
      <c r="AY193" s="369">
        <v>0</v>
      </c>
      <c r="AZ193" s="369">
        <f t="shared" si="69"/>
        <v>0</v>
      </c>
      <c r="BA193" s="370"/>
      <c r="BB193" s="389">
        <v>0</v>
      </c>
      <c r="BC193" s="390"/>
      <c r="BD193" s="390"/>
      <c r="BE193" s="390"/>
      <c r="BF193" s="389">
        <v>0</v>
      </c>
      <c r="BG193" s="390"/>
      <c r="BH193" s="389">
        <v>0</v>
      </c>
      <c r="BI193" s="390"/>
      <c r="BJ193" s="389">
        <v>0</v>
      </c>
      <c r="BK193" s="389"/>
      <c r="BL193" s="388">
        <f t="shared" si="78"/>
        <v>0</v>
      </c>
      <c r="BM193" s="389">
        <v>-1739.6489999999999</v>
      </c>
      <c r="BN193" s="389"/>
      <c r="BO193" s="388">
        <f t="shared" si="79"/>
        <v>-1739.6489999999999</v>
      </c>
      <c r="BP193" s="389">
        <v>96339</v>
      </c>
      <c r="BQ193" s="391" t="s">
        <v>1103</v>
      </c>
      <c r="DL193" s="342" t="str">
        <f t="shared" si="70"/>
        <v xml:space="preserve">5515      </v>
      </c>
      <c r="DM193" s="342" t="str">
        <f t="shared" si="54"/>
        <v xml:space="preserve">202206    </v>
      </c>
      <c r="DN193" s="342" t="str">
        <f t="shared" si="55"/>
        <v xml:space="preserve">M02022    </v>
      </c>
      <c r="DO193" s="342" t="e">
        <f>#REF!</f>
        <v>#REF!</v>
      </c>
      <c r="DP193" s="342">
        <f t="shared" si="71"/>
        <v>0</v>
      </c>
      <c r="EW193" s="342">
        <f t="shared" si="72"/>
        <v>0</v>
      </c>
      <c r="EX193" s="342">
        <f t="shared" si="73"/>
        <v>0</v>
      </c>
      <c r="EY193" s="342" t="e">
        <f>#REF!</f>
        <v>#REF!</v>
      </c>
      <c r="EZ193" s="342" t="e">
        <f>#REF!</f>
        <v>#REF!</v>
      </c>
      <c r="FA193" s="342">
        <f t="shared" si="74"/>
        <v>0</v>
      </c>
      <c r="FB193" s="342" t="e">
        <f>#REF!</f>
        <v>#REF!</v>
      </c>
      <c r="FC193" s="342" t="e">
        <f>#REF!</f>
        <v>#REF!</v>
      </c>
      <c r="FD193" s="342">
        <f t="shared" si="75"/>
        <v>0</v>
      </c>
      <c r="FE193" s="342">
        <f t="shared" si="76"/>
        <v>0</v>
      </c>
      <c r="FF193" s="342" t="e">
        <f>#REF!</f>
        <v>#REF!</v>
      </c>
      <c r="FG193" s="342" t="e">
        <f>#REF!</f>
        <v>#REF!</v>
      </c>
      <c r="FH193" s="342" t="e">
        <f>#REF!</f>
        <v>#REF!</v>
      </c>
      <c r="FI193" s="342" t="e">
        <f>#REF!</f>
        <v>#REF!</v>
      </c>
      <c r="FJ193" s="342" t="e">
        <f>#REF!</f>
        <v>#REF!</v>
      </c>
      <c r="FK193" s="342" t="e">
        <f>#REF!</f>
        <v>#REF!</v>
      </c>
      <c r="FL193" s="342">
        <f t="shared" si="77"/>
        <v>0</v>
      </c>
      <c r="FM193" s="342" t="e">
        <f>#REF!</f>
        <v>#REF!</v>
      </c>
      <c r="FN193" s="342" t="e">
        <f>#REF!</f>
        <v>#REF!</v>
      </c>
      <c r="FO193" s="342" t="e">
        <f>#REF!</f>
        <v>#REF!</v>
      </c>
      <c r="FP193" s="342" t="e">
        <f>#REF!</f>
        <v>#REF!</v>
      </c>
      <c r="FQ193" s="342" t="e">
        <f>#REF!</f>
        <v>#REF!</v>
      </c>
      <c r="FR193" s="342" t="e">
        <f>#REF!</f>
        <v>#REF!</v>
      </c>
      <c r="FS193" s="342" t="e">
        <f>#REF!</f>
        <v>#REF!</v>
      </c>
      <c r="FT193" s="342" t="e">
        <f>#REF!</f>
        <v>#REF!</v>
      </c>
      <c r="FU193" s="342" t="e">
        <f>#REF!</f>
        <v>#REF!</v>
      </c>
      <c r="FV193" s="342">
        <v>2</v>
      </c>
    </row>
    <row r="194" spans="3:178" ht="13.5" thickBot="1" x14ac:dyDescent="0.25">
      <c r="C194" s="366" t="s">
        <v>966</v>
      </c>
      <c r="D194" s="367">
        <v>1</v>
      </c>
      <c r="E194" s="368" t="s">
        <v>842</v>
      </c>
      <c r="F194" s="368" t="s">
        <v>1013</v>
      </c>
      <c r="G194" s="367" t="s">
        <v>1404</v>
      </c>
      <c r="H194" s="368" t="s">
        <v>725</v>
      </c>
      <c r="I194" s="369">
        <v>15595.338</v>
      </c>
      <c r="J194" s="369">
        <v>15501.0836</v>
      </c>
      <c r="K194" s="369">
        <f t="shared" si="56"/>
        <v>94.254399999999805</v>
      </c>
      <c r="L194" s="369">
        <v>0</v>
      </c>
      <c r="M194" s="369">
        <v>0</v>
      </c>
      <c r="N194" s="369">
        <f t="shared" si="57"/>
        <v>0</v>
      </c>
      <c r="O194" s="369">
        <v>6267.9250000000002</v>
      </c>
      <c r="P194" s="369">
        <v>6241.9960000000001</v>
      </c>
      <c r="Q194" s="369">
        <f t="shared" si="58"/>
        <v>25.929000000000087</v>
      </c>
      <c r="R194" s="369">
        <v>1795.316</v>
      </c>
      <c r="S194" s="369">
        <v>1795.316</v>
      </c>
      <c r="T194" s="369">
        <f t="shared" si="59"/>
        <v>0</v>
      </c>
      <c r="U194" s="369">
        <v>485.65600000000001</v>
      </c>
      <c r="V194" s="369">
        <v>48.580599999999997</v>
      </c>
      <c r="W194" s="369">
        <f t="shared" si="60"/>
        <v>437.0754</v>
      </c>
      <c r="X194" s="369">
        <v>4.2</v>
      </c>
      <c r="Y194" s="369">
        <v>0</v>
      </c>
      <c r="Z194" s="369">
        <f t="shared" si="61"/>
        <v>4.2</v>
      </c>
      <c r="AA194" s="369">
        <v>2.3559999999999999</v>
      </c>
      <c r="AB194" s="369">
        <v>-43.608199999999997</v>
      </c>
      <c r="AC194" s="369">
        <f t="shared" si="62"/>
        <v>45.964199999999998</v>
      </c>
      <c r="AD194" s="369">
        <v>47.234999999999999</v>
      </c>
      <c r="AE194" s="369">
        <v>0</v>
      </c>
      <c r="AF194" s="369">
        <f t="shared" si="63"/>
        <v>47.234999999999999</v>
      </c>
      <c r="AG194" s="369">
        <v>0</v>
      </c>
      <c r="AH194" s="369">
        <v>0</v>
      </c>
      <c r="AI194" s="369">
        <f t="shared" si="64"/>
        <v>0</v>
      </c>
      <c r="AJ194" s="369">
        <v>262.548</v>
      </c>
      <c r="AK194" s="369">
        <v>-18</v>
      </c>
      <c r="AL194" s="369">
        <f t="shared" si="65"/>
        <v>280.548</v>
      </c>
      <c r="AM194" s="369">
        <v>-342.28199999999998</v>
      </c>
      <c r="AN194" s="369">
        <v>-272.28199999999998</v>
      </c>
      <c r="AO194" s="369">
        <f t="shared" si="66"/>
        <v>-70</v>
      </c>
      <c r="AP194" s="369">
        <v>-2.0000000000000001E-4</v>
      </c>
      <c r="AQ194" s="369">
        <v>0</v>
      </c>
      <c r="AR194" s="369">
        <f t="shared" si="67"/>
        <v>-2.0000000000000001E-4</v>
      </c>
      <c r="AS194" s="388">
        <v>24118.291700000002</v>
      </c>
      <c r="AT194" s="369">
        <v>-424.37740000000002</v>
      </c>
      <c r="AU194" s="369">
        <v>-849.28779999999995</v>
      </c>
      <c r="AV194" s="369">
        <f t="shared" si="68"/>
        <v>424.91039999999992</v>
      </c>
      <c r="AW194" s="370"/>
      <c r="AX194" s="369">
        <v>-100.6964</v>
      </c>
      <c r="AY194" s="369">
        <v>-80</v>
      </c>
      <c r="AZ194" s="369">
        <f t="shared" si="69"/>
        <v>-20.696399999999997</v>
      </c>
      <c r="BA194" s="370"/>
      <c r="BB194" s="389">
        <v>-525.07389999999998</v>
      </c>
      <c r="BC194" s="390"/>
      <c r="BD194" s="390"/>
      <c r="BE194" s="390"/>
      <c r="BF194" s="389">
        <v>-6.9751000000000003</v>
      </c>
      <c r="BG194" s="390"/>
      <c r="BH194" s="389">
        <v>-750</v>
      </c>
      <c r="BI194" s="390"/>
      <c r="BJ194" s="389">
        <v>600.37170000000003</v>
      </c>
      <c r="BK194" s="389"/>
      <c r="BL194" s="388">
        <f t="shared" si="78"/>
        <v>-681.67729999999995</v>
      </c>
      <c r="BM194" s="389">
        <v>-10393.5023</v>
      </c>
      <c r="BN194" s="389"/>
      <c r="BO194" s="388">
        <f t="shared" si="79"/>
        <v>-10393.5023</v>
      </c>
      <c r="BP194" s="389">
        <v>10393</v>
      </c>
      <c r="BQ194" s="391" t="s">
        <v>1104</v>
      </c>
      <c r="DL194" s="342" t="str">
        <f t="shared" si="70"/>
        <v xml:space="preserve">5516      </v>
      </c>
      <c r="DM194" s="342" t="str">
        <f t="shared" si="54"/>
        <v xml:space="preserve">202206    </v>
      </c>
      <c r="DN194" s="342" t="str">
        <f t="shared" si="55"/>
        <v xml:space="preserve">M02022    </v>
      </c>
      <c r="DO194" s="342" t="e">
        <f>#REF!</f>
        <v>#REF!</v>
      </c>
      <c r="DP194" s="342">
        <f t="shared" si="71"/>
        <v>0</v>
      </c>
      <c r="EW194" s="342">
        <f t="shared" si="72"/>
        <v>0</v>
      </c>
      <c r="EX194" s="342">
        <f t="shared" si="73"/>
        <v>0</v>
      </c>
      <c r="EY194" s="342" t="e">
        <f>#REF!</f>
        <v>#REF!</v>
      </c>
      <c r="EZ194" s="342" t="e">
        <f>#REF!</f>
        <v>#REF!</v>
      </c>
      <c r="FA194" s="342">
        <f t="shared" si="74"/>
        <v>0</v>
      </c>
      <c r="FB194" s="342" t="e">
        <f>#REF!</f>
        <v>#REF!</v>
      </c>
      <c r="FC194" s="342" t="e">
        <f>#REF!</f>
        <v>#REF!</v>
      </c>
      <c r="FD194" s="342">
        <f t="shared" si="75"/>
        <v>0</v>
      </c>
      <c r="FE194" s="342">
        <f t="shared" si="76"/>
        <v>0</v>
      </c>
      <c r="FF194" s="342" t="e">
        <f>#REF!</f>
        <v>#REF!</v>
      </c>
      <c r="FG194" s="342" t="e">
        <f>#REF!</f>
        <v>#REF!</v>
      </c>
      <c r="FH194" s="342" t="e">
        <f>#REF!</f>
        <v>#REF!</v>
      </c>
      <c r="FI194" s="342" t="e">
        <f>#REF!</f>
        <v>#REF!</v>
      </c>
      <c r="FJ194" s="342" t="e">
        <f>#REF!</f>
        <v>#REF!</v>
      </c>
      <c r="FK194" s="342" t="e">
        <f>#REF!</f>
        <v>#REF!</v>
      </c>
      <c r="FL194" s="342">
        <f t="shared" si="77"/>
        <v>0</v>
      </c>
      <c r="FM194" s="342" t="e">
        <f>#REF!</f>
        <v>#REF!</v>
      </c>
      <c r="FN194" s="342" t="e">
        <f>#REF!</f>
        <v>#REF!</v>
      </c>
      <c r="FO194" s="342" t="e">
        <f>#REF!</f>
        <v>#REF!</v>
      </c>
      <c r="FP194" s="342" t="e">
        <f>#REF!</f>
        <v>#REF!</v>
      </c>
      <c r="FQ194" s="342" t="e">
        <f>#REF!</f>
        <v>#REF!</v>
      </c>
      <c r="FR194" s="342" t="e">
        <f>#REF!</f>
        <v>#REF!</v>
      </c>
      <c r="FS194" s="342" t="e">
        <f>#REF!</f>
        <v>#REF!</v>
      </c>
      <c r="FT194" s="342" t="e">
        <f>#REF!</f>
        <v>#REF!</v>
      </c>
      <c r="FU194" s="342" t="e">
        <f>#REF!</f>
        <v>#REF!</v>
      </c>
      <c r="FV194" s="342">
        <v>2</v>
      </c>
    </row>
    <row r="195" spans="3:178" ht="13.5" thickBot="1" x14ac:dyDescent="0.25">
      <c r="C195" s="366" t="s">
        <v>966</v>
      </c>
      <c r="D195" s="367">
        <v>3</v>
      </c>
      <c r="E195" s="368" t="s">
        <v>842</v>
      </c>
      <c r="F195" s="368" t="s">
        <v>1097</v>
      </c>
      <c r="G195" s="367" t="s">
        <v>517</v>
      </c>
      <c r="H195" s="368" t="s">
        <v>726</v>
      </c>
      <c r="I195" s="369">
        <v>0</v>
      </c>
      <c r="J195" s="369">
        <v>0</v>
      </c>
      <c r="K195" s="369">
        <f t="shared" si="56"/>
        <v>0</v>
      </c>
      <c r="L195" s="369">
        <v>0</v>
      </c>
      <c r="M195" s="369">
        <v>0</v>
      </c>
      <c r="N195" s="369">
        <f t="shared" si="57"/>
        <v>0</v>
      </c>
      <c r="O195" s="369">
        <v>0</v>
      </c>
      <c r="P195" s="369">
        <v>0</v>
      </c>
      <c r="Q195" s="369">
        <f t="shared" si="58"/>
        <v>0</v>
      </c>
      <c r="R195" s="369">
        <v>0</v>
      </c>
      <c r="S195" s="369">
        <v>0</v>
      </c>
      <c r="T195" s="369">
        <f t="shared" si="59"/>
        <v>0</v>
      </c>
      <c r="U195" s="369">
        <v>0</v>
      </c>
      <c r="V195" s="369">
        <v>0</v>
      </c>
      <c r="W195" s="369">
        <f t="shared" si="60"/>
        <v>0</v>
      </c>
      <c r="X195" s="369">
        <v>0</v>
      </c>
      <c r="Y195" s="369">
        <v>0</v>
      </c>
      <c r="Z195" s="369">
        <f t="shared" si="61"/>
        <v>0</v>
      </c>
      <c r="AA195" s="369">
        <v>0</v>
      </c>
      <c r="AB195" s="369">
        <v>0</v>
      </c>
      <c r="AC195" s="369">
        <f t="shared" si="62"/>
        <v>0</v>
      </c>
      <c r="AD195" s="369">
        <v>0</v>
      </c>
      <c r="AE195" s="369">
        <v>0</v>
      </c>
      <c r="AF195" s="369">
        <f t="shared" si="63"/>
        <v>0</v>
      </c>
      <c r="AG195" s="369">
        <v>0</v>
      </c>
      <c r="AH195" s="369">
        <v>0</v>
      </c>
      <c r="AI195" s="369">
        <f t="shared" si="64"/>
        <v>0</v>
      </c>
      <c r="AJ195" s="369">
        <v>0</v>
      </c>
      <c r="AK195" s="369">
        <v>0</v>
      </c>
      <c r="AL195" s="369">
        <f t="shared" si="65"/>
        <v>0</v>
      </c>
      <c r="AM195" s="369">
        <v>0</v>
      </c>
      <c r="AN195" s="369">
        <v>0</v>
      </c>
      <c r="AO195" s="369">
        <f t="shared" si="66"/>
        <v>0</v>
      </c>
      <c r="AP195" s="369">
        <v>0</v>
      </c>
      <c r="AQ195" s="369">
        <v>0</v>
      </c>
      <c r="AR195" s="369">
        <f t="shared" si="67"/>
        <v>0</v>
      </c>
      <c r="AS195" s="388">
        <v>0</v>
      </c>
      <c r="AT195" s="369">
        <v>0</v>
      </c>
      <c r="AU195" s="369">
        <v>0</v>
      </c>
      <c r="AV195" s="369">
        <f t="shared" si="68"/>
        <v>0</v>
      </c>
      <c r="AW195" s="370"/>
      <c r="AX195" s="369">
        <v>0</v>
      </c>
      <c r="AY195" s="369">
        <v>0</v>
      </c>
      <c r="AZ195" s="369">
        <f t="shared" si="69"/>
        <v>0</v>
      </c>
      <c r="BA195" s="370"/>
      <c r="BB195" s="389">
        <v>0</v>
      </c>
      <c r="BC195" s="390"/>
      <c r="BD195" s="390"/>
      <c r="BE195" s="390"/>
      <c r="BF195" s="389">
        <v>0</v>
      </c>
      <c r="BG195" s="390"/>
      <c r="BH195" s="389">
        <v>0</v>
      </c>
      <c r="BI195" s="390"/>
      <c r="BJ195" s="389">
        <v>0</v>
      </c>
      <c r="BK195" s="389"/>
      <c r="BL195" s="388">
        <f t="shared" si="78"/>
        <v>0</v>
      </c>
      <c r="BM195" s="389">
        <v>-12398</v>
      </c>
      <c r="BN195" s="389"/>
      <c r="BO195" s="388">
        <f t="shared" si="79"/>
        <v>-12398</v>
      </c>
      <c r="BP195" s="389">
        <v>13676</v>
      </c>
      <c r="BQ195" s="391" t="s">
        <v>1105</v>
      </c>
      <c r="DL195" s="342" t="str">
        <f t="shared" si="70"/>
        <v xml:space="preserve">5517      </v>
      </c>
      <c r="DM195" s="342" t="str">
        <f t="shared" si="54"/>
        <v xml:space="preserve">202206    </v>
      </c>
      <c r="DN195" s="342" t="str">
        <f t="shared" si="55"/>
        <v xml:space="preserve">M02022    </v>
      </c>
      <c r="DO195" s="342" t="e">
        <f>#REF!</f>
        <v>#REF!</v>
      </c>
      <c r="DP195" s="342">
        <f t="shared" si="71"/>
        <v>0</v>
      </c>
      <c r="EW195" s="342">
        <f t="shared" si="72"/>
        <v>0</v>
      </c>
      <c r="EX195" s="342">
        <f t="shared" si="73"/>
        <v>0</v>
      </c>
      <c r="EY195" s="342" t="e">
        <f>#REF!</f>
        <v>#REF!</v>
      </c>
      <c r="EZ195" s="342" t="e">
        <f>#REF!</f>
        <v>#REF!</v>
      </c>
      <c r="FA195" s="342">
        <f t="shared" si="74"/>
        <v>0</v>
      </c>
      <c r="FB195" s="342" t="e">
        <f>#REF!</f>
        <v>#REF!</v>
      </c>
      <c r="FC195" s="342" t="e">
        <f>#REF!</f>
        <v>#REF!</v>
      </c>
      <c r="FD195" s="342">
        <f t="shared" si="75"/>
        <v>0</v>
      </c>
      <c r="FE195" s="342">
        <f t="shared" si="76"/>
        <v>0</v>
      </c>
      <c r="FF195" s="342" t="e">
        <f>#REF!</f>
        <v>#REF!</v>
      </c>
      <c r="FG195" s="342" t="e">
        <f>#REF!</f>
        <v>#REF!</v>
      </c>
      <c r="FH195" s="342" t="e">
        <f>#REF!</f>
        <v>#REF!</v>
      </c>
      <c r="FI195" s="342" t="e">
        <f>#REF!</f>
        <v>#REF!</v>
      </c>
      <c r="FJ195" s="342" t="e">
        <f>#REF!</f>
        <v>#REF!</v>
      </c>
      <c r="FK195" s="342" t="e">
        <f>#REF!</f>
        <v>#REF!</v>
      </c>
      <c r="FL195" s="342">
        <f t="shared" si="77"/>
        <v>0</v>
      </c>
      <c r="FM195" s="342" t="e">
        <f>#REF!</f>
        <v>#REF!</v>
      </c>
      <c r="FN195" s="342" t="e">
        <f>#REF!</f>
        <v>#REF!</v>
      </c>
      <c r="FO195" s="342" t="e">
        <f>#REF!</f>
        <v>#REF!</v>
      </c>
      <c r="FP195" s="342" t="e">
        <f>#REF!</f>
        <v>#REF!</v>
      </c>
      <c r="FQ195" s="342" t="e">
        <f>#REF!</f>
        <v>#REF!</v>
      </c>
      <c r="FR195" s="342" t="e">
        <f>#REF!</f>
        <v>#REF!</v>
      </c>
      <c r="FS195" s="342" t="e">
        <f>#REF!</f>
        <v>#REF!</v>
      </c>
      <c r="FT195" s="342" t="e">
        <f>#REF!</f>
        <v>#REF!</v>
      </c>
      <c r="FU195" s="342" t="e">
        <f>#REF!</f>
        <v>#REF!</v>
      </c>
      <c r="FV195" s="342">
        <v>2</v>
      </c>
    </row>
    <row r="196" spans="3:178" ht="13.5" thickBot="1" x14ac:dyDescent="0.25">
      <c r="C196" s="366" t="s">
        <v>966</v>
      </c>
      <c r="D196" s="367">
        <v>1</v>
      </c>
      <c r="E196" s="368" t="s">
        <v>842</v>
      </c>
      <c r="F196" s="368" t="s">
        <v>1013</v>
      </c>
      <c r="G196" s="367" t="s">
        <v>1405</v>
      </c>
      <c r="H196" s="368" t="s">
        <v>437</v>
      </c>
      <c r="I196" s="369">
        <v>33371.184000000001</v>
      </c>
      <c r="J196" s="369">
        <v>37445.166400000002</v>
      </c>
      <c r="K196" s="369">
        <f t="shared" si="56"/>
        <v>-4073.9824000000008</v>
      </c>
      <c r="L196" s="369">
        <v>0</v>
      </c>
      <c r="M196" s="369">
        <v>0</v>
      </c>
      <c r="N196" s="369">
        <f t="shared" si="57"/>
        <v>0</v>
      </c>
      <c r="O196" s="369">
        <v>0</v>
      </c>
      <c r="P196" s="369">
        <v>0</v>
      </c>
      <c r="Q196" s="369">
        <f t="shared" si="58"/>
        <v>0</v>
      </c>
      <c r="R196" s="369">
        <v>830.71600000000001</v>
      </c>
      <c r="S196" s="369">
        <v>2021.8348000000001</v>
      </c>
      <c r="T196" s="369">
        <f t="shared" si="59"/>
        <v>-1191.1188000000002</v>
      </c>
      <c r="U196" s="369">
        <v>236.62200000000001</v>
      </c>
      <c r="V196" s="369">
        <v>378.40660000000003</v>
      </c>
      <c r="W196" s="369">
        <f t="shared" si="60"/>
        <v>-141.78460000000001</v>
      </c>
      <c r="X196" s="369">
        <v>0</v>
      </c>
      <c r="Y196" s="369">
        <v>0</v>
      </c>
      <c r="Z196" s="369">
        <f t="shared" si="61"/>
        <v>0</v>
      </c>
      <c r="AA196" s="369">
        <v>236.62200000000001</v>
      </c>
      <c r="AB196" s="369">
        <v>361.90660000000003</v>
      </c>
      <c r="AC196" s="369">
        <f t="shared" si="62"/>
        <v>-125.28460000000001</v>
      </c>
      <c r="AD196" s="369">
        <v>0</v>
      </c>
      <c r="AE196" s="369">
        <v>0</v>
      </c>
      <c r="AF196" s="369">
        <f t="shared" si="63"/>
        <v>0</v>
      </c>
      <c r="AG196" s="369">
        <v>0</v>
      </c>
      <c r="AH196" s="369">
        <v>0</v>
      </c>
      <c r="AI196" s="369">
        <f t="shared" si="64"/>
        <v>0</v>
      </c>
      <c r="AJ196" s="369">
        <v>0</v>
      </c>
      <c r="AK196" s="369">
        <v>0</v>
      </c>
      <c r="AL196" s="369">
        <f t="shared" si="65"/>
        <v>0</v>
      </c>
      <c r="AM196" s="369">
        <v>-17458.233</v>
      </c>
      <c r="AN196" s="369">
        <v>-22529.166399999998</v>
      </c>
      <c r="AO196" s="369">
        <f t="shared" si="66"/>
        <v>5070.9333999999981</v>
      </c>
      <c r="AP196" s="369">
        <v>2.0000000000000001E-4</v>
      </c>
      <c r="AQ196" s="369">
        <v>0</v>
      </c>
      <c r="AR196" s="369">
        <f t="shared" si="67"/>
        <v>2.0000000000000001E-4</v>
      </c>
      <c r="AS196" s="388">
        <v>17216.911199999999</v>
      </c>
      <c r="AT196" s="369">
        <v>-443.95580000000001</v>
      </c>
      <c r="AU196" s="369">
        <v>-679.4742</v>
      </c>
      <c r="AV196" s="369">
        <f t="shared" si="68"/>
        <v>235.51839999999999</v>
      </c>
      <c r="AW196" s="370" t="s">
        <v>1106</v>
      </c>
      <c r="AX196" s="369">
        <v>-44.662599999999998</v>
      </c>
      <c r="AY196" s="369">
        <v>-330</v>
      </c>
      <c r="AZ196" s="369">
        <f t="shared" si="69"/>
        <v>285.3374</v>
      </c>
      <c r="BA196" s="370" t="s">
        <v>1107</v>
      </c>
      <c r="BB196" s="389">
        <v>-488.61849999999998</v>
      </c>
      <c r="BC196" s="390" t="s">
        <v>1406</v>
      </c>
      <c r="BD196" s="390"/>
      <c r="BE196" s="390"/>
      <c r="BF196" s="389">
        <v>0</v>
      </c>
      <c r="BG196" s="390"/>
      <c r="BH196" s="389">
        <v>0</v>
      </c>
      <c r="BI196" s="390"/>
      <c r="BJ196" s="389">
        <v>-6.7342000000000004</v>
      </c>
      <c r="BK196" s="389"/>
      <c r="BL196" s="388">
        <f t="shared" si="78"/>
        <v>-495.35269999999997</v>
      </c>
      <c r="BM196" s="389">
        <v>-111706.0546</v>
      </c>
      <c r="BN196" s="389"/>
      <c r="BO196" s="388">
        <f t="shared" si="79"/>
        <v>-111706.0546</v>
      </c>
      <c r="BP196" s="389">
        <v>2129702</v>
      </c>
      <c r="BQ196" s="391" t="s">
        <v>1108</v>
      </c>
      <c r="DL196" s="342" t="str">
        <f t="shared" si="70"/>
        <v xml:space="preserve">5630      </v>
      </c>
      <c r="DM196" s="342" t="str">
        <f t="shared" si="54"/>
        <v xml:space="preserve">202206    </v>
      </c>
      <c r="DN196" s="342" t="str">
        <f t="shared" si="55"/>
        <v xml:space="preserve">M02022    </v>
      </c>
      <c r="DO196" s="342" t="e">
        <f>#REF!</f>
        <v>#REF!</v>
      </c>
      <c r="DP196" s="342" t="str">
        <f t="shared" si="71"/>
        <v>Entrémattor +100, kostnad tagen i projekt. Blommor +18, Solceller uteblivit kostnad. +25
Brandlarmskostnad +40
Fördelad +200</v>
      </c>
      <c r="EW196" s="342" t="str">
        <f t="shared" si="72"/>
        <v>Projekt har tagit stora kostnader/inköp. Färre antal inköp/åtgärder än budgeterat hittills.</v>
      </c>
      <c r="EX196" s="342" t="str">
        <f t="shared" si="73"/>
        <v>Projekt har tagit stora kostnader/inköp.Entrémattor +100, kostnad tagen i projekt. Blommor +18, Solceller utebliven kostnad. +25
Brandlarmskostnad +40
Fördelad +200</v>
      </c>
      <c r="EY196" s="342" t="e">
        <f>#REF!</f>
        <v>#REF!</v>
      </c>
      <c r="EZ196" s="342" t="e">
        <f>#REF!</f>
        <v>#REF!</v>
      </c>
      <c r="FA196" s="342">
        <f t="shared" si="74"/>
        <v>0</v>
      </c>
      <c r="FB196" s="342" t="e">
        <f>#REF!</f>
        <v>#REF!</v>
      </c>
      <c r="FC196" s="342" t="e">
        <f>#REF!</f>
        <v>#REF!</v>
      </c>
      <c r="FD196" s="342">
        <f t="shared" si="75"/>
        <v>0</v>
      </c>
      <c r="FE196" s="342">
        <f t="shared" si="76"/>
        <v>0</v>
      </c>
      <c r="FF196" s="342" t="e">
        <f>#REF!</f>
        <v>#REF!</v>
      </c>
      <c r="FG196" s="342" t="e">
        <f>#REF!</f>
        <v>#REF!</v>
      </c>
      <c r="FH196" s="342" t="e">
        <f>#REF!</f>
        <v>#REF!</v>
      </c>
      <c r="FI196" s="342" t="e">
        <f>#REF!</f>
        <v>#REF!</v>
      </c>
      <c r="FJ196" s="342" t="e">
        <f>#REF!</f>
        <v>#REF!</v>
      </c>
      <c r="FK196" s="342" t="e">
        <f>#REF!</f>
        <v>#REF!</v>
      </c>
      <c r="FL196" s="342">
        <f t="shared" si="77"/>
        <v>0</v>
      </c>
      <c r="FM196" s="342" t="e">
        <f>#REF!</f>
        <v>#REF!</v>
      </c>
      <c r="FN196" s="342" t="e">
        <f>#REF!</f>
        <v>#REF!</v>
      </c>
      <c r="FO196" s="342" t="e">
        <f>#REF!</f>
        <v>#REF!</v>
      </c>
      <c r="FP196" s="342" t="e">
        <f>#REF!</f>
        <v>#REF!</v>
      </c>
      <c r="FQ196" s="342" t="e">
        <f>#REF!</f>
        <v>#REF!</v>
      </c>
      <c r="FR196" s="342" t="e">
        <f>#REF!</f>
        <v>#REF!</v>
      </c>
      <c r="FS196" s="342" t="e">
        <f>#REF!</f>
        <v>#REF!</v>
      </c>
      <c r="FT196" s="342" t="e">
        <f>#REF!</f>
        <v>#REF!</v>
      </c>
      <c r="FU196" s="342" t="e">
        <f>#REF!</f>
        <v>#REF!</v>
      </c>
      <c r="FV196" s="342">
        <v>2</v>
      </c>
    </row>
    <row r="197" spans="3:178" ht="13.5" thickBot="1" x14ac:dyDescent="0.25">
      <c r="C197" s="366" t="s">
        <v>966</v>
      </c>
      <c r="D197" s="367">
        <v>3</v>
      </c>
      <c r="E197" s="368" t="s">
        <v>43</v>
      </c>
      <c r="F197" s="368" t="s">
        <v>997</v>
      </c>
      <c r="G197" s="367" t="s">
        <v>1407</v>
      </c>
      <c r="H197" s="368" t="s">
        <v>727</v>
      </c>
      <c r="I197" s="369">
        <v>0</v>
      </c>
      <c r="J197" s="369">
        <v>0</v>
      </c>
      <c r="K197" s="369">
        <f t="shared" si="56"/>
        <v>0</v>
      </c>
      <c r="L197" s="369">
        <v>0</v>
      </c>
      <c r="M197" s="369">
        <v>0</v>
      </c>
      <c r="N197" s="369">
        <f t="shared" si="57"/>
        <v>0</v>
      </c>
      <c r="O197" s="369">
        <v>0</v>
      </c>
      <c r="P197" s="369">
        <v>0</v>
      </c>
      <c r="Q197" s="369">
        <f t="shared" si="58"/>
        <v>0</v>
      </c>
      <c r="R197" s="369">
        <v>0</v>
      </c>
      <c r="S197" s="369">
        <v>0</v>
      </c>
      <c r="T197" s="369">
        <f t="shared" si="59"/>
        <v>0</v>
      </c>
      <c r="U197" s="369">
        <v>0</v>
      </c>
      <c r="V197" s="369">
        <v>0</v>
      </c>
      <c r="W197" s="369">
        <f t="shared" si="60"/>
        <v>0</v>
      </c>
      <c r="X197" s="369">
        <v>0</v>
      </c>
      <c r="Y197" s="369">
        <v>0</v>
      </c>
      <c r="Z197" s="369">
        <f t="shared" si="61"/>
        <v>0</v>
      </c>
      <c r="AA197" s="369">
        <v>0</v>
      </c>
      <c r="AB197" s="369">
        <v>0</v>
      </c>
      <c r="AC197" s="369">
        <f t="shared" si="62"/>
        <v>0</v>
      </c>
      <c r="AD197" s="369">
        <v>0</v>
      </c>
      <c r="AE197" s="369">
        <v>0</v>
      </c>
      <c r="AF197" s="369">
        <f t="shared" si="63"/>
        <v>0</v>
      </c>
      <c r="AG197" s="369">
        <v>0</v>
      </c>
      <c r="AH197" s="369">
        <v>0</v>
      </c>
      <c r="AI197" s="369">
        <f t="shared" si="64"/>
        <v>0</v>
      </c>
      <c r="AJ197" s="369">
        <v>0</v>
      </c>
      <c r="AK197" s="369">
        <v>0</v>
      </c>
      <c r="AL197" s="369">
        <f t="shared" si="65"/>
        <v>0</v>
      </c>
      <c r="AM197" s="369">
        <v>0</v>
      </c>
      <c r="AN197" s="369">
        <v>0</v>
      </c>
      <c r="AO197" s="369">
        <f t="shared" si="66"/>
        <v>0</v>
      </c>
      <c r="AP197" s="369">
        <v>0</v>
      </c>
      <c r="AQ197" s="369">
        <v>0</v>
      </c>
      <c r="AR197" s="369">
        <f t="shared" si="67"/>
        <v>0</v>
      </c>
      <c r="AS197" s="388">
        <v>0</v>
      </c>
      <c r="AT197" s="369">
        <v>0</v>
      </c>
      <c r="AU197" s="369">
        <v>0</v>
      </c>
      <c r="AV197" s="369">
        <f t="shared" si="68"/>
        <v>0</v>
      </c>
      <c r="AW197" s="370"/>
      <c r="AX197" s="369">
        <v>0</v>
      </c>
      <c r="AY197" s="369">
        <v>0</v>
      </c>
      <c r="AZ197" s="369">
        <f t="shared" si="69"/>
        <v>0</v>
      </c>
      <c r="BA197" s="370"/>
      <c r="BB197" s="389">
        <v>0</v>
      </c>
      <c r="BC197" s="390"/>
      <c r="BD197" s="390"/>
      <c r="BE197" s="390"/>
      <c r="BF197" s="389">
        <v>0</v>
      </c>
      <c r="BG197" s="390"/>
      <c r="BH197" s="389">
        <v>0</v>
      </c>
      <c r="BI197" s="390"/>
      <c r="BJ197" s="389">
        <v>0</v>
      </c>
      <c r="BK197" s="389"/>
      <c r="BL197" s="388">
        <f t="shared" si="78"/>
        <v>0</v>
      </c>
      <c r="BM197" s="389">
        <v>224.52</v>
      </c>
      <c r="BN197" s="389"/>
      <c r="BO197" s="388">
        <f t="shared" si="79"/>
        <v>224.52</v>
      </c>
      <c r="BP197" s="389">
        <v>937</v>
      </c>
      <c r="BQ197" s="391" t="s">
        <v>1109</v>
      </c>
      <c r="DL197" s="342" t="str">
        <f t="shared" si="70"/>
        <v xml:space="preserve">5740      </v>
      </c>
      <c r="DM197" s="342" t="str">
        <f t="shared" si="54"/>
        <v xml:space="preserve">202206    </v>
      </c>
      <c r="DN197" s="342" t="str">
        <f t="shared" si="55"/>
        <v xml:space="preserve">M02022    </v>
      </c>
      <c r="DO197" s="342" t="e">
        <f>#REF!</f>
        <v>#REF!</v>
      </c>
      <c r="DP197" s="342">
        <f t="shared" si="71"/>
        <v>0</v>
      </c>
      <c r="EW197" s="342">
        <f t="shared" si="72"/>
        <v>0</v>
      </c>
      <c r="EX197" s="342">
        <f t="shared" si="73"/>
        <v>0</v>
      </c>
      <c r="EY197" s="342" t="e">
        <f>#REF!</f>
        <v>#REF!</v>
      </c>
      <c r="EZ197" s="342" t="e">
        <f>#REF!</f>
        <v>#REF!</v>
      </c>
      <c r="FA197" s="342">
        <f t="shared" si="74"/>
        <v>0</v>
      </c>
      <c r="FB197" s="342" t="e">
        <f>#REF!</f>
        <v>#REF!</v>
      </c>
      <c r="FC197" s="342" t="e">
        <f>#REF!</f>
        <v>#REF!</v>
      </c>
      <c r="FD197" s="342">
        <f t="shared" si="75"/>
        <v>0</v>
      </c>
      <c r="FE197" s="342">
        <f t="shared" si="76"/>
        <v>0</v>
      </c>
      <c r="FF197" s="342" t="e">
        <f>#REF!</f>
        <v>#REF!</v>
      </c>
      <c r="FG197" s="342" t="e">
        <f>#REF!</f>
        <v>#REF!</v>
      </c>
      <c r="FH197" s="342" t="e">
        <f>#REF!</f>
        <v>#REF!</v>
      </c>
      <c r="FI197" s="342" t="e">
        <f>#REF!</f>
        <v>#REF!</v>
      </c>
      <c r="FJ197" s="342" t="e">
        <f>#REF!</f>
        <v>#REF!</v>
      </c>
      <c r="FK197" s="342" t="e">
        <f>#REF!</f>
        <v>#REF!</v>
      </c>
      <c r="FL197" s="342">
        <f t="shared" si="77"/>
        <v>0</v>
      </c>
      <c r="FM197" s="342" t="e">
        <f>#REF!</f>
        <v>#REF!</v>
      </c>
      <c r="FN197" s="342" t="e">
        <f>#REF!</f>
        <v>#REF!</v>
      </c>
      <c r="FO197" s="342" t="e">
        <f>#REF!</f>
        <v>#REF!</v>
      </c>
      <c r="FP197" s="342" t="e">
        <f>#REF!</f>
        <v>#REF!</v>
      </c>
      <c r="FQ197" s="342" t="e">
        <f>#REF!</f>
        <v>#REF!</v>
      </c>
      <c r="FR197" s="342" t="e">
        <f>#REF!</f>
        <v>#REF!</v>
      </c>
      <c r="FS197" s="342" t="e">
        <f>#REF!</f>
        <v>#REF!</v>
      </c>
      <c r="FT197" s="342" t="e">
        <f>#REF!</f>
        <v>#REF!</v>
      </c>
      <c r="FU197" s="342" t="e">
        <f>#REF!</f>
        <v>#REF!</v>
      </c>
      <c r="FV197" s="342">
        <v>2</v>
      </c>
    </row>
    <row r="198" spans="3:178" ht="13.5" thickBot="1" x14ac:dyDescent="0.25">
      <c r="C198" s="366" t="s">
        <v>966</v>
      </c>
      <c r="D198" s="367">
        <v>3</v>
      </c>
      <c r="E198" s="368" t="s">
        <v>462</v>
      </c>
      <c r="F198" s="368" t="s">
        <v>960</v>
      </c>
      <c r="G198" s="367" t="s">
        <v>518</v>
      </c>
      <c r="H198" s="368" t="s">
        <v>728</v>
      </c>
      <c r="I198" s="369">
        <v>0</v>
      </c>
      <c r="J198" s="369">
        <v>0</v>
      </c>
      <c r="K198" s="369">
        <f t="shared" si="56"/>
        <v>0</v>
      </c>
      <c r="L198" s="369">
        <v>0</v>
      </c>
      <c r="M198" s="369">
        <v>0</v>
      </c>
      <c r="N198" s="369">
        <f t="shared" si="57"/>
        <v>0</v>
      </c>
      <c r="O198" s="369">
        <v>0</v>
      </c>
      <c r="P198" s="369">
        <v>0</v>
      </c>
      <c r="Q198" s="369">
        <f t="shared" si="58"/>
        <v>0</v>
      </c>
      <c r="R198" s="369">
        <v>0</v>
      </c>
      <c r="S198" s="369">
        <v>0</v>
      </c>
      <c r="T198" s="369">
        <f t="shared" si="59"/>
        <v>0</v>
      </c>
      <c r="U198" s="369">
        <v>0</v>
      </c>
      <c r="V198" s="369">
        <v>0</v>
      </c>
      <c r="W198" s="369">
        <f t="shared" si="60"/>
        <v>0</v>
      </c>
      <c r="X198" s="369">
        <v>0</v>
      </c>
      <c r="Y198" s="369">
        <v>0</v>
      </c>
      <c r="Z198" s="369">
        <f t="shared" si="61"/>
        <v>0</v>
      </c>
      <c r="AA198" s="369">
        <v>0</v>
      </c>
      <c r="AB198" s="369">
        <v>0</v>
      </c>
      <c r="AC198" s="369">
        <f t="shared" si="62"/>
        <v>0</v>
      </c>
      <c r="AD198" s="369">
        <v>0</v>
      </c>
      <c r="AE198" s="369">
        <v>0</v>
      </c>
      <c r="AF198" s="369">
        <f t="shared" si="63"/>
        <v>0</v>
      </c>
      <c r="AG198" s="369">
        <v>0</v>
      </c>
      <c r="AH198" s="369">
        <v>0</v>
      </c>
      <c r="AI198" s="369">
        <f t="shared" si="64"/>
        <v>0</v>
      </c>
      <c r="AJ198" s="369">
        <v>0</v>
      </c>
      <c r="AK198" s="369">
        <v>0</v>
      </c>
      <c r="AL198" s="369">
        <f t="shared" si="65"/>
        <v>0</v>
      </c>
      <c r="AM198" s="369">
        <v>0</v>
      </c>
      <c r="AN198" s="369">
        <v>0</v>
      </c>
      <c r="AO198" s="369">
        <f t="shared" si="66"/>
        <v>0</v>
      </c>
      <c r="AP198" s="369">
        <v>-4.0000000000000002E-4</v>
      </c>
      <c r="AQ198" s="369">
        <v>0</v>
      </c>
      <c r="AR198" s="369">
        <f t="shared" si="67"/>
        <v>-4.0000000000000002E-4</v>
      </c>
      <c r="AS198" s="388">
        <v>-4.0000000000000002E-4</v>
      </c>
      <c r="AT198" s="369">
        <v>0</v>
      </c>
      <c r="AU198" s="369">
        <v>0</v>
      </c>
      <c r="AV198" s="369">
        <f t="shared" si="68"/>
        <v>0</v>
      </c>
      <c r="AW198" s="370"/>
      <c r="AX198" s="369">
        <v>0</v>
      </c>
      <c r="AY198" s="369">
        <v>0</v>
      </c>
      <c r="AZ198" s="369">
        <f t="shared" si="69"/>
        <v>0</v>
      </c>
      <c r="BA198" s="370"/>
      <c r="BB198" s="389">
        <v>0</v>
      </c>
      <c r="BC198" s="390"/>
      <c r="BD198" s="390"/>
      <c r="BE198" s="390"/>
      <c r="BF198" s="389">
        <v>0</v>
      </c>
      <c r="BG198" s="390"/>
      <c r="BH198" s="389">
        <v>-658.94949999999994</v>
      </c>
      <c r="BI198" s="390"/>
      <c r="BJ198" s="389">
        <v>0</v>
      </c>
      <c r="BK198" s="389"/>
      <c r="BL198" s="388">
        <f t="shared" si="78"/>
        <v>-658.94949999999994</v>
      </c>
      <c r="BM198" s="389">
        <v>-35240.712299999999</v>
      </c>
      <c r="BN198" s="389"/>
      <c r="BO198" s="388">
        <f t="shared" si="79"/>
        <v>-35240.712299999999</v>
      </c>
      <c r="BP198" s="389">
        <v>110812</v>
      </c>
      <c r="BQ198" s="391" t="s">
        <v>1110</v>
      </c>
      <c r="DL198" s="342" t="str">
        <f t="shared" si="70"/>
        <v xml:space="preserve">5770      </v>
      </c>
      <c r="DM198" s="342" t="str">
        <f t="shared" si="54"/>
        <v xml:space="preserve">202206    </v>
      </c>
      <c r="DN198" s="342" t="str">
        <f t="shared" si="55"/>
        <v xml:space="preserve">M02022    </v>
      </c>
      <c r="DO198" s="342" t="e">
        <f>#REF!</f>
        <v>#REF!</v>
      </c>
      <c r="DP198" s="342">
        <f t="shared" si="71"/>
        <v>0</v>
      </c>
      <c r="EW198" s="342">
        <f t="shared" si="72"/>
        <v>0</v>
      </c>
      <c r="EX198" s="342">
        <f t="shared" si="73"/>
        <v>0</v>
      </c>
      <c r="EY198" s="342" t="e">
        <f>#REF!</f>
        <v>#REF!</v>
      </c>
      <c r="EZ198" s="342" t="e">
        <f>#REF!</f>
        <v>#REF!</v>
      </c>
      <c r="FA198" s="342">
        <f t="shared" si="74"/>
        <v>0</v>
      </c>
      <c r="FB198" s="342" t="e">
        <f>#REF!</f>
        <v>#REF!</v>
      </c>
      <c r="FC198" s="342" t="e">
        <f>#REF!</f>
        <v>#REF!</v>
      </c>
      <c r="FD198" s="342">
        <f t="shared" si="75"/>
        <v>0</v>
      </c>
      <c r="FE198" s="342">
        <f t="shared" si="76"/>
        <v>0</v>
      </c>
      <c r="FF198" s="342" t="e">
        <f>#REF!</f>
        <v>#REF!</v>
      </c>
      <c r="FG198" s="342" t="e">
        <f>#REF!</f>
        <v>#REF!</v>
      </c>
      <c r="FH198" s="342" t="e">
        <f>#REF!</f>
        <v>#REF!</v>
      </c>
      <c r="FI198" s="342" t="e">
        <f>#REF!</f>
        <v>#REF!</v>
      </c>
      <c r="FJ198" s="342" t="e">
        <f>#REF!</f>
        <v>#REF!</v>
      </c>
      <c r="FK198" s="342" t="e">
        <f>#REF!</f>
        <v>#REF!</v>
      </c>
      <c r="FL198" s="342">
        <f t="shared" si="77"/>
        <v>0</v>
      </c>
      <c r="FM198" s="342" t="e">
        <f>#REF!</f>
        <v>#REF!</v>
      </c>
      <c r="FN198" s="342" t="e">
        <f>#REF!</f>
        <v>#REF!</v>
      </c>
      <c r="FO198" s="342" t="e">
        <f>#REF!</f>
        <v>#REF!</v>
      </c>
      <c r="FP198" s="342" t="e">
        <f>#REF!</f>
        <v>#REF!</v>
      </c>
      <c r="FQ198" s="342" t="e">
        <f>#REF!</f>
        <v>#REF!</v>
      </c>
      <c r="FR198" s="342" t="e">
        <f>#REF!</f>
        <v>#REF!</v>
      </c>
      <c r="FS198" s="342" t="e">
        <f>#REF!</f>
        <v>#REF!</v>
      </c>
      <c r="FT198" s="342" t="e">
        <f>#REF!</f>
        <v>#REF!</v>
      </c>
      <c r="FU198" s="342" t="e">
        <f>#REF!</f>
        <v>#REF!</v>
      </c>
      <c r="FV198" s="342">
        <v>2</v>
      </c>
    </row>
    <row r="199" spans="3:178" ht="13.5" thickBot="1" x14ac:dyDescent="0.25">
      <c r="C199" s="366" t="s">
        <v>966</v>
      </c>
      <c r="D199" s="367">
        <v>3</v>
      </c>
      <c r="E199" s="368" t="s">
        <v>842</v>
      </c>
      <c r="F199" s="368" t="s">
        <v>1261</v>
      </c>
      <c r="G199" s="367" t="s">
        <v>1408</v>
      </c>
      <c r="H199" s="368" t="s">
        <v>424</v>
      </c>
      <c r="I199" s="369">
        <v>0</v>
      </c>
      <c r="J199" s="369">
        <v>0</v>
      </c>
      <c r="K199" s="369">
        <f t="shared" si="56"/>
        <v>0</v>
      </c>
      <c r="L199" s="369">
        <v>0</v>
      </c>
      <c r="M199" s="369">
        <v>0</v>
      </c>
      <c r="N199" s="369">
        <f t="shared" si="57"/>
        <v>0</v>
      </c>
      <c r="O199" s="369">
        <v>159.49100000000001</v>
      </c>
      <c r="P199" s="369">
        <v>140</v>
      </c>
      <c r="Q199" s="369">
        <f t="shared" si="58"/>
        <v>19.491000000000014</v>
      </c>
      <c r="R199" s="369">
        <v>0</v>
      </c>
      <c r="S199" s="369">
        <v>0</v>
      </c>
      <c r="T199" s="369">
        <f t="shared" si="59"/>
        <v>0</v>
      </c>
      <c r="U199" s="369">
        <v>0</v>
      </c>
      <c r="V199" s="369">
        <v>0</v>
      </c>
      <c r="W199" s="369">
        <f t="shared" si="60"/>
        <v>0</v>
      </c>
      <c r="X199" s="369">
        <v>0</v>
      </c>
      <c r="Y199" s="369">
        <v>0</v>
      </c>
      <c r="Z199" s="369">
        <f t="shared" si="61"/>
        <v>0</v>
      </c>
      <c r="AA199" s="369">
        <v>0</v>
      </c>
      <c r="AB199" s="369">
        <v>0</v>
      </c>
      <c r="AC199" s="369">
        <f t="shared" si="62"/>
        <v>0</v>
      </c>
      <c r="AD199" s="369">
        <v>0</v>
      </c>
      <c r="AE199" s="369">
        <v>0</v>
      </c>
      <c r="AF199" s="369">
        <f t="shared" si="63"/>
        <v>0</v>
      </c>
      <c r="AG199" s="369">
        <v>0</v>
      </c>
      <c r="AH199" s="369">
        <v>0</v>
      </c>
      <c r="AI199" s="369">
        <f t="shared" si="64"/>
        <v>0</v>
      </c>
      <c r="AJ199" s="369">
        <v>0</v>
      </c>
      <c r="AK199" s="369">
        <v>0</v>
      </c>
      <c r="AL199" s="369">
        <f t="shared" si="65"/>
        <v>0</v>
      </c>
      <c r="AM199" s="369">
        <v>0</v>
      </c>
      <c r="AN199" s="369">
        <v>0</v>
      </c>
      <c r="AO199" s="369">
        <f t="shared" si="66"/>
        <v>0</v>
      </c>
      <c r="AP199" s="369">
        <v>2.0000000000000001E-4</v>
      </c>
      <c r="AQ199" s="369">
        <v>0</v>
      </c>
      <c r="AR199" s="369">
        <f t="shared" si="67"/>
        <v>2.0000000000000001E-4</v>
      </c>
      <c r="AS199" s="388">
        <v>159.49119999999999</v>
      </c>
      <c r="AT199" s="369">
        <v>-55.322000000000003</v>
      </c>
      <c r="AU199" s="369">
        <v>-10</v>
      </c>
      <c r="AV199" s="369">
        <f t="shared" si="68"/>
        <v>-45.322000000000003</v>
      </c>
      <c r="AW199" s="370" t="s">
        <v>1111</v>
      </c>
      <c r="AX199" s="369">
        <v>-1.5505</v>
      </c>
      <c r="AY199" s="369">
        <v>-46</v>
      </c>
      <c r="AZ199" s="369">
        <f t="shared" si="69"/>
        <v>44.4495</v>
      </c>
      <c r="BA199" s="370"/>
      <c r="BB199" s="389">
        <v>-56.872500000000002</v>
      </c>
      <c r="BC199" s="390"/>
      <c r="BD199" s="390"/>
      <c r="BE199" s="390"/>
      <c r="BF199" s="389">
        <v>0</v>
      </c>
      <c r="BG199" s="390"/>
      <c r="BH199" s="389">
        <v>0</v>
      </c>
      <c r="BI199" s="390"/>
      <c r="BJ199" s="389">
        <v>0</v>
      </c>
      <c r="BK199" s="389"/>
      <c r="BL199" s="388">
        <f t="shared" si="78"/>
        <v>-56.872500000000002</v>
      </c>
      <c r="BM199" s="389">
        <v>-415.4316</v>
      </c>
      <c r="BN199" s="389"/>
      <c r="BO199" s="388">
        <f t="shared" si="79"/>
        <v>-415.4316</v>
      </c>
      <c r="BP199" s="389">
        <v>28083</v>
      </c>
      <c r="BQ199" s="391" t="s">
        <v>1112</v>
      </c>
      <c r="DL199" s="342" t="str">
        <f t="shared" si="70"/>
        <v xml:space="preserve">5830      </v>
      </c>
      <c r="DM199" s="342" t="str">
        <f t="shared" si="54"/>
        <v xml:space="preserve">202206    </v>
      </c>
      <c r="DN199" s="342" t="str">
        <f t="shared" si="55"/>
        <v xml:space="preserve">M02022    </v>
      </c>
      <c r="DO199" s="342" t="e">
        <f>#REF!</f>
        <v>#REF!</v>
      </c>
      <c r="DP199" s="342" t="str">
        <f t="shared" si="71"/>
        <v>Solceller uteblivit kostnad. +25</v>
      </c>
      <c r="EW199" s="342">
        <f t="shared" si="72"/>
        <v>0</v>
      </c>
      <c r="EX199" s="342">
        <f t="shared" si="73"/>
        <v>0</v>
      </c>
      <c r="EY199" s="342" t="e">
        <f>#REF!</f>
        <v>#REF!</v>
      </c>
      <c r="EZ199" s="342" t="e">
        <f>#REF!</f>
        <v>#REF!</v>
      </c>
      <c r="FA199" s="342">
        <f t="shared" si="74"/>
        <v>0</v>
      </c>
      <c r="FB199" s="342" t="e">
        <f>#REF!</f>
        <v>#REF!</v>
      </c>
      <c r="FC199" s="342" t="e">
        <f>#REF!</f>
        <v>#REF!</v>
      </c>
      <c r="FD199" s="342">
        <f t="shared" si="75"/>
        <v>0</v>
      </c>
      <c r="FE199" s="342">
        <f t="shared" si="76"/>
        <v>0</v>
      </c>
      <c r="FF199" s="342" t="e">
        <f>#REF!</f>
        <v>#REF!</v>
      </c>
      <c r="FG199" s="342" t="e">
        <f>#REF!</f>
        <v>#REF!</v>
      </c>
      <c r="FH199" s="342" t="e">
        <f>#REF!</f>
        <v>#REF!</v>
      </c>
      <c r="FI199" s="342" t="e">
        <f>#REF!</f>
        <v>#REF!</v>
      </c>
      <c r="FJ199" s="342" t="e">
        <f>#REF!</f>
        <v>#REF!</v>
      </c>
      <c r="FK199" s="342" t="e">
        <f>#REF!</f>
        <v>#REF!</v>
      </c>
      <c r="FL199" s="342">
        <f t="shared" si="77"/>
        <v>0</v>
      </c>
      <c r="FM199" s="342" t="e">
        <f>#REF!</f>
        <v>#REF!</v>
      </c>
      <c r="FN199" s="342" t="e">
        <f>#REF!</f>
        <v>#REF!</v>
      </c>
      <c r="FO199" s="342" t="e">
        <f>#REF!</f>
        <v>#REF!</v>
      </c>
      <c r="FP199" s="342" t="e">
        <f>#REF!</f>
        <v>#REF!</v>
      </c>
      <c r="FQ199" s="342" t="e">
        <f>#REF!</f>
        <v>#REF!</v>
      </c>
      <c r="FR199" s="342" t="e">
        <f>#REF!</f>
        <v>#REF!</v>
      </c>
      <c r="FS199" s="342" t="e">
        <f>#REF!</f>
        <v>#REF!</v>
      </c>
      <c r="FT199" s="342" t="e">
        <f>#REF!</f>
        <v>#REF!</v>
      </c>
      <c r="FU199" s="342" t="e">
        <f>#REF!</f>
        <v>#REF!</v>
      </c>
      <c r="FV199" s="342">
        <v>2</v>
      </c>
    </row>
    <row r="200" spans="3:178" ht="13.5" thickBot="1" x14ac:dyDescent="0.25">
      <c r="C200" s="366" t="s">
        <v>966</v>
      </c>
      <c r="D200" s="367">
        <v>3</v>
      </c>
      <c r="E200" s="368" t="s">
        <v>842</v>
      </c>
      <c r="F200" s="368" t="s">
        <v>1261</v>
      </c>
      <c r="G200" s="367" t="s">
        <v>519</v>
      </c>
      <c r="H200" s="368" t="s">
        <v>477</v>
      </c>
      <c r="I200" s="369">
        <v>0</v>
      </c>
      <c r="J200" s="369">
        <v>0</v>
      </c>
      <c r="K200" s="369">
        <f t="shared" si="56"/>
        <v>0</v>
      </c>
      <c r="L200" s="369">
        <v>0</v>
      </c>
      <c r="M200" s="369">
        <v>0</v>
      </c>
      <c r="N200" s="369">
        <f t="shared" si="57"/>
        <v>0</v>
      </c>
      <c r="O200" s="369">
        <v>0</v>
      </c>
      <c r="P200" s="369">
        <v>0</v>
      </c>
      <c r="Q200" s="369">
        <f t="shared" si="58"/>
        <v>0</v>
      </c>
      <c r="R200" s="369">
        <v>0</v>
      </c>
      <c r="S200" s="369">
        <v>0</v>
      </c>
      <c r="T200" s="369">
        <f t="shared" si="59"/>
        <v>0</v>
      </c>
      <c r="U200" s="369">
        <v>0</v>
      </c>
      <c r="V200" s="369">
        <v>0</v>
      </c>
      <c r="W200" s="369">
        <f t="shared" si="60"/>
        <v>0</v>
      </c>
      <c r="X200" s="369">
        <v>0</v>
      </c>
      <c r="Y200" s="369">
        <v>0</v>
      </c>
      <c r="Z200" s="369">
        <f t="shared" si="61"/>
        <v>0</v>
      </c>
      <c r="AA200" s="369">
        <v>0</v>
      </c>
      <c r="AB200" s="369">
        <v>0</v>
      </c>
      <c r="AC200" s="369">
        <f t="shared" si="62"/>
        <v>0</v>
      </c>
      <c r="AD200" s="369">
        <v>0</v>
      </c>
      <c r="AE200" s="369">
        <v>0</v>
      </c>
      <c r="AF200" s="369">
        <f t="shared" si="63"/>
        <v>0</v>
      </c>
      <c r="AG200" s="369">
        <v>0</v>
      </c>
      <c r="AH200" s="369">
        <v>0</v>
      </c>
      <c r="AI200" s="369">
        <f t="shared" si="64"/>
        <v>0</v>
      </c>
      <c r="AJ200" s="369">
        <v>0</v>
      </c>
      <c r="AK200" s="369">
        <v>0</v>
      </c>
      <c r="AL200" s="369">
        <f t="shared" si="65"/>
        <v>0</v>
      </c>
      <c r="AM200" s="369">
        <v>0</v>
      </c>
      <c r="AN200" s="369">
        <v>0</v>
      </c>
      <c r="AO200" s="369">
        <f t="shared" si="66"/>
        <v>0</v>
      </c>
      <c r="AP200" s="369">
        <v>0</v>
      </c>
      <c r="AQ200" s="369">
        <v>0</v>
      </c>
      <c r="AR200" s="369">
        <f t="shared" si="67"/>
        <v>0</v>
      </c>
      <c r="AS200" s="388">
        <v>0</v>
      </c>
      <c r="AT200" s="369">
        <v>0</v>
      </c>
      <c r="AU200" s="369">
        <v>0</v>
      </c>
      <c r="AV200" s="369">
        <f t="shared" si="68"/>
        <v>0</v>
      </c>
      <c r="AW200" s="370" t="s">
        <v>1113</v>
      </c>
      <c r="AX200" s="369">
        <v>0</v>
      </c>
      <c r="AY200" s="369">
        <v>0</v>
      </c>
      <c r="AZ200" s="369">
        <f t="shared" si="69"/>
        <v>0</v>
      </c>
      <c r="BA200" s="370"/>
      <c r="BB200" s="389">
        <v>0</v>
      </c>
      <c r="BC200" s="390"/>
      <c r="BD200" s="390"/>
      <c r="BE200" s="390"/>
      <c r="BF200" s="389">
        <v>0</v>
      </c>
      <c r="BG200" s="390"/>
      <c r="BH200" s="389">
        <v>0</v>
      </c>
      <c r="BI200" s="390"/>
      <c r="BJ200" s="389">
        <v>0</v>
      </c>
      <c r="BK200" s="389"/>
      <c r="BL200" s="388">
        <f t="shared" si="78"/>
        <v>0</v>
      </c>
      <c r="BM200" s="389">
        <v>-1136</v>
      </c>
      <c r="BN200" s="389"/>
      <c r="BO200" s="388">
        <f t="shared" si="79"/>
        <v>-1136</v>
      </c>
      <c r="BP200" s="389">
        <v>20766</v>
      </c>
      <c r="BQ200" s="391" t="s">
        <v>1114</v>
      </c>
      <c r="DL200" s="342" t="str">
        <f t="shared" si="70"/>
        <v xml:space="preserve">5840      </v>
      </c>
      <c r="DM200" s="342" t="str">
        <f t="shared" si="54"/>
        <v xml:space="preserve">202206    </v>
      </c>
      <c r="DN200" s="342" t="str">
        <f t="shared" si="55"/>
        <v xml:space="preserve">M02022    </v>
      </c>
      <c r="DO200" s="342" t="e">
        <f>#REF!</f>
        <v>#REF!</v>
      </c>
      <c r="DP200" s="342" t="str">
        <f t="shared" si="71"/>
        <v>Brandlarmskostnad +40</v>
      </c>
      <c r="EW200" s="342">
        <f t="shared" si="72"/>
        <v>0</v>
      </c>
      <c r="EX200" s="342">
        <f t="shared" si="73"/>
        <v>0</v>
      </c>
      <c r="EY200" s="342" t="e">
        <f>#REF!</f>
        <v>#REF!</v>
      </c>
      <c r="EZ200" s="342" t="e">
        <f>#REF!</f>
        <v>#REF!</v>
      </c>
      <c r="FA200" s="342">
        <f t="shared" si="74"/>
        <v>0</v>
      </c>
      <c r="FB200" s="342" t="e">
        <f>#REF!</f>
        <v>#REF!</v>
      </c>
      <c r="FC200" s="342" t="e">
        <f>#REF!</f>
        <v>#REF!</v>
      </c>
      <c r="FD200" s="342">
        <f t="shared" si="75"/>
        <v>0</v>
      </c>
      <c r="FE200" s="342">
        <f t="shared" si="76"/>
        <v>0</v>
      </c>
      <c r="FF200" s="342" t="e">
        <f>#REF!</f>
        <v>#REF!</v>
      </c>
      <c r="FG200" s="342" t="e">
        <f>#REF!</f>
        <v>#REF!</v>
      </c>
      <c r="FH200" s="342" t="e">
        <f>#REF!</f>
        <v>#REF!</v>
      </c>
      <c r="FI200" s="342" t="e">
        <f>#REF!</f>
        <v>#REF!</v>
      </c>
      <c r="FJ200" s="342" t="e">
        <f>#REF!</f>
        <v>#REF!</v>
      </c>
      <c r="FK200" s="342" t="e">
        <f>#REF!</f>
        <v>#REF!</v>
      </c>
      <c r="FL200" s="342">
        <f t="shared" si="77"/>
        <v>0</v>
      </c>
      <c r="FM200" s="342" t="e">
        <f>#REF!</f>
        <v>#REF!</v>
      </c>
      <c r="FN200" s="342" t="e">
        <f>#REF!</f>
        <v>#REF!</v>
      </c>
      <c r="FO200" s="342" t="e">
        <f>#REF!</f>
        <v>#REF!</v>
      </c>
      <c r="FP200" s="342" t="e">
        <f>#REF!</f>
        <v>#REF!</v>
      </c>
      <c r="FQ200" s="342" t="e">
        <f>#REF!</f>
        <v>#REF!</v>
      </c>
      <c r="FR200" s="342" t="e">
        <f>#REF!</f>
        <v>#REF!</v>
      </c>
      <c r="FS200" s="342" t="e">
        <f>#REF!</f>
        <v>#REF!</v>
      </c>
      <c r="FT200" s="342" t="e">
        <f>#REF!</f>
        <v>#REF!</v>
      </c>
      <c r="FU200" s="342" t="e">
        <f>#REF!</f>
        <v>#REF!</v>
      </c>
      <c r="FV200" s="342">
        <v>2</v>
      </c>
    </row>
    <row r="201" spans="3:178" ht="13.5" thickBot="1" x14ac:dyDescent="0.25">
      <c r="C201" s="366" t="s">
        <v>966</v>
      </c>
      <c r="D201" s="367">
        <v>3</v>
      </c>
      <c r="E201" s="368" t="s">
        <v>842</v>
      </c>
      <c r="F201" s="368" t="s">
        <v>1261</v>
      </c>
      <c r="G201" s="367" t="s">
        <v>520</v>
      </c>
      <c r="H201" s="368" t="s">
        <v>478</v>
      </c>
      <c r="I201" s="369">
        <v>0</v>
      </c>
      <c r="J201" s="369">
        <v>0</v>
      </c>
      <c r="K201" s="369">
        <f t="shared" si="56"/>
        <v>0</v>
      </c>
      <c r="L201" s="369">
        <v>0</v>
      </c>
      <c r="M201" s="369">
        <v>0</v>
      </c>
      <c r="N201" s="369">
        <f t="shared" si="57"/>
        <v>0</v>
      </c>
      <c r="O201" s="369">
        <v>0</v>
      </c>
      <c r="P201" s="369">
        <v>0</v>
      </c>
      <c r="Q201" s="369">
        <f t="shared" si="58"/>
        <v>0</v>
      </c>
      <c r="R201" s="369">
        <v>0</v>
      </c>
      <c r="S201" s="369">
        <v>0</v>
      </c>
      <c r="T201" s="369">
        <f t="shared" si="59"/>
        <v>0</v>
      </c>
      <c r="U201" s="369">
        <v>0</v>
      </c>
      <c r="V201" s="369">
        <v>0</v>
      </c>
      <c r="W201" s="369">
        <f t="shared" si="60"/>
        <v>0</v>
      </c>
      <c r="X201" s="369">
        <v>0</v>
      </c>
      <c r="Y201" s="369">
        <v>0</v>
      </c>
      <c r="Z201" s="369">
        <f t="shared" si="61"/>
        <v>0</v>
      </c>
      <c r="AA201" s="369">
        <v>0</v>
      </c>
      <c r="AB201" s="369">
        <v>0</v>
      </c>
      <c r="AC201" s="369">
        <f t="shared" si="62"/>
        <v>0</v>
      </c>
      <c r="AD201" s="369">
        <v>0</v>
      </c>
      <c r="AE201" s="369">
        <v>0</v>
      </c>
      <c r="AF201" s="369">
        <f t="shared" si="63"/>
        <v>0</v>
      </c>
      <c r="AG201" s="369">
        <v>0</v>
      </c>
      <c r="AH201" s="369">
        <v>0</v>
      </c>
      <c r="AI201" s="369">
        <f t="shared" si="64"/>
        <v>0</v>
      </c>
      <c r="AJ201" s="369">
        <v>0</v>
      </c>
      <c r="AK201" s="369">
        <v>0</v>
      </c>
      <c r="AL201" s="369">
        <f t="shared" si="65"/>
        <v>0</v>
      </c>
      <c r="AM201" s="369">
        <v>0</v>
      </c>
      <c r="AN201" s="369">
        <v>0</v>
      </c>
      <c r="AO201" s="369">
        <f t="shared" si="66"/>
        <v>0</v>
      </c>
      <c r="AP201" s="369">
        <v>0</v>
      </c>
      <c r="AQ201" s="369">
        <v>0</v>
      </c>
      <c r="AR201" s="369">
        <f t="shared" si="67"/>
        <v>0</v>
      </c>
      <c r="AS201" s="388">
        <v>0</v>
      </c>
      <c r="AT201" s="369">
        <v>0</v>
      </c>
      <c r="AU201" s="369">
        <v>0</v>
      </c>
      <c r="AV201" s="369">
        <f t="shared" si="68"/>
        <v>0</v>
      </c>
      <c r="AW201" s="370" t="s">
        <v>1115</v>
      </c>
      <c r="AX201" s="369">
        <v>0</v>
      </c>
      <c r="AY201" s="369">
        <v>0</v>
      </c>
      <c r="AZ201" s="369">
        <f t="shared" si="69"/>
        <v>0</v>
      </c>
      <c r="BA201" s="370"/>
      <c r="BB201" s="389">
        <v>0</v>
      </c>
      <c r="BC201" s="390"/>
      <c r="BD201" s="390"/>
      <c r="BE201" s="390"/>
      <c r="BF201" s="389">
        <v>0</v>
      </c>
      <c r="BG201" s="390"/>
      <c r="BH201" s="389">
        <v>0</v>
      </c>
      <c r="BI201" s="390"/>
      <c r="BJ201" s="389">
        <v>0</v>
      </c>
      <c r="BK201" s="389"/>
      <c r="BL201" s="388">
        <f t="shared" si="78"/>
        <v>0</v>
      </c>
      <c r="BM201" s="389">
        <v>-916</v>
      </c>
      <c r="BN201" s="389"/>
      <c r="BO201" s="388">
        <f t="shared" si="79"/>
        <v>-916</v>
      </c>
      <c r="BP201" s="389">
        <v>16748</v>
      </c>
      <c r="BQ201" s="391" t="s">
        <v>1116</v>
      </c>
      <c r="DL201" s="342" t="str">
        <f t="shared" si="70"/>
        <v xml:space="preserve">5850      </v>
      </c>
      <c r="DM201" s="342" t="str">
        <f t="shared" si="54"/>
        <v xml:space="preserve">202206    </v>
      </c>
      <c r="DN201" s="342" t="str">
        <f t="shared" si="55"/>
        <v xml:space="preserve">M02022    </v>
      </c>
      <c r="DO201" s="342" t="e">
        <f>#REF!</f>
        <v>#REF!</v>
      </c>
      <c r="DP201" s="342" t="str">
        <f t="shared" si="71"/>
        <v>Fördelad +200</v>
      </c>
      <c r="EW201" s="342">
        <f t="shared" si="72"/>
        <v>0</v>
      </c>
      <c r="EX201" s="342">
        <f t="shared" si="73"/>
        <v>0</v>
      </c>
      <c r="EY201" s="342" t="e">
        <f>#REF!</f>
        <v>#REF!</v>
      </c>
      <c r="EZ201" s="342" t="e">
        <f>#REF!</f>
        <v>#REF!</v>
      </c>
      <c r="FA201" s="342">
        <f t="shared" si="74"/>
        <v>0</v>
      </c>
      <c r="FB201" s="342" t="e">
        <f>#REF!</f>
        <v>#REF!</v>
      </c>
      <c r="FC201" s="342" t="e">
        <f>#REF!</f>
        <v>#REF!</v>
      </c>
      <c r="FD201" s="342">
        <f t="shared" si="75"/>
        <v>0</v>
      </c>
      <c r="FE201" s="342">
        <f t="shared" si="76"/>
        <v>0</v>
      </c>
      <c r="FF201" s="342" t="e">
        <f>#REF!</f>
        <v>#REF!</v>
      </c>
      <c r="FG201" s="342" t="e">
        <f>#REF!</f>
        <v>#REF!</v>
      </c>
      <c r="FH201" s="342" t="e">
        <f>#REF!</f>
        <v>#REF!</v>
      </c>
      <c r="FI201" s="342" t="e">
        <f>#REF!</f>
        <v>#REF!</v>
      </c>
      <c r="FJ201" s="342" t="e">
        <f>#REF!</f>
        <v>#REF!</v>
      </c>
      <c r="FK201" s="342" t="e">
        <f>#REF!</f>
        <v>#REF!</v>
      </c>
      <c r="FL201" s="342">
        <f t="shared" si="77"/>
        <v>0</v>
      </c>
      <c r="FM201" s="342" t="e">
        <f>#REF!</f>
        <v>#REF!</v>
      </c>
      <c r="FN201" s="342" t="e">
        <f>#REF!</f>
        <v>#REF!</v>
      </c>
      <c r="FO201" s="342" t="e">
        <f>#REF!</f>
        <v>#REF!</v>
      </c>
      <c r="FP201" s="342" t="e">
        <f>#REF!</f>
        <v>#REF!</v>
      </c>
      <c r="FQ201" s="342" t="e">
        <f>#REF!</f>
        <v>#REF!</v>
      </c>
      <c r="FR201" s="342" t="e">
        <f>#REF!</f>
        <v>#REF!</v>
      </c>
      <c r="FS201" s="342" t="e">
        <f>#REF!</f>
        <v>#REF!</v>
      </c>
      <c r="FT201" s="342" t="e">
        <f>#REF!</f>
        <v>#REF!</v>
      </c>
      <c r="FU201" s="342" t="e">
        <f>#REF!</f>
        <v>#REF!</v>
      </c>
      <c r="FV201" s="342">
        <v>2</v>
      </c>
    </row>
    <row r="202" spans="3:178" ht="13.5" thickBot="1" x14ac:dyDescent="0.25">
      <c r="C202" s="366" t="s">
        <v>966</v>
      </c>
      <c r="D202" s="367">
        <v>3</v>
      </c>
      <c r="E202" s="368" t="s">
        <v>842</v>
      </c>
      <c r="F202" s="368" t="s">
        <v>1261</v>
      </c>
      <c r="G202" s="367" t="s">
        <v>521</v>
      </c>
      <c r="H202" s="368" t="s">
        <v>479</v>
      </c>
      <c r="I202" s="369">
        <v>0</v>
      </c>
      <c r="J202" s="369">
        <v>0</v>
      </c>
      <c r="K202" s="369">
        <f t="shared" si="56"/>
        <v>0</v>
      </c>
      <c r="L202" s="369">
        <v>0</v>
      </c>
      <c r="M202" s="369">
        <v>0</v>
      </c>
      <c r="N202" s="369">
        <f t="shared" si="57"/>
        <v>0</v>
      </c>
      <c r="O202" s="369">
        <v>0</v>
      </c>
      <c r="P202" s="369">
        <v>0</v>
      </c>
      <c r="Q202" s="369">
        <f t="shared" si="58"/>
        <v>0</v>
      </c>
      <c r="R202" s="369">
        <v>0</v>
      </c>
      <c r="S202" s="369">
        <v>0</v>
      </c>
      <c r="T202" s="369">
        <f t="shared" si="59"/>
        <v>0</v>
      </c>
      <c r="U202" s="369">
        <v>0</v>
      </c>
      <c r="V202" s="369">
        <v>0</v>
      </c>
      <c r="W202" s="369">
        <f t="shared" si="60"/>
        <v>0</v>
      </c>
      <c r="X202" s="369">
        <v>0</v>
      </c>
      <c r="Y202" s="369">
        <v>0</v>
      </c>
      <c r="Z202" s="369">
        <f t="shared" si="61"/>
        <v>0</v>
      </c>
      <c r="AA202" s="369">
        <v>0</v>
      </c>
      <c r="AB202" s="369">
        <v>0</v>
      </c>
      <c r="AC202" s="369">
        <f t="shared" si="62"/>
        <v>0</v>
      </c>
      <c r="AD202" s="369">
        <v>0</v>
      </c>
      <c r="AE202" s="369">
        <v>0</v>
      </c>
      <c r="AF202" s="369">
        <f t="shared" si="63"/>
        <v>0</v>
      </c>
      <c r="AG202" s="369">
        <v>0</v>
      </c>
      <c r="AH202" s="369">
        <v>0</v>
      </c>
      <c r="AI202" s="369">
        <f t="shared" si="64"/>
        <v>0</v>
      </c>
      <c r="AJ202" s="369">
        <v>0</v>
      </c>
      <c r="AK202" s="369">
        <v>0</v>
      </c>
      <c r="AL202" s="369">
        <f t="shared" si="65"/>
        <v>0</v>
      </c>
      <c r="AM202" s="369">
        <v>0</v>
      </c>
      <c r="AN202" s="369">
        <v>0</v>
      </c>
      <c r="AO202" s="369">
        <f t="shared" si="66"/>
        <v>0</v>
      </c>
      <c r="AP202" s="369">
        <v>0</v>
      </c>
      <c r="AQ202" s="369">
        <v>0</v>
      </c>
      <c r="AR202" s="369">
        <f t="shared" si="67"/>
        <v>0</v>
      </c>
      <c r="AS202" s="388">
        <v>0</v>
      </c>
      <c r="AT202" s="369">
        <v>0</v>
      </c>
      <c r="AU202" s="369">
        <v>0</v>
      </c>
      <c r="AV202" s="369">
        <f t="shared" si="68"/>
        <v>0</v>
      </c>
      <c r="AW202" s="370"/>
      <c r="AX202" s="369">
        <v>0</v>
      </c>
      <c r="AY202" s="369">
        <v>0</v>
      </c>
      <c r="AZ202" s="369">
        <f t="shared" si="69"/>
        <v>0</v>
      </c>
      <c r="BA202" s="370"/>
      <c r="BB202" s="389">
        <v>0</v>
      </c>
      <c r="BC202" s="390"/>
      <c r="BD202" s="390"/>
      <c r="BE202" s="390"/>
      <c r="BF202" s="389">
        <v>0</v>
      </c>
      <c r="BG202" s="390"/>
      <c r="BH202" s="389">
        <v>0</v>
      </c>
      <c r="BI202" s="390"/>
      <c r="BJ202" s="389">
        <v>0</v>
      </c>
      <c r="BK202" s="389"/>
      <c r="BL202" s="388">
        <f t="shared" si="78"/>
        <v>0</v>
      </c>
      <c r="BM202" s="389">
        <v>-1576</v>
      </c>
      <c r="BN202" s="389"/>
      <c r="BO202" s="388">
        <f t="shared" si="79"/>
        <v>-1576</v>
      </c>
      <c r="BP202" s="389">
        <v>28841</v>
      </c>
      <c r="BQ202" s="391" t="s">
        <v>1117</v>
      </c>
      <c r="DL202" s="342" t="str">
        <f t="shared" si="70"/>
        <v xml:space="preserve">5860      </v>
      </c>
      <c r="DM202" s="342" t="str">
        <f t="shared" si="54"/>
        <v xml:space="preserve">202206    </v>
      </c>
      <c r="DN202" s="342" t="str">
        <f t="shared" si="55"/>
        <v xml:space="preserve">M02022    </v>
      </c>
      <c r="DO202" s="342" t="e">
        <f>#REF!</f>
        <v>#REF!</v>
      </c>
      <c r="DP202" s="342">
        <f t="shared" si="71"/>
        <v>0</v>
      </c>
      <c r="EW202" s="342">
        <f t="shared" si="72"/>
        <v>0</v>
      </c>
      <c r="EX202" s="342">
        <f t="shared" si="73"/>
        <v>0</v>
      </c>
      <c r="EY202" s="342" t="e">
        <f>#REF!</f>
        <v>#REF!</v>
      </c>
      <c r="EZ202" s="342" t="e">
        <f>#REF!</f>
        <v>#REF!</v>
      </c>
      <c r="FA202" s="342">
        <f t="shared" si="74"/>
        <v>0</v>
      </c>
      <c r="FB202" s="342" t="e">
        <f>#REF!</f>
        <v>#REF!</v>
      </c>
      <c r="FC202" s="342" t="e">
        <f>#REF!</f>
        <v>#REF!</v>
      </c>
      <c r="FD202" s="342">
        <f t="shared" si="75"/>
        <v>0</v>
      </c>
      <c r="FE202" s="342">
        <f t="shared" si="76"/>
        <v>0</v>
      </c>
      <c r="FF202" s="342" t="e">
        <f>#REF!</f>
        <v>#REF!</v>
      </c>
      <c r="FG202" s="342" t="e">
        <f>#REF!</f>
        <v>#REF!</v>
      </c>
      <c r="FH202" s="342" t="e">
        <f>#REF!</f>
        <v>#REF!</v>
      </c>
      <c r="FI202" s="342" t="e">
        <f>#REF!</f>
        <v>#REF!</v>
      </c>
      <c r="FJ202" s="342" t="e">
        <f>#REF!</f>
        <v>#REF!</v>
      </c>
      <c r="FK202" s="342" t="e">
        <f>#REF!</f>
        <v>#REF!</v>
      </c>
      <c r="FL202" s="342">
        <f t="shared" si="77"/>
        <v>0</v>
      </c>
      <c r="FM202" s="342" t="e">
        <f>#REF!</f>
        <v>#REF!</v>
      </c>
      <c r="FN202" s="342" t="e">
        <f>#REF!</f>
        <v>#REF!</v>
      </c>
      <c r="FO202" s="342" t="e">
        <f>#REF!</f>
        <v>#REF!</v>
      </c>
      <c r="FP202" s="342" t="e">
        <f>#REF!</f>
        <v>#REF!</v>
      </c>
      <c r="FQ202" s="342" t="e">
        <f>#REF!</f>
        <v>#REF!</v>
      </c>
      <c r="FR202" s="342" t="e">
        <f>#REF!</f>
        <v>#REF!</v>
      </c>
      <c r="FS202" s="342" t="e">
        <f>#REF!</f>
        <v>#REF!</v>
      </c>
      <c r="FT202" s="342" t="e">
        <f>#REF!</f>
        <v>#REF!</v>
      </c>
      <c r="FU202" s="342" t="e">
        <f>#REF!</f>
        <v>#REF!</v>
      </c>
      <c r="FV202" s="342">
        <v>2</v>
      </c>
    </row>
    <row r="203" spans="3:178" ht="13.5" thickBot="1" x14ac:dyDescent="0.25">
      <c r="C203" s="366" t="s">
        <v>966</v>
      </c>
      <c r="D203" s="367">
        <v>3</v>
      </c>
      <c r="E203" s="368" t="s">
        <v>842</v>
      </c>
      <c r="F203" s="368" t="s">
        <v>1261</v>
      </c>
      <c r="G203" s="367" t="s">
        <v>522</v>
      </c>
      <c r="H203" s="368" t="s">
        <v>480</v>
      </c>
      <c r="I203" s="369">
        <v>0</v>
      </c>
      <c r="J203" s="369">
        <v>0</v>
      </c>
      <c r="K203" s="369">
        <f t="shared" si="56"/>
        <v>0</v>
      </c>
      <c r="L203" s="369">
        <v>0</v>
      </c>
      <c r="M203" s="369">
        <v>0</v>
      </c>
      <c r="N203" s="369">
        <f t="shared" si="57"/>
        <v>0</v>
      </c>
      <c r="O203" s="369">
        <v>0</v>
      </c>
      <c r="P203" s="369">
        <v>0</v>
      </c>
      <c r="Q203" s="369">
        <f t="shared" si="58"/>
        <v>0</v>
      </c>
      <c r="R203" s="369">
        <v>0</v>
      </c>
      <c r="S203" s="369">
        <v>0</v>
      </c>
      <c r="T203" s="369">
        <f t="shared" si="59"/>
        <v>0</v>
      </c>
      <c r="U203" s="369">
        <v>0</v>
      </c>
      <c r="V203" s="369">
        <v>0</v>
      </c>
      <c r="W203" s="369">
        <f t="shared" si="60"/>
        <v>0</v>
      </c>
      <c r="X203" s="369">
        <v>0</v>
      </c>
      <c r="Y203" s="369">
        <v>0</v>
      </c>
      <c r="Z203" s="369">
        <f t="shared" si="61"/>
        <v>0</v>
      </c>
      <c r="AA203" s="369">
        <v>0</v>
      </c>
      <c r="AB203" s="369">
        <v>0</v>
      </c>
      <c r="AC203" s="369">
        <f t="shared" si="62"/>
        <v>0</v>
      </c>
      <c r="AD203" s="369">
        <v>0</v>
      </c>
      <c r="AE203" s="369">
        <v>0</v>
      </c>
      <c r="AF203" s="369">
        <f t="shared" si="63"/>
        <v>0</v>
      </c>
      <c r="AG203" s="369">
        <v>0</v>
      </c>
      <c r="AH203" s="369">
        <v>0</v>
      </c>
      <c r="AI203" s="369">
        <f t="shared" si="64"/>
        <v>0</v>
      </c>
      <c r="AJ203" s="369">
        <v>0</v>
      </c>
      <c r="AK203" s="369">
        <v>0</v>
      </c>
      <c r="AL203" s="369">
        <f t="shared" si="65"/>
        <v>0</v>
      </c>
      <c r="AM203" s="369">
        <v>0</v>
      </c>
      <c r="AN203" s="369">
        <v>0</v>
      </c>
      <c r="AO203" s="369">
        <f t="shared" si="66"/>
        <v>0</v>
      </c>
      <c r="AP203" s="369">
        <v>0</v>
      </c>
      <c r="AQ203" s="369">
        <v>0</v>
      </c>
      <c r="AR203" s="369">
        <f t="shared" si="67"/>
        <v>0</v>
      </c>
      <c r="AS203" s="388">
        <v>0</v>
      </c>
      <c r="AT203" s="369">
        <v>0</v>
      </c>
      <c r="AU203" s="369">
        <v>0</v>
      </c>
      <c r="AV203" s="369">
        <f t="shared" si="68"/>
        <v>0</v>
      </c>
      <c r="AW203" s="370"/>
      <c r="AX203" s="369">
        <v>0</v>
      </c>
      <c r="AY203" s="369">
        <v>0</v>
      </c>
      <c r="AZ203" s="369">
        <f t="shared" si="69"/>
        <v>0</v>
      </c>
      <c r="BA203" s="370"/>
      <c r="BB203" s="389">
        <v>0</v>
      </c>
      <c r="BC203" s="390"/>
      <c r="BD203" s="390"/>
      <c r="BE203" s="390"/>
      <c r="BF203" s="389">
        <v>0</v>
      </c>
      <c r="BG203" s="390"/>
      <c r="BH203" s="389">
        <v>0</v>
      </c>
      <c r="BI203" s="390"/>
      <c r="BJ203" s="389">
        <v>0</v>
      </c>
      <c r="BK203" s="389"/>
      <c r="BL203" s="388">
        <f t="shared" si="78"/>
        <v>0</v>
      </c>
      <c r="BM203" s="389">
        <v>-37</v>
      </c>
      <c r="BN203" s="389"/>
      <c r="BO203" s="388">
        <f t="shared" si="79"/>
        <v>-37</v>
      </c>
      <c r="BP203" s="389">
        <v>637</v>
      </c>
      <c r="BQ203" s="391" t="s">
        <v>1118</v>
      </c>
      <c r="DL203" s="342" t="str">
        <f t="shared" si="70"/>
        <v xml:space="preserve">5870      </v>
      </c>
      <c r="DM203" s="342" t="str">
        <f t="shared" si="54"/>
        <v xml:space="preserve">202206    </v>
      </c>
      <c r="DN203" s="342" t="str">
        <f t="shared" si="55"/>
        <v xml:space="preserve">M02022    </v>
      </c>
      <c r="DO203" s="342" t="e">
        <f>#REF!</f>
        <v>#REF!</v>
      </c>
      <c r="DP203" s="342">
        <f t="shared" si="71"/>
        <v>0</v>
      </c>
      <c r="EW203" s="342">
        <f t="shared" si="72"/>
        <v>0</v>
      </c>
      <c r="EX203" s="342">
        <f t="shared" si="73"/>
        <v>0</v>
      </c>
      <c r="EY203" s="342" t="e">
        <f>#REF!</f>
        <v>#REF!</v>
      </c>
      <c r="EZ203" s="342" t="e">
        <f>#REF!</f>
        <v>#REF!</v>
      </c>
      <c r="FA203" s="342">
        <f t="shared" si="74"/>
        <v>0</v>
      </c>
      <c r="FB203" s="342" t="e">
        <f>#REF!</f>
        <v>#REF!</v>
      </c>
      <c r="FC203" s="342" t="e">
        <f>#REF!</f>
        <v>#REF!</v>
      </c>
      <c r="FD203" s="342">
        <f t="shared" si="75"/>
        <v>0</v>
      </c>
      <c r="FE203" s="342">
        <f t="shared" si="76"/>
        <v>0</v>
      </c>
      <c r="FF203" s="342" t="e">
        <f>#REF!</f>
        <v>#REF!</v>
      </c>
      <c r="FG203" s="342" t="e">
        <f>#REF!</f>
        <v>#REF!</v>
      </c>
      <c r="FH203" s="342" t="e">
        <f>#REF!</f>
        <v>#REF!</v>
      </c>
      <c r="FI203" s="342" t="e">
        <f>#REF!</f>
        <v>#REF!</v>
      </c>
      <c r="FJ203" s="342" t="e">
        <f>#REF!</f>
        <v>#REF!</v>
      </c>
      <c r="FK203" s="342" t="e">
        <f>#REF!</f>
        <v>#REF!</v>
      </c>
      <c r="FL203" s="342">
        <f t="shared" si="77"/>
        <v>0</v>
      </c>
      <c r="FM203" s="342" t="e">
        <f>#REF!</f>
        <v>#REF!</v>
      </c>
      <c r="FN203" s="342" t="e">
        <f>#REF!</f>
        <v>#REF!</v>
      </c>
      <c r="FO203" s="342" t="e">
        <f>#REF!</f>
        <v>#REF!</v>
      </c>
      <c r="FP203" s="342" t="e">
        <f>#REF!</f>
        <v>#REF!</v>
      </c>
      <c r="FQ203" s="342" t="e">
        <f>#REF!</f>
        <v>#REF!</v>
      </c>
      <c r="FR203" s="342" t="e">
        <f>#REF!</f>
        <v>#REF!</v>
      </c>
      <c r="FS203" s="342" t="e">
        <f>#REF!</f>
        <v>#REF!</v>
      </c>
      <c r="FT203" s="342" t="e">
        <f>#REF!</f>
        <v>#REF!</v>
      </c>
      <c r="FU203" s="342" t="e">
        <f>#REF!</f>
        <v>#REF!</v>
      </c>
      <c r="FV203" s="342">
        <v>2</v>
      </c>
    </row>
    <row r="204" spans="3:178" ht="13.5" thickBot="1" x14ac:dyDescent="0.25">
      <c r="C204" s="366" t="s">
        <v>964</v>
      </c>
      <c r="D204" s="367">
        <v>3</v>
      </c>
      <c r="E204" s="368" t="s">
        <v>842</v>
      </c>
      <c r="F204" s="368" t="s">
        <v>1097</v>
      </c>
      <c r="G204" s="367" t="s">
        <v>1409</v>
      </c>
      <c r="H204" s="368" t="s">
        <v>729</v>
      </c>
      <c r="I204" s="369"/>
      <c r="J204" s="369"/>
      <c r="K204" s="369">
        <f t="shared" si="56"/>
        <v>0</v>
      </c>
      <c r="L204" s="369"/>
      <c r="M204" s="369"/>
      <c r="N204" s="369">
        <f t="shared" si="57"/>
        <v>0</v>
      </c>
      <c r="O204" s="369"/>
      <c r="P204" s="369"/>
      <c r="Q204" s="369">
        <f t="shared" si="58"/>
        <v>0</v>
      </c>
      <c r="R204" s="369"/>
      <c r="S204" s="369"/>
      <c r="T204" s="369">
        <f t="shared" si="59"/>
        <v>0</v>
      </c>
      <c r="U204" s="369"/>
      <c r="V204" s="369"/>
      <c r="W204" s="369">
        <f t="shared" si="60"/>
        <v>0</v>
      </c>
      <c r="X204" s="369"/>
      <c r="Y204" s="369"/>
      <c r="Z204" s="369">
        <f t="shared" si="61"/>
        <v>0</v>
      </c>
      <c r="AA204" s="369"/>
      <c r="AB204" s="369"/>
      <c r="AC204" s="369">
        <f t="shared" si="62"/>
        <v>0</v>
      </c>
      <c r="AD204" s="369"/>
      <c r="AE204" s="369"/>
      <c r="AF204" s="369">
        <f t="shared" si="63"/>
        <v>0</v>
      </c>
      <c r="AG204" s="369"/>
      <c r="AH204" s="369"/>
      <c r="AI204" s="369">
        <f t="shared" si="64"/>
        <v>0</v>
      </c>
      <c r="AJ204" s="369"/>
      <c r="AK204" s="369"/>
      <c r="AL204" s="369">
        <f t="shared" si="65"/>
        <v>0</v>
      </c>
      <c r="AM204" s="369"/>
      <c r="AN204" s="369"/>
      <c r="AO204" s="369">
        <f t="shared" si="66"/>
        <v>0</v>
      </c>
      <c r="AP204" s="369"/>
      <c r="AQ204" s="369"/>
      <c r="AR204" s="369">
        <f t="shared" si="67"/>
        <v>0</v>
      </c>
      <c r="AS204" s="388"/>
      <c r="AT204" s="369"/>
      <c r="AU204" s="369"/>
      <c r="AV204" s="369">
        <f t="shared" si="68"/>
        <v>0</v>
      </c>
      <c r="AW204" s="370"/>
      <c r="AX204" s="369"/>
      <c r="AY204" s="369"/>
      <c r="AZ204" s="369">
        <f t="shared" si="69"/>
        <v>0</v>
      </c>
      <c r="BA204" s="370"/>
      <c r="BB204" s="389"/>
      <c r="BC204" s="390"/>
      <c r="BD204" s="390"/>
      <c r="BE204" s="390"/>
      <c r="BF204" s="389"/>
      <c r="BG204" s="390"/>
      <c r="BH204" s="389"/>
      <c r="BI204" s="390"/>
      <c r="BJ204" s="389"/>
      <c r="BK204" s="389"/>
      <c r="BL204" s="388">
        <f t="shared" si="78"/>
        <v>0</v>
      </c>
      <c r="BM204" s="389"/>
      <c r="BN204" s="389"/>
      <c r="BO204" s="388">
        <f t="shared" si="79"/>
        <v>0</v>
      </c>
      <c r="BP204" s="389"/>
      <c r="BQ204" s="391" t="s">
        <v>1119</v>
      </c>
      <c r="DL204" s="342" t="str">
        <f t="shared" si="70"/>
        <v xml:space="preserve">5900      </v>
      </c>
      <c r="DM204" s="342" t="str">
        <f t="shared" si="54"/>
        <v xml:space="preserve">202206    </v>
      </c>
      <c r="DN204" s="342" t="str">
        <f t="shared" si="55"/>
        <v xml:space="preserve">M02022    </v>
      </c>
      <c r="DO204" s="342" t="e">
        <f>#REF!</f>
        <v>#REF!</v>
      </c>
      <c r="DP204" s="342">
        <f t="shared" si="71"/>
        <v>0</v>
      </c>
      <c r="EW204" s="342">
        <f t="shared" si="72"/>
        <v>0</v>
      </c>
      <c r="EX204" s="342">
        <f t="shared" si="73"/>
        <v>0</v>
      </c>
      <c r="EY204" s="342" t="e">
        <f>#REF!</f>
        <v>#REF!</v>
      </c>
      <c r="EZ204" s="342" t="e">
        <f>#REF!</f>
        <v>#REF!</v>
      </c>
      <c r="FA204" s="342">
        <f t="shared" si="74"/>
        <v>0</v>
      </c>
      <c r="FB204" s="342" t="e">
        <f>#REF!</f>
        <v>#REF!</v>
      </c>
      <c r="FC204" s="342" t="e">
        <f>#REF!</f>
        <v>#REF!</v>
      </c>
      <c r="FD204" s="342">
        <f t="shared" si="75"/>
        <v>0</v>
      </c>
      <c r="FE204" s="342">
        <f t="shared" si="76"/>
        <v>0</v>
      </c>
      <c r="FF204" s="342" t="e">
        <f>#REF!</f>
        <v>#REF!</v>
      </c>
      <c r="FG204" s="342" t="e">
        <f>#REF!</f>
        <v>#REF!</v>
      </c>
      <c r="FH204" s="342" t="e">
        <f>#REF!</f>
        <v>#REF!</v>
      </c>
      <c r="FI204" s="342" t="e">
        <f>#REF!</f>
        <v>#REF!</v>
      </c>
      <c r="FJ204" s="342" t="e">
        <f>#REF!</f>
        <v>#REF!</v>
      </c>
      <c r="FK204" s="342" t="e">
        <f>#REF!</f>
        <v>#REF!</v>
      </c>
      <c r="FL204" s="342">
        <f t="shared" si="77"/>
        <v>0</v>
      </c>
      <c r="FM204" s="342" t="e">
        <f>#REF!</f>
        <v>#REF!</v>
      </c>
      <c r="FN204" s="342" t="e">
        <f>#REF!</f>
        <v>#REF!</v>
      </c>
      <c r="FO204" s="342" t="e">
        <f>#REF!</f>
        <v>#REF!</v>
      </c>
      <c r="FP204" s="342" t="e">
        <f>#REF!</f>
        <v>#REF!</v>
      </c>
      <c r="FQ204" s="342" t="e">
        <f>#REF!</f>
        <v>#REF!</v>
      </c>
      <c r="FR204" s="342" t="e">
        <f>#REF!</f>
        <v>#REF!</v>
      </c>
      <c r="FS204" s="342" t="e">
        <f>#REF!</f>
        <v>#REF!</v>
      </c>
      <c r="FT204" s="342" t="e">
        <f>#REF!</f>
        <v>#REF!</v>
      </c>
      <c r="FU204" s="342" t="e">
        <f>#REF!</f>
        <v>#REF!</v>
      </c>
      <c r="FV204" s="342">
        <v>2</v>
      </c>
    </row>
    <row r="205" spans="3:178" ht="13.5" thickBot="1" x14ac:dyDescent="0.25">
      <c r="C205" s="366" t="s">
        <v>964</v>
      </c>
      <c r="D205" s="367">
        <v>3</v>
      </c>
      <c r="E205" s="368" t="s">
        <v>842</v>
      </c>
      <c r="F205" s="368" t="s">
        <v>1097</v>
      </c>
      <c r="G205" s="367" t="s">
        <v>1410</v>
      </c>
      <c r="H205" s="368" t="s">
        <v>730</v>
      </c>
      <c r="I205" s="369"/>
      <c r="J205" s="369"/>
      <c r="K205" s="369">
        <f t="shared" si="56"/>
        <v>0</v>
      </c>
      <c r="L205" s="369"/>
      <c r="M205" s="369"/>
      <c r="N205" s="369">
        <f t="shared" si="57"/>
        <v>0</v>
      </c>
      <c r="O205" s="369"/>
      <c r="P205" s="369"/>
      <c r="Q205" s="369">
        <f t="shared" si="58"/>
        <v>0</v>
      </c>
      <c r="R205" s="369"/>
      <c r="S205" s="369"/>
      <c r="T205" s="369">
        <f t="shared" si="59"/>
        <v>0</v>
      </c>
      <c r="U205" s="369"/>
      <c r="V205" s="369"/>
      <c r="W205" s="369">
        <f t="shared" si="60"/>
        <v>0</v>
      </c>
      <c r="X205" s="369"/>
      <c r="Y205" s="369"/>
      <c r="Z205" s="369">
        <f t="shared" si="61"/>
        <v>0</v>
      </c>
      <c r="AA205" s="369"/>
      <c r="AB205" s="369"/>
      <c r="AC205" s="369">
        <f t="shared" si="62"/>
        <v>0</v>
      </c>
      <c r="AD205" s="369"/>
      <c r="AE205" s="369"/>
      <c r="AF205" s="369">
        <f t="shared" si="63"/>
        <v>0</v>
      </c>
      <c r="AG205" s="369"/>
      <c r="AH205" s="369"/>
      <c r="AI205" s="369">
        <f t="shared" si="64"/>
        <v>0</v>
      </c>
      <c r="AJ205" s="369"/>
      <c r="AK205" s="369"/>
      <c r="AL205" s="369">
        <f t="shared" si="65"/>
        <v>0</v>
      </c>
      <c r="AM205" s="369"/>
      <c r="AN205" s="369"/>
      <c r="AO205" s="369">
        <f t="shared" si="66"/>
        <v>0</v>
      </c>
      <c r="AP205" s="369"/>
      <c r="AQ205" s="369"/>
      <c r="AR205" s="369">
        <f t="shared" si="67"/>
        <v>0</v>
      </c>
      <c r="AS205" s="388"/>
      <c r="AT205" s="369"/>
      <c r="AU205" s="369"/>
      <c r="AV205" s="369">
        <f t="shared" si="68"/>
        <v>0</v>
      </c>
      <c r="AW205" s="370"/>
      <c r="AX205" s="369"/>
      <c r="AY205" s="369"/>
      <c r="AZ205" s="369">
        <f t="shared" si="69"/>
        <v>0</v>
      </c>
      <c r="BA205" s="370"/>
      <c r="BB205" s="389"/>
      <c r="BC205" s="390"/>
      <c r="BD205" s="390"/>
      <c r="BE205" s="390"/>
      <c r="BF205" s="389"/>
      <c r="BG205" s="390"/>
      <c r="BH205" s="389"/>
      <c r="BI205" s="390"/>
      <c r="BJ205" s="389"/>
      <c r="BK205" s="389"/>
      <c r="BL205" s="388">
        <f t="shared" si="78"/>
        <v>0</v>
      </c>
      <c r="BM205" s="389"/>
      <c r="BN205" s="389"/>
      <c r="BO205" s="388">
        <f t="shared" si="79"/>
        <v>0</v>
      </c>
      <c r="BP205" s="389"/>
      <c r="BQ205" s="391" t="s">
        <v>1120</v>
      </c>
      <c r="DL205" s="342" t="str">
        <f t="shared" si="70"/>
        <v xml:space="preserve">5910      </v>
      </c>
      <c r="DM205" s="342" t="str">
        <f t="shared" si="54"/>
        <v xml:space="preserve">202206    </v>
      </c>
      <c r="DN205" s="342" t="str">
        <f t="shared" si="55"/>
        <v xml:space="preserve">M02022    </v>
      </c>
      <c r="DO205" s="342" t="e">
        <f>#REF!</f>
        <v>#REF!</v>
      </c>
      <c r="DP205" s="342">
        <f t="shared" si="71"/>
        <v>0</v>
      </c>
      <c r="EW205" s="342">
        <f t="shared" si="72"/>
        <v>0</v>
      </c>
      <c r="EX205" s="342">
        <f t="shared" si="73"/>
        <v>0</v>
      </c>
      <c r="EY205" s="342" t="e">
        <f>#REF!</f>
        <v>#REF!</v>
      </c>
      <c r="EZ205" s="342" t="e">
        <f>#REF!</f>
        <v>#REF!</v>
      </c>
      <c r="FA205" s="342">
        <f t="shared" si="74"/>
        <v>0</v>
      </c>
      <c r="FB205" s="342" t="e">
        <f>#REF!</f>
        <v>#REF!</v>
      </c>
      <c r="FC205" s="342" t="e">
        <f>#REF!</f>
        <v>#REF!</v>
      </c>
      <c r="FD205" s="342">
        <f t="shared" si="75"/>
        <v>0</v>
      </c>
      <c r="FE205" s="342">
        <f t="shared" si="76"/>
        <v>0</v>
      </c>
      <c r="FF205" s="342" t="e">
        <f>#REF!</f>
        <v>#REF!</v>
      </c>
      <c r="FG205" s="342" t="e">
        <f>#REF!</f>
        <v>#REF!</v>
      </c>
      <c r="FH205" s="342" t="e">
        <f>#REF!</f>
        <v>#REF!</v>
      </c>
      <c r="FI205" s="342" t="e">
        <f>#REF!</f>
        <v>#REF!</v>
      </c>
      <c r="FJ205" s="342" t="e">
        <f>#REF!</f>
        <v>#REF!</v>
      </c>
      <c r="FK205" s="342" t="e">
        <f>#REF!</f>
        <v>#REF!</v>
      </c>
      <c r="FL205" s="342">
        <f t="shared" si="77"/>
        <v>0</v>
      </c>
      <c r="FM205" s="342" t="e">
        <f>#REF!</f>
        <v>#REF!</v>
      </c>
      <c r="FN205" s="342" t="e">
        <f>#REF!</f>
        <v>#REF!</v>
      </c>
      <c r="FO205" s="342" t="e">
        <f>#REF!</f>
        <v>#REF!</v>
      </c>
      <c r="FP205" s="342" t="e">
        <f>#REF!</f>
        <v>#REF!</v>
      </c>
      <c r="FQ205" s="342" t="e">
        <f>#REF!</f>
        <v>#REF!</v>
      </c>
      <c r="FR205" s="342" t="e">
        <f>#REF!</f>
        <v>#REF!</v>
      </c>
      <c r="FS205" s="342" t="e">
        <f>#REF!</f>
        <v>#REF!</v>
      </c>
      <c r="FT205" s="342" t="e">
        <f>#REF!</f>
        <v>#REF!</v>
      </c>
      <c r="FU205" s="342" t="e">
        <f>#REF!</f>
        <v>#REF!</v>
      </c>
      <c r="FV205" s="342">
        <v>2</v>
      </c>
    </row>
    <row r="206" spans="3:178" ht="13.5" thickBot="1" x14ac:dyDescent="0.25">
      <c r="C206" s="366" t="s">
        <v>964</v>
      </c>
      <c r="D206" s="367">
        <v>3</v>
      </c>
      <c r="E206" s="368" t="s">
        <v>842</v>
      </c>
      <c r="F206" s="368" t="s">
        <v>1097</v>
      </c>
      <c r="G206" s="367" t="s">
        <v>1411</v>
      </c>
      <c r="H206" s="368" t="s">
        <v>731</v>
      </c>
      <c r="I206" s="369"/>
      <c r="J206" s="369"/>
      <c r="K206" s="369">
        <f t="shared" si="56"/>
        <v>0</v>
      </c>
      <c r="L206" s="369"/>
      <c r="M206" s="369"/>
      <c r="N206" s="369">
        <f t="shared" si="57"/>
        <v>0</v>
      </c>
      <c r="O206" s="369"/>
      <c r="P206" s="369"/>
      <c r="Q206" s="369">
        <f t="shared" si="58"/>
        <v>0</v>
      </c>
      <c r="R206" s="369"/>
      <c r="S206" s="369"/>
      <c r="T206" s="369">
        <f t="shared" si="59"/>
        <v>0</v>
      </c>
      <c r="U206" s="369"/>
      <c r="V206" s="369"/>
      <c r="W206" s="369">
        <f t="shared" si="60"/>
        <v>0</v>
      </c>
      <c r="X206" s="369"/>
      <c r="Y206" s="369"/>
      <c r="Z206" s="369">
        <f t="shared" si="61"/>
        <v>0</v>
      </c>
      <c r="AA206" s="369"/>
      <c r="AB206" s="369"/>
      <c r="AC206" s="369">
        <f t="shared" si="62"/>
        <v>0</v>
      </c>
      <c r="AD206" s="369"/>
      <c r="AE206" s="369"/>
      <c r="AF206" s="369">
        <f t="shared" si="63"/>
        <v>0</v>
      </c>
      <c r="AG206" s="369"/>
      <c r="AH206" s="369"/>
      <c r="AI206" s="369">
        <f t="shared" si="64"/>
        <v>0</v>
      </c>
      <c r="AJ206" s="369"/>
      <c r="AK206" s="369"/>
      <c r="AL206" s="369">
        <f t="shared" si="65"/>
        <v>0</v>
      </c>
      <c r="AM206" s="369"/>
      <c r="AN206" s="369"/>
      <c r="AO206" s="369">
        <f t="shared" si="66"/>
        <v>0</v>
      </c>
      <c r="AP206" s="369"/>
      <c r="AQ206" s="369"/>
      <c r="AR206" s="369">
        <f t="shared" si="67"/>
        <v>0</v>
      </c>
      <c r="AS206" s="388"/>
      <c r="AT206" s="369"/>
      <c r="AU206" s="369"/>
      <c r="AV206" s="369">
        <f t="shared" si="68"/>
        <v>0</v>
      </c>
      <c r="AW206" s="370"/>
      <c r="AX206" s="369"/>
      <c r="AY206" s="369"/>
      <c r="AZ206" s="369">
        <f t="shared" si="69"/>
        <v>0</v>
      </c>
      <c r="BA206" s="370"/>
      <c r="BB206" s="389"/>
      <c r="BC206" s="390"/>
      <c r="BD206" s="390"/>
      <c r="BE206" s="390"/>
      <c r="BF206" s="389"/>
      <c r="BG206" s="390"/>
      <c r="BH206" s="389"/>
      <c r="BI206" s="390"/>
      <c r="BJ206" s="389"/>
      <c r="BK206" s="389"/>
      <c r="BL206" s="388">
        <f t="shared" si="78"/>
        <v>0</v>
      </c>
      <c r="BM206" s="389"/>
      <c r="BN206" s="389"/>
      <c r="BO206" s="388">
        <f t="shared" si="79"/>
        <v>0</v>
      </c>
      <c r="BP206" s="389"/>
      <c r="BQ206" s="391" t="s">
        <v>1121</v>
      </c>
      <c r="DL206" s="342" t="str">
        <f t="shared" si="70"/>
        <v xml:space="preserve">5920      </v>
      </c>
      <c r="DM206" s="342" t="str">
        <f t="shared" ref="DM206:DM269" si="80">UtfPeriod</f>
        <v xml:space="preserve">202206    </v>
      </c>
      <c r="DN206" s="342" t="str">
        <f t="shared" ref="DN206:DN269" si="81">Mal</f>
        <v xml:space="preserve">M02022    </v>
      </c>
      <c r="DO206" s="342" t="e">
        <f>#REF!</f>
        <v>#REF!</v>
      </c>
      <c r="DP206" s="342">
        <f t="shared" si="71"/>
        <v>0</v>
      </c>
      <c r="EW206" s="342">
        <f t="shared" si="72"/>
        <v>0</v>
      </c>
      <c r="EX206" s="342">
        <f t="shared" si="73"/>
        <v>0</v>
      </c>
      <c r="EY206" s="342" t="e">
        <f>#REF!</f>
        <v>#REF!</v>
      </c>
      <c r="EZ206" s="342" t="e">
        <f>#REF!</f>
        <v>#REF!</v>
      </c>
      <c r="FA206" s="342">
        <f t="shared" si="74"/>
        <v>0</v>
      </c>
      <c r="FB206" s="342" t="e">
        <f>#REF!</f>
        <v>#REF!</v>
      </c>
      <c r="FC206" s="342" t="e">
        <f>#REF!</f>
        <v>#REF!</v>
      </c>
      <c r="FD206" s="342">
        <f t="shared" si="75"/>
        <v>0</v>
      </c>
      <c r="FE206" s="342">
        <f t="shared" si="76"/>
        <v>0</v>
      </c>
      <c r="FF206" s="342" t="e">
        <f>#REF!</f>
        <v>#REF!</v>
      </c>
      <c r="FG206" s="342" t="e">
        <f>#REF!</f>
        <v>#REF!</v>
      </c>
      <c r="FH206" s="342" t="e">
        <f>#REF!</f>
        <v>#REF!</v>
      </c>
      <c r="FI206" s="342" t="e">
        <f>#REF!</f>
        <v>#REF!</v>
      </c>
      <c r="FJ206" s="342" t="e">
        <f>#REF!</f>
        <v>#REF!</v>
      </c>
      <c r="FK206" s="342" t="e">
        <f>#REF!</f>
        <v>#REF!</v>
      </c>
      <c r="FL206" s="342">
        <f t="shared" si="77"/>
        <v>0</v>
      </c>
      <c r="FM206" s="342" t="e">
        <f>#REF!</f>
        <v>#REF!</v>
      </c>
      <c r="FN206" s="342" t="e">
        <f>#REF!</f>
        <v>#REF!</v>
      </c>
      <c r="FO206" s="342" t="e">
        <f>#REF!</f>
        <v>#REF!</v>
      </c>
      <c r="FP206" s="342" t="e">
        <f>#REF!</f>
        <v>#REF!</v>
      </c>
      <c r="FQ206" s="342" t="e">
        <f>#REF!</f>
        <v>#REF!</v>
      </c>
      <c r="FR206" s="342" t="e">
        <f>#REF!</f>
        <v>#REF!</v>
      </c>
      <c r="FS206" s="342" t="e">
        <f>#REF!</f>
        <v>#REF!</v>
      </c>
      <c r="FT206" s="342" t="e">
        <f>#REF!</f>
        <v>#REF!</v>
      </c>
      <c r="FU206" s="342" t="e">
        <f>#REF!</f>
        <v>#REF!</v>
      </c>
      <c r="FV206" s="342">
        <v>2</v>
      </c>
    </row>
    <row r="207" spans="3:178" ht="13.5" thickBot="1" x14ac:dyDescent="0.25">
      <c r="C207" s="366" t="s">
        <v>964</v>
      </c>
      <c r="D207" s="367">
        <v>3</v>
      </c>
      <c r="E207" s="368" t="s">
        <v>842</v>
      </c>
      <c r="F207" s="368" t="s">
        <v>1097</v>
      </c>
      <c r="G207" s="367" t="s">
        <v>1412</v>
      </c>
      <c r="H207" s="368" t="s">
        <v>732</v>
      </c>
      <c r="I207" s="369"/>
      <c r="J207" s="369"/>
      <c r="K207" s="369">
        <f t="shared" ref="K207:K270" si="82">I207-J207</f>
        <v>0</v>
      </c>
      <c r="L207" s="369"/>
      <c r="M207" s="369"/>
      <c r="N207" s="369">
        <f t="shared" ref="N207:N270" si="83">L207-M207</f>
        <v>0</v>
      </c>
      <c r="O207" s="369"/>
      <c r="P207" s="369"/>
      <c r="Q207" s="369">
        <f t="shared" ref="Q207:Q270" si="84">O207-P207</f>
        <v>0</v>
      </c>
      <c r="R207" s="369"/>
      <c r="S207" s="369"/>
      <c r="T207" s="369">
        <f t="shared" ref="T207:T270" si="85">R207-S207</f>
        <v>0</v>
      </c>
      <c r="U207" s="369"/>
      <c r="V207" s="369"/>
      <c r="W207" s="369">
        <f t="shared" ref="W207:W270" si="86">U207-V207</f>
        <v>0</v>
      </c>
      <c r="X207" s="369"/>
      <c r="Y207" s="369"/>
      <c r="Z207" s="369">
        <f t="shared" ref="Z207:Z270" si="87">X207-Y207</f>
        <v>0</v>
      </c>
      <c r="AA207" s="369"/>
      <c r="AB207" s="369"/>
      <c r="AC207" s="369">
        <f t="shared" ref="AC207:AC270" si="88">AA207-AB207</f>
        <v>0</v>
      </c>
      <c r="AD207" s="369"/>
      <c r="AE207" s="369"/>
      <c r="AF207" s="369">
        <f t="shared" ref="AF207:AF270" si="89">AD207-AE207</f>
        <v>0</v>
      </c>
      <c r="AG207" s="369"/>
      <c r="AH207" s="369"/>
      <c r="AI207" s="369">
        <f t="shared" ref="AI207:AI270" si="90">AG207-AH207</f>
        <v>0</v>
      </c>
      <c r="AJ207" s="369"/>
      <c r="AK207" s="369"/>
      <c r="AL207" s="369">
        <f t="shared" ref="AL207:AL270" si="91">AJ207-AK207</f>
        <v>0</v>
      </c>
      <c r="AM207" s="369"/>
      <c r="AN207" s="369"/>
      <c r="AO207" s="369">
        <f t="shared" ref="AO207:AO270" si="92">AM207-AN207</f>
        <v>0</v>
      </c>
      <c r="AP207" s="369"/>
      <c r="AQ207" s="369"/>
      <c r="AR207" s="369">
        <f t="shared" ref="AR207:AR270" si="93">AP207-AQ207</f>
        <v>0</v>
      </c>
      <c r="AS207" s="388"/>
      <c r="AT207" s="369"/>
      <c r="AU207" s="369"/>
      <c r="AV207" s="369">
        <f t="shared" ref="AV207:AV270" si="94">AT207-AU207</f>
        <v>0</v>
      </c>
      <c r="AW207" s="370"/>
      <c r="AX207" s="369"/>
      <c r="AY207" s="369"/>
      <c r="AZ207" s="369">
        <f t="shared" ref="AZ207:AZ270" si="95">AX207-AY207</f>
        <v>0</v>
      </c>
      <c r="BA207" s="370"/>
      <c r="BB207" s="389"/>
      <c r="BC207" s="390"/>
      <c r="BD207" s="390"/>
      <c r="BE207" s="390"/>
      <c r="BF207" s="389"/>
      <c r="BG207" s="390"/>
      <c r="BH207" s="389"/>
      <c r="BI207" s="390"/>
      <c r="BJ207" s="389"/>
      <c r="BK207" s="389"/>
      <c r="BL207" s="388">
        <f t="shared" si="78"/>
        <v>0</v>
      </c>
      <c r="BM207" s="389"/>
      <c r="BN207" s="389"/>
      <c r="BO207" s="388">
        <f t="shared" si="79"/>
        <v>0</v>
      </c>
      <c r="BP207" s="389"/>
      <c r="BQ207" s="391" t="s">
        <v>1122</v>
      </c>
      <c r="DL207" s="342" t="str">
        <f t="shared" ref="DL207:DL270" si="96">G207</f>
        <v xml:space="preserve">5930      </v>
      </c>
      <c r="DM207" s="342" t="str">
        <f t="shared" si="80"/>
        <v xml:space="preserve">202206    </v>
      </c>
      <c r="DN207" s="342" t="str">
        <f t="shared" si="81"/>
        <v xml:space="preserve">M02022    </v>
      </c>
      <c r="DO207" s="342" t="e">
        <f>#REF!</f>
        <v>#REF!</v>
      </c>
      <c r="DP207" s="342">
        <f t="shared" ref="DP207:DP270" si="97">AW207</f>
        <v>0</v>
      </c>
      <c r="EW207" s="342">
        <f t="shared" ref="EW207:EW270" si="98">BA207</f>
        <v>0</v>
      </c>
      <c r="EX207" s="342">
        <f t="shared" ref="EX207:EX270" si="99">BC207</f>
        <v>0</v>
      </c>
      <c r="EY207" s="342" t="e">
        <f>#REF!</f>
        <v>#REF!</v>
      </c>
      <c r="EZ207" s="342" t="e">
        <f>#REF!</f>
        <v>#REF!</v>
      </c>
      <c r="FA207" s="342">
        <f t="shared" ref="FA207:FA270" si="100">BD207</f>
        <v>0</v>
      </c>
      <c r="FB207" s="342" t="e">
        <f>#REF!</f>
        <v>#REF!</v>
      </c>
      <c r="FC207" s="342" t="e">
        <f>#REF!</f>
        <v>#REF!</v>
      </c>
      <c r="FD207" s="342">
        <f t="shared" ref="FD207:FD270" si="101">BE207</f>
        <v>0</v>
      </c>
      <c r="FE207" s="342">
        <f t="shared" ref="FE207:FE270" si="102">BG207</f>
        <v>0</v>
      </c>
      <c r="FF207" s="342" t="e">
        <f>#REF!</f>
        <v>#REF!</v>
      </c>
      <c r="FG207" s="342" t="e">
        <f>#REF!</f>
        <v>#REF!</v>
      </c>
      <c r="FH207" s="342" t="e">
        <f>#REF!</f>
        <v>#REF!</v>
      </c>
      <c r="FI207" s="342" t="e">
        <f>#REF!</f>
        <v>#REF!</v>
      </c>
      <c r="FJ207" s="342" t="e">
        <f>#REF!</f>
        <v>#REF!</v>
      </c>
      <c r="FK207" s="342" t="e">
        <f>#REF!</f>
        <v>#REF!</v>
      </c>
      <c r="FL207" s="342">
        <f t="shared" ref="FL207:FL270" si="103">BI207</f>
        <v>0</v>
      </c>
      <c r="FM207" s="342" t="e">
        <f>#REF!</f>
        <v>#REF!</v>
      </c>
      <c r="FN207" s="342" t="e">
        <f>#REF!</f>
        <v>#REF!</v>
      </c>
      <c r="FO207" s="342" t="e">
        <f>#REF!</f>
        <v>#REF!</v>
      </c>
      <c r="FP207" s="342" t="e">
        <f>#REF!</f>
        <v>#REF!</v>
      </c>
      <c r="FQ207" s="342" t="e">
        <f>#REF!</f>
        <v>#REF!</v>
      </c>
      <c r="FR207" s="342" t="e">
        <f>#REF!</f>
        <v>#REF!</v>
      </c>
      <c r="FS207" s="342" t="e">
        <f>#REF!</f>
        <v>#REF!</v>
      </c>
      <c r="FT207" s="342" t="e">
        <f>#REF!</f>
        <v>#REF!</v>
      </c>
      <c r="FU207" s="342" t="e">
        <f>#REF!</f>
        <v>#REF!</v>
      </c>
      <c r="FV207" s="342">
        <v>2</v>
      </c>
    </row>
    <row r="208" spans="3:178" ht="13.5" thickBot="1" x14ac:dyDescent="0.25">
      <c r="C208" s="366" t="s">
        <v>964</v>
      </c>
      <c r="D208" s="367">
        <v>0</v>
      </c>
      <c r="E208" s="368" t="s">
        <v>977</v>
      </c>
      <c r="F208" s="368" t="s">
        <v>978</v>
      </c>
      <c r="G208" s="367" t="s">
        <v>1413</v>
      </c>
      <c r="H208" s="368" t="s">
        <v>733</v>
      </c>
      <c r="I208" s="369"/>
      <c r="J208" s="369"/>
      <c r="K208" s="369">
        <f t="shared" si="82"/>
        <v>0</v>
      </c>
      <c r="L208" s="369"/>
      <c r="M208" s="369"/>
      <c r="N208" s="369">
        <f t="shared" si="83"/>
        <v>0</v>
      </c>
      <c r="O208" s="369"/>
      <c r="P208" s="369"/>
      <c r="Q208" s="369">
        <f t="shared" si="84"/>
        <v>0</v>
      </c>
      <c r="R208" s="369"/>
      <c r="S208" s="369"/>
      <c r="T208" s="369">
        <f t="shared" si="85"/>
        <v>0</v>
      </c>
      <c r="U208" s="369"/>
      <c r="V208" s="369"/>
      <c r="W208" s="369">
        <f t="shared" si="86"/>
        <v>0</v>
      </c>
      <c r="X208" s="369"/>
      <c r="Y208" s="369"/>
      <c r="Z208" s="369">
        <f t="shared" si="87"/>
        <v>0</v>
      </c>
      <c r="AA208" s="369"/>
      <c r="AB208" s="369"/>
      <c r="AC208" s="369">
        <f t="shared" si="88"/>
        <v>0</v>
      </c>
      <c r="AD208" s="369"/>
      <c r="AE208" s="369"/>
      <c r="AF208" s="369">
        <f t="shared" si="89"/>
        <v>0</v>
      </c>
      <c r="AG208" s="369"/>
      <c r="AH208" s="369"/>
      <c r="AI208" s="369">
        <f t="shared" si="90"/>
        <v>0</v>
      </c>
      <c r="AJ208" s="369"/>
      <c r="AK208" s="369"/>
      <c r="AL208" s="369">
        <f t="shared" si="91"/>
        <v>0</v>
      </c>
      <c r="AM208" s="369"/>
      <c r="AN208" s="369"/>
      <c r="AO208" s="369">
        <f t="shared" si="92"/>
        <v>0</v>
      </c>
      <c r="AP208" s="369"/>
      <c r="AQ208" s="369"/>
      <c r="AR208" s="369">
        <f t="shared" si="93"/>
        <v>0</v>
      </c>
      <c r="AS208" s="388"/>
      <c r="AT208" s="369"/>
      <c r="AU208" s="369"/>
      <c r="AV208" s="369">
        <f t="shared" si="94"/>
        <v>0</v>
      </c>
      <c r="AW208" s="370"/>
      <c r="AX208" s="369"/>
      <c r="AY208" s="369"/>
      <c r="AZ208" s="369">
        <f t="shared" si="95"/>
        <v>0</v>
      </c>
      <c r="BA208" s="370"/>
      <c r="BB208" s="389"/>
      <c r="BC208" s="390"/>
      <c r="BD208" s="390"/>
      <c r="BE208" s="390"/>
      <c r="BF208" s="389"/>
      <c r="BG208" s="390"/>
      <c r="BH208" s="389"/>
      <c r="BI208" s="390"/>
      <c r="BJ208" s="389"/>
      <c r="BK208" s="389"/>
      <c r="BL208" s="388">
        <f t="shared" ref="BL208:BL271" si="104">BB208+BF208+BH208+BJ208+BK208</f>
        <v>0</v>
      </c>
      <c r="BM208" s="389"/>
      <c r="BN208" s="389"/>
      <c r="BO208" s="388">
        <f t="shared" ref="BO208:BO271" si="105">BM208+BN208</f>
        <v>0</v>
      </c>
      <c r="BP208" s="389"/>
      <c r="BQ208" s="391" t="s">
        <v>1123</v>
      </c>
      <c r="DL208" s="342" t="str">
        <f t="shared" si="96"/>
        <v xml:space="preserve">6030      </v>
      </c>
      <c r="DM208" s="342" t="str">
        <f t="shared" si="80"/>
        <v xml:space="preserve">202206    </v>
      </c>
      <c r="DN208" s="342" t="str">
        <f t="shared" si="81"/>
        <v xml:space="preserve">M02022    </v>
      </c>
      <c r="DO208" s="342" t="e">
        <f>#REF!</f>
        <v>#REF!</v>
      </c>
      <c r="DP208" s="342">
        <f t="shared" si="97"/>
        <v>0</v>
      </c>
      <c r="EW208" s="342">
        <f t="shared" si="98"/>
        <v>0</v>
      </c>
      <c r="EX208" s="342">
        <f t="shared" si="99"/>
        <v>0</v>
      </c>
      <c r="EY208" s="342" t="e">
        <f>#REF!</f>
        <v>#REF!</v>
      </c>
      <c r="EZ208" s="342" t="e">
        <f>#REF!</f>
        <v>#REF!</v>
      </c>
      <c r="FA208" s="342">
        <f t="shared" si="100"/>
        <v>0</v>
      </c>
      <c r="FB208" s="342" t="e">
        <f>#REF!</f>
        <v>#REF!</v>
      </c>
      <c r="FC208" s="342" t="e">
        <f>#REF!</f>
        <v>#REF!</v>
      </c>
      <c r="FD208" s="342">
        <f t="shared" si="101"/>
        <v>0</v>
      </c>
      <c r="FE208" s="342">
        <f t="shared" si="102"/>
        <v>0</v>
      </c>
      <c r="FF208" s="342" t="e">
        <f>#REF!</f>
        <v>#REF!</v>
      </c>
      <c r="FG208" s="342" t="e">
        <f>#REF!</f>
        <v>#REF!</v>
      </c>
      <c r="FH208" s="342" t="e">
        <f>#REF!</f>
        <v>#REF!</v>
      </c>
      <c r="FI208" s="342" t="e">
        <f>#REF!</f>
        <v>#REF!</v>
      </c>
      <c r="FJ208" s="342" t="e">
        <f>#REF!</f>
        <v>#REF!</v>
      </c>
      <c r="FK208" s="342" t="e">
        <f>#REF!</f>
        <v>#REF!</v>
      </c>
      <c r="FL208" s="342">
        <f t="shared" si="103"/>
        <v>0</v>
      </c>
      <c r="FM208" s="342" t="e">
        <f>#REF!</f>
        <v>#REF!</v>
      </c>
      <c r="FN208" s="342" t="e">
        <f>#REF!</f>
        <v>#REF!</v>
      </c>
      <c r="FO208" s="342" t="e">
        <f>#REF!</f>
        <v>#REF!</v>
      </c>
      <c r="FP208" s="342" t="e">
        <f>#REF!</f>
        <v>#REF!</v>
      </c>
      <c r="FQ208" s="342" t="e">
        <f>#REF!</f>
        <v>#REF!</v>
      </c>
      <c r="FR208" s="342" t="e">
        <f>#REF!</f>
        <v>#REF!</v>
      </c>
      <c r="FS208" s="342" t="e">
        <f>#REF!</f>
        <v>#REF!</v>
      </c>
      <c r="FT208" s="342" t="e">
        <f>#REF!</f>
        <v>#REF!</v>
      </c>
      <c r="FU208" s="342" t="e">
        <f>#REF!</f>
        <v>#REF!</v>
      </c>
      <c r="FV208" s="342">
        <v>2</v>
      </c>
    </row>
    <row r="209" spans="3:178" ht="13.5" thickBot="1" x14ac:dyDescent="0.25">
      <c r="C209" s="366" t="s">
        <v>959</v>
      </c>
      <c r="D209" s="367">
        <v>1</v>
      </c>
      <c r="E209" s="368" t="s">
        <v>842</v>
      </c>
      <c r="F209" s="368" t="s">
        <v>1261</v>
      </c>
      <c r="G209" s="367" t="s">
        <v>1414</v>
      </c>
      <c r="H209" s="368" t="s">
        <v>89</v>
      </c>
      <c r="I209" s="369">
        <v>0</v>
      </c>
      <c r="J209" s="369">
        <v>0</v>
      </c>
      <c r="K209" s="369">
        <f t="shared" si="82"/>
        <v>0</v>
      </c>
      <c r="L209" s="369">
        <v>0</v>
      </c>
      <c r="M209" s="369">
        <v>0</v>
      </c>
      <c r="N209" s="369">
        <f t="shared" si="83"/>
        <v>0</v>
      </c>
      <c r="O209" s="369">
        <v>11063.01</v>
      </c>
      <c r="P209" s="369">
        <v>8936.0002000000004</v>
      </c>
      <c r="Q209" s="369">
        <f t="shared" si="84"/>
        <v>2127.0097999999998</v>
      </c>
      <c r="R209" s="369">
        <v>0</v>
      </c>
      <c r="S209" s="369">
        <v>0</v>
      </c>
      <c r="T209" s="369">
        <f t="shared" si="85"/>
        <v>0</v>
      </c>
      <c r="U209" s="369">
        <v>0</v>
      </c>
      <c r="V209" s="369">
        <v>0</v>
      </c>
      <c r="W209" s="369">
        <f t="shared" si="86"/>
        <v>0</v>
      </c>
      <c r="X209" s="369">
        <v>0</v>
      </c>
      <c r="Y209" s="369">
        <v>0</v>
      </c>
      <c r="Z209" s="369">
        <f t="shared" si="87"/>
        <v>0</v>
      </c>
      <c r="AA209" s="369">
        <v>0</v>
      </c>
      <c r="AB209" s="369">
        <v>0</v>
      </c>
      <c r="AC209" s="369">
        <f t="shared" si="88"/>
        <v>0</v>
      </c>
      <c r="AD209" s="369">
        <v>0</v>
      </c>
      <c r="AE209" s="369">
        <v>0</v>
      </c>
      <c r="AF209" s="369">
        <f t="shared" si="89"/>
        <v>0</v>
      </c>
      <c r="AG209" s="369">
        <v>0</v>
      </c>
      <c r="AH209" s="369">
        <v>0</v>
      </c>
      <c r="AI209" s="369">
        <f t="shared" si="90"/>
        <v>0</v>
      </c>
      <c r="AJ209" s="369">
        <v>0</v>
      </c>
      <c r="AK209" s="369">
        <v>0</v>
      </c>
      <c r="AL209" s="369">
        <f t="shared" si="91"/>
        <v>0</v>
      </c>
      <c r="AM209" s="369">
        <v>0</v>
      </c>
      <c r="AN209" s="369">
        <v>0</v>
      </c>
      <c r="AO209" s="369">
        <f t="shared" si="92"/>
        <v>0</v>
      </c>
      <c r="AP209" s="369">
        <v>0</v>
      </c>
      <c r="AQ209" s="369">
        <v>0</v>
      </c>
      <c r="AR209" s="369">
        <f t="shared" si="93"/>
        <v>0</v>
      </c>
      <c r="AS209" s="388">
        <v>11063.01</v>
      </c>
      <c r="AT209" s="369">
        <v>-670.95029999999997</v>
      </c>
      <c r="AU209" s="369">
        <v>-760.4896</v>
      </c>
      <c r="AV209" s="369">
        <f t="shared" si="94"/>
        <v>89.539300000000026</v>
      </c>
      <c r="AW209" s="370"/>
      <c r="AX209" s="369">
        <v>-218.679</v>
      </c>
      <c r="AY209" s="369">
        <v>-80</v>
      </c>
      <c r="AZ209" s="369">
        <f t="shared" si="95"/>
        <v>-138.679</v>
      </c>
      <c r="BA209" s="370"/>
      <c r="BB209" s="389">
        <v>-889.62929999999994</v>
      </c>
      <c r="BC209" s="390"/>
      <c r="BD209" s="390"/>
      <c r="BE209" s="390"/>
      <c r="BF209" s="389">
        <v>0</v>
      </c>
      <c r="BG209" s="390"/>
      <c r="BH209" s="389">
        <v>0</v>
      </c>
      <c r="BI209" s="390"/>
      <c r="BJ209" s="389">
        <v>-21.08</v>
      </c>
      <c r="BK209" s="389"/>
      <c r="BL209" s="388">
        <f t="shared" si="104"/>
        <v>-910.70929999999998</v>
      </c>
      <c r="BM209" s="389">
        <v>-897.524</v>
      </c>
      <c r="BN209" s="389"/>
      <c r="BO209" s="388">
        <f t="shared" si="105"/>
        <v>-897.524</v>
      </c>
      <c r="BP209" s="389">
        <v>384112</v>
      </c>
      <c r="BQ209" s="391" t="s">
        <v>1415</v>
      </c>
      <c r="DL209" s="342" t="str">
        <f t="shared" si="96"/>
        <v xml:space="preserve">6040      </v>
      </c>
      <c r="DM209" s="342" t="str">
        <f t="shared" si="80"/>
        <v xml:space="preserve">202206    </v>
      </c>
      <c r="DN209" s="342" t="str">
        <f t="shared" si="81"/>
        <v xml:space="preserve">M02022    </v>
      </c>
      <c r="DO209" s="342" t="e">
        <f>#REF!</f>
        <v>#REF!</v>
      </c>
      <c r="DP209" s="342">
        <f t="shared" si="97"/>
        <v>0</v>
      </c>
      <c r="EW209" s="342">
        <f t="shared" si="98"/>
        <v>0</v>
      </c>
      <c r="EX209" s="342">
        <f t="shared" si="99"/>
        <v>0</v>
      </c>
      <c r="EY209" s="342" t="e">
        <f>#REF!</f>
        <v>#REF!</v>
      </c>
      <c r="EZ209" s="342" t="e">
        <f>#REF!</f>
        <v>#REF!</v>
      </c>
      <c r="FA209" s="342">
        <f t="shared" si="100"/>
        <v>0</v>
      </c>
      <c r="FB209" s="342" t="e">
        <f>#REF!</f>
        <v>#REF!</v>
      </c>
      <c r="FC209" s="342" t="e">
        <f>#REF!</f>
        <v>#REF!</v>
      </c>
      <c r="FD209" s="342">
        <f t="shared" si="101"/>
        <v>0</v>
      </c>
      <c r="FE209" s="342">
        <f t="shared" si="102"/>
        <v>0</v>
      </c>
      <c r="FF209" s="342" t="e">
        <f>#REF!</f>
        <v>#REF!</v>
      </c>
      <c r="FG209" s="342" t="e">
        <f>#REF!</f>
        <v>#REF!</v>
      </c>
      <c r="FH209" s="342" t="e">
        <f>#REF!</f>
        <v>#REF!</v>
      </c>
      <c r="FI209" s="342" t="e">
        <f>#REF!</f>
        <v>#REF!</v>
      </c>
      <c r="FJ209" s="342" t="e">
        <f>#REF!</f>
        <v>#REF!</v>
      </c>
      <c r="FK209" s="342" t="e">
        <f>#REF!</f>
        <v>#REF!</v>
      </c>
      <c r="FL209" s="342">
        <f t="shared" si="103"/>
        <v>0</v>
      </c>
      <c r="FM209" s="342" t="e">
        <f>#REF!</f>
        <v>#REF!</v>
      </c>
      <c r="FN209" s="342" t="e">
        <f>#REF!</f>
        <v>#REF!</v>
      </c>
      <c r="FO209" s="342" t="e">
        <f>#REF!</f>
        <v>#REF!</v>
      </c>
      <c r="FP209" s="342" t="e">
        <f>#REF!</f>
        <v>#REF!</v>
      </c>
      <c r="FQ209" s="342" t="e">
        <f>#REF!</f>
        <v>#REF!</v>
      </c>
      <c r="FR209" s="342" t="e">
        <f>#REF!</f>
        <v>#REF!</v>
      </c>
      <c r="FS209" s="342" t="e">
        <f>#REF!</f>
        <v>#REF!</v>
      </c>
      <c r="FT209" s="342" t="e">
        <f>#REF!</f>
        <v>#REF!</v>
      </c>
      <c r="FU209" s="342" t="e">
        <f>#REF!</f>
        <v>#REF!</v>
      </c>
      <c r="FV209" s="342">
        <v>2</v>
      </c>
    </row>
    <row r="210" spans="3:178" ht="13.5" thickBot="1" x14ac:dyDescent="0.25">
      <c r="C210" s="366" t="s">
        <v>964</v>
      </c>
      <c r="D210" s="367">
        <v>0</v>
      </c>
      <c r="E210" s="368" t="s">
        <v>977</v>
      </c>
      <c r="F210" s="368" t="s">
        <v>978</v>
      </c>
      <c r="G210" s="367" t="s">
        <v>1416</v>
      </c>
      <c r="H210" s="368" t="s">
        <v>734</v>
      </c>
      <c r="I210" s="369"/>
      <c r="J210" s="369"/>
      <c r="K210" s="369">
        <f t="shared" si="82"/>
        <v>0</v>
      </c>
      <c r="L210" s="369"/>
      <c r="M210" s="369"/>
      <c r="N210" s="369">
        <f t="shared" si="83"/>
        <v>0</v>
      </c>
      <c r="O210" s="369"/>
      <c r="P210" s="369"/>
      <c r="Q210" s="369">
        <f t="shared" si="84"/>
        <v>0</v>
      </c>
      <c r="R210" s="369"/>
      <c r="S210" s="369"/>
      <c r="T210" s="369">
        <f t="shared" si="85"/>
        <v>0</v>
      </c>
      <c r="U210" s="369"/>
      <c r="V210" s="369"/>
      <c r="W210" s="369">
        <f t="shared" si="86"/>
        <v>0</v>
      </c>
      <c r="X210" s="369"/>
      <c r="Y210" s="369"/>
      <c r="Z210" s="369">
        <f t="shared" si="87"/>
        <v>0</v>
      </c>
      <c r="AA210" s="369"/>
      <c r="AB210" s="369"/>
      <c r="AC210" s="369">
        <f t="shared" si="88"/>
        <v>0</v>
      </c>
      <c r="AD210" s="369"/>
      <c r="AE210" s="369"/>
      <c r="AF210" s="369">
        <f t="shared" si="89"/>
        <v>0</v>
      </c>
      <c r="AG210" s="369"/>
      <c r="AH210" s="369"/>
      <c r="AI210" s="369">
        <f t="shared" si="90"/>
        <v>0</v>
      </c>
      <c r="AJ210" s="369"/>
      <c r="AK210" s="369"/>
      <c r="AL210" s="369">
        <f t="shared" si="91"/>
        <v>0</v>
      </c>
      <c r="AM210" s="369"/>
      <c r="AN210" s="369"/>
      <c r="AO210" s="369">
        <f t="shared" si="92"/>
        <v>0</v>
      </c>
      <c r="AP210" s="369"/>
      <c r="AQ210" s="369"/>
      <c r="AR210" s="369">
        <f t="shared" si="93"/>
        <v>0</v>
      </c>
      <c r="AS210" s="388"/>
      <c r="AT210" s="369"/>
      <c r="AU210" s="369"/>
      <c r="AV210" s="369">
        <f t="shared" si="94"/>
        <v>0</v>
      </c>
      <c r="AW210" s="370"/>
      <c r="AX210" s="369"/>
      <c r="AY210" s="369"/>
      <c r="AZ210" s="369">
        <f t="shared" si="95"/>
        <v>0</v>
      </c>
      <c r="BA210" s="370"/>
      <c r="BB210" s="389"/>
      <c r="BC210" s="390"/>
      <c r="BD210" s="390"/>
      <c r="BE210" s="390"/>
      <c r="BF210" s="389"/>
      <c r="BG210" s="390"/>
      <c r="BH210" s="389"/>
      <c r="BI210" s="390"/>
      <c r="BJ210" s="389"/>
      <c r="BK210" s="389"/>
      <c r="BL210" s="388">
        <f t="shared" si="104"/>
        <v>0</v>
      </c>
      <c r="BM210" s="389"/>
      <c r="BN210" s="389"/>
      <c r="BO210" s="388">
        <f t="shared" si="105"/>
        <v>0</v>
      </c>
      <c r="BP210" s="389"/>
      <c r="BQ210" s="391" t="s">
        <v>1124</v>
      </c>
      <c r="DL210" s="342" t="str">
        <f t="shared" si="96"/>
        <v xml:space="preserve">6090      </v>
      </c>
      <c r="DM210" s="342" t="str">
        <f t="shared" si="80"/>
        <v xml:space="preserve">202206    </v>
      </c>
      <c r="DN210" s="342" t="str">
        <f t="shared" si="81"/>
        <v xml:space="preserve">M02022    </v>
      </c>
      <c r="DO210" s="342" t="e">
        <f>#REF!</f>
        <v>#REF!</v>
      </c>
      <c r="DP210" s="342">
        <f t="shared" si="97"/>
        <v>0</v>
      </c>
      <c r="EW210" s="342">
        <f t="shared" si="98"/>
        <v>0</v>
      </c>
      <c r="EX210" s="342">
        <f t="shared" si="99"/>
        <v>0</v>
      </c>
      <c r="EY210" s="342" t="e">
        <f>#REF!</f>
        <v>#REF!</v>
      </c>
      <c r="EZ210" s="342" t="e">
        <f>#REF!</f>
        <v>#REF!</v>
      </c>
      <c r="FA210" s="342">
        <f t="shared" si="100"/>
        <v>0</v>
      </c>
      <c r="FB210" s="342" t="e">
        <f>#REF!</f>
        <v>#REF!</v>
      </c>
      <c r="FC210" s="342" t="e">
        <f>#REF!</f>
        <v>#REF!</v>
      </c>
      <c r="FD210" s="342">
        <f t="shared" si="101"/>
        <v>0</v>
      </c>
      <c r="FE210" s="342">
        <f t="shared" si="102"/>
        <v>0</v>
      </c>
      <c r="FF210" s="342" t="e">
        <f>#REF!</f>
        <v>#REF!</v>
      </c>
      <c r="FG210" s="342" t="e">
        <f>#REF!</f>
        <v>#REF!</v>
      </c>
      <c r="FH210" s="342" t="e">
        <f>#REF!</f>
        <v>#REF!</v>
      </c>
      <c r="FI210" s="342" t="e">
        <f>#REF!</f>
        <v>#REF!</v>
      </c>
      <c r="FJ210" s="342" t="e">
        <f>#REF!</f>
        <v>#REF!</v>
      </c>
      <c r="FK210" s="342" t="e">
        <f>#REF!</f>
        <v>#REF!</v>
      </c>
      <c r="FL210" s="342">
        <f t="shared" si="103"/>
        <v>0</v>
      </c>
      <c r="FM210" s="342" t="e">
        <f>#REF!</f>
        <v>#REF!</v>
      </c>
      <c r="FN210" s="342" t="e">
        <f>#REF!</f>
        <v>#REF!</v>
      </c>
      <c r="FO210" s="342" t="e">
        <f>#REF!</f>
        <v>#REF!</v>
      </c>
      <c r="FP210" s="342" t="e">
        <f>#REF!</f>
        <v>#REF!</v>
      </c>
      <c r="FQ210" s="342" t="e">
        <f>#REF!</f>
        <v>#REF!</v>
      </c>
      <c r="FR210" s="342" t="e">
        <f>#REF!</f>
        <v>#REF!</v>
      </c>
      <c r="FS210" s="342" t="e">
        <f>#REF!</f>
        <v>#REF!</v>
      </c>
      <c r="FT210" s="342" t="e">
        <f>#REF!</f>
        <v>#REF!</v>
      </c>
      <c r="FU210" s="342" t="e">
        <f>#REF!</f>
        <v>#REF!</v>
      </c>
      <c r="FV210" s="342">
        <v>2</v>
      </c>
    </row>
    <row r="211" spans="3:178" ht="13.5" thickBot="1" x14ac:dyDescent="0.25">
      <c r="C211" s="366" t="s">
        <v>964</v>
      </c>
      <c r="D211" s="367">
        <v>0</v>
      </c>
      <c r="E211" s="368" t="s">
        <v>977</v>
      </c>
      <c r="F211" s="368" t="s">
        <v>978</v>
      </c>
      <c r="G211" s="367" t="s">
        <v>1417</v>
      </c>
      <c r="H211" s="368" t="s">
        <v>735</v>
      </c>
      <c r="I211" s="369"/>
      <c r="J211" s="369"/>
      <c r="K211" s="369">
        <f t="shared" si="82"/>
        <v>0</v>
      </c>
      <c r="L211" s="369"/>
      <c r="M211" s="369"/>
      <c r="N211" s="369">
        <f t="shared" si="83"/>
        <v>0</v>
      </c>
      <c r="O211" s="369"/>
      <c r="P211" s="369"/>
      <c r="Q211" s="369">
        <f t="shared" si="84"/>
        <v>0</v>
      </c>
      <c r="R211" s="369"/>
      <c r="S211" s="369"/>
      <c r="T211" s="369">
        <f t="shared" si="85"/>
        <v>0</v>
      </c>
      <c r="U211" s="369"/>
      <c r="V211" s="369"/>
      <c r="W211" s="369">
        <f t="shared" si="86"/>
        <v>0</v>
      </c>
      <c r="X211" s="369"/>
      <c r="Y211" s="369"/>
      <c r="Z211" s="369">
        <f t="shared" si="87"/>
        <v>0</v>
      </c>
      <c r="AA211" s="369"/>
      <c r="AB211" s="369"/>
      <c r="AC211" s="369">
        <f t="shared" si="88"/>
        <v>0</v>
      </c>
      <c r="AD211" s="369"/>
      <c r="AE211" s="369"/>
      <c r="AF211" s="369">
        <f t="shared" si="89"/>
        <v>0</v>
      </c>
      <c r="AG211" s="369"/>
      <c r="AH211" s="369"/>
      <c r="AI211" s="369">
        <f t="shared" si="90"/>
        <v>0</v>
      </c>
      <c r="AJ211" s="369"/>
      <c r="AK211" s="369"/>
      <c r="AL211" s="369">
        <f t="shared" si="91"/>
        <v>0</v>
      </c>
      <c r="AM211" s="369"/>
      <c r="AN211" s="369"/>
      <c r="AO211" s="369">
        <f t="shared" si="92"/>
        <v>0</v>
      </c>
      <c r="AP211" s="369"/>
      <c r="AQ211" s="369"/>
      <c r="AR211" s="369">
        <f t="shared" si="93"/>
        <v>0</v>
      </c>
      <c r="AS211" s="388"/>
      <c r="AT211" s="369"/>
      <c r="AU211" s="369"/>
      <c r="AV211" s="369">
        <f t="shared" si="94"/>
        <v>0</v>
      </c>
      <c r="AW211" s="370"/>
      <c r="AX211" s="369"/>
      <c r="AY211" s="369"/>
      <c r="AZ211" s="369">
        <f t="shared" si="95"/>
        <v>0</v>
      </c>
      <c r="BA211" s="370"/>
      <c r="BB211" s="389"/>
      <c r="BC211" s="390"/>
      <c r="BD211" s="390"/>
      <c r="BE211" s="390"/>
      <c r="BF211" s="389"/>
      <c r="BG211" s="390"/>
      <c r="BH211" s="389"/>
      <c r="BI211" s="390"/>
      <c r="BJ211" s="389"/>
      <c r="BK211" s="389"/>
      <c r="BL211" s="388">
        <f t="shared" si="104"/>
        <v>0</v>
      </c>
      <c r="BM211" s="389"/>
      <c r="BN211" s="389"/>
      <c r="BO211" s="388">
        <f t="shared" si="105"/>
        <v>0</v>
      </c>
      <c r="BP211" s="389"/>
      <c r="BQ211" s="391" t="s">
        <v>1125</v>
      </c>
      <c r="DL211" s="342" t="str">
        <f t="shared" si="96"/>
        <v xml:space="preserve">6110      </v>
      </c>
      <c r="DM211" s="342" t="str">
        <f t="shared" si="80"/>
        <v xml:space="preserve">202206    </v>
      </c>
      <c r="DN211" s="342" t="str">
        <f t="shared" si="81"/>
        <v xml:space="preserve">M02022    </v>
      </c>
      <c r="DO211" s="342" t="e">
        <f>#REF!</f>
        <v>#REF!</v>
      </c>
      <c r="DP211" s="342">
        <f t="shared" si="97"/>
        <v>0</v>
      </c>
      <c r="EW211" s="342">
        <f t="shared" si="98"/>
        <v>0</v>
      </c>
      <c r="EX211" s="342">
        <f t="shared" si="99"/>
        <v>0</v>
      </c>
      <c r="EY211" s="342" t="e">
        <f>#REF!</f>
        <v>#REF!</v>
      </c>
      <c r="EZ211" s="342" t="e">
        <f>#REF!</f>
        <v>#REF!</v>
      </c>
      <c r="FA211" s="342">
        <f t="shared" si="100"/>
        <v>0</v>
      </c>
      <c r="FB211" s="342" t="e">
        <f>#REF!</f>
        <v>#REF!</v>
      </c>
      <c r="FC211" s="342" t="e">
        <f>#REF!</f>
        <v>#REF!</v>
      </c>
      <c r="FD211" s="342">
        <f t="shared" si="101"/>
        <v>0</v>
      </c>
      <c r="FE211" s="342">
        <f t="shared" si="102"/>
        <v>0</v>
      </c>
      <c r="FF211" s="342" t="e">
        <f>#REF!</f>
        <v>#REF!</v>
      </c>
      <c r="FG211" s="342" t="e">
        <f>#REF!</f>
        <v>#REF!</v>
      </c>
      <c r="FH211" s="342" t="e">
        <f>#REF!</f>
        <v>#REF!</v>
      </c>
      <c r="FI211" s="342" t="e">
        <f>#REF!</f>
        <v>#REF!</v>
      </c>
      <c r="FJ211" s="342" t="e">
        <f>#REF!</f>
        <v>#REF!</v>
      </c>
      <c r="FK211" s="342" t="e">
        <f>#REF!</f>
        <v>#REF!</v>
      </c>
      <c r="FL211" s="342">
        <f t="shared" si="103"/>
        <v>0</v>
      </c>
      <c r="FM211" s="342" t="e">
        <f>#REF!</f>
        <v>#REF!</v>
      </c>
      <c r="FN211" s="342" t="e">
        <f>#REF!</f>
        <v>#REF!</v>
      </c>
      <c r="FO211" s="342" t="e">
        <f>#REF!</f>
        <v>#REF!</v>
      </c>
      <c r="FP211" s="342" t="e">
        <f>#REF!</f>
        <v>#REF!</v>
      </c>
      <c r="FQ211" s="342" t="e">
        <f>#REF!</f>
        <v>#REF!</v>
      </c>
      <c r="FR211" s="342" t="e">
        <f>#REF!</f>
        <v>#REF!</v>
      </c>
      <c r="FS211" s="342" t="e">
        <f>#REF!</f>
        <v>#REF!</v>
      </c>
      <c r="FT211" s="342" t="e">
        <f>#REF!</f>
        <v>#REF!</v>
      </c>
      <c r="FU211" s="342" t="e">
        <f>#REF!</f>
        <v>#REF!</v>
      </c>
      <c r="FV211" s="342">
        <v>2</v>
      </c>
    </row>
    <row r="212" spans="3:178" ht="13.5" thickBot="1" x14ac:dyDescent="0.25">
      <c r="C212" s="366" t="s">
        <v>964</v>
      </c>
      <c r="D212" s="367">
        <v>0</v>
      </c>
      <c r="E212" s="368" t="s">
        <v>977</v>
      </c>
      <c r="F212" s="368" t="s">
        <v>978</v>
      </c>
      <c r="G212" s="367" t="s">
        <v>1418</v>
      </c>
      <c r="H212" s="368" t="s">
        <v>736</v>
      </c>
      <c r="I212" s="369"/>
      <c r="J212" s="369"/>
      <c r="K212" s="369">
        <f t="shared" si="82"/>
        <v>0</v>
      </c>
      <c r="L212" s="369"/>
      <c r="M212" s="369"/>
      <c r="N212" s="369">
        <f t="shared" si="83"/>
        <v>0</v>
      </c>
      <c r="O212" s="369"/>
      <c r="P212" s="369"/>
      <c r="Q212" s="369">
        <f t="shared" si="84"/>
        <v>0</v>
      </c>
      <c r="R212" s="369"/>
      <c r="S212" s="369"/>
      <c r="T212" s="369">
        <f t="shared" si="85"/>
        <v>0</v>
      </c>
      <c r="U212" s="369"/>
      <c r="V212" s="369"/>
      <c r="W212" s="369">
        <f t="shared" si="86"/>
        <v>0</v>
      </c>
      <c r="X212" s="369"/>
      <c r="Y212" s="369"/>
      <c r="Z212" s="369">
        <f t="shared" si="87"/>
        <v>0</v>
      </c>
      <c r="AA212" s="369"/>
      <c r="AB212" s="369"/>
      <c r="AC212" s="369">
        <f t="shared" si="88"/>
        <v>0</v>
      </c>
      <c r="AD212" s="369"/>
      <c r="AE212" s="369"/>
      <c r="AF212" s="369">
        <f t="shared" si="89"/>
        <v>0</v>
      </c>
      <c r="AG212" s="369"/>
      <c r="AH212" s="369"/>
      <c r="AI212" s="369">
        <f t="shared" si="90"/>
        <v>0</v>
      </c>
      <c r="AJ212" s="369"/>
      <c r="AK212" s="369"/>
      <c r="AL212" s="369">
        <f t="shared" si="91"/>
        <v>0</v>
      </c>
      <c r="AM212" s="369"/>
      <c r="AN212" s="369"/>
      <c r="AO212" s="369">
        <f t="shared" si="92"/>
        <v>0</v>
      </c>
      <c r="AP212" s="369"/>
      <c r="AQ212" s="369"/>
      <c r="AR212" s="369">
        <f t="shared" si="93"/>
        <v>0</v>
      </c>
      <c r="AS212" s="388"/>
      <c r="AT212" s="369"/>
      <c r="AU212" s="369"/>
      <c r="AV212" s="369">
        <f t="shared" si="94"/>
        <v>0</v>
      </c>
      <c r="AW212" s="370"/>
      <c r="AX212" s="369"/>
      <c r="AY212" s="369"/>
      <c r="AZ212" s="369">
        <f t="shared" si="95"/>
        <v>0</v>
      </c>
      <c r="BA212" s="370"/>
      <c r="BB212" s="389"/>
      <c r="BC212" s="390"/>
      <c r="BD212" s="390"/>
      <c r="BE212" s="390"/>
      <c r="BF212" s="389"/>
      <c r="BG212" s="390"/>
      <c r="BH212" s="389"/>
      <c r="BI212" s="390"/>
      <c r="BJ212" s="389"/>
      <c r="BK212" s="389"/>
      <c r="BL212" s="388">
        <f t="shared" si="104"/>
        <v>0</v>
      </c>
      <c r="BM212" s="389"/>
      <c r="BN212" s="389"/>
      <c r="BO212" s="388">
        <f t="shared" si="105"/>
        <v>0</v>
      </c>
      <c r="BP212" s="389"/>
      <c r="BQ212" s="391" t="s">
        <v>1126</v>
      </c>
      <c r="DL212" s="342" t="str">
        <f t="shared" si="96"/>
        <v xml:space="preserve">6120      </v>
      </c>
      <c r="DM212" s="342" t="str">
        <f t="shared" si="80"/>
        <v xml:space="preserve">202206    </v>
      </c>
      <c r="DN212" s="342" t="str">
        <f t="shared" si="81"/>
        <v xml:space="preserve">M02022    </v>
      </c>
      <c r="DO212" s="342" t="e">
        <f>#REF!</f>
        <v>#REF!</v>
      </c>
      <c r="DP212" s="342">
        <f t="shared" si="97"/>
        <v>0</v>
      </c>
      <c r="EW212" s="342">
        <f t="shared" si="98"/>
        <v>0</v>
      </c>
      <c r="EX212" s="342">
        <f t="shared" si="99"/>
        <v>0</v>
      </c>
      <c r="EY212" s="342" t="e">
        <f>#REF!</f>
        <v>#REF!</v>
      </c>
      <c r="EZ212" s="342" t="e">
        <f>#REF!</f>
        <v>#REF!</v>
      </c>
      <c r="FA212" s="342">
        <f t="shared" si="100"/>
        <v>0</v>
      </c>
      <c r="FB212" s="342" t="e">
        <f>#REF!</f>
        <v>#REF!</v>
      </c>
      <c r="FC212" s="342" t="e">
        <f>#REF!</f>
        <v>#REF!</v>
      </c>
      <c r="FD212" s="342">
        <f t="shared" si="101"/>
        <v>0</v>
      </c>
      <c r="FE212" s="342">
        <f t="shared" si="102"/>
        <v>0</v>
      </c>
      <c r="FF212" s="342" t="e">
        <f>#REF!</f>
        <v>#REF!</v>
      </c>
      <c r="FG212" s="342" t="e">
        <f>#REF!</f>
        <v>#REF!</v>
      </c>
      <c r="FH212" s="342" t="e">
        <f>#REF!</f>
        <v>#REF!</v>
      </c>
      <c r="FI212" s="342" t="e">
        <f>#REF!</f>
        <v>#REF!</v>
      </c>
      <c r="FJ212" s="342" t="e">
        <f>#REF!</f>
        <v>#REF!</v>
      </c>
      <c r="FK212" s="342" t="e">
        <f>#REF!</f>
        <v>#REF!</v>
      </c>
      <c r="FL212" s="342">
        <f t="shared" si="103"/>
        <v>0</v>
      </c>
      <c r="FM212" s="342" t="e">
        <f>#REF!</f>
        <v>#REF!</v>
      </c>
      <c r="FN212" s="342" t="e">
        <f>#REF!</f>
        <v>#REF!</v>
      </c>
      <c r="FO212" s="342" t="e">
        <f>#REF!</f>
        <v>#REF!</v>
      </c>
      <c r="FP212" s="342" t="e">
        <f>#REF!</f>
        <v>#REF!</v>
      </c>
      <c r="FQ212" s="342" t="e">
        <f>#REF!</f>
        <v>#REF!</v>
      </c>
      <c r="FR212" s="342" t="e">
        <f>#REF!</f>
        <v>#REF!</v>
      </c>
      <c r="FS212" s="342" t="e">
        <f>#REF!</f>
        <v>#REF!</v>
      </c>
      <c r="FT212" s="342" t="e">
        <f>#REF!</f>
        <v>#REF!</v>
      </c>
      <c r="FU212" s="342" t="e">
        <f>#REF!</f>
        <v>#REF!</v>
      </c>
      <c r="FV212" s="342">
        <v>2</v>
      </c>
    </row>
    <row r="213" spans="3:178" ht="13.5" thickBot="1" x14ac:dyDescent="0.25">
      <c r="C213" s="366" t="s">
        <v>964</v>
      </c>
      <c r="D213" s="367">
        <v>0</v>
      </c>
      <c r="E213" s="368" t="s">
        <v>977</v>
      </c>
      <c r="F213" s="368" t="s">
        <v>978</v>
      </c>
      <c r="G213" s="367" t="s">
        <v>1419</v>
      </c>
      <c r="H213" s="368" t="s">
        <v>737</v>
      </c>
      <c r="I213" s="369"/>
      <c r="J213" s="369"/>
      <c r="K213" s="369">
        <f t="shared" si="82"/>
        <v>0</v>
      </c>
      <c r="L213" s="369"/>
      <c r="M213" s="369"/>
      <c r="N213" s="369">
        <f t="shared" si="83"/>
        <v>0</v>
      </c>
      <c r="O213" s="369"/>
      <c r="P213" s="369"/>
      <c r="Q213" s="369">
        <f t="shared" si="84"/>
        <v>0</v>
      </c>
      <c r="R213" s="369"/>
      <c r="S213" s="369"/>
      <c r="T213" s="369">
        <f t="shared" si="85"/>
        <v>0</v>
      </c>
      <c r="U213" s="369"/>
      <c r="V213" s="369"/>
      <c r="W213" s="369">
        <f t="shared" si="86"/>
        <v>0</v>
      </c>
      <c r="X213" s="369"/>
      <c r="Y213" s="369"/>
      <c r="Z213" s="369">
        <f t="shared" si="87"/>
        <v>0</v>
      </c>
      <c r="AA213" s="369"/>
      <c r="AB213" s="369"/>
      <c r="AC213" s="369">
        <f t="shared" si="88"/>
        <v>0</v>
      </c>
      <c r="AD213" s="369"/>
      <c r="AE213" s="369"/>
      <c r="AF213" s="369">
        <f t="shared" si="89"/>
        <v>0</v>
      </c>
      <c r="AG213" s="369"/>
      <c r="AH213" s="369"/>
      <c r="AI213" s="369">
        <f t="shared" si="90"/>
        <v>0</v>
      </c>
      <c r="AJ213" s="369"/>
      <c r="AK213" s="369"/>
      <c r="AL213" s="369">
        <f t="shared" si="91"/>
        <v>0</v>
      </c>
      <c r="AM213" s="369"/>
      <c r="AN213" s="369"/>
      <c r="AO213" s="369">
        <f t="shared" si="92"/>
        <v>0</v>
      </c>
      <c r="AP213" s="369"/>
      <c r="AQ213" s="369"/>
      <c r="AR213" s="369">
        <f t="shared" si="93"/>
        <v>0</v>
      </c>
      <c r="AS213" s="388"/>
      <c r="AT213" s="369"/>
      <c r="AU213" s="369"/>
      <c r="AV213" s="369">
        <f t="shared" si="94"/>
        <v>0</v>
      </c>
      <c r="AW213" s="370"/>
      <c r="AX213" s="369"/>
      <c r="AY213" s="369"/>
      <c r="AZ213" s="369">
        <f t="shared" si="95"/>
        <v>0</v>
      </c>
      <c r="BA213" s="370"/>
      <c r="BB213" s="389"/>
      <c r="BC213" s="390"/>
      <c r="BD213" s="390"/>
      <c r="BE213" s="390"/>
      <c r="BF213" s="389"/>
      <c r="BG213" s="390"/>
      <c r="BH213" s="389"/>
      <c r="BI213" s="390"/>
      <c r="BJ213" s="389"/>
      <c r="BK213" s="389"/>
      <c r="BL213" s="388">
        <f t="shared" si="104"/>
        <v>0</v>
      </c>
      <c r="BM213" s="389"/>
      <c r="BN213" s="389"/>
      <c r="BO213" s="388">
        <f t="shared" si="105"/>
        <v>0</v>
      </c>
      <c r="BP213" s="389"/>
      <c r="BQ213" s="391" t="s">
        <v>1127</v>
      </c>
      <c r="DL213" s="342" t="str">
        <f t="shared" si="96"/>
        <v xml:space="preserve">6170      </v>
      </c>
      <c r="DM213" s="342" t="str">
        <f t="shared" si="80"/>
        <v xml:space="preserve">202206    </v>
      </c>
      <c r="DN213" s="342" t="str">
        <f t="shared" si="81"/>
        <v xml:space="preserve">M02022    </v>
      </c>
      <c r="DO213" s="342" t="e">
        <f>#REF!</f>
        <v>#REF!</v>
      </c>
      <c r="DP213" s="342">
        <f t="shared" si="97"/>
        <v>0</v>
      </c>
      <c r="EW213" s="342">
        <f t="shared" si="98"/>
        <v>0</v>
      </c>
      <c r="EX213" s="342">
        <f t="shared" si="99"/>
        <v>0</v>
      </c>
      <c r="EY213" s="342" t="e">
        <f>#REF!</f>
        <v>#REF!</v>
      </c>
      <c r="EZ213" s="342" t="e">
        <f>#REF!</f>
        <v>#REF!</v>
      </c>
      <c r="FA213" s="342">
        <f t="shared" si="100"/>
        <v>0</v>
      </c>
      <c r="FB213" s="342" t="e">
        <f>#REF!</f>
        <v>#REF!</v>
      </c>
      <c r="FC213" s="342" t="e">
        <f>#REF!</f>
        <v>#REF!</v>
      </c>
      <c r="FD213" s="342">
        <f t="shared" si="101"/>
        <v>0</v>
      </c>
      <c r="FE213" s="342">
        <f t="shared" si="102"/>
        <v>0</v>
      </c>
      <c r="FF213" s="342" t="e">
        <f>#REF!</f>
        <v>#REF!</v>
      </c>
      <c r="FG213" s="342" t="e">
        <f>#REF!</f>
        <v>#REF!</v>
      </c>
      <c r="FH213" s="342" t="e">
        <f>#REF!</f>
        <v>#REF!</v>
      </c>
      <c r="FI213" s="342" t="e">
        <f>#REF!</f>
        <v>#REF!</v>
      </c>
      <c r="FJ213" s="342" t="e">
        <f>#REF!</f>
        <v>#REF!</v>
      </c>
      <c r="FK213" s="342" t="e">
        <f>#REF!</f>
        <v>#REF!</v>
      </c>
      <c r="FL213" s="342">
        <f t="shared" si="103"/>
        <v>0</v>
      </c>
      <c r="FM213" s="342" t="e">
        <f>#REF!</f>
        <v>#REF!</v>
      </c>
      <c r="FN213" s="342" t="e">
        <f>#REF!</f>
        <v>#REF!</v>
      </c>
      <c r="FO213" s="342" t="e">
        <f>#REF!</f>
        <v>#REF!</v>
      </c>
      <c r="FP213" s="342" t="e">
        <f>#REF!</f>
        <v>#REF!</v>
      </c>
      <c r="FQ213" s="342" t="e">
        <f>#REF!</f>
        <v>#REF!</v>
      </c>
      <c r="FR213" s="342" t="e">
        <f>#REF!</f>
        <v>#REF!</v>
      </c>
      <c r="FS213" s="342" t="e">
        <f>#REF!</f>
        <v>#REF!</v>
      </c>
      <c r="FT213" s="342" t="e">
        <f>#REF!</f>
        <v>#REF!</v>
      </c>
      <c r="FU213" s="342" t="e">
        <f>#REF!</f>
        <v>#REF!</v>
      </c>
      <c r="FV213" s="342">
        <v>2</v>
      </c>
    </row>
    <row r="214" spans="3:178" ht="13.5" thickBot="1" x14ac:dyDescent="0.25">
      <c r="C214" s="366" t="s">
        <v>964</v>
      </c>
      <c r="D214" s="367">
        <v>0</v>
      </c>
      <c r="E214" s="368" t="s">
        <v>977</v>
      </c>
      <c r="F214" s="368" t="s">
        <v>978</v>
      </c>
      <c r="G214" s="367" t="s">
        <v>1420</v>
      </c>
      <c r="H214" s="368" t="s">
        <v>738</v>
      </c>
      <c r="I214" s="369"/>
      <c r="J214" s="369"/>
      <c r="K214" s="369">
        <f t="shared" si="82"/>
        <v>0</v>
      </c>
      <c r="L214" s="369"/>
      <c r="M214" s="369"/>
      <c r="N214" s="369">
        <f t="shared" si="83"/>
        <v>0</v>
      </c>
      <c r="O214" s="369"/>
      <c r="P214" s="369"/>
      <c r="Q214" s="369">
        <f t="shared" si="84"/>
        <v>0</v>
      </c>
      <c r="R214" s="369"/>
      <c r="S214" s="369"/>
      <c r="T214" s="369">
        <f t="shared" si="85"/>
        <v>0</v>
      </c>
      <c r="U214" s="369"/>
      <c r="V214" s="369"/>
      <c r="W214" s="369">
        <f t="shared" si="86"/>
        <v>0</v>
      </c>
      <c r="X214" s="369"/>
      <c r="Y214" s="369"/>
      <c r="Z214" s="369">
        <f t="shared" si="87"/>
        <v>0</v>
      </c>
      <c r="AA214" s="369"/>
      <c r="AB214" s="369"/>
      <c r="AC214" s="369">
        <f t="shared" si="88"/>
        <v>0</v>
      </c>
      <c r="AD214" s="369"/>
      <c r="AE214" s="369"/>
      <c r="AF214" s="369">
        <f t="shared" si="89"/>
        <v>0</v>
      </c>
      <c r="AG214" s="369"/>
      <c r="AH214" s="369"/>
      <c r="AI214" s="369">
        <f t="shared" si="90"/>
        <v>0</v>
      </c>
      <c r="AJ214" s="369"/>
      <c r="AK214" s="369"/>
      <c r="AL214" s="369">
        <f t="shared" si="91"/>
        <v>0</v>
      </c>
      <c r="AM214" s="369"/>
      <c r="AN214" s="369"/>
      <c r="AO214" s="369">
        <f t="shared" si="92"/>
        <v>0</v>
      </c>
      <c r="AP214" s="369"/>
      <c r="AQ214" s="369"/>
      <c r="AR214" s="369">
        <f t="shared" si="93"/>
        <v>0</v>
      </c>
      <c r="AS214" s="388"/>
      <c r="AT214" s="369"/>
      <c r="AU214" s="369"/>
      <c r="AV214" s="369">
        <f t="shared" si="94"/>
        <v>0</v>
      </c>
      <c r="AW214" s="370"/>
      <c r="AX214" s="369"/>
      <c r="AY214" s="369"/>
      <c r="AZ214" s="369">
        <f t="shared" si="95"/>
        <v>0</v>
      </c>
      <c r="BA214" s="370"/>
      <c r="BB214" s="389"/>
      <c r="BC214" s="390"/>
      <c r="BD214" s="390"/>
      <c r="BE214" s="390"/>
      <c r="BF214" s="389"/>
      <c r="BG214" s="390"/>
      <c r="BH214" s="389"/>
      <c r="BI214" s="390"/>
      <c r="BJ214" s="389"/>
      <c r="BK214" s="389"/>
      <c r="BL214" s="388">
        <f t="shared" si="104"/>
        <v>0</v>
      </c>
      <c r="BM214" s="389"/>
      <c r="BN214" s="389"/>
      <c r="BO214" s="388">
        <f t="shared" si="105"/>
        <v>0</v>
      </c>
      <c r="BP214" s="389"/>
      <c r="BQ214" s="391" t="s">
        <v>1128</v>
      </c>
      <c r="DL214" s="342" t="str">
        <f t="shared" si="96"/>
        <v xml:space="preserve">6201      </v>
      </c>
      <c r="DM214" s="342" t="str">
        <f t="shared" si="80"/>
        <v xml:space="preserve">202206    </v>
      </c>
      <c r="DN214" s="342" t="str">
        <f t="shared" si="81"/>
        <v xml:space="preserve">M02022    </v>
      </c>
      <c r="DO214" s="342" t="e">
        <f>#REF!</f>
        <v>#REF!</v>
      </c>
      <c r="DP214" s="342">
        <f t="shared" si="97"/>
        <v>0</v>
      </c>
      <c r="EW214" s="342">
        <f t="shared" si="98"/>
        <v>0</v>
      </c>
      <c r="EX214" s="342">
        <f t="shared" si="99"/>
        <v>0</v>
      </c>
      <c r="EY214" s="342" t="e">
        <f>#REF!</f>
        <v>#REF!</v>
      </c>
      <c r="EZ214" s="342" t="e">
        <f>#REF!</f>
        <v>#REF!</v>
      </c>
      <c r="FA214" s="342">
        <f t="shared" si="100"/>
        <v>0</v>
      </c>
      <c r="FB214" s="342" t="e">
        <f>#REF!</f>
        <v>#REF!</v>
      </c>
      <c r="FC214" s="342" t="e">
        <f>#REF!</f>
        <v>#REF!</v>
      </c>
      <c r="FD214" s="342">
        <f t="shared" si="101"/>
        <v>0</v>
      </c>
      <c r="FE214" s="342">
        <f t="shared" si="102"/>
        <v>0</v>
      </c>
      <c r="FF214" s="342" t="e">
        <f>#REF!</f>
        <v>#REF!</v>
      </c>
      <c r="FG214" s="342" t="e">
        <f>#REF!</f>
        <v>#REF!</v>
      </c>
      <c r="FH214" s="342" t="e">
        <f>#REF!</f>
        <v>#REF!</v>
      </c>
      <c r="FI214" s="342" t="e">
        <f>#REF!</f>
        <v>#REF!</v>
      </c>
      <c r="FJ214" s="342" t="e">
        <f>#REF!</f>
        <v>#REF!</v>
      </c>
      <c r="FK214" s="342" t="e">
        <f>#REF!</f>
        <v>#REF!</v>
      </c>
      <c r="FL214" s="342">
        <f t="shared" si="103"/>
        <v>0</v>
      </c>
      <c r="FM214" s="342" t="e">
        <f>#REF!</f>
        <v>#REF!</v>
      </c>
      <c r="FN214" s="342" t="e">
        <f>#REF!</f>
        <v>#REF!</v>
      </c>
      <c r="FO214" s="342" t="e">
        <f>#REF!</f>
        <v>#REF!</v>
      </c>
      <c r="FP214" s="342" t="e">
        <f>#REF!</f>
        <v>#REF!</v>
      </c>
      <c r="FQ214" s="342" t="e">
        <f>#REF!</f>
        <v>#REF!</v>
      </c>
      <c r="FR214" s="342" t="e">
        <f>#REF!</f>
        <v>#REF!</v>
      </c>
      <c r="FS214" s="342" t="e">
        <f>#REF!</f>
        <v>#REF!</v>
      </c>
      <c r="FT214" s="342" t="e">
        <f>#REF!</f>
        <v>#REF!</v>
      </c>
      <c r="FU214" s="342" t="e">
        <f>#REF!</f>
        <v>#REF!</v>
      </c>
      <c r="FV214" s="342">
        <v>2</v>
      </c>
    </row>
    <row r="215" spans="3:178" ht="13.5" thickBot="1" x14ac:dyDescent="0.25">
      <c r="C215" s="366" t="s">
        <v>964</v>
      </c>
      <c r="D215" s="367">
        <v>0</v>
      </c>
      <c r="E215" s="368" t="s">
        <v>977</v>
      </c>
      <c r="F215" s="368" t="s">
        <v>978</v>
      </c>
      <c r="G215" s="367" t="s">
        <v>1421</v>
      </c>
      <c r="H215" s="368" t="s">
        <v>739</v>
      </c>
      <c r="I215" s="369"/>
      <c r="J215" s="369"/>
      <c r="K215" s="369">
        <f t="shared" si="82"/>
        <v>0</v>
      </c>
      <c r="L215" s="369"/>
      <c r="M215" s="369"/>
      <c r="N215" s="369">
        <f t="shared" si="83"/>
        <v>0</v>
      </c>
      <c r="O215" s="369"/>
      <c r="P215" s="369"/>
      <c r="Q215" s="369">
        <f t="shared" si="84"/>
        <v>0</v>
      </c>
      <c r="R215" s="369"/>
      <c r="S215" s="369"/>
      <c r="T215" s="369">
        <f t="shared" si="85"/>
        <v>0</v>
      </c>
      <c r="U215" s="369"/>
      <c r="V215" s="369"/>
      <c r="W215" s="369">
        <f t="shared" si="86"/>
        <v>0</v>
      </c>
      <c r="X215" s="369"/>
      <c r="Y215" s="369"/>
      <c r="Z215" s="369">
        <f t="shared" si="87"/>
        <v>0</v>
      </c>
      <c r="AA215" s="369"/>
      <c r="AB215" s="369"/>
      <c r="AC215" s="369">
        <f t="shared" si="88"/>
        <v>0</v>
      </c>
      <c r="AD215" s="369"/>
      <c r="AE215" s="369"/>
      <c r="AF215" s="369">
        <f t="shared" si="89"/>
        <v>0</v>
      </c>
      <c r="AG215" s="369"/>
      <c r="AH215" s="369"/>
      <c r="AI215" s="369">
        <f t="shared" si="90"/>
        <v>0</v>
      </c>
      <c r="AJ215" s="369"/>
      <c r="AK215" s="369"/>
      <c r="AL215" s="369">
        <f t="shared" si="91"/>
        <v>0</v>
      </c>
      <c r="AM215" s="369"/>
      <c r="AN215" s="369"/>
      <c r="AO215" s="369">
        <f t="shared" si="92"/>
        <v>0</v>
      </c>
      <c r="AP215" s="369"/>
      <c r="AQ215" s="369"/>
      <c r="AR215" s="369">
        <f t="shared" si="93"/>
        <v>0</v>
      </c>
      <c r="AS215" s="388"/>
      <c r="AT215" s="369"/>
      <c r="AU215" s="369"/>
      <c r="AV215" s="369">
        <f t="shared" si="94"/>
        <v>0</v>
      </c>
      <c r="AW215" s="370"/>
      <c r="AX215" s="369"/>
      <c r="AY215" s="369"/>
      <c r="AZ215" s="369">
        <f t="shared" si="95"/>
        <v>0</v>
      </c>
      <c r="BA215" s="370"/>
      <c r="BB215" s="389"/>
      <c r="BC215" s="390"/>
      <c r="BD215" s="390"/>
      <c r="BE215" s="390"/>
      <c r="BF215" s="389"/>
      <c r="BG215" s="390"/>
      <c r="BH215" s="389"/>
      <c r="BI215" s="390"/>
      <c r="BJ215" s="389"/>
      <c r="BK215" s="389"/>
      <c r="BL215" s="388">
        <f t="shared" si="104"/>
        <v>0</v>
      </c>
      <c r="BM215" s="389"/>
      <c r="BN215" s="389"/>
      <c r="BO215" s="388">
        <f t="shared" si="105"/>
        <v>0</v>
      </c>
      <c r="BP215" s="389"/>
      <c r="BQ215" s="391" t="s">
        <v>1128</v>
      </c>
      <c r="DL215" s="342" t="str">
        <f t="shared" si="96"/>
        <v xml:space="preserve">6202      </v>
      </c>
      <c r="DM215" s="342" t="str">
        <f t="shared" si="80"/>
        <v xml:space="preserve">202206    </v>
      </c>
      <c r="DN215" s="342" t="str">
        <f t="shared" si="81"/>
        <v xml:space="preserve">M02022    </v>
      </c>
      <c r="DO215" s="342" t="e">
        <f>#REF!</f>
        <v>#REF!</v>
      </c>
      <c r="DP215" s="342">
        <f t="shared" si="97"/>
        <v>0</v>
      </c>
      <c r="EW215" s="342">
        <f t="shared" si="98"/>
        <v>0</v>
      </c>
      <c r="EX215" s="342">
        <f t="shared" si="99"/>
        <v>0</v>
      </c>
      <c r="EY215" s="342" t="e">
        <f>#REF!</f>
        <v>#REF!</v>
      </c>
      <c r="EZ215" s="342" t="e">
        <f>#REF!</f>
        <v>#REF!</v>
      </c>
      <c r="FA215" s="342">
        <f t="shared" si="100"/>
        <v>0</v>
      </c>
      <c r="FB215" s="342" t="e">
        <f>#REF!</f>
        <v>#REF!</v>
      </c>
      <c r="FC215" s="342" t="e">
        <f>#REF!</f>
        <v>#REF!</v>
      </c>
      <c r="FD215" s="342">
        <f t="shared" si="101"/>
        <v>0</v>
      </c>
      <c r="FE215" s="342">
        <f t="shared" si="102"/>
        <v>0</v>
      </c>
      <c r="FF215" s="342" t="e">
        <f>#REF!</f>
        <v>#REF!</v>
      </c>
      <c r="FG215" s="342" t="e">
        <f>#REF!</f>
        <v>#REF!</v>
      </c>
      <c r="FH215" s="342" t="e">
        <f>#REF!</f>
        <v>#REF!</v>
      </c>
      <c r="FI215" s="342" t="e">
        <f>#REF!</f>
        <v>#REF!</v>
      </c>
      <c r="FJ215" s="342" t="e">
        <f>#REF!</f>
        <v>#REF!</v>
      </c>
      <c r="FK215" s="342" t="e">
        <f>#REF!</f>
        <v>#REF!</v>
      </c>
      <c r="FL215" s="342">
        <f t="shared" si="103"/>
        <v>0</v>
      </c>
      <c r="FM215" s="342" t="e">
        <f>#REF!</f>
        <v>#REF!</v>
      </c>
      <c r="FN215" s="342" t="e">
        <f>#REF!</f>
        <v>#REF!</v>
      </c>
      <c r="FO215" s="342" t="e">
        <f>#REF!</f>
        <v>#REF!</v>
      </c>
      <c r="FP215" s="342" t="e">
        <f>#REF!</f>
        <v>#REF!</v>
      </c>
      <c r="FQ215" s="342" t="e">
        <f>#REF!</f>
        <v>#REF!</v>
      </c>
      <c r="FR215" s="342" t="e">
        <f>#REF!</f>
        <v>#REF!</v>
      </c>
      <c r="FS215" s="342" t="e">
        <f>#REF!</f>
        <v>#REF!</v>
      </c>
      <c r="FT215" s="342" t="e">
        <f>#REF!</f>
        <v>#REF!</v>
      </c>
      <c r="FU215" s="342" t="e">
        <f>#REF!</f>
        <v>#REF!</v>
      </c>
      <c r="FV215" s="342">
        <v>2</v>
      </c>
    </row>
    <row r="216" spans="3:178" ht="13.5" thickBot="1" x14ac:dyDescent="0.25">
      <c r="C216" s="366" t="s">
        <v>964</v>
      </c>
      <c r="D216" s="367">
        <v>0</v>
      </c>
      <c r="E216" s="368" t="s">
        <v>977</v>
      </c>
      <c r="F216" s="368" t="s">
        <v>978</v>
      </c>
      <c r="G216" s="367" t="s">
        <v>1422</v>
      </c>
      <c r="H216" s="368" t="s">
        <v>740</v>
      </c>
      <c r="I216" s="369"/>
      <c r="J216" s="369"/>
      <c r="K216" s="369">
        <f t="shared" si="82"/>
        <v>0</v>
      </c>
      <c r="L216" s="369"/>
      <c r="M216" s="369"/>
      <c r="N216" s="369">
        <f t="shared" si="83"/>
        <v>0</v>
      </c>
      <c r="O216" s="369"/>
      <c r="P216" s="369"/>
      <c r="Q216" s="369">
        <f t="shared" si="84"/>
        <v>0</v>
      </c>
      <c r="R216" s="369"/>
      <c r="S216" s="369"/>
      <c r="T216" s="369">
        <f t="shared" si="85"/>
        <v>0</v>
      </c>
      <c r="U216" s="369"/>
      <c r="V216" s="369"/>
      <c r="W216" s="369">
        <f t="shared" si="86"/>
        <v>0</v>
      </c>
      <c r="X216" s="369"/>
      <c r="Y216" s="369"/>
      <c r="Z216" s="369">
        <f t="shared" si="87"/>
        <v>0</v>
      </c>
      <c r="AA216" s="369"/>
      <c r="AB216" s="369"/>
      <c r="AC216" s="369">
        <f t="shared" si="88"/>
        <v>0</v>
      </c>
      <c r="AD216" s="369"/>
      <c r="AE216" s="369"/>
      <c r="AF216" s="369">
        <f t="shared" si="89"/>
        <v>0</v>
      </c>
      <c r="AG216" s="369"/>
      <c r="AH216" s="369"/>
      <c r="AI216" s="369">
        <f t="shared" si="90"/>
        <v>0</v>
      </c>
      <c r="AJ216" s="369"/>
      <c r="AK216" s="369"/>
      <c r="AL216" s="369">
        <f t="shared" si="91"/>
        <v>0</v>
      </c>
      <c r="AM216" s="369"/>
      <c r="AN216" s="369"/>
      <c r="AO216" s="369">
        <f t="shared" si="92"/>
        <v>0</v>
      </c>
      <c r="AP216" s="369"/>
      <c r="AQ216" s="369"/>
      <c r="AR216" s="369">
        <f t="shared" si="93"/>
        <v>0</v>
      </c>
      <c r="AS216" s="388"/>
      <c r="AT216" s="369"/>
      <c r="AU216" s="369"/>
      <c r="AV216" s="369">
        <f t="shared" si="94"/>
        <v>0</v>
      </c>
      <c r="AW216" s="370"/>
      <c r="AX216" s="369"/>
      <c r="AY216" s="369"/>
      <c r="AZ216" s="369">
        <f t="shared" si="95"/>
        <v>0</v>
      </c>
      <c r="BA216" s="370"/>
      <c r="BB216" s="389"/>
      <c r="BC216" s="390"/>
      <c r="BD216" s="390"/>
      <c r="BE216" s="390"/>
      <c r="BF216" s="389"/>
      <c r="BG216" s="390"/>
      <c r="BH216" s="389"/>
      <c r="BI216" s="390"/>
      <c r="BJ216" s="389"/>
      <c r="BK216" s="389"/>
      <c r="BL216" s="388">
        <f t="shared" si="104"/>
        <v>0</v>
      </c>
      <c r="BM216" s="389"/>
      <c r="BN216" s="389"/>
      <c r="BO216" s="388">
        <f t="shared" si="105"/>
        <v>0</v>
      </c>
      <c r="BP216" s="389"/>
      <c r="BQ216" s="391" t="s">
        <v>1128</v>
      </c>
      <c r="DL216" s="342" t="str">
        <f t="shared" si="96"/>
        <v xml:space="preserve">6210      </v>
      </c>
      <c r="DM216" s="342" t="str">
        <f t="shared" si="80"/>
        <v xml:space="preserve">202206    </v>
      </c>
      <c r="DN216" s="342" t="str">
        <f t="shared" si="81"/>
        <v xml:space="preserve">M02022    </v>
      </c>
      <c r="DO216" s="342" t="e">
        <f>#REF!</f>
        <v>#REF!</v>
      </c>
      <c r="DP216" s="342">
        <f t="shared" si="97"/>
        <v>0</v>
      </c>
      <c r="EW216" s="342">
        <f t="shared" si="98"/>
        <v>0</v>
      </c>
      <c r="EX216" s="342">
        <f t="shared" si="99"/>
        <v>0</v>
      </c>
      <c r="EY216" s="342" t="e">
        <f>#REF!</f>
        <v>#REF!</v>
      </c>
      <c r="EZ216" s="342" t="e">
        <f>#REF!</f>
        <v>#REF!</v>
      </c>
      <c r="FA216" s="342">
        <f t="shared" si="100"/>
        <v>0</v>
      </c>
      <c r="FB216" s="342" t="e">
        <f>#REF!</f>
        <v>#REF!</v>
      </c>
      <c r="FC216" s="342" t="e">
        <f>#REF!</f>
        <v>#REF!</v>
      </c>
      <c r="FD216" s="342">
        <f t="shared" si="101"/>
        <v>0</v>
      </c>
      <c r="FE216" s="342">
        <f t="shared" si="102"/>
        <v>0</v>
      </c>
      <c r="FF216" s="342" t="e">
        <f>#REF!</f>
        <v>#REF!</v>
      </c>
      <c r="FG216" s="342" t="e">
        <f>#REF!</f>
        <v>#REF!</v>
      </c>
      <c r="FH216" s="342" t="e">
        <f>#REF!</f>
        <v>#REF!</v>
      </c>
      <c r="FI216" s="342" t="e">
        <f>#REF!</f>
        <v>#REF!</v>
      </c>
      <c r="FJ216" s="342" t="e">
        <f>#REF!</f>
        <v>#REF!</v>
      </c>
      <c r="FK216" s="342" t="e">
        <f>#REF!</f>
        <v>#REF!</v>
      </c>
      <c r="FL216" s="342">
        <f t="shared" si="103"/>
        <v>0</v>
      </c>
      <c r="FM216" s="342" t="e">
        <f>#REF!</f>
        <v>#REF!</v>
      </c>
      <c r="FN216" s="342" t="e">
        <f>#REF!</f>
        <v>#REF!</v>
      </c>
      <c r="FO216" s="342" t="e">
        <f>#REF!</f>
        <v>#REF!</v>
      </c>
      <c r="FP216" s="342" t="e">
        <f>#REF!</f>
        <v>#REF!</v>
      </c>
      <c r="FQ216" s="342" t="e">
        <f>#REF!</f>
        <v>#REF!</v>
      </c>
      <c r="FR216" s="342" t="e">
        <f>#REF!</f>
        <v>#REF!</v>
      </c>
      <c r="FS216" s="342" t="e">
        <f>#REF!</f>
        <v>#REF!</v>
      </c>
      <c r="FT216" s="342" t="e">
        <f>#REF!</f>
        <v>#REF!</v>
      </c>
      <c r="FU216" s="342" t="e">
        <f>#REF!</f>
        <v>#REF!</v>
      </c>
      <c r="FV216" s="342">
        <v>2</v>
      </c>
    </row>
    <row r="217" spans="3:178" ht="13.5" thickBot="1" x14ac:dyDescent="0.25">
      <c r="C217" s="366" t="s">
        <v>964</v>
      </c>
      <c r="D217" s="367">
        <v>0</v>
      </c>
      <c r="E217" s="368" t="s">
        <v>842</v>
      </c>
      <c r="F217" s="368" t="s">
        <v>1261</v>
      </c>
      <c r="G217" s="367" t="s">
        <v>523</v>
      </c>
      <c r="H217" s="368" t="s">
        <v>99</v>
      </c>
      <c r="I217" s="369">
        <v>0</v>
      </c>
      <c r="J217" s="369">
        <v>0</v>
      </c>
      <c r="K217" s="369">
        <f t="shared" si="82"/>
        <v>0</v>
      </c>
      <c r="L217" s="369">
        <v>0</v>
      </c>
      <c r="M217" s="369">
        <v>0</v>
      </c>
      <c r="N217" s="369">
        <f t="shared" si="83"/>
        <v>0</v>
      </c>
      <c r="O217" s="369">
        <v>0</v>
      </c>
      <c r="P217" s="369">
        <v>0</v>
      </c>
      <c r="Q217" s="369">
        <f t="shared" si="84"/>
        <v>0</v>
      </c>
      <c r="R217" s="369">
        <v>0</v>
      </c>
      <c r="S217" s="369">
        <v>0</v>
      </c>
      <c r="T217" s="369">
        <f t="shared" si="85"/>
        <v>0</v>
      </c>
      <c r="U217" s="369">
        <v>0</v>
      </c>
      <c r="V217" s="369">
        <v>0</v>
      </c>
      <c r="W217" s="369">
        <f t="shared" si="86"/>
        <v>0</v>
      </c>
      <c r="X217" s="369">
        <v>0</v>
      </c>
      <c r="Y217" s="369">
        <v>0</v>
      </c>
      <c r="Z217" s="369">
        <f t="shared" si="87"/>
        <v>0</v>
      </c>
      <c r="AA217" s="369">
        <v>0</v>
      </c>
      <c r="AB217" s="369">
        <v>0</v>
      </c>
      <c r="AC217" s="369">
        <f t="shared" si="88"/>
        <v>0</v>
      </c>
      <c r="AD217" s="369">
        <v>0</v>
      </c>
      <c r="AE217" s="369">
        <v>0</v>
      </c>
      <c r="AF217" s="369">
        <f t="shared" si="89"/>
        <v>0</v>
      </c>
      <c r="AG217" s="369">
        <v>0</v>
      </c>
      <c r="AH217" s="369">
        <v>0</v>
      </c>
      <c r="AI217" s="369">
        <f t="shared" si="90"/>
        <v>0</v>
      </c>
      <c r="AJ217" s="369">
        <v>0</v>
      </c>
      <c r="AK217" s="369">
        <v>0</v>
      </c>
      <c r="AL217" s="369">
        <f t="shared" si="91"/>
        <v>0</v>
      </c>
      <c r="AM217" s="369">
        <v>0</v>
      </c>
      <c r="AN217" s="369">
        <v>0</v>
      </c>
      <c r="AO217" s="369">
        <f t="shared" si="92"/>
        <v>0</v>
      </c>
      <c r="AP217" s="369">
        <v>0</v>
      </c>
      <c r="AQ217" s="369">
        <v>0</v>
      </c>
      <c r="AR217" s="369">
        <f t="shared" si="93"/>
        <v>0</v>
      </c>
      <c r="AS217" s="388">
        <v>0</v>
      </c>
      <c r="AT217" s="369">
        <v>15.996</v>
      </c>
      <c r="AU217" s="369">
        <v>0</v>
      </c>
      <c r="AV217" s="369">
        <f t="shared" si="94"/>
        <v>15.996</v>
      </c>
      <c r="AW217" s="370"/>
      <c r="AX217" s="369">
        <v>0</v>
      </c>
      <c r="AY217" s="369">
        <v>0</v>
      </c>
      <c r="AZ217" s="369">
        <f t="shared" si="95"/>
        <v>0</v>
      </c>
      <c r="BA217" s="370"/>
      <c r="BB217" s="389">
        <v>15.996</v>
      </c>
      <c r="BC217" s="390"/>
      <c r="BD217" s="390"/>
      <c r="BE217" s="390"/>
      <c r="BF217" s="389">
        <v>0</v>
      </c>
      <c r="BG217" s="390"/>
      <c r="BH217" s="389">
        <v>0</v>
      </c>
      <c r="BI217" s="390"/>
      <c r="BJ217" s="389">
        <v>0</v>
      </c>
      <c r="BK217" s="389"/>
      <c r="BL217" s="388">
        <f t="shared" si="104"/>
        <v>15.996</v>
      </c>
      <c r="BM217" s="389">
        <v>0</v>
      </c>
      <c r="BN217" s="389"/>
      <c r="BO217" s="388">
        <f t="shared" si="105"/>
        <v>0</v>
      </c>
      <c r="BP217" s="389">
        <v>0</v>
      </c>
      <c r="BQ217" s="391" t="s">
        <v>1129</v>
      </c>
      <c r="DL217" s="342" t="str">
        <f t="shared" si="96"/>
        <v xml:space="preserve">6211      </v>
      </c>
      <c r="DM217" s="342" t="str">
        <f t="shared" si="80"/>
        <v xml:space="preserve">202206    </v>
      </c>
      <c r="DN217" s="342" t="str">
        <f t="shared" si="81"/>
        <v xml:space="preserve">M02022    </v>
      </c>
      <c r="DO217" s="342" t="e">
        <f>#REF!</f>
        <v>#REF!</v>
      </c>
      <c r="DP217" s="342">
        <f t="shared" si="97"/>
        <v>0</v>
      </c>
      <c r="EW217" s="342">
        <f t="shared" si="98"/>
        <v>0</v>
      </c>
      <c r="EX217" s="342">
        <f t="shared" si="99"/>
        <v>0</v>
      </c>
      <c r="EY217" s="342" t="e">
        <f>#REF!</f>
        <v>#REF!</v>
      </c>
      <c r="EZ217" s="342" t="e">
        <f>#REF!</f>
        <v>#REF!</v>
      </c>
      <c r="FA217" s="342">
        <f t="shared" si="100"/>
        <v>0</v>
      </c>
      <c r="FB217" s="342" t="e">
        <f>#REF!</f>
        <v>#REF!</v>
      </c>
      <c r="FC217" s="342" t="e">
        <f>#REF!</f>
        <v>#REF!</v>
      </c>
      <c r="FD217" s="342">
        <f t="shared" si="101"/>
        <v>0</v>
      </c>
      <c r="FE217" s="342">
        <f t="shared" si="102"/>
        <v>0</v>
      </c>
      <c r="FF217" s="342" t="e">
        <f>#REF!</f>
        <v>#REF!</v>
      </c>
      <c r="FG217" s="342" t="e">
        <f>#REF!</f>
        <v>#REF!</v>
      </c>
      <c r="FH217" s="342" t="e">
        <f>#REF!</f>
        <v>#REF!</v>
      </c>
      <c r="FI217" s="342" t="e">
        <f>#REF!</f>
        <v>#REF!</v>
      </c>
      <c r="FJ217" s="342" t="e">
        <f>#REF!</f>
        <v>#REF!</v>
      </c>
      <c r="FK217" s="342" t="e">
        <f>#REF!</f>
        <v>#REF!</v>
      </c>
      <c r="FL217" s="342">
        <f t="shared" si="103"/>
        <v>0</v>
      </c>
      <c r="FM217" s="342" t="e">
        <f>#REF!</f>
        <v>#REF!</v>
      </c>
      <c r="FN217" s="342" t="e">
        <f>#REF!</f>
        <v>#REF!</v>
      </c>
      <c r="FO217" s="342" t="e">
        <f>#REF!</f>
        <v>#REF!</v>
      </c>
      <c r="FP217" s="342" t="e">
        <f>#REF!</f>
        <v>#REF!</v>
      </c>
      <c r="FQ217" s="342" t="e">
        <f>#REF!</f>
        <v>#REF!</v>
      </c>
      <c r="FR217" s="342" t="e">
        <f>#REF!</f>
        <v>#REF!</v>
      </c>
      <c r="FS217" s="342" t="e">
        <f>#REF!</f>
        <v>#REF!</v>
      </c>
      <c r="FT217" s="342" t="e">
        <f>#REF!</f>
        <v>#REF!</v>
      </c>
      <c r="FU217" s="342" t="e">
        <f>#REF!</f>
        <v>#REF!</v>
      </c>
      <c r="FV217" s="342">
        <v>2</v>
      </c>
    </row>
    <row r="218" spans="3:178" ht="13.5" thickBot="1" x14ac:dyDescent="0.25">
      <c r="C218" s="366" t="s">
        <v>964</v>
      </c>
      <c r="D218" s="367">
        <v>0</v>
      </c>
      <c r="E218" s="368" t="s">
        <v>977</v>
      </c>
      <c r="F218" s="368" t="s">
        <v>978</v>
      </c>
      <c r="G218" s="367" t="s">
        <v>1423</v>
      </c>
      <c r="H218" s="368" t="s">
        <v>741</v>
      </c>
      <c r="I218" s="369"/>
      <c r="J218" s="369"/>
      <c r="K218" s="369">
        <f t="shared" si="82"/>
        <v>0</v>
      </c>
      <c r="L218" s="369"/>
      <c r="M218" s="369"/>
      <c r="N218" s="369">
        <f t="shared" si="83"/>
        <v>0</v>
      </c>
      <c r="O218" s="369"/>
      <c r="P218" s="369"/>
      <c r="Q218" s="369">
        <f t="shared" si="84"/>
        <v>0</v>
      </c>
      <c r="R218" s="369"/>
      <c r="S218" s="369"/>
      <c r="T218" s="369">
        <f t="shared" si="85"/>
        <v>0</v>
      </c>
      <c r="U218" s="369"/>
      <c r="V218" s="369"/>
      <c r="W218" s="369">
        <f t="shared" si="86"/>
        <v>0</v>
      </c>
      <c r="X218" s="369"/>
      <c r="Y218" s="369"/>
      <c r="Z218" s="369">
        <f t="shared" si="87"/>
        <v>0</v>
      </c>
      <c r="AA218" s="369"/>
      <c r="AB218" s="369"/>
      <c r="AC218" s="369">
        <f t="shared" si="88"/>
        <v>0</v>
      </c>
      <c r="AD218" s="369"/>
      <c r="AE218" s="369"/>
      <c r="AF218" s="369">
        <f t="shared" si="89"/>
        <v>0</v>
      </c>
      <c r="AG218" s="369"/>
      <c r="AH218" s="369"/>
      <c r="AI218" s="369">
        <f t="shared" si="90"/>
        <v>0</v>
      </c>
      <c r="AJ218" s="369"/>
      <c r="AK218" s="369"/>
      <c r="AL218" s="369">
        <f t="shared" si="91"/>
        <v>0</v>
      </c>
      <c r="AM218" s="369"/>
      <c r="AN218" s="369"/>
      <c r="AO218" s="369">
        <f t="shared" si="92"/>
        <v>0</v>
      </c>
      <c r="AP218" s="369"/>
      <c r="AQ218" s="369"/>
      <c r="AR218" s="369">
        <f t="shared" si="93"/>
        <v>0</v>
      </c>
      <c r="AS218" s="388"/>
      <c r="AT218" s="369"/>
      <c r="AU218" s="369"/>
      <c r="AV218" s="369">
        <f t="shared" si="94"/>
        <v>0</v>
      </c>
      <c r="AW218" s="370"/>
      <c r="AX218" s="369"/>
      <c r="AY218" s="369"/>
      <c r="AZ218" s="369">
        <f t="shared" si="95"/>
        <v>0</v>
      </c>
      <c r="BA218" s="370"/>
      <c r="BB218" s="389"/>
      <c r="BC218" s="390"/>
      <c r="BD218" s="390"/>
      <c r="BE218" s="390"/>
      <c r="BF218" s="389"/>
      <c r="BG218" s="390"/>
      <c r="BH218" s="389"/>
      <c r="BI218" s="390"/>
      <c r="BJ218" s="389"/>
      <c r="BK218" s="389"/>
      <c r="BL218" s="388">
        <f t="shared" si="104"/>
        <v>0</v>
      </c>
      <c r="BM218" s="389"/>
      <c r="BN218" s="389"/>
      <c r="BO218" s="388">
        <f t="shared" si="105"/>
        <v>0</v>
      </c>
      <c r="BP218" s="389"/>
      <c r="BQ218" s="391" t="s">
        <v>1128</v>
      </c>
      <c r="DL218" s="342" t="str">
        <f t="shared" si="96"/>
        <v xml:space="preserve">6213      </v>
      </c>
      <c r="DM218" s="342" t="str">
        <f t="shared" si="80"/>
        <v xml:space="preserve">202206    </v>
      </c>
      <c r="DN218" s="342" t="str">
        <f t="shared" si="81"/>
        <v xml:space="preserve">M02022    </v>
      </c>
      <c r="DO218" s="342" t="e">
        <f>#REF!</f>
        <v>#REF!</v>
      </c>
      <c r="DP218" s="342">
        <f t="shared" si="97"/>
        <v>0</v>
      </c>
      <c r="EW218" s="342">
        <f t="shared" si="98"/>
        <v>0</v>
      </c>
      <c r="EX218" s="342">
        <f t="shared" si="99"/>
        <v>0</v>
      </c>
      <c r="EY218" s="342" t="e">
        <f>#REF!</f>
        <v>#REF!</v>
      </c>
      <c r="EZ218" s="342" t="e">
        <f>#REF!</f>
        <v>#REF!</v>
      </c>
      <c r="FA218" s="342">
        <f t="shared" si="100"/>
        <v>0</v>
      </c>
      <c r="FB218" s="342" t="e">
        <f>#REF!</f>
        <v>#REF!</v>
      </c>
      <c r="FC218" s="342" t="e">
        <f>#REF!</f>
        <v>#REF!</v>
      </c>
      <c r="FD218" s="342">
        <f t="shared" si="101"/>
        <v>0</v>
      </c>
      <c r="FE218" s="342">
        <f t="shared" si="102"/>
        <v>0</v>
      </c>
      <c r="FF218" s="342" t="e">
        <f>#REF!</f>
        <v>#REF!</v>
      </c>
      <c r="FG218" s="342" t="e">
        <f>#REF!</f>
        <v>#REF!</v>
      </c>
      <c r="FH218" s="342" t="e">
        <f>#REF!</f>
        <v>#REF!</v>
      </c>
      <c r="FI218" s="342" t="e">
        <f>#REF!</f>
        <v>#REF!</v>
      </c>
      <c r="FJ218" s="342" t="e">
        <f>#REF!</f>
        <v>#REF!</v>
      </c>
      <c r="FK218" s="342" t="e">
        <f>#REF!</f>
        <v>#REF!</v>
      </c>
      <c r="FL218" s="342">
        <f t="shared" si="103"/>
        <v>0</v>
      </c>
      <c r="FM218" s="342" t="e">
        <f>#REF!</f>
        <v>#REF!</v>
      </c>
      <c r="FN218" s="342" t="e">
        <f>#REF!</f>
        <v>#REF!</v>
      </c>
      <c r="FO218" s="342" t="e">
        <f>#REF!</f>
        <v>#REF!</v>
      </c>
      <c r="FP218" s="342" t="e">
        <f>#REF!</f>
        <v>#REF!</v>
      </c>
      <c r="FQ218" s="342" t="e">
        <f>#REF!</f>
        <v>#REF!</v>
      </c>
      <c r="FR218" s="342" t="e">
        <f>#REF!</f>
        <v>#REF!</v>
      </c>
      <c r="FS218" s="342" t="e">
        <f>#REF!</f>
        <v>#REF!</v>
      </c>
      <c r="FT218" s="342" t="e">
        <f>#REF!</f>
        <v>#REF!</v>
      </c>
      <c r="FU218" s="342" t="e">
        <f>#REF!</f>
        <v>#REF!</v>
      </c>
      <c r="FV218" s="342">
        <v>2</v>
      </c>
    </row>
    <row r="219" spans="3:178" ht="13.5" thickBot="1" x14ac:dyDescent="0.25">
      <c r="C219" s="366" t="s">
        <v>964</v>
      </c>
      <c r="D219" s="367">
        <v>0</v>
      </c>
      <c r="E219" s="368" t="s">
        <v>977</v>
      </c>
      <c r="F219" s="368" t="s">
        <v>978</v>
      </c>
      <c r="G219" s="367" t="s">
        <v>1424</v>
      </c>
      <c r="H219" s="368" t="s">
        <v>742</v>
      </c>
      <c r="I219" s="369"/>
      <c r="J219" s="369"/>
      <c r="K219" s="369">
        <f t="shared" si="82"/>
        <v>0</v>
      </c>
      <c r="L219" s="369"/>
      <c r="M219" s="369"/>
      <c r="N219" s="369">
        <f t="shared" si="83"/>
        <v>0</v>
      </c>
      <c r="O219" s="369"/>
      <c r="P219" s="369"/>
      <c r="Q219" s="369">
        <f t="shared" si="84"/>
        <v>0</v>
      </c>
      <c r="R219" s="369"/>
      <c r="S219" s="369"/>
      <c r="T219" s="369">
        <f t="shared" si="85"/>
        <v>0</v>
      </c>
      <c r="U219" s="369"/>
      <c r="V219" s="369"/>
      <c r="W219" s="369">
        <f t="shared" si="86"/>
        <v>0</v>
      </c>
      <c r="X219" s="369"/>
      <c r="Y219" s="369"/>
      <c r="Z219" s="369">
        <f t="shared" si="87"/>
        <v>0</v>
      </c>
      <c r="AA219" s="369"/>
      <c r="AB219" s="369"/>
      <c r="AC219" s="369">
        <f t="shared" si="88"/>
        <v>0</v>
      </c>
      <c r="AD219" s="369"/>
      <c r="AE219" s="369"/>
      <c r="AF219" s="369">
        <f t="shared" si="89"/>
        <v>0</v>
      </c>
      <c r="AG219" s="369"/>
      <c r="AH219" s="369"/>
      <c r="AI219" s="369">
        <f t="shared" si="90"/>
        <v>0</v>
      </c>
      <c r="AJ219" s="369"/>
      <c r="AK219" s="369"/>
      <c r="AL219" s="369">
        <f t="shared" si="91"/>
        <v>0</v>
      </c>
      <c r="AM219" s="369"/>
      <c r="AN219" s="369"/>
      <c r="AO219" s="369">
        <f t="shared" si="92"/>
        <v>0</v>
      </c>
      <c r="AP219" s="369"/>
      <c r="AQ219" s="369"/>
      <c r="AR219" s="369">
        <f t="shared" si="93"/>
        <v>0</v>
      </c>
      <c r="AS219" s="388"/>
      <c r="AT219" s="369"/>
      <c r="AU219" s="369"/>
      <c r="AV219" s="369">
        <f t="shared" si="94"/>
        <v>0</v>
      </c>
      <c r="AW219" s="370"/>
      <c r="AX219" s="369"/>
      <c r="AY219" s="369"/>
      <c r="AZ219" s="369">
        <f t="shared" si="95"/>
        <v>0</v>
      </c>
      <c r="BA219" s="370"/>
      <c r="BB219" s="389"/>
      <c r="BC219" s="390"/>
      <c r="BD219" s="390"/>
      <c r="BE219" s="390"/>
      <c r="BF219" s="389"/>
      <c r="BG219" s="390"/>
      <c r="BH219" s="389"/>
      <c r="BI219" s="390"/>
      <c r="BJ219" s="389"/>
      <c r="BK219" s="389"/>
      <c r="BL219" s="388">
        <f t="shared" si="104"/>
        <v>0</v>
      </c>
      <c r="BM219" s="389"/>
      <c r="BN219" s="389"/>
      <c r="BO219" s="388">
        <f t="shared" si="105"/>
        <v>0</v>
      </c>
      <c r="BP219" s="389"/>
      <c r="BQ219" s="391" t="s">
        <v>1128</v>
      </c>
      <c r="DL219" s="342" t="str">
        <f t="shared" si="96"/>
        <v xml:space="preserve">6214      </v>
      </c>
      <c r="DM219" s="342" t="str">
        <f t="shared" si="80"/>
        <v xml:space="preserve">202206    </v>
      </c>
      <c r="DN219" s="342" t="str">
        <f t="shared" si="81"/>
        <v xml:space="preserve">M02022    </v>
      </c>
      <c r="DO219" s="342" t="e">
        <f>#REF!</f>
        <v>#REF!</v>
      </c>
      <c r="DP219" s="342">
        <f t="shared" si="97"/>
        <v>0</v>
      </c>
      <c r="EW219" s="342">
        <f t="shared" si="98"/>
        <v>0</v>
      </c>
      <c r="EX219" s="342">
        <f t="shared" si="99"/>
        <v>0</v>
      </c>
      <c r="EY219" s="342" t="e">
        <f>#REF!</f>
        <v>#REF!</v>
      </c>
      <c r="EZ219" s="342" t="e">
        <f>#REF!</f>
        <v>#REF!</v>
      </c>
      <c r="FA219" s="342">
        <f t="shared" si="100"/>
        <v>0</v>
      </c>
      <c r="FB219" s="342" t="e">
        <f>#REF!</f>
        <v>#REF!</v>
      </c>
      <c r="FC219" s="342" t="e">
        <f>#REF!</f>
        <v>#REF!</v>
      </c>
      <c r="FD219" s="342">
        <f t="shared" si="101"/>
        <v>0</v>
      </c>
      <c r="FE219" s="342">
        <f t="shared" si="102"/>
        <v>0</v>
      </c>
      <c r="FF219" s="342" t="e">
        <f>#REF!</f>
        <v>#REF!</v>
      </c>
      <c r="FG219" s="342" t="e">
        <f>#REF!</f>
        <v>#REF!</v>
      </c>
      <c r="FH219" s="342" t="e">
        <f>#REF!</f>
        <v>#REF!</v>
      </c>
      <c r="FI219" s="342" t="e">
        <f>#REF!</f>
        <v>#REF!</v>
      </c>
      <c r="FJ219" s="342" t="e">
        <f>#REF!</f>
        <v>#REF!</v>
      </c>
      <c r="FK219" s="342" t="e">
        <f>#REF!</f>
        <v>#REF!</v>
      </c>
      <c r="FL219" s="342">
        <f t="shared" si="103"/>
        <v>0</v>
      </c>
      <c r="FM219" s="342" t="e">
        <f>#REF!</f>
        <v>#REF!</v>
      </c>
      <c r="FN219" s="342" t="e">
        <f>#REF!</f>
        <v>#REF!</v>
      </c>
      <c r="FO219" s="342" t="e">
        <f>#REF!</f>
        <v>#REF!</v>
      </c>
      <c r="FP219" s="342" t="e">
        <f>#REF!</f>
        <v>#REF!</v>
      </c>
      <c r="FQ219" s="342" t="e">
        <f>#REF!</f>
        <v>#REF!</v>
      </c>
      <c r="FR219" s="342" t="e">
        <f>#REF!</f>
        <v>#REF!</v>
      </c>
      <c r="FS219" s="342" t="e">
        <f>#REF!</f>
        <v>#REF!</v>
      </c>
      <c r="FT219" s="342" t="e">
        <f>#REF!</f>
        <v>#REF!</v>
      </c>
      <c r="FU219" s="342" t="e">
        <f>#REF!</f>
        <v>#REF!</v>
      </c>
      <c r="FV219" s="342">
        <v>2</v>
      </c>
    </row>
    <row r="220" spans="3:178" ht="13.5" thickBot="1" x14ac:dyDescent="0.25">
      <c r="C220" s="366" t="s">
        <v>964</v>
      </c>
      <c r="D220" s="367">
        <v>0</v>
      </c>
      <c r="E220" s="368" t="s">
        <v>977</v>
      </c>
      <c r="F220" s="368" t="s">
        <v>978</v>
      </c>
      <c r="G220" s="367" t="s">
        <v>1425</v>
      </c>
      <c r="H220" s="368" t="s">
        <v>743</v>
      </c>
      <c r="I220" s="369"/>
      <c r="J220" s="369"/>
      <c r="K220" s="369">
        <f t="shared" si="82"/>
        <v>0</v>
      </c>
      <c r="L220" s="369"/>
      <c r="M220" s="369"/>
      <c r="N220" s="369">
        <f t="shared" si="83"/>
        <v>0</v>
      </c>
      <c r="O220" s="369"/>
      <c r="P220" s="369"/>
      <c r="Q220" s="369">
        <f t="shared" si="84"/>
        <v>0</v>
      </c>
      <c r="R220" s="369"/>
      <c r="S220" s="369"/>
      <c r="T220" s="369">
        <f t="shared" si="85"/>
        <v>0</v>
      </c>
      <c r="U220" s="369"/>
      <c r="V220" s="369"/>
      <c r="W220" s="369">
        <f t="shared" si="86"/>
        <v>0</v>
      </c>
      <c r="X220" s="369"/>
      <c r="Y220" s="369"/>
      <c r="Z220" s="369">
        <f t="shared" si="87"/>
        <v>0</v>
      </c>
      <c r="AA220" s="369"/>
      <c r="AB220" s="369"/>
      <c r="AC220" s="369">
        <f t="shared" si="88"/>
        <v>0</v>
      </c>
      <c r="AD220" s="369"/>
      <c r="AE220" s="369"/>
      <c r="AF220" s="369">
        <f t="shared" si="89"/>
        <v>0</v>
      </c>
      <c r="AG220" s="369"/>
      <c r="AH220" s="369"/>
      <c r="AI220" s="369">
        <f t="shared" si="90"/>
        <v>0</v>
      </c>
      <c r="AJ220" s="369"/>
      <c r="AK220" s="369"/>
      <c r="AL220" s="369">
        <f t="shared" si="91"/>
        <v>0</v>
      </c>
      <c r="AM220" s="369"/>
      <c r="AN220" s="369"/>
      <c r="AO220" s="369">
        <f t="shared" si="92"/>
        <v>0</v>
      </c>
      <c r="AP220" s="369"/>
      <c r="AQ220" s="369"/>
      <c r="AR220" s="369">
        <f t="shared" si="93"/>
        <v>0</v>
      </c>
      <c r="AS220" s="388"/>
      <c r="AT220" s="369"/>
      <c r="AU220" s="369"/>
      <c r="AV220" s="369">
        <f t="shared" si="94"/>
        <v>0</v>
      </c>
      <c r="AW220" s="370"/>
      <c r="AX220" s="369"/>
      <c r="AY220" s="369"/>
      <c r="AZ220" s="369">
        <f t="shared" si="95"/>
        <v>0</v>
      </c>
      <c r="BA220" s="370"/>
      <c r="BB220" s="389"/>
      <c r="BC220" s="390"/>
      <c r="BD220" s="390"/>
      <c r="BE220" s="390"/>
      <c r="BF220" s="389"/>
      <c r="BG220" s="390"/>
      <c r="BH220" s="389"/>
      <c r="BI220" s="390"/>
      <c r="BJ220" s="389"/>
      <c r="BK220" s="389"/>
      <c r="BL220" s="388">
        <f t="shared" si="104"/>
        <v>0</v>
      </c>
      <c r="BM220" s="389"/>
      <c r="BN220" s="389"/>
      <c r="BO220" s="388">
        <f t="shared" si="105"/>
        <v>0</v>
      </c>
      <c r="BP220" s="389"/>
      <c r="BQ220" s="391" t="s">
        <v>1128</v>
      </c>
      <c r="DL220" s="342" t="str">
        <f t="shared" si="96"/>
        <v xml:space="preserve">6215      </v>
      </c>
      <c r="DM220" s="342" t="str">
        <f t="shared" si="80"/>
        <v xml:space="preserve">202206    </v>
      </c>
      <c r="DN220" s="342" t="str">
        <f t="shared" si="81"/>
        <v xml:space="preserve">M02022    </v>
      </c>
      <c r="DO220" s="342" t="e">
        <f>#REF!</f>
        <v>#REF!</v>
      </c>
      <c r="DP220" s="342">
        <f t="shared" si="97"/>
        <v>0</v>
      </c>
      <c r="EW220" s="342">
        <f t="shared" si="98"/>
        <v>0</v>
      </c>
      <c r="EX220" s="342">
        <f t="shared" si="99"/>
        <v>0</v>
      </c>
      <c r="EY220" s="342" t="e">
        <f>#REF!</f>
        <v>#REF!</v>
      </c>
      <c r="EZ220" s="342" t="e">
        <f>#REF!</f>
        <v>#REF!</v>
      </c>
      <c r="FA220" s="342">
        <f t="shared" si="100"/>
        <v>0</v>
      </c>
      <c r="FB220" s="342" t="e">
        <f>#REF!</f>
        <v>#REF!</v>
      </c>
      <c r="FC220" s="342" t="e">
        <f>#REF!</f>
        <v>#REF!</v>
      </c>
      <c r="FD220" s="342">
        <f t="shared" si="101"/>
        <v>0</v>
      </c>
      <c r="FE220" s="342">
        <f t="shared" si="102"/>
        <v>0</v>
      </c>
      <c r="FF220" s="342" t="e">
        <f>#REF!</f>
        <v>#REF!</v>
      </c>
      <c r="FG220" s="342" t="e">
        <f>#REF!</f>
        <v>#REF!</v>
      </c>
      <c r="FH220" s="342" t="e">
        <f>#REF!</f>
        <v>#REF!</v>
      </c>
      <c r="FI220" s="342" t="e">
        <f>#REF!</f>
        <v>#REF!</v>
      </c>
      <c r="FJ220" s="342" t="e">
        <f>#REF!</f>
        <v>#REF!</v>
      </c>
      <c r="FK220" s="342" t="e">
        <f>#REF!</f>
        <v>#REF!</v>
      </c>
      <c r="FL220" s="342">
        <f t="shared" si="103"/>
        <v>0</v>
      </c>
      <c r="FM220" s="342" t="e">
        <f>#REF!</f>
        <v>#REF!</v>
      </c>
      <c r="FN220" s="342" t="e">
        <f>#REF!</f>
        <v>#REF!</v>
      </c>
      <c r="FO220" s="342" t="e">
        <f>#REF!</f>
        <v>#REF!</v>
      </c>
      <c r="FP220" s="342" t="e">
        <f>#REF!</f>
        <v>#REF!</v>
      </c>
      <c r="FQ220" s="342" t="e">
        <f>#REF!</f>
        <v>#REF!</v>
      </c>
      <c r="FR220" s="342" t="e">
        <f>#REF!</f>
        <v>#REF!</v>
      </c>
      <c r="FS220" s="342" t="e">
        <f>#REF!</f>
        <v>#REF!</v>
      </c>
      <c r="FT220" s="342" t="e">
        <f>#REF!</f>
        <v>#REF!</v>
      </c>
      <c r="FU220" s="342" t="e">
        <f>#REF!</f>
        <v>#REF!</v>
      </c>
      <c r="FV220" s="342">
        <v>2</v>
      </c>
    </row>
    <row r="221" spans="3:178" ht="13.5" thickBot="1" x14ac:dyDescent="0.25">
      <c r="C221" s="366" t="s">
        <v>964</v>
      </c>
      <c r="D221" s="367">
        <v>0</v>
      </c>
      <c r="E221" s="368" t="s">
        <v>977</v>
      </c>
      <c r="F221" s="368" t="s">
        <v>978</v>
      </c>
      <c r="G221" s="367" t="s">
        <v>1426</v>
      </c>
      <c r="H221" s="368" t="s">
        <v>744</v>
      </c>
      <c r="I221" s="369"/>
      <c r="J221" s="369"/>
      <c r="K221" s="369">
        <f t="shared" si="82"/>
        <v>0</v>
      </c>
      <c r="L221" s="369"/>
      <c r="M221" s="369"/>
      <c r="N221" s="369">
        <f t="shared" si="83"/>
        <v>0</v>
      </c>
      <c r="O221" s="369"/>
      <c r="P221" s="369"/>
      <c r="Q221" s="369">
        <f t="shared" si="84"/>
        <v>0</v>
      </c>
      <c r="R221" s="369"/>
      <c r="S221" s="369"/>
      <c r="T221" s="369">
        <f t="shared" si="85"/>
        <v>0</v>
      </c>
      <c r="U221" s="369"/>
      <c r="V221" s="369"/>
      <c r="W221" s="369">
        <f t="shared" si="86"/>
        <v>0</v>
      </c>
      <c r="X221" s="369"/>
      <c r="Y221" s="369"/>
      <c r="Z221" s="369">
        <f t="shared" si="87"/>
        <v>0</v>
      </c>
      <c r="AA221" s="369"/>
      <c r="AB221" s="369"/>
      <c r="AC221" s="369">
        <f t="shared" si="88"/>
        <v>0</v>
      </c>
      <c r="AD221" s="369"/>
      <c r="AE221" s="369"/>
      <c r="AF221" s="369">
        <f t="shared" si="89"/>
        <v>0</v>
      </c>
      <c r="AG221" s="369"/>
      <c r="AH221" s="369"/>
      <c r="AI221" s="369">
        <f t="shared" si="90"/>
        <v>0</v>
      </c>
      <c r="AJ221" s="369"/>
      <c r="AK221" s="369"/>
      <c r="AL221" s="369">
        <f t="shared" si="91"/>
        <v>0</v>
      </c>
      <c r="AM221" s="369"/>
      <c r="AN221" s="369"/>
      <c r="AO221" s="369">
        <f t="shared" si="92"/>
        <v>0</v>
      </c>
      <c r="AP221" s="369"/>
      <c r="AQ221" s="369"/>
      <c r="AR221" s="369">
        <f t="shared" si="93"/>
        <v>0</v>
      </c>
      <c r="AS221" s="388"/>
      <c r="AT221" s="369"/>
      <c r="AU221" s="369"/>
      <c r="AV221" s="369">
        <f t="shared" si="94"/>
        <v>0</v>
      </c>
      <c r="AW221" s="370"/>
      <c r="AX221" s="369"/>
      <c r="AY221" s="369"/>
      <c r="AZ221" s="369">
        <f t="shared" si="95"/>
        <v>0</v>
      </c>
      <c r="BA221" s="370"/>
      <c r="BB221" s="389"/>
      <c r="BC221" s="390"/>
      <c r="BD221" s="390"/>
      <c r="BE221" s="390"/>
      <c r="BF221" s="389"/>
      <c r="BG221" s="390"/>
      <c r="BH221" s="389"/>
      <c r="BI221" s="390"/>
      <c r="BJ221" s="389"/>
      <c r="BK221" s="389"/>
      <c r="BL221" s="388">
        <f t="shared" si="104"/>
        <v>0</v>
      </c>
      <c r="BM221" s="389"/>
      <c r="BN221" s="389"/>
      <c r="BO221" s="388">
        <f t="shared" si="105"/>
        <v>0</v>
      </c>
      <c r="BP221" s="389"/>
      <c r="BQ221" s="391" t="s">
        <v>1128</v>
      </c>
      <c r="DL221" s="342" t="str">
        <f t="shared" si="96"/>
        <v xml:space="preserve">6217      </v>
      </c>
      <c r="DM221" s="342" t="str">
        <f t="shared" si="80"/>
        <v xml:space="preserve">202206    </v>
      </c>
      <c r="DN221" s="342" t="str">
        <f t="shared" si="81"/>
        <v xml:space="preserve">M02022    </v>
      </c>
      <c r="DO221" s="342" t="e">
        <f>#REF!</f>
        <v>#REF!</v>
      </c>
      <c r="DP221" s="342">
        <f t="shared" si="97"/>
        <v>0</v>
      </c>
      <c r="EW221" s="342">
        <f t="shared" si="98"/>
        <v>0</v>
      </c>
      <c r="EX221" s="342">
        <f t="shared" si="99"/>
        <v>0</v>
      </c>
      <c r="EY221" s="342" t="e">
        <f>#REF!</f>
        <v>#REF!</v>
      </c>
      <c r="EZ221" s="342" t="e">
        <f>#REF!</f>
        <v>#REF!</v>
      </c>
      <c r="FA221" s="342">
        <f t="shared" si="100"/>
        <v>0</v>
      </c>
      <c r="FB221" s="342" t="e">
        <f>#REF!</f>
        <v>#REF!</v>
      </c>
      <c r="FC221" s="342" t="e">
        <f>#REF!</f>
        <v>#REF!</v>
      </c>
      <c r="FD221" s="342">
        <f t="shared" si="101"/>
        <v>0</v>
      </c>
      <c r="FE221" s="342">
        <f t="shared" si="102"/>
        <v>0</v>
      </c>
      <c r="FF221" s="342" t="e">
        <f>#REF!</f>
        <v>#REF!</v>
      </c>
      <c r="FG221" s="342" t="e">
        <f>#REF!</f>
        <v>#REF!</v>
      </c>
      <c r="FH221" s="342" t="e">
        <f>#REF!</f>
        <v>#REF!</v>
      </c>
      <c r="FI221" s="342" t="e">
        <f>#REF!</f>
        <v>#REF!</v>
      </c>
      <c r="FJ221" s="342" t="e">
        <f>#REF!</f>
        <v>#REF!</v>
      </c>
      <c r="FK221" s="342" t="e">
        <f>#REF!</f>
        <v>#REF!</v>
      </c>
      <c r="FL221" s="342">
        <f t="shared" si="103"/>
        <v>0</v>
      </c>
      <c r="FM221" s="342" t="e">
        <f>#REF!</f>
        <v>#REF!</v>
      </c>
      <c r="FN221" s="342" t="e">
        <f>#REF!</f>
        <v>#REF!</v>
      </c>
      <c r="FO221" s="342" t="e">
        <f>#REF!</f>
        <v>#REF!</v>
      </c>
      <c r="FP221" s="342" t="e">
        <f>#REF!</f>
        <v>#REF!</v>
      </c>
      <c r="FQ221" s="342" t="e">
        <f>#REF!</f>
        <v>#REF!</v>
      </c>
      <c r="FR221" s="342" t="e">
        <f>#REF!</f>
        <v>#REF!</v>
      </c>
      <c r="FS221" s="342" t="e">
        <f>#REF!</f>
        <v>#REF!</v>
      </c>
      <c r="FT221" s="342" t="e">
        <f>#REF!</f>
        <v>#REF!</v>
      </c>
      <c r="FU221" s="342" t="e">
        <f>#REF!</f>
        <v>#REF!</v>
      </c>
      <c r="FV221" s="342">
        <v>2</v>
      </c>
    </row>
    <row r="222" spans="3:178" ht="13.5" thickBot="1" x14ac:dyDescent="0.25">
      <c r="C222" s="366" t="s">
        <v>964</v>
      </c>
      <c r="D222" s="367">
        <v>0</v>
      </c>
      <c r="E222" s="368" t="s">
        <v>977</v>
      </c>
      <c r="F222" s="368" t="s">
        <v>978</v>
      </c>
      <c r="G222" s="367" t="s">
        <v>1427</v>
      </c>
      <c r="H222" s="368" t="s">
        <v>745</v>
      </c>
      <c r="I222" s="369"/>
      <c r="J222" s="369"/>
      <c r="K222" s="369">
        <f t="shared" si="82"/>
        <v>0</v>
      </c>
      <c r="L222" s="369"/>
      <c r="M222" s="369"/>
      <c r="N222" s="369">
        <f t="shared" si="83"/>
        <v>0</v>
      </c>
      <c r="O222" s="369"/>
      <c r="P222" s="369"/>
      <c r="Q222" s="369">
        <f t="shared" si="84"/>
        <v>0</v>
      </c>
      <c r="R222" s="369"/>
      <c r="S222" s="369"/>
      <c r="T222" s="369">
        <f t="shared" si="85"/>
        <v>0</v>
      </c>
      <c r="U222" s="369"/>
      <c r="V222" s="369"/>
      <c r="W222" s="369">
        <f t="shared" si="86"/>
        <v>0</v>
      </c>
      <c r="X222" s="369"/>
      <c r="Y222" s="369"/>
      <c r="Z222" s="369">
        <f t="shared" si="87"/>
        <v>0</v>
      </c>
      <c r="AA222" s="369"/>
      <c r="AB222" s="369"/>
      <c r="AC222" s="369">
        <f t="shared" si="88"/>
        <v>0</v>
      </c>
      <c r="AD222" s="369"/>
      <c r="AE222" s="369"/>
      <c r="AF222" s="369">
        <f t="shared" si="89"/>
        <v>0</v>
      </c>
      <c r="AG222" s="369"/>
      <c r="AH222" s="369"/>
      <c r="AI222" s="369">
        <f t="shared" si="90"/>
        <v>0</v>
      </c>
      <c r="AJ222" s="369"/>
      <c r="AK222" s="369"/>
      <c r="AL222" s="369">
        <f t="shared" si="91"/>
        <v>0</v>
      </c>
      <c r="AM222" s="369"/>
      <c r="AN222" s="369"/>
      <c r="AO222" s="369">
        <f t="shared" si="92"/>
        <v>0</v>
      </c>
      <c r="AP222" s="369"/>
      <c r="AQ222" s="369"/>
      <c r="AR222" s="369">
        <f t="shared" si="93"/>
        <v>0</v>
      </c>
      <c r="AS222" s="388"/>
      <c r="AT222" s="369"/>
      <c r="AU222" s="369"/>
      <c r="AV222" s="369">
        <f t="shared" si="94"/>
        <v>0</v>
      </c>
      <c r="AW222" s="370"/>
      <c r="AX222" s="369"/>
      <c r="AY222" s="369"/>
      <c r="AZ222" s="369">
        <f t="shared" si="95"/>
        <v>0</v>
      </c>
      <c r="BA222" s="370"/>
      <c r="BB222" s="389"/>
      <c r="BC222" s="390"/>
      <c r="BD222" s="390"/>
      <c r="BE222" s="390"/>
      <c r="BF222" s="389"/>
      <c r="BG222" s="390"/>
      <c r="BH222" s="389"/>
      <c r="BI222" s="390"/>
      <c r="BJ222" s="389"/>
      <c r="BK222" s="389"/>
      <c r="BL222" s="388">
        <f t="shared" si="104"/>
        <v>0</v>
      </c>
      <c r="BM222" s="389"/>
      <c r="BN222" s="389"/>
      <c r="BO222" s="388">
        <f t="shared" si="105"/>
        <v>0</v>
      </c>
      <c r="BP222" s="389"/>
      <c r="BQ222" s="391" t="s">
        <v>1128</v>
      </c>
      <c r="DL222" s="342" t="str">
        <f t="shared" si="96"/>
        <v xml:space="preserve">6219      </v>
      </c>
      <c r="DM222" s="342" t="str">
        <f t="shared" si="80"/>
        <v xml:space="preserve">202206    </v>
      </c>
      <c r="DN222" s="342" t="str">
        <f t="shared" si="81"/>
        <v xml:space="preserve">M02022    </v>
      </c>
      <c r="DO222" s="342" t="e">
        <f>#REF!</f>
        <v>#REF!</v>
      </c>
      <c r="DP222" s="342">
        <f t="shared" si="97"/>
        <v>0</v>
      </c>
      <c r="EW222" s="342">
        <f t="shared" si="98"/>
        <v>0</v>
      </c>
      <c r="EX222" s="342">
        <f t="shared" si="99"/>
        <v>0</v>
      </c>
      <c r="EY222" s="342" t="e">
        <f>#REF!</f>
        <v>#REF!</v>
      </c>
      <c r="EZ222" s="342" t="e">
        <f>#REF!</f>
        <v>#REF!</v>
      </c>
      <c r="FA222" s="342">
        <f t="shared" si="100"/>
        <v>0</v>
      </c>
      <c r="FB222" s="342" t="e">
        <f>#REF!</f>
        <v>#REF!</v>
      </c>
      <c r="FC222" s="342" t="e">
        <f>#REF!</f>
        <v>#REF!</v>
      </c>
      <c r="FD222" s="342">
        <f t="shared" si="101"/>
        <v>0</v>
      </c>
      <c r="FE222" s="342">
        <f t="shared" si="102"/>
        <v>0</v>
      </c>
      <c r="FF222" s="342" t="e">
        <f>#REF!</f>
        <v>#REF!</v>
      </c>
      <c r="FG222" s="342" t="e">
        <f>#REF!</f>
        <v>#REF!</v>
      </c>
      <c r="FH222" s="342" t="e">
        <f>#REF!</f>
        <v>#REF!</v>
      </c>
      <c r="FI222" s="342" t="e">
        <f>#REF!</f>
        <v>#REF!</v>
      </c>
      <c r="FJ222" s="342" t="e">
        <f>#REF!</f>
        <v>#REF!</v>
      </c>
      <c r="FK222" s="342" t="e">
        <f>#REF!</f>
        <v>#REF!</v>
      </c>
      <c r="FL222" s="342">
        <f t="shared" si="103"/>
        <v>0</v>
      </c>
      <c r="FM222" s="342" t="e">
        <f>#REF!</f>
        <v>#REF!</v>
      </c>
      <c r="FN222" s="342" t="e">
        <f>#REF!</f>
        <v>#REF!</v>
      </c>
      <c r="FO222" s="342" t="e">
        <f>#REF!</f>
        <v>#REF!</v>
      </c>
      <c r="FP222" s="342" t="e">
        <f>#REF!</f>
        <v>#REF!</v>
      </c>
      <c r="FQ222" s="342" t="e">
        <f>#REF!</f>
        <v>#REF!</v>
      </c>
      <c r="FR222" s="342" t="e">
        <f>#REF!</f>
        <v>#REF!</v>
      </c>
      <c r="FS222" s="342" t="e">
        <f>#REF!</f>
        <v>#REF!</v>
      </c>
      <c r="FT222" s="342" t="e">
        <f>#REF!</f>
        <v>#REF!</v>
      </c>
      <c r="FU222" s="342" t="e">
        <f>#REF!</f>
        <v>#REF!</v>
      </c>
      <c r="FV222" s="342">
        <v>2</v>
      </c>
    </row>
    <row r="223" spans="3:178" ht="13.5" thickBot="1" x14ac:dyDescent="0.25">
      <c r="C223" s="366" t="s">
        <v>964</v>
      </c>
      <c r="D223" s="367">
        <v>0</v>
      </c>
      <c r="E223" s="368" t="s">
        <v>977</v>
      </c>
      <c r="F223" s="368" t="s">
        <v>978</v>
      </c>
      <c r="G223" s="367" t="s">
        <v>1428</v>
      </c>
      <c r="H223" s="368" t="s">
        <v>746</v>
      </c>
      <c r="I223" s="369"/>
      <c r="J223" s="369"/>
      <c r="K223" s="369">
        <f t="shared" si="82"/>
        <v>0</v>
      </c>
      <c r="L223" s="369"/>
      <c r="M223" s="369"/>
      <c r="N223" s="369">
        <f t="shared" si="83"/>
        <v>0</v>
      </c>
      <c r="O223" s="369"/>
      <c r="P223" s="369"/>
      <c r="Q223" s="369">
        <f t="shared" si="84"/>
        <v>0</v>
      </c>
      <c r="R223" s="369"/>
      <c r="S223" s="369"/>
      <c r="T223" s="369">
        <f t="shared" si="85"/>
        <v>0</v>
      </c>
      <c r="U223" s="369"/>
      <c r="V223" s="369"/>
      <c r="W223" s="369">
        <f t="shared" si="86"/>
        <v>0</v>
      </c>
      <c r="X223" s="369"/>
      <c r="Y223" s="369"/>
      <c r="Z223" s="369">
        <f t="shared" si="87"/>
        <v>0</v>
      </c>
      <c r="AA223" s="369"/>
      <c r="AB223" s="369"/>
      <c r="AC223" s="369">
        <f t="shared" si="88"/>
        <v>0</v>
      </c>
      <c r="AD223" s="369"/>
      <c r="AE223" s="369"/>
      <c r="AF223" s="369">
        <f t="shared" si="89"/>
        <v>0</v>
      </c>
      <c r="AG223" s="369"/>
      <c r="AH223" s="369"/>
      <c r="AI223" s="369">
        <f t="shared" si="90"/>
        <v>0</v>
      </c>
      <c r="AJ223" s="369"/>
      <c r="AK223" s="369"/>
      <c r="AL223" s="369">
        <f t="shared" si="91"/>
        <v>0</v>
      </c>
      <c r="AM223" s="369"/>
      <c r="AN223" s="369"/>
      <c r="AO223" s="369">
        <f t="shared" si="92"/>
        <v>0</v>
      </c>
      <c r="AP223" s="369"/>
      <c r="AQ223" s="369"/>
      <c r="AR223" s="369">
        <f t="shared" si="93"/>
        <v>0</v>
      </c>
      <c r="AS223" s="388"/>
      <c r="AT223" s="369"/>
      <c r="AU223" s="369"/>
      <c r="AV223" s="369">
        <f t="shared" si="94"/>
        <v>0</v>
      </c>
      <c r="AW223" s="370"/>
      <c r="AX223" s="369"/>
      <c r="AY223" s="369"/>
      <c r="AZ223" s="369">
        <f t="shared" si="95"/>
        <v>0</v>
      </c>
      <c r="BA223" s="370"/>
      <c r="BB223" s="389"/>
      <c r="BC223" s="390"/>
      <c r="BD223" s="390"/>
      <c r="BE223" s="390"/>
      <c r="BF223" s="389"/>
      <c r="BG223" s="390"/>
      <c r="BH223" s="389"/>
      <c r="BI223" s="390"/>
      <c r="BJ223" s="389"/>
      <c r="BK223" s="389"/>
      <c r="BL223" s="388">
        <f t="shared" si="104"/>
        <v>0</v>
      </c>
      <c r="BM223" s="389"/>
      <c r="BN223" s="389"/>
      <c r="BO223" s="388">
        <f t="shared" si="105"/>
        <v>0</v>
      </c>
      <c r="BP223" s="389"/>
      <c r="BQ223" s="391" t="s">
        <v>1128</v>
      </c>
      <c r="DL223" s="342" t="str">
        <f t="shared" si="96"/>
        <v xml:space="preserve">6220      </v>
      </c>
      <c r="DM223" s="342" t="str">
        <f t="shared" si="80"/>
        <v xml:space="preserve">202206    </v>
      </c>
      <c r="DN223" s="342" t="str">
        <f t="shared" si="81"/>
        <v xml:space="preserve">M02022    </v>
      </c>
      <c r="DO223" s="342" t="e">
        <f>#REF!</f>
        <v>#REF!</v>
      </c>
      <c r="DP223" s="342">
        <f t="shared" si="97"/>
        <v>0</v>
      </c>
      <c r="EW223" s="342">
        <f t="shared" si="98"/>
        <v>0</v>
      </c>
      <c r="EX223" s="342">
        <f t="shared" si="99"/>
        <v>0</v>
      </c>
      <c r="EY223" s="342" t="e">
        <f>#REF!</f>
        <v>#REF!</v>
      </c>
      <c r="EZ223" s="342" t="e">
        <f>#REF!</f>
        <v>#REF!</v>
      </c>
      <c r="FA223" s="342">
        <f t="shared" si="100"/>
        <v>0</v>
      </c>
      <c r="FB223" s="342" t="e">
        <f>#REF!</f>
        <v>#REF!</v>
      </c>
      <c r="FC223" s="342" t="e">
        <f>#REF!</f>
        <v>#REF!</v>
      </c>
      <c r="FD223" s="342">
        <f t="shared" si="101"/>
        <v>0</v>
      </c>
      <c r="FE223" s="342">
        <f t="shared" si="102"/>
        <v>0</v>
      </c>
      <c r="FF223" s="342" t="e">
        <f>#REF!</f>
        <v>#REF!</v>
      </c>
      <c r="FG223" s="342" t="e">
        <f>#REF!</f>
        <v>#REF!</v>
      </c>
      <c r="FH223" s="342" t="e">
        <f>#REF!</f>
        <v>#REF!</v>
      </c>
      <c r="FI223" s="342" t="e">
        <f>#REF!</f>
        <v>#REF!</v>
      </c>
      <c r="FJ223" s="342" t="e">
        <f>#REF!</f>
        <v>#REF!</v>
      </c>
      <c r="FK223" s="342" t="e">
        <f>#REF!</f>
        <v>#REF!</v>
      </c>
      <c r="FL223" s="342">
        <f t="shared" si="103"/>
        <v>0</v>
      </c>
      <c r="FM223" s="342" t="e">
        <f>#REF!</f>
        <v>#REF!</v>
      </c>
      <c r="FN223" s="342" t="e">
        <f>#REF!</f>
        <v>#REF!</v>
      </c>
      <c r="FO223" s="342" t="e">
        <f>#REF!</f>
        <v>#REF!</v>
      </c>
      <c r="FP223" s="342" t="e">
        <f>#REF!</f>
        <v>#REF!</v>
      </c>
      <c r="FQ223" s="342" t="e">
        <f>#REF!</f>
        <v>#REF!</v>
      </c>
      <c r="FR223" s="342" t="e">
        <f>#REF!</f>
        <v>#REF!</v>
      </c>
      <c r="FS223" s="342" t="e">
        <f>#REF!</f>
        <v>#REF!</v>
      </c>
      <c r="FT223" s="342" t="e">
        <f>#REF!</f>
        <v>#REF!</v>
      </c>
      <c r="FU223" s="342" t="e">
        <f>#REF!</f>
        <v>#REF!</v>
      </c>
      <c r="FV223" s="342">
        <v>2</v>
      </c>
    </row>
    <row r="224" spans="3:178" ht="13.5" thickBot="1" x14ac:dyDescent="0.25">
      <c r="C224" s="366" t="s">
        <v>966</v>
      </c>
      <c r="D224" s="367">
        <v>0</v>
      </c>
      <c r="E224" s="368" t="s">
        <v>977</v>
      </c>
      <c r="F224" s="368" t="s">
        <v>970</v>
      </c>
      <c r="G224" s="367" t="s">
        <v>1429</v>
      </c>
      <c r="H224" s="368" t="s">
        <v>747</v>
      </c>
      <c r="I224" s="369"/>
      <c r="J224" s="369"/>
      <c r="K224" s="369">
        <f t="shared" si="82"/>
        <v>0</v>
      </c>
      <c r="L224" s="369"/>
      <c r="M224" s="369"/>
      <c r="N224" s="369">
        <f t="shared" si="83"/>
        <v>0</v>
      </c>
      <c r="O224" s="369"/>
      <c r="P224" s="369"/>
      <c r="Q224" s="369">
        <f t="shared" si="84"/>
        <v>0</v>
      </c>
      <c r="R224" s="369"/>
      <c r="S224" s="369"/>
      <c r="T224" s="369">
        <f t="shared" si="85"/>
        <v>0</v>
      </c>
      <c r="U224" s="369"/>
      <c r="V224" s="369"/>
      <c r="W224" s="369">
        <f t="shared" si="86"/>
        <v>0</v>
      </c>
      <c r="X224" s="369"/>
      <c r="Y224" s="369"/>
      <c r="Z224" s="369">
        <f t="shared" si="87"/>
        <v>0</v>
      </c>
      <c r="AA224" s="369"/>
      <c r="AB224" s="369"/>
      <c r="AC224" s="369">
        <f t="shared" si="88"/>
        <v>0</v>
      </c>
      <c r="AD224" s="369"/>
      <c r="AE224" s="369"/>
      <c r="AF224" s="369">
        <f t="shared" si="89"/>
        <v>0</v>
      </c>
      <c r="AG224" s="369"/>
      <c r="AH224" s="369"/>
      <c r="AI224" s="369">
        <f t="shared" si="90"/>
        <v>0</v>
      </c>
      <c r="AJ224" s="369"/>
      <c r="AK224" s="369"/>
      <c r="AL224" s="369">
        <f t="shared" si="91"/>
        <v>0</v>
      </c>
      <c r="AM224" s="369"/>
      <c r="AN224" s="369"/>
      <c r="AO224" s="369">
        <f t="shared" si="92"/>
        <v>0</v>
      </c>
      <c r="AP224" s="369"/>
      <c r="AQ224" s="369"/>
      <c r="AR224" s="369">
        <f t="shared" si="93"/>
        <v>0</v>
      </c>
      <c r="AS224" s="388"/>
      <c r="AT224" s="369"/>
      <c r="AU224" s="369"/>
      <c r="AV224" s="369">
        <f t="shared" si="94"/>
        <v>0</v>
      </c>
      <c r="AW224" s="370"/>
      <c r="AX224" s="369"/>
      <c r="AY224" s="369"/>
      <c r="AZ224" s="369">
        <f t="shared" si="95"/>
        <v>0</v>
      </c>
      <c r="BA224" s="370"/>
      <c r="BB224" s="389"/>
      <c r="BC224" s="390"/>
      <c r="BD224" s="390"/>
      <c r="BE224" s="390"/>
      <c r="BF224" s="389"/>
      <c r="BG224" s="390"/>
      <c r="BH224" s="389"/>
      <c r="BI224" s="390"/>
      <c r="BJ224" s="389"/>
      <c r="BK224" s="389"/>
      <c r="BL224" s="388">
        <f t="shared" si="104"/>
        <v>0</v>
      </c>
      <c r="BM224" s="389"/>
      <c r="BN224" s="389"/>
      <c r="BO224" s="388">
        <f t="shared" si="105"/>
        <v>0</v>
      </c>
      <c r="BP224" s="389"/>
      <c r="BQ224" s="391" t="s">
        <v>1130</v>
      </c>
      <c r="DL224" s="342" t="str">
        <f t="shared" si="96"/>
        <v xml:space="preserve">6221      </v>
      </c>
      <c r="DM224" s="342" t="str">
        <f t="shared" si="80"/>
        <v xml:space="preserve">202206    </v>
      </c>
      <c r="DN224" s="342" t="str">
        <f t="shared" si="81"/>
        <v xml:space="preserve">M02022    </v>
      </c>
      <c r="DO224" s="342" t="e">
        <f>#REF!</f>
        <v>#REF!</v>
      </c>
      <c r="DP224" s="342">
        <f t="shared" si="97"/>
        <v>0</v>
      </c>
      <c r="EW224" s="342">
        <f t="shared" si="98"/>
        <v>0</v>
      </c>
      <c r="EX224" s="342">
        <f t="shared" si="99"/>
        <v>0</v>
      </c>
      <c r="EY224" s="342" t="e">
        <f>#REF!</f>
        <v>#REF!</v>
      </c>
      <c r="EZ224" s="342" t="e">
        <f>#REF!</f>
        <v>#REF!</v>
      </c>
      <c r="FA224" s="342">
        <f t="shared" si="100"/>
        <v>0</v>
      </c>
      <c r="FB224" s="342" t="e">
        <f>#REF!</f>
        <v>#REF!</v>
      </c>
      <c r="FC224" s="342" t="e">
        <f>#REF!</f>
        <v>#REF!</v>
      </c>
      <c r="FD224" s="342">
        <f t="shared" si="101"/>
        <v>0</v>
      </c>
      <c r="FE224" s="342">
        <f t="shared" si="102"/>
        <v>0</v>
      </c>
      <c r="FF224" s="342" t="e">
        <f>#REF!</f>
        <v>#REF!</v>
      </c>
      <c r="FG224" s="342" t="e">
        <f>#REF!</f>
        <v>#REF!</v>
      </c>
      <c r="FH224" s="342" t="e">
        <f>#REF!</f>
        <v>#REF!</v>
      </c>
      <c r="FI224" s="342" t="e">
        <f>#REF!</f>
        <v>#REF!</v>
      </c>
      <c r="FJ224" s="342" t="e">
        <f>#REF!</f>
        <v>#REF!</v>
      </c>
      <c r="FK224" s="342" t="e">
        <f>#REF!</f>
        <v>#REF!</v>
      </c>
      <c r="FL224" s="342">
        <f t="shared" si="103"/>
        <v>0</v>
      </c>
      <c r="FM224" s="342" t="e">
        <f>#REF!</f>
        <v>#REF!</v>
      </c>
      <c r="FN224" s="342" t="e">
        <f>#REF!</f>
        <v>#REF!</v>
      </c>
      <c r="FO224" s="342" t="e">
        <f>#REF!</f>
        <v>#REF!</v>
      </c>
      <c r="FP224" s="342" t="e">
        <f>#REF!</f>
        <v>#REF!</v>
      </c>
      <c r="FQ224" s="342" t="e">
        <f>#REF!</f>
        <v>#REF!</v>
      </c>
      <c r="FR224" s="342" t="e">
        <f>#REF!</f>
        <v>#REF!</v>
      </c>
      <c r="FS224" s="342" t="e">
        <f>#REF!</f>
        <v>#REF!</v>
      </c>
      <c r="FT224" s="342" t="e">
        <f>#REF!</f>
        <v>#REF!</v>
      </c>
      <c r="FU224" s="342" t="e">
        <f>#REF!</f>
        <v>#REF!</v>
      </c>
      <c r="FV224" s="342">
        <v>2</v>
      </c>
    </row>
    <row r="225" spans="3:178" ht="13.5" thickBot="1" x14ac:dyDescent="0.25">
      <c r="C225" s="366" t="s">
        <v>959</v>
      </c>
      <c r="D225" s="367">
        <v>2</v>
      </c>
      <c r="E225" s="368" t="s">
        <v>842</v>
      </c>
      <c r="F225" s="368" t="s">
        <v>1013</v>
      </c>
      <c r="G225" s="367" t="s">
        <v>1430</v>
      </c>
      <c r="H225" s="368" t="s">
        <v>114</v>
      </c>
      <c r="I225" s="369">
        <v>3073.8330000000001</v>
      </c>
      <c r="J225" s="369">
        <v>3099.6131</v>
      </c>
      <c r="K225" s="369">
        <f t="shared" si="82"/>
        <v>-25.780099999999948</v>
      </c>
      <c r="L225" s="369">
        <v>0</v>
      </c>
      <c r="M225" s="369">
        <v>0</v>
      </c>
      <c r="N225" s="369">
        <f t="shared" si="83"/>
        <v>0</v>
      </c>
      <c r="O225" s="369">
        <v>488.846</v>
      </c>
      <c r="P225" s="369">
        <v>578.00019999999995</v>
      </c>
      <c r="Q225" s="369">
        <f t="shared" si="84"/>
        <v>-89.154199999999946</v>
      </c>
      <c r="R225" s="369">
        <v>7.9550000000000001</v>
      </c>
      <c r="S225" s="369">
        <v>7.9554999999999998</v>
      </c>
      <c r="T225" s="369">
        <f t="shared" si="85"/>
        <v>-4.9999999999972289E-4</v>
      </c>
      <c r="U225" s="369">
        <v>3.214</v>
      </c>
      <c r="V225" s="369">
        <v>3.05</v>
      </c>
      <c r="W225" s="369">
        <f t="shared" si="86"/>
        <v>0.16400000000000015</v>
      </c>
      <c r="X225" s="369">
        <v>146.35499999999999</v>
      </c>
      <c r="Y225" s="369">
        <v>139.20580000000001</v>
      </c>
      <c r="Z225" s="369">
        <f t="shared" si="87"/>
        <v>7.1491999999999791</v>
      </c>
      <c r="AA225" s="369">
        <v>0</v>
      </c>
      <c r="AB225" s="369">
        <v>0</v>
      </c>
      <c r="AC225" s="369">
        <f t="shared" si="88"/>
        <v>0</v>
      </c>
      <c r="AD225" s="369">
        <v>0</v>
      </c>
      <c r="AE225" s="369">
        <v>0</v>
      </c>
      <c r="AF225" s="369">
        <f t="shared" si="89"/>
        <v>0</v>
      </c>
      <c r="AG225" s="369">
        <v>0</v>
      </c>
      <c r="AH225" s="369">
        <v>0</v>
      </c>
      <c r="AI225" s="369">
        <f t="shared" si="90"/>
        <v>0</v>
      </c>
      <c r="AJ225" s="369">
        <v>0</v>
      </c>
      <c r="AK225" s="369">
        <v>66.666600000000003</v>
      </c>
      <c r="AL225" s="369">
        <f t="shared" si="91"/>
        <v>-66.666600000000003</v>
      </c>
      <c r="AM225" s="369">
        <v>-302.60000000000002</v>
      </c>
      <c r="AN225" s="369">
        <v>-302.59980000000002</v>
      </c>
      <c r="AO225" s="369">
        <f t="shared" si="92"/>
        <v>-2.0000000000663931E-4</v>
      </c>
      <c r="AP225" s="369">
        <v>0</v>
      </c>
      <c r="AQ225" s="369">
        <v>0</v>
      </c>
      <c r="AR225" s="369">
        <f t="shared" si="93"/>
        <v>0</v>
      </c>
      <c r="AS225" s="388">
        <v>3417.6030000000001</v>
      </c>
      <c r="AT225" s="369">
        <v>-196.96520000000001</v>
      </c>
      <c r="AU225" s="369">
        <v>-250.6619</v>
      </c>
      <c r="AV225" s="369">
        <f t="shared" si="94"/>
        <v>53.696699999999993</v>
      </c>
      <c r="AW225" s="370"/>
      <c r="AX225" s="369">
        <v>-83.905000000000001</v>
      </c>
      <c r="AY225" s="369">
        <v>-145</v>
      </c>
      <c r="AZ225" s="369">
        <f t="shared" si="95"/>
        <v>61.094999999999999</v>
      </c>
      <c r="BA225" s="370"/>
      <c r="BB225" s="389">
        <v>-280.87020000000001</v>
      </c>
      <c r="BC225" s="390"/>
      <c r="BD225" s="390"/>
      <c r="BE225" s="390"/>
      <c r="BF225" s="389">
        <v>-21.326499999999999</v>
      </c>
      <c r="BG225" s="390"/>
      <c r="BH225" s="389">
        <v>0</v>
      </c>
      <c r="BI225" s="390"/>
      <c r="BJ225" s="389">
        <v>-17.22</v>
      </c>
      <c r="BK225" s="389"/>
      <c r="BL225" s="388">
        <f t="shared" si="104"/>
        <v>-319.41669999999999</v>
      </c>
      <c r="BM225" s="389">
        <v>-2186.933</v>
      </c>
      <c r="BN225" s="389"/>
      <c r="BO225" s="388">
        <f t="shared" si="105"/>
        <v>-2186.933</v>
      </c>
      <c r="BP225" s="389">
        <v>145487</v>
      </c>
      <c r="BQ225" s="391" t="s">
        <v>1131</v>
      </c>
      <c r="DL225" s="342" t="str">
        <f t="shared" si="96"/>
        <v xml:space="preserve">6270      </v>
      </c>
      <c r="DM225" s="342" t="str">
        <f t="shared" si="80"/>
        <v xml:space="preserve">202206    </v>
      </c>
      <c r="DN225" s="342" t="str">
        <f t="shared" si="81"/>
        <v xml:space="preserve">M02022    </v>
      </c>
      <c r="DO225" s="342" t="e">
        <f>#REF!</f>
        <v>#REF!</v>
      </c>
      <c r="DP225" s="342">
        <f t="shared" si="97"/>
        <v>0</v>
      </c>
      <c r="EW225" s="342">
        <f t="shared" si="98"/>
        <v>0</v>
      </c>
      <c r="EX225" s="342">
        <f t="shared" si="99"/>
        <v>0</v>
      </c>
      <c r="EY225" s="342" t="e">
        <f>#REF!</f>
        <v>#REF!</v>
      </c>
      <c r="EZ225" s="342" t="e">
        <f>#REF!</f>
        <v>#REF!</v>
      </c>
      <c r="FA225" s="342">
        <f t="shared" si="100"/>
        <v>0</v>
      </c>
      <c r="FB225" s="342" t="e">
        <f>#REF!</f>
        <v>#REF!</v>
      </c>
      <c r="FC225" s="342" t="e">
        <f>#REF!</f>
        <v>#REF!</v>
      </c>
      <c r="FD225" s="342">
        <f t="shared" si="101"/>
        <v>0</v>
      </c>
      <c r="FE225" s="342">
        <f t="shared" si="102"/>
        <v>0</v>
      </c>
      <c r="FF225" s="342" t="e">
        <f>#REF!</f>
        <v>#REF!</v>
      </c>
      <c r="FG225" s="342" t="e">
        <f>#REF!</f>
        <v>#REF!</v>
      </c>
      <c r="FH225" s="342" t="e">
        <f>#REF!</f>
        <v>#REF!</v>
      </c>
      <c r="FI225" s="342" t="e">
        <f>#REF!</f>
        <v>#REF!</v>
      </c>
      <c r="FJ225" s="342" t="e">
        <f>#REF!</f>
        <v>#REF!</v>
      </c>
      <c r="FK225" s="342" t="e">
        <f>#REF!</f>
        <v>#REF!</v>
      </c>
      <c r="FL225" s="342">
        <f t="shared" si="103"/>
        <v>0</v>
      </c>
      <c r="FM225" s="342" t="e">
        <f>#REF!</f>
        <v>#REF!</v>
      </c>
      <c r="FN225" s="342" t="e">
        <f>#REF!</f>
        <v>#REF!</v>
      </c>
      <c r="FO225" s="342" t="e">
        <f>#REF!</f>
        <v>#REF!</v>
      </c>
      <c r="FP225" s="342" t="e">
        <f>#REF!</f>
        <v>#REF!</v>
      </c>
      <c r="FQ225" s="342" t="e">
        <f>#REF!</f>
        <v>#REF!</v>
      </c>
      <c r="FR225" s="342" t="e">
        <f>#REF!</f>
        <v>#REF!</v>
      </c>
      <c r="FS225" s="342" t="e">
        <f>#REF!</f>
        <v>#REF!</v>
      </c>
      <c r="FT225" s="342" t="e">
        <f>#REF!</f>
        <v>#REF!</v>
      </c>
      <c r="FU225" s="342" t="e">
        <f>#REF!</f>
        <v>#REF!</v>
      </c>
      <c r="FV225" s="342">
        <v>2</v>
      </c>
    </row>
    <row r="226" spans="3:178" ht="13.5" thickBot="1" x14ac:dyDescent="0.25">
      <c r="C226" s="366" t="s">
        <v>964</v>
      </c>
      <c r="D226" s="367">
        <v>0</v>
      </c>
      <c r="E226" s="368" t="s">
        <v>843</v>
      </c>
      <c r="F226" s="368" t="s">
        <v>970</v>
      </c>
      <c r="G226" s="367" t="s">
        <v>1431</v>
      </c>
      <c r="H226" s="368" t="s">
        <v>748</v>
      </c>
      <c r="I226" s="369"/>
      <c r="J226" s="369"/>
      <c r="K226" s="369">
        <f t="shared" si="82"/>
        <v>0</v>
      </c>
      <c r="L226" s="369"/>
      <c r="M226" s="369"/>
      <c r="N226" s="369">
        <f t="shared" si="83"/>
        <v>0</v>
      </c>
      <c r="O226" s="369"/>
      <c r="P226" s="369"/>
      <c r="Q226" s="369">
        <f t="shared" si="84"/>
        <v>0</v>
      </c>
      <c r="R226" s="369"/>
      <c r="S226" s="369"/>
      <c r="T226" s="369">
        <f t="shared" si="85"/>
        <v>0</v>
      </c>
      <c r="U226" s="369"/>
      <c r="V226" s="369"/>
      <c r="W226" s="369">
        <f t="shared" si="86"/>
        <v>0</v>
      </c>
      <c r="X226" s="369"/>
      <c r="Y226" s="369"/>
      <c r="Z226" s="369">
        <f t="shared" si="87"/>
        <v>0</v>
      </c>
      <c r="AA226" s="369"/>
      <c r="AB226" s="369"/>
      <c r="AC226" s="369">
        <f t="shared" si="88"/>
        <v>0</v>
      </c>
      <c r="AD226" s="369"/>
      <c r="AE226" s="369"/>
      <c r="AF226" s="369">
        <f t="shared" si="89"/>
        <v>0</v>
      </c>
      <c r="AG226" s="369"/>
      <c r="AH226" s="369"/>
      <c r="AI226" s="369">
        <f t="shared" si="90"/>
        <v>0</v>
      </c>
      <c r="AJ226" s="369"/>
      <c r="AK226" s="369"/>
      <c r="AL226" s="369">
        <f t="shared" si="91"/>
        <v>0</v>
      </c>
      <c r="AM226" s="369"/>
      <c r="AN226" s="369"/>
      <c r="AO226" s="369">
        <f t="shared" si="92"/>
        <v>0</v>
      </c>
      <c r="AP226" s="369"/>
      <c r="AQ226" s="369"/>
      <c r="AR226" s="369">
        <f t="shared" si="93"/>
        <v>0</v>
      </c>
      <c r="AS226" s="388"/>
      <c r="AT226" s="369"/>
      <c r="AU226" s="369"/>
      <c r="AV226" s="369">
        <f t="shared" si="94"/>
        <v>0</v>
      </c>
      <c r="AW226" s="370"/>
      <c r="AX226" s="369"/>
      <c r="AY226" s="369"/>
      <c r="AZ226" s="369">
        <f t="shared" si="95"/>
        <v>0</v>
      </c>
      <c r="BA226" s="370"/>
      <c r="BB226" s="389"/>
      <c r="BC226" s="390"/>
      <c r="BD226" s="390"/>
      <c r="BE226" s="390"/>
      <c r="BF226" s="389"/>
      <c r="BG226" s="390"/>
      <c r="BH226" s="389"/>
      <c r="BI226" s="390"/>
      <c r="BJ226" s="389"/>
      <c r="BK226" s="389"/>
      <c r="BL226" s="388">
        <f t="shared" si="104"/>
        <v>0</v>
      </c>
      <c r="BM226" s="389"/>
      <c r="BN226" s="389"/>
      <c r="BO226" s="388">
        <f t="shared" si="105"/>
        <v>0</v>
      </c>
      <c r="BP226" s="389"/>
      <c r="BQ226" s="391" t="s">
        <v>1132</v>
      </c>
      <c r="DL226" s="342" t="str">
        <f t="shared" si="96"/>
        <v xml:space="preserve">6320      </v>
      </c>
      <c r="DM226" s="342" t="str">
        <f t="shared" si="80"/>
        <v xml:space="preserve">202206    </v>
      </c>
      <c r="DN226" s="342" t="str">
        <f t="shared" si="81"/>
        <v xml:space="preserve">M02022    </v>
      </c>
      <c r="DO226" s="342" t="e">
        <f>#REF!</f>
        <v>#REF!</v>
      </c>
      <c r="DP226" s="342">
        <f t="shared" si="97"/>
        <v>0</v>
      </c>
      <c r="EW226" s="342">
        <f t="shared" si="98"/>
        <v>0</v>
      </c>
      <c r="EX226" s="342">
        <f t="shared" si="99"/>
        <v>0</v>
      </c>
      <c r="EY226" s="342" t="e">
        <f>#REF!</f>
        <v>#REF!</v>
      </c>
      <c r="EZ226" s="342" t="e">
        <f>#REF!</f>
        <v>#REF!</v>
      </c>
      <c r="FA226" s="342">
        <f t="shared" si="100"/>
        <v>0</v>
      </c>
      <c r="FB226" s="342" t="e">
        <f>#REF!</f>
        <v>#REF!</v>
      </c>
      <c r="FC226" s="342" t="e">
        <f>#REF!</f>
        <v>#REF!</v>
      </c>
      <c r="FD226" s="342">
        <f t="shared" si="101"/>
        <v>0</v>
      </c>
      <c r="FE226" s="342">
        <f t="shared" si="102"/>
        <v>0</v>
      </c>
      <c r="FF226" s="342" t="e">
        <f>#REF!</f>
        <v>#REF!</v>
      </c>
      <c r="FG226" s="342" t="e">
        <f>#REF!</f>
        <v>#REF!</v>
      </c>
      <c r="FH226" s="342" t="e">
        <f>#REF!</f>
        <v>#REF!</v>
      </c>
      <c r="FI226" s="342" t="e">
        <f>#REF!</f>
        <v>#REF!</v>
      </c>
      <c r="FJ226" s="342" t="e">
        <f>#REF!</f>
        <v>#REF!</v>
      </c>
      <c r="FK226" s="342" t="e">
        <f>#REF!</f>
        <v>#REF!</v>
      </c>
      <c r="FL226" s="342">
        <f t="shared" si="103"/>
        <v>0</v>
      </c>
      <c r="FM226" s="342" t="e">
        <f>#REF!</f>
        <v>#REF!</v>
      </c>
      <c r="FN226" s="342" t="e">
        <f>#REF!</f>
        <v>#REF!</v>
      </c>
      <c r="FO226" s="342" t="e">
        <f>#REF!</f>
        <v>#REF!</v>
      </c>
      <c r="FP226" s="342" t="e">
        <f>#REF!</f>
        <v>#REF!</v>
      </c>
      <c r="FQ226" s="342" t="e">
        <f>#REF!</f>
        <v>#REF!</v>
      </c>
      <c r="FR226" s="342" t="e">
        <f>#REF!</f>
        <v>#REF!</v>
      </c>
      <c r="FS226" s="342" t="e">
        <f>#REF!</f>
        <v>#REF!</v>
      </c>
      <c r="FT226" s="342" t="e">
        <f>#REF!</f>
        <v>#REF!</v>
      </c>
      <c r="FU226" s="342" t="e">
        <f>#REF!</f>
        <v>#REF!</v>
      </c>
      <c r="FV226" s="342">
        <v>2</v>
      </c>
    </row>
    <row r="227" spans="3:178" ht="13.5" thickBot="1" x14ac:dyDescent="0.25">
      <c r="C227" s="366" t="s">
        <v>964</v>
      </c>
      <c r="D227" s="367">
        <v>0</v>
      </c>
      <c r="E227" s="368" t="s">
        <v>977</v>
      </c>
      <c r="F227" s="368" t="s">
        <v>970</v>
      </c>
      <c r="G227" s="367" t="s">
        <v>1432</v>
      </c>
      <c r="H227" s="368" t="s">
        <v>749</v>
      </c>
      <c r="I227" s="369"/>
      <c r="J227" s="369"/>
      <c r="K227" s="369">
        <f t="shared" si="82"/>
        <v>0</v>
      </c>
      <c r="L227" s="369"/>
      <c r="M227" s="369"/>
      <c r="N227" s="369">
        <f t="shared" si="83"/>
        <v>0</v>
      </c>
      <c r="O227" s="369"/>
      <c r="P227" s="369"/>
      <c r="Q227" s="369">
        <f t="shared" si="84"/>
        <v>0</v>
      </c>
      <c r="R227" s="369"/>
      <c r="S227" s="369"/>
      <c r="T227" s="369">
        <f t="shared" si="85"/>
        <v>0</v>
      </c>
      <c r="U227" s="369"/>
      <c r="V227" s="369"/>
      <c r="W227" s="369">
        <f t="shared" si="86"/>
        <v>0</v>
      </c>
      <c r="X227" s="369"/>
      <c r="Y227" s="369"/>
      <c r="Z227" s="369">
        <f t="shared" si="87"/>
        <v>0</v>
      </c>
      <c r="AA227" s="369"/>
      <c r="AB227" s="369"/>
      <c r="AC227" s="369">
        <f t="shared" si="88"/>
        <v>0</v>
      </c>
      <c r="AD227" s="369"/>
      <c r="AE227" s="369"/>
      <c r="AF227" s="369">
        <f t="shared" si="89"/>
        <v>0</v>
      </c>
      <c r="AG227" s="369"/>
      <c r="AH227" s="369"/>
      <c r="AI227" s="369">
        <f t="shared" si="90"/>
        <v>0</v>
      </c>
      <c r="AJ227" s="369"/>
      <c r="AK227" s="369"/>
      <c r="AL227" s="369">
        <f t="shared" si="91"/>
        <v>0</v>
      </c>
      <c r="AM227" s="369"/>
      <c r="AN227" s="369"/>
      <c r="AO227" s="369">
        <f t="shared" si="92"/>
        <v>0</v>
      </c>
      <c r="AP227" s="369"/>
      <c r="AQ227" s="369"/>
      <c r="AR227" s="369">
        <f t="shared" si="93"/>
        <v>0</v>
      </c>
      <c r="AS227" s="388"/>
      <c r="AT227" s="369"/>
      <c r="AU227" s="369"/>
      <c r="AV227" s="369">
        <f t="shared" si="94"/>
        <v>0</v>
      </c>
      <c r="AW227" s="370"/>
      <c r="AX227" s="369"/>
      <c r="AY227" s="369"/>
      <c r="AZ227" s="369">
        <f t="shared" si="95"/>
        <v>0</v>
      </c>
      <c r="BA227" s="370"/>
      <c r="BB227" s="389"/>
      <c r="BC227" s="390"/>
      <c r="BD227" s="390"/>
      <c r="BE227" s="390"/>
      <c r="BF227" s="389"/>
      <c r="BG227" s="390"/>
      <c r="BH227" s="389"/>
      <c r="BI227" s="390"/>
      <c r="BJ227" s="389"/>
      <c r="BK227" s="389"/>
      <c r="BL227" s="388">
        <f t="shared" si="104"/>
        <v>0</v>
      </c>
      <c r="BM227" s="389"/>
      <c r="BN227" s="389"/>
      <c r="BO227" s="388">
        <f t="shared" si="105"/>
        <v>0</v>
      </c>
      <c r="BP227" s="389"/>
      <c r="BQ227" s="391" t="s">
        <v>980</v>
      </c>
      <c r="DL227" s="342" t="str">
        <f t="shared" si="96"/>
        <v xml:space="preserve">6373      </v>
      </c>
      <c r="DM227" s="342" t="str">
        <f t="shared" si="80"/>
        <v xml:space="preserve">202206    </v>
      </c>
      <c r="DN227" s="342" t="str">
        <f t="shared" si="81"/>
        <v xml:space="preserve">M02022    </v>
      </c>
      <c r="DO227" s="342" t="e">
        <f>#REF!</f>
        <v>#REF!</v>
      </c>
      <c r="DP227" s="342">
        <f t="shared" si="97"/>
        <v>0</v>
      </c>
      <c r="EW227" s="342">
        <f t="shared" si="98"/>
        <v>0</v>
      </c>
      <c r="EX227" s="342">
        <f t="shared" si="99"/>
        <v>0</v>
      </c>
      <c r="EY227" s="342" t="e">
        <f>#REF!</f>
        <v>#REF!</v>
      </c>
      <c r="EZ227" s="342" t="e">
        <f>#REF!</f>
        <v>#REF!</v>
      </c>
      <c r="FA227" s="342">
        <f t="shared" si="100"/>
        <v>0</v>
      </c>
      <c r="FB227" s="342" t="e">
        <f>#REF!</f>
        <v>#REF!</v>
      </c>
      <c r="FC227" s="342" t="e">
        <f>#REF!</f>
        <v>#REF!</v>
      </c>
      <c r="FD227" s="342">
        <f t="shared" si="101"/>
        <v>0</v>
      </c>
      <c r="FE227" s="342">
        <f t="shared" si="102"/>
        <v>0</v>
      </c>
      <c r="FF227" s="342" t="e">
        <f>#REF!</f>
        <v>#REF!</v>
      </c>
      <c r="FG227" s="342" t="e">
        <f>#REF!</f>
        <v>#REF!</v>
      </c>
      <c r="FH227" s="342" t="e">
        <f>#REF!</f>
        <v>#REF!</v>
      </c>
      <c r="FI227" s="342" t="e">
        <f>#REF!</f>
        <v>#REF!</v>
      </c>
      <c r="FJ227" s="342" t="e">
        <f>#REF!</f>
        <v>#REF!</v>
      </c>
      <c r="FK227" s="342" t="e">
        <f>#REF!</f>
        <v>#REF!</v>
      </c>
      <c r="FL227" s="342">
        <f t="shared" si="103"/>
        <v>0</v>
      </c>
      <c r="FM227" s="342" t="e">
        <f>#REF!</f>
        <v>#REF!</v>
      </c>
      <c r="FN227" s="342" t="e">
        <f>#REF!</f>
        <v>#REF!</v>
      </c>
      <c r="FO227" s="342" t="e">
        <f>#REF!</f>
        <v>#REF!</v>
      </c>
      <c r="FP227" s="342" t="e">
        <f>#REF!</f>
        <v>#REF!</v>
      </c>
      <c r="FQ227" s="342" t="e">
        <f>#REF!</f>
        <v>#REF!</v>
      </c>
      <c r="FR227" s="342" t="e">
        <f>#REF!</f>
        <v>#REF!</v>
      </c>
      <c r="FS227" s="342" t="e">
        <f>#REF!</f>
        <v>#REF!</v>
      </c>
      <c r="FT227" s="342" t="e">
        <f>#REF!</f>
        <v>#REF!</v>
      </c>
      <c r="FU227" s="342" t="e">
        <f>#REF!</f>
        <v>#REF!</v>
      </c>
      <c r="FV227" s="342">
        <v>2</v>
      </c>
    </row>
    <row r="228" spans="3:178" ht="13.5" thickBot="1" x14ac:dyDescent="0.25">
      <c r="C228" s="366" t="s">
        <v>964</v>
      </c>
      <c r="D228" s="367">
        <v>3</v>
      </c>
      <c r="E228" s="368" t="s">
        <v>462</v>
      </c>
      <c r="F228" s="368" t="s">
        <v>960</v>
      </c>
      <c r="G228" s="367" t="s">
        <v>524</v>
      </c>
      <c r="H228" s="368" t="s">
        <v>1433</v>
      </c>
      <c r="I228" s="369">
        <v>0</v>
      </c>
      <c r="J228" s="369">
        <v>0</v>
      </c>
      <c r="K228" s="369">
        <f t="shared" si="82"/>
        <v>0</v>
      </c>
      <c r="L228" s="369">
        <v>0</v>
      </c>
      <c r="M228" s="369">
        <v>0</v>
      </c>
      <c r="N228" s="369">
        <f t="shared" si="83"/>
        <v>0</v>
      </c>
      <c r="O228" s="369">
        <v>0</v>
      </c>
      <c r="P228" s="369">
        <v>0</v>
      </c>
      <c r="Q228" s="369">
        <f t="shared" si="84"/>
        <v>0</v>
      </c>
      <c r="R228" s="369">
        <v>0</v>
      </c>
      <c r="S228" s="369">
        <v>0</v>
      </c>
      <c r="T228" s="369">
        <f t="shared" si="85"/>
        <v>0</v>
      </c>
      <c r="U228" s="369">
        <v>0</v>
      </c>
      <c r="V228" s="369">
        <v>0</v>
      </c>
      <c r="W228" s="369">
        <f t="shared" si="86"/>
        <v>0</v>
      </c>
      <c r="X228" s="369">
        <v>0</v>
      </c>
      <c r="Y228" s="369">
        <v>0</v>
      </c>
      <c r="Z228" s="369">
        <f t="shared" si="87"/>
        <v>0</v>
      </c>
      <c r="AA228" s="369">
        <v>0</v>
      </c>
      <c r="AB228" s="369">
        <v>0</v>
      </c>
      <c r="AC228" s="369">
        <f t="shared" si="88"/>
        <v>0</v>
      </c>
      <c r="AD228" s="369">
        <v>0</v>
      </c>
      <c r="AE228" s="369">
        <v>0</v>
      </c>
      <c r="AF228" s="369">
        <f t="shared" si="89"/>
        <v>0</v>
      </c>
      <c r="AG228" s="369">
        <v>0</v>
      </c>
      <c r="AH228" s="369">
        <v>0</v>
      </c>
      <c r="AI228" s="369">
        <f t="shared" si="90"/>
        <v>0</v>
      </c>
      <c r="AJ228" s="369">
        <v>0</v>
      </c>
      <c r="AK228" s="369">
        <v>0</v>
      </c>
      <c r="AL228" s="369">
        <f t="shared" si="91"/>
        <v>0</v>
      </c>
      <c r="AM228" s="369">
        <v>0</v>
      </c>
      <c r="AN228" s="369">
        <v>0</v>
      </c>
      <c r="AO228" s="369">
        <f t="shared" si="92"/>
        <v>0</v>
      </c>
      <c r="AP228" s="369">
        <v>0</v>
      </c>
      <c r="AQ228" s="369">
        <v>0</v>
      </c>
      <c r="AR228" s="369">
        <f t="shared" si="93"/>
        <v>0</v>
      </c>
      <c r="AS228" s="388">
        <v>0</v>
      </c>
      <c r="AT228" s="369">
        <v>0</v>
      </c>
      <c r="AU228" s="369">
        <v>0</v>
      </c>
      <c r="AV228" s="369">
        <f t="shared" si="94"/>
        <v>0</v>
      </c>
      <c r="AW228" s="370"/>
      <c r="AX228" s="369">
        <v>0</v>
      </c>
      <c r="AY228" s="369">
        <v>0</v>
      </c>
      <c r="AZ228" s="369">
        <f t="shared" si="95"/>
        <v>0</v>
      </c>
      <c r="BA228" s="370"/>
      <c r="BB228" s="389">
        <v>0</v>
      </c>
      <c r="BC228" s="390"/>
      <c r="BD228" s="390"/>
      <c r="BE228" s="390"/>
      <c r="BF228" s="389">
        <v>0</v>
      </c>
      <c r="BG228" s="390"/>
      <c r="BH228" s="389">
        <v>0</v>
      </c>
      <c r="BI228" s="390"/>
      <c r="BJ228" s="389">
        <v>0</v>
      </c>
      <c r="BK228" s="389"/>
      <c r="BL228" s="388">
        <f t="shared" si="104"/>
        <v>0</v>
      </c>
      <c r="BM228" s="389">
        <v>-43270.841699999997</v>
      </c>
      <c r="BN228" s="389"/>
      <c r="BO228" s="388">
        <f t="shared" si="105"/>
        <v>-43270.841699999997</v>
      </c>
      <c r="BP228" s="389">
        <v>52399</v>
      </c>
      <c r="BQ228" s="391" t="s">
        <v>1133</v>
      </c>
      <c r="DL228" s="342" t="str">
        <f t="shared" si="96"/>
        <v xml:space="preserve">6430      </v>
      </c>
      <c r="DM228" s="342" t="str">
        <f t="shared" si="80"/>
        <v xml:space="preserve">202206    </v>
      </c>
      <c r="DN228" s="342" t="str">
        <f t="shared" si="81"/>
        <v xml:space="preserve">M02022    </v>
      </c>
      <c r="DO228" s="342" t="e">
        <f>#REF!</f>
        <v>#REF!</v>
      </c>
      <c r="DP228" s="342">
        <f t="shared" si="97"/>
        <v>0</v>
      </c>
      <c r="EW228" s="342">
        <f t="shared" si="98"/>
        <v>0</v>
      </c>
      <c r="EX228" s="342">
        <f t="shared" si="99"/>
        <v>0</v>
      </c>
      <c r="EY228" s="342" t="e">
        <f>#REF!</f>
        <v>#REF!</v>
      </c>
      <c r="EZ228" s="342" t="e">
        <f>#REF!</f>
        <v>#REF!</v>
      </c>
      <c r="FA228" s="342">
        <f t="shared" si="100"/>
        <v>0</v>
      </c>
      <c r="FB228" s="342" t="e">
        <f>#REF!</f>
        <v>#REF!</v>
      </c>
      <c r="FC228" s="342" t="e">
        <f>#REF!</f>
        <v>#REF!</v>
      </c>
      <c r="FD228" s="342">
        <f t="shared" si="101"/>
        <v>0</v>
      </c>
      <c r="FE228" s="342">
        <f t="shared" si="102"/>
        <v>0</v>
      </c>
      <c r="FF228" s="342" t="e">
        <f>#REF!</f>
        <v>#REF!</v>
      </c>
      <c r="FG228" s="342" t="e">
        <f>#REF!</f>
        <v>#REF!</v>
      </c>
      <c r="FH228" s="342" t="e">
        <f>#REF!</f>
        <v>#REF!</v>
      </c>
      <c r="FI228" s="342" t="e">
        <f>#REF!</f>
        <v>#REF!</v>
      </c>
      <c r="FJ228" s="342" t="e">
        <f>#REF!</f>
        <v>#REF!</v>
      </c>
      <c r="FK228" s="342" t="e">
        <f>#REF!</f>
        <v>#REF!</v>
      </c>
      <c r="FL228" s="342">
        <f t="shared" si="103"/>
        <v>0</v>
      </c>
      <c r="FM228" s="342" t="e">
        <f>#REF!</f>
        <v>#REF!</v>
      </c>
      <c r="FN228" s="342" t="e">
        <f>#REF!</f>
        <v>#REF!</v>
      </c>
      <c r="FO228" s="342" t="e">
        <f>#REF!</f>
        <v>#REF!</v>
      </c>
      <c r="FP228" s="342" t="e">
        <f>#REF!</f>
        <v>#REF!</v>
      </c>
      <c r="FQ228" s="342" t="e">
        <f>#REF!</f>
        <v>#REF!</v>
      </c>
      <c r="FR228" s="342" t="e">
        <f>#REF!</f>
        <v>#REF!</v>
      </c>
      <c r="FS228" s="342" t="e">
        <f>#REF!</f>
        <v>#REF!</v>
      </c>
      <c r="FT228" s="342" t="e">
        <f>#REF!</f>
        <v>#REF!</v>
      </c>
      <c r="FU228" s="342" t="e">
        <f>#REF!</f>
        <v>#REF!</v>
      </c>
      <c r="FV228" s="342">
        <v>2</v>
      </c>
    </row>
    <row r="229" spans="3:178" ht="13.5" thickBot="1" x14ac:dyDescent="0.25">
      <c r="C229" s="366" t="s">
        <v>966</v>
      </c>
      <c r="D229" s="367">
        <v>3</v>
      </c>
      <c r="E229" s="368" t="s">
        <v>843</v>
      </c>
      <c r="F229" s="368" t="s">
        <v>987</v>
      </c>
      <c r="G229" s="367" t="s">
        <v>1434</v>
      </c>
      <c r="H229" s="368" t="s">
        <v>436</v>
      </c>
      <c r="I229" s="369">
        <v>1579.6790000000001</v>
      </c>
      <c r="J229" s="369">
        <v>1579.6733999999999</v>
      </c>
      <c r="K229" s="369">
        <f t="shared" si="82"/>
        <v>5.6000000001859007E-3</v>
      </c>
      <c r="L229" s="369">
        <v>0</v>
      </c>
      <c r="M229" s="369">
        <v>0</v>
      </c>
      <c r="N229" s="369">
        <f t="shared" si="83"/>
        <v>0</v>
      </c>
      <c r="O229" s="369">
        <v>0</v>
      </c>
      <c r="P229" s="369">
        <v>0</v>
      </c>
      <c r="Q229" s="369">
        <f t="shared" si="84"/>
        <v>0</v>
      </c>
      <c r="R229" s="369">
        <v>0</v>
      </c>
      <c r="S229" s="369">
        <v>0</v>
      </c>
      <c r="T229" s="369">
        <f t="shared" si="85"/>
        <v>0</v>
      </c>
      <c r="U229" s="369">
        <v>0</v>
      </c>
      <c r="V229" s="369">
        <v>0</v>
      </c>
      <c r="W229" s="369">
        <f t="shared" si="86"/>
        <v>0</v>
      </c>
      <c r="X229" s="369">
        <v>0</v>
      </c>
      <c r="Y229" s="369">
        <v>0</v>
      </c>
      <c r="Z229" s="369">
        <f t="shared" si="87"/>
        <v>0</v>
      </c>
      <c r="AA229" s="369">
        <v>0</v>
      </c>
      <c r="AB229" s="369">
        <v>0</v>
      </c>
      <c r="AC229" s="369">
        <f t="shared" si="88"/>
        <v>0</v>
      </c>
      <c r="AD229" s="369">
        <v>0</v>
      </c>
      <c r="AE229" s="369">
        <v>0</v>
      </c>
      <c r="AF229" s="369">
        <f t="shared" si="89"/>
        <v>0</v>
      </c>
      <c r="AG229" s="369">
        <v>0</v>
      </c>
      <c r="AH229" s="369">
        <v>0</v>
      </c>
      <c r="AI229" s="369">
        <f t="shared" si="90"/>
        <v>0</v>
      </c>
      <c r="AJ229" s="369">
        <v>0</v>
      </c>
      <c r="AK229" s="369">
        <v>0</v>
      </c>
      <c r="AL229" s="369">
        <f t="shared" si="91"/>
        <v>0</v>
      </c>
      <c r="AM229" s="369">
        <v>0</v>
      </c>
      <c r="AN229" s="369">
        <v>0</v>
      </c>
      <c r="AO229" s="369">
        <f t="shared" si="92"/>
        <v>0</v>
      </c>
      <c r="AP229" s="369">
        <v>0</v>
      </c>
      <c r="AQ229" s="369">
        <v>0</v>
      </c>
      <c r="AR229" s="369">
        <f t="shared" si="93"/>
        <v>0</v>
      </c>
      <c r="AS229" s="388">
        <v>1579.6790000000001</v>
      </c>
      <c r="AT229" s="369">
        <v>0</v>
      </c>
      <c r="AU229" s="369">
        <v>0</v>
      </c>
      <c r="AV229" s="369">
        <f t="shared" si="94"/>
        <v>0</v>
      </c>
      <c r="AW229" s="370"/>
      <c r="AX229" s="369">
        <v>0</v>
      </c>
      <c r="AY229" s="369">
        <v>0</v>
      </c>
      <c r="AZ229" s="369">
        <f t="shared" si="95"/>
        <v>0</v>
      </c>
      <c r="BA229" s="370"/>
      <c r="BB229" s="389">
        <v>0</v>
      </c>
      <c r="BC229" s="390"/>
      <c r="BD229" s="390"/>
      <c r="BE229" s="390"/>
      <c r="BF229" s="389">
        <v>0</v>
      </c>
      <c r="BG229" s="390"/>
      <c r="BH229" s="389">
        <v>0</v>
      </c>
      <c r="BI229" s="390"/>
      <c r="BJ229" s="389">
        <v>0</v>
      </c>
      <c r="BK229" s="389"/>
      <c r="BL229" s="388">
        <f t="shared" si="104"/>
        <v>0</v>
      </c>
      <c r="BM229" s="389">
        <v>-149.42099999999999</v>
      </c>
      <c r="BN229" s="389"/>
      <c r="BO229" s="388">
        <f t="shared" si="105"/>
        <v>-149.42099999999999</v>
      </c>
      <c r="BP229" s="389">
        <v>60287</v>
      </c>
      <c r="BQ229" s="391" t="s">
        <v>1134</v>
      </c>
      <c r="DL229" s="342" t="str">
        <f t="shared" si="96"/>
        <v xml:space="preserve">6458      </v>
      </c>
      <c r="DM229" s="342" t="str">
        <f t="shared" si="80"/>
        <v xml:space="preserve">202206    </v>
      </c>
      <c r="DN229" s="342" t="str">
        <f t="shared" si="81"/>
        <v xml:space="preserve">M02022    </v>
      </c>
      <c r="DO229" s="342" t="e">
        <f>#REF!</f>
        <v>#REF!</v>
      </c>
      <c r="DP229" s="342">
        <f t="shared" si="97"/>
        <v>0</v>
      </c>
      <c r="EW229" s="342">
        <f t="shared" si="98"/>
        <v>0</v>
      </c>
      <c r="EX229" s="342">
        <f t="shared" si="99"/>
        <v>0</v>
      </c>
      <c r="EY229" s="342" t="e">
        <f>#REF!</f>
        <v>#REF!</v>
      </c>
      <c r="EZ229" s="342" t="e">
        <f>#REF!</f>
        <v>#REF!</v>
      </c>
      <c r="FA229" s="342">
        <f t="shared" si="100"/>
        <v>0</v>
      </c>
      <c r="FB229" s="342" t="e">
        <f>#REF!</f>
        <v>#REF!</v>
      </c>
      <c r="FC229" s="342" t="e">
        <f>#REF!</f>
        <v>#REF!</v>
      </c>
      <c r="FD229" s="342">
        <f t="shared" si="101"/>
        <v>0</v>
      </c>
      <c r="FE229" s="342">
        <f t="shared" si="102"/>
        <v>0</v>
      </c>
      <c r="FF229" s="342" t="e">
        <f>#REF!</f>
        <v>#REF!</v>
      </c>
      <c r="FG229" s="342" t="e">
        <f>#REF!</f>
        <v>#REF!</v>
      </c>
      <c r="FH229" s="342" t="e">
        <f>#REF!</f>
        <v>#REF!</v>
      </c>
      <c r="FI229" s="342" t="e">
        <f>#REF!</f>
        <v>#REF!</v>
      </c>
      <c r="FJ229" s="342" t="e">
        <f>#REF!</f>
        <v>#REF!</v>
      </c>
      <c r="FK229" s="342" t="e">
        <f>#REF!</f>
        <v>#REF!</v>
      </c>
      <c r="FL229" s="342">
        <f t="shared" si="103"/>
        <v>0</v>
      </c>
      <c r="FM229" s="342" t="e">
        <f>#REF!</f>
        <v>#REF!</v>
      </c>
      <c r="FN229" s="342" t="e">
        <f>#REF!</f>
        <v>#REF!</v>
      </c>
      <c r="FO229" s="342" t="e">
        <f>#REF!</f>
        <v>#REF!</v>
      </c>
      <c r="FP229" s="342" t="e">
        <f>#REF!</f>
        <v>#REF!</v>
      </c>
      <c r="FQ229" s="342" t="e">
        <f>#REF!</f>
        <v>#REF!</v>
      </c>
      <c r="FR229" s="342" t="e">
        <f>#REF!</f>
        <v>#REF!</v>
      </c>
      <c r="FS229" s="342" t="e">
        <f>#REF!</f>
        <v>#REF!</v>
      </c>
      <c r="FT229" s="342" t="e">
        <f>#REF!</f>
        <v>#REF!</v>
      </c>
      <c r="FU229" s="342" t="e">
        <f>#REF!</f>
        <v>#REF!</v>
      </c>
      <c r="FV229" s="342">
        <v>2</v>
      </c>
    </row>
    <row r="230" spans="3:178" ht="13.5" thickBot="1" x14ac:dyDescent="0.25">
      <c r="C230" s="366" t="s">
        <v>964</v>
      </c>
      <c r="D230" s="367">
        <v>0</v>
      </c>
      <c r="E230" s="368" t="s">
        <v>977</v>
      </c>
      <c r="F230" s="368" t="s">
        <v>978</v>
      </c>
      <c r="G230" s="367" t="s">
        <v>1435</v>
      </c>
      <c r="H230" s="368" t="s">
        <v>750</v>
      </c>
      <c r="I230" s="369"/>
      <c r="J230" s="369"/>
      <c r="K230" s="369">
        <f t="shared" si="82"/>
        <v>0</v>
      </c>
      <c r="L230" s="369"/>
      <c r="M230" s="369"/>
      <c r="N230" s="369">
        <f t="shared" si="83"/>
        <v>0</v>
      </c>
      <c r="O230" s="369"/>
      <c r="P230" s="369"/>
      <c r="Q230" s="369">
        <f t="shared" si="84"/>
        <v>0</v>
      </c>
      <c r="R230" s="369"/>
      <c r="S230" s="369"/>
      <c r="T230" s="369">
        <f t="shared" si="85"/>
        <v>0</v>
      </c>
      <c r="U230" s="369"/>
      <c r="V230" s="369"/>
      <c r="W230" s="369">
        <f t="shared" si="86"/>
        <v>0</v>
      </c>
      <c r="X230" s="369"/>
      <c r="Y230" s="369"/>
      <c r="Z230" s="369">
        <f t="shared" si="87"/>
        <v>0</v>
      </c>
      <c r="AA230" s="369"/>
      <c r="AB230" s="369"/>
      <c r="AC230" s="369">
        <f t="shared" si="88"/>
        <v>0</v>
      </c>
      <c r="AD230" s="369"/>
      <c r="AE230" s="369"/>
      <c r="AF230" s="369">
        <f t="shared" si="89"/>
        <v>0</v>
      </c>
      <c r="AG230" s="369"/>
      <c r="AH230" s="369"/>
      <c r="AI230" s="369">
        <f t="shared" si="90"/>
        <v>0</v>
      </c>
      <c r="AJ230" s="369"/>
      <c r="AK230" s="369"/>
      <c r="AL230" s="369">
        <f t="shared" si="91"/>
        <v>0</v>
      </c>
      <c r="AM230" s="369"/>
      <c r="AN230" s="369"/>
      <c r="AO230" s="369">
        <f t="shared" si="92"/>
        <v>0</v>
      </c>
      <c r="AP230" s="369"/>
      <c r="AQ230" s="369"/>
      <c r="AR230" s="369">
        <f t="shared" si="93"/>
        <v>0</v>
      </c>
      <c r="AS230" s="388"/>
      <c r="AT230" s="369"/>
      <c r="AU230" s="369"/>
      <c r="AV230" s="369">
        <f t="shared" si="94"/>
        <v>0</v>
      </c>
      <c r="AW230" s="370"/>
      <c r="AX230" s="369"/>
      <c r="AY230" s="369"/>
      <c r="AZ230" s="369">
        <f t="shared" si="95"/>
        <v>0</v>
      </c>
      <c r="BA230" s="370"/>
      <c r="BB230" s="389"/>
      <c r="BC230" s="390"/>
      <c r="BD230" s="390"/>
      <c r="BE230" s="390"/>
      <c r="BF230" s="389"/>
      <c r="BG230" s="390"/>
      <c r="BH230" s="389"/>
      <c r="BI230" s="390"/>
      <c r="BJ230" s="389"/>
      <c r="BK230" s="389"/>
      <c r="BL230" s="388">
        <f t="shared" si="104"/>
        <v>0</v>
      </c>
      <c r="BM230" s="389"/>
      <c r="BN230" s="389"/>
      <c r="BO230" s="388">
        <f t="shared" si="105"/>
        <v>0</v>
      </c>
      <c r="BP230" s="389"/>
      <c r="BQ230" s="391" t="s">
        <v>1135</v>
      </c>
      <c r="DL230" s="342" t="str">
        <f t="shared" si="96"/>
        <v xml:space="preserve">6509      </v>
      </c>
      <c r="DM230" s="342" t="str">
        <f t="shared" si="80"/>
        <v xml:space="preserve">202206    </v>
      </c>
      <c r="DN230" s="342" t="str">
        <f t="shared" si="81"/>
        <v xml:space="preserve">M02022    </v>
      </c>
      <c r="DO230" s="342" t="e">
        <f>#REF!</f>
        <v>#REF!</v>
      </c>
      <c r="DP230" s="342">
        <f t="shared" si="97"/>
        <v>0</v>
      </c>
      <c r="EW230" s="342">
        <f t="shared" si="98"/>
        <v>0</v>
      </c>
      <c r="EX230" s="342">
        <f t="shared" si="99"/>
        <v>0</v>
      </c>
      <c r="EY230" s="342" t="e">
        <f>#REF!</f>
        <v>#REF!</v>
      </c>
      <c r="EZ230" s="342" t="e">
        <f>#REF!</f>
        <v>#REF!</v>
      </c>
      <c r="FA230" s="342">
        <f t="shared" si="100"/>
        <v>0</v>
      </c>
      <c r="FB230" s="342" t="e">
        <f>#REF!</f>
        <v>#REF!</v>
      </c>
      <c r="FC230" s="342" t="e">
        <f>#REF!</f>
        <v>#REF!</v>
      </c>
      <c r="FD230" s="342">
        <f t="shared" si="101"/>
        <v>0</v>
      </c>
      <c r="FE230" s="342">
        <f t="shared" si="102"/>
        <v>0</v>
      </c>
      <c r="FF230" s="342" t="e">
        <f>#REF!</f>
        <v>#REF!</v>
      </c>
      <c r="FG230" s="342" t="e">
        <f>#REF!</f>
        <v>#REF!</v>
      </c>
      <c r="FH230" s="342" t="e">
        <f>#REF!</f>
        <v>#REF!</v>
      </c>
      <c r="FI230" s="342" t="e">
        <f>#REF!</f>
        <v>#REF!</v>
      </c>
      <c r="FJ230" s="342" t="e">
        <f>#REF!</f>
        <v>#REF!</v>
      </c>
      <c r="FK230" s="342" t="e">
        <f>#REF!</f>
        <v>#REF!</v>
      </c>
      <c r="FL230" s="342">
        <f t="shared" si="103"/>
        <v>0</v>
      </c>
      <c r="FM230" s="342" t="e">
        <f>#REF!</f>
        <v>#REF!</v>
      </c>
      <c r="FN230" s="342" t="e">
        <f>#REF!</f>
        <v>#REF!</v>
      </c>
      <c r="FO230" s="342" t="e">
        <f>#REF!</f>
        <v>#REF!</v>
      </c>
      <c r="FP230" s="342" t="e">
        <f>#REF!</f>
        <v>#REF!</v>
      </c>
      <c r="FQ230" s="342" t="e">
        <f>#REF!</f>
        <v>#REF!</v>
      </c>
      <c r="FR230" s="342" t="e">
        <f>#REF!</f>
        <v>#REF!</v>
      </c>
      <c r="FS230" s="342" t="e">
        <f>#REF!</f>
        <v>#REF!</v>
      </c>
      <c r="FT230" s="342" t="e">
        <f>#REF!</f>
        <v>#REF!</v>
      </c>
      <c r="FU230" s="342" t="e">
        <f>#REF!</f>
        <v>#REF!</v>
      </c>
      <c r="FV230" s="342">
        <v>2</v>
      </c>
    </row>
    <row r="231" spans="3:178" ht="13.5" thickBot="1" x14ac:dyDescent="0.25">
      <c r="C231" s="366" t="s">
        <v>959</v>
      </c>
      <c r="D231" s="367">
        <v>1</v>
      </c>
      <c r="E231" s="368" t="s">
        <v>843</v>
      </c>
      <c r="F231" s="368" t="s">
        <v>987</v>
      </c>
      <c r="G231" s="367" t="s">
        <v>1436</v>
      </c>
      <c r="H231" s="368" t="s">
        <v>86</v>
      </c>
      <c r="I231" s="369">
        <v>41269.724000000002</v>
      </c>
      <c r="J231" s="369">
        <v>41527.657700000003</v>
      </c>
      <c r="K231" s="369">
        <f t="shared" si="82"/>
        <v>-257.93370000000141</v>
      </c>
      <c r="L231" s="369">
        <v>615.54999999999995</v>
      </c>
      <c r="M231" s="369">
        <v>647.08360000000005</v>
      </c>
      <c r="N231" s="369">
        <f t="shared" si="83"/>
        <v>-31.533600000000092</v>
      </c>
      <c r="O231" s="369">
        <v>3716.5297999999998</v>
      </c>
      <c r="P231" s="369">
        <v>3680.0160000000001</v>
      </c>
      <c r="Q231" s="369">
        <f t="shared" si="84"/>
        <v>36.513799999999719</v>
      </c>
      <c r="R231" s="369">
        <v>2230.4679999999998</v>
      </c>
      <c r="S231" s="369">
        <v>2528.0695999999998</v>
      </c>
      <c r="T231" s="369">
        <f t="shared" si="85"/>
        <v>-297.60159999999996</v>
      </c>
      <c r="U231" s="369">
        <v>1027.7370000000001</v>
      </c>
      <c r="V231" s="369">
        <v>1029.6893</v>
      </c>
      <c r="W231" s="369">
        <f t="shared" si="86"/>
        <v>-1.9522999999999229</v>
      </c>
      <c r="X231" s="369">
        <v>1023.27</v>
      </c>
      <c r="Y231" s="369">
        <v>1035.4657</v>
      </c>
      <c r="Z231" s="369">
        <f t="shared" si="87"/>
        <v>-12.195699999999988</v>
      </c>
      <c r="AA231" s="369">
        <v>408.03300000000002</v>
      </c>
      <c r="AB231" s="369">
        <v>423.98809999999997</v>
      </c>
      <c r="AC231" s="369">
        <f t="shared" si="88"/>
        <v>-15.955099999999959</v>
      </c>
      <c r="AD231" s="369">
        <v>53.481000000000002</v>
      </c>
      <c r="AE231" s="369">
        <v>0</v>
      </c>
      <c r="AF231" s="369">
        <f t="shared" si="89"/>
        <v>53.481000000000002</v>
      </c>
      <c r="AG231" s="369">
        <v>0</v>
      </c>
      <c r="AH231" s="369">
        <v>0</v>
      </c>
      <c r="AI231" s="369">
        <f t="shared" si="90"/>
        <v>0</v>
      </c>
      <c r="AJ231" s="369">
        <v>255.74199999999999</v>
      </c>
      <c r="AK231" s="369">
        <v>849.62249999999995</v>
      </c>
      <c r="AL231" s="369">
        <f t="shared" si="91"/>
        <v>-593.88049999999998</v>
      </c>
      <c r="AM231" s="369">
        <v>-1390.3530000000001</v>
      </c>
      <c r="AN231" s="369">
        <v>-1420.5746999999999</v>
      </c>
      <c r="AO231" s="369">
        <f t="shared" si="92"/>
        <v>30.221699999999828</v>
      </c>
      <c r="AP231" s="369">
        <v>5.0000000000000001E-4</v>
      </c>
      <c r="AQ231" s="369">
        <v>0</v>
      </c>
      <c r="AR231" s="369">
        <f t="shared" si="93"/>
        <v>5.0000000000000001E-4</v>
      </c>
      <c r="AS231" s="388">
        <v>49210.182399999998</v>
      </c>
      <c r="AT231" s="369">
        <v>-1801.6279999999999</v>
      </c>
      <c r="AU231" s="369">
        <v>-1756.1886</v>
      </c>
      <c r="AV231" s="369">
        <f t="shared" si="94"/>
        <v>-45.439399999999978</v>
      </c>
      <c r="AW231" s="370"/>
      <c r="AX231" s="369">
        <v>-597.28800000000001</v>
      </c>
      <c r="AY231" s="369">
        <v>-400</v>
      </c>
      <c r="AZ231" s="369">
        <f t="shared" si="95"/>
        <v>-197.28800000000001</v>
      </c>
      <c r="BA231" s="370"/>
      <c r="BB231" s="389">
        <v>-2398.9160999999999</v>
      </c>
      <c r="BC231" s="390"/>
      <c r="BD231" s="390"/>
      <c r="BE231" s="390"/>
      <c r="BF231" s="389">
        <v>-99.7714</v>
      </c>
      <c r="BG231" s="390"/>
      <c r="BH231" s="389">
        <v>0</v>
      </c>
      <c r="BI231" s="390"/>
      <c r="BJ231" s="389">
        <v>-2.9999999999999997E-4</v>
      </c>
      <c r="BK231" s="389"/>
      <c r="BL231" s="388">
        <f t="shared" si="104"/>
        <v>-2498.6878000000002</v>
      </c>
      <c r="BM231" s="389">
        <v>-51120.754300000001</v>
      </c>
      <c r="BN231" s="389"/>
      <c r="BO231" s="388">
        <f t="shared" si="105"/>
        <v>-51120.754300000001</v>
      </c>
      <c r="BP231" s="389">
        <v>2560000</v>
      </c>
      <c r="BQ231" s="391" t="s">
        <v>1135</v>
      </c>
      <c r="DL231" s="342" t="str">
        <f t="shared" si="96"/>
        <v xml:space="preserve">6510      </v>
      </c>
      <c r="DM231" s="342" t="str">
        <f t="shared" si="80"/>
        <v xml:space="preserve">202206    </v>
      </c>
      <c r="DN231" s="342" t="str">
        <f t="shared" si="81"/>
        <v xml:space="preserve">M02022    </v>
      </c>
      <c r="DO231" s="342" t="e">
        <f>#REF!</f>
        <v>#REF!</v>
      </c>
      <c r="DP231" s="342">
        <f t="shared" si="97"/>
        <v>0</v>
      </c>
      <c r="EW231" s="342">
        <f t="shared" si="98"/>
        <v>0</v>
      </c>
      <c r="EX231" s="342">
        <f t="shared" si="99"/>
        <v>0</v>
      </c>
      <c r="EY231" s="342" t="e">
        <f>#REF!</f>
        <v>#REF!</v>
      </c>
      <c r="EZ231" s="342" t="e">
        <f>#REF!</f>
        <v>#REF!</v>
      </c>
      <c r="FA231" s="342">
        <f t="shared" si="100"/>
        <v>0</v>
      </c>
      <c r="FB231" s="342" t="e">
        <f>#REF!</f>
        <v>#REF!</v>
      </c>
      <c r="FC231" s="342" t="e">
        <f>#REF!</f>
        <v>#REF!</v>
      </c>
      <c r="FD231" s="342">
        <f t="shared" si="101"/>
        <v>0</v>
      </c>
      <c r="FE231" s="342">
        <f t="shared" si="102"/>
        <v>0</v>
      </c>
      <c r="FF231" s="342" t="e">
        <f>#REF!</f>
        <v>#REF!</v>
      </c>
      <c r="FG231" s="342" t="e">
        <f>#REF!</f>
        <v>#REF!</v>
      </c>
      <c r="FH231" s="342" t="e">
        <f>#REF!</f>
        <v>#REF!</v>
      </c>
      <c r="FI231" s="342" t="e">
        <f>#REF!</f>
        <v>#REF!</v>
      </c>
      <c r="FJ231" s="342" t="e">
        <f>#REF!</f>
        <v>#REF!</v>
      </c>
      <c r="FK231" s="342" t="e">
        <f>#REF!</f>
        <v>#REF!</v>
      </c>
      <c r="FL231" s="342">
        <f t="shared" si="103"/>
        <v>0</v>
      </c>
      <c r="FM231" s="342" t="e">
        <f>#REF!</f>
        <v>#REF!</v>
      </c>
      <c r="FN231" s="342" t="e">
        <f>#REF!</f>
        <v>#REF!</v>
      </c>
      <c r="FO231" s="342" t="e">
        <f>#REF!</f>
        <v>#REF!</v>
      </c>
      <c r="FP231" s="342" t="e">
        <f>#REF!</f>
        <v>#REF!</v>
      </c>
      <c r="FQ231" s="342" t="e">
        <f>#REF!</f>
        <v>#REF!</v>
      </c>
      <c r="FR231" s="342" t="e">
        <f>#REF!</f>
        <v>#REF!</v>
      </c>
      <c r="FS231" s="342" t="e">
        <f>#REF!</f>
        <v>#REF!</v>
      </c>
      <c r="FT231" s="342" t="e">
        <f>#REF!</f>
        <v>#REF!</v>
      </c>
      <c r="FU231" s="342" t="e">
        <f>#REF!</f>
        <v>#REF!</v>
      </c>
      <c r="FV231" s="342">
        <v>2</v>
      </c>
    </row>
    <row r="232" spans="3:178" ht="13.5" thickBot="1" x14ac:dyDescent="0.25">
      <c r="C232" s="366" t="s">
        <v>964</v>
      </c>
      <c r="D232" s="367">
        <v>0</v>
      </c>
      <c r="E232" s="368" t="s">
        <v>977</v>
      </c>
      <c r="F232" s="368" t="s">
        <v>978</v>
      </c>
      <c r="G232" s="367" t="s">
        <v>1437</v>
      </c>
      <c r="H232" s="368" t="s">
        <v>751</v>
      </c>
      <c r="I232" s="369"/>
      <c r="J232" s="369"/>
      <c r="K232" s="369">
        <f t="shared" si="82"/>
        <v>0</v>
      </c>
      <c r="L232" s="369"/>
      <c r="M232" s="369"/>
      <c r="N232" s="369">
        <f t="shared" si="83"/>
        <v>0</v>
      </c>
      <c r="O232" s="369"/>
      <c r="P232" s="369"/>
      <c r="Q232" s="369">
        <f t="shared" si="84"/>
        <v>0</v>
      </c>
      <c r="R232" s="369"/>
      <c r="S232" s="369"/>
      <c r="T232" s="369">
        <f t="shared" si="85"/>
        <v>0</v>
      </c>
      <c r="U232" s="369"/>
      <c r="V232" s="369"/>
      <c r="W232" s="369">
        <f t="shared" si="86"/>
        <v>0</v>
      </c>
      <c r="X232" s="369"/>
      <c r="Y232" s="369"/>
      <c r="Z232" s="369">
        <f t="shared" si="87"/>
        <v>0</v>
      </c>
      <c r="AA232" s="369"/>
      <c r="AB232" s="369"/>
      <c r="AC232" s="369">
        <f t="shared" si="88"/>
        <v>0</v>
      </c>
      <c r="AD232" s="369"/>
      <c r="AE232" s="369"/>
      <c r="AF232" s="369">
        <f t="shared" si="89"/>
        <v>0</v>
      </c>
      <c r="AG232" s="369"/>
      <c r="AH232" s="369"/>
      <c r="AI232" s="369">
        <f t="shared" si="90"/>
        <v>0</v>
      </c>
      <c r="AJ232" s="369"/>
      <c r="AK232" s="369"/>
      <c r="AL232" s="369">
        <f t="shared" si="91"/>
        <v>0</v>
      </c>
      <c r="AM232" s="369"/>
      <c r="AN232" s="369"/>
      <c r="AO232" s="369">
        <f t="shared" si="92"/>
        <v>0</v>
      </c>
      <c r="AP232" s="369"/>
      <c r="AQ232" s="369"/>
      <c r="AR232" s="369">
        <f t="shared" si="93"/>
        <v>0</v>
      </c>
      <c r="AS232" s="388"/>
      <c r="AT232" s="369"/>
      <c r="AU232" s="369"/>
      <c r="AV232" s="369">
        <f t="shared" si="94"/>
        <v>0</v>
      </c>
      <c r="AW232" s="370"/>
      <c r="AX232" s="369"/>
      <c r="AY232" s="369"/>
      <c r="AZ232" s="369">
        <f t="shared" si="95"/>
        <v>0</v>
      </c>
      <c r="BA232" s="370"/>
      <c r="BB232" s="389"/>
      <c r="BC232" s="390"/>
      <c r="BD232" s="390"/>
      <c r="BE232" s="390"/>
      <c r="BF232" s="389"/>
      <c r="BG232" s="390"/>
      <c r="BH232" s="389"/>
      <c r="BI232" s="390"/>
      <c r="BJ232" s="389"/>
      <c r="BK232" s="389"/>
      <c r="BL232" s="388">
        <f t="shared" si="104"/>
        <v>0</v>
      </c>
      <c r="BM232" s="389"/>
      <c r="BN232" s="389"/>
      <c r="BO232" s="388">
        <f t="shared" si="105"/>
        <v>0</v>
      </c>
      <c r="BP232" s="389"/>
      <c r="BQ232" s="391" t="s">
        <v>1135</v>
      </c>
      <c r="DL232" s="342" t="str">
        <f t="shared" si="96"/>
        <v xml:space="preserve">6511      </v>
      </c>
      <c r="DM232" s="342" t="str">
        <f t="shared" si="80"/>
        <v xml:space="preserve">202206    </v>
      </c>
      <c r="DN232" s="342" t="str">
        <f t="shared" si="81"/>
        <v xml:space="preserve">M02022    </v>
      </c>
      <c r="DO232" s="342" t="e">
        <f>#REF!</f>
        <v>#REF!</v>
      </c>
      <c r="DP232" s="342">
        <f t="shared" si="97"/>
        <v>0</v>
      </c>
      <c r="EW232" s="342">
        <f t="shared" si="98"/>
        <v>0</v>
      </c>
      <c r="EX232" s="342">
        <f t="shared" si="99"/>
        <v>0</v>
      </c>
      <c r="EY232" s="342" t="e">
        <f>#REF!</f>
        <v>#REF!</v>
      </c>
      <c r="EZ232" s="342" t="e">
        <f>#REF!</f>
        <v>#REF!</v>
      </c>
      <c r="FA232" s="342">
        <f t="shared" si="100"/>
        <v>0</v>
      </c>
      <c r="FB232" s="342" t="e">
        <f>#REF!</f>
        <v>#REF!</v>
      </c>
      <c r="FC232" s="342" t="e">
        <f>#REF!</f>
        <v>#REF!</v>
      </c>
      <c r="FD232" s="342">
        <f t="shared" si="101"/>
        <v>0</v>
      </c>
      <c r="FE232" s="342">
        <f t="shared" si="102"/>
        <v>0</v>
      </c>
      <c r="FF232" s="342" t="e">
        <f>#REF!</f>
        <v>#REF!</v>
      </c>
      <c r="FG232" s="342" t="e">
        <f>#REF!</f>
        <v>#REF!</v>
      </c>
      <c r="FH232" s="342" t="e">
        <f>#REF!</f>
        <v>#REF!</v>
      </c>
      <c r="FI232" s="342" t="e">
        <f>#REF!</f>
        <v>#REF!</v>
      </c>
      <c r="FJ232" s="342" t="e">
        <f>#REF!</f>
        <v>#REF!</v>
      </c>
      <c r="FK232" s="342" t="e">
        <f>#REF!</f>
        <v>#REF!</v>
      </c>
      <c r="FL232" s="342">
        <f t="shared" si="103"/>
        <v>0</v>
      </c>
      <c r="FM232" s="342" t="e">
        <f>#REF!</f>
        <v>#REF!</v>
      </c>
      <c r="FN232" s="342" t="e">
        <f>#REF!</f>
        <v>#REF!</v>
      </c>
      <c r="FO232" s="342" t="e">
        <f>#REF!</f>
        <v>#REF!</v>
      </c>
      <c r="FP232" s="342" t="e">
        <f>#REF!</f>
        <v>#REF!</v>
      </c>
      <c r="FQ232" s="342" t="e">
        <f>#REF!</f>
        <v>#REF!</v>
      </c>
      <c r="FR232" s="342" t="e">
        <f>#REF!</f>
        <v>#REF!</v>
      </c>
      <c r="FS232" s="342" t="e">
        <f>#REF!</f>
        <v>#REF!</v>
      </c>
      <c r="FT232" s="342" t="e">
        <f>#REF!</f>
        <v>#REF!</v>
      </c>
      <c r="FU232" s="342" t="e">
        <f>#REF!</f>
        <v>#REF!</v>
      </c>
      <c r="FV232" s="342">
        <v>2</v>
      </c>
    </row>
    <row r="233" spans="3:178" ht="13.5" thickBot="1" x14ac:dyDescent="0.25">
      <c r="C233" s="366" t="s">
        <v>959</v>
      </c>
      <c r="D233" s="367">
        <v>2</v>
      </c>
      <c r="E233" s="368" t="s">
        <v>843</v>
      </c>
      <c r="F233" s="368" t="s">
        <v>987</v>
      </c>
      <c r="G233" s="367" t="s">
        <v>1438</v>
      </c>
      <c r="H233" s="368" t="s">
        <v>110</v>
      </c>
      <c r="I233" s="369">
        <v>5564.7610000000004</v>
      </c>
      <c r="J233" s="369">
        <v>5456.5267999999996</v>
      </c>
      <c r="K233" s="369">
        <f t="shared" si="82"/>
        <v>108.23420000000078</v>
      </c>
      <c r="L233" s="369">
        <v>0</v>
      </c>
      <c r="M233" s="369">
        <v>0</v>
      </c>
      <c r="N233" s="369">
        <f t="shared" si="83"/>
        <v>0</v>
      </c>
      <c r="O233" s="369">
        <v>815.11159999999995</v>
      </c>
      <c r="P233" s="369">
        <v>946</v>
      </c>
      <c r="Q233" s="369">
        <f t="shared" si="84"/>
        <v>-130.88840000000005</v>
      </c>
      <c r="R233" s="369">
        <v>423.81400000000002</v>
      </c>
      <c r="S233" s="369">
        <v>490.59730000000002</v>
      </c>
      <c r="T233" s="369">
        <f t="shared" si="85"/>
        <v>-66.783299999999997</v>
      </c>
      <c r="U233" s="369">
        <v>162.273</v>
      </c>
      <c r="V233" s="369">
        <v>159.99770000000001</v>
      </c>
      <c r="W233" s="369">
        <f t="shared" si="86"/>
        <v>2.2752999999999872</v>
      </c>
      <c r="X233" s="369">
        <v>2.1840000000000002</v>
      </c>
      <c r="Y233" s="369">
        <v>0</v>
      </c>
      <c r="Z233" s="369">
        <f t="shared" si="87"/>
        <v>2.1840000000000002</v>
      </c>
      <c r="AA233" s="369">
        <v>72.135999999999996</v>
      </c>
      <c r="AB233" s="369">
        <v>72.693200000000004</v>
      </c>
      <c r="AC233" s="369">
        <f t="shared" si="88"/>
        <v>-0.5572000000000088</v>
      </c>
      <c r="AD233" s="369">
        <v>0.79400000000000004</v>
      </c>
      <c r="AE233" s="369">
        <v>0</v>
      </c>
      <c r="AF233" s="369">
        <f t="shared" si="89"/>
        <v>0.79400000000000004</v>
      </c>
      <c r="AG233" s="369">
        <v>0</v>
      </c>
      <c r="AH233" s="369">
        <v>0</v>
      </c>
      <c r="AI233" s="369">
        <f t="shared" si="90"/>
        <v>0</v>
      </c>
      <c r="AJ233" s="369">
        <v>0</v>
      </c>
      <c r="AK233" s="369">
        <v>0</v>
      </c>
      <c r="AL233" s="369">
        <f t="shared" si="91"/>
        <v>0</v>
      </c>
      <c r="AM233" s="369">
        <v>-158.24199999999999</v>
      </c>
      <c r="AN233" s="369">
        <v>-158.39160000000001</v>
      </c>
      <c r="AO233" s="369">
        <f t="shared" si="92"/>
        <v>0.14960000000002083</v>
      </c>
      <c r="AP233" s="369">
        <v>0</v>
      </c>
      <c r="AQ233" s="369">
        <v>0</v>
      </c>
      <c r="AR233" s="369">
        <f t="shared" si="93"/>
        <v>0</v>
      </c>
      <c r="AS233" s="388">
        <v>6882.8316000000004</v>
      </c>
      <c r="AT233" s="369">
        <v>-441.17880000000002</v>
      </c>
      <c r="AU233" s="369">
        <v>-463.20319999999998</v>
      </c>
      <c r="AV233" s="369">
        <f t="shared" si="94"/>
        <v>22.024399999999957</v>
      </c>
      <c r="AW233" s="370"/>
      <c r="AX233" s="369">
        <v>-195.74950000000001</v>
      </c>
      <c r="AY233" s="369">
        <v>-120</v>
      </c>
      <c r="AZ233" s="369">
        <f t="shared" si="95"/>
        <v>-75.749500000000012</v>
      </c>
      <c r="BA233" s="370"/>
      <c r="BB233" s="389">
        <v>-636.92830000000004</v>
      </c>
      <c r="BC233" s="390"/>
      <c r="BD233" s="390"/>
      <c r="BE233" s="390"/>
      <c r="BF233" s="389">
        <v>0</v>
      </c>
      <c r="BG233" s="390"/>
      <c r="BH233" s="389">
        <v>0</v>
      </c>
      <c r="BI233" s="390"/>
      <c r="BJ233" s="389">
        <v>0</v>
      </c>
      <c r="BK233" s="389"/>
      <c r="BL233" s="388">
        <f t="shared" si="104"/>
        <v>-636.92830000000004</v>
      </c>
      <c r="BM233" s="389">
        <v>-3196.5174999999999</v>
      </c>
      <c r="BN233" s="389"/>
      <c r="BO233" s="388">
        <f t="shared" si="105"/>
        <v>-3196.5174999999999</v>
      </c>
      <c r="BP233" s="389">
        <v>410114</v>
      </c>
      <c r="BQ233" s="391" t="s">
        <v>1135</v>
      </c>
      <c r="DL233" s="342" t="str">
        <f t="shared" si="96"/>
        <v xml:space="preserve">6512      </v>
      </c>
      <c r="DM233" s="342" t="str">
        <f t="shared" si="80"/>
        <v xml:space="preserve">202206    </v>
      </c>
      <c r="DN233" s="342" t="str">
        <f t="shared" si="81"/>
        <v xml:space="preserve">M02022    </v>
      </c>
      <c r="DO233" s="342" t="e">
        <f>#REF!</f>
        <v>#REF!</v>
      </c>
      <c r="DP233" s="342">
        <f t="shared" si="97"/>
        <v>0</v>
      </c>
      <c r="EW233" s="342">
        <f t="shared" si="98"/>
        <v>0</v>
      </c>
      <c r="EX233" s="342">
        <f t="shared" si="99"/>
        <v>0</v>
      </c>
      <c r="EY233" s="342" t="e">
        <f>#REF!</f>
        <v>#REF!</v>
      </c>
      <c r="EZ233" s="342" t="e">
        <f>#REF!</f>
        <v>#REF!</v>
      </c>
      <c r="FA233" s="342">
        <f t="shared" si="100"/>
        <v>0</v>
      </c>
      <c r="FB233" s="342" t="e">
        <f>#REF!</f>
        <v>#REF!</v>
      </c>
      <c r="FC233" s="342" t="e">
        <f>#REF!</f>
        <v>#REF!</v>
      </c>
      <c r="FD233" s="342">
        <f t="shared" si="101"/>
        <v>0</v>
      </c>
      <c r="FE233" s="342">
        <f t="shared" si="102"/>
        <v>0</v>
      </c>
      <c r="FF233" s="342" t="e">
        <f>#REF!</f>
        <v>#REF!</v>
      </c>
      <c r="FG233" s="342" t="e">
        <f>#REF!</f>
        <v>#REF!</v>
      </c>
      <c r="FH233" s="342" t="e">
        <f>#REF!</f>
        <v>#REF!</v>
      </c>
      <c r="FI233" s="342" t="e">
        <f>#REF!</f>
        <v>#REF!</v>
      </c>
      <c r="FJ233" s="342" t="e">
        <f>#REF!</f>
        <v>#REF!</v>
      </c>
      <c r="FK233" s="342" t="e">
        <f>#REF!</f>
        <v>#REF!</v>
      </c>
      <c r="FL233" s="342">
        <f t="shared" si="103"/>
        <v>0</v>
      </c>
      <c r="FM233" s="342" t="e">
        <f>#REF!</f>
        <v>#REF!</v>
      </c>
      <c r="FN233" s="342" t="e">
        <f>#REF!</f>
        <v>#REF!</v>
      </c>
      <c r="FO233" s="342" t="e">
        <f>#REF!</f>
        <v>#REF!</v>
      </c>
      <c r="FP233" s="342" t="e">
        <f>#REF!</f>
        <v>#REF!</v>
      </c>
      <c r="FQ233" s="342" t="e">
        <f>#REF!</f>
        <v>#REF!</v>
      </c>
      <c r="FR233" s="342" t="e">
        <f>#REF!</f>
        <v>#REF!</v>
      </c>
      <c r="FS233" s="342" t="e">
        <f>#REF!</f>
        <v>#REF!</v>
      </c>
      <c r="FT233" s="342" t="e">
        <f>#REF!</f>
        <v>#REF!</v>
      </c>
      <c r="FU233" s="342" t="e">
        <f>#REF!</f>
        <v>#REF!</v>
      </c>
      <c r="FV233" s="342">
        <v>2</v>
      </c>
    </row>
    <row r="234" spans="3:178" ht="13.5" thickBot="1" x14ac:dyDescent="0.25">
      <c r="C234" s="366" t="s">
        <v>964</v>
      </c>
      <c r="D234" s="367">
        <v>0</v>
      </c>
      <c r="E234" s="368" t="s">
        <v>977</v>
      </c>
      <c r="F234" s="368" t="s">
        <v>978</v>
      </c>
      <c r="G234" s="367" t="s">
        <v>1439</v>
      </c>
      <c r="H234" s="368" t="s">
        <v>752</v>
      </c>
      <c r="I234" s="369"/>
      <c r="J234" s="369"/>
      <c r="K234" s="369">
        <f t="shared" si="82"/>
        <v>0</v>
      </c>
      <c r="L234" s="369"/>
      <c r="M234" s="369"/>
      <c r="N234" s="369">
        <f t="shared" si="83"/>
        <v>0</v>
      </c>
      <c r="O234" s="369"/>
      <c r="P234" s="369"/>
      <c r="Q234" s="369">
        <f t="shared" si="84"/>
        <v>0</v>
      </c>
      <c r="R234" s="369"/>
      <c r="S234" s="369"/>
      <c r="T234" s="369">
        <f t="shared" si="85"/>
        <v>0</v>
      </c>
      <c r="U234" s="369"/>
      <c r="V234" s="369"/>
      <c r="W234" s="369">
        <f t="shared" si="86"/>
        <v>0</v>
      </c>
      <c r="X234" s="369"/>
      <c r="Y234" s="369"/>
      <c r="Z234" s="369">
        <f t="shared" si="87"/>
        <v>0</v>
      </c>
      <c r="AA234" s="369"/>
      <c r="AB234" s="369"/>
      <c r="AC234" s="369">
        <f t="shared" si="88"/>
        <v>0</v>
      </c>
      <c r="AD234" s="369"/>
      <c r="AE234" s="369"/>
      <c r="AF234" s="369">
        <f t="shared" si="89"/>
        <v>0</v>
      </c>
      <c r="AG234" s="369"/>
      <c r="AH234" s="369"/>
      <c r="AI234" s="369">
        <f t="shared" si="90"/>
        <v>0</v>
      </c>
      <c r="AJ234" s="369"/>
      <c r="AK234" s="369"/>
      <c r="AL234" s="369">
        <f t="shared" si="91"/>
        <v>0</v>
      </c>
      <c r="AM234" s="369"/>
      <c r="AN234" s="369"/>
      <c r="AO234" s="369">
        <f t="shared" si="92"/>
        <v>0</v>
      </c>
      <c r="AP234" s="369"/>
      <c r="AQ234" s="369"/>
      <c r="AR234" s="369">
        <f t="shared" si="93"/>
        <v>0</v>
      </c>
      <c r="AS234" s="388"/>
      <c r="AT234" s="369"/>
      <c r="AU234" s="369"/>
      <c r="AV234" s="369">
        <f t="shared" si="94"/>
        <v>0</v>
      </c>
      <c r="AW234" s="370"/>
      <c r="AX234" s="369"/>
      <c r="AY234" s="369"/>
      <c r="AZ234" s="369">
        <f t="shared" si="95"/>
        <v>0</v>
      </c>
      <c r="BA234" s="370"/>
      <c r="BB234" s="389"/>
      <c r="BC234" s="390"/>
      <c r="BD234" s="390"/>
      <c r="BE234" s="390"/>
      <c r="BF234" s="389"/>
      <c r="BG234" s="390"/>
      <c r="BH234" s="389"/>
      <c r="BI234" s="390"/>
      <c r="BJ234" s="389"/>
      <c r="BK234" s="389"/>
      <c r="BL234" s="388">
        <f t="shared" si="104"/>
        <v>0</v>
      </c>
      <c r="BM234" s="389"/>
      <c r="BN234" s="389"/>
      <c r="BO234" s="388">
        <f t="shared" si="105"/>
        <v>0</v>
      </c>
      <c r="BP234" s="389"/>
      <c r="BQ234" s="391" t="s">
        <v>1135</v>
      </c>
      <c r="DL234" s="342" t="str">
        <f t="shared" si="96"/>
        <v xml:space="preserve">6513      </v>
      </c>
      <c r="DM234" s="342" t="str">
        <f t="shared" si="80"/>
        <v xml:space="preserve">202206    </v>
      </c>
      <c r="DN234" s="342" t="str">
        <f t="shared" si="81"/>
        <v xml:space="preserve">M02022    </v>
      </c>
      <c r="DO234" s="342" t="e">
        <f>#REF!</f>
        <v>#REF!</v>
      </c>
      <c r="DP234" s="342">
        <f t="shared" si="97"/>
        <v>0</v>
      </c>
      <c r="EW234" s="342">
        <f t="shared" si="98"/>
        <v>0</v>
      </c>
      <c r="EX234" s="342">
        <f t="shared" si="99"/>
        <v>0</v>
      </c>
      <c r="EY234" s="342" t="e">
        <f>#REF!</f>
        <v>#REF!</v>
      </c>
      <c r="EZ234" s="342" t="e">
        <f>#REF!</f>
        <v>#REF!</v>
      </c>
      <c r="FA234" s="342">
        <f t="shared" si="100"/>
        <v>0</v>
      </c>
      <c r="FB234" s="342" t="e">
        <f>#REF!</f>
        <v>#REF!</v>
      </c>
      <c r="FC234" s="342" t="e">
        <f>#REF!</f>
        <v>#REF!</v>
      </c>
      <c r="FD234" s="342">
        <f t="shared" si="101"/>
        <v>0</v>
      </c>
      <c r="FE234" s="342">
        <f t="shared" si="102"/>
        <v>0</v>
      </c>
      <c r="FF234" s="342" t="e">
        <f>#REF!</f>
        <v>#REF!</v>
      </c>
      <c r="FG234" s="342" t="e">
        <f>#REF!</f>
        <v>#REF!</v>
      </c>
      <c r="FH234" s="342" t="e">
        <f>#REF!</f>
        <v>#REF!</v>
      </c>
      <c r="FI234" s="342" t="e">
        <f>#REF!</f>
        <v>#REF!</v>
      </c>
      <c r="FJ234" s="342" t="e">
        <f>#REF!</f>
        <v>#REF!</v>
      </c>
      <c r="FK234" s="342" t="e">
        <f>#REF!</f>
        <v>#REF!</v>
      </c>
      <c r="FL234" s="342">
        <f t="shared" si="103"/>
        <v>0</v>
      </c>
      <c r="FM234" s="342" t="e">
        <f>#REF!</f>
        <v>#REF!</v>
      </c>
      <c r="FN234" s="342" t="e">
        <f>#REF!</f>
        <v>#REF!</v>
      </c>
      <c r="FO234" s="342" t="e">
        <f>#REF!</f>
        <v>#REF!</v>
      </c>
      <c r="FP234" s="342" t="e">
        <f>#REF!</f>
        <v>#REF!</v>
      </c>
      <c r="FQ234" s="342" t="e">
        <f>#REF!</f>
        <v>#REF!</v>
      </c>
      <c r="FR234" s="342" t="e">
        <f>#REF!</f>
        <v>#REF!</v>
      </c>
      <c r="FS234" s="342" t="e">
        <f>#REF!</f>
        <v>#REF!</v>
      </c>
      <c r="FT234" s="342" t="e">
        <f>#REF!</f>
        <v>#REF!</v>
      </c>
      <c r="FU234" s="342" t="e">
        <f>#REF!</f>
        <v>#REF!</v>
      </c>
      <c r="FV234" s="342">
        <v>2</v>
      </c>
    </row>
    <row r="235" spans="3:178" ht="13.5" thickBot="1" x14ac:dyDescent="0.25">
      <c r="C235" s="366" t="s">
        <v>964</v>
      </c>
      <c r="D235" s="367">
        <v>0</v>
      </c>
      <c r="E235" s="368" t="s">
        <v>977</v>
      </c>
      <c r="F235" s="368" t="s">
        <v>978</v>
      </c>
      <c r="G235" s="367" t="s">
        <v>1440</v>
      </c>
      <c r="H235" s="368" t="s">
        <v>753</v>
      </c>
      <c r="I235" s="369"/>
      <c r="J235" s="369"/>
      <c r="K235" s="369">
        <f t="shared" si="82"/>
        <v>0</v>
      </c>
      <c r="L235" s="369"/>
      <c r="M235" s="369"/>
      <c r="N235" s="369">
        <f t="shared" si="83"/>
        <v>0</v>
      </c>
      <c r="O235" s="369"/>
      <c r="P235" s="369"/>
      <c r="Q235" s="369">
        <f t="shared" si="84"/>
        <v>0</v>
      </c>
      <c r="R235" s="369"/>
      <c r="S235" s="369"/>
      <c r="T235" s="369">
        <f t="shared" si="85"/>
        <v>0</v>
      </c>
      <c r="U235" s="369"/>
      <c r="V235" s="369"/>
      <c r="W235" s="369">
        <f t="shared" si="86"/>
        <v>0</v>
      </c>
      <c r="X235" s="369"/>
      <c r="Y235" s="369"/>
      <c r="Z235" s="369">
        <f t="shared" si="87"/>
        <v>0</v>
      </c>
      <c r="AA235" s="369"/>
      <c r="AB235" s="369"/>
      <c r="AC235" s="369">
        <f t="shared" si="88"/>
        <v>0</v>
      </c>
      <c r="AD235" s="369"/>
      <c r="AE235" s="369"/>
      <c r="AF235" s="369">
        <f t="shared" si="89"/>
        <v>0</v>
      </c>
      <c r="AG235" s="369"/>
      <c r="AH235" s="369"/>
      <c r="AI235" s="369">
        <f t="shared" si="90"/>
        <v>0</v>
      </c>
      <c r="AJ235" s="369"/>
      <c r="AK235" s="369"/>
      <c r="AL235" s="369">
        <f t="shared" si="91"/>
        <v>0</v>
      </c>
      <c r="AM235" s="369"/>
      <c r="AN235" s="369"/>
      <c r="AO235" s="369">
        <f t="shared" si="92"/>
        <v>0</v>
      </c>
      <c r="AP235" s="369"/>
      <c r="AQ235" s="369"/>
      <c r="AR235" s="369">
        <f t="shared" si="93"/>
        <v>0</v>
      </c>
      <c r="AS235" s="388"/>
      <c r="AT235" s="369"/>
      <c r="AU235" s="369"/>
      <c r="AV235" s="369">
        <f t="shared" si="94"/>
        <v>0</v>
      </c>
      <c r="AW235" s="370"/>
      <c r="AX235" s="369"/>
      <c r="AY235" s="369"/>
      <c r="AZ235" s="369">
        <f t="shared" si="95"/>
        <v>0</v>
      </c>
      <c r="BA235" s="370"/>
      <c r="BB235" s="389"/>
      <c r="BC235" s="390"/>
      <c r="BD235" s="390"/>
      <c r="BE235" s="390"/>
      <c r="BF235" s="389"/>
      <c r="BG235" s="390"/>
      <c r="BH235" s="389"/>
      <c r="BI235" s="390"/>
      <c r="BJ235" s="389"/>
      <c r="BK235" s="389"/>
      <c r="BL235" s="388">
        <f t="shared" si="104"/>
        <v>0</v>
      </c>
      <c r="BM235" s="389"/>
      <c r="BN235" s="389"/>
      <c r="BO235" s="388">
        <f t="shared" si="105"/>
        <v>0</v>
      </c>
      <c r="BP235" s="389"/>
      <c r="BQ235" s="391" t="s">
        <v>1135</v>
      </c>
      <c r="DL235" s="342" t="str">
        <f t="shared" si="96"/>
        <v xml:space="preserve">6514      </v>
      </c>
      <c r="DM235" s="342" t="str">
        <f t="shared" si="80"/>
        <v xml:space="preserve">202206    </v>
      </c>
      <c r="DN235" s="342" t="str">
        <f t="shared" si="81"/>
        <v xml:space="preserve">M02022    </v>
      </c>
      <c r="DO235" s="342" t="e">
        <f>#REF!</f>
        <v>#REF!</v>
      </c>
      <c r="DP235" s="342">
        <f t="shared" si="97"/>
        <v>0</v>
      </c>
      <c r="EW235" s="342">
        <f t="shared" si="98"/>
        <v>0</v>
      </c>
      <c r="EX235" s="342">
        <f t="shared" si="99"/>
        <v>0</v>
      </c>
      <c r="EY235" s="342" t="e">
        <f>#REF!</f>
        <v>#REF!</v>
      </c>
      <c r="EZ235" s="342" t="e">
        <f>#REF!</f>
        <v>#REF!</v>
      </c>
      <c r="FA235" s="342">
        <f t="shared" si="100"/>
        <v>0</v>
      </c>
      <c r="FB235" s="342" t="e">
        <f>#REF!</f>
        <v>#REF!</v>
      </c>
      <c r="FC235" s="342" t="e">
        <f>#REF!</f>
        <v>#REF!</v>
      </c>
      <c r="FD235" s="342">
        <f t="shared" si="101"/>
        <v>0</v>
      </c>
      <c r="FE235" s="342">
        <f t="shared" si="102"/>
        <v>0</v>
      </c>
      <c r="FF235" s="342" t="e">
        <f>#REF!</f>
        <v>#REF!</v>
      </c>
      <c r="FG235" s="342" t="e">
        <f>#REF!</f>
        <v>#REF!</v>
      </c>
      <c r="FH235" s="342" t="e">
        <f>#REF!</f>
        <v>#REF!</v>
      </c>
      <c r="FI235" s="342" t="e">
        <f>#REF!</f>
        <v>#REF!</v>
      </c>
      <c r="FJ235" s="342" t="e">
        <f>#REF!</f>
        <v>#REF!</v>
      </c>
      <c r="FK235" s="342" t="e">
        <f>#REF!</f>
        <v>#REF!</v>
      </c>
      <c r="FL235" s="342">
        <f t="shared" si="103"/>
        <v>0</v>
      </c>
      <c r="FM235" s="342" t="e">
        <f>#REF!</f>
        <v>#REF!</v>
      </c>
      <c r="FN235" s="342" t="e">
        <f>#REF!</f>
        <v>#REF!</v>
      </c>
      <c r="FO235" s="342" t="e">
        <f>#REF!</f>
        <v>#REF!</v>
      </c>
      <c r="FP235" s="342" t="e">
        <f>#REF!</f>
        <v>#REF!</v>
      </c>
      <c r="FQ235" s="342" t="e">
        <f>#REF!</f>
        <v>#REF!</v>
      </c>
      <c r="FR235" s="342" t="e">
        <f>#REF!</f>
        <v>#REF!</v>
      </c>
      <c r="FS235" s="342" t="e">
        <f>#REF!</f>
        <v>#REF!</v>
      </c>
      <c r="FT235" s="342" t="e">
        <f>#REF!</f>
        <v>#REF!</v>
      </c>
      <c r="FU235" s="342" t="e">
        <f>#REF!</f>
        <v>#REF!</v>
      </c>
      <c r="FV235" s="342">
        <v>2</v>
      </c>
    </row>
    <row r="236" spans="3:178" ht="13.5" thickBot="1" x14ac:dyDescent="0.25">
      <c r="C236" s="366" t="s">
        <v>966</v>
      </c>
      <c r="D236" s="367">
        <v>3</v>
      </c>
      <c r="E236" s="368" t="s">
        <v>843</v>
      </c>
      <c r="F236" s="368" t="s">
        <v>987</v>
      </c>
      <c r="G236" s="367" t="s">
        <v>1441</v>
      </c>
      <c r="H236" s="368" t="s">
        <v>431</v>
      </c>
      <c r="I236" s="369">
        <v>0</v>
      </c>
      <c r="J236" s="369">
        <v>0</v>
      </c>
      <c r="K236" s="369">
        <f t="shared" si="82"/>
        <v>0</v>
      </c>
      <c r="L236" s="369">
        <v>0</v>
      </c>
      <c r="M236" s="369">
        <v>0</v>
      </c>
      <c r="N236" s="369">
        <f t="shared" si="83"/>
        <v>0</v>
      </c>
      <c r="O236" s="369">
        <v>0</v>
      </c>
      <c r="P236" s="369">
        <v>220</v>
      </c>
      <c r="Q236" s="369">
        <f t="shared" si="84"/>
        <v>-220</v>
      </c>
      <c r="R236" s="369">
        <v>0</v>
      </c>
      <c r="S236" s="369">
        <v>0</v>
      </c>
      <c r="T236" s="369">
        <f t="shared" si="85"/>
        <v>0</v>
      </c>
      <c r="U236" s="369">
        <v>0</v>
      </c>
      <c r="V236" s="369">
        <v>0</v>
      </c>
      <c r="W236" s="369">
        <f t="shared" si="86"/>
        <v>0</v>
      </c>
      <c r="X236" s="369">
        <v>0</v>
      </c>
      <c r="Y236" s="369">
        <v>0</v>
      </c>
      <c r="Z236" s="369">
        <f t="shared" si="87"/>
        <v>0</v>
      </c>
      <c r="AA236" s="369">
        <v>0</v>
      </c>
      <c r="AB236" s="369">
        <v>0</v>
      </c>
      <c r="AC236" s="369">
        <f t="shared" si="88"/>
        <v>0</v>
      </c>
      <c r="AD236" s="369">
        <v>0</v>
      </c>
      <c r="AE236" s="369">
        <v>0</v>
      </c>
      <c r="AF236" s="369">
        <f t="shared" si="89"/>
        <v>0</v>
      </c>
      <c r="AG236" s="369">
        <v>0</v>
      </c>
      <c r="AH236" s="369">
        <v>0</v>
      </c>
      <c r="AI236" s="369">
        <f t="shared" si="90"/>
        <v>0</v>
      </c>
      <c r="AJ236" s="369">
        <v>0</v>
      </c>
      <c r="AK236" s="369">
        <v>0</v>
      </c>
      <c r="AL236" s="369">
        <f t="shared" si="91"/>
        <v>0</v>
      </c>
      <c r="AM236" s="369">
        <v>0</v>
      </c>
      <c r="AN236" s="369">
        <v>0</v>
      </c>
      <c r="AO236" s="369">
        <f t="shared" si="92"/>
        <v>0</v>
      </c>
      <c r="AP236" s="369">
        <v>0</v>
      </c>
      <c r="AQ236" s="369">
        <v>0</v>
      </c>
      <c r="AR236" s="369">
        <f t="shared" si="93"/>
        <v>0</v>
      </c>
      <c r="AS236" s="388">
        <v>0</v>
      </c>
      <c r="AT236" s="369">
        <v>-1.9704999999999999</v>
      </c>
      <c r="AU236" s="369">
        <v>-30</v>
      </c>
      <c r="AV236" s="369">
        <f t="shared" si="94"/>
        <v>28.029499999999999</v>
      </c>
      <c r="AW236" s="370"/>
      <c r="AX236" s="369">
        <v>0</v>
      </c>
      <c r="AY236" s="369">
        <v>0</v>
      </c>
      <c r="AZ236" s="369">
        <f t="shared" si="95"/>
        <v>0</v>
      </c>
      <c r="BA236" s="370"/>
      <c r="BB236" s="389">
        <v>-1.9704999999999999</v>
      </c>
      <c r="BC236" s="390"/>
      <c r="BD236" s="390"/>
      <c r="BE236" s="390"/>
      <c r="BF236" s="389">
        <v>0</v>
      </c>
      <c r="BG236" s="390"/>
      <c r="BH236" s="389">
        <v>0</v>
      </c>
      <c r="BI236" s="390"/>
      <c r="BJ236" s="389">
        <v>0</v>
      </c>
      <c r="BK236" s="389"/>
      <c r="BL236" s="388">
        <f t="shared" si="104"/>
        <v>-1.9704999999999999</v>
      </c>
      <c r="BM236" s="389">
        <v>-265.32499999999999</v>
      </c>
      <c r="BN236" s="389"/>
      <c r="BO236" s="388">
        <f t="shared" si="105"/>
        <v>-265.32499999999999</v>
      </c>
      <c r="BP236" s="389">
        <v>0</v>
      </c>
      <c r="BQ236" s="391" t="s">
        <v>1135</v>
      </c>
      <c r="DL236" s="342" t="str">
        <f t="shared" si="96"/>
        <v xml:space="preserve">6515      </v>
      </c>
      <c r="DM236" s="342" t="str">
        <f t="shared" si="80"/>
        <v xml:space="preserve">202206    </v>
      </c>
      <c r="DN236" s="342" t="str">
        <f t="shared" si="81"/>
        <v xml:space="preserve">M02022    </v>
      </c>
      <c r="DO236" s="342" t="e">
        <f>#REF!</f>
        <v>#REF!</v>
      </c>
      <c r="DP236" s="342">
        <f t="shared" si="97"/>
        <v>0</v>
      </c>
      <c r="EW236" s="342">
        <f t="shared" si="98"/>
        <v>0</v>
      </c>
      <c r="EX236" s="342">
        <f t="shared" si="99"/>
        <v>0</v>
      </c>
      <c r="EY236" s="342" t="e">
        <f>#REF!</f>
        <v>#REF!</v>
      </c>
      <c r="EZ236" s="342" t="e">
        <f>#REF!</f>
        <v>#REF!</v>
      </c>
      <c r="FA236" s="342">
        <f t="shared" si="100"/>
        <v>0</v>
      </c>
      <c r="FB236" s="342" t="e">
        <f>#REF!</f>
        <v>#REF!</v>
      </c>
      <c r="FC236" s="342" t="e">
        <f>#REF!</f>
        <v>#REF!</v>
      </c>
      <c r="FD236" s="342">
        <f t="shared" si="101"/>
        <v>0</v>
      </c>
      <c r="FE236" s="342">
        <f t="shared" si="102"/>
        <v>0</v>
      </c>
      <c r="FF236" s="342" t="e">
        <f>#REF!</f>
        <v>#REF!</v>
      </c>
      <c r="FG236" s="342" t="e">
        <f>#REF!</f>
        <v>#REF!</v>
      </c>
      <c r="FH236" s="342" t="e">
        <f>#REF!</f>
        <v>#REF!</v>
      </c>
      <c r="FI236" s="342" t="e">
        <f>#REF!</f>
        <v>#REF!</v>
      </c>
      <c r="FJ236" s="342" t="e">
        <f>#REF!</f>
        <v>#REF!</v>
      </c>
      <c r="FK236" s="342" t="e">
        <f>#REF!</f>
        <v>#REF!</v>
      </c>
      <c r="FL236" s="342">
        <f t="shared" si="103"/>
        <v>0</v>
      </c>
      <c r="FM236" s="342" t="e">
        <f>#REF!</f>
        <v>#REF!</v>
      </c>
      <c r="FN236" s="342" t="e">
        <f>#REF!</f>
        <v>#REF!</v>
      </c>
      <c r="FO236" s="342" t="e">
        <f>#REF!</f>
        <v>#REF!</v>
      </c>
      <c r="FP236" s="342" t="e">
        <f>#REF!</f>
        <v>#REF!</v>
      </c>
      <c r="FQ236" s="342" t="e">
        <f>#REF!</f>
        <v>#REF!</v>
      </c>
      <c r="FR236" s="342" t="e">
        <f>#REF!</f>
        <v>#REF!</v>
      </c>
      <c r="FS236" s="342" t="e">
        <f>#REF!</f>
        <v>#REF!</v>
      </c>
      <c r="FT236" s="342" t="e">
        <f>#REF!</f>
        <v>#REF!</v>
      </c>
      <c r="FU236" s="342" t="e">
        <f>#REF!</f>
        <v>#REF!</v>
      </c>
      <c r="FV236" s="342">
        <v>2</v>
      </c>
    </row>
    <row r="237" spans="3:178" ht="13.5" thickBot="1" x14ac:dyDescent="0.25">
      <c r="C237" s="366" t="s">
        <v>966</v>
      </c>
      <c r="D237" s="367">
        <v>3</v>
      </c>
      <c r="E237" s="368" t="s">
        <v>843</v>
      </c>
      <c r="F237" s="368" t="s">
        <v>987</v>
      </c>
      <c r="G237" s="367" t="s">
        <v>1442</v>
      </c>
      <c r="H237" s="368" t="s">
        <v>431</v>
      </c>
      <c r="I237" s="369">
        <v>0</v>
      </c>
      <c r="J237" s="369"/>
      <c r="K237" s="369">
        <f t="shared" si="82"/>
        <v>0</v>
      </c>
      <c r="L237" s="369">
        <v>0</v>
      </c>
      <c r="M237" s="369"/>
      <c r="N237" s="369">
        <f t="shared" si="83"/>
        <v>0</v>
      </c>
      <c r="O237" s="369">
        <v>167.3982</v>
      </c>
      <c r="P237" s="369"/>
      <c r="Q237" s="369">
        <f t="shared" si="84"/>
        <v>167.3982</v>
      </c>
      <c r="R237" s="369">
        <v>0</v>
      </c>
      <c r="S237" s="369"/>
      <c r="T237" s="369">
        <f t="shared" si="85"/>
        <v>0</v>
      </c>
      <c r="U237" s="369">
        <v>0</v>
      </c>
      <c r="V237" s="369"/>
      <c r="W237" s="369">
        <f t="shared" si="86"/>
        <v>0</v>
      </c>
      <c r="X237" s="369">
        <v>0</v>
      </c>
      <c r="Y237" s="369"/>
      <c r="Z237" s="369">
        <f t="shared" si="87"/>
        <v>0</v>
      </c>
      <c r="AA237" s="369">
        <v>0</v>
      </c>
      <c r="AB237" s="369"/>
      <c r="AC237" s="369">
        <f t="shared" si="88"/>
        <v>0</v>
      </c>
      <c r="AD237" s="369">
        <v>0</v>
      </c>
      <c r="AE237" s="369"/>
      <c r="AF237" s="369">
        <f t="shared" si="89"/>
        <v>0</v>
      </c>
      <c r="AG237" s="369">
        <v>0</v>
      </c>
      <c r="AH237" s="369"/>
      <c r="AI237" s="369">
        <f t="shared" si="90"/>
        <v>0</v>
      </c>
      <c r="AJ237" s="369">
        <v>0</v>
      </c>
      <c r="AK237" s="369"/>
      <c r="AL237" s="369">
        <f t="shared" si="91"/>
        <v>0</v>
      </c>
      <c r="AM237" s="369">
        <v>0</v>
      </c>
      <c r="AN237" s="369"/>
      <c r="AO237" s="369">
        <f t="shared" si="92"/>
        <v>0</v>
      </c>
      <c r="AP237" s="369">
        <v>0</v>
      </c>
      <c r="AQ237" s="369"/>
      <c r="AR237" s="369">
        <f t="shared" si="93"/>
        <v>0</v>
      </c>
      <c r="AS237" s="388">
        <v>167.3982</v>
      </c>
      <c r="AT237" s="369">
        <v>-7.2610000000000001</v>
      </c>
      <c r="AU237" s="369"/>
      <c r="AV237" s="369">
        <f t="shared" si="94"/>
        <v>-7.2610000000000001</v>
      </c>
      <c r="AW237" s="370"/>
      <c r="AX237" s="369">
        <v>-1.3505</v>
      </c>
      <c r="AY237" s="369"/>
      <c r="AZ237" s="369">
        <f t="shared" si="95"/>
        <v>-1.3505</v>
      </c>
      <c r="BA237" s="370"/>
      <c r="BB237" s="389">
        <v>-8.6114999999999995</v>
      </c>
      <c r="BC237" s="390"/>
      <c r="BD237" s="390"/>
      <c r="BE237" s="390"/>
      <c r="BF237" s="389">
        <v>0</v>
      </c>
      <c r="BG237" s="390"/>
      <c r="BH237" s="389">
        <v>0</v>
      </c>
      <c r="BI237" s="390"/>
      <c r="BJ237" s="389">
        <v>0</v>
      </c>
      <c r="BK237" s="389"/>
      <c r="BL237" s="388">
        <f t="shared" si="104"/>
        <v>-8.6114999999999995</v>
      </c>
      <c r="BM237" s="389">
        <v>-335</v>
      </c>
      <c r="BN237" s="389"/>
      <c r="BO237" s="388">
        <f t="shared" si="105"/>
        <v>-335</v>
      </c>
      <c r="BP237" s="389">
        <v>85835</v>
      </c>
      <c r="BQ237" s="391" t="s">
        <v>1443</v>
      </c>
      <c r="DL237" s="342" t="str">
        <f t="shared" si="96"/>
        <v xml:space="preserve">6516      </v>
      </c>
      <c r="DM237" s="342" t="str">
        <f t="shared" si="80"/>
        <v xml:space="preserve">202206    </v>
      </c>
      <c r="DN237" s="342" t="str">
        <f t="shared" si="81"/>
        <v xml:space="preserve">M02022    </v>
      </c>
      <c r="DO237" s="342" t="e">
        <f>#REF!</f>
        <v>#REF!</v>
      </c>
      <c r="DP237" s="342">
        <f t="shared" si="97"/>
        <v>0</v>
      </c>
      <c r="EW237" s="342">
        <f t="shared" si="98"/>
        <v>0</v>
      </c>
      <c r="EX237" s="342">
        <f t="shared" si="99"/>
        <v>0</v>
      </c>
      <c r="EY237" s="342" t="e">
        <f>#REF!</f>
        <v>#REF!</v>
      </c>
      <c r="EZ237" s="342" t="e">
        <f>#REF!</f>
        <v>#REF!</v>
      </c>
      <c r="FA237" s="342">
        <f t="shared" si="100"/>
        <v>0</v>
      </c>
      <c r="FB237" s="342" t="e">
        <f>#REF!</f>
        <v>#REF!</v>
      </c>
      <c r="FC237" s="342" t="e">
        <f>#REF!</f>
        <v>#REF!</v>
      </c>
      <c r="FD237" s="342">
        <f t="shared" si="101"/>
        <v>0</v>
      </c>
      <c r="FE237" s="342">
        <f t="shared" si="102"/>
        <v>0</v>
      </c>
      <c r="FF237" s="342" t="e">
        <f>#REF!</f>
        <v>#REF!</v>
      </c>
      <c r="FG237" s="342" t="e">
        <f>#REF!</f>
        <v>#REF!</v>
      </c>
      <c r="FH237" s="342" t="e">
        <f>#REF!</f>
        <v>#REF!</v>
      </c>
      <c r="FI237" s="342" t="e">
        <f>#REF!</f>
        <v>#REF!</v>
      </c>
      <c r="FJ237" s="342" t="e">
        <f>#REF!</f>
        <v>#REF!</v>
      </c>
      <c r="FK237" s="342" t="e">
        <f>#REF!</f>
        <v>#REF!</v>
      </c>
      <c r="FL237" s="342">
        <f t="shared" si="103"/>
        <v>0</v>
      </c>
      <c r="FM237" s="342" t="e">
        <f>#REF!</f>
        <v>#REF!</v>
      </c>
      <c r="FN237" s="342" t="e">
        <f>#REF!</f>
        <v>#REF!</v>
      </c>
      <c r="FO237" s="342" t="e">
        <f>#REF!</f>
        <v>#REF!</v>
      </c>
      <c r="FP237" s="342" t="e">
        <f>#REF!</f>
        <v>#REF!</v>
      </c>
      <c r="FQ237" s="342" t="e">
        <f>#REF!</f>
        <v>#REF!</v>
      </c>
      <c r="FR237" s="342" t="e">
        <f>#REF!</f>
        <v>#REF!</v>
      </c>
      <c r="FS237" s="342" t="e">
        <f>#REF!</f>
        <v>#REF!</v>
      </c>
      <c r="FT237" s="342" t="e">
        <f>#REF!</f>
        <v>#REF!</v>
      </c>
      <c r="FU237" s="342" t="e">
        <f>#REF!</f>
        <v>#REF!</v>
      </c>
      <c r="FV237" s="342">
        <v>2</v>
      </c>
    </row>
    <row r="238" spans="3:178" ht="13.5" thickBot="1" x14ac:dyDescent="0.25">
      <c r="C238" s="366" t="s">
        <v>959</v>
      </c>
      <c r="D238" s="367">
        <v>3</v>
      </c>
      <c r="E238" s="368" t="s">
        <v>999</v>
      </c>
      <c r="F238" s="368" t="s">
        <v>1004</v>
      </c>
      <c r="G238" s="367" t="s">
        <v>1444</v>
      </c>
      <c r="H238" s="368" t="s">
        <v>92</v>
      </c>
      <c r="I238" s="369">
        <v>32164.307000000001</v>
      </c>
      <c r="J238" s="369">
        <v>31959.476500000001</v>
      </c>
      <c r="K238" s="369">
        <f t="shared" si="82"/>
        <v>204.83050000000003</v>
      </c>
      <c r="L238" s="369">
        <v>0</v>
      </c>
      <c r="M238" s="369">
        <v>0</v>
      </c>
      <c r="N238" s="369">
        <f t="shared" si="83"/>
        <v>0</v>
      </c>
      <c r="O238" s="369">
        <v>523.13199999999995</v>
      </c>
      <c r="P238" s="369">
        <v>326.99590000000001</v>
      </c>
      <c r="Q238" s="369">
        <f t="shared" si="84"/>
        <v>196.13609999999994</v>
      </c>
      <c r="R238" s="369">
        <v>-11.648999999999999</v>
      </c>
      <c r="S238" s="369">
        <v>124.7227</v>
      </c>
      <c r="T238" s="369">
        <f t="shared" si="85"/>
        <v>-136.3717</v>
      </c>
      <c r="U238" s="369">
        <v>29.431000000000001</v>
      </c>
      <c r="V238" s="369">
        <v>29.435700000000001</v>
      </c>
      <c r="W238" s="369">
        <f t="shared" si="86"/>
        <v>-4.6999999999997044E-3</v>
      </c>
      <c r="X238" s="369">
        <v>0</v>
      </c>
      <c r="Y238" s="369">
        <v>0</v>
      </c>
      <c r="Z238" s="369">
        <f t="shared" si="87"/>
        <v>0</v>
      </c>
      <c r="AA238" s="369">
        <v>0.6</v>
      </c>
      <c r="AB238" s="369">
        <v>0.57120000000000004</v>
      </c>
      <c r="AC238" s="369">
        <f t="shared" si="88"/>
        <v>2.8799999999999937E-2</v>
      </c>
      <c r="AD238" s="369">
        <v>2.75</v>
      </c>
      <c r="AE238" s="369">
        <v>0</v>
      </c>
      <c r="AF238" s="369">
        <f t="shared" si="89"/>
        <v>2.75</v>
      </c>
      <c r="AG238" s="369">
        <v>0</v>
      </c>
      <c r="AH238" s="369">
        <v>0</v>
      </c>
      <c r="AI238" s="369">
        <f t="shared" si="90"/>
        <v>0</v>
      </c>
      <c r="AJ238" s="369">
        <v>2826.299</v>
      </c>
      <c r="AK238" s="369">
        <v>2829.0486999999998</v>
      </c>
      <c r="AL238" s="369">
        <f t="shared" si="91"/>
        <v>-2.7496999999998479</v>
      </c>
      <c r="AM238" s="369">
        <v>-359.2</v>
      </c>
      <c r="AN238" s="369">
        <v>-359.19990000000001</v>
      </c>
      <c r="AO238" s="369">
        <f t="shared" si="92"/>
        <v>-9.9999999974897946E-5</v>
      </c>
      <c r="AP238" s="369">
        <v>0</v>
      </c>
      <c r="AQ238" s="369">
        <v>0</v>
      </c>
      <c r="AR238" s="369">
        <f t="shared" si="93"/>
        <v>0</v>
      </c>
      <c r="AS238" s="388">
        <v>35175.67</v>
      </c>
      <c r="AT238" s="369">
        <v>-287.07960000000003</v>
      </c>
      <c r="AU238" s="369">
        <v>-143.89660000000001</v>
      </c>
      <c r="AV238" s="369">
        <f t="shared" si="94"/>
        <v>-143.18300000000002</v>
      </c>
      <c r="AW238" s="370" t="s">
        <v>1136</v>
      </c>
      <c r="AX238" s="369">
        <v>-225.59620000000001</v>
      </c>
      <c r="AY238" s="369">
        <v>-30</v>
      </c>
      <c r="AZ238" s="369">
        <f t="shared" si="95"/>
        <v>-195.59620000000001</v>
      </c>
      <c r="BA238" s="370" t="s">
        <v>1136</v>
      </c>
      <c r="BB238" s="389">
        <v>-512.67579999999998</v>
      </c>
      <c r="BC238" s="390" t="s">
        <v>1136</v>
      </c>
      <c r="BD238" s="390"/>
      <c r="BE238" s="390"/>
      <c r="BF238" s="389">
        <v>0</v>
      </c>
      <c r="BG238" s="390"/>
      <c r="BH238" s="389">
        <v>0</v>
      </c>
      <c r="BI238" s="390"/>
      <c r="BJ238" s="389">
        <v>0</v>
      </c>
      <c r="BK238" s="389"/>
      <c r="BL238" s="388">
        <f t="shared" si="104"/>
        <v>-512.67579999999998</v>
      </c>
      <c r="BM238" s="389">
        <v>-18351.361400000002</v>
      </c>
      <c r="BN238" s="389"/>
      <c r="BO238" s="388">
        <f t="shared" si="105"/>
        <v>-18351.361400000002</v>
      </c>
      <c r="BP238" s="389">
        <v>1790169</v>
      </c>
      <c r="BQ238" s="391" t="s">
        <v>1137</v>
      </c>
      <c r="DL238" s="342" t="str">
        <f t="shared" si="96"/>
        <v xml:space="preserve">6531      </v>
      </c>
      <c r="DM238" s="342" t="str">
        <f t="shared" si="80"/>
        <v xml:space="preserve">202206    </v>
      </c>
      <c r="DN238" s="342" t="str">
        <f t="shared" si="81"/>
        <v xml:space="preserve">M02022    </v>
      </c>
      <c r="DO238" s="342" t="e">
        <f>#REF!</f>
        <v>#REF!</v>
      </c>
      <c r="DP238" s="342" t="str">
        <f t="shared" si="97"/>
        <v>Ok. Avsedd period skiljer från fakt period. Ej medräknat i budget. Därav avvikelse</v>
      </c>
      <c r="EW238" s="342" t="str">
        <f t="shared" si="98"/>
        <v>Ok. Avsedd period skiljer från fakt period. Ej medräknat i budget. Därav avvikelse</v>
      </c>
      <c r="EX238" s="342" t="str">
        <f t="shared" si="99"/>
        <v>Ok. Avsedd period skiljer från fakt period. Ej medräknat i budget. Därav avvikelse</v>
      </c>
      <c r="EY238" s="342" t="e">
        <f>#REF!</f>
        <v>#REF!</v>
      </c>
      <c r="EZ238" s="342" t="e">
        <f>#REF!</f>
        <v>#REF!</v>
      </c>
      <c r="FA238" s="342">
        <f t="shared" si="100"/>
        <v>0</v>
      </c>
      <c r="FB238" s="342" t="e">
        <f>#REF!</f>
        <v>#REF!</v>
      </c>
      <c r="FC238" s="342" t="e">
        <f>#REF!</f>
        <v>#REF!</v>
      </c>
      <c r="FD238" s="342">
        <f t="shared" si="101"/>
        <v>0</v>
      </c>
      <c r="FE238" s="342">
        <f t="shared" si="102"/>
        <v>0</v>
      </c>
      <c r="FF238" s="342" t="e">
        <f>#REF!</f>
        <v>#REF!</v>
      </c>
      <c r="FG238" s="342" t="e">
        <f>#REF!</f>
        <v>#REF!</v>
      </c>
      <c r="FH238" s="342" t="e">
        <f>#REF!</f>
        <v>#REF!</v>
      </c>
      <c r="FI238" s="342" t="e">
        <f>#REF!</f>
        <v>#REF!</v>
      </c>
      <c r="FJ238" s="342" t="e">
        <f>#REF!</f>
        <v>#REF!</v>
      </c>
      <c r="FK238" s="342" t="e">
        <f>#REF!</f>
        <v>#REF!</v>
      </c>
      <c r="FL238" s="342">
        <f t="shared" si="103"/>
        <v>0</v>
      </c>
      <c r="FM238" s="342" t="e">
        <f>#REF!</f>
        <v>#REF!</v>
      </c>
      <c r="FN238" s="342" t="e">
        <f>#REF!</f>
        <v>#REF!</v>
      </c>
      <c r="FO238" s="342" t="e">
        <f>#REF!</f>
        <v>#REF!</v>
      </c>
      <c r="FP238" s="342" t="e">
        <f>#REF!</f>
        <v>#REF!</v>
      </c>
      <c r="FQ238" s="342" t="e">
        <f>#REF!</f>
        <v>#REF!</v>
      </c>
      <c r="FR238" s="342" t="e">
        <f>#REF!</f>
        <v>#REF!</v>
      </c>
      <c r="FS238" s="342" t="e">
        <f>#REF!</f>
        <v>#REF!</v>
      </c>
      <c r="FT238" s="342" t="e">
        <f>#REF!</f>
        <v>#REF!</v>
      </c>
      <c r="FU238" s="342" t="e">
        <f>#REF!</f>
        <v>#REF!</v>
      </c>
      <c r="FV238" s="342">
        <v>2</v>
      </c>
    </row>
    <row r="239" spans="3:178" ht="13.5" thickBot="1" x14ac:dyDescent="0.25">
      <c r="C239" s="366" t="s">
        <v>964</v>
      </c>
      <c r="D239" s="367">
        <v>0</v>
      </c>
      <c r="E239" s="368" t="s">
        <v>977</v>
      </c>
      <c r="F239" s="368" t="s">
        <v>970</v>
      </c>
      <c r="G239" s="367" t="s">
        <v>1445</v>
      </c>
      <c r="H239" s="368" t="s">
        <v>693</v>
      </c>
      <c r="I239" s="369"/>
      <c r="J239" s="369"/>
      <c r="K239" s="369">
        <f t="shared" si="82"/>
        <v>0</v>
      </c>
      <c r="L239" s="369"/>
      <c r="M239" s="369"/>
      <c r="N239" s="369">
        <f t="shared" si="83"/>
        <v>0</v>
      </c>
      <c r="O239" s="369"/>
      <c r="P239" s="369"/>
      <c r="Q239" s="369">
        <f t="shared" si="84"/>
        <v>0</v>
      </c>
      <c r="R239" s="369"/>
      <c r="S239" s="369"/>
      <c r="T239" s="369">
        <f t="shared" si="85"/>
        <v>0</v>
      </c>
      <c r="U239" s="369"/>
      <c r="V239" s="369"/>
      <c r="W239" s="369">
        <f t="shared" si="86"/>
        <v>0</v>
      </c>
      <c r="X239" s="369"/>
      <c r="Y239" s="369"/>
      <c r="Z239" s="369">
        <f t="shared" si="87"/>
        <v>0</v>
      </c>
      <c r="AA239" s="369"/>
      <c r="AB239" s="369"/>
      <c r="AC239" s="369">
        <f t="shared" si="88"/>
        <v>0</v>
      </c>
      <c r="AD239" s="369"/>
      <c r="AE239" s="369"/>
      <c r="AF239" s="369">
        <f t="shared" si="89"/>
        <v>0</v>
      </c>
      <c r="AG239" s="369"/>
      <c r="AH239" s="369"/>
      <c r="AI239" s="369">
        <f t="shared" si="90"/>
        <v>0</v>
      </c>
      <c r="AJ239" s="369"/>
      <c r="AK239" s="369"/>
      <c r="AL239" s="369">
        <f t="shared" si="91"/>
        <v>0</v>
      </c>
      <c r="AM239" s="369"/>
      <c r="AN239" s="369"/>
      <c r="AO239" s="369">
        <f t="shared" si="92"/>
        <v>0</v>
      </c>
      <c r="AP239" s="369"/>
      <c r="AQ239" s="369"/>
      <c r="AR239" s="369">
        <f t="shared" si="93"/>
        <v>0</v>
      </c>
      <c r="AS239" s="388"/>
      <c r="AT239" s="369"/>
      <c r="AU239" s="369"/>
      <c r="AV239" s="369">
        <f t="shared" si="94"/>
        <v>0</v>
      </c>
      <c r="AW239" s="370"/>
      <c r="AX239" s="369"/>
      <c r="AY239" s="369"/>
      <c r="AZ239" s="369">
        <f t="shared" si="95"/>
        <v>0</v>
      </c>
      <c r="BA239" s="370"/>
      <c r="BB239" s="389"/>
      <c r="BC239" s="390"/>
      <c r="BD239" s="390"/>
      <c r="BE239" s="390"/>
      <c r="BF239" s="389"/>
      <c r="BG239" s="390"/>
      <c r="BH239" s="389"/>
      <c r="BI239" s="390"/>
      <c r="BJ239" s="389"/>
      <c r="BK239" s="389"/>
      <c r="BL239" s="388">
        <f t="shared" si="104"/>
        <v>0</v>
      </c>
      <c r="BM239" s="389"/>
      <c r="BN239" s="389"/>
      <c r="BO239" s="388">
        <f t="shared" si="105"/>
        <v>0</v>
      </c>
      <c r="BP239" s="389"/>
      <c r="BQ239" s="391" t="s">
        <v>1137</v>
      </c>
      <c r="DL239" s="342" t="str">
        <f t="shared" si="96"/>
        <v xml:space="preserve">6532      </v>
      </c>
      <c r="DM239" s="342" t="str">
        <f t="shared" si="80"/>
        <v xml:space="preserve">202206    </v>
      </c>
      <c r="DN239" s="342" t="str">
        <f t="shared" si="81"/>
        <v xml:space="preserve">M02022    </v>
      </c>
      <c r="DO239" s="342" t="e">
        <f>#REF!</f>
        <v>#REF!</v>
      </c>
      <c r="DP239" s="342">
        <f t="shared" si="97"/>
        <v>0</v>
      </c>
      <c r="EW239" s="342">
        <f t="shared" si="98"/>
        <v>0</v>
      </c>
      <c r="EX239" s="342">
        <f t="shared" si="99"/>
        <v>0</v>
      </c>
      <c r="EY239" s="342" t="e">
        <f>#REF!</f>
        <v>#REF!</v>
      </c>
      <c r="EZ239" s="342" t="e">
        <f>#REF!</f>
        <v>#REF!</v>
      </c>
      <c r="FA239" s="342">
        <f t="shared" si="100"/>
        <v>0</v>
      </c>
      <c r="FB239" s="342" t="e">
        <f>#REF!</f>
        <v>#REF!</v>
      </c>
      <c r="FC239" s="342" t="e">
        <f>#REF!</f>
        <v>#REF!</v>
      </c>
      <c r="FD239" s="342">
        <f t="shared" si="101"/>
        <v>0</v>
      </c>
      <c r="FE239" s="342">
        <f t="shared" si="102"/>
        <v>0</v>
      </c>
      <c r="FF239" s="342" t="e">
        <f>#REF!</f>
        <v>#REF!</v>
      </c>
      <c r="FG239" s="342" t="e">
        <f>#REF!</f>
        <v>#REF!</v>
      </c>
      <c r="FH239" s="342" t="e">
        <f>#REF!</f>
        <v>#REF!</v>
      </c>
      <c r="FI239" s="342" t="e">
        <f>#REF!</f>
        <v>#REF!</v>
      </c>
      <c r="FJ239" s="342" t="e">
        <f>#REF!</f>
        <v>#REF!</v>
      </c>
      <c r="FK239" s="342" t="e">
        <f>#REF!</f>
        <v>#REF!</v>
      </c>
      <c r="FL239" s="342">
        <f t="shared" si="103"/>
        <v>0</v>
      </c>
      <c r="FM239" s="342" t="e">
        <f>#REF!</f>
        <v>#REF!</v>
      </c>
      <c r="FN239" s="342" t="e">
        <f>#REF!</f>
        <v>#REF!</v>
      </c>
      <c r="FO239" s="342" t="e">
        <f>#REF!</f>
        <v>#REF!</v>
      </c>
      <c r="FP239" s="342" t="e">
        <f>#REF!</f>
        <v>#REF!</v>
      </c>
      <c r="FQ239" s="342" t="e">
        <f>#REF!</f>
        <v>#REF!</v>
      </c>
      <c r="FR239" s="342" t="e">
        <f>#REF!</f>
        <v>#REF!</v>
      </c>
      <c r="FS239" s="342" t="e">
        <f>#REF!</f>
        <v>#REF!</v>
      </c>
      <c r="FT239" s="342" t="e">
        <f>#REF!</f>
        <v>#REF!</v>
      </c>
      <c r="FU239" s="342" t="e">
        <f>#REF!</f>
        <v>#REF!</v>
      </c>
      <c r="FV239" s="342">
        <v>2</v>
      </c>
    </row>
    <row r="240" spans="3:178" ht="13.5" thickBot="1" x14ac:dyDescent="0.25">
      <c r="C240" s="366" t="s">
        <v>964</v>
      </c>
      <c r="D240" s="367">
        <v>0</v>
      </c>
      <c r="E240" s="368" t="s">
        <v>977</v>
      </c>
      <c r="F240" s="368" t="s">
        <v>978</v>
      </c>
      <c r="G240" s="367" t="s">
        <v>1446</v>
      </c>
      <c r="H240" s="368" t="s">
        <v>754</v>
      </c>
      <c r="I240" s="369"/>
      <c r="J240" s="369"/>
      <c r="K240" s="369">
        <f t="shared" si="82"/>
        <v>0</v>
      </c>
      <c r="L240" s="369"/>
      <c r="M240" s="369"/>
      <c r="N240" s="369">
        <f t="shared" si="83"/>
        <v>0</v>
      </c>
      <c r="O240" s="369"/>
      <c r="P240" s="369"/>
      <c r="Q240" s="369">
        <f t="shared" si="84"/>
        <v>0</v>
      </c>
      <c r="R240" s="369"/>
      <c r="S240" s="369"/>
      <c r="T240" s="369">
        <f t="shared" si="85"/>
        <v>0</v>
      </c>
      <c r="U240" s="369"/>
      <c r="V240" s="369"/>
      <c r="W240" s="369">
        <f t="shared" si="86"/>
        <v>0</v>
      </c>
      <c r="X240" s="369"/>
      <c r="Y240" s="369"/>
      <c r="Z240" s="369">
        <f t="shared" si="87"/>
        <v>0</v>
      </c>
      <c r="AA240" s="369"/>
      <c r="AB240" s="369"/>
      <c r="AC240" s="369">
        <f t="shared" si="88"/>
        <v>0</v>
      </c>
      <c r="AD240" s="369"/>
      <c r="AE240" s="369"/>
      <c r="AF240" s="369">
        <f t="shared" si="89"/>
        <v>0</v>
      </c>
      <c r="AG240" s="369"/>
      <c r="AH240" s="369"/>
      <c r="AI240" s="369">
        <f t="shared" si="90"/>
        <v>0</v>
      </c>
      <c r="AJ240" s="369"/>
      <c r="AK240" s="369"/>
      <c r="AL240" s="369">
        <f t="shared" si="91"/>
        <v>0</v>
      </c>
      <c r="AM240" s="369"/>
      <c r="AN240" s="369"/>
      <c r="AO240" s="369">
        <f t="shared" si="92"/>
        <v>0</v>
      </c>
      <c r="AP240" s="369"/>
      <c r="AQ240" s="369"/>
      <c r="AR240" s="369">
        <f t="shared" si="93"/>
        <v>0</v>
      </c>
      <c r="AS240" s="388"/>
      <c r="AT240" s="369"/>
      <c r="AU240" s="369"/>
      <c r="AV240" s="369">
        <f t="shared" si="94"/>
        <v>0</v>
      </c>
      <c r="AW240" s="370"/>
      <c r="AX240" s="369"/>
      <c r="AY240" s="369"/>
      <c r="AZ240" s="369">
        <f t="shared" si="95"/>
        <v>0</v>
      </c>
      <c r="BA240" s="370"/>
      <c r="BB240" s="389"/>
      <c r="BC240" s="390"/>
      <c r="BD240" s="390"/>
      <c r="BE240" s="390"/>
      <c r="BF240" s="389"/>
      <c r="BG240" s="390"/>
      <c r="BH240" s="389"/>
      <c r="BI240" s="390"/>
      <c r="BJ240" s="389"/>
      <c r="BK240" s="389"/>
      <c r="BL240" s="388">
        <f t="shared" si="104"/>
        <v>0</v>
      </c>
      <c r="BM240" s="389"/>
      <c r="BN240" s="389"/>
      <c r="BO240" s="388">
        <f t="shared" si="105"/>
        <v>0</v>
      </c>
      <c r="BP240" s="389"/>
      <c r="BQ240" s="391" t="s">
        <v>1138</v>
      </c>
      <c r="DL240" s="342" t="str">
        <f t="shared" si="96"/>
        <v xml:space="preserve">6540      </v>
      </c>
      <c r="DM240" s="342" t="str">
        <f t="shared" si="80"/>
        <v xml:space="preserve">202206    </v>
      </c>
      <c r="DN240" s="342" t="str">
        <f t="shared" si="81"/>
        <v xml:space="preserve">M02022    </v>
      </c>
      <c r="DO240" s="342" t="e">
        <f>#REF!</f>
        <v>#REF!</v>
      </c>
      <c r="DP240" s="342">
        <f t="shared" si="97"/>
        <v>0</v>
      </c>
      <c r="EW240" s="342">
        <f t="shared" si="98"/>
        <v>0</v>
      </c>
      <c r="EX240" s="342">
        <f t="shared" si="99"/>
        <v>0</v>
      </c>
      <c r="EY240" s="342" t="e">
        <f>#REF!</f>
        <v>#REF!</v>
      </c>
      <c r="EZ240" s="342" t="e">
        <f>#REF!</f>
        <v>#REF!</v>
      </c>
      <c r="FA240" s="342">
        <f t="shared" si="100"/>
        <v>0</v>
      </c>
      <c r="FB240" s="342" t="e">
        <f>#REF!</f>
        <v>#REF!</v>
      </c>
      <c r="FC240" s="342" t="e">
        <f>#REF!</f>
        <v>#REF!</v>
      </c>
      <c r="FD240" s="342">
        <f t="shared" si="101"/>
        <v>0</v>
      </c>
      <c r="FE240" s="342">
        <f t="shared" si="102"/>
        <v>0</v>
      </c>
      <c r="FF240" s="342" t="e">
        <f>#REF!</f>
        <v>#REF!</v>
      </c>
      <c r="FG240" s="342" t="e">
        <f>#REF!</f>
        <v>#REF!</v>
      </c>
      <c r="FH240" s="342" t="e">
        <f>#REF!</f>
        <v>#REF!</v>
      </c>
      <c r="FI240" s="342" t="e">
        <f>#REF!</f>
        <v>#REF!</v>
      </c>
      <c r="FJ240" s="342" t="e">
        <f>#REF!</f>
        <v>#REF!</v>
      </c>
      <c r="FK240" s="342" t="e">
        <f>#REF!</f>
        <v>#REF!</v>
      </c>
      <c r="FL240" s="342">
        <f t="shared" si="103"/>
        <v>0</v>
      </c>
      <c r="FM240" s="342" t="e">
        <f>#REF!</f>
        <v>#REF!</v>
      </c>
      <c r="FN240" s="342" t="e">
        <f>#REF!</f>
        <v>#REF!</v>
      </c>
      <c r="FO240" s="342" t="e">
        <f>#REF!</f>
        <v>#REF!</v>
      </c>
      <c r="FP240" s="342" t="e">
        <f>#REF!</f>
        <v>#REF!</v>
      </c>
      <c r="FQ240" s="342" t="e">
        <f>#REF!</f>
        <v>#REF!</v>
      </c>
      <c r="FR240" s="342" t="e">
        <f>#REF!</f>
        <v>#REF!</v>
      </c>
      <c r="FS240" s="342" t="e">
        <f>#REF!</f>
        <v>#REF!</v>
      </c>
      <c r="FT240" s="342" t="e">
        <f>#REF!</f>
        <v>#REF!</v>
      </c>
      <c r="FU240" s="342" t="e">
        <f>#REF!</f>
        <v>#REF!</v>
      </c>
      <c r="FV240" s="342">
        <v>2</v>
      </c>
    </row>
    <row r="241" spans="3:178" ht="13.5" thickBot="1" x14ac:dyDescent="0.25">
      <c r="C241" s="366" t="s">
        <v>964</v>
      </c>
      <c r="D241" s="367">
        <v>0</v>
      </c>
      <c r="E241" s="368" t="s">
        <v>977</v>
      </c>
      <c r="F241" s="368" t="s">
        <v>978</v>
      </c>
      <c r="G241" s="367" t="s">
        <v>1447</v>
      </c>
      <c r="H241" s="368" t="s">
        <v>755</v>
      </c>
      <c r="I241" s="369"/>
      <c r="J241" s="369"/>
      <c r="K241" s="369">
        <f t="shared" si="82"/>
        <v>0</v>
      </c>
      <c r="L241" s="369"/>
      <c r="M241" s="369"/>
      <c r="N241" s="369">
        <f t="shared" si="83"/>
        <v>0</v>
      </c>
      <c r="O241" s="369"/>
      <c r="P241" s="369"/>
      <c r="Q241" s="369">
        <f t="shared" si="84"/>
        <v>0</v>
      </c>
      <c r="R241" s="369"/>
      <c r="S241" s="369"/>
      <c r="T241" s="369">
        <f t="shared" si="85"/>
        <v>0</v>
      </c>
      <c r="U241" s="369"/>
      <c r="V241" s="369"/>
      <c r="W241" s="369">
        <f t="shared" si="86"/>
        <v>0</v>
      </c>
      <c r="X241" s="369"/>
      <c r="Y241" s="369"/>
      <c r="Z241" s="369">
        <f t="shared" si="87"/>
        <v>0</v>
      </c>
      <c r="AA241" s="369"/>
      <c r="AB241" s="369"/>
      <c r="AC241" s="369">
        <f t="shared" si="88"/>
        <v>0</v>
      </c>
      <c r="AD241" s="369"/>
      <c r="AE241" s="369"/>
      <c r="AF241" s="369">
        <f t="shared" si="89"/>
        <v>0</v>
      </c>
      <c r="AG241" s="369"/>
      <c r="AH241" s="369"/>
      <c r="AI241" s="369">
        <f t="shared" si="90"/>
        <v>0</v>
      </c>
      <c r="AJ241" s="369"/>
      <c r="AK241" s="369"/>
      <c r="AL241" s="369">
        <f t="shared" si="91"/>
        <v>0</v>
      </c>
      <c r="AM241" s="369"/>
      <c r="AN241" s="369"/>
      <c r="AO241" s="369">
        <f t="shared" si="92"/>
        <v>0</v>
      </c>
      <c r="AP241" s="369"/>
      <c r="AQ241" s="369"/>
      <c r="AR241" s="369">
        <f t="shared" si="93"/>
        <v>0</v>
      </c>
      <c r="AS241" s="388"/>
      <c r="AT241" s="369"/>
      <c r="AU241" s="369"/>
      <c r="AV241" s="369">
        <f t="shared" si="94"/>
        <v>0</v>
      </c>
      <c r="AW241" s="370"/>
      <c r="AX241" s="369"/>
      <c r="AY241" s="369"/>
      <c r="AZ241" s="369">
        <f t="shared" si="95"/>
        <v>0</v>
      </c>
      <c r="BA241" s="370"/>
      <c r="BB241" s="389"/>
      <c r="BC241" s="390"/>
      <c r="BD241" s="390"/>
      <c r="BE241" s="390"/>
      <c r="BF241" s="389"/>
      <c r="BG241" s="390"/>
      <c r="BH241" s="389"/>
      <c r="BI241" s="390"/>
      <c r="BJ241" s="389"/>
      <c r="BK241" s="389"/>
      <c r="BL241" s="388">
        <f t="shared" si="104"/>
        <v>0</v>
      </c>
      <c r="BM241" s="389"/>
      <c r="BN241" s="389"/>
      <c r="BO241" s="388">
        <f t="shared" si="105"/>
        <v>0</v>
      </c>
      <c r="BP241" s="389"/>
      <c r="BQ241" s="391" t="s">
        <v>1139</v>
      </c>
      <c r="DL241" s="342" t="str">
        <f t="shared" si="96"/>
        <v xml:space="preserve">6550      </v>
      </c>
      <c r="DM241" s="342" t="str">
        <f t="shared" si="80"/>
        <v xml:space="preserve">202206    </v>
      </c>
      <c r="DN241" s="342" t="str">
        <f t="shared" si="81"/>
        <v xml:space="preserve">M02022    </v>
      </c>
      <c r="DO241" s="342" t="e">
        <f>#REF!</f>
        <v>#REF!</v>
      </c>
      <c r="DP241" s="342">
        <f t="shared" si="97"/>
        <v>0</v>
      </c>
      <c r="EW241" s="342">
        <f t="shared" si="98"/>
        <v>0</v>
      </c>
      <c r="EX241" s="342">
        <f t="shared" si="99"/>
        <v>0</v>
      </c>
      <c r="EY241" s="342" t="e">
        <f>#REF!</f>
        <v>#REF!</v>
      </c>
      <c r="EZ241" s="342" t="e">
        <f>#REF!</f>
        <v>#REF!</v>
      </c>
      <c r="FA241" s="342">
        <f t="shared" si="100"/>
        <v>0</v>
      </c>
      <c r="FB241" s="342" t="e">
        <f>#REF!</f>
        <v>#REF!</v>
      </c>
      <c r="FC241" s="342" t="e">
        <f>#REF!</f>
        <v>#REF!</v>
      </c>
      <c r="FD241" s="342">
        <f t="shared" si="101"/>
        <v>0</v>
      </c>
      <c r="FE241" s="342">
        <f t="shared" si="102"/>
        <v>0</v>
      </c>
      <c r="FF241" s="342" t="e">
        <f>#REF!</f>
        <v>#REF!</v>
      </c>
      <c r="FG241" s="342" t="e">
        <f>#REF!</f>
        <v>#REF!</v>
      </c>
      <c r="FH241" s="342" t="e">
        <f>#REF!</f>
        <v>#REF!</v>
      </c>
      <c r="FI241" s="342" t="e">
        <f>#REF!</f>
        <v>#REF!</v>
      </c>
      <c r="FJ241" s="342" t="e">
        <f>#REF!</f>
        <v>#REF!</v>
      </c>
      <c r="FK241" s="342" t="e">
        <f>#REF!</f>
        <v>#REF!</v>
      </c>
      <c r="FL241" s="342">
        <f t="shared" si="103"/>
        <v>0</v>
      </c>
      <c r="FM241" s="342" t="e">
        <f>#REF!</f>
        <v>#REF!</v>
      </c>
      <c r="FN241" s="342" t="e">
        <f>#REF!</f>
        <v>#REF!</v>
      </c>
      <c r="FO241" s="342" t="e">
        <f>#REF!</f>
        <v>#REF!</v>
      </c>
      <c r="FP241" s="342" t="e">
        <f>#REF!</f>
        <v>#REF!</v>
      </c>
      <c r="FQ241" s="342" t="e">
        <f>#REF!</f>
        <v>#REF!</v>
      </c>
      <c r="FR241" s="342" t="e">
        <f>#REF!</f>
        <v>#REF!</v>
      </c>
      <c r="FS241" s="342" t="e">
        <f>#REF!</f>
        <v>#REF!</v>
      </c>
      <c r="FT241" s="342" t="e">
        <f>#REF!</f>
        <v>#REF!</v>
      </c>
      <c r="FU241" s="342" t="e">
        <f>#REF!</f>
        <v>#REF!</v>
      </c>
      <c r="FV241" s="342">
        <v>2</v>
      </c>
    </row>
    <row r="242" spans="3:178" ht="13.5" thickBot="1" x14ac:dyDescent="0.25">
      <c r="C242" s="366" t="s">
        <v>959</v>
      </c>
      <c r="D242" s="367">
        <v>1</v>
      </c>
      <c r="E242" s="368" t="s">
        <v>43</v>
      </c>
      <c r="F242" s="368" t="s">
        <v>1016</v>
      </c>
      <c r="G242" s="367" t="s">
        <v>1448</v>
      </c>
      <c r="H242" s="368" t="s">
        <v>80</v>
      </c>
      <c r="I242" s="369">
        <v>23451.313999999998</v>
      </c>
      <c r="J242" s="369">
        <v>22055.621200000001</v>
      </c>
      <c r="K242" s="369">
        <f t="shared" si="82"/>
        <v>1395.6927999999971</v>
      </c>
      <c r="L242" s="369">
        <v>0</v>
      </c>
      <c r="M242" s="369">
        <v>0</v>
      </c>
      <c r="N242" s="369">
        <f t="shared" si="83"/>
        <v>0</v>
      </c>
      <c r="O242" s="369">
        <v>914.70899999999995</v>
      </c>
      <c r="P242" s="369">
        <v>912</v>
      </c>
      <c r="Q242" s="369">
        <f t="shared" si="84"/>
        <v>2.7089999999999463</v>
      </c>
      <c r="R242" s="369">
        <v>1510.4359999999999</v>
      </c>
      <c r="S242" s="369">
        <v>2218.2507000000001</v>
      </c>
      <c r="T242" s="369">
        <f t="shared" si="85"/>
        <v>-707.81470000000013</v>
      </c>
      <c r="U242" s="369">
        <v>291.18700000000001</v>
      </c>
      <c r="V242" s="369">
        <v>287.35509999999999</v>
      </c>
      <c r="W242" s="369">
        <f t="shared" si="86"/>
        <v>3.8319000000000187</v>
      </c>
      <c r="X242" s="369">
        <v>14.5</v>
      </c>
      <c r="Y242" s="369">
        <v>0</v>
      </c>
      <c r="Z242" s="369">
        <f t="shared" si="87"/>
        <v>14.5</v>
      </c>
      <c r="AA242" s="369">
        <v>117.804</v>
      </c>
      <c r="AB242" s="369">
        <v>116.1494</v>
      </c>
      <c r="AC242" s="369">
        <f t="shared" si="88"/>
        <v>1.6546000000000021</v>
      </c>
      <c r="AD242" s="369">
        <v>37.676000000000002</v>
      </c>
      <c r="AE242" s="369">
        <v>0</v>
      </c>
      <c r="AF242" s="369">
        <f t="shared" si="89"/>
        <v>37.676000000000002</v>
      </c>
      <c r="AG242" s="369">
        <v>0</v>
      </c>
      <c r="AH242" s="369">
        <v>0</v>
      </c>
      <c r="AI242" s="369">
        <f t="shared" si="90"/>
        <v>0</v>
      </c>
      <c r="AJ242" s="369">
        <v>57.915999999999997</v>
      </c>
      <c r="AK242" s="369">
        <v>60.4146</v>
      </c>
      <c r="AL242" s="369">
        <f t="shared" si="91"/>
        <v>-2.4986000000000033</v>
      </c>
      <c r="AM242" s="369">
        <v>-214.33799999999999</v>
      </c>
      <c r="AN242" s="369">
        <v>-15</v>
      </c>
      <c r="AO242" s="369">
        <f t="shared" si="92"/>
        <v>-199.33799999999999</v>
      </c>
      <c r="AP242" s="369">
        <v>0</v>
      </c>
      <c r="AQ242" s="369">
        <v>0</v>
      </c>
      <c r="AR242" s="369">
        <f t="shared" si="93"/>
        <v>0</v>
      </c>
      <c r="AS242" s="388">
        <v>26181.204000000002</v>
      </c>
      <c r="AT242" s="369">
        <v>-504.3655</v>
      </c>
      <c r="AU242" s="369">
        <v>-498.32650000000001</v>
      </c>
      <c r="AV242" s="369">
        <f t="shared" si="94"/>
        <v>-6.0389999999999873</v>
      </c>
      <c r="AW242" s="370" t="s">
        <v>1449</v>
      </c>
      <c r="AX242" s="369">
        <v>-223.44479999999999</v>
      </c>
      <c r="AY242" s="369">
        <v>-237.5</v>
      </c>
      <c r="AZ242" s="369">
        <f t="shared" si="95"/>
        <v>14.055200000000013</v>
      </c>
      <c r="BA242" s="370"/>
      <c r="BB242" s="389">
        <v>-727.81029999999998</v>
      </c>
      <c r="BC242" s="390"/>
      <c r="BD242" s="390"/>
      <c r="BE242" s="390"/>
      <c r="BF242" s="389">
        <v>-4.3559999999999999</v>
      </c>
      <c r="BG242" s="390"/>
      <c r="BH242" s="389">
        <v>0</v>
      </c>
      <c r="BI242" s="390"/>
      <c r="BJ242" s="389">
        <v>-1.3755999999999999</v>
      </c>
      <c r="BK242" s="389"/>
      <c r="BL242" s="388">
        <f t="shared" si="104"/>
        <v>-733.54189999999994</v>
      </c>
      <c r="BM242" s="389">
        <v>-12621.393700000001</v>
      </c>
      <c r="BN242" s="389"/>
      <c r="BO242" s="388">
        <f t="shared" si="105"/>
        <v>-12621.393700000001</v>
      </c>
      <c r="BP242" s="389">
        <v>1567621</v>
      </c>
      <c r="BQ242" s="391" t="s">
        <v>1140</v>
      </c>
      <c r="DL242" s="342" t="str">
        <f t="shared" si="96"/>
        <v xml:space="preserve">6560      </v>
      </c>
      <c r="DM242" s="342" t="str">
        <f t="shared" si="80"/>
        <v xml:space="preserve">202206    </v>
      </c>
      <c r="DN242" s="342" t="str">
        <f t="shared" si="81"/>
        <v xml:space="preserve">M02022    </v>
      </c>
      <c r="DO242" s="342" t="e">
        <f>#REF!</f>
        <v>#REF!</v>
      </c>
      <c r="DP242" s="342" t="str">
        <f t="shared" si="97"/>
        <v>90 tkr fördelningskostnader</v>
      </c>
      <c r="EW242" s="342">
        <f t="shared" si="98"/>
        <v>0</v>
      </c>
      <c r="EX242" s="342">
        <f t="shared" si="99"/>
        <v>0</v>
      </c>
      <c r="EY242" s="342" t="e">
        <f>#REF!</f>
        <v>#REF!</v>
      </c>
      <c r="EZ242" s="342" t="e">
        <f>#REF!</f>
        <v>#REF!</v>
      </c>
      <c r="FA242" s="342">
        <f t="shared" si="100"/>
        <v>0</v>
      </c>
      <c r="FB242" s="342" t="e">
        <f>#REF!</f>
        <v>#REF!</v>
      </c>
      <c r="FC242" s="342" t="e">
        <f>#REF!</f>
        <v>#REF!</v>
      </c>
      <c r="FD242" s="342">
        <f t="shared" si="101"/>
        <v>0</v>
      </c>
      <c r="FE242" s="342">
        <f t="shared" si="102"/>
        <v>0</v>
      </c>
      <c r="FF242" s="342" t="e">
        <f>#REF!</f>
        <v>#REF!</v>
      </c>
      <c r="FG242" s="342" t="e">
        <f>#REF!</f>
        <v>#REF!</v>
      </c>
      <c r="FH242" s="342" t="e">
        <f>#REF!</f>
        <v>#REF!</v>
      </c>
      <c r="FI242" s="342" t="e">
        <f>#REF!</f>
        <v>#REF!</v>
      </c>
      <c r="FJ242" s="342" t="e">
        <f>#REF!</f>
        <v>#REF!</v>
      </c>
      <c r="FK242" s="342" t="e">
        <f>#REF!</f>
        <v>#REF!</v>
      </c>
      <c r="FL242" s="342">
        <f t="shared" si="103"/>
        <v>0</v>
      </c>
      <c r="FM242" s="342" t="e">
        <f>#REF!</f>
        <v>#REF!</v>
      </c>
      <c r="FN242" s="342" t="e">
        <f>#REF!</f>
        <v>#REF!</v>
      </c>
      <c r="FO242" s="342" t="e">
        <f>#REF!</f>
        <v>#REF!</v>
      </c>
      <c r="FP242" s="342" t="e">
        <f>#REF!</f>
        <v>#REF!</v>
      </c>
      <c r="FQ242" s="342" t="e">
        <f>#REF!</f>
        <v>#REF!</v>
      </c>
      <c r="FR242" s="342" t="e">
        <f>#REF!</f>
        <v>#REF!</v>
      </c>
      <c r="FS242" s="342" t="e">
        <f>#REF!</f>
        <v>#REF!</v>
      </c>
      <c r="FT242" s="342" t="e">
        <f>#REF!</f>
        <v>#REF!</v>
      </c>
      <c r="FU242" s="342" t="e">
        <f>#REF!</f>
        <v>#REF!</v>
      </c>
      <c r="FV242" s="342">
        <v>2</v>
      </c>
    </row>
    <row r="243" spans="3:178" ht="13.5" thickBot="1" x14ac:dyDescent="0.25">
      <c r="C243" s="366" t="s">
        <v>964</v>
      </c>
      <c r="D243" s="367">
        <v>0</v>
      </c>
      <c r="E243" s="368" t="s">
        <v>977</v>
      </c>
      <c r="F243" s="368" t="s">
        <v>970</v>
      </c>
      <c r="G243" s="367" t="s">
        <v>1450</v>
      </c>
      <c r="H243" s="368" t="s">
        <v>756</v>
      </c>
      <c r="I243" s="369"/>
      <c r="J243" s="369"/>
      <c r="K243" s="369">
        <f t="shared" si="82"/>
        <v>0</v>
      </c>
      <c r="L243" s="369"/>
      <c r="M243" s="369"/>
      <c r="N243" s="369">
        <f t="shared" si="83"/>
        <v>0</v>
      </c>
      <c r="O243" s="369"/>
      <c r="P243" s="369"/>
      <c r="Q243" s="369">
        <f t="shared" si="84"/>
        <v>0</v>
      </c>
      <c r="R243" s="369"/>
      <c r="S243" s="369"/>
      <c r="T243" s="369">
        <f t="shared" si="85"/>
        <v>0</v>
      </c>
      <c r="U243" s="369"/>
      <c r="V243" s="369"/>
      <c r="W243" s="369">
        <f t="shared" si="86"/>
        <v>0</v>
      </c>
      <c r="X243" s="369"/>
      <c r="Y243" s="369"/>
      <c r="Z243" s="369">
        <f t="shared" si="87"/>
        <v>0</v>
      </c>
      <c r="AA243" s="369"/>
      <c r="AB243" s="369"/>
      <c r="AC243" s="369">
        <f t="shared" si="88"/>
        <v>0</v>
      </c>
      <c r="AD243" s="369"/>
      <c r="AE243" s="369"/>
      <c r="AF243" s="369">
        <f t="shared" si="89"/>
        <v>0</v>
      </c>
      <c r="AG243" s="369"/>
      <c r="AH243" s="369"/>
      <c r="AI243" s="369">
        <f t="shared" si="90"/>
        <v>0</v>
      </c>
      <c r="AJ243" s="369"/>
      <c r="AK243" s="369"/>
      <c r="AL243" s="369">
        <f t="shared" si="91"/>
        <v>0</v>
      </c>
      <c r="AM243" s="369"/>
      <c r="AN243" s="369"/>
      <c r="AO243" s="369">
        <f t="shared" si="92"/>
        <v>0</v>
      </c>
      <c r="AP243" s="369"/>
      <c r="AQ243" s="369"/>
      <c r="AR243" s="369">
        <f t="shared" si="93"/>
        <v>0</v>
      </c>
      <c r="AS243" s="388"/>
      <c r="AT243" s="369"/>
      <c r="AU243" s="369"/>
      <c r="AV243" s="369">
        <f t="shared" si="94"/>
        <v>0</v>
      </c>
      <c r="AW243" s="370"/>
      <c r="AX243" s="369"/>
      <c r="AY243" s="369"/>
      <c r="AZ243" s="369">
        <f t="shared" si="95"/>
        <v>0</v>
      </c>
      <c r="BA243" s="370"/>
      <c r="BB243" s="389"/>
      <c r="BC243" s="390"/>
      <c r="BD243" s="390"/>
      <c r="BE243" s="390"/>
      <c r="BF243" s="389"/>
      <c r="BG243" s="390"/>
      <c r="BH243" s="389"/>
      <c r="BI243" s="390"/>
      <c r="BJ243" s="389"/>
      <c r="BK243" s="389"/>
      <c r="BL243" s="388">
        <f t="shared" si="104"/>
        <v>0</v>
      </c>
      <c r="BM243" s="389"/>
      <c r="BN243" s="389"/>
      <c r="BO243" s="388">
        <f t="shared" si="105"/>
        <v>0</v>
      </c>
      <c r="BP243" s="389"/>
      <c r="BQ243" s="391" t="s">
        <v>1141</v>
      </c>
      <c r="DL243" s="342" t="str">
        <f t="shared" si="96"/>
        <v xml:space="preserve">6580      </v>
      </c>
      <c r="DM243" s="342" t="str">
        <f t="shared" si="80"/>
        <v xml:space="preserve">202206    </v>
      </c>
      <c r="DN243" s="342" t="str">
        <f t="shared" si="81"/>
        <v xml:space="preserve">M02022    </v>
      </c>
      <c r="DO243" s="342" t="e">
        <f>#REF!</f>
        <v>#REF!</v>
      </c>
      <c r="DP243" s="342">
        <f t="shared" si="97"/>
        <v>0</v>
      </c>
      <c r="EW243" s="342">
        <f t="shared" si="98"/>
        <v>0</v>
      </c>
      <c r="EX243" s="342">
        <f t="shared" si="99"/>
        <v>0</v>
      </c>
      <c r="EY243" s="342" t="e">
        <f>#REF!</f>
        <v>#REF!</v>
      </c>
      <c r="EZ243" s="342" t="e">
        <f>#REF!</f>
        <v>#REF!</v>
      </c>
      <c r="FA243" s="342">
        <f t="shared" si="100"/>
        <v>0</v>
      </c>
      <c r="FB243" s="342" t="e">
        <f>#REF!</f>
        <v>#REF!</v>
      </c>
      <c r="FC243" s="342" t="e">
        <f>#REF!</f>
        <v>#REF!</v>
      </c>
      <c r="FD243" s="342">
        <f t="shared" si="101"/>
        <v>0</v>
      </c>
      <c r="FE243" s="342">
        <f t="shared" si="102"/>
        <v>0</v>
      </c>
      <c r="FF243" s="342" t="e">
        <f>#REF!</f>
        <v>#REF!</v>
      </c>
      <c r="FG243" s="342" t="e">
        <f>#REF!</f>
        <v>#REF!</v>
      </c>
      <c r="FH243" s="342" t="e">
        <f>#REF!</f>
        <v>#REF!</v>
      </c>
      <c r="FI243" s="342" t="e">
        <f>#REF!</f>
        <v>#REF!</v>
      </c>
      <c r="FJ243" s="342" t="e">
        <f>#REF!</f>
        <v>#REF!</v>
      </c>
      <c r="FK243" s="342" t="e">
        <f>#REF!</f>
        <v>#REF!</v>
      </c>
      <c r="FL243" s="342">
        <f t="shared" si="103"/>
        <v>0</v>
      </c>
      <c r="FM243" s="342" t="e">
        <f>#REF!</f>
        <v>#REF!</v>
      </c>
      <c r="FN243" s="342" t="e">
        <f>#REF!</f>
        <v>#REF!</v>
      </c>
      <c r="FO243" s="342" t="e">
        <f>#REF!</f>
        <v>#REF!</v>
      </c>
      <c r="FP243" s="342" t="e">
        <f>#REF!</f>
        <v>#REF!</v>
      </c>
      <c r="FQ243" s="342" t="e">
        <f>#REF!</f>
        <v>#REF!</v>
      </c>
      <c r="FR243" s="342" t="e">
        <f>#REF!</f>
        <v>#REF!</v>
      </c>
      <c r="FS243" s="342" t="e">
        <f>#REF!</f>
        <v>#REF!</v>
      </c>
      <c r="FT243" s="342" t="e">
        <f>#REF!</f>
        <v>#REF!</v>
      </c>
      <c r="FU243" s="342" t="e">
        <f>#REF!</f>
        <v>#REF!</v>
      </c>
      <c r="FV243" s="342">
        <v>2</v>
      </c>
    </row>
    <row r="244" spans="3:178" ht="13.5" thickBot="1" x14ac:dyDescent="0.25">
      <c r="C244" s="366" t="s">
        <v>959</v>
      </c>
      <c r="D244" s="367">
        <v>1</v>
      </c>
      <c r="E244" s="368" t="s">
        <v>842</v>
      </c>
      <c r="F244" s="368" t="s">
        <v>1035</v>
      </c>
      <c r="G244" s="367" t="s">
        <v>1451</v>
      </c>
      <c r="H244" s="368" t="s">
        <v>127</v>
      </c>
      <c r="I244" s="369">
        <v>41760.862000000001</v>
      </c>
      <c r="J244" s="369">
        <v>41796.816800000001</v>
      </c>
      <c r="K244" s="369">
        <f t="shared" si="82"/>
        <v>-35.954799999999523</v>
      </c>
      <c r="L244" s="369">
        <v>0</v>
      </c>
      <c r="M244" s="369">
        <v>0</v>
      </c>
      <c r="N244" s="369">
        <f t="shared" si="83"/>
        <v>0</v>
      </c>
      <c r="O244" s="369">
        <v>2665.1529999999998</v>
      </c>
      <c r="P244" s="369">
        <v>2579.9839999999999</v>
      </c>
      <c r="Q244" s="369">
        <f t="shared" si="84"/>
        <v>85.168999999999869</v>
      </c>
      <c r="R244" s="369">
        <v>3520.4279999999999</v>
      </c>
      <c r="S244" s="369">
        <v>4128.0020000000004</v>
      </c>
      <c r="T244" s="369">
        <f t="shared" si="85"/>
        <v>-607.57400000000052</v>
      </c>
      <c r="U244" s="369">
        <v>0</v>
      </c>
      <c r="V244" s="369">
        <v>-2.0199999999999999E-2</v>
      </c>
      <c r="W244" s="369">
        <f t="shared" si="86"/>
        <v>2.0199999999999999E-2</v>
      </c>
      <c r="X244" s="369">
        <v>0</v>
      </c>
      <c r="Y244" s="369">
        <v>-125</v>
      </c>
      <c r="Z244" s="369">
        <f t="shared" si="87"/>
        <v>125</v>
      </c>
      <c r="AA244" s="369">
        <v>0</v>
      </c>
      <c r="AB244" s="369">
        <v>0</v>
      </c>
      <c r="AC244" s="369">
        <f t="shared" si="88"/>
        <v>0</v>
      </c>
      <c r="AD244" s="369">
        <v>0</v>
      </c>
      <c r="AE244" s="369">
        <v>0</v>
      </c>
      <c r="AF244" s="369">
        <f t="shared" si="89"/>
        <v>0</v>
      </c>
      <c r="AG244" s="369">
        <v>0</v>
      </c>
      <c r="AH244" s="369">
        <v>0</v>
      </c>
      <c r="AI244" s="369">
        <f t="shared" si="90"/>
        <v>0</v>
      </c>
      <c r="AJ244" s="369">
        <v>128.50200000000001</v>
      </c>
      <c r="AK244" s="369">
        <v>191.2747</v>
      </c>
      <c r="AL244" s="369">
        <f t="shared" si="91"/>
        <v>-62.772699999999986</v>
      </c>
      <c r="AM244" s="369">
        <v>-6</v>
      </c>
      <c r="AN244" s="369">
        <v>-3</v>
      </c>
      <c r="AO244" s="369">
        <f t="shared" si="92"/>
        <v>-3</v>
      </c>
      <c r="AP244" s="369">
        <v>-5.0000000000000001E-4</v>
      </c>
      <c r="AQ244" s="369">
        <v>0</v>
      </c>
      <c r="AR244" s="369">
        <f t="shared" si="93"/>
        <v>-5.0000000000000001E-4</v>
      </c>
      <c r="AS244" s="388">
        <v>48068.944499999998</v>
      </c>
      <c r="AT244" s="369">
        <v>-720.96540000000005</v>
      </c>
      <c r="AU244" s="369">
        <v>-668.57100000000003</v>
      </c>
      <c r="AV244" s="369">
        <f t="shared" si="94"/>
        <v>-52.394400000000019</v>
      </c>
      <c r="AW244" s="370" t="s">
        <v>1452</v>
      </c>
      <c r="AX244" s="369">
        <v>-246.3142</v>
      </c>
      <c r="AY244" s="369">
        <v>-435</v>
      </c>
      <c r="AZ244" s="369">
        <f t="shared" si="95"/>
        <v>188.6858</v>
      </c>
      <c r="BA244" s="370" t="s">
        <v>1142</v>
      </c>
      <c r="BB244" s="389">
        <v>-967.27959999999996</v>
      </c>
      <c r="BC244" s="390" t="s">
        <v>1143</v>
      </c>
      <c r="BD244" s="390"/>
      <c r="BE244" s="390"/>
      <c r="BF244" s="389">
        <v>-7.6631999999999998</v>
      </c>
      <c r="BG244" s="390"/>
      <c r="BH244" s="389">
        <v>0</v>
      </c>
      <c r="BI244" s="390"/>
      <c r="BJ244" s="389">
        <v>263.2629</v>
      </c>
      <c r="BK244" s="389"/>
      <c r="BL244" s="388">
        <f t="shared" si="104"/>
        <v>-711.67989999999986</v>
      </c>
      <c r="BM244" s="389">
        <v>-12921.604499999999</v>
      </c>
      <c r="BN244" s="389"/>
      <c r="BO244" s="388">
        <f t="shared" si="105"/>
        <v>-12921.604499999999</v>
      </c>
      <c r="BP244" s="389">
        <v>2387519</v>
      </c>
      <c r="BQ244" s="391" t="s">
        <v>1144</v>
      </c>
      <c r="DL244" s="342" t="str">
        <f t="shared" si="96"/>
        <v xml:space="preserve">6710      </v>
      </c>
      <c r="DM244" s="342" t="str">
        <f t="shared" si="80"/>
        <v xml:space="preserve">202206    </v>
      </c>
      <c r="DN244" s="342" t="str">
        <f t="shared" si="81"/>
        <v xml:space="preserve">M02022    </v>
      </c>
      <c r="DO244" s="342" t="e">
        <f>#REF!</f>
        <v>#REF!</v>
      </c>
      <c r="DP244" s="342" t="str">
        <f t="shared" si="97"/>
        <v>ökat antalet laddstolpar -14`OVK kostnad kom 20221 -79`</v>
      </c>
      <c r="EW244" s="342" t="str">
        <f t="shared" si="98"/>
        <v>takskottning ej utfört 120` åtkärder på kylsystem lev projekt 60`</v>
      </c>
      <c r="EX244" s="342" t="str">
        <f t="shared" si="99"/>
        <v>fast : ökat antalet laddstolpar -14`OVK kostnad kom 20221 -79` Löpande: takskottning ej utfört 120` åtkärder på kylsystem lev projekt 60`</v>
      </c>
      <c r="EY244" s="342" t="e">
        <f>#REF!</f>
        <v>#REF!</v>
      </c>
      <c r="EZ244" s="342" t="e">
        <f>#REF!</f>
        <v>#REF!</v>
      </c>
      <c r="FA244" s="342">
        <f t="shared" si="100"/>
        <v>0</v>
      </c>
      <c r="FB244" s="342" t="e">
        <f>#REF!</f>
        <v>#REF!</v>
      </c>
      <c r="FC244" s="342" t="e">
        <f>#REF!</f>
        <v>#REF!</v>
      </c>
      <c r="FD244" s="342">
        <f t="shared" si="101"/>
        <v>0</v>
      </c>
      <c r="FE244" s="342">
        <f t="shared" si="102"/>
        <v>0</v>
      </c>
      <c r="FF244" s="342" t="e">
        <f>#REF!</f>
        <v>#REF!</v>
      </c>
      <c r="FG244" s="342" t="e">
        <f>#REF!</f>
        <v>#REF!</v>
      </c>
      <c r="FH244" s="342" t="e">
        <f>#REF!</f>
        <v>#REF!</v>
      </c>
      <c r="FI244" s="342" t="e">
        <f>#REF!</f>
        <v>#REF!</v>
      </c>
      <c r="FJ244" s="342" t="e">
        <f>#REF!</f>
        <v>#REF!</v>
      </c>
      <c r="FK244" s="342" t="e">
        <f>#REF!</f>
        <v>#REF!</v>
      </c>
      <c r="FL244" s="342">
        <f t="shared" si="103"/>
        <v>0</v>
      </c>
      <c r="FM244" s="342" t="e">
        <f>#REF!</f>
        <v>#REF!</v>
      </c>
      <c r="FN244" s="342" t="e">
        <f>#REF!</f>
        <v>#REF!</v>
      </c>
      <c r="FO244" s="342" t="e">
        <f>#REF!</f>
        <v>#REF!</v>
      </c>
      <c r="FP244" s="342" t="e">
        <f>#REF!</f>
        <v>#REF!</v>
      </c>
      <c r="FQ244" s="342" t="e">
        <f>#REF!</f>
        <v>#REF!</v>
      </c>
      <c r="FR244" s="342" t="e">
        <f>#REF!</f>
        <v>#REF!</v>
      </c>
      <c r="FS244" s="342" t="e">
        <f>#REF!</f>
        <v>#REF!</v>
      </c>
      <c r="FT244" s="342" t="e">
        <f>#REF!</f>
        <v>#REF!</v>
      </c>
      <c r="FU244" s="342" t="e">
        <f>#REF!</f>
        <v>#REF!</v>
      </c>
      <c r="FV244" s="342">
        <v>2</v>
      </c>
    </row>
    <row r="245" spans="3:178" ht="13.5" thickBot="1" x14ac:dyDescent="0.25">
      <c r="C245" s="366" t="s">
        <v>964</v>
      </c>
      <c r="D245" s="367">
        <v>3</v>
      </c>
      <c r="E245" s="368" t="s">
        <v>462</v>
      </c>
      <c r="F245" s="368" t="s">
        <v>960</v>
      </c>
      <c r="G245" s="367" t="s">
        <v>525</v>
      </c>
      <c r="H245" s="368" t="s">
        <v>757</v>
      </c>
      <c r="I245" s="369">
        <v>0</v>
      </c>
      <c r="J245" s="369">
        <v>0</v>
      </c>
      <c r="K245" s="369">
        <f t="shared" si="82"/>
        <v>0</v>
      </c>
      <c r="L245" s="369">
        <v>0</v>
      </c>
      <c r="M245" s="369">
        <v>0</v>
      </c>
      <c r="N245" s="369">
        <f t="shared" si="83"/>
        <v>0</v>
      </c>
      <c r="O245" s="369">
        <v>271.51990000000001</v>
      </c>
      <c r="P245" s="369">
        <v>0</v>
      </c>
      <c r="Q245" s="369">
        <f t="shared" si="84"/>
        <v>271.51990000000001</v>
      </c>
      <c r="R245" s="369">
        <v>0</v>
      </c>
      <c r="S245" s="369">
        <v>0</v>
      </c>
      <c r="T245" s="369">
        <f t="shared" si="85"/>
        <v>0</v>
      </c>
      <c r="U245" s="369">
        <v>0</v>
      </c>
      <c r="V245" s="369">
        <v>0</v>
      </c>
      <c r="W245" s="369">
        <f t="shared" si="86"/>
        <v>0</v>
      </c>
      <c r="X245" s="369">
        <v>0</v>
      </c>
      <c r="Y245" s="369">
        <v>0</v>
      </c>
      <c r="Z245" s="369">
        <f t="shared" si="87"/>
        <v>0</v>
      </c>
      <c r="AA245" s="369">
        <v>0</v>
      </c>
      <c r="AB245" s="369">
        <v>0</v>
      </c>
      <c r="AC245" s="369">
        <f t="shared" si="88"/>
        <v>0</v>
      </c>
      <c r="AD245" s="369">
        <v>0</v>
      </c>
      <c r="AE245" s="369">
        <v>0</v>
      </c>
      <c r="AF245" s="369">
        <f t="shared" si="89"/>
        <v>0</v>
      </c>
      <c r="AG245" s="369">
        <v>0</v>
      </c>
      <c r="AH245" s="369">
        <v>0</v>
      </c>
      <c r="AI245" s="369">
        <f t="shared" si="90"/>
        <v>0</v>
      </c>
      <c r="AJ245" s="369">
        <v>0</v>
      </c>
      <c r="AK245" s="369">
        <v>0</v>
      </c>
      <c r="AL245" s="369">
        <f t="shared" si="91"/>
        <v>0</v>
      </c>
      <c r="AM245" s="369">
        <v>0</v>
      </c>
      <c r="AN245" s="369">
        <v>0</v>
      </c>
      <c r="AO245" s="369">
        <f t="shared" si="92"/>
        <v>0</v>
      </c>
      <c r="AP245" s="369">
        <v>-1E-4</v>
      </c>
      <c r="AQ245" s="369">
        <v>0</v>
      </c>
      <c r="AR245" s="369">
        <f t="shared" si="93"/>
        <v>-1E-4</v>
      </c>
      <c r="AS245" s="388">
        <v>271.5197</v>
      </c>
      <c r="AT245" s="369">
        <v>-109.97969999999999</v>
      </c>
      <c r="AU245" s="369">
        <v>0</v>
      </c>
      <c r="AV245" s="369">
        <f t="shared" si="94"/>
        <v>-109.97969999999999</v>
      </c>
      <c r="AW245" s="370"/>
      <c r="AX245" s="369">
        <v>-204.8023</v>
      </c>
      <c r="AY245" s="369">
        <v>0</v>
      </c>
      <c r="AZ245" s="369">
        <f t="shared" si="95"/>
        <v>-204.8023</v>
      </c>
      <c r="BA245" s="370"/>
      <c r="BB245" s="389">
        <v>-314.78210000000001</v>
      </c>
      <c r="BC245" s="390"/>
      <c r="BD245" s="390"/>
      <c r="BE245" s="390"/>
      <c r="BF245" s="389">
        <v>0</v>
      </c>
      <c r="BG245" s="390"/>
      <c r="BH245" s="389">
        <v>0</v>
      </c>
      <c r="BI245" s="390"/>
      <c r="BJ245" s="389">
        <v>0</v>
      </c>
      <c r="BK245" s="389"/>
      <c r="BL245" s="388">
        <f t="shared" si="104"/>
        <v>-314.78210000000001</v>
      </c>
      <c r="BM245" s="389">
        <v>30066.794999999998</v>
      </c>
      <c r="BN245" s="389"/>
      <c r="BO245" s="388">
        <f t="shared" si="105"/>
        <v>30066.794999999998</v>
      </c>
      <c r="BP245" s="389">
        <v>97913</v>
      </c>
      <c r="BQ245" s="391" t="s">
        <v>1145</v>
      </c>
      <c r="DL245" s="342" t="str">
        <f t="shared" si="96"/>
        <v xml:space="preserve">6800      </v>
      </c>
      <c r="DM245" s="342" t="str">
        <f t="shared" si="80"/>
        <v xml:space="preserve">202206    </v>
      </c>
      <c r="DN245" s="342" t="str">
        <f t="shared" si="81"/>
        <v xml:space="preserve">M02022    </v>
      </c>
      <c r="DO245" s="342" t="e">
        <f>#REF!</f>
        <v>#REF!</v>
      </c>
      <c r="DP245" s="342">
        <f t="shared" si="97"/>
        <v>0</v>
      </c>
      <c r="EW245" s="342">
        <f t="shared" si="98"/>
        <v>0</v>
      </c>
      <c r="EX245" s="342">
        <f t="shared" si="99"/>
        <v>0</v>
      </c>
      <c r="EY245" s="342" t="e">
        <f>#REF!</f>
        <v>#REF!</v>
      </c>
      <c r="EZ245" s="342" t="e">
        <f>#REF!</f>
        <v>#REF!</v>
      </c>
      <c r="FA245" s="342">
        <f t="shared" si="100"/>
        <v>0</v>
      </c>
      <c r="FB245" s="342" t="e">
        <f>#REF!</f>
        <v>#REF!</v>
      </c>
      <c r="FC245" s="342" t="e">
        <f>#REF!</f>
        <v>#REF!</v>
      </c>
      <c r="FD245" s="342">
        <f t="shared" si="101"/>
        <v>0</v>
      </c>
      <c r="FE245" s="342">
        <f t="shared" si="102"/>
        <v>0</v>
      </c>
      <c r="FF245" s="342" t="e">
        <f>#REF!</f>
        <v>#REF!</v>
      </c>
      <c r="FG245" s="342" t="e">
        <f>#REF!</f>
        <v>#REF!</v>
      </c>
      <c r="FH245" s="342" t="e">
        <f>#REF!</f>
        <v>#REF!</v>
      </c>
      <c r="FI245" s="342" t="e">
        <f>#REF!</f>
        <v>#REF!</v>
      </c>
      <c r="FJ245" s="342" t="e">
        <f>#REF!</f>
        <v>#REF!</v>
      </c>
      <c r="FK245" s="342" t="e">
        <f>#REF!</f>
        <v>#REF!</v>
      </c>
      <c r="FL245" s="342">
        <f t="shared" si="103"/>
        <v>0</v>
      </c>
      <c r="FM245" s="342" t="e">
        <f>#REF!</f>
        <v>#REF!</v>
      </c>
      <c r="FN245" s="342" t="e">
        <f>#REF!</f>
        <v>#REF!</v>
      </c>
      <c r="FO245" s="342" t="e">
        <f>#REF!</f>
        <v>#REF!</v>
      </c>
      <c r="FP245" s="342" t="e">
        <f>#REF!</f>
        <v>#REF!</v>
      </c>
      <c r="FQ245" s="342" t="e">
        <f>#REF!</f>
        <v>#REF!</v>
      </c>
      <c r="FR245" s="342" t="e">
        <f>#REF!</f>
        <v>#REF!</v>
      </c>
      <c r="FS245" s="342" t="e">
        <f>#REF!</f>
        <v>#REF!</v>
      </c>
      <c r="FT245" s="342" t="e">
        <f>#REF!</f>
        <v>#REF!</v>
      </c>
      <c r="FU245" s="342" t="e">
        <f>#REF!</f>
        <v>#REF!</v>
      </c>
      <c r="FV245" s="342">
        <v>2</v>
      </c>
    </row>
    <row r="246" spans="3:178" ht="13.5" thickBot="1" x14ac:dyDescent="0.25">
      <c r="C246" s="366" t="s">
        <v>964</v>
      </c>
      <c r="D246" s="367">
        <v>0</v>
      </c>
      <c r="E246" s="368" t="s">
        <v>977</v>
      </c>
      <c r="F246" s="368" t="s">
        <v>978</v>
      </c>
      <c r="G246" s="367" t="s">
        <v>1453</v>
      </c>
      <c r="H246" s="368" t="s">
        <v>758</v>
      </c>
      <c r="I246" s="369"/>
      <c r="J246" s="369"/>
      <c r="K246" s="369">
        <f t="shared" si="82"/>
        <v>0</v>
      </c>
      <c r="L246" s="369"/>
      <c r="M246" s="369"/>
      <c r="N246" s="369">
        <f t="shared" si="83"/>
        <v>0</v>
      </c>
      <c r="O246" s="369"/>
      <c r="P246" s="369"/>
      <c r="Q246" s="369">
        <f t="shared" si="84"/>
        <v>0</v>
      </c>
      <c r="R246" s="369"/>
      <c r="S246" s="369"/>
      <c r="T246" s="369">
        <f t="shared" si="85"/>
        <v>0</v>
      </c>
      <c r="U246" s="369"/>
      <c r="V246" s="369"/>
      <c r="W246" s="369">
        <f t="shared" si="86"/>
        <v>0</v>
      </c>
      <c r="X246" s="369"/>
      <c r="Y246" s="369"/>
      <c r="Z246" s="369">
        <f t="shared" si="87"/>
        <v>0</v>
      </c>
      <c r="AA246" s="369"/>
      <c r="AB246" s="369"/>
      <c r="AC246" s="369">
        <f t="shared" si="88"/>
        <v>0</v>
      </c>
      <c r="AD246" s="369"/>
      <c r="AE246" s="369"/>
      <c r="AF246" s="369">
        <f t="shared" si="89"/>
        <v>0</v>
      </c>
      <c r="AG246" s="369"/>
      <c r="AH246" s="369"/>
      <c r="AI246" s="369">
        <f t="shared" si="90"/>
        <v>0</v>
      </c>
      <c r="AJ246" s="369"/>
      <c r="AK246" s="369"/>
      <c r="AL246" s="369">
        <f t="shared" si="91"/>
        <v>0</v>
      </c>
      <c r="AM246" s="369"/>
      <c r="AN246" s="369"/>
      <c r="AO246" s="369">
        <f t="shared" si="92"/>
        <v>0</v>
      </c>
      <c r="AP246" s="369"/>
      <c r="AQ246" s="369"/>
      <c r="AR246" s="369">
        <f t="shared" si="93"/>
        <v>0</v>
      </c>
      <c r="AS246" s="388"/>
      <c r="AT246" s="369"/>
      <c r="AU246" s="369"/>
      <c r="AV246" s="369">
        <f t="shared" si="94"/>
        <v>0</v>
      </c>
      <c r="AW246" s="370"/>
      <c r="AX246" s="369"/>
      <c r="AY246" s="369"/>
      <c r="AZ246" s="369">
        <f t="shared" si="95"/>
        <v>0</v>
      </c>
      <c r="BA246" s="370"/>
      <c r="BB246" s="389"/>
      <c r="BC246" s="390"/>
      <c r="BD246" s="390"/>
      <c r="BE246" s="390"/>
      <c r="BF246" s="389"/>
      <c r="BG246" s="390"/>
      <c r="BH246" s="389"/>
      <c r="BI246" s="390"/>
      <c r="BJ246" s="389"/>
      <c r="BK246" s="389"/>
      <c r="BL246" s="388">
        <f t="shared" si="104"/>
        <v>0</v>
      </c>
      <c r="BM246" s="389"/>
      <c r="BN246" s="389"/>
      <c r="BO246" s="388">
        <f t="shared" si="105"/>
        <v>0</v>
      </c>
      <c r="BP246" s="389"/>
      <c r="BQ246" s="391" t="s">
        <v>1146</v>
      </c>
      <c r="DL246" s="342" t="str">
        <f t="shared" si="96"/>
        <v xml:space="preserve">6801      </v>
      </c>
      <c r="DM246" s="342" t="str">
        <f t="shared" si="80"/>
        <v xml:space="preserve">202206    </v>
      </c>
      <c r="DN246" s="342" t="str">
        <f t="shared" si="81"/>
        <v xml:space="preserve">M02022    </v>
      </c>
      <c r="DO246" s="342" t="e">
        <f>#REF!</f>
        <v>#REF!</v>
      </c>
      <c r="DP246" s="342">
        <f t="shared" si="97"/>
        <v>0</v>
      </c>
      <c r="EW246" s="342">
        <f t="shared" si="98"/>
        <v>0</v>
      </c>
      <c r="EX246" s="342">
        <f t="shared" si="99"/>
        <v>0</v>
      </c>
      <c r="EY246" s="342" t="e">
        <f>#REF!</f>
        <v>#REF!</v>
      </c>
      <c r="EZ246" s="342" t="e">
        <f>#REF!</f>
        <v>#REF!</v>
      </c>
      <c r="FA246" s="342">
        <f t="shared" si="100"/>
        <v>0</v>
      </c>
      <c r="FB246" s="342" t="e">
        <f>#REF!</f>
        <v>#REF!</v>
      </c>
      <c r="FC246" s="342" t="e">
        <f>#REF!</f>
        <v>#REF!</v>
      </c>
      <c r="FD246" s="342">
        <f t="shared" si="101"/>
        <v>0</v>
      </c>
      <c r="FE246" s="342">
        <f t="shared" si="102"/>
        <v>0</v>
      </c>
      <c r="FF246" s="342" t="e">
        <f>#REF!</f>
        <v>#REF!</v>
      </c>
      <c r="FG246" s="342" t="e">
        <f>#REF!</f>
        <v>#REF!</v>
      </c>
      <c r="FH246" s="342" t="e">
        <f>#REF!</f>
        <v>#REF!</v>
      </c>
      <c r="FI246" s="342" t="e">
        <f>#REF!</f>
        <v>#REF!</v>
      </c>
      <c r="FJ246" s="342" t="e">
        <f>#REF!</f>
        <v>#REF!</v>
      </c>
      <c r="FK246" s="342" t="e">
        <f>#REF!</f>
        <v>#REF!</v>
      </c>
      <c r="FL246" s="342">
        <f t="shared" si="103"/>
        <v>0</v>
      </c>
      <c r="FM246" s="342" t="e">
        <f>#REF!</f>
        <v>#REF!</v>
      </c>
      <c r="FN246" s="342" t="e">
        <f>#REF!</f>
        <v>#REF!</v>
      </c>
      <c r="FO246" s="342" t="e">
        <f>#REF!</f>
        <v>#REF!</v>
      </c>
      <c r="FP246" s="342" t="e">
        <f>#REF!</f>
        <v>#REF!</v>
      </c>
      <c r="FQ246" s="342" t="e">
        <f>#REF!</f>
        <v>#REF!</v>
      </c>
      <c r="FR246" s="342" t="e">
        <f>#REF!</f>
        <v>#REF!</v>
      </c>
      <c r="FS246" s="342" t="e">
        <f>#REF!</f>
        <v>#REF!</v>
      </c>
      <c r="FT246" s="342" t="e">
        <f>#REF!</f>
        <v>#REF!</v>
      </c>
      <c r="FU246" s="342" t="e">
        <f>#REF!</f>
        <v>#REF!</v>
      </c>
      <c r="FV246" s="342">
        <v>2</v>
      </c>
    </row>
    <row r="247" spans="3:178" ht="13.5" thickBot="1" x14ac:dyDescent="0.25">
      <c r="C247" s="366" t="s">
        <v>964</v>
      </c>
      <c r="D247" s="367">
        <v>3</v>
      </c>
      <c r="E247" s="368" t="s">
        <v>462</v>
      </c>
      <c r="F247" s="368" t="s">
        <v>960</v>
      </c>
      <c r="G247" s="367" t="s">
        <v>1454</v>
      </c>
      <c r="H247" s="368" t="s">
        <v>759</v>
      </c>
      <c r="I247" s="369">
        <v>0</v>
      </c>
      <c r="J247" s="369"/>
      <c r="K247" s="369">
        <f t="shared" si="82"/>
        <v>0</v>
      </c>
      <c r="L247" s="369">
        <v>0</v>
      </c>
      <c r="M247" s="369"/>
      <c r="N247" s="369">
        <f t="shared" si="83"/>
        <v>0</v>
      </c>
      <c r="O247" s="369">
        <v>157.9752</v>
      </c>
      <c r="P247" s="369"/>
      <c r="Q247" s="369">
        <f t="shared" si="84"/>
        <v>157.9752</v>
      </c>
      <c r="R247" s="369">
        <v>0</v>
      </c>
      <c r="S247" s="369"/>
      <c r="T247" s="369">
        <f t="shared" si="85"/>
        <v>0</v>
      </c>
      <c r="U247" s="369">
        <v>0</v>
      </c>
      <c r="V247" s="369"/>
      <c r="W247" s="369">
        <f t="shared" si="86"/>
        <v>0</v>
      </c>
      <c r="X247" s="369">
        <v>0</v>
      </c>
      <c r="Y247" s="369"/>
      <c r="Z247" s="369">
        <f t="shared" si="87"/>
        <v>0</v>
      </c>
      <c r="AA247" s="369">
        <v>0</v>
      </c>
      <c r="AB247" s="369"/>
      <c r="AC247" s="369">
        <f t="shared" si="88"/>
        <v>0</v>
      </c>
      <c r="AD247" s="369">
        <v>0</v>
      </c>
      <c r="AE247" s="369"/>
      <c r="AF247" s="369">
        <f t="shared" si="89"/>
        <v>0</v>
      </c>
      <c r="AG247" s="369">
        <v>0</v>
      </c>
      <c r="AH247" s="369"/>
      <c r="AI247" s="369">
        <f t="shared" si="90"/>
        <v>0</v>
      </c>
      <c r="AJ247" s="369">
        <v>0</v>
      </c>
      <c r="AK247" s="369"/>
      <c r="AL247" s="369">
        <f t="shared" si="91"/>
        <v>0</v>
      </c>
      <c r="AM247" s="369">
        <v>0</v>
      </c>
      <c r="AN247" s="369"/>
      <c r="AO247" s="369">
        <f t="shared" si="92"/>
        <v>0</v>
      </c>
      <c r="AP247" s="369">
        <v>-1E-4</v>
      </c>
      <c r="AQ247" s="369"/>
      <c r="AR247" s="369">
        <f t="shared" si="93"/>
        <v>-1E-4</v>
      </c>
      <c r="AS247" s="388">
        <v>157.9751</v>
      </c>
      <c r="AT247" s="369">
        <v>-15.974</v>
      </c>
      <c r="AU247" s="369"/>
      <c r="AV247" s="369">
        <f t="shared" si="94"/>
        <v>-15.974</v>
      </c>
      <c r="AW247" s="370"/>
      <c r="AX247" s="369">
        <v>-18.008700000000001</v>
      </c>
      <c r="AY247" s="369"/>
      <c r="AZ247" s="369">
        <f t="shared" si="95"/>
        <v>-18.008700000000001</v>
      </c>
      <c r="BA247" s="370"/>
      <c r="BB247" s="389">
        <v>-33.982700000000001</v>
      </c>
      <c r="BC247" s="390"/>
      <c r="BD247" s="390"/>
      <c r="BE247" s="390"/>
      <c r="BF247" s="389">
        <v>0</v>
      </c>
      <c r="BG247" s="390"/>
      <c r="BH247" s="389">
        <v>0</v>
      </c>
      <c r="BI247" s="390"/>
      <c r="BJ247" s="389">
        <v>0</v>
      </c>
      <c r="BK247" s="389"/>
      <c r="BL247" s="388">
        <f t="shared" si="104"/>
        <v>-33.982700000000001</v>
      </c>
      <c r="BM247" s="389">
        <v>-2554.0001999999999</v>
      </c>
      <c r="BN247" s="389">
        <v>-144030</v>
      </c>
      <c r="BO247" s="388">
        <f t="shared" si="105"/>
        <v>-146584.00020000001</v>
      </c>
      <c r="BP247" s="389">
        <v>146584</v>
      </c>
      <c r="BQ247" s="391" t="s">
        <v>1147</v>
      </c>
      <c r="DL247" s="342" t="str">
        <f t="shared" si="96"/>
        <v xml:space="preserve">6810      </v>
      </c>
      <c r="DM247" s="342" t="str">
        <f t="shared" si="80"/>
        <v xml:space="preserve">202206    </v>
      </c>
      <c r="DN247" s="342" t="str">
        <f t="shared" si="81"/>
        <v xml:space="preserve">M02022    </v>
      </c>
      <c r="DO247" s="342" t="e">
        <f>#REF!</f>
        <v>#REF!</v>
      </c>
      <c r="DP247" s="342">
        <f t="shared" si="97"/>
        <v>0</v>
      </c>
      <c r="EW247" s="342">
        <f t="shared" si="98"/>
        <v>0</v>
      </c>
      <c r="EX247" s="342">
        <f t="shared" si="99"/>
        <v>0</v>
      </c>
      <c r="EY247" s="342" t="e">
        <f>#REF!</f>
        <v>#REF!</v>
      </c>
      <c r="EZ247" s="342" t="e">
        <f>#REF!</f>
        <v>#REF!</v>
      </c>
      <c r="FA247" s="342">
        <f t="shared" si="100"/>
        <v>0</v>
      </c>
      <c r="FB247" s="342" t="e">
        <f>#REF!</f>
        <v>#REF!</v>
      </c>
      <c r="FC247" s="342" t="e">
        <f>#REF!</f>
        <v>#REF!</v>
      </c>
      <c r="FD247" s="342">
        <f t="shared" si="101"/>
        <v>0</v>
      </c>
      <c r="FE247" s="342">
        <f t="shared" si="102"/>
        <v>0</v>
      </c>
      <c r="FF247" s="342" t="e">
        <f>#REF!</f>
        <v>#REF!</v>
      </c>
      <c r="FG247" s="342" t="e">
        <f>#REF!</f>
        <v>#REF!</v>
      </c>
      <c r="FH247" s="342" t="e">
        <f>#REF!</f>
        <v>#REF!</v>
      </c>
      <c r="FI247" s="342" t="e">
        <f>#REF!</f>
        <v>#REF!</v>
      </c>
      <c r="FJ247" s="342" t="e">
        <f>#REF!</f>
        <v>#REF!</v>
      </c>
      <c r="FK247" s="342" t="e">
        <f>#REF!</f>
        <v>#REF!</v>
      </c>
      <c r="FL247" s="342">
        <f t="shared" si="103"/>
        <v>0</v>
      </c>
      <c r="FM247" s="342" t="e">
        <f>#REF!</f>
        <v>#REF!</v>
      </c>
      <c r="FN247" s="342" t="e">
        <f>#REF!</f>
        <v>#REF!</v>
      </c>
      <c r="FO247" s="342" t="e">
        <f>#REF!</f>
        <v>#REF!</v>
      </c>
      <c r="FP247" s="342" t="e">
        <f>#REF!</f>
        <v>#REF!</v>
      </c>
      <c r="FQ247" s="342" t="e">
        <f>#REF!</f>
        <v>#REF!</v>
      </c>
      <c r="FR247" s="342" t="e">
        <f>#REF!</f>
        <v>#REF!</v>
      </c>
      <c r="FS247" s="342" t="e">
        <f>#REF!</f>
        <v>#REF!</v>
      </c>
      <c r="FT247" s="342" t="e">
        <f>#REF!</f>
        <v>#REF!</v>
      </c>
      <c r="FU247" s="342" t="e">
        <f>#REF!</f>
        <v>#REF!</v>
      </c>
      <c r="FV247" s="342">
        <v>2</v>
      </c>
    </row>
    <row r="248" spans="3:178" ht="13.5" thickBot="1" x14ac:dyDescent="0.25">
      <c r="C248" s="366" t="s">
        <v>959</v>
      </c>
      <c r="D248" s="367">
        <v>1</v>
      </c>
      <c r="E248" s="368" t="s">
        <v>843</v>
      </c>
      <c r="F248" s="368" t="s">
        <v>987</v>
      </c>
      <c r="G248" s="367" t="s">
        <v>1455</v>
      </c>
      <c r="H248" s="368" t="s">
        <v>128</v>
      </c>
      <c r="I248" s="369">
        <v>24172.998</v>
      </c>
      <c r="J248" s="369">
        <v>24381.241300000002</v>
      </c>
      <c r="K248" s="369">
        <f t="shared" si="82"/>
        <v>-208.24330000000191</v>
      </c>
      <c r="L248" s="369">
        <v>0</v>
      </c>
      <c r="M248" s="369">
        <v>0</v>
      </c>
      <c r="N248" s="369">
        <f t="shared" si="83"/>
        <v>0</v>
      </c>
      <c r="O248" s="369">
        <v>209.4083</v>
      </c>
      <c r="P248" s="369">
        <v>336</v>
      </c>
      <c r="Q248" s="369">
        <f t="shared" si="84"/>
        <v>-126.5917</v>
      </c>
      <c r="R248" s="369">
        <v>2539.1019999999999</v>
      </c>
      <c r="S248" s="369">
        <v>2597.0196999999998</v>
      </c>
      <c r="T248" s="369">
        <f t="shared" si="85"/>
        <v>-57.917699999999968</v>
      </c>
      <c r="U248" s="369">
        <v>354.65</v>
      </c>
      <c r="V248" s="369">
        <v>365.8956</v>
      </c>
      <c r="W248" s="369">
        <f t="shared" si="86"/>
        <v>-11.245600000000024</v>
      </c>
      <c r="X248" s="369">
        <v>0</v>
      </c>
      <c r="Y248" s="369">
        <v>0</v>
      </c>
      <c r="Z248" s="369">
        <f t="shared" si="87"/>
        <v>0</v>
      </c>
      <c r="AA248" s="369">
        <v>234.738</v>
      </c>
      <c r="AB248" s="369">
        <v>239.31469999999999</v>
      </c>
      <c r="AC248" s="369">
        <f t="shared" si="88"/>
        <v>-4.5766999999999882</v>
      </c>
      <c r="AD248" s="369">
        <v>0</v>
      </c>
      <c r="AE248" s="369">
        <v>0</v>
      </c>
      <c r="AF248" s="369">
        <f t="shared" si="89"/>
        <v>0</v>
      </c>
      <c r="AG248" s="369">
        <v>0</v>
      </c>
      <c r="AH248" s="369">
        <v>0</v>
      </c>
      <c r="AI248" s="369">
        <f t="shared" si="90"/>
        <v>0</v>
      </c>
      <c r="AJ248" s="369">
        <v>0</v>
      </c>
      <c r="AK248" s="369">
        <v>0</v>
      </c>
      <c r="AL248" s="369">
        <f t="shared" si="91"/>
        <v>0</v>
      </c>
      <c r="AM248" s="369">
        <v>-196.60499999999999</v>
      </c>
      <c r="AN248" s="369">
        <v>-363.27050000000003</v>
      </c>
      <c r="AO248" s="369">
        <f t="shared" si="92"/>
        <v>166.66550000000004</v>
      </c>
      <c r="AP248" s="369">
        <v>-121.215</v>
      </c>
      <c r="AQ248" s="369">
        <v>0</v>
      </c>
      <c r="AR248" s="369">
        <f t="shared" si="93"/>
        <v>-121.215</v>
      </c>
      <c r="AS248" s="388">
        <v>27193.076300000001</v>
      </c>
      <c r="AT248" s="369">
        <v>-815.29269999999997</v>
      </c>
      <c r="AU248" s="369">
        <v>-772.07960000000003</v>
      </c>
      <c r="AV248" s="369">
        <f t="shared" si="94"/>
        <v>-43.21309999999994</v>
      </c>
      <c r="AW248" s="370"/>
      <c r="AX248" s="369">
        <v>-62.118000000000002</v>
      </c>
      <c r="AY248" s="369">
        <v>-105</v>
      </c>
      <c r="AZ248" s="369">
        <f t="shared" si="95"/>
        <v>42.881999999999998</v>
      </c>
      <c r="BA248" s="370"/>
      <c r="BB248" s="389">
        <v>-877.41079999999999</v>
      </c>
      <c r="BC248" s="390"/>
      <c r="BD248" s="390"/>
      <c r="BE248" s="390"/>
      <c r="BF248" s="389">
        <v>0</v>
      </c>
      <c r="BG248" s="390"/>
      <c r="BH248" s="389">
        <v>0</v>
      </c>
      <c r="BI248" s="390"/>
      <c r="BJ248" s="389">
        <v>-2.0000000000000001E-4</v>
      </c>
      <c r="BK248" s="389"/>
      <c r="BL248" s="388">
        <f t="shared" si="104"/>
        <v>-877.41099999999994</v>
      </c>
      <c r="BM248" s="389">
        <v>-767.98170000000005</v>
      </c>
      <c r="BN248" s="389"/>
      <c r="BO248" s="388">
        <f t="shared" si="105"/>
        <v>-767.98170000000005</v>
      </c>
      <c r="BP248" s="389">
        <v>1280768</v>
      </c>
      <c r="BQ248" s="391" t="s">
        <v>1148</v>
      </c>
      <c r="DL248" s="342" t="str">
        <f t="shared" si="96"/>
        <v xml:space="preserve">7104      </v>
      </c>
      <c r="DM248" s="342" t="str">
        <f t="shared" si="80"/>
        <v xml:space="preserve">202206    </v>
      </c>
      <c r="DN248" s="342" t="str">
        <f t="shared" si="81"/>
        <v xml:space="preserve">M02022    </v>
      </c>
      <c r="DO248" s="342" t="e">
        <f>#REF!</f>
        <v>#REF!</v>
      </c>
      <c r="DP248" s="342">
        <f t="shared" si="97"/>
        <v>0</v>
      </c>
      <c r="EW248" s="342">
        <f t="shared" si="98"/>
        <v>0</v>
      </c>
      <c r="EX248" s="342">
        <f t="shared" si="99"/>
        <v>0</v>
      </c>
      <c r="EY248" s="342" t="e">
        <f>#REF!</f>
        <v>#REF!</v>
      </c>
      <c r="EZ248" s="342" t="e">
        <f>#REF!</f>
        <v>#REF!</v>
      </c>
      <c r="FA248" s="342">
        <f t="shared" si="100"/>
        <v>0</v>
      </c>
      <c r="FB248" s="342" t="e">
        <f>#REF!</f>
        <v>#REF!</v>
      </c>
      <c r="FC248" s="342" t="e">
        <f>#REF!</f>
        <v>#REF!</v>
      </c>
      <c r="FD248" s="342">
        <f t="shared" si="101"/>
        <v>0</v>
      </c>
      <c r="FE248" s="342">
        <f t="shared" si="102"/>
        <v>0</v>
      </c>
      <c r="FF248" s="342" t="e">
        <f>#REF!</f>
        <v>#REF!</v>
      </c>
      <c r="FG248" s="342" t="e">
        <f>#REF!</f>
        <v>#REF!</v>
      </c>
      <c r="FH248" s="342" t="e">
        <f>#REF!</f>
        <v>#REF!</v>
      </c>
      <c r="FI248" s="342" t="e">
        <f>#REF!</f>
        <v>#REF!</v>
      </c>
      <c r="FJ248" s="342" t="e">
        <f>#REF!</f>
        <v>#REF!</v>
      </c>
      <c r="FK248" s="342" t="e">
        <f>#REF!</f>
        <v>#REF!</v>
      </c>
      <c r="FL248" s="342">
        <f t="shared" si="103"/>
        <v>0</v>
      </c>
      <c r="FM248" s="342" t="e">
        <f>#REF!</f>
        <v>#REF!</v>
      </c>
      <c r="FN248" s="342" t="e">
        <f>#REF!</f>
        <v>#REF!</v>
      </c>
      <c r="FO248" s="342" t="e">
        <f>#REF!</f>
        <v>#REF!</v>
      </c>
      <c r="FP248" s="342" t="e">
        <f>#REF!</f>
        <v>#REF!</v>
      </c>
      <c r="FQ248" s="342" t="e">
        <f>#REF!</f>
        <v>#REF!</v>
      </c>
      <c r="FR248" s="342" t="e">
        <f>#REF!</f>
        <v>#REF!</v>
      </c>
      <c r="FS248" s="342" t="e">
        <f>#REF!</f>
        <v>#REF!</v>
      </c>
      <c r="FT248" s="342" t="e">
        <f>#REF!</f>
        <v>#REF!</v>
      </c>
      <c r="FU248" s="342" t="e">
        <f>#REF!</f>
        <v>#REF!</v>
      </c>
      <c r="FV248" s="342">
        <v>2</v>
      </c>
    </row>
    <row r="249" spans="3:178" ht="13.5" thickBot="1" x14ac:dyDescent="0.25">
      <c r="C249" s="366" t="s">
        <v>959</v>
      </c>
      <c r="D249" s="367">
        <v>0</v>
      </c>
      <c r="E249" s="368" t="s">
        <v>977</v>
      </c>
      <c r="F249" s="368" t="s">
        <v>978</v>
      </c>
      <c r="G249" s="367" t="s">
        <v>1456</v>
      </c>
      <c r="H249" s="368" t="s">
        <v>760</v>
      </c>
      <c r="I249" s="369"/>
      <c r="J249" s="369"/>
      <c r="K249" s="369">
        <f t="shared" si="82"/>
        <v>0</v>
      </c>
      <c r="L249" s="369"/>
      <c r="M249" s="369"/>
      <c r="N249" s="369">
        <f t="shared" si="83"/>
        <v>0</v>
      </c>
      <c r="O249" s="369"/>
      <c r="P249" s="369"/>
      <c r="Q249" s="369">
        <f t="shared" si="84"/>
        <v>0</v>
      </c>
      <c r="R249" s="369"/>
      <c r="S249" s="369"/>
      <c r="T249" s="369">
        <f t="shared" si="85"/>
        <v>0</v>
      </c>
      <c r="U249" s="369"/>
      <c r="V249" s="369"/>
      <c r="W249" s="369">
        <f t="shared" si="86"/>
        <v>0</v>
      </c>
      <c r="X249" s="369"/>
      <c r="Y249" s="369"/>
      <c r="Z249" s="369">
        <f t="shared" si="87"/>
        <v>0</v>
      </c>
      <c r="AA249" s="369"/>
      <c r="AB249" s="369"/>
      <c r="AC249" s="369">
        <f t="shared" si="88"/>
        <v>0</v>
      </c>
      <c r="AD249" s="369"/>
      <c r="AE249" s="369"/>
      <c r="AF249" s="369">
        <f t="shared" si="89"/>
        <v>0</v>
      </c>
      <c r="AG249" s="369"/>
      <c r="AH249" s="369"/>
      <c r="AI249" s="369">
        <f t="shared" si="90"/>
        <v>0</v>
      </c>
      <c r="AJ249" s="369"/>
      <c r="AK249" s="369"/>
      <c r="AL249" s="369">
        <f t="shared" si="91"/>
        <v>0</v>
      </c>
      <c r="AM249" s="369"/>
      <c r="AN249" s="369"/>
      <c r="AO249" s="369">
        <f t="shared" si="92"/>
        <v>0</v>
      </c>
      <c r="AP249" s="369"/>
      <c r="AQ249" s="369"/>
      <c r="AR249" s="369">
        <f t="shared" si="93"/>
        <v>0</v>
      </c>
      <c r="AS249" s="388"/>
      <c r="AT249" s="369"/>
      <c r="AU249" s="369"/>
      <c r="AV249" s="369">
        <f t="shared" si="94"/>
        <v>0</v>
      </c>
      <c r="AW249" s="370"/>
      <c r="AX249" s="369"/>
      <c r="AY249" s="369"/>
      <c r="AZ249" s="369">
        <f t="shared" si="95"/>
        <v>0</v>
      </c>
      <c r="BA249" s="370"/>
      <c r="BB249" s="389"/>
      <c r="BC249" s="390"/>
      <c r="BD249" s="390"/>
      <c r="BE249" s="390"/>
      <c r="BF249" s="389"/>
      <c r="BG249" s="390"/>
      <c r="BH249" s="389"/>
      <c r="BI249" s="390"/>
      <c r="BJ249" s="389"/>
      <c r="BK249" s="389"/>
      <c r="BL249" s="388">
        <f t="shared" si="104"/>
        <v>0</v>
      </c>
      <c r="BM249" s="389"/>
      <c r="BN249" s="389"/>
      <c r="BO249" s="388">
        <f t="shared" si="105"/>
        <v>0</v>
      </c>
      <c r="BP249" s="389"/>
      <c r="BQ249" s="391" t="s">
        <v>1148</v>
      </c>
      <c r="DL249" s="342" t="str">
        <f t="shared" si="96"/>
        <v xml:space="preserve">7105      </v>
      </c>
      <c r="DM249" s="342" t="str">
        <f t="shared" si="80"/>
        <v xml:space="preserve">202206    </v>
      </c>
      <c r="DN249" s="342" t="str">
        <f t="shared" si="81"/>
        <v xml:space="preserve">M02022    </v>
      </c>
      <c r="DO249" s="342" t="e">
        <f>#REF!</f>
        <v>#REF!</v>
      </c>
      <c r="DP249" s="342">
        <f t="shared" si="97"/>
        <v>0</v>
      </c>
      <c r="EW249" s="342">
        <f t="shared" si="98"/>
        <v>0</v>
      </c>
      <c r="EX249" s="342">
        <f t="shared" si="99"/>
        <v>0</v>
      </c>
      <c r="EY249" s="342" t="e">
        <f>#REF!</f>
        <v>#REF!</v>
      </c>
      <c r="EZ249" s="342" t="e">
        <f>#REF!</f>
        <v>#REF!</v>
      </c>
      <c r="FA249" s="342">
        <f t="shared" si="100"/>
        <v>0</v>
      </c>
      <c r="FB249" s="342" t="e">
        <f>#REF!</f>
        <v>#REF!</v>
      </c>
      <c r="FC249" s="342" t="e">
        <f>#REF!</f>
        <v>#REF!</v>
      </c>
      <c r="FD249" s="342">
        <f t="shared" si="101"/>
        <v>0</v>
      </c>
      <c r="FE249" s="342">
        <f t="shared" si="102"/>
        <v>0</v>
      </c>
      <c r="FF249" s="342" t="e">
        <f>#REF!</f>
        <v>#REF!</v>
      </c>
      <c r="FG249" s="342" t="e">
        <f>#REF!</f>
        <v>#REF!</v>
      </c>
      <c r="FH249" s="342" t="e">
        <f>#REF!</f>
        <v>#REF!</v>
      </c>
      <c r="FI249" s="342" t="e">
        <f>#REF!</f>
        <v>#REF!</v>
      </c>
      <c r="FJ249" s="342" t="e">
        <f>#REF!</f>
        <v>#REF!</v>
      </c>
      <c r="FK249" s="342" t="e">
        <f>#REF!</f>
        <v>#REF!</v>
      </c>
      <c r="FL249" s="342">
        <f t="shared" si="103"/>
        <v>0</v>
      </c>
      <c r="FM249" s="342" t="e">
        <f>#REF!</f>
        <v>#REF!</v>
      </c>
      <c r="FN249" s="342" t="e">
        <f>#REF!</f>
        <v>#REF!</v>
      </c>
      <c r="FO249" s="342" t="e">
        <f>#REF!</f>
        <v>#REF!</v>
      </c>
      <c r="FP249" s="342" t="e">
        <f>#REF!</f>
        <v>#REF!</v>
      </c>
      <c r="FQ249" s="342" t="e">
        <f>#REF!</f>
        <v>#REF!</v>
      </c>
      <c r="FR249" s="342" t="e">
        <f>#REF!</f>
        <v>#REF!</v>
      </c>
      <c r="FS249" s="342" t="e">
        <f>#REF!</f>
        <v>#REF!</v>
      </c>
      <c r="FT249" s="342" t="e">
        <f>#REF!</f>
        <v>#REF!</v>
      </c>
      <c r="FU249" s="342" t="e">
        <f>#REF!</f>
        <v>#REF!</v>
      </c>
      <c r="FV249" s="342">
        <v>2</v>
      </c>
    </row>
    <row r="250" spans="3:178" ht="13.5" thickBot="1" x14ac:dyDescent="0.25">
      <c r="C250" s="366" t="s">
        <v>959</v>
      </c>
      <c r="D250" s="367">
        <v>2</v>
      </c>
      <c r="E250" s="368" t="s">
        <v>843</v>
      </c>
      <c r="F250" s="368" t="s">
        <v>987</v>
      </c>
      <c r="G250" s="367" t="s">
        <v>1457</v>
      </c>
      <c r="H250" s="368" t="s">
        <v>111</v>
      </c>
      <c r="I250" s="369">
        <v>13105.254999999999</v>
      </c>
      <c r="J250" s="369">
        <v>13627.755999999999</v>
      </c>
      <c r="K250" s="369">
        <f t="shared" si="82"/>
        <v>-522.5010000000002</v>
      </c>
      <c r="L250" s="369">
        <v>0</v>
      </c>
      <c r="M250" s="369">
        <v>0</v>
      </c>
      <c r="N250" s="369">
        <f t="shared" si="83"/>
        <v>0</v>
      </c>
      <c r="O250" s="369">
        <v>63.3</v>
      </c>
      <c r="P250" s="369">
        <v>126</v>
      </c>
      <c r="Q250" s="369">
        <f t="shared" si="84"/>
        <v>-62.7</v>
      </c>
      <c r="R250" s="369">
        <v>1195.905</v>
      </c>
      <c r="S250" s="369">
        <v>1262.5752</v>
      </c>
      <c r="T250" s="369">
        <f t="shared" si="85"/>
        <v>-66.670200000000023</v>
      </c>
      <c r="U250" s="369">
        <v>446.74700000000001</v>
      </c>
      <c r="V250" s="369">
        <v>470.9796</v>
      </c>
      <c r="W250" s="369">
        <f t="shared" si="86"/>
        <v>-24.232599999999991</v>
      </c>
      <c r="X250" s="369">
        <v>3</v>
      </c>
      <c r="Y250" s="369">
        <v>3</v>
      </c>
      <c r="Z250" s="369">
        <f t="shared" si="87"/>
        <v>0</v>
      </c>
      <c r="AA250" s="369">
        <v>233.46600000000001</v>
      </c>
      <c r="AB250" s="369">
        <v>237.9906</v>
      </c>
      <c r="AC250" s="369">
        <f t="shared" si="88"/>
        <v>-4.5245999999999924</v>
      </c>
      <c r="AD250" s="369">
        <v>0</v>
      </c>
      <c r="AE250" s="369">
        <v>0</v>
      </c>
      <c r="AF250" s="369">
        <f t="shared" si="89"/>
        <v>0</v>
      </c>
      <c r="AG250" s="369">
        <v>0</v>
      </c>
      <c r="AH250" s="369">
        <v>0</v>
      </c>
      <c r="AI250" s="369">
        <f t="shared" si="90"/>
        <v>0</v>
      </c>
      <c r="AJ250" s="369">
        <v>6.3339999999999996</v>
      </c>
      <c r="AK250" s="369">
        <v>20.493099999999998</v>
      </c>
      <c r="AL250" s="369">
        <f t="shared" si="91"/>
        <v>-14.159099999999999</v>
      </c>
      <c r="AM250" s="369">
        <v>-1446.6410000000001</v>
      </c>
      <c r="AN250" s="369">
        <v>-883.94839999999999</v>
      </c>
      <c r="AO250" s="369">
        <f t="shared" si="92"/>
        <v>-562.69260000000008</v>
      </c>
      <c r="AP250" s="369">
        <v>0</v>
      </c>
      <c r="AQ250" s="369">
        <v>0</v>
      </c>
      <c r="AR250" s="369">
        <f t="shared" si="93"/>
        <v>0</v>
      </c>
      <c r="AS250" s="388">
        <v>13607.366</v>
      </c>
      <c r="AT250" s="369">
        <v>-440.94979999999998</v>
      </c>
      <c r="AU250" s="369">
        <v>-445.44369999999998</v>
      </c>
      <c r="AV250" s="369">
        <f t="shared" si="94"/>
        <v>4.4938999999999965</v>
      </c>
      <c r="AW250" s="370"/>
      <c r="AX250" s="369">
        <v>-173.91929999999999</v>
      </c>
      <c r="AY250" s="369">
        <v>-130</v>
      </c>
      <c r="AZ250" s="369">
        <f t="shared" si="95"/>
        <v>-43.919299999999993</v>
      </c>
      <c r="BA250" s="370"/>
      <c r="BB250" s="389">
        <v>-614.86919999999998</v>
      </c>
      <c r="BC250" s="390"/>
      <c r="BD250" s="390"/>
      <c r="BE250" s="390"/>
      <c r="BF250" s="389">
        <v>-102.2651</v>
      </c>
      <c r="BG250" s="390"/>
      <c r="BH250" s="389">
        <v>0</v>
      </c>
      <c r="BI250" s="390"/>
      <c r="BJ250" s="389">
        <v>-362</v>
      </c>
      <c r="BK250" s="389"/>
      <c r="BL250" s="388">
        <f t="shared" si="104"/>
        <v>-1079.1342999999999</v>
      </c>
      <c r="BM250" s="389">
        <v>-3976.9805000000001</v>
      </c>
      <c r="BN250" s="389"/>
      <c r="BO250" s="388">
        <f t="shared" si="105"/>
        <v>-3976.9805000000001</v>
      </c>
      <c r="BP250" s="389">
        <v>716069</v>
      </c>
      <c r="BQ250" s="391" t="s">
        <v>1148</v>
      </c>
      <c r="DL250" s="342" t="str">
        <f t="shared" si="96"/>
        <v xml:space="preserve">7106      </v>
      </c>
      <c r="DM250" s="342" t="str">
        <f t="shared" si="80"/>
        <v xml:space="preserve">202206    </v>
      </c>
      <c r="DN250" s="342" t="str">
        <f t="shared" si="81"/>
        <v xml:space="preserve">M02022    </v>
      </c>
      <c r="DO250" s="342" t="e">
        <f>#REF!</f>
        <v>#REF!</v>
      </c>
      <c r="DP250" s="342">
        <f t="shared" si="97"/>
        <v>0</v>
      </c>
      <c r="EW250" s="342">
        <f t="shared" si="98"/>
        <v>0</v>
      </c>
      <c r="EX250" s="342">
        <f t="shared" si="99"/>
        <v>0</v>
      </c>
      <c r="EY250" s="342" t="e">
        <f>#REF!</f>
        <v>#REF!</v>
      </c>
      <c r="EZ250" s="342" t="e">
        <f>#REF!</f>
        <v>#REF!</v>
      </c>
      <c r="FA250" s="342">
        <f t="shared" si="100"/>
        <v>0</v>
      </c>
      <c r="FB250" s="342" t="e">
        <f>#REF!</f>
        <v>#REF!</v>
      </c>
      <c r="FC250" s="342" t="e">
        <f>#REF!</f>
        <v>#REF!</v>
      </c>
      <c r="FD250" s="342">
        <f t="shared" si="101"/>
        <v>0</v>
      </c>
      <c r="FE250" s="342">
        <f t="shared" si="102"/>
        <v>0</v>
      </c>
      <c r="FF250" s="342" t="e">
        <f>#REF!</f>
        <v>#REF!</v>
      </c>
      <c r="FG250" s="342" t="e">
        <f>#REF!</f>
        <v>#REF!</v>
      </c>
      <c r="FH250" s="342" t="e">
        <f>#REF!</f>
        <v>#REF!</v>
      </c>
      <c r="FI250" s="342" t="e">
        <f>#REF!</f>
        <v>#REF!</v>
      </c>
      <c r="FJ250" s="342" t="e">
        <f>#REF!</f>
        <v>#REF!</v>
      </c>
      <c r="FK250" s="342" t="e">
        <f>#REF!</f>
        <v>#REF!</v>
      </c>
      <c r="FL250" s="342">
        <f t="shared" si="103"/>
        <v>0</v>
      </c>
      <c r="FM250" s="342" t="e">
        <f>#REF!</f>
        <v>#REF!</v>
      </c>
      <c r="FN250" s="342" t="e">
        <f>#REF!</f>
        <v>#REF!</v>
      </c>
      <c r="FO250" s="342" t="e">
        <f>#REF!</f>
        <v>#REF!</v>
      </c>
      <c r="FP250" s="342" t="e">
        <f>#REF!</f>
        <v>#REF!</v>
      </c>
      <c r="FQ250" s="342" t="e">
        <f>#REF!</f>
        <v>#REF!</v>
      </c>
      <c r="FR250" s="342" t="e">
        <f>#REF!</f>
        <v>#REF!</v>
      </c>
      <c r="FS250" s="342" t="e">
        <f>#REF!</f>
        <v>#REF!</v>
      </c>
      <c r="FT250" s="342" t="e">
        <f>#REF!</f>
        <v>#REF!</v>
      </c>
      <c r="FU250" s="342" t="e">
        <f>#REF!</f>
        <v>#REF!</v>
      </c>
      <c r="FV250" s="342">
        <v>2</v>
      </c>
    </row>
    <row r="251" spans="3:178" ht="13.5" thickBot="1" x14ac:dyDescent="0.25">
      <c r="C251" s="366" t="s">
        <v>959</v>
      </c>
      <c r="D251" s="367">
        <v>1</v>
      </c>
      <c r="E251" s="368" t="s">
        <v>43</v>
      </c>
      <c r="F251" s="368" t="s">
        <v>1023</v>
      </c>
      <c r="G251" s="367" t="s">
        <v>1458</v>
      </c>
      <c r="H251" s="368" t="s">
        <v>91</v>
      </c>
      <c r="I251" s="369">
        <v>18908.717000000001</v>
      </c>
      <c r="J251" s="369">
        <v>18462.325099999998</v>
      </c>
      <c r="K251" s="369">
        <f t="shared" si="82"/>
        <v>446.39190000000235</v>
      </c>
      <c r="L251" s="369">
        <v>0</v>
      </c>
      <c r="M251" s="369">
        <v>0</v>
      </c>
      <c r="N251" s="369">
        <f t="shared" si="83"/>
        <v>0</v>
      </c>
      <c r="O251" s="369">
        <v>642.76800000000003</v>
      </c>
      <c r="P251" s="369">
        <v>622.00019999999995</v>
      </c>
      <c r="Q251" s="369">
        <f t="shared" si="84"/>
        <v>20.767800000000079</v>
      </c>
      <c r="R251" s="369">
        <v>1820.8150000000001</v>
      </c>
      <c r="S251" s="369">
        <v>1915.5150000000001</v>
      </c>
      <c r="T251" s="369">
        <f t="shared" si="85"/>
        <v>-94.700000000000045</v>
      </c>
      <c r="U251" s="369">
        <v>227.45699999999999</v>
      </c>
      <c r="V251" s="369">
        <v>221.7876</v>
      </c>
      <c r="W251" s="369">
        <f t="shared" si="86"/>
        <v>5.669399999999996</v>
      </c>
      <c r="X251" s="369">
        <v>0</v>
      </c>
      <c r="Y251" s="369">
        <v>0</v>
      </c>
      <c r="Z251" s="369">
        <f t="shared" si="87"/>
        <v>0</v>
      </c>
      <c r="AA251" s="369">
        <v>105.67400000000001</v>
      </c>
      <c r="AB251" s="369">
        <v>107.9984</v>
      </c>
      <c r="AC251" s="369">
        <f t="shared" si="88"/>
        <v>-2.3243999999999971</v>
      </c>
      <c r="AD251" s="369">
        <v>0</v>
      </c>
      <c r="AE251" s="369">
        <v>0</v>
      </c>
      <c r="AF251" s="369">
        <f t="shared" si="89"/>
        <v>0</v>
      </c>
      <c r="AG251" s="369">
        <v>0</v>
      </c>
      <c r="AH251" s="369">
        <v>0</v>
      </c>
      <c r="AI251" s="369">
        <f t="shared" si="90"/>
        <v>0</v>
      </c>
      <c r="AJ251" s="369">
        <v>26.65</v>
      </c>
      <c r="AK251" s="369">
        <v>26.249400000000001</v>
      </c>
      <c r="AL251" s="369">
        <f t="shared" si="91"/>
        <v>0.40059999999999718</v>
      </c>
      <c r="AM251" s="369">
        <v>-1086.75</v>
      </c>
      <c r="AN251" s="369">
        <v>-1086.7493999999999</v>
      </c>
      <c r="AO251" s="369">
        <f t="shared" si="92"/>
        <v>-6.0000000007676135E-4</v>
      </c>
      <c r="AP251" s="369">
        <v>0</v>
      </c>
      <c r="AQ251" s="369">
        <v>0</v>
      </c>
      <c r="AR251" s="369">
        <f t="shared" si="93"/>
        <v>0</v>
      </c>
      <c r="AS251" s="388">
        <v>20645.330999999998</v>
      </c>
      <c r="AT251" s="369">
        <v>-410.28070000000002</v>
      </c>
      <c r="AU251" s="369">
        <v>-345.46480000000003</v>
      </c>
      <c r="AV251" s="369">
        <f t="shared" si="94"/>
        <v>-64.815899999999999</v>
      </c>
      <c r="AW251" s="370" t="s">
        <v>1459</v>
      </c>
      <c r="AX251" s="369">
        <v>-127.8502</v>
      </c>
      <c r="AY251" s="369">
        <v>-250</v>
      </c>
      <c r="AZ251" s="369">
        <f t="shared" si="95"/>
        <v>122.1498</v>
      </c>
      <c r="BA251" s="370" t="s">
        <v>1149</v>
      </c>
      <c r="BB251" s="389">
        <v>-538.1309</v>
      </c>
      <c r="BC251" s="390" t="s">
        <v>1460</v>
      </c>
      <c r="BD251" s="390"/>
      <c r="BE251" s="390"/>
      <c r="BF251" s="389">
        <v>-92.356899999999996</v>
      </c>
      <c r="BG251" s="390"/>
      <c r="BH251" s="389">
        <v>0</v>
      </c>
      <c r="BI251" s="390"/>
      <c r="BJ251" s="389">
        <v>-20.5288</v>
      </c>
      <c r="BK251" s="389"/>
      <c r="BL251" s="388">
        <f t="shared" si="104"/>
        <v>-651.01660000000004</v>
      </c>
      <c r="BM251" s="389">
        <v>-5594.7475000000004</v>
      </c>
      <c r="BN251" s="389"/>
      <c r="BO251" s="388">
        <f t="shared" si="105"/>
        <v>-5594.7475000000004</v>
      </c>
      <c r="BP251" s="389">
        <v>1263953</v>
      </c>
      <c r="BQ251" s="391" t="s">
        <v>1148</v>
      </c>
      <c r="DL251" s="342" t="str">
        <f t="shared" si="96"/>
        <v xml:space="preserve">7107      </v>
      </c>
      <c r="DM251" s="342" t="str">
        <f t="shared" si="80"/>
        <v xml:space="preserve">202206    </v>
      </c>
      <c r="DN251" s="342" t="str">
        <f t="shared" si="81"/>
        <v xml:space="preserve">M02022    </v>
      </c>
      <c r="DO251" s="342" t="e">
        <f>#REF!</f>
        <v>#REF!</v>
      </c>
      <c r="DP251" s="342" t="str">
        <f t="shared" si="97"/>
        <v>FDW</v>
      </c>
      <c r="EW251" s="342" t="str">
        <f t="shared" si="98"/>
        <v>Mindre löpande rep och takskottning.</v>
      </c>
      <c r="EX251" s="342" t="str">
        <f t="shared" si="99"/>
        <v>Mindre kostnad för FDW samt takskottning och löpande rep än budgeterat.</v>
      </c>
      <c r="EY251" s="342" t="e">
        <f>#REF!</f>
        <v>#REF!</v>
      </c>
      <c r="EZ251" s="342" t="e">
        <f>#REF!</f>
        <v>#REF!</v>
      </c>
      <c r="FA251" s="342">
        <f t="shared" si="100"/>
        <v>0</v>
      </c>
      <c r="FB251" s="342" t="e">
        <f>#REF!</f>
        <v>#REF!</v>
      </c>
      <c r="FC251" s="342" t="e">
        <f>#REF!</f>
        <v>#REF!</v>
      </c>
      <c r="FD251" s="342">
        <f t="shared" si="101"/>
        <v>0</v>
      </c>
      <c r="FE251" s="342">
        <f t="shared" si="102"/>
        <v>0</v>
      </c>
      <c r="FF251" s="342" t="e">
        <f>#REF!</f>
        <v>#REF!</v>
      </c>
      <c r="FG251" s="342" t="e">
        <f>#REF!</f>
        <v>#REF!</v>
      </c>
      <c r="FH251" s="342" t="e">
        <f>#REF!</f>
        <v>#REF!</v>
      </c>
      <c r="FI251" s="342" t="e">
        <f>#REF!</f>
        <v>#REF!</v>
      </c>
      <c r="FJ251" s="342" t="e">
        <f>#REF!</f>
        <v>#REF!</v>
      </c>
      <c r="FK251" s="342" t="e">
        <f>#REF!</f>
        <v>#REF!</v>
      </c>
      <c r="FL251" s="342">
        <f t="shared" si="103"/>
        <v>0</v>
      </c>
      <c r="FM251" s="342" t="e">
        <f>#REF!</f>
        <v>#REF!</v>
      </c>
      <c r="FN251" s="342" t="e">
        <f>#REF!</f>
        <v>#REF!</v>
      </c>
      <c r="FO251" s="342" t="e">
        <f>#REF!</f>
        <v>#REF!</v>
      </c>
      <c r="FP251" s="342" t="e">
        <f>#REF!</f>
        <v>#REF!</v>
      </c>
      <c r="FQ251" s="342" t="e">
        <f>#REF!</f>
        <v>#REF!</v>
      </c>
      <c r="FR251" s="342" t="e">
        <f>#REF!</f>
        <v>#REF!</v>
      </c>
      <c r="FS251" s="342" t="e">
        <f>#REF!</f>
        <v>#REF!</v>
      </c>
      <c r="FT251" s="342" t="e">
        <f>#REF!</f>
        <v>#REF!</v>
      </c>
      <c r="FU251" s="342" t="e">
        <f>#REF!</f>
        <v>#REF!</v>
      </c>
      <c r="FV251" s="342">
        <v>2</v>
      </c>
    </row>
    <row r="252" spans="3:178" ht="13.5" thickBot="1" x14ac:dyDescent="0.25">
      <c r="C252" s="366" t="s">
        <v>959</v>
      </c>
      <c r="D252" s="367">
        <v>1</v>
      </c>
      <c r="E252" s="368" t="s">
        <v>843</v>
      </c>
      <c r="F252" s="368" t="s">
        <v>981</v>
      </c>
      <c r="G252" s="367" t="s">
        <v>1461</v>
      </c>
      <c r="H252" s="368" t="s">
        <v>84</v>
      </c>
      <c r="I252" s="369">
        <v>12698.066000000001</v>
      </c>
      <c r="J252" s="369">
        <v>12587.034100000001</v>
      </c>
      <c r="K252" s="369">
        <f t="shared" si="82"/>
        <v>111.03189999999995</v>
      </c>
      <c r="L252" s="369">
        <v>0</v>
      </c>
      <c r="M252" s="369">
        <v>0</v>
      </c>
      <c r="N252" s="369">
        <f t="shared" si="83"/>
        <v>0</v>
      </c>
      <c r="O252" s="369">
        <v>574.47810000000004</v>
      </c>
      <c r="P252" s="369">
        <v>645</v>
      </c>
      <c r="Q252" s="369">
        <f t="shared" si="84"/>
        <v>-70.52189999999996</v>
      </c>
      <c r="R252" s="369">
        <v>1077.6389999999999</v>
      </c>
      <c r="S252" s="369">
        <v>1151.4196999999999</v>
      </c>
      <c r="T252" s="369">
        <f t="shared" si="85"/>
        <v>-73.780700000000024</v>
      </c>
      <c r="U252" s="369">
        <v>390.923</v>
      </c>
      <c r="V252" s="369">
        <v>394.50979999999998</v>
      </c>
      <c r="W252" s="369">
        <f t="shared" si="86"/>
        <v>-3.5867999999999824</v>
      </c>
      <c r="X252" s="369">
        <v>0</v>
      </c>
      <c r="Y252" s="369">
        <v>0</v>
      </c>
      <c r="Z252" s="369">
        <f t="shared" si="87"/>
        <v>0</v>
      </c>
      <c r="AA252" s="369">
        <v>228.48099999999999</v>
      </c>
      <c r="AB252" s="369">
        <v>218.75579999999999</v>
      </c>
      <c r="AC252" s="369">
        <f t="shared" si="88"/>
        <v>9.725200000000001</v>
      </c>
      <c r="AD252" s="369">
        <v>5.84</v>
      </c>
      <c r="AE252" s="369">
        <v>0</v>
      </c>
      <c r="AF252" s="369">
        <f t="shared" si="89"/>
        <v>5.84</v>
      </c>
      <c r="AG252" s="369">
        <v>8.7999999999999995E-2</v>
      </c>
      <c r="AH252" s="369">
        <v>0</v>
      </c>
      <c r="AI252" s="369">
        <f t="shared" si="90"/>
        <v>8.7999999999999995E-2</v>
      </c>
      <c r="AJ252" s="369">
        <v>1.89</v>
      </c>
      <c r="AK252" s="369">
        <v>31.977599999999999</v>
      </c>
      <c r="AL252" s="369">
        <f t="shared" si="91"/>
        <v>-30.087599999999998</v>
      </c>
      <c r="AM252" s="369">
        <v>-473.80500000000001</v>
      </c>
      <c r="AN252" s="369">
        <v>-388.34440000000001</v>
      </c>
      <c r="AO252" s="369">
        <f t="shared" si="92"/>
        <v>-85.460599999999999</v>
      </c>
      <c r="AP252" s="369">
        <v>0</v>
      </c>
      <c r="AQ252" s="369">
        <v>0</v>
      </c>
      <c r="AR252" s="369">
        <f t="shared" si="93"/>
        <v>0</v>
      </c>
      <c r="AS252" s="388">
        <v>14503.6001</v>
      </c>
      <c r="AT252" s="369">
        <v>-418.86250000000001</v>
      </c>
      <c r="AU252" s="369">
        <v>-427.37950000000001</v>
      </c>
      <c r="AV252" s="369">
        <f t="shared" si="94"/>
        <v>8.5169999999999959</v>
      </c>
      <c r="AW252" s="370"/>
      <c r="AX252" s="369">
        <v>-106.5335</v>
      </c>
      <c r="AY252" s="369">
        <v>-124</v>
      </c>
      <c r="AZ252" s="369">
        <f t="shared" si="95"/>
        <v>17.466499999999996</v>
      </c>
      <c r="BA252" s="370"/>
      <c r="BB252" s="389">
        <v>-525.39610000000005</v>
      </c>
      <c r="BC252" s="390"/>
      <c r="BD252" s="390"/>
      <c r="BE252" s="390"/>
      <c r="BF252" s="389">
        <v>-10.495200000000001</v>
      </c>
      <c r="BG252" s="390"/>
      <c r="BH252" s="389">
        <v>-26</v>
      </c>
      <c r="BI252" s="390"/>
      <c r="BJ252" s="389">
        <v>0</v>
      </c>
      <c r="BK252" s="389"/>
      <c r="BL252" s="388">
        <f t="shared" si="104"/>
        <v>-561.8913</v>
      </c>
      <c r="BM252" s="389">
        <v>-3929.076</v>
      </c>
      <c r="BN252" s="389"/>
      <c r="BO252" s="388">
        <f t="shared" si="105"/>
        <v>-3929.076</v>
      </c>
      <c r="BP252" s="389">
        <v>644134</v>
      </c>
      <c r="BQ252" s="391" t="s">
        <v>1148</v>
      </c>
      <c r="DL252" s="342" t="str">
        <f t="shared" si="96"/>
        <v xml:space="preserve">7109      </v>
      </c>
      <c r="DM252" s="342" t="str">
        <f t="shared" si="80"/>
        <v xml:space="preserve">202206    </v>
      </c>
      <c r="DN252" s="342" t="str">
        <f t="shared" si="81"/>
        <v xml:space="preserve">M02022    </v>
      </c>
      <c r="DO252" s="342" t="e">
        <f>#REF!</f>
        <v>#REF!</v>
      </c>
      <c r="DP252" s="342">
        <f t="shared" si="97"/>
        <v>0</v>
      </c>
      <c r="EW252" s="342">
        <f t="shared" si="98"/>
        <v>0</v>
      </c>
      <c r="EX252" s="342">
        <f t="shared" si="99"/>
        <v>0</v>
      </c>
      <c r="EY252" s="342" t="e">
        <f>#REF!</f>
        <v>#REF!</v>
      </c>
      <c r="EZ252" s="342" t="e">
        <f>#REF!</f>
        <v>#REF!</v>
      </c>
      <c r="FA252" s="342">
        <f t="shared" si="100"/>
        <v>0</v>
      </c>
      <c r="FB252" s="342" t="e">
        <f>#REF!</f>
        <v>#REF!</v>
      </c>
      <c r="FC252" s="342" t="e">
        <f>#REF!</f>
        <v>#REF!</v>
      </c>
      <c r="FD252" s="342">
        <f t="shared" si="101"/>
        <v>0</v>
      </c>
      <c r="FE252" s="342">
        <f t="shared" si="102"/>
        <v>0</v>
      </c>
      <c r="FF252" s="342" t="e">
        <f>#REF!</f>
        <v>#REF!</v>
      </c>
      <c r="FG252" s="342" t="e">
        <f>#REF!</f>
        <v>#REF!</v>
      </c>
      <c r="FH252" s="342" t="e">
        <f>#REF!</f>
        <v>#REF!</v>
      </c>
      <c r="FI252" s="342" t="e">
        <f>#REF!</f>
        <v>#REF!</v>
      </c>
      <c r="FJ252" s="342" t="e">
        <f>#REF!</f>
        <v>#REF!</v>
      </c>
      <c r="FK252" s="342" t="e">
        <f>#REF!</f>
        <v>#REF!</v>
      </c>
      <c r="FL252" s="342">
        <f t="shared" si="103"/>
        <v>0</v>
      </c>
      <c r="FM252" s="342" t="e">
        <f>#REF!</f>
        <v>#REF!</v>
      </c>
      <c r="FN252" s="342" t="e">
        <f>#REF!</f>
        <v>#REF!</v>
      </c>
      <c r="FO252" s="342" t="e">
        <f>#REF!</f>
        <v>#REF!</v>
      </c>
      <c r="FP252" s="342" t="e">
        <f>#REF!</f>
        <v>#REF!</v>
      </c>
      <c r="FQ252" s="342" t="e">
        <f>#REF!</f>
        <v>#REF!</v>
      </c>
      <c r="FR252" s="342" t="e">
        <f>#REF!</f>
        <v>#REF!</v>
      </c>
      <c r="FS252" s="342" t="e">
        <f>#REF!</f>
        <v>#REF!</v>
      </c>
      <c r="FT252" s="342" t="e">
        <f>#REF!</f>
        <v>#REF!</v>
      </c>
      <c r="FU252" s="342" t="e">
        <f>#REF!</f>
        <v>#REF!</v>
      </c>
      <c r="FV252" s="342">
        <v>2</v>
      </c>
    </row>
    <row r="253" spans="3:178" ht="13.5" thickBot="1" x14ac:dyDescent="0.25">
      <c r="C253" s="366" t="s">
        <v>964</v>
      </c>
      <c r="D253" s="367">
        <v>0</v>
      </c>
      <c r="E253" s="368" t="s">
        <v>977</v>
      </c>
      <c r="F253" s="368" t="s">
        <v>978</v>
      </c>
      <c r="G253" s="367" t="s">
        <v>1462</v>
      </c>
      <c r="H253" s="368" t="s">
        <v>761</v>
      </c>
      <c r="I253" s="369"/>
      <c r="J253" s="369"/>
      <c r="K253" s="369">
        <f t="shared" si="82"/>
        <v>0</v>
      </c>
      <c r="L253" s="369"/>
      <c r="M253" s="369"/>
      <c r="N253" s="369">
        <f t="shared" si="83"/>
        <v>0</v>
      </c>
      <c r="O253" s="369"/>
      <c r="P253" s="369"/>
      <c r="Q253" s="369">
        <f t="shared" si="84"/>
        <v>0</v>
      </c>
      <c r="R253" s="369"/>
      <c r="S253" s="369"/>
      <c r="T253" s="369">
        <f t="shared" si="85"/>
        <v>0</v>
      </c>
      <c r="U253" s="369"/>
      <c r="V253" s="369"/>
      <c r="W253" s="369">
        <f t="shared" si="86"/>
        <v>0</v>
      </c>
      <c r="X253" s="369"/>
      <c r="Y253" s="369"/>
      <c r="Z253" s="369">
        <f t="shared" si="87"/>
        <v>0</v>
      </c>
      <c r="AA253" s="369"/>
      <c r="AB253" s="369"/>
      <c r="AC253" s="369">
        <f t="shared" si="88"/>
        <v>0</v>
      </c>
      <c r="AD253" s="369"/>
      <c r="AE253" s="369"/>
      <c r="AF253" s="369">
        <f t="shared" si="89"/>
        <v>0</v>
      </c>
      <c r="AG253" s="369"/>
      <c r="AH253" s="369"/>
      <c r="AI253" s="369">
        <f t="shared" si="90"/>
        <v>0</v>
      </c>
      <c r="AJ253" s="369"/>
      <c r="AK253" s="369"/>
      <c r="AL253" s="369">
        <f t="shared" si="91"/>
        <v>0</v>
      </c>
      <c r="AM253" s="369"/>
      <c r="AN253" s="369"/>
      <c r="AO253" s="369">
        <f t="shared" si="92"/>
        <v>0</v>
      </c>
      <c r="AP253" s="369"/>
      <c r="AQ253" s="369"/>
      <c r="AR253" s="369">
        <f t="shared" si="93"/>
        <v>0</v>
      </c>
      <c r="AS253" s="388"/>
      <c r="AT253" s="369"/>
      <c r="AU253" s="369"/>
      <c r="AV253" s="369">
        <f t="shared" si="94"/>
        <v>0</v>
      </c>
      <c r="AW253" s="370"/>
      <c r="AX253" s="369"/>
      <c r="AY253" s="369"/>
      <c r="AZ253" s="369">
        <f t="shared" si="95"/>
        <v>0</v>
      </c>
      <c r="BA253" s="370"/>
      <c r="BB253" s="389"/>
      <c r="BC253" s="390"/>
      <c r="BD253" s="390"/>
      <c r="BE253" s="390"/>
      <c r="BF253" s="389"/>
      <c r="BG253" s="390"/>
      <c r="BH253" s="389"/>
      <c r="BI253" s="390"/>
      <c r="BJ253" s="389"/>
      <c r="BK253" s="389"/>
      <c r="BL253" s="388">
        <f t="shared" si="104"/>
        <v>0</v>
      </c>
      <c r="BM253" s="389"/>
      <c r="BN253" s="389"/>
      <c r="BO253" s="388">
        <f t="shared" si="105"/>
        <v>0</v>
      </c>
      <c r="BP253" s="389"/>
      <c r="BQ253" s="391" t="s">
        <v>1148</v>
      </c>
      <c r="DL253" s="342" t="str">
        <f t="shared" si="96"/>
        <v xml:space="preserve">7115      </v>
      </c>
      <c r="DM253" s="342" t="str">
        <f t="shared" si="80"/>
        <v xml:space="preserve">202206    </v>
      </c>
      <c r="DN253" s="342" t="str">
        <f t="shared" si="81"/>
        <v xml:space="preserve">M02022    </v>
      </c>
      <c r="DO253" s="342" t="e">
        <f>#REF!</f>
        <v>#REF!</v>
      </c>
      <c r="DP253" s="342">
        <f t="shared" si="97"/>
        <v>0</v>
      </c>
      <c r="EW253" s="342">
        <f t="shared" si="98"/>
        <v>0</v>
      </c>
      <c r="EX253" s="342">
        <f t="shared" si="99"/>
        <v>0</v>
      </c>
      <c r="EY253" s="342" t="e">
        <f>#REF!</f>
        <v>#REF!</v>
      </c>
      <c r="EZ253" s="342" t="e">
        <f>#REF!</f>
        <v>#REF!</v>
      </c>
      <c r="FA253" s="342">
        <f t="shared" si="100"/>
        <v>0</v>
      </c>
      <c r="FB253" s="342" t="e">
        <f>#REF!</f>
        <v>#REF!</v>
      </c>
      <c r="FC253" s="342" t="e">
        <f>#REF!</f>
        <v>#REF!</v>
      </c>
      <c r="FD253" s="342">
        <f t="shared" si="101"/>
        <v>0</v>
      </c>
      <c r="FE253" s="342">
        <f t="shared" si="102"/>
        <v>0</v>
      </c>
      <c r="FF253" s="342" t="e">
        <f>#REF!</f>
        <v>#REF!</v>
      </c>
      <c r="FG253" s="342" t="e">
        <f>#REF!</f>
        <v>#REF!</v>
      </c>
      <c r="FH253" s="342" t="e">
        <f>#REF!</f>
        <v>#REF!</v>
      </c>
      <c r="FI253" s="342" t="e">
        <f>#REF!</f>
        <v>#REF!</v>
      </c>
      <c r="FJ253" s="342" t="e">
        <f>#REF!</f>
        <v>#REF!</v>
      </c>
      <c r="FK253" s="342" t="e">
        <f>#REF!</f>
        <v>#REF!</v>
      </c>
      <c r="FL253" s="342">
        <f t="shared" si="103"/>
        <v>0</v>
      </c>
      <c r="FM253" s="342" t="e">
        <f>#REF!</f>
        <v>#REF!</v>
      </c>
      <c r="FN253" s="342" t="e">
        <f>#REF!</f>
        <v>#REF!</v>
      </c>
      <c r="FO253" s="342" t="e">
        <f>#REF!</f>
        <v>#REF!</v>
      </c>
      <c r="FP253" s="342" t="e">
        <f>#REF!</f>
        <v>#REF!</v>
      </c>
      <c r="FQ253" s="342" t="e">
        <f>#REF!</f>
        <v>#REF!</v>
      </c>
      <c r="FR253" s="342" t="e">
        <f>#REF!</f>
        <v>#REF!</v>
      </c>
      <c r="FS253" s="342" t="e">
        <f>#REF!</f>
        <v>#REF!</v>
      </c>
      <c r="FT253" s="342" t="e">
        <f>#REF!</f>
        <v>#REF!</v>
      </c>
      <c r="FU253" s="342" t="e">
        <f>#REF!</f>
        <v>#REF!</v>
      </c>
      <c r="FV253" s="342">
        <v>2</v>
      </c>
    </row>
    <row r="254" spans="3:178" ht="13.5" thickBot="1" x14ac:dyDescent="0.25">
      <c r="C254" s="366" t="s">
        <v>964</v>
      </c>
      <c r="D254" s="367">
        <v>0</v>
      </c>
      <c r="E254" s="368" t="s">
        <v>977</v>
      </c>
      <c r="F254" s="368" t="s">
        <v>978</v>
      </c>
      <c r="G254" s="367" t="s">
        <v>1463</v>
      </c>
      <c r="H254" s="368" t="s">
        <v>762</v>
      </c>
      <c r="I254" s="369"/>
      <c r="J254" s="369"/>
      <c r="K254" s="369">
        <f t="shared" si="82"/>
        <v>0</v>
      </c>
      <c r="L254" s="369"/>
      <c r="M254" s="369"/>
      <c r="N254" s="369">
        <f t="shared" si="83"/>
        <v>0</v>
      </c>
      <c r="O254" s="369"/>
      <c r="P254" s="369"/>
      <c r="Q254" s="369">
        <f t="shared" si="84"/>
        <v>0</v>
      </c>
      <c r="R254" s="369"/>
      <c r="S254" s="369"/>
      <c r="T254" s="369">
        <f t="shared" si="85"/>
        <v>0</v>
      </c>
      <c r="U254" s="369"/>
      <c r="V254" s="369"/>
      <c r="W254" s="369">
        <f t="shared" si="86"/>
        <v>0</v>
      </c>
      <c r="X254" s="369"/>
      <c r="Y254" s="369"/>
      <c r="Z254" s="369">
        <f t="shared" si="87"/>
        <v>0</v>
      </c>
      <c r="AA254" s="369"/>
      <c r="AB254" s="369"/>
      <c r="AC254" s="369">
        <f t="shared" si="88"/>
        <v>0</v>
      </c>
      <c r="AD254" s="369"/>
      <c r="AE254" s="369"/>
      <c r="AF254" s="369">
        <f t="shared" si="89"/>
        <v>0</v>
      </c>
      <c r="AG254" s="369"/>
      <c r="AH254" s="369"/>
      <c r="AI254" s="369">
        <f t="shared" si="90"/>
        <v>0</v>
      </c>
      <c r="AJ254" s="369"/>
      <c r="AK254" s="369"/>
      <c r="AL254" s="369">
        <f t="shared" si="91"/>
        <v>0</v>
      </c>
      <c r="AM254" s="369"/>
      <c r="AN254" s="369"/>
      <c r="AO254" s="369">
        <f t="shared" si="92"/>
        <v>0</v>
      </c>
      <c r="AP254" s="369"/>
      <c r="AQ254" s="369"/>
      <c r="AR254" s="369">
        <f t="shared" si="93"/>
        <v>0</v>
      </c>
      <c r="AS254" s="388"/>
      <c r="AT254" s="369"/>
      <c r="AU254" s="369"/>
      <c r="AV254" s="369">
        <f t="shared" si="94"/>
        <v>0</v>
      </c>
      <c r="AW254" s="370"/>
      <c r="AX254" s="369"/>
      <c r="AY254" s="369"/>
      <c r="AZ254" s="369">
        <f t="shared" si="95"/>
        <v>0</v>
      </c>
      <c r="BA254" s="370"/>
      <c r="BB254" s="389"/>
      <c r="BC254" s="390"/>
      <c r="BD254" s="390"/>
      <c r="BE254" s="390"/>
      <c r="BF254" s="389"/>
      <c r="BG254" s="390"/>
      <c r="BH254" s="389"/>
      <c r="BI254" s="390"/>
      <c r="BJ254" s="389"/>
      <c r="BK254" s="389"/>
      <c r="BL254" s="388">
        <f t="shared" si="104"/>
        <v>0</v>
      </c>
      <c r="BM254" s="389"/>
      <c r="BN254" s="389"/>
      <c r="BO254" s="388">
        <f t="shared" si="105"/>
        <v>0</v>
      </c>
      <c r="BP254" s="389"/>
      <c r="BQ254" s="391" t="s">
        <v>1148</v>
      </c>
      <c r="DL254" s="342" t="str">
        <f t="shared" si="96"/>
        <v xml:space="preserve">7118      </v>
      </c>
      <c r="DM254" s="342" t="str">
        <f t="shared" si="80"/>
        <v xml:space="preserve">202206    </v>
      </c>
      <c r="DN254" s="342" t="str">
        <f t="shared" si="81"/>
        <v xml:space="preserve">M02022    </v>
      </c>
      <c r="DO254" s="342" t="e">
        <f>#REF!</f>
        <v>#REF!</v>
      </c>
      <c r="DP254" s="342">
        <f t="shared" si="97"/>
        <v>0</v>
      </c>
      <c r="EW254" s="342">
        <f t="shared" si="98"/>
        <v>0</v>
      </c>
      <c r="EX254" s="342">
        <f t="shared" si="99"/>
        <v>0</v>
      </c>
      <c r="EY254" s="342" t="e">
        <f>#REF!</f>
        <v>#REF!</v>
      </c>
      <c r="EZ254" s="342" t="e">
        <f>#REF!</f>
        <v>#REF!</v>
      </c>
      <c r="FA254" s="342">
        <f t="shared" si="100"/>
        <v>0</v>
      </c>
      <c r="FB254" s="342" t="e">
        <f>#REF!</f>
        <v>#REF!</v>
      </c>
      <c r="FC254" s="342" t="e">
        <f>#REF!</f>
        <v>#REF!</v>
      </c>
      <c r="FD254" s="342">
        <f t="shared" si="101"/>
        <v>0</v>
      </c>
      <c r="FE254" s="342">
        <f t="shared" si="102"/>
        <v>0</v>
      </c>
      <c r="FF254" s="342" t="e">
        <f>#REF!</f>
        <v>#REF!</v>
      </c>
      <c r="FG254" s="342" t="e">
        <f>#REF!</f>
        <v>#REF!</v>
      </c>
      <c r="FH254" s="342" t="e">
        <f>#REF!</f>
        <v>#REF!</v>
      </c>
      <c r="FI254" s="342" t="e">
        <f>#REF!</f>
        <v>#REF!</v>
      </c>
      <c r="FJ254" s="342" t="e">
        <f>#REF!</f>
        <v>#REF!</v>
      </c>
      <c r="FK254" s="342" t="e">
        <f>#REF!</f>
        <v>#REF!</v>
      </c>
      <c r="FL254" s="342">
        <f t="shared" si="103"/>
        <v>0</v>
      </c>
      <c r="FM254" s="342" t="e">
        <f>#REF!</f>
        <v>#REF!</v>
      </c>
      <c r="FN254" s="342" t="e">
        <f>#REF!</f>
        <v>#REF!</v>
      </c>
      <c r="FO254" s="342" t="e">
        <f>#REF!</f>
        <v>#REF!</v>
      </c>
      <c r="FP254" s="342" t="e">
        <f>#REF!</f>
        <v>#REF!</v>
      </c>
      <c r="FQ254" s="342" t="e">
        <f>#REF!</f>
        <v>#REF!</v>
      </c>
      <c r="FR254" s="342" t="e">
        <f>#REF!</f>
        <v>#REF!</v>
      </c>
      <c r="FS254" s="342" t="e">
        <f>#REF!</f>
        <v>#REF!</v>
      </c>
      <c r="FT254" s="342" t="e">
        <f>#REF!</f>
        <v>#REF!</v>
      </c>
      <c r="FU254" s="342" t="e">
        <f>#REF!</f>
        <v>#REF!</v>
      </c>
      <c r="FV254" s="342">
        <v>2</v>
      </c>
    </row>
    <row r="255" spans="3:178" ht="13.5" thickBot="1" x14ac:dyDescent="0.25">
      <c r="C255" s="366" t="s">
        <v>964</v>
      </c>
      <c r="D255" s="367">
        <v>0</v>
      </c>
      <c r="E255" s="368" t="s">
        <v>977</v>
      </c>
      <c r="F255" s="368" t="s">
        <v>978</v>
      </c>
      <c r="G255" s="367" t="s">
        <v>1464</v>
      </c>
      <c r="H255" s="368" t="s">
        <v>763</v>
      </c>
      <c r="I255" s="369"/>
      <c r="J255" s="369"/>
      <c r="K255" s="369">
        <f t="shared" si="82"/>
        <v>0</v>
      </c>
      <c r="L255" s="369"/>
      <c r="M255" s="369"/>
      <c r="N255" s="369">
        <f t="shared" si="83"/>
        <v>0</v>
      </c>
      <c r="O255" s="369"/>
      <c r="P255" s="369"/>
      <c r="Q255" s="369">
        <f t="shared" si="84"/>
        <v>0</v>
      </c>
      <c r="R255" s="369"/>
      <c r="S255" s="369"/>
      <c r="T255" s="369">
        <f t="shared" si="85"/>
        <v>0</v>
      </c>
      <c r="U255" s="369"/>
      <c r="V255" s="369"/>
      <c r="W255" s="369">
        <f t="shared" si="86"/>
        <v>0</v>
      </c>
      <c r="X255" s="369"/>
      <c r="Y255" s="369"/>
      <c r="Z255" s="369">
        <f t="shared" si="87"/>
        <v>0</v>
      </c>
      <c r="AA255" s="369"/>
      <c r="AB255" s="369"/>
      <c r="AC255" s="369">
        <f t="shared" si="88"/>
        <v>0</v>
      </c>
      <c r="AD255" s="369"/>
      <c r="AE255" s="369"/>
      <c r="AF255" s="369">
        <f t="shared" si="89"/>
        <v>0</v>
      </c>
      <c r="AG255" s="369"/>
      <c r="AH255" s="369"/>
      <c r="AI255" s="369">
        <f t="shared" si="90"/>
        <v>0</v>
      </c>
      <c r="AJ255" s="369"/>
      <c r="AK255" s="369"/>
      <c r="AL255" s="369">
        <f t="shared" si="91"/>
        <v>0</v>
      </c>
      <c r="AM255" s="369"/>
      <c r="AN255" s="369"/>
      <c r="AO255" s="369">
        <f t="shared" si="92"/>
        <v>0</v>
      </c>
      <c r="AP255" s="369"/>
      <c r="AQ255" s="369"/>
      <c r="AR255" s="369">
        <f t="shared" si="93"/>
        <v>0</v>
      </c>
      <c r="AS255" s="388"/>
      <c r="AT255" s="369"/>
      <c r="AU255" s="369"/>
      <c r="AV255" s="369">
        <f t="shared" si="94"/>
        <v>0</v>
      </c>
      <c r="AW255" s="370"/>
      <c r="AX255" s="369"/>
      <c r="AY255" s="369"/>
      <c r="AZ255" s="369">
        <f t="shared" si="95"/>
        <v>0</v>
      </c>
      <c r="BA255" s="370"/>
      <c r="BB255" s="389"/>
      <c r="BC255" s="390"/>
      <c r="BD255" s="390"/>
      <c r="BE255" s="390"/>
      <c r="BF255" s="389"/>
      <c r="BG255" s="390"/>
      <c r="BH255" s="389"/>
      <c r="BI255" s="390"/>
      <c r="BJ255" s="389"/>
      <c r="BK255" s="389"/>
      <c r="BL255" s="388">
        <f t="shared" si="104"/>
        <v>0</v>
      </c>
      <c r="BM255" s="389"/>
      <c r="BN255" s="389"/>
      <c r="BO255" s="388">
        <f t="shared" si="105"/>
        <v>0</v>
      </c>
      <c r="BP255" s="389"/>
      <c r="BQ255" s="391" t="s">
        <v>1150</v>
      </c>
      <c r="DL255" s="342" t="str">
        <f t="shared" si="96"/>
        <v xml:space="preserve">7202      </v>
      </c>
      <c r="DM255" s="342" t="str">
        <f t="shared" si="80"/>
        <v xml:space="preserve">202206    </v>
      </c>
      <c r="DN255" s="342" t="str">
        <f t="shared" si="81"/>
        <v xml:space="preserve">M02022    </v>
      </c>
      <c r="DO255" s="342" t="e">
        <f>#REF!</f>
        <v>#REF!</v>
      </c>
      <c r="DP255" s="342">
        <f t="shared" si="97"/>
        <v>0</v>
      </c>
      <c r="EW255" s="342">
        <f t="shared" si="98"/>
        <v>0</v>
      </c>
      <c r="EX255" s="342">
        <f t="shared" si="99"/>
        <v>0</v>
      </c>
      <c r="EY255" s="342" t="e">
        <f>#REF!</f>
        <v>#REF!</v>
      </c>
      <c r="EZ255" s="342" t="e">
        <f>#REF!</f>
        <v>#REF!</v>
      </c>
      <c r="FA255" s="342">
        <f t="shared" si="100"/>
        <v>0</v>
      </c>
      <c r="FB255" s="342" t="e">
        <f>#REF!</f>
        <v>#REF!</v>
      </c>
      <c r="FC255" s="342" t="e">
        <f>#REF!</f>
        <v>#REF!</v>
      </c>
      <c r="FD255" s="342">
        <f t="shared" si="101"/>
        <v>0</v>
      </c>
      <c r="FE255" s="342">
        <f t="shared" si="102"/>
        <v>0</v>
      </c>
      <c r="FF255" s="342" t="e">
        <f>#REF!</f>
        <v>#REF!</v>
      </c>
      <c r="FG255" s="342" t="e">
        <f>#REF!</f>
        <v>#REF!</v>
      </c>
      <c r="FH255" s="342" t="e">
        <f>#REF!</f>
        <v>#REF!</v>
      </c>
      <c r="FI255" s="342" t="e">
        <f>#REF!</f>
        <v>#REF!</v>
      </c>
      <c r="FJ255" s="342" t="e">
        <f>#REF!</f>
        <v>#REF!</v>
      </c>
      <c r="FK255" s="342" t="e">
        <f>#REF!</f>
        <v>#REF!</v>
      </c>
      <c r="FL255" s="342">
        <f t="shared" si="103"/>
        <v>0</v>
      </c>
      <c r="FM255" s="342" t="e">
        <f>#REF!</f>
        <v>#REF!</v>
      </c>
      <c r="FN255" s="342" t="e">
        <f>#REF!</f>
        <v>#REF!</v>
      </c>
      <c r="FO255" s="342" t="e">
        <f>#REF!</f>
        <v>#REF!</v>
      </c>
      <c r="FP255" s="342" t="e">
        <f>#REF!</f>
        <v>#REF!</v>
      </c>
      <c r="FQ255" s="342" t="e">
        <f>#REF!</f>
        <v>#REF!</v>
      </c>
      <c r="FR255" s="342" t="e">
        <f>#REF!</f>
        <v>#REF!</v>
      </c>
      <c r="FS255" s="342" t="e">
        <f>#REF!</f>
        <v>#REF!</v>
      </c>
      <c r="FT255" s="342" t="e">
        <f>#REF!</f>
        <v>#REF!</v>
      </c>
      <c r="FU255" s="342" t="e">
        <f>#REF!</f>
        <v>#REF!</v>
      </c>
      <c r="FV255" s="342">
        <v>2</v>
      </c>
    </row>
    <row r="256" spans="3:178" ht="13.5" thickBot="1" x14ac:dyDescent="0.25">
      <c r="C256" s="366" t="s">
        <v>966</v>
      </c>
      <c r="D256" s="367">
        <v>1</v>
      </c>
      <c r="E256" s="368" t="s">
        <v>842</v>
      </c>
      <c r="F256" s="368" t="s">
        <v>1027</v>
      </c>
      <c r="G256" s="367" t="s">
        <v>1465</v>
      </c>
      <c r="H256" s="368" t="s">
        <v>130</v>
      </c>
      <c r="I256" s="369">
        <v>9835.6679999999997</v>
      </c>
      <c r="J256" s="369">
        <v>8216.9223999999995</v>
      </c>
      <c r="K256" s="369">
        <f t="shared" si="82"/>
        <v>1618.7456000000002</v>
      </c>
      <c r="L256" s="369">
        <v>0</v>
      </c>
      <c r="M256" s="369">
        <v>0</v>
      </c>
      <c r="N256" s="369">
        <f t="shared" si="83"/>
        <v>0</v>
      </c>
      <c r="O256" s="369">
        <v>0</v>
      </c>
      <c r="P256" s="369">
        <v>0</v>
      </c>
      <c r="Q256" s="369">
        <f t="shared" si="84"/>
        <v>0</v>
      </c>
      <c r="R256" s="369">
        <v>380.17700000000002</v>
      </c>
      <c r="S256" s="369">
        <v>557.75980000000004</v>
      </c>
      <c r="T256" s="369">
        <f t="shared" si="85"/>
        <v>-177.58280000000002</v>
      </c>
      <c r="U256" s="369">
        <v>0</v>
      </c>
      <c r="V256" s="369">
        <v>0</v>
      </c>
      <c r="W256" s="369">
        <f t="shared" si="86"/>
        <v>0</v>
      </c>
      <c r="X256" s="369">
        <v>0</v>
      </c>
      <c r="Y256" s="369">
        <v>0</v>
      </c>
      <c r="Z256" s="369">
        <f t="shared" si="87"/>
        <v>0</v>
      </c>
      <c r="AA256" s="369">
        <v>0</v>
      </c>
      <c r="AB256" s="369">
        <v>0</v>
      </c>
      <c r="AC256" s="369">
        <f t="shared" si="88"/>
        <v>0</v>
      </c>
      <c r="AD256" s="369">
        <v>0</v>
      </c>
      <c r="AE256" s="369">
        <v>0</v>
      </c>
      <c r="AF256" s="369">
        <f t="shared" si="89"/>
        <v>0</v>
      </c>
      <c r="AG256" s="369">
        <v>0</v>
      </c>
      <c r="AH256" s="369">
        <v>0</v>
      </c>
      <c r="AI256" s="369">
        <f t="shared" si="90"/>
        <v>0</v>
      </c>
      <c r="AJ256" s="369">
        <v>0</v>
      </c>
      <c r="AK256" s="369">
        <v>1620.588</v>
      </c>
      <c r="AL256" s="369">
        <f t="shared" si="91"/>
        <v>-1620.588</v>
      </c>
      <c r="AM256" s="369">
        <v>0</v>
      </c>
      <c r="AN256" s="369">
        <v>0</v>
      </c>
      <c r="AO256" s="369">
        <f t="shared" si="92"/>
        <v>0</v>
      </c>
      <c r="AP256" s="369">
        <v>-8.9999999999999998E-4</v>
      </c>
      <c r="AQ256" s="369">
        <v>0</v>
      </c>
      <c r="AR256" s="369">
        <f t="shared" si="93"/>
        <v>-8.9999999999999998E-4</v>
      </c>
      <c r="AS256" s="388">
        <v>10215.843999999999</v>
      </c>
      <c r="AT256" s="369">
        <v>-335.33350000000002</v>
      </c>
      <c r="AU256" s="369">
        <v>-316.88420000000002</v>
      </c>
      <c r="AV256" s="369">
        <f t="shared" si="94"/>
        <v>-18.449299999999994</v>
      </c>
      <c r="AW256" s="370"/>
      <c r="AX256" s="369">
        <v>-68.793000000000006</v>
      </c>
      <c r="AY256" s="369">
        <v>-215</v>
      </c>
      <c r="AZ256" s="369">
        <f t="shared" si="95"/>
        <v>146.20699999999999</v>
      </c>
      <c r="BA256" s="370"/>
      <c r="BB256" s="389">
        <v>-404.12650000000002</v>
      </c>
      <c r="BC256" s="390"/>
      <c r="BD256" s="390"/>
      <c r="BE256" s="390"/>
      <c r="BF256" s="389">
        <v>0</v>
      </c>
      <c r="BG256" s="390"/>
      <c r="BH256" s="389">
        <v>0</v>
      </c>
      <c r="BI256" s="390"/>
      <c r="BJ256" s="389">
        <v>-2.0000000000000001E-4</v>
      </c>
      <c r="BK256" s="389"/>
      <c r="BL256" s="388">
        <f t="shared" si="104"/>
        <v>-404.12670000000003</v>
      </c>
      <c r="BM256" s="389">
        <v>-466.21390000000002</v>
      </c>
      <c r="BN256" s="389"/>
      <c r="BO256" s="388">
        <f t="shared" si="105"/>
        <v>-466.21390000000002</v>
      </c>
      <c r="BP256" s="389">
        <v>415063</v>
      </c>
      <c r="BQ256" s="391" t="s">
        <v>1151</v>
      </c>
      <c r="DL256" s="342" t="str">
        <f t="shared" si="96"/>
        <v xml:space="preserve">7430      </v>
      </c>
      <c r="DM256" s="342" t="str">
        <f t="shared" si="80"/>
        <v xml:space="preserve">202206    </v>
      </c>
      <c r="DN256" s="342" t="str">
        <f t="shared" si="81"/>
        <v xml:space="preserve">M02022    </v>
      </c>
      <c r="DO256" s="342" t="e">
        <f>#REF!</f>
        <v>#REF!</v>
      </c>
      <c r="DP256" s="342">
        <f t="shared" si="97"/>
        <v>0</v>
      </c>
      <c r="EW256" s="342">
        <f t="shared" si="98"/>
        <v>0</v>
      </c>
      <c r="EX256" s="342">
        <f t="shared" si="99"/>
        <v>0</v>
      </c>
      <c r="EY256" s="342" t="e">
        <f>#REF!</f>
        <v>#REF!</v>
      </c>
      <c r="EZ256" s="342" t="e">
        <f>#REF!</f>
        <v>#REF!</v>
      </c>
      <c r="FA256" s="342">
        <f t="shared" si="100"/>
        <v>0</v>
      </c>
      <c r="FB256" s="342" t="e">
        <f>#REF!</f>
        <v>#REF!</v>
      </c>
      <c r="FC256" s="342" t="e">
        <f>#REF!</f>
        <v>#REF!</v>
      </c>
      <c r="FD256" s="342">
        <f t="shared" si="101"/>
        <v>0</v>
      </c>
      <c r="FE256" s="342">
        <f t="shared" si="102"/>
        <v>0</v>
      </c>
      <c r="FF256" s="342" t="e">
        <f>#REF!</f>
        <v>#REF!</v>
      </c>
      <c r="FG256" s="342" t="e">
        <f>#REF!</f>
        <v>#REF!</v>
      </c>
      <c r="FH256" s="342" t="e">
        <f>#REF!</f>
        <v>#REF!</v>
      </c>
      <c r="FI256" s="342" t="e">
        <f>#REF!</f>
        <v>#REF!</v>
      </c>
      <c r="FJ256" s="342" t="e">
        <f>#REF!</f>
        <v>#REF!</v>
      </c>
      <c r="FK256" s="342" t="e">
        <f>#REF!</f>
        <v>#REF!</v>
      </c>
      <c r="FL256" s="342">
        <f t="shared" si="103"/>
        <v>0</v>
      </c>
      <c r="FM256" s="342" t="e">
        <f>#REF!</f>
        <v>#REF!</v>
      </c>
      <c r="FN256" s="342" t="e">
        <f>#REF!</f>
        <v>#REF!</v>
      </c>
      <c r="FO256" s="342" t="e">
        <f>#REF!</f>
        <v>#REF!</v>
      </c>
      <c r="FP256" s="342" t="e">
        <f>#REF!</f>
        <v>#REF!</v>
      </c>
      <c r="FQ256" s="342" t="e">
        <f>#REF!</f>
        <v>#REF!</v>
      </c>
      <c r="FR256" s="342" t="e">
        <f>#REF!</f>
        <v>#REF!</v>
      </c>
      <c r="FS256" s="342" t="e">
        <f>#REF!</f>
        <v>#REF!</v>
      </c>
      <c r="FT256" s="342" t="e">
        <f>#REF!</f>
        <v>#REF!</v>
      </c>
      <c r="FU256" s="342" t="e">
        <f>#REF!</f>
        <v>#REF!</v>
      </c>
      <c r="FV256" s="342">
        <v>2</v>
      </c>
    </row>
    <row r="257" spans="3:178" ht="13.5" thickBot="1" x14ac:dyDescent="0.25">
      <c r="C257" s="366" t="s">
        <v>964</v>
      </c>
      <c r="D257" s="367">
        <v>0</v>
      </c>
      <c r="E257" s="368" t="s">
        <v>1152</v>
      </c>
      <c r="F257" s="368" t="s">
        <v>1152</v>
      </c>
      <c r="G257" s="367" t="s">
        <v>1466</v>
      </c>
      <c r="H257" s="368" t="s">
        <v>764</v>
      </c>
      <c r="I257" s="369"/>
      <c r="J257" s="369"/>
      <c r="K257" s="369">
        <f t="shared" si="82"/>
        <v>0</v>
      </c>
      <c r="L257" s="369"/>
      <c r="M257" s="369"/>
      <c r="N257" s="369">
        <f t="shared" si="83"/>
        <v>0</v>
      </c>
      <c r="O257" s="369"/>
      <c r="P257" s="369"/>
      <c r="Q257" s="369">
        <f t="shared" si="84"/>
        <v>0</v>
      </c>
      <c r="R257" s="369"/>
      <c r="S257" s="369"/>
      <c r="T257" s="369">
        <f t="shared" si="85"/>
        <v>0</v>
      </c>
      <c r="U257" s="369"/>
      <c r="V257" s="369"/>
      <c r="W257" s="369">
        <f t="shared" si="86"/>
        <v>0</v>
      </c>
      <c r="X257" s="369"/>
      <c r="Y257" s="369"/>
      <c r="Z257" s="369">
        <f t="shared" si="87"/>
        <v>0</v>
      </c>
      <c r="AA257" s="369"/>
      <c r="AB257" s="369"/>
      <c r="AC257" s="369">
        <f t="shared" si="88"/>
        <v>0</v>
      </c>
      <c r="AD257" s="369"/>
      <c r="AE257" s="369"/>
      <c r="AF257" s="369">
        <f t="shared" si="89"/>
        <v>0</v>
      </c>
      <c r="AG257" s="369"/>
      <c r="AH257" s="369"/>
      <c r="AI257" s="369">
        <f t="shared" si="90"/>
        <v>0</v>
      </c>
      <c r="AJ257" s="369"/>
      <c r="AK257" s="369"/>
      <c r="AL257" s="369">
        <f t="shared" si="91"/>
        <v>0</v>
      </c>
      <c r="AM257" s="369"/>
      <c r="AN257" s="369"/>
      <c r="AO257" s="369">
        <f t="shared" si="92"/>
        <v>0</v>
      </c>
      <c r="AP257" s="369"/>
      <c r="AQ257" s="369"/>
      <c r="AR257" s="369">
        <f t="shared" si="93"/>
        <v>0</v>
      </c>
      <c r="AS257" s="388"/>
      <c r="AT257" s="369"/>
      <c r="AU257" s="369"/>
      <c r="AV257" s="369">
        <f t="shared" si="94"/>
        <v>0</v>
      </c>
      <c r="AW257" s="370"/>
      <c r="AX257" s="369"/>
      <c r="AY257" s="369"/>
      <c r="AZ257" s="369">
        <f t="shared" si="95"/>
        <v>0</v>
      </c>
      <c r="BA257" s="370"/>
      <c r="BB257" s="389"/>
      <c r="BC257" s="390"/>
      <c r="BD257" s="390"/>
      <c r="BE257" s="390"/>
      <c r="BF257" s="389"/>
      <c r="BG257" s="390"/>
      <c r="BH257" s="389"/>
      <c r="BI257" s="390"/>
      <c r="BJ257" s="389"/>
      <c r="BK257" s="389"/>
      <c r="BL257" s="388">
        <f t="shared" si="104"/>
        <v>0</v>
      </c>
      <c r="BM257" s="389"/>
      <c r="BN257" s="389"/>
      <c r="BO257" s="388">
        <f t="shared" si="105"/>
        <v>0</v>
      </c>
      <c r="BP257" s="389"/>
      <c r="BQ257" s="391" t="s">
        <v>1153</v>
      </c>
      <c r="DL257" s="342" t="str">
        <f t="shared" si="96"/>
        <v xml:space="preserve">7440      </v>
      </c>
      <c r="DM257" s="342" t="str">
        <f t="shared" si="80"/>
        <v xml:space="preserve">202206    </v>
      </c>
      <c r="DN257" s="342" t="str">
        <f t="shared" si="81"/>
        <v xml:space="preserve">M02022    </v>
      </c>
      <c r="DO257" s="342" t="e">
        <f>#REF!</f>
        <v>#REF!</v>
      </c>
      <c r="DP257" s="342">
        <f t="shared" si="97"/>
        <v>0</v>
      </c>
      <c r="EW257" s="342">
        <f t="shared" si="98"/>
        <v>0</v>
      </c>
      <c r="EX257" s="342">
        <f t="shared" si="99"/>
        <v>0</v>
      </c>
      <c r="EY257" s="342" t="e">
        <f>#REF!</f>
        <v>#REF!</v>
      </c>
      <c r="EZ257" s="342" t="e">
        <f>#REF!</f>
        <v>#REF!</v>
      </c>
      <c r="FA257" s="342">
        <f t="shared" si="100"/>
        <v>0</v>
      </c>
      <c r="FB257" s="342" t="e">
        <f>#REF!</f>
        <v>#REF!</v>
      </c>
      <c r="FC257" s="342" t="e">
        <f>#REF!</f>
        <v>#REF!</v>
      </c>
      <c r="FD257" s="342">
        <f t="shared" si="101"/>
        <v>0</v>
      </c>
      <c r="FE257" s="342">
        <f t="shared" si="102"/>
        <v>0</v>
      </c>
      <c r="FF257" s="342" t="e">
        <f>#REF!</f>
        <v>#REF!</v>
      </c>
      <c r="FG257" s="342" t="e">
        <f>#REF!</f>
        <v>#REF!</v>
      </c>
      <c r="FH257" s="342" t="e">
        <f>#REF!</f>
        <v>#REF!</v>
      </c>
      <c r="FI257" s="342" t="e">
        <f>#REF!</f>
        <v>#REF!</v>
      </c>
      <c r="FJ257" s="342" t="e">
        <f>#REF!</f>
        <v>#REF!</v>
      </c>
      <c r="FK257" s="342" t="e">
        <f>#REF!</f>
        <v>#REF!</v>
      </c>
      <c r="FL257" s="342">
        <f t="shared" si="103"/>
        <v>0</v>
      </c>
      <c r="FM257" s="342" t="e">
        <f>#REF!</f>
        <v>#REF!</v>
      </c>
      <c r="FN257" s="342" t="e">
        <f>#REF!</f>
        <v>#REF!</v>
      </c>
      <c r="FO257" s="342" t="e">
        <f>#REF!</f>
        <v>#REF!</v>
      </c>
      <c r="FP257" s="342" t="e">
        <f>#REF!</f>
        <v>#REF!</v>
      </c>
      <c r="FQ257" s="342" t="e">
        <f>#REF!</f>
        <v>#REF!</v>
      </c>
      <c r="FR257" s="342" t="e">
        <f>#REF!</f>
        <v>#REF!</v>
      </c>
      <c r="FS257" s="342" t="e">
        <f>#REF!</f>
        <v>#REF!</v>
      </c>
      <c r="FT257" s="342" t="e">
        <f>#REF!</f>
        <v>#REF!</v>
      </c>
      <c r="FU257" s="342" t="e">
        <f>#REF!</f>
        <v>#REF!</v>
      </c>
      <c r="FV257" s="342">
        <v>2</v>
      </c>
    </row>
    <row r="258" spans="3:178" ht="13.5" thickBot="1" x14ac:dyDescent="0.25">
      <c r="C258" s="366" t="s">
        <v>964</v>
      </c>
      <c r="D258" s="367">
        <v>0</v>
      </c>
      <c r="E258" s="368" t="s">
        <v>977</v>
      </c>
      <c r="F258" s="368" t="s">
        <v>970</v>
      </c>
      <c r="G258" s="367" t="s">
        <v>1467</v>
      </c>
      <c r="H258" s="368" t="s">
        <v>765</v>
      </c>
      <c r="I258" s="369"/>
      <c r="J258" s="369"/>
      <c r="K258" s="369">
        <f t="shared" si="82"/>
        <v>0</v>
      </c>
      <c r="L258" s="369"/>
      <c r="M258" s="369"/>
      <c r="N258" s="369">
        <f t="shared" si="83"/>
        <v>0</v>
      </c>
      <c r="O258" s="369"/>
      <c r="P258" s="369"/>
      <c r="Q258" s="369">
        <f t="shared" si="84"/>
        <v>0</v>
      </c>
      <c r="R258" s="369"/>
      <c r="S258" s="369"/>
      <c r="T258" s="369">
        <f t="shared" si="85"/>
        <v>0</v>
      </c>
      <c r="U258" s="369"/>
      <c r="V258" s="369"/>
      <c r="W258" s="369">
        <f t="shared" si="86"/>
        <v>0</v>
      </c>
      <c r="X258" s="369"/>
      <c r="Y258" s="369"/>
      <c r="Z258" s="369">
        <f t="shared" si="87"/>
        <v>0</v>
      </c>
      <c r="AA258" s="369"/>
      <c r="AB258" s="369"/>
      <c r="AC258" s="369">
        <f t="shared" si="88"/>
        <v>0</v>
      </c>
      <c r="AD258" s="369"/>
      <c r="AE258" s="369"/>
      <c r="AF258" s="369">
        <f t="shared" si="89"/>
        <v>0</v>
      </c>
      <c r="AG258" s="369"/>
      <c r="AH258" s="369"/>
      <c r="AI258" s="369">
        <f t="shared" si="90"/>
        <v>0</v>
      </c>
      <c r="AJ258" s="369"/>
      <c r="AK258" s="369"/>
      <c r="AL258" s="369">
        <f t="shared" si="91"/>
        <v>0</v>
      </c>
      <c r="AM258" s="369"/>
      <c r="AN258" s="369"/>
      <c r="AO258" s="369">
        <f t="shared" si="92"/>
        <v>0</v>
      </c>
      <c r="AP258" s="369"/>
      <c r="AQ258" s="369"/>
      <c r="AR258" s="369">
        <f t="shared" si="93"/>
        <v>0</v>
      </c>
      <c r="AS258" s="388"/>
      <c r="AT258" s="369"/>
      <c r="AU258" s="369"/>
      <c r="AV258" s="369">
        <f t="shared" si="94"/>
        <v>0</v>
      </c>
      <c r="AW258" s="370"/>
      <c r="AX258" s="369"/>
      <c r="AY258" s="369"/>
      <c r="AZ258" s="369">
        <f t="shared" si="95"/>
        <v>0</v>
      </c>
      <c r="BA258" s="370"/>
      <c r="BB258" s="389"/>
      <c r="BC258" s="390"/>
      <c r="BD258" s="390"/>
      <c r="BE258" s="390"/>
      <c r="BF258" s="389"/>
      <c r="BG258" s="390"/>
      <c r="BH258" s="389"/>
      <c r="BI258" s="390"/>
      <c r="BJ258" s="389"/>
      <c r="BK258" s="389"/>
      <c r="BL258" s="388">
        <f t="shared" si="104"/>
        <v>0</v>
      </c>
      <c r="BM258" s="389"/>
      <c r="BN258" s="389"/>
      <c r="BO258" s="388">
        <f t="shared" si="105"/>
        <v>0</v>
      </c>
      <c r="BP258" s="389"/>
      <c r="BQ258" s="391" t="s">
        <v>1154</v>
      </c>
      <c r="DL258" s="342" t="str">
        <f t="shared" si="96"/>
        <v xml:space="preserve">7460      </v>
      </c>
      <c r="DM258" s="342" t="str">
        <f t="shared" si="80"/>
        <v xml:space="preserve">202206    </v>
      </c>
      <c r="DN258" s="342" t="str">
        <f t="shared" si="81"/>
        <v xml:space="preserve">M02022    </v>
      </c>
      <c r="DO258" s="342" t="e">
        <f>#REF!</f>
        <v>#REF!</v>
      </c>
      <c r="DP258" s="342">
        <f t="shared" si="97"/>
        <v>0</v>
      </c>
      <c r="EW258" s="342">
        <f t="shared" si="98"/>
        <v>0</v>
      </c>
      <c r="EX258" s="342">
        <f t="shared" si="99"/>
        <v>0</v>
      </c>
      <c r="EY258" s="342" t="e">
        <f>#REF!</f>
        <v>#REF!</v>
      </c>
      <c r="EZ258" s="342" t="e">
        <f>#REF!</f>
        <v>#REF!</v>
      </c>
      <c r="FA258" s="342">
        <f t="shared" si="100"/>
        <v>0</v>
      </c>
      <c r="FB258" s="342" t="e">
        <f>#REF!</f>
        <v>#REF!</v>
      </c>
      <c r="FC258" s="342" t="e">
        <f>#REF!</f>
        <v>#REF!</v>
      </c>
      <c r="FD258" s="342">
        <f t="shared" si="101"/>
        <v>0</v>
      </c>
      <c r="FE258" s="342">
        <f t="shared" si="102"/>
        <v>0</v>
      </c>
      <c r="FF258" s="342" t="e">
        <f>#REF!</f>
        <v>#REF!</v>
      </c>
      <c r="FG258" s="342" t="e">
        <f>#REF!</f>
        <v>#REF!</v>
      </c>
      <c r="FH258" s="342" t="e">
        <f>#REF!</f>
        <v>#REF!</v>
      </c>
      <c r="FI258" s="342" t="e">
        <f>#REF!</f>
        <v>#REF!</v>
      </c>
      <c r="FJ258" s="342" t="e">
        <f>#REF!</f>
        <v>#REF!</v>
      </c>
      <c r="FK258" s="342" t="e">
        <f>#REF!</f>
        <v>#REF!</v>
      </c>
      <c r="FL258" s="342">
        <f t="shared" si="103"/>
        <v>0</v>
      </c>
      <c r="FM258" s="342" t="e">
        <f>#REF!</f>
        <v>#REF!</v>
      </c>
      <c r="FN258" s="342" t="e">
        <f>#REF!</f>
        <v>#REF!</v>
      </c>
      <c r="FO258" s="342" t="e">
        <f>#REF!</f>
        <v>#REF!</v>
      </c>
      <c r="FP258" s="342" t="e">
        <f>#REF!</f>
        <v>#REF!</v>
      </c>
      <c r="FQ258" s="342" t="e">
        <f>#REF!</f>
        <v>#REF!</v>
      </c>
      <c r="FR258" s="342" t="e">
        <f>#REF!</f>
        <v>#REF!</v>
      </c>
      <c r="FS258" s="342" t="e">
        <f>#REF!</f>
        <v>#REF!</v>
      </c>
      <c r="FT258" s="342" t="e">
        <f>#REF!</f>
        <v>#REF!</v>
      </c>
      <c r="FU258" s="342" t="e">
        <f>#REF!</f>
        <v>#REF!</v>
      </c>
      <c r="FV258" s="342">
        <v>2</v>
      </c>
    </row>
    <row r="259" spans="3:178" ht="13.5" thickBot="1" x14ac:dyDescent="0.25">
      <c r="C259" s="366" t="s">
        <v>964</v>
      </c>
      <c r="D259" s="367">
        <v>0</v>
      </c>
      <c r="E259" s="368" t="s">
        <v>977</v>
      </c>
      <c r="F259" s="368" t="s">
        <v>978</v>
      </c>
      <c r="G259" s="367" t="s">
        <v>1468</v>
      </c>
      <c r="H259" s="368" t="s">
        <v>766</v>
      </c>
      <c r="I259" s="369"/>
      <c r="J259" s="369"/>
      <c r="K259" s="369">
        <f t="shared" si="82"/>
        <v>0</v>
      </c>
      <c r="L259" s="369"/>
      <c r="M259" s="369"/>
      <c r="N259" s="369">
        <f t="shared" si="83"/>
        <v>0</v>
      </c>
      <c r="O259" s="369"/>
      <c r="P259" s="369"/>
      <c r="Q259" s="369">
        <f t="shared" si="84"/>
        <v>0</v>
      </c>
      <c r="R259" s="369"/>
      <c r="S259" s="369"/>
      <c r="T259" s="369">
        <f t="shared" si="85"/>
        <v>0</v>
      </c>
      <c r="U259" s="369"/>
      <c r="V259" s="369"/>
      <c r="W259" s="369">
        <f t="shared" si="86"/>
        <v>0</v>
      </c>
      <c r="X259" s="369"/>
      <c r="Y259" s="369"/>
      <c r="Z259" s="369">
        <f t="shared" si="87"/>
        <v>0</v>
      </c>
      <c r="AA259" s="369"/>
      <c r="AB259" s="369"/>
      <c r="AC259" s="369">
        <f t="shared" si="88"/>
        <v>0</v>
      </c>
      <c r="AD259" s="369"/>
      <c r="AE259" s="369"/>
      <c r="AF259" s="369">
        <f t="shared" si="89"/>
        <v>0</v>
      </c>
      <c r="AG259" s="369"/>
      <c r="AH259" s="369"/>
      <c r="AI259" s="369">
        <f t="shared" si="90"/>
        <v>0</v>
      </c>
      <c r="AJ259" s="369"/>
      <c r="AK259" s="369"/>
      <c r="AL259" s="369">
        <f t="shared" si="91"/>
        <v>0</v>
      </c>
      <c r="AM259" s="369"/>
      <c r="AN259" s="369"/>
      <c r="AO259" s="369">
        <f t="shared" si="92"/>
        <v>0</v>
      </c>
      <c r="AP259" s="369"/>
      <c r="AQ259" s="369"/>
      <c r="AR259" s="369">
        <f t="shared" si="93"/>
        <v>0</v>
      </c>
      <c r="AS259" s="388"/>
      <c r="AT259" s="369"/>
      <c r="AU259" s="369"/>
      <c r="AV259" s="369">
        <f t="shared" si="94"/>
        <v>0</v>
      </c>
      <c r="AW259" s="370"/>
      <c r="AX259" s="369"/>
      <c r="AY259" s="369"/>
      <c r="AZ259" s="369">
        <f t="shared" si="95"/>
        <v>0</v>
      </c>
      <c r="BA259" s="370"/>
      <c r="BB259" s="389"/>
      <c r="BC259" s="390"/>
      <c r="BD259" s="390"/>
      <c r="BE259" s="390"/>
      <c r="BF259" s="389"/>
      <c r="BG259" s="390"/>
      <c r="BH259" s="389"/>
      <c r="BI259" s="390"/>
      <c r="BJ259" s="389"/>
      <c r="BK259" s="389"/>
      <c r="BL259" s="388">
        <f t="shared" si="104"/>
        <v>0</v>
      </c>
      <c r="BM259" s="389"/>
      <c r="BN259" s="389"/>
      <c r="BO259" s="388">
        <f t="shared" si="105"/>
        <v>0</v>
      </c>
      <c r="BP259" s="389"/>
      <c r="BQ259" s="391" t="s">
        <v>1155</v>
      </c>
      <c r="DL259" s="342" t="str">
        <f t="shared" si="96"/>
        <v xml:space="preserve">7510      </v>
      </c>
      <c r="DM259" s="342" t="str">
        <f t="shared" si="80"/>
        <v xml:space="preserve">202206    </v>
      </c>
      <c r="DN259" s="342" t="str">
        <f t="shared" si="81"/>
        <v xml:space="preserve">M02022    </v>
      </c>
      <c r="DO259" s="342" t="e">
        <f>#REF!</f>
        <v>#REF!</v>
      </c>
      <c r="DP259" s="342">
        <f t="shared" si="97"/>
        <v>0</v>
      </c>
      <c r="EW259" s="342">
        <f t="shared" si="98"/>
        <v>0</v>
      </c>
      <c r="EX259" s="342">
        <f t="shared" si="99"/>
        <v>0</v>
      </c>
      <c r="EY259" s="342" t="e">
        <f>#REF!</f>
        <v>#REF!</v>
      </c>
      <c r="EZ259" s="342" t="e">
        <f>#REF!</f>
        <v>#REF!</v>
      </c>
      <c r="FA259" s="342">
        <f t="shared" si="100"/>
        <v>0</v>
      </c>
      <c r="FB259" s="342" t="e">
        <f>#REF!</f>
        <v>#REF!</v>
      </c>
      <c r="FC259" s="342" t="e">
        <f>#REF!</f>
        <v>#REF!</v>
      </c>
      <c r="FD259" s="342">
        <f t="shared" si="101"/>
        <v>0</v>
      </c>
      <c r="FE259" s="342">
        <f t="shared" si="102"/>
        <v>0</v>
      </c>
      <c r="FF259" s="342" t="e">
        <f>#REF!</f>
        <v>#REF!</v>
      </c>
      <c r="FG259" s="342" t="e">
        <f>#REF!</f>
        <v>#REF!</v>
      </c>
      <c r="FH259" s="342" t="e">
        <f>#REF!</f>
        <v>#REF!</v>
      </c>
      <c r="FI259" s="342" t="e">
        <f>#REF!</f>
        <v>#REF!</v>
      </c>
      <c r="FJ259" s="342" t="e">
        <f>#REF!</f>
        <v>#REF!</v>
      </c>
      <c r="FK259" s="342" t="e">
        <f>#REF!</f>
        <v>#REF!</v>
      </c>
      <c r="FL259" s="342">
        <f t="shared" si="103"/>
        <v>0</v>
      </c>
      <c r="FM259" s="342" t="e">
        <f>#REF!</f>
        <v>#REF!</v>
      </c>
      <c r="FN259" s="342" t="e">
        <f>#REF!</f>
        <v>#REF!</v>
      </c>
      <c r="FO259" s="342" t="e">
        <f>#REF!</f>
        <v>#REF!</v>
      </c>
      <c r="FP259" s="342" t="e">
        <f>#REF!</f>
        <v>#REF!</v>
      </c>
      <c r="FQ259" s="342" t="e">
        <f>#REF!</f>
        <v>#REF!</v>
      </c>
      <c r="FR259" s="342" t="e">
        <f>#REF!</f>
        <v>#REF!</v>
      </c>
      <c r="FS259" s="342" t="e">
        <f>#REF!</f>
        <v>#REF!</v>
      </c>
      <c r="FT259" s="342" t="e">
        <f>#REF!</f>
        <v>#REF!</v>
      </c>
      <c r="FU259" s="342" t="e">
        <f>#REF!</f>
        <v>#REF!</v>
      </c>
      <c r="FV259" s="342">
        <v>2</v>
      </c>
    </row>
    <row r="260" spans="3:178" ht="13.5" thickBot="1" x14ac:dyDescent="0.25">
      <c r="C260" s="366" t="s">
        <v>964</v>
      </c>
      <c r="D260" s="367">
        <v>0</v>
      </c>
      <c r="E260" s="368" t="s">
        <v>977</v>
      </c>
      <c r="F260" s="368" t="s">
        <v>978</v>
      </c>
      <c r="G260" s="367" t="s">
        <v>1469</v>
      </c>
      <c r="H260" s="368" t="s">
        <v>767</v>
      </c>
      <c r="I260" s="369"/>
      <c r="J260" s="369"/>
      <c r="K260" s="369">
        <f t="shared" si="82"/>
        <v>0</v>
      </c>
      <c r="L260" s="369"/>
      <c r="M260" s="369"/>
      <c r="N260" s="369">
        <f t="shared" si="83"/>
        <v>0</v>
      </c>
      <c r="O260" s="369"/>
      <c r="P260" s="369"/>
      <c r="Q260" s="369">
        <f t="shared" si="84"/>
        <v>0</v>
      </c>
      <c r="R260" s="369"/>
      <c r="S260" s="369"/>
      <c r="T260" s="369">
        <f t="shared" si="85"/>
        <v>0</v>
      </c>
      <c r="U260" s="369"/>
      <c r="V260" s="369"/>
      <c r="W260" s="369">
        <f t="shared" si="86"/>
        <v>0</v>
      </c>
      <c r="X260" s="369"/>
      <c r="Y260" s="369"/>
      <c r="Z260" s="369">
        <f t="shared" si="87"/>
        <v>0</v>
      </c>
      <c r="AA260" s="369"/>
      <c r="AB260" s="369"/>
      <c r="AC260" s="369">
        <f t="shared" si="88"/>
        <v>0</v>
      </c>
      <c r="AD260" s="369"/>
      <c r="AE260" s="369"/>
      <c r="AF260" s="369">
        <f t="shared" si="89"/>
        <v>0</v>
      </c>
      <c r="AG260" s="369"/>
      <c r="AH260" s="369"/>
      <c r="AI260" s="369">
        <f t="shared" si="90"/>
        <v>0</v>
      </c>
      <c r="AJ260" s="369"/>
      <c r="AK260" s="369"/>
      <c r="AL260" s="369">
        <f t="shared" si="91"/>
        <v>0</v>
      </c>
      <c r="AM260" s="369"/>
      <c r="AN260" s="369"/>
      <c r="AO260" s="369">
        <f t="shared" si="92"/>
        <v>0</v>
      </c>
      <c r="AP260" s="369"/>
      <c r="AQ260" s="369"/>
      <c r="AR260" s="369">
        <f t="shared" si="93"/>
        <v>0</v>
      </c>
      <c r="AS260" s="388"/>
      <c r="AT260" s="369"/>
      <c r="AU260" s="369"/>
      <c r="AV260" s="369">
        <f t="shared" si="94"/>
        <v>0</v>
      </c>
      <c r="AW260" s="370"/>
      <c r="AX260" s="369"/>
      <c r="AY260" s="369"/>
      <c r="AZ260" s="369">
        <f t="shared" si="95"/>
        <v>0</v>
      </c>
      <c r="BA260" s="370"/>
      <c r="BB260" s="389"/>
      <c r="BC260" s="390"/>
      <c r="BD260" s="390"/>
      <c r="BE260" s="390"/>
      <c r="BF260" s="389"/>
      <c r="BG260" s="390"/>
      <c r="BH260" s="389"/>
      <c r="BI260" s="390"/>
      <c r="BJ260" s="389"/>
      <c r="BK260" s="389"/>
      <c r="BL260" s="388">
        <f t="shared" si="104"/>
        <v>0</v>
      </c>
      <c r="BM260" s="389"/>
      <c r="BN260" s="389"/>
      <c r="BO260" s="388">
        <f t="shared" si="105"/>
        <v>0</v>
      </c>
      <c r="BP260" s="389"/>
      <c r="BQ260" s="391" t="s">
        <v>1155</v>
      </c>
      <c r="DL260" s="342" t="str">
        <f t="shared" si="96"/>
        <v xml:space="preserve">7511      </v>
      </c>
      <c r="DM260" s="342" t="str">
        <f t="shared" si="80"/>
        <v xml:space="preserve">202206    </v>
      </c>
      <c r="DN260" s="342" t="str">
        <f t="shared" si="81"/>
        <v xml:space="preserve">M02022    </v>
      </c>
      <c r="DO260" s="342" t="e">
        <f>#REF!</f>
        <v>#REF!</v>
      </c>
      <c r="DP260" s="342">
        <f t="shared" si="97"/>
        <v>0</v>
      </c>
      <c r="EW260" s="342">
        <f t="shared" si="98"/>
        <v>0</v>
      </c>
      <c r="EX260" s="342">
        <f t="shared" si="99"/>
        <v>0</v>
      </c>
      <c r="EY260" s="342" t="e">
        <f>#REF!</f>
        <v>#REF!</v>
      </c>
      <c r="EZ260" s="342" t="e">
        <f>#REF!</f>
        <v>#REF!</v>
      </c>
      <c r="FA260" s="342">
        <f t="shared" si="100"/>
        <v>0</v>
      </c>
      <c r="FB260" s="342" t="e">
        <f>#REF!</f>
        <v>#REF!</v>
      </c>
      <c r="FC260" s="342" t="e">
        <f>#REF!</f>
        <v>#REF!</v>
      </c>
      <c r="FD260" s="342">
        <f t="shared" si="101"/>
        <v>0</v>
      </c>
      <c r="FE260" s="342">
        <f t="shared" si="102"/>
        <v>0</v>
      </c>
      <c r="FF260" s="342" t="e">
        <f>#REF!</f>
        <v>#REF!</v>
      </c>
      <c r="FG260" s="342" t="e">
        <f>#REF!</f>
        <v>#REF!</v>
      </c>
      <c r="FH260" s="342" t="e">
        <f>#REF!</f>
        <v>#REF!</v>
      </c>
      <c r="FI260" s="342" t="e">
        <f>#REF!</f>
        <v>#REF!</v>
      </c>
      <c r="FJ260" s="342" t="e">
        <f>#REF!</f>
        <v>#REF!</v>
      </c>
      <c r="FK260" s="342" t="e">
        <f>#REF!</f>
        <v>#REF!</v>
      </c>
      <c r="FL260" s="342">
        <f t="shared" si="103"/>
        <v>0</v>
      </c>
      <c r="FM260" s="342" t="e">
        <f>#REF!</f>
        <v>#REF!</v>
      </c>
      <c r="FN260" s="342" t="e">
        <f>#REF!</f>
        <v>#REF!</v>
      </c>
      <c r="FO260" s="342" t="e">
        <f>#REF!</f>
        <v>#REF!</v>
      </c>
      <c r="FP260" s="342" t="e">
        <f>#REF!</f>
        <v>#REF!</v>
      </c>
      <c r="FQ260" s="342" t="e">
        <f>#REF!</f>
        <v>#REF!</v>
      </c>
      <c r="FR260" s="342" t="e">
        <f>#REF!</f>
        <v>#REF!</v>
      </c>
      <c r="FS260" s="342" t="e">
        <f>#REF!</f>
        <v>#REF!</v>
      </c>
      <c r="FT260" s="342" t="e">
        <f>#REF!</f>
        <v>#REF!</v>
      </c>
      <c r="FU260" s="342" t="e">
        <f>#REF!</f>
        <v>#REF!</v>
      </c>
      <c r="FV260" s="342">
        <v>2</v>
      </c>
    </row>
    <row r="261" spans="3:178" ht="13.5" thickBot="1" x14ac:dyDescent="0.25">
      <c r="C261" s="366" t="s">
        <v>964</v>
      </c>
      <c r="D261" s="367">
        <v>0</v>
      </c>
      <c r="E261" s="368" t="s">
        <v>977</v>
      </c>
      <c r="F261" s="368" t="s">
        <v>978</v>
      </c>
      <c r="G261" s="367" t="s">
        <v>1470</v>
      </c>
      <c r="H261" s="368" t="s">
        <v>768</v>
      </c>
      <c r="I261" s="369"/>
      <c r="J261" s="369"/>
      <c r="K261" s="369">
        <f t="shared" si="82"/>
        <v>0</v>
      </c>
      <c r="L261" s="369"/>
      <c r="M261" s="369"/>
      <c r="N261" s="369">
        <f t="shared" si="83"/>
        <v>0</v>
      </c>
      <c r="O261" s="369"/>
      <c r="P261" s="369"/>
      <c r="Q261" s="369">
        <f t="shared" si="84"/>
        <v>0</v>
      </c>
      <c r="R261" s="369"/>
      <c r="S261" s="369"/>
      <c r="T261" s="369">
        <f t="shared" si="85"/>
        <v>0</v>
      </c>
      <c r="U261" s="369"/>
      <c r="V261" s="369"/>
      <c r="W261" s="369">
        <f t="shared" si="86"/>
        <v>0</v>
      </c>
      <c r="X261" s="369"/>
      <c r="Y261" s="369"/>
      <c r="Z261" s="369">
        <f t="shared" si="87"/>
        <v>0</v>
      </c>
      <c r="AA261" s="369"/>
      <c r="AB261" s="369"/>
      <c r="AC261" s="369">
        <f t="shared" si="88"/>
        <v>0</v>
      </c>
      <c r="AD261" s="369"/>
      <c r="AE261" s="369"/>
      <c r="AF261" s="369">
        <f t="shared" si="89"/>
        <v>0</v>
      </c>
      <c r="AG261" s="369"/>
      <c r="AH261" s="369"/>
      <c r="AI261" s="369">
        <f t="shared" si="90"/>
        <v>0</v>
      </c>
      <c r="AJ261" s="369"/>
      <c r="AK261" s="369"/>
      <c r="AL261" s="369">
        <f t="shared" si="91"/>
        <v>0</v>
      </c>
      <c r="AM261" s="369"/>
      <c r="AN261" s="369"/>
      <c r="AO261" s="369">
        <f t="shared" si="92"/>
        <v>0</v>
      </c>
      <c r="AP261" s="369"/>
      <c r="AQ261" s="369"/>
      <c r="AR261" s="369">
        <f t="shared" si="93"/>
        <v>0</v>
      </c>
      <c r="AS261" s="388"/>
      <c r="AT261" s="369"/>
      <c r="AU261" s="369"/>
      <c r="AV261" s="369">
        <f t="shared" si="94"/>
        <v>0</v>
      </c>
      <c r="AW261" s="370"/>
      <c r="AX261" s="369"/>
      <c r="AY261" s="369"/>
      <c r="AZ261" s="369">
        <f t="shared" si="95"/>
        <v>0</v>
      </c>
      <c r="BA261" s="370"/>
      <c r="BB261" s="389"/>
      <c r="BC261" s="390"/>
      <c r="BD261" s="390"/>
      <c r="BE261" s="390"/>
      <c r="BF261" s="389"/>
      <c r="BG261" s="390"/>
      <c r="BH261" s="389"/>
      <c r="BI261" s="390"/>
      <c r="BJ261" s="389"/>
      <c r="BK261" s="389"/>
      <c r="BL261" s="388">
        <f t="shared" si="104"/>
        <v>0</v>
      </c>
      <c r="BM261" s="389"/>
      <c r="BN261" s="389"/>
      <c r="BO261" s="388">
        <f t="shared" si="105"/>
        <v>0</v>
      </c>
      <c r="BP261" s="389"/>
      <c r="BQ261" s="391" t="s">
        <v>1156</v>
      </c>
      <c r="DL261" s="342" t="str">
        <f t="shared" si="96"/>
        <v xml:space="preserve">7610      </v>
      </c>
      <c r="DM261" s="342" t="str">
        <f t="shared" si="80"/>
        <v xml:space="preserve">202206    </v>
      </c>
      <c r="DN261" s="342" t="str">
        <f t="shared" si="81"/>
        <v xml:space="preserve">M02022    </v>
      </c>
      <c r="DO261" s="342" t="e">
        <f>#REF!</f>
        <v>#REF!</v>
      </c>
      <c r="DP261" s="342">
        <f t="shared" si="97"/>
        <v>0</v>
      </c>
      <c r="EW261" s="342">
        <f t="shared" si="98"/>
        <v>0</v>
      </c>
      <c r="EX261" s="342">
        <f t="shared" si="99"/>
        <v>0</v>
      </c>
      <c r="EY261" s="342" t="e">
        <f>#REF!</f>
        <v>#REF!</v>
      </c>
      <c r="EZ261" s="342" t="e">
        <f>#REF!</f>
        <v>#REF!</v>
      </c>
      <c r="FA261" s="342">
        <f t="shared" si="100"/>
        <v>0</v>
      </c>
      <c r="FB261" s="342" t="e">
        <f>#REF!</f>
        <v>#REF!</v>
      </c>
      <c r="FC261" s="342" t="e">
        <f>#REF!</f>
        <v>#REF!</v>
      </c>
      <c r="FD261" s="342">
        <f t="shared" si="101"/>
        <v>0</v>
      </c>
      <c r="FE261" s="342">
        <f t="shared" si="102"/>
        <v>0</v>
      </c>
      <c r="FF261" s="342" t="e">
        <f>#REF!</f>
        <v>#REF!</v>
      </c>
      <c r="FG261" s="342" t="e">
        <f>#REF!</f>
        <v>#REF!</v>
      </c>
      <c r="FH261" s="342" t="e">
        <f>#REF!</f>
        <v>#REF!</v>
      </c>
      <c r="FI261" s="342" t="e">
        <f>#REF!</f>
        <v>#REF!</v>
      </c>
      <c r="FJ261" s="342" t="e">
        <f>#REF!</f>
        <v>#REF!</v>
      </c>
      <c r="FK261" s="342" t="e">
        <f>#REF!</f>
        <v>#REF!</v>
      </c>
      <c r="FL261" s="342">
        <f t="shared" si="103"/>
        <v>0</v>
      </c>
      <c r="FM261" s="342" t="e">
        <f>#REF!</f>
        <v>#REF!</v>
      </c>
      <c r="FN261" s="342" t="e">
        <f>#REF!</f>
        <v>#REF!</v>
      </c>
      <c r="FO261" s="342" t="e">
        <f>#REF!</f>
        <v>#REF!</v>
      </c>
      <c r="FP261" s="342" t="e">
        <f>#REF!</f>
        <v>#REF!</v>
      </c>
      <c r="FQ261" s="342" t="e">
        <f>#REF!</f>
        <v>#REF!</v>
      </c>
      <c r="FR261" s="342" t="e">
        <f>#REF!</f>
        <v>#REF!</v>
      </c>
      <c r="FS261" s="342" t="e">
        <f>#REF!</f>
        <v>#REF!</v>
      </c>
      <c r="FT261" s="342" t="e">
        <f>#REF!</f>
        <v>#REF!</v>
      </c>
      <c r="FU261" s="342" t="e">
        <f>#REF!</f>
        <v>#REF!</v>
      </c>
      <c r="FV261" s="342">
        <v>2</v>
      </c>
    </row>
    <row r="262" spans="3:178" ht="13.5" thickBot="1" x14ac:dyDescent="0.25">
      <c r="C262" s="366" t="s">
        <v>964</v>
      </c>
      <c r="D262" s="367"/>
      <c r="E262" s="368" t="s">
        <v>977</v>
      </c>
      <c r="F262" s="368" t="s">
        <v>978</v>
      </c>
      <c r="G262" s="367" t="s">
        <v>874</v>
      </c>
      <c r="H262" s="368" t="s">
        <v>769</v>
      </c>
      <c r="I262" s="369"/>
      <c r="J262" s="369"/>
      <c r="K262" s="369">
        <f t="shared" si="82"/>
        <v>0</v>
      </c>
      <c r="L262" s="369"/>
      <c r="M262" s="369"/>
      <c r="N262" s="369">
        <f t="shared" si="83"/>
        <v>0</v>
      </c>
      <c r="O262" s="369"/>
      <c r="P262" s="369"/>
      <c r="Q262" s="369">
        <f t="shared" si="84"/>
        <v>0</v>
      </c>
      <c r="R262" s="369"/>
      <c r="S262" s="369"/>
      <c r="T262" s="369">
        <f t="shared" si="85"/>
        <v>0</v>
      </c>
      <c r="U262" s="369"/>
      <c r="V262" s="369"/>
      <c r="W262" s="369">
        <f t="shared" si="86"/>
        <v>0</v>
      </c>
      <c r="X262" s="369"/>
      <c r="Y262" s="369"/>
      <c r="Z262" s="369">
        <f t="shared" si="87"/>
        <v>0</v>
      </c>
      <c r="AA262" s="369"/>
      <c r="AB262" s="369"/>
      <c r="AC262" s="369">
        <f t="shared" si="88"/>
        <v>0</v>
      </c>
      <c r="AD262" s="369"/>
      <c r="AE262" s="369"/>
      <c r="AF262" s="369">
        <f t="shared" si="89"/>
        <v>0</v>
      </c>
      <c r="AG262" s="369"/>
      <c r="AH262" s="369"/>
      <c r="AI262" s="369">
        <f t="shared" si="90"/>
        <v>0</v>
      </c>
      <c r="AJ262" s="369"/>
      <c r="AK262" s="369"/>
      <c r="AL262" s="369">
        <f t="shared" si="91"/>
        <v>0</v>
      </c>
      <c r="AM262" s="369"/>
      <c r="AN262" s="369"/>
      <c r="AO262" s="369">
        <f t="shared" si="92"/>
        <v>0</v>
      </c>
      <c r="AP262" s="369"/>
      <c r="AQ262" s="369"/>
      <c r="AR262" s="369">
        <f t="shared" si="93"/>
        <v>0</v>
      </c>
      <c r="AS262" s="388"/>
      <c r="AT262" s="369"/>
      <c r="AU262" s="369"/>
      <c r="AV262" s="369">
        <f t="shared" si="94"/>
        <v>0</v>
      </c>
      <c r="AW262" s="370"/>
      <c r="AX262" s="369"/>
      <c r="AY262" s="369"/>
      <c r="AZ262" s="369">
        <f t="shared" si="95"/>
        <v>0</v>
      </c>
      <c r="BA262" s="370"/>
      <c r="BB262" s="389"/>
      <c r="BC262" s="390"/>
      <c r="BD262" s="390"/>
      <c r="BE262" s="390"/>
      <c r="BF262" s="389"/>
      <c r="BG262" s="390"/>
      <c r="BH262" s="389"/>
      <c r="BI262" s="390"/>
      <c r="BJ262" s="389"/>
      <c r="BK262" s="389"/>
      <c r="BL262" s="388">
        <f t="shared" si="104"/>
        <v>0</v>
      </c>
      <c r="BM262" s="389"/>
      <c r="BN262" s="389"/>
      <c r="BO262" s="388">
        <f t="shared" si="105"/>
        <v>0</v>
      </c>
      <c r="BP262" s="389"/>
      <c r="BQ262" s="391" t="s">
        <v>1156</v>
      </c>
      <c r="DL262" s="342" t="str">
        <f t="shared" si="96"/>
        <v xml:space="preserve">7610E     </v>
      </c>
      <c r="DM262" s="342" t="str">
        <f t="shared" si="80"/>
        <v xml:space="preserve">202206    </v>
      </c>
      <c r="DN262" s="342" t="str">
        <f t="shared" si="81"/>
        <v xml:space="preserve">M02022    </v>
      </c>
      <c r="DO262" s="342" t="e">
        <f>#REF!</f>
        <v>#REF!</v>
      </c>
      <c r="DP262" s="342">
        <f t="shared" si="97"/>
        <v>0</v>
      </c>
      <c r="EW262" s="342">
        <f t="shared" si="98"/>
        <v>0</v>
      </c>
      <c r="EX262" s="342">
        <f t="shared" si="99"/>
        <v>0</v>
      </c>
      <c r="EY262" s="342" t="e">
        <f>#REF!</f>
        <v>#REF!</v>
      </c>
      <c r="EZ262" s="342" t="e">
        <f>#REF!</f>
        <v>#REF!</v>
      </c>
      <c r="FA262" s="342">
        <f t="shared" si="100"/>
        <v>0</v>
      </c>
      <c r="FB262" s="342" t="e">
        <f>#REF!</f>
        <v>#REF!</v>
      </c>
      <c r="FC262" s="342" t="e">
        <f>#REF!</f>
        <v>#REF!</v>
      </c>
      <c r="FD262" s="342">
        <f t="shared" si="101"/>
        <v>0</v>
      </c>
      <c r="FE262" s="342">
        <f t="shared" si="102"/>
        <v>0</v>
      </c>
      <c r="FF262" s="342" t="e">
        <f>#REF!</f>
        <v>#REF!</v>
      </c>
      <c r="FG262" s="342" t="e">
        <f>#REF!</f>
        <v>#REF!</v>
      </c>
      <c r="FH262" s="342" t="e">
        <f>#REF!</f>
        <v>#REF!</v>
      </c>
      <c r="FI262" s="342" t="e">
        <f>#REF!</f>
        <v>#REF!</v>
      </c>
      <c r="FJ262" s="342" t="e">
        <f>#REF!</f>
        <v>#REF!</v>
      </c>
      <c r="FK262" s="342" t="e">
        <f>#REF!</f>
        <v>#REF!</v>
      </c>
      <c r="FL262" s="342">
        <f t="shared" si="103"/>
        <v>0</v>
      </c>
      <c r="FM262" s="342" t="e">
        <f>#REF!</f>
        <v>#REF!</v>
      </c>
      <c r="FN262" s="342" t="e">
        <f>#REF!</f>
        <v>#REF!</v>
      </c>
      <c r="FO262" s="342" t="e">
        <f>#REF!</f>
        <v>#REF!</v>
      </c>
      <c r="FP262" s="342" t="e">
        <f>#REF!</f>
        <v>#REF!</v>
      </c>
      <c r="FQ262" s="342" t="e">
        <f>#REF!</f>
        <v>#REF!</v>
      </c>
      <c r="FR262" s="342" t="e">
        <f>#REF!</f>
        <v>#REF!</v>
      </c>
      <c r="FS262" s="342" t="e">
        <f>#REF!</f>
        <v>#REF!</v>
      </c>
      <c r="FT262" s="342" t="e">
        <f>#REF!</f>
        <v>#REF!</v>
      </c>
      <c r="FU262" s="342" t="e">
        <f>#REF!</f>
        <v>#REF!</v>
      </c>
      <c r="FV262" s="342">
        <v>2</v>
      </c>
    </row>
    <row r="263" spans="3:178" ht="13.5" thickBot="1" x14ac:dyDescent="0.25">
      <c r="C263" s="366" t="s">
        <v>964</v>
      </c>
      <c r="D263" s="367">
        <v>0</v>
      </c>
      <c r="E263" s="368" t="s">
        <v>977</v>
      </c>
      <c r="F263" s="368" t="s">
        <v>978</v>
      </c>
      <c r="G263" s="367" t="s">
        <v>1471</v>
      </c>
      <c r="H263" s="368" t="s">
        <v>770</v>
      </c>
      <c r="I263" s="369"/>
      <c r="J263" s="369"/>
      <c r="K263" s="369">
        <f t="shared" si="82"/>
        <v>0</v>
      </c>
      <c r="L263" s="369"/>
      <c r="M263" s="369"/>
      <c r="N263" s="369">
        <f t="shared" si="83"/>
        <v>0</v>
      </c>
      <c r="O263" s="369"/>
      <c r="P263" s="369"/>
      <c r="Q263" s="369">
        <f t="shared" si="84"/>
        <v>0</v>
      </c>
      <c r="R263" s="369"/>
      <c r="S263" s="369"/>
      <c r="T263" s="369">
        <f t="shared" si="85"/>
        <v>0</v>
      </c>
      <c r="U263" s="369"/>
      <c r="V263" s="369"/>
      <c r="W263" s="369">
        <f t="shared" si="86"/>
        <v>0</v>
      </c>
      <c r="X263" s="369"/>
      <c r="Y263" s="369"/>
      <c r="Z263" s="369">
        <f t="shared" si="87"/>
        <v>0</v>
      </c>
      <c r="AA263" s="369"/>
      <c r="AB263" s="369"/>
      <c r="AC263" s="369">
        <f t="shared" si="88"/>
        <v>0</v>
      </c>
      <c r="AD263" s="369"/>
      <c r="AE263" s="369"/>
      <c r="AF263" s="369">
        <f t="shared" si="89"/>
        <v>0</v>
      </c>
      <c r="AG263" s="369"/>
      <c r="AH263" s="369"/>
      <c r="AI263" s="369">
        <f t="shared" si="90"/>
        <v>0</v>
      </c>
      <c r="AJ263" s="369"/>
      <c r="AK263" s="369"/>
      <c r="AL263" s="369">
        <f t="shared" si="91"/>
        <v>0</v>
      </c>
      <c r="AM263" s="369"/>
      <c r="AN263" s="369"/>
      <c r="AO263" s="369">
        <f t="shared" si="92"/>
        <v>0</v>
      </c>
      <c r="AP263" s="369"/>
      <c r="AQ263" s="369"/>
      <c r="AR263" s="369">
        <f t="shared" si="93"/>
        <v>0</v>
      </c>
      <c r="AS263" s="388"/>
      <c r="AT263" s="369"/>
      <c r="AU263" s="369"/>
      <c r="AV263" s="369">
        <f t="shared" si="94"/>
        <v>0</v>
      </c>
      <c r="AW263" s="370"/>
      <c r="AX263" s="369"/>
      <c r="AY263" s="369"/>
      <c r="AZ263" s="369">
        <f t="shared" si="95"/>
        <v>0</v>
      </c>
      <c r="BA263" s="370"/>
      <c r="BB263" s="389"/>
      <c r="BC263" s="390"/>
      <c r="BD263" s="390"/>
      <c r="BE263" s="390"/>
      <c r="BF263" s="389"/>
      <c r="BG263" s="390"/>
      <c r="BH263" s="389"/>
      <c r="BI263" s="390"/>
      <c r="BJ263" s="389"/>
      <c r="BK263" s="389"/>
      <c r="BL263" s="388">
        <f t="shared" si="104"/>
        <v>0</v>
      </c>
      <c r="BM263" s="389"/>
      <c r="BN263" s="389"/>
      <c r="BO263" s="388">
        <f t="shared" si="105"/>
        <v>0</v>
      </c>
      <c r="BP263" s="389"/>
      <c r="BQ263" s="391" t="s">
        <v>1156</v>
      </c>
      <c r="DL263" s="342" t="str">
        <f t="shared" si="96"/>
        <v xml:space="preserve">7611      </v>
      </c>
      <c r="DM263" s="342" t="str">
        <f t="shared" si="80"/>
        <v xml:space="preserve">202206    </v>
      </c>
      <c r="DN263" s="342" t="str">
        <f t="shared" si="81"/>
        <v xml:space="preserve">M02022    </v>
      </c>
      <c r="DO263" s="342" t="e">
        <f>#REF!</f>
        <v>#REF!</v>
      </c>
      <c r="DP263" s="342">
        <f t="shared" si="97"/>
        <v>0</v>
      </c>
      <c r="EW263" s="342">
        <f t="shared" si="98"/>
        <v>0</v>
      </c>
      <c r="EX263" s="342">
        <f t="shared" si="99"/>
        <v>0</v>
      </c>
      <c r="EY263" s="342" t="e">
        <f>#REF!</f>
        <v>#REF!</v>
      </c>
      <c r="EZ263" s="342" t="e">
        <f>#REF!</f>
        <v>#REF!</v>
      </c>
      <c r="FA263" s="342">
        <f t="shared" si="100"/>
        <v>0</v>
      </c>
      <c r="FB263" s="342" t="e">
        <f>#REF!</f>
        <v>#REF!</v>
      </c>
      <c r="FC263" s="342" t="e">
        <f>#REF!</f>
        <v>#REF!</v>
      </c>
      <c r="FD263" s="342">
        <f t="shared" si="101"/>
        <v>0</v>
      </c>
      <c r="FE263" s="342">
        <f t="shared" si="102"/>
        <v>0</v>
      </c>
      <c r="FF263" s="342" t="e">
        <f>#REF!</f>
        <v>#REF!</v>
      </c>
      <c r="FG263" s="342" t="e">
        <f>#REF!</f>
        <v>#REF!</v>
      </c>
      <c r="FH263" s="342" t="e">
        <f>#REF!</f>
        <v>#REF!</v>
      </c>
      <c r="FI263" s="342" t="e">
        <f>#REF!</f>
        <v>#REF!</v>
      </c>
      <c r="FJ263" s="342" t="e">
        <f>#REF!</f>
        <v>#REF!</v>
      </c>
      <c r="FK263" s="342" t="e">
        <f>#REF!</f>
        <v>#REF!</v>
      </c>
      <c r="FL263" s="342">
        <f t="shared" si="103"/>
        <v>0</v>
      </c>
      <c r="FM263" s="342" t="e">
        <f>#REF!</f>
        <v>#REF!</v>
      </c>
      <c r="FN263" s="342" t="e">
        <f>#REF!</f>
        <v>#REF!</v>
      </c>
      <c r="FO263" s="342" t="e">
        <f>#REF!</f>
        <v>#REF!</v>
      </c>
      <c r="FP263" s="342" t="e">
        <f>#REF!</f>
        <v>#REF!</v>
      </c>
      <c r="FQ263" s="342" t="e">
        <f>#REF!</f>
        <v>#REF!</v>
      </c>
      <c r="FR263" s="342" t="e">
        <f>#REF!</f>
        <v>#REF!</v>
      </c>
      <c r="FS263" s="342" t="e">
        <f>#REF!</f>
        <v>#REF!</v>
      </c>
      <c r="FT263" s="342" t="e">
        <f>#REF!</f>
        <v>#REF!</v>
      </c>
      <c r="FU263" s="342" t="e">
        <f>#REF!</f>
        <v>#REF!</v>
      </c>
      <c r="FV263" s="342">
        <v>2</v>
      </c>
    </row>
    <row r="264" spans="3:178" ht="13.5" thickBot="1" x14ac:dyDescent="0.25">
      <c r="C264" s="366" t="s">
        <v>959</v>
      </c>
      <c r="D264" s="367">
        <v>1</v>
      </c>
      <c r="E264" s="368" t="s">
        <v>43</v>
      </c>
      <c r="F264" s="368" t="s">
        <v>1016</v>
      </c>
      <c r="G264" s="367" t="s">
        <v>1472</v>
      </c>
      <c r="H264" s="368" t="s">
        <v>81</v>
      </c>
      <c r="I264" s="369">
        <v>21543.062000000002</v>
      </c>
      <c r="J264" s="369">
        <v>19327.819200000002</v>
      </c>
      <c r="K264" s="369">
        <f t="shared" si="82"/>
        <v>2215.2428</v>
      </c>
      <c r="L264" s="369">
        <v>0</v>
      </c>
      <c r="M264" s="369">
        <v>0</v>
      </c>
      <c r="N264" s="369">
        <f t="shared" si="83"/>
        <v>0</v>
      </c>
      <c r="O264" s="369">
        <v>133.42500000000001</v>
      </c>
      <c r="P264" s="369">
        <v>140</v>
      </c>
      <c r="Q264" s="369">
        <f t="shared" si="84"/>
        <v>-6.5749999999999886</v>
      </c>
      <c r="R264" s="369">
        <v>1068.2429999999999</v>
      </c>
      <c r="S264" s="369">
        <v>1771.9996000000001</v>
      </c>
      <c r="T264" s="369">
        <f t="shared" si="85"/>
        <v>-703.75660000000016</v>
      </c>
      <c r="U264" s="369">
        <v>442.29199999999997</v>
      </c>
      <c r="V264" s="369">
        <v>442.29059999999998</v>
      </c>
      <c r="W264" s="369">
        <f t="shared" si="86"/>
        <v>1.3999999999896318E-3</v>
      </c>
      <c r="X264" s="369">
        <v>0</v>
      </c>
      <c r="Y264" s="369">
        <v>0</v>
      </c>
      <c r="Z264" s="369">
        <f t="shared" si="87"/>
        <v>0</v>
      </c>
      <c r="AA264" s="369">
        <v>72.004000000000005</v>
      </c>
      <c r="AB264" s="369">
        <v>72.002399999999994</v>
      </c>
      <c r="AC264" s="369">
        <f t="shared" si="88"/>
        <v>1.6000000000104819E-3</v>
      </c>
      <c r="AD264" s="369">
        <v>199.99799999999999</v>
      </c>
      <c r="AE264" s="369">
        <v>0</v>
      </c>
      <c r="AF264" s="369">
        <f t="shared" si="89"/>
        <v>199.99799999999999</v>
      </c>
      <c r="AG264" s="369">
        <v>0</v>
      </c>
      <c r="AH264" s="369">
        <v>0</v>
      </c>
      <c r="AI264" s="369">
        <f t="shared" si="90"/>
        <v>0</v>
      </c>
      <c r="AJ264" s="369">
        <v>0</v>
      </c>
      <c r="AK264" s="369">
        <v>199.99979999999999</v>
      </c>
      <c r="AL264" s="369">
        <f t="shared" si="91"/>
        <v>-199.99979999999999</v>
      </c>
      <c r="AM264" s="369">
        <v>-8068.0590000000002</v>
      </c>
      <c r="AN264" s="369">
        <v>-1837.499</v>
      </c>
      <c r="AO264" s="369">
        <f t="shared" si="92"/>
        <v>-6230.56</v>
      </c>
      <c r="AP264" s="369">
        <v>0</v>
      </c>
      <c r="AQ264" s="369">
        <v>0</v>
      </c>
      <c r="AR264" s="369">
        <f t="shared" si="93"/>
        <v>0</v>
      </c>
      <c r="AS264" s="388">
        <v>15390.965</v>
      </c>
      <c r="AT264" s="369">
        <v>-222.30359999999999</v>
      </c>
      <c r="AU264" s="369">
        <v>-240.1593</v>
      </c>
      <c r="AV264" s="369">
        <f t="shared" si="94"/>
        <v>17.855700000000013</v>
      </c>
      <c r="AW264" s="370"/>
      <c r="AX264" s="369">
        <v>-137.96420000000001</v>
      </c>
      <c r="AY264" s="369">
        <v>-285</v>
      </c>
      <c r="AZ264" s="369">
        <f t="shared" si="95"/>
        <v>147.03579999999999</v>
      </c>
      <c r="BA264" s="370" t="s">
        <v>1473</v>
      </c>
      <c r="BB264" s="389">
        <v>-360.26780000000002</v>
      </c>
      <c r="BC264" s="390"/>
      <c r="BD264" s="390"/>
      <c r="BE264" s="390"/>
      <c r="BF264" s="389">
        <v>-21.5793</v>
      </c>
      <c r="BG264" s="390"/>
      <c r="BH264" s="389">
        <v>0</v>
      </c>
      <c r="BI264" s="390"/>
      <c r="BJ264" s="389">
        <v>2.0000000000000001E-4</v>
      </c>
      <c r="BK264" s="389"/>
      <c r="BL264" s="388">
        <f t="shared" si="104"/>
        <v>-381.84690000000001</v>
      </c>
      <c r="BM264" s="389">
        <v>-7678.7205000000004</v>
      </c>
      <c r="BN264" s="389"/>
      <c r="BO264" s="388">
        <f t="shared" si="105"/>
        <v>-7678.7205000000004</v>
      </c>
      <c r="BP264" s="389">
        <v>751654</v>
      </c>
      <c r="BQ264" s="391" t="s">
        <v>1156</v>
      </c>
      <c r="DL264" s="342" t="str">
        <f t="shared" si="96"/>
        <v xml:space="preserve">7612      </v>
      </c>
      <c r="DM264" s="342" t="str">
        <f t="shared" si="80"/>
        <v xml:space="preserve">202206    </v>
      </c>
      <c r="DN264" s="342" t="str">
        <f t="shared" si="81"/>
        <v xml:space="preserve">M02022    </v>
      </c>
      <c r="DO264" s="342" t="e">
        <f>#REF!</f>
        <v>#REF!</v>
      </c>
      <c r="DP264" s="342">
        <f t="shared" si="97"/>
        <v>0</v>
      </c>
      <c r="EW264" s="342" t="str">
        <f t="shared" si="98"/>
        <v>Takskottning 58 tkr övriga poster 89 tkr</v>
      </c>
      <c r="EX264" s="342">
        <f t="shared" si="99"/>
        <v>0</v>
      </c>
      <c r="EY264" s="342" t="e">
        <f>#REF!</f>
        <v>#REF!</v>
      </c>
      <c r="EZ264" s="342" t="e">
        <f>#REF!</f>
        <v>#REF!</v>
      </c>
      <c r="FA264" s="342">
        <f t="shared" si="100"/>
        <v>0</v>
      </c>
      <c r="FB264" s="342" t="e">
        <f>#REF!</f>
        <v>#REF!</v>
      </c>
      <c r="FC264" s="342" t="e">
        <f>#REF!</f>
        <v>#REF!</v>
      </c>
      <c r="FD264" s="342">
        <f t="shared" si="101"/>
        <v>0</v>
      </c>
      <c r="FE264" s="342">
        <f t="shared" si="102"/>
        <v>0</v>
      </c>
      <c r="FF264" s="342" t="e">
        <f>#REF!</f>
        <v>#REF!</v>
      </c>
      <c r="FG264" s="342" t="e">
        <f>#REF!</f>
        <v>#REF!</v>
      </c>
      <c r="FH264" s="342" t="e">
        <f>#REF!</f>
        <v>#REF!</v>
      </c>
      <c r="FI264" s="342" t="e">
        <f>#REF!</f>
        <v>#REF!</v>
      </c>
      <c r="FJ264" s="342" t="e">
        <f>#REF!</f>
        <v>#REF!</v>
      </c>
      <c r="FK264" s="342" t="e">
        <f>#REF!</f>
        <v>#REF!</v>
      </c>
      <c r="FL264" s="342">
        <f t="shared" si="103"/>
        <v>0</v>
      </c>
      <c r="FM264" s="342" t="e">
        <f>#REF!</f>
        <v>#REF!</v>
      </c>
      <c r="FN264" s="342" t="e">
        <f>#REF!</f>
        <v>#REF!</v>
      </c>
      <c r="FO264" s="342" t="e">
        <f>#REF!</f>
        <v>#REF!</v>
      </c>
      <c r="FP264" s="342" t="e">
        <f>#REF!</f>
        <v>#REF!</v>
      </c>
      <c r="FQ264" s="342" t="e">
        <f>#REF!</f>
        <v>#REF!</v>
      </c>
      <c r="FR264" s="342" t="e">
        <f>#REF!</f>
        <v>#REF!</v>
      </c>
      <c r="FS264" s="342" t="e">
        <f>#REF!</f>
        <v>#REF!</v>
      </c>
      <c r="FT264" s="342" t="e">
        <f>#REF!</f>
        <v>#REF!</v>
      </c>
      <c r="FU264" s="342" t="e">
        <f>#REF!</f>
        <v>#REF!</v>
      </c>
      <c r="FV264" s="342">
        <v>2</v>
      </c>
    </row>
    <row r="265" spans="3:178" ht="13.5" thickBot="1" x14ac:dyDescent="0.25">
      <c r="C265" s="366" t="s">
        <v>964</v>
      </c>
      <c r="D265" s="367">
        <v>0</v>
      </c>
      <c r="E265" s="368" t="s">
        <v>977</v>
      </c>
      <c r="F265" s="368" t="s">
        <v>978</v>
      </c>
      <c r="G265" s="367" t="s">
        <v>1474</v>
      </c>
      <c r="H265" s="368" t="s">
        <v>771</v>
      </c>
      <c r="I265" s="369"/>
      <c r="J265" s="369"/>
      <c r="K265" s="369">
        <f t="shared" si="82"/>
        <v>0</v>
      </c>
      <c r="L265" s="369"/>
      <c r="M265" s="369"/>
      <c r="N265" s="369">
        <f t="shared" si="83"/>
        <v>0</v>
      </c>
      <c r="O265" s="369"/>
      <c r="P265" s="369"/>
      <c r="Q265" s="369">
        <f t="shared" si="84"/>
        <v>0</v>
      </c>
      <c r="R265" s="369"/>
      <c r="S265" s="369"/>
      <c r="T265" s="369">
        <f t="shared" si="85"/>
        <v>0</v>
      </c>
      <c r="U265" s="369"/>
      <c r="V265" s="369"/>
      <c r="W265" s="369">
        <f t="shared" si="86"/>
        <v>0</v>
      </c>
      <c r="X265" s="369"/>
      <c r="Y265" s="369"/>
      <c r="Z265" s="369">
        <f t="shared" si="87"/>
        <v>0</v>
      </c>
      <c r="AA265" s="369"/>
      <c r="AB265" s="369"/>
      <c r="AC265" s="369">
        <f t="shared" si="88"/>
        <v>0</v>
      </c>
      <c r="AD265" s="369"/>
      <c r="AE265" s="369"/>
      <c r="AF265" s="369">
        <f t="shared" si="89"/>
        <v>0</v>
      </c>
      <c r="AG265" s="369"/>
      <c r="AH265" s="369"/>
      <c r="AI265" s="369">
        <f t="shared" si="90"/>
        <v>0</v>
      </c>
      <c r="AJ265" s="369"/>
      <c r="AK265" s="369"/>
      <c r="AL265" s="369">
        <f t="shared" si="91"/>
        <v>0</v>
      </c>
      <c r="AM265" s="369"/>
      <c r="AN265" s="369"/>
      <c r="AO265" s="369">
        <f t="shared" si="92"/>
        <v>0</v>
      </c>
      <c r="AP265" s="369"/>
      <c r="AQ265" s="369"/>
      <c r="AR265" s="369">
        <f t="shared" si="93"/>
        <v>0</v>
      </c>
      <c r="AS265" s="388"/>
      <c r="AT265" s="369"/>
      <c r="AU265" s="369"/>
      <c r="AV265" s="369">
        <f t="shared" si="94"/>
        <v>0</v>
      </c>
      <c r="AW265" s="370"/>
      <c r="AX265" s="369"/>
      <c r="AY265" s="369"/>
      <c r="AZ265" s="369">
        <f t="shared" si="95"/>
        <v>0</v>
      </c>
      <c r="BA265" s="370"/>
      <c r="BB265" s="389"/>
      <c r="BC265" s="390"/>
      <c r="BD265" s="390"/>
      <c r="BE265" s="390"/>
      <c r="BF265" s="389"/>
      <c r="BG265" s="390"/>
      <c r="BH265" s="389"/>
      <c r="BI265" s="390"/>
      <c r="BJ265" s="389"/>
      <c r="BK265" s="389"/>
      <c r="BL265" s="388">
        <f t="shared" si="104"/>
        <v>0</v>
      </c>
      <c r="BM265" s="389"/>
      <c r="BN265" s="389"/>
      <c r="BO265" s="388">
        <f t="shared" si="105"/>
        <v>0</v>
      </c>
      <c r="BP265" s="389"/>
      <c r="BQ265" s="391" t="s">
        <v>1157</v>
      </c>
      <c r="DL265" s="342" t="str">
        <f t="shared" si="96"/>
        <v xml:space="preserve">7620      </v>
      </c>
      <c r="DM265" s="342" t="str">
        <f t="shared" si="80"/>
        <v xml:space="preserve">202206    </v>
      </c>
      <c r="DN265" s="342" t="str">
        <f t="shared" si="81"/>
        <v xml:space="preserve">M02022    </v>
      </c>
      <c r="DO265" s="342" t="e">
        <f>#REF!</f>
        <v>#REF!</v>
      </c>
      <c r="DP265" s="342">
        <f t="shared" si="97"/>
        <v>0</v>
      </c>
      <c r="EW265" s="342">
        <f t="shared" si="98"/>
        <v>0</v>
      </c>
      <c r="EX265" s="342">
        <f t="shared" si="99"/>
        <v>0</v>
      </c>
      <c r="EY265" s="342" t="e">
        <f>#REF!</f>
        <v>#REF!</v>
      </c>
      <c r="EZ265" s="342" t="e">
        <f>#REF!</f>
        <v>#REF!</v>
      </c>
      <c r="FA265" s="342">
        <f t="shared" si="100"/>
        <v>0</v>
      </c>
      <c r="FB265" s="342" t="e">
        <f>#REF!</f>
        <v>#REF!</v>
      </c>
      <c r="FC265" s="342" t="e">
        <f>#REF!</f>
        <v>#REF!</v>
      </c>
      <c r="FD265" s="342">
        <f t="shared" si="101"/>
        <v>0</v>
      </c>
      <c r="FE265" s="342">
        <f t="shared" si="102"/>
        <v>0</v>
      </c>
      <c r="FF265" s="342" t="e">
        <f>#REF!</f>
        <v>#REF!</v>
      </c>
      <c r="FG265" s="342" t="e">
        <f>#REF!</f>
        <v>#REF!</v>
      </c>
      <c r="FH265" s="342" t="e">
        <f>#REF!</f>
        <v>#REF!</v>
      </c>
      <c r="FI265" s="342" t="e">
        <f>#REF!</f>
        <v>#REF!</v>
      </c>
      <c r="FJ265" s="342" t="e">
        <f>#REF!</f>
        <v>#REF!</v>
      </c>
      <c r="FK265" s="342" t="e">
        <f>#REF!</f>
        <v>#REF!</v>
      </c>
      <c r="FL265" s="342">
        <f t="shared" si="103"/>
        <v>0</v>
      </c>
      <c r="FM265" s="342" t="e">
        <f>#REF!</f>
        <v>#REF!</v>
      </c>
      <c r="FN265" s="342" t="e">
        <f>#REF!</f>
        <v>#REF!</v>
      </c>
      <c r="FO265" s="342" t="e">
        <f>#REF!</f>
        <v>#REF!</v>
      </c>
      <c r="FP265" s="342" t="e">
        <f>#REF!</f>
        <v>#REF!</v>
      </c>
      <c r="FQ265" s="342" t="e">
        <f>#REF!</f>
        <v>#REF!</v>
      </c>
      <c r="FR265" s="342" t="e">
        <f>#REF!</f>
        <v>#REF!</v>
      </c>
      <c r="FS265" s="342" t="e">
        <f>#REF!</f>
        <v>#REF!</v>
      </c>
      <c r="FT265" s="342" t="e">
        <f>#REF!</f>
        <v>#REF!</v>
      </c>
      <c r="FU265" s="342" t="e">
        <f>#REF!</f>
        <v>#REF!</v>
      </c>
      <c r="FV265" s="342">
        <v>2</v>
      </c>
    </row>
    <row r="266" spans="3:178" ht="13.5" thickBot="1" x14ac:dyDescent="0.25">
      <c r="C266" s="366" t="s">
        <v>964</v>
      </c>
      <c r="D266" s="367">
        <v>0</v>
      </c>
      <c r="E266" s="368" t="s">
        <v>977</v>
      </c>
      <c r="F266" s="368" t="s">
        <v>970</v>
      </c>
      <c r="G266" s="367" t="s">
        <v>1475</v>
      </c>
      <c r="H266" s="368" t="s">
        <v>772</v>
      </c>
      <c r="I266" s="369">
        <v>0</v>
      </c>
      <c r="J266" s="369"/>
      <c r="K266" s="369">
        <f t="shared" si="82"/>
        <v>0</v>
      </c>
      <c r="L266" s="369">
        <v>0</v>
      </c>
      <c r="M266" s="369"/>
      <c r="N266" s="369">
        <f t="shared" si="83"/>
        <v>0</v>
      </c>
      <c r="O266" s="369">
        <v>0</v>
      </c>
      <c r="P266" s="369"/>
      <c r="Q266" s="369">
        <f t="shared" si="84"/>
        <v>0</v>
      </c>
      <c r="R266" s="369">
        <v>0</v>
      </c>
      <c r="S266" s="369"/>
      <c r="T266" s="369">
        <f t="shared" si="85"/>
        <v>0</v>
      </c>
      <c r="U266" s="369">
        <v>0</v>
      </c>
      <c r="V266" s="369"/>
      <c r="W266" s="369">
        <f t="shared" si="86"/>
        <v>0</v>
      </c>
      <c r="X266" s="369">
        <v>0</v>
      </c>
      <c r="Y266" s="369"/>
      <c r="Z266" s="369">
        <f t="shared" si="87"/>
        <v>0</v>
      </c>
      <c r="AA266" s="369">
        <v>0</v>
      </c>
      <c r="AB266" s="369"/>
      <c r="AC266" s="369">
        <f t="shared" si="88"/>
        <v>0</v>
      </c>
      <c r="AD266" s="369">
        <v>0</v>
      </c>
      <c r="AE266" s="369"/>
      <c r="AF266" s="369">
        <f t="shared" si="89"/>
        <v>0</v>
      </c>
      <c r="AG266" s="369">
        <v>0</v>
      </c>
      <c r="AH266" s="369"/>
      <c r="AI266" s="369">
        <f t="shared" si="90"/>
        <v>0</v>
      </c>
      <c r="AJ266" s="369">
        <v>0</v>
      </c>
      <c r="AK266" s="369"/>
      <c r="AL266" s="369">
        <f t="shared" si="91"/>
        <v>0</v>
      </c>
      <c r="AM266" s="369">
        <v>0</v>
      </c>
      <c r="AN266" s="369"/>
      <c r="AO266" s="369">
        <f t="shared" si="92"/>
        <v>0</v>
      </c>
      <c r="AP266" s="369">
        <v>0</v>
      </c>
      <c r="AQ266" s="369"/>
      <c r="AR266" s="369">
        <f t="shared" si="93"/>
        <v>0</v>
      </c>
      <c r="AS266" s="388">
        <v>0</v>
      </c>
      <c r="AT266" s="369">
        <v>0</v>
      </c>
      <c r="AU266" s="369"/>
      <c r="AV266" s="369">
        <f t="shared" si="94"/>
        <v>0</v>
      </c>
      <c r="AW266" s="370"/>
      <c r="AX266" s="369">
        <v>0</v>
      </c>
      <c r="AY266" s="369"/>
      <c r="AZ266" s="369">
        <f t="shared" si="95"/>
        <v>0</v>
      </c>
      <c r="BA266" s="370"/>
      <c r="BB266" s="389">
        <v>0</v>
      </c>
      <c r="BC266" s="390"/>
      <c r="BD266" s="390"/>
      <c r="BE266" s="390"/>
      <c r="BF266" s="389">
        <v>0</v>
      </c>
      <c r="BG266" s="390"/>
      <c r="BH266" s="389">
        <v>0</v>
      </c>
      <c r="BI266" s="390"/>
      <c r="BJ266" s="389">
        <v>0</v>
      </c>
      <c r="BK266" s="389"/>
      <c r="BL266" s="388">
        <f t="shared" si="104"/>
        <v>0</v>
      </c>
      <c r="BM266" s="389">
        <v>0</v>
      </c>
      <c r="BN266" s="389"/>
      <c r="BO266" s="388">
        <f t="shared" si="105"/>
        <v>0</v>
      </c>
      <c r="BP266" s="389"/>
      <c r="BQ266" s="391" t="s">
        <v>1158</v>
      </c>
      <c r="DL266" s="342" t="str">
        <f t="shared" si="96"/>
        <v xml:space="preserve">7653      </v>
      </c>
      <c r="DM266" s="342" t="str">
        <f t="shared" si="80"/>
        <v xml:space="preserve">202206    </v>
      </c>
      <c r="DN266" s="342" t="str">
        <f t="shared" si="81"/>
        <v xml:space="preserve">M02022    </v>
      </c>
      <c r="DO266" s="342" t="e">
        <f>#REF!</f>
        <v>#REF!</v>
      </c>
      <c r="DP266" s="342">
        <f t="shared" si="97"/>
        <v>0</v>
      </c>
      <c r="EW266" s="342">
        <f t="shared" si="98"/>
        <v>0</v>
      </c>
      <c r="EX266" s="342">
        <f t="shared" si="99"/>
        <v>0</v>
      </c>
      <c r="EY266" s="342" t="e">
        <f>#REF!</f>
        <v>#REF!</v>
      </c>
      <c r="EZ266" s="342" t="e">
        <f>#REF!</f>
        <v>#REF!</v>
      </c>
      <c r="FA266" s="342">
        <f t="shared" si="100"/>
        <v>0</v>
      </c>
      <c r="FB266" s="342" t="e">
        <f>#REF!</f>
        <v>#REF!</v>
      </c>
      <c r="FC266" s="342" t="e">
        <f>#REF!</f>
        <v>#REF!</v>
      </c>
      <c r="FD266" s="342">
        <f t="shared" si="101"/>
        <v>0</v>
      </c>
      <c r="FE266" s="342">
        <f t="shared" si="102"/>
        <v>0</v>
      </c>
      <c r="FF266" s="342" t="e">
        <f>#REF!</f>
        <v>#REF!</v>
      </c>
      <c r="FG266" s="342" t="e">
        <f>#REF!</f>
        <v>#REF!</v>
      </c>
      <c r="FH266" s="342" t="e">
        <f>#REF!</f>
        <v>#REF!</v>
      </c>
      <c r="FI266" s="342" t="e">
        <f>#REF!</f>
        <v>#REF!</v>
      </c>
      <c r="FJ266" s="342" t="e">
        <f>#REF!</f>
        <v>#REF!</v>
      </c>
      <c r="FK266" s="342" t="e">
        <f>#REF!</f>
        <v>#REF!</v>
      </c>
      <c r="FL266" s="342">
        <f t="shared" si="103"/>
        <v>0</v>
      </c>
      <c r="FM266" s="342" t="e">
        <f>#REF!</f>
        <v>#REF!</v>
      </c>
      <c r="FN266" s="342" t="e">
        <f>#REF!</f>
        <v>#REF!</v>
      </c>
      <c r="FO266" s="342" t="e">
        <f>#REF!</f>
        <v>#REF!</v>
      </c>
      <c r="FP266" s="342" t="e">
        <f>#REF!</f>
        <v>#REF!</v>
      </c>
      <c r="FQ266" s="342" t="e">
        <f>#REF!</f>
        <v>#REF!</v>
      </c>
      <c r="FR266" s="342" t="e">
        <f>#REF!</f>
        <v>#REF!</v>
      </c>
      <c r="FS266" s="342" t="e">
        <f>#REF!</f>
        <v>#REF!</v>
      </c>
      <c r="FT266" s="342" t="e">
        <f>#REF!</f>
        <v>#REF!</v>
      </c>
      <c r="FU266" s="342" t="e">
        <f>#REF!</f>
        <v>#REF!</v>
      </c>
      <c r="FV266" s="342">
        <v>2</v>
      </c>
    </row>
    <row r="267" spans="3:178" ht="13.5" thickBot="1" x14ac:dyDescent="0.25">
      <c r="C267" s="366" t="s">
        <v>966</v>
      </c>
      <c r="D267" s="367">
        <v>2</v>
      </c>
      <c r="E267" s="368" t="s">
        <v>842</v>
      </c>
      <c r="F267" s="368" t="s">
        <v>1013</v>
      </c>
      <c r="G267" s="367" t="s">
        <v>1476</v>
      </c>
      <c r="H267" s="368" t="s">
        <v>67</v>
      </c>
      <c r="I267" s="369">
        <v>1491.9159999999999</v>
      </c>
      <c r="J267" s="369">
        <v>1460.4105999999999</v>
      </c>
      <c r="K267" s="369">
        <f t="shared" si="82"/>
        <v>31.505400000000009</v>
      </c>
      <c r="L267" s="369">
        <v>0</v>
      </c>
      <c r="M267" s="369">
        <v>0</v>
      </c>
      <c r="N267" s="369">
        <f t="shared" si="83"/>
        <v>0</v>
      </c>
      <c r="O267" s="369">
        <v>206.28399999999999</v>
      </c>
      <c r="P267" s="369">
        <v>210.1876</v>
      </c>
      <c r="Q267" s="369">
        <f t="shared" si="84"/>
        <v>-3.9036000000000115</v>
      </c>
      <c r="R267" s="369">
        <v>161.60300000000001</v>
      </c>
      <c r="S267" s="369">
        <v>83.066900000000004</v>
      </c>
      <c r="T267" s="369">
        <f t="shared" si="85"/>
        <v>78.536100000000005</v>
      </c>
      <c r="U267" s="369">
        <v>58.703000000000003</v>
      </c>
      <c r="V267" s="369">
        <v>57.690100000000001</v>
      </c>
      <c r="W267" s="369">
        <f t="shared" si="86"/>
        <v>1.0129000000000019</v>
      </c>
      <c r="X267" s="369">
        <v>0.68400000000000005</v>
      </c>
      <c r="Y267" s="369">
        <v>0</v>
      </c>
      <c r="Z267" s="369">
        <f t="shared" si="87"/>
        <v>0.68400000000000005</v>
      </c>
      <c r="AA267" s="369">
        <v>3.468</v>
      </c>
      <c r="AB267" s="369">
        <v>3.4832999999999998</v>
      </c>
      <c r="AC267" s="369">
        <f t="shared" si="88"/>
        <v>-1.5299999999999869E-2</v>
      </c>
      <c r="AD267" s="369">
        <v>0</v>
      </c>
      <c r="AE267" s="369">
        <v>0</v>
      </c>
      <c r="AF267" s="369">
        <f t="shared" si="89"/>
        <v>0</v>
      </c>
      <c r="AG267" s="369">
        <v>0</v>
      </c>
      <c r="AH267" s="369">
        <v>0</v>
      </c>
      <c r="AI267" s="369">
        <f t="shared" si="90"/>
        <v>0</v>
      </c>
      <c r="AJ267" s="369">
        <v>4.6669999999999998</v>
      </c>
      <c r="AK267" s="369">
        <v>0</v>
      </c>
      <c r="AL267" s="369">
        <f t="shared" si="91"/>
        <v>4.6669999999999998</v>
      </c>
      <c r="AM267" s="369">
        <v>-325.00200000000001</v>
      </c>
      <c r="AN267" s="369">
        <v>-240</v>
      </c>
      <c r="AO267" s="369">
        <f t="shared" si="92"/>
        <v>-85.00200000000001</v>
      </c>
      <c r="AP267" s="369">
        <v>2.0000000000000001E-4</v>
      </c>
      <c r="AQ267" s="369">
        <v>0</v>
      </c>
      <c r="AR267" s="369">
        <f t="shared" si="93"/>
        <v>2.0000000000000001E-4</v>
      </c>
      <c r="AS267" s="388">
        <v>1602.3232</v>
      </c>
      <c r="AT267" s="369">
        <v>-203.00630000000001</v>
      </c>
      <c r="AU267" s="369">
        <v>-213.37710000000001</v>
      </c>
      <c r="AV267" s="369">
        <f t="shared" si="94"/>
        <v>10.370800000000003</v>
      </c>
      <c r="AW267" s="370"/>
      <c r="AX267" s="369">
        <v>-25.076699999999999</v>
      </c>
      <c r="AY267" s="369">
        <v>-186.5</v>
      </c>
      <c r="AZ267" s="369">
        <f t="shared" si="95"/>
        <v>161.42330000000001</v>
      </c>
      <c r="BA267" s="370"/>
      <c r="BB267" s="389">
        <v>-228.083</v>
      </c>
      <c r="BC267" s="390"/>
      <c r="BD267" s="390"/>
      <c r="BE267" s="390"/>
      <c r="BF267" s="389">
        <v>-6.24</v>
      </c>
      <c r="BG267" s="390"/>
      <c r="BH267" s="389">
        <v>0</v>
      </c>
      <c r="BI267" s="390"/>
      <c r="BJ267" s="389">
        <v>0</v>
      </c>
      <c r="BK267" s="389"/>
      <c r="BL267" s="388">
        <f t="shared" si="104"/>
        <v>-234.32300000000001</v>
      </c>
      <c r="BM267" s="389">
        <v>-512.59429999999998</v>
      </c>
      <c r="BN267" s="389"/>
      <c r="BO267" s="388">
        <f t="shared" si="105"/>
        <v>-512.59429999999998</v>
      </c>
      <c r="BP267" s="389">
        <v>210494</v>
      </c>
      <c r="BQ267" s="391" t="s">
        <v>1158</v>
      </c>
      <c r="DL267" s="342" t="str">
        <f t="shared" si="96"/>
        <v xml:space="preserve">7657      </v>
      </c>
      <c r="DM267" s="342" t="str">
        <f t="shared" si="80"/>
        <v xml:space="preserve">202206    </v>
      </c>
      <c r="DN267" s="342" t="str">
        <f t="shared" si="81"/>
        <v xml:space="preserve">M02022    </v>
      </c>
      <c r="DO267" s="342" t="e">
        <f>#REF!</f>
        <v>#REF!</v>
      </c>
      <c r="DP267" s="342">
        <f t="shared" si="97"/>
        <v>0</v>
      </c>
      <c r="EW267" s="342">
        <f t="shared" si="98"/>
        <v>0</v>
      </c>
      <c r="EX267" s="342">
        <f t="shared" si="99"/>
        <v>0</v>
      </c>
      <c r="EY267" s="342" t="e">
        <f>#REF!</f>
        <v>#REF!</v>
      </c>
      <c r="EZ267" s="342" t="e">
        <f>#REF!</f>
        <v>#REF!</v>
      </c>
      <c r="FA267" s="342">
        <f t="shared" si="100"/>
        <v>0</v>
      </c>
      <c r="FB267" s="342" t="e">
        <f>#REF!</f>
        <v>#REF!</v>
      </c>
      <c r="FC267" s="342" t="e">
        <f>#REF!</f>
        <v>#REF!</v>
      </c>
      <c r="FD267" s="342">
        <f t="shared" si="101"/>
        <v>0</v>
      </c>
      <c r="FE267" s="342">
        <f t="shared" si="102"/>
        <v>0</v>
      </c>
      <c r="FF267" s="342" t="e">
        <f>#REF!</f>
        <v>#REF!</v>
      </c>
      <c r="FG267" s="342" t="e">
        <f>#REF!</f>
        <v>#REF!</v>
      </c>
      <c r="FH267" s="342" t="e">
        <f>#REF!</f>
        <v>#REF!</v>
      </c>
      <c r="FI267" s="342" t="e">
        <f>#REF!</f>
        <v>#REF!</v>
      </c>
      <c r="FJ267" s="342" t="e">
        <f>#REF!</f>
        <v>#REF!</v>
      </c>
      <c r="FK267" s="342" t="e">
        <f>#REF!</f>
        <v>#REF!</v>
      </c>
      <c r="FL267" s="342">
        <f t="shared" si="103"/>
        <v>0</v>
      </c>
      <c r="FM267" s="342" t="e">
        <f>#REF!</f>
        <v>#REF!</v>
      </c>
      <c r="FN267" s="342" t="e">
        <f>#REF!</f>
        <v>#REF!</v>
      </c>
      <c r="FO267" s="342" t="e">
        <f>#REF!</f>
        <v>#REF!</v>
      </c>
      <c r="FP267" s="342" t="e">
        <f>#REF!</f>
        <v>#REF!</v>
      </c>
      <c r="FQ267" s="342" t="e">
        <f>#REF!</f>
        <v>#REF!</v>
      </c>
      <c r="FR267" s="342" t="e">
        <f>#REF!</f>
        <v>#REF!</v>
      </c>
      <c r="FS267" s="342" t="e">
        <f>#REF!</f>
        <v>#REF!</v>
      </c>
      <c r="FT267" s="342" t="e">
        <f>#REF!</f>
        <v>#REF!</v>
      </c>
      <c r="FU267" s="342" t="e">
        <f>#REF!</f>
        <v>#REF!</v>
      </c>
      <c r="FV267" s="342">
        <v>2</v>
      </c>
    </row>
    <row r="268" spans="3:178" ht="13.5" thickBot="1" x14ac:dyDescent="0.25">
      <c r="C268" s="366" t="s">
        <v>966</v>
      </c>
      <c r="D268" s="367">
        <v>2</v>
      </c>
      <c r="E268" s="368" t="s">
        <v>842</v>
      </c>
      <c r="F268" s="368" t="s">
        <v>1013</v>
      </c>
      <c r="G268" s="367" t="s">
        <v>1477</v>
      </c>
      <c r="H268" s="368" t="s">
        <v>68</v>
      </c>
      <c r="I268" s="369">
        <v>839.95899999999995</v>
      </c>
      <c r="J268" s="369">
        <v>331.59030000000001</v>
      </c>
      <c r="K268" s="369">
        <f t="shared" si="82"/>
        <v>508.36869999999993</v>
      </c>
      <c r="L268" s="369">
        <v>0</v>
      </c>
      <c r="M268" s="369">
        <v>0</v>
      </c>
      <c r="N268" s="369">
        <f t="shared" si="83"/>
        <v>0</v>
      </c>
      <c r="O268" s="369">
        <v>208.941</v>
      </c>
      <c r="P268" s="369">
        <v>209.9974</v>
      </c>
      <c r="Q268" s="369">
        <f t="shared" si="84"/>
        <v>-1.0563999999999965</v>
      </c>
      <c r="R268" s="369">
        <v>45.448999999999998</v>
      </c>
      <c r="S268" s="369">
        <v>23.8064</v>
      </c>
      <c r="T268" s="369">
        <f t="shared" si="85"/>
        <v>21.642599999999998</v>
      </c>
      <c r="U268" s="369">
        <v>30.593</v>
      </c>
      <c r="V268" s="369">
        <v>18.690000000000001</v>
      </c>
      <c r="W268" s="369">
        <f t="shared" si="86"/>
        <v>11.902999999999999</v>
      </c>
      <c r="X268" s="369">
        <v>0</v>
      </c>
      <c r="Y268" s="369">
        <v>0</v>
      </c>
      <c r="Z268" s="369">
        <f t="shared" si="87"/>
        <v>0</v>
      </c>
      <c r="AA268" s="369">
        <v>7.86</v>
      </c>
      <c r="AB268" s="369">
        <v>0</v>
      </c>
      <c r="AC268" s="369">
        <f t="shared" si="88"/>
        <v>7.86</v>
      </c>
      <c r="AD268" s="369">
        <v>0</v>
      </c>
      <c r="AE268" s="369">
        <v>0</v>
      </c>
      <c r="AF268" s="369">
        <f t="shared" si="89"/>
        <v>0</v>
      </c>
      <c r="AG268" s="369">
        <v>0</v>
      </c>
      <c r="AH268" s="369">
        <v>0</v>
      </c>
      <c r="AI268" s="369">
        <f t="shared" si="90"/>
        <v>0</v>
      </c>
      <c r="AJ268" s="369">
        <v>0</v>
      </c>
      <c r="AK268" s="369">
        <v>0</v>
      </c>
      <c r="AL268" s="369">
        <f t="shared" si="91"/>
        <v>0</v>
      </c>
      <c r="AM268" s="369">
        <v>-208.29</v>
      </c>
      <c r="AN268" s="369">
        <v>0</v>
      </c>
      <c r="AO268" s="369">
        <f t="shared" si="92"/>
        <v>-208.29</v>
      </c>
      <c r="AP268" s="369">
        <v>5.0000000000000001E-4</v>
      </c>
      <c r="AQ268" s="369">
        <v>0</v>
      </c>
      <c r="AR268" s="369">
        <f t="shared" si="93"/>
        <v>5.0000000000000001E-4</v>
      </c>
      <c r="AS268" s="388">
        <v>924.51250000000005</v>
      </c>
      <c r="AT268" s="369">
        <v>-167.88</v>
      </c>
      <c r="AU268" s="369">
        <v>-197.1344</v>
      </c>
      <c r="AV268" s="369">
        <f t="shared" si="94"/>
        <v>29.254400000000004</v>
      </c>
      <c r="AW268" s="370"/>
      <c r="AX268" s="369">
        <v>-37.6569</v>
      </c>
      <c r="AY268" s="369">
        <v>-167</v>
      </c>
      <c r="AZ268" s="369">
        <f t="shared" si="95"/>
        <v>129.34309999999999</v>
      </c>
      <c r="BA268" s="370"/>
      <c r="BB268" s="389">
        <v>-205.53700000000001</v>
      </c>
      <c r="BC268" s="390"/>
      <c r="BD268" s="390"/>
      <c r="BE268" s="390"/>
      <c r="BF268" s="389">
        <v>-19.043299999999999</v>
      </c>
      <c r="BG268" s="390"/>
      <c r="BH268" s="389">
        <v>0</v>
      </c>
      <c r="BI268" s="390"/>
      <c r="BJ268" s="389">
        <v>0</v>
      </c>
      <c r="BK268" s="389"/>
      <c r="BL268" s="388">
        <f t="shared" si="104"/>
        <v>-224.58029999999999</v>
      </c>
      <c r="BM268" s="389">
        <v>-1454.6633999999999</v>
      </c>
      <c r="BN268" s="389"/>
      <c r="BO268" s="388">
        <f t="shared" si="105"/>
        <v>-1454.6633999999999</v>
      </c>
      <c r="BP268" s="389">
        <v>267191</v>
      </c>
      <c r="BQ268" s="391" t="s">
        <v>1158</v>
      </c>
      <c r="DL268" s="342" t="str">
        <f t="shared" si="96"/>
        <v xml:space="preserve">7658      </v>
      </c>
      <c r="DM268" s="342" t="str">
        <f t="shared" si="80"/>
        <v xml:space="preserve">202206    </v>
      </c>
      <c r="DN268" s="342" t="str">
        <f t="shared" si="81"/>
        <v xml:space="preserve">M02022    </v>
      </c>
      <c r="DO268" s="342" t="e">
        <f>#REF!</f>
        <v>#REF!</v>
      </c>
      <c r="DP268" s="342">
        <f t="shared" si="97"/>
        <v>0</v>
      </c>
      <c r="EW268" s="342">
        <f t="shared" si="98"/>
        <v>0</v>
      </c>
      <c r="EX268" s="342">
        <f t="shared" si="99"/>
        <v>0</v>
      </c>
      <c r="EY268" s="342" t="e">
        <f>#REF!</f>
        <v>#REF!</v>
      </c>
      <c r="EZ268" s="342" t="e">
        <f>#REF!</f>
        <v>#REF!</v>
      </c>
      <c r="FA268" s="342">
        <f t="shared" si="100"/>
        <v>0</v>
      </c>
      <c r="FB268" s="342" t="e">
        <f>#REF!</f>
        <v>#REF!</v>
      </c>
      <c r="FC268" s="342" t="e">
        <f>#REF!</f>
        <v>#REF!</v>
      </c>
      <c r="FD268" s="342">
        <f t="shared" si="101"/>
        <v>0</v>
      </c>
      <c r="FE268" s="342">
        <f t="shared" si="102"/>
        <v>0</v>
      </c>
      <c r="FF268" s="342" t="e">
        <f>#REF!</f>
        <v>#REF!</v>
      </c>
      <c r="FG268" s="342" t="e">
        <f>#REF!</f>
        <v>#REF!</v>
      </c>
      <c r="FH268" s="342" t="e">
        <f>#REF!</f>
        <v>#REF!</v>
      </c>
      <c r="FI268" s="342" t="e">
        <f>#REF!</f>
        <v>#REF!</v>
      </c>
      <c r="FJ268" s="342" t="e">
        <f>#REF!</f>
        <v>#REF!</v>
      </c>
      <c r="FK268" s="342" t="e">
        <f>#REF!</f>
        <v>#REF!</v>
      </c>
      <c r="FL268" s="342">
        <f t="shared" si="103"/>
        <v>0</v>
      </c>
      <c r="FM268" s="342" t="e">
        <f>#REF!</f>
        <v>#REF!</v>
      </c>
      <c r="FN268" s="342" t="e">
        <f>#REF!</f>
        <v>#REF!</v>
      </c>
      <c r="FO268" s="342" t="e">
        <f>#REF!</f>
        <v>#REF!</v>
      </c>
      <c r="FP268" s="342" t="e">
        <f>#REF!</f>
        <v>#REF!</v>
      </c>
      <c r="FQ268" s="342" t="e">
        <f>#REF!</f>
        <v>#REF!</v>
      </c>
      <c r="FR268" s="342" t="e">
        <f>#REF!</f>
        <v>#REF!</v>
      </c>
      <c r="FS268" s="342" t="e">
        <f>#REF!</f>
        <v>#REF!</v>
      </c>
      <c r="FT268" s="342" t="e">
        <f>#REF!</f>
        <v>#REF!</v>
      </c>
      <c r="FU268" s="342" t="e">
        <f>#REF!</f>
        <v>#REF!</v>
      </c>
      <c r="FV268" s="342">
        <v>2</v>
      </c>
    </row>
    <row r="269" spans="3:178" ht="13.5" thickBot="1" x14ac:dyDescent="0.25">
      <c r="C269" s="366" t="s">
        <v>964</v>
      </c>
      <c r="D269" s="367">
        <v>0</v>
      </c>
      <c r="E269" s="368" t="s">
        <v>977</v>
      </c>
      <c r="F269" s="368" t="s">
        <v>978</v>
      </c>
      <c r="G269" s="367" t="s">
        <v>1478</v>
      </c>
      <c r="H269" s="368" t="s">
        <v>773</v>
      </c>
      <c r="I269" s="369"/>
      <c r="J269" s="369"/>
      <c r="K269" s="369">
        <f t="shared" si="82"/>
        <v>0</v>
      </c>
      <c r="L269" s="369"/>
      <c r="M269" s="369"/>
      <c r="N269" s="369">
        <f t="shared" si="83"/>
        <v>0</v>
      </c>
      <c r="O269" s="369"/>
      <c r="P269" s="369"/>
      <c r="Q269" s="369">
        <f t="shared" si="84"/>
        <v>0</v>
      </c>
      <c r="R269" s="369"/>
      <c r="S269" s="369"/>
      <c r="T269" s="369">
        <f t="shared" si="85"/>
        <v>0</v>
      </c>
      <c r="U269" s="369"/>
      <c r="V269" s="369"/>
      <c r="W269" s="369">
        <f t="shared" si="86"/>
        <v>0</v>
      </c>
      <c r="X269" s="369"/>
      <c r="Y269" s="369"/>
      <c r="Z269" s="369">
        <f t="shared" si="87"/>
        <v>0</v>
      </c>
      <c r="AA269" s="369"/>
      <c r="AB269" s="369"/>
      <c r="AC269" s="369">
        <f t="shared" si="88"/>
        <v>0</v>
      </c>
      <c r="AD269" s="369"/>
      <c r="AE269" s="369"/>
      <c r="AF269" s="369">
        <f t="shared" si="89"/>
        <v>0</v>
      </c>
      <c r="AG269" s="369"/>
      <c r="AH269" s="369"/>
      <c r="AI269" s="369">
        <f t="shared" si="90"/>
        <v>0</v>
      </c>
      <c r="AJ269" s="369"/>
      <c r="AK269" s="369"/>
      <c r="AL269" s="369">
        <f t="shared" si="91"/>
        <v>0</v>
      </c>
      <c r="AM269" s="369"/>
      <c r="AN269" s="369"/>
      <c r="AO269" s="369">
        <f t="shared" si="92"/>
        <v>0</v>
      </c>
      <c r="AP269" s="369"/>
      <c r="AQ269" s="369"/>
      <c r="AR269" s="369">
        <f t="shared" si="93"/>
        <v>0</v>
      </c>
      <c r="AS269" s="388"/>
      <c r="AT269" s="369"/>
      <c r="AU269" s="369"/>
      <c r="AV269" s="369">
        <f t="shared" si="94"/>
        <v>0</v>
      </c>
      <c r="AW269" s="370"/>
      <c r="AX269" s="369"/>
      <c r="AY269" s="369"/>
      <c r="AZ269" s="369">
        <f t="shared" si="95"/>
        <v>0</v>
      </c>
      <c r="BA269" s="370"/>
      <c r="BB269" s="389"/>
      <c r="BC269" s="390"/>
      <c r="BD269" s="390"/>
      <c r="BE269" s="390"/>
      <c r="BF269" s="389"/>
      <c r="BG269" s="390"/>
      <c r="BH269" s="389"/>
      <c r="BI269" s="390"/>
      <c r="BJ269" s="389"/>
      <c r="BK269" s="389"/>
      <c r="BL269" s="388">
        <f t="shared" si="104"/>
        <v>0</v>
      </c>
      <c r="BM269" s="389"/>
      <c r="BN269" s="389"/>
      <c r="BO269" s="388">
        <f t="shared" si="105"/>
        <v>0</v>
      </c>
      <c r="BP269" s="389"/>
      <c r="BQ269" s="391" t="s">
        <v>1158</v>
      </c>
      <c r="DL269" s="342" t="str">
        <f t="shared" si="96"/>
        <v xml:space="preserve">7662      </v>
      </c>
      <c r="DM269" s="342" t="str">
        <f t="shared" si="80"/>
        <v xml:space="preserve">202206    </v>
      </c>
      <c r="DN269" s="342" t="str">
        <f t="shared" si="81"/>
        <v xml:space="preserve">M02022    </v>
      </c>
      <c r="DO269" s="342" t="e">
        <f>#REF!</f>
        <v>#REF!</v>
      </c>
      <c r="DP269" s="342">
        <f t="shared" si="97"/>
        <v>0</v>
      </c>
      <c r="EW269" s="342">
        <f t="shared" si="98"/>
        <v>0</v>
      </c>
      <c r="EX269" s="342">
        <f t="shared" si="99"/>
        <v>0</v>
      </c>
      <c r="EY269" s="342" t="e">
        <f>#REF!</f>
        <v>#REF!</v>
      </c>
      <c r="EZ269" s="342" t="e">
        <f>#REF!</f>
        <v>#REF!</v>
      </c>
      <c r="FA269" s="342">
        <f t="shared" si="100"/>
        <v>0</v>
      </c>
      <c r="FB269" s="342" t="e">
        <f>#REF!</f>
        <v>#REF!</v>
      </c>
      <c r="FC269" s="342" t="e">
        <f>#REF!</f>
        <v>#REF!</v>
      </c>
      <c r="FD269" s="342">
        <f t="shared" si="101"/>
        <v>0</v>
      </c>
      <c r="FE269" s="342">
        <f t="shared" si="102"/>
        <v>0</v>
      </c>
      <c r="FF269" s="342" t="e">
        <f>#REF!</f>
        <v>#REF!</v>
      </c>
      <c r="FG269" s="342" t="e">
        <f>#REF!</f>
        <v>#REF!</v>
      </c>
      <c r="FH269" s="342" t="e">
        <f>#REF!</f>
        <v>#REF!</v>
      </c>
      <c r="FI269" s="342" t="e">
        <f>#REF!</f>
        <v>#REF!</v>
      </c>
      <c r="FJ269" s="342" t="e">
        <f>#REF!</f>
        <v>#REF!</v>
      </c>
      <c r="FK269" s="342" t="e">
        <f>#REF!</f>
        <v>#REF!</v>
      </c>
      <c r="FL269" s="342">
        <f t="shared" si="103"/>
        <v>0</v>
      </c>
      <c r="FM269" s="342" t="e">
        <f>#REF!</f>
        <v>#REF!</v>
      </c>
      <c r="FN269" s="342" t="e">
        <f>#REF!</f>
        <v>#REF!</v>
      </c>
      <c r="FO269" s="342" t="e">
        <f>#REF!</f>
        <v>#REF!</v>
      </c>
      <c r="FP269" s="342" t="e">
        <f>#REF!</f>
        <v>#REF!</v>
      </c>
      <c r="FQ269" s="342" t="e">
        <f>#REF!</f>
        <v>#REF!</v>
      </c>
      <c r="FR269" s="342" t="e">
        <f>#REF!</f>
        <v>#REF!</v>
      </c>
      <c r="FS269" s="342" t="e">
        <f>#REF!</f>
        <v>#REF!</v>
      </c>
      <c r="FT269" s="342" t="e">
        <f>#REF!</f>
        <v>#REF!</v>
      </c>
      <c r="FU269" s="342" t="e">
        <f>#REF!</f>
        <v>#REF!</v>
      </c>
      <c r="FV269" s="342">
        <v>2</v>
      </c>
    </row>
    <row r="270" spans="3:178" ht="13.5" thickBot="1" x14ac:dyDescent="0.25">
      <c r="C270" s="366" t="s">
        <v>964</v>
      </c>
      <c r="D270" s="367">
        <v>0</v>
      </c>
      <c r="E270" s="368" t="s">
        <v>977</v>
      </c>
      <c r="F270" s="368" t="s">
        <v>978</v>
      </c>
      <c r="G270" s="367" t="s">
        <v>1479</v>
      </c>
      <c r="H270" s="368" t="s">
        <v>774</v>
      </c>
      <c r="I270" s="369">
        <v>0</v>
      </c>
      <c r="J270" s="369"/>
      <c r="K270" s="369">
        <f t="shared" si="82"/>
        <v>0</v>
      </c>
      <c r="L270" s="369">
        <v>0</v>
      </c>
      <c r="M270" s="369"/>
      <c r="N270" s="369">
        <f t="shared" si="83"/>
        <v>0</v>
      </c>
      <c r="O270" s="369">
        <v>0</v>
      </c>
      <c r="P270" s="369"/>
      <c r="Q270" s="369">
        <f t="shared" si="84"/>
        <v>0</v>
      </c>
      <c r="R270" s="369">
        <v>0</v>
      </c>
      <c r="S270" s="369"/>
      <c r="T270" s="369">
        <f t="shared" si="85"/>
        <v>0</v>
      </c>
      <c r="U270" s="369">
        <v>0</v>
      </c>
      <c r="V270" s="369"/>
      <c r="W270" s="369">
        <f t="shared" si="86"/>
        <v>0</v>
      </c>
      <c r="X270" s="369">
        <v>0</v>
      </c>
      <c r="Y270" s="369"/>
      <c r="Z270" s="369">
        <f t="shared" si="87"/>
        <v>0</v>
      </c>
      <c r="AA270" s="369">
        <v>0</v>
      </c>
      <c r="AB270" s="369"/>
      <c r="AC270" s="369">
        <f t="shared" si="88"/>
        <v>0</v>
      </c>
      <c r="AD270" s="369">
        <v>0</v>
      </c>
      <c r="AE270" s="369"/>
      <c r="AF270" s="369">
        <f t="shared" si="89"/>
        <v>0</v>
      </c>
      <c r="AG270" s="369">
        <v>0</v>
      </c>
      <c r="AH270" s="369"/>
      <c r="AI270" s="369">
        <f t="shared" si="90"/>
        <v>0</v>
      </c>
      <c r="AJ270" s="369">
        <v>0</v>
      </c>
      <c r="AK270" s="369"/>
      <c r="AL270" s="369">
        <f t="shared" si="91"/>
        <v>0</v>
      </c>
      <c r="AM270" s="369">
        <v>0</v>
      </c>
      <c r="AN270" s="369"/>
      <c r="AO270" s="369">
        <f t="shared" si="92"/>
        <v>0</v>
      </c>
      <c r="AP270" s="369">
        <v>0</v>
      </c>
      <c r="AQ270" s="369"/>
      <c r="AR270" s="369">
        <f t="shared" si="93"/>
        <v>0</v>
      </c>
      <c r="AS270" s="388">
        <v>0</v>
      </c>
      <c r="AT270" s="369">
        <v>0</v>
      </c>
      <c r="AU270" s="369"/>
      <c r="AV270" s="369">
        <f t="shared" si="94"/>
        <v>0</v>
      </c>
      <c r="AW270" s="370"/>
      <c r="AX270" s="369">
        <v>0</v>
      </c>
      <c r="AY270" s="369"/>
      <c r="AZ270" s="369">
        <f t="shared" si="95"/>
        <v>0</v>
      </c>
      <c r="BA270" s="370"/>
      <c r="BB270" s="389">
        <v>0</v>
      </c>
      <c r="BC270" s="390"/>
      <c r="BD270" s="390"/>
      <c r="BE270" s="390"/>
      <c r="BF270" s="389">
        <v>0</v>
      </c>
      <c r="BG270" s="390"/>
      <c r="BH270" s="389">
        <v>0</v>
      </c>
      <c r="BI270" s="390"/>
      <c r="BJ270" s="389">
        <v>0</v>
      </c>
      <c r="BK270" s="389"/>
      <c r="BL270" s="388">
        <f t="shared" si="104"/>
        <v>0</v>
      </c>
      <c r="BM270" s="389">
        <v>0</v>
      </c>
      <c r="BN270" s="389"/>
      <c r="BO270" s="388">
        <f t="shared" si="105"/>
        <v>0</v>
      </c>
      <c r="BP270" s="389"/>
      <c r="BQ270" s="391" t="s">
        <v>1158</v>
      </c>
      <c r="DL270" s="342" t="str">
        <f t="shared" si="96"/>
        <v xml:space="preserve">7663      </v>
      </c>
      <c r="DM270" s="342" t="str">
        <f t="shared" ref="DM270:DM333" si="106">UtfPeriod</f>
        <v xml:space="preserve">202206    </v>
      </c>
      <c r="DN270" s="342" t="str">
        <f t="shared" ref="DN270:DN333" si="107">Mal</f>
        <v xml:space="preserve">M02022    </v>
      </c>
      <c r="DO270" s="342" t="e">
        <f>#REF!</f>
        <v>#REF!</v>
      </c>
      <c r="DP270" s="342">
        <f t="shared" si="97"/>
        <v>0</v>
      </c>
      <c r="EW270" s="342">
        <f t="shared" si="98"/>
        <v>0</v>
      </c>
      <c r="EX270" s="342">
        <f t="shared" si="99"/>
        <v>0</v>
      </c>
      <c r="EY270" s="342" t="e">
        <f>#REF!</f>
        <v>#REF!</v>
      </c>
      <c r="EZ270" s="342" t="e">
        <f>#REF!</f>
        <v>#REF!</v>
      </c>
      <c r="FA270" s="342">
        <f t="shared" si="100"/>
        <v>0</v>
      </c>
      <c r="FB270" s="342" t="e">
        <f>#REF!</f>
        <v>#REF!</v>
      </c>
      <c r="FC270" s="342" t="e">
        <f>#REF!</f>
        <v>#REF!</v>
      </c>
      <c r="FD270" s="342">
        <f t="shared" si="101"/>
        <v>0</v>
      </c>
      <c r="FE270" s="342">
        <f t="shared" si="102"/>
        <v>0</v>
      </c>
      <c r="FF270" s="342" t="e">
        <f>#REF!</f>
        <v>#REF!</v>
      </c>
      <c r="FG270" s="342" t="e">
        <f>#REF!</f>
        <v>#REF!</v>
      </c>
      <c r="FH270" s="342" t="e">
        <f>#REF!</f>
        <v>#REF!</v>
      </c>
      <c r="FI270" s="342" t="e">
        <f>#REF!</f>
        <v>#REF!</v>
      </c>
      <c r="FJ270" s="342" t="e">
        <f>#REF!</f>
        <v>#REF!</v>
      </c>
      <c r="FK270" s="342" t="e">
        <f>#REF!</f>
        <v>#REF!</v>
      </c>
      <c r="FL270" s="342">
        <f t="shared" si="103"/>
        <v>0</v>
      </c>
      <c r="FM270" s="342" t="e">
        <f>#REF!</f>
        <v>#REF!</v>
      </c>
      <c r="FN270" s="342" t="e">
        <f>#REF!</f>
        <v>#REF!</v>
      </c>
      <c r="FO270" s="342" t="e">
        <f>#REF!</f>
        <v>#REF!</v>
      </c>
      <c r="FP270" s="342" t="e">
        <f>#REF!</f>
        <v>#REF!</v>
      </c>
      <c r="FQ270" s="342" t="e">
        <f>#REF!</f>
        <v>#REF!</v>
      </c>
      <c r="FR270" s="342" t="e">
        <f>#REF!</f>
        <v>#REF!</v>
      </c>
      <c r="FS270" s="342" t="e">
        <f>#REF!</f>
        <v>#REF!</v>
      </c>
      <c r="FT270" s="342" t="e">
        <f>#REF!</f>
        <v>#REF!</v>
      </c>
      <c r="FU270" s="342" t="e">
        <f>#REF!</f>
        <v>#REF!</v>
      </c>
      <c r="FV270" s="342">
        <v>2</v>
      </c>
    </row>
    <row r="271" spans="3:178" ht="13.5" thickBot="1" x14ac:dyDescent="0.25">
      <c r="C271" s="366" t="s">
        <v>959</v>
      </c>
      <c r="D271" s="367">
        <v>1</v>
      </c>
      <c r="E271" s="368" t="s">
        <v>842</v>
      </c>
      <c r="F271" s="368" t="s">
        <v>1013</v>
      </c>
      <c r="G271" s="367" t="s">
        <v>1480</v>
      </c>
      <c r="H271" s="368" t="s">
        <v>426</v>
      </c>
      <c r="I271" s="369">
        <v>0</v>
      </c>
      <c r="J271" s="369">
        <v>0</v>
      </c>
      <c r="K271" s="369">
        <f t="shared" ref="K271:K334" si="108">I271-J271</f>
        <v>0</v>
      </c>
      <c r="L271" s="369">
        <v>0</v>
      </c>
      <c r="M271" s="369">
        <v>0</v>
      </c>
      <c r="N271" s="369">
        <f t="shared" ref="N271:N334" si="109">L271-M271</f>
        <v>0</v>
      </c>
      <c r="O271" s="369">
        <v>2146.6799999999998</v>
      </c>
      <c r="P271" s="369">
        <v>2146</v>
      </c>
      <c r="Q271" s="369">
        <f t="shared" ref="Q271:Q334" si="110">O271-P271</f>
        <v>0.67999999999983629</v>
      </c>
      <c r="R271" s="369">
        <v>0</v>
      </c>
      <c r="S271" s="369">
        <v>0</v>
      </c>
      <c r="T271" s="369">
        <f t="shared" ref="T271:T334" si="111">R271-S271</f>
        <v>0</v>
      </c>
      <c r="U271" s="369">
        <v>0</v>
      </c>
      <c r="V271" s="369">
        <v>0</v>
      </c>
      <c r="W271" s="369">
        <f t="shared" ref="W271:W334" si="112">U271-V271</f>
        <v>0</v>
      </c>
      <c r="X271" s="369">
        <v>0</v>
      </c>
      <c r="Y271" s="369">
        <v>0</v>
      </c>
      <c r="Z271" s="369">
        <f t="shared" ref="Z271:Z334" si="113">X271-Y271</f>
        <v>0</v>
      </c>
      <c r="AA271" s="369">
        <v>0</v>
      </c>
      <c r="AB271" s="369">
        <v>0</v>
      </c>
      <c r="AC271" s="369">
        <f t="shared" ref="AC271:AC334" si="114">AA271-AB271</f>
        <v>0</v>
      </c>
      <c r="AD271" s="369">
        <v>0</v>
      </c>
      <c r="AE271" s="369">
        <v>0</v>
      </c>
      <c r="AF271" s="369">
        <f t="shared" ref="AF271:AF334" si="115">AD271-AE271</f>
        <v>0</v>
      </c>
      <c r="AG271" s="369">
        <v>0</v>
      </c>
      <c r="AH271" s="369">
        <v>0</v>
      </c>
      <c r="AI271" s="369">
        <f t="shared" ref="AI271:AI334" si="116">AG271-AH271</f>
        <v>0</v>
      </c>
      <c r="AJ271" s="369">
        <v>0</v>
      </c>
      <c r="AK271" s="369">
        <v>0</v>
      </c>
      <c r="AL271" s="369">
        <f t="shared" ref="AL271:AL334" si="117">AJ271-AK271</f>
        <v>0</v>
      </c>
      <c r="AM271" s="369">
        <v>0</v>
      </c>
      <c r="AN271" s="369">
        <v>0</v>
      </c>
      <c r="AO271" s="369">
        <f t="shared" ref="AO271:AO334" si="118">AM271-AN271</f>
        <v>0</v>
      </c>
      <c r="AP271" s="369">
        <v>-2.0000000000000001E-4</v>
      </c>
      <c r="AQ271" s="369">
        <v>0</v>
      </c>
      <c r="AR271" s="369">
        <f t="shared" ref="AR271:AR334" si="119">AP271-AQ271</f>
        <v>-2.0000000000000001E-4</v>
      </c>
      <c r="AS271" s="388">
        <v>2146.6797000000001</v>
      </c>
      <c r="AT271" s="369">
        <v>-112.7908</v>
      </c>
      <c r="AU271" s="369">
        <v>-116.4408</v>
      </c>
      <c r="AV271" s="369">
        <f t="shared" ref="AV271:AV334" si="120">AT271-AU271</f>
        <v>3.6499999999999915</v>
      </c>
      <c r="AW271" s="370"/>
      <c r="AX271" s="369">
        <v>-24.5289</v>
      </c>
      <c r="AY271" s="369">
        <v>-50</v>
      </c>
      <c r="AZ271" s="369">
        <f t="shared" ref="AZ271:AZ334" si="121">AX271-AY271</f>
        <v>25.4711</v>
      </c>
      <c r="BA271" s="370"/>
      <c r="BB271" s="389">
        <v>-137.31970000000001</v>
      </c>
      <c r="BC271" s="390"/>
      <c r="BD271" s="390"/>
      <c r="BE271" s="390"/>
      <c r="BF271" s="389">
        <v>0</v>
      </c>
      <c r="BG271" s="390"/>
      <c r="BH271" s="389">
        <v>0</v>
      </c>
      <c r="BI271" s="390"/>
      <c r="BJ271" s="389">
        <v>0</v>
      </c>
      <c r="BK271" s="389"/>
      <c r="BL271" s="388">
        <f t="shared" si="104"/>
        <v>-137.31970000000001</v>
      </c>
      <c r="BM271" s="389">
        <v>-1057.5052000000001</v>
      </c>
      <c r="BN271" s="389"/>
      <c r="BO271" s="388">
        <f t="shared" si="105"/>
        <v>-1057.5052000000001</v>
      </c>
      <c r="BP271" s="389">
        <v>57459</v>
      </c>
      <c r="BQ271" s="391" t="s">
        <v>1158</v>
      </c>
      <c r="DL271" s="342" t="str">
        <f t="shared" ref="DL271:DL334" si="122">G271</f>
        <v xml:space="preserve">7664      </v>
      </c>
      <c r="DM271" s="342" t="str">
        <f t="shared" si="106"/>
        <v xml:space="preserve">202206    </v>
      </c>
      <c r="DN271" s="342" t="str">
        <f t="shared" si="107"/>
        <v xml:space="preserve">M02022    </v>
      </c>
      <c r="DO271" s="342" t="e">
        <f>#REF!</f>
        <v>#REF!</v>
      </c>
      <c r="DP271" s="342">
        <f t="shared" ref="DP271:DP334" si="123">AW271</f>
        <v>0</v>
      </c>
      <c r="EW271" s="342">
        <f t="shared" ref="EW271:EW334" si="124">BA271</f>
        <v>0</v>
      </c>
      <c r="EX271" s="342">
        <f t="shared" ref="EX271:EX334" si="125">BC271</f>
        <v>0</v>
      </c>
      <c r="EY271" s="342" t="e">
        <f>#REF!</f>
        <v>#REF!</v>
      </c>
      <c r="EZ271" s="342" t="e">
        <f>#REF!</f>
        <v>#REF!</v>
      </c>
      <c r="FA271" s="342">
        <f t="shared" ref="FA271:FA334" si="126">BD271</f>
        <v>0</v>
      </c>
      <c r="FB271" s="342" t="e">
        <f>#REF!</f>
        <v>#REF!</v>
      </c>
      <c r="FC271" s="342" t="e">
        <f>#REF!</f>
        <v>#REF!</v>
      </c>
      <c r="FD271" s="342">
        <f t="shared" ref="FD271:FD334" si="127">BE271</f>
        <v>0</v>
      </c>
      <c r="FE271" s="342">
        <f t="shared" ref="FE271:FE334" si="128">BG271</f>
        <v>0</v>
      </c>
      <c r="FF271" s="342" t="e">
        <f>#REF!</f>
        <v>#REF!</v>
      </c>
      <c r="FG271" s="342" t="e">
        <f>#REF!</f>
        <v>#REF!</v>
      </c>
      <c r="FH271" s="342" t="e">
        <f>#REF!</f>
        <v>#REF!</v>
      </c>
      <c r="FI271" s="342" t="e">
        <f>#REF!</f>
        <v>#REF!</v>
      </c>
      <c r="FJ271" s="342" t="e">
        <f>#REF!</f>
        <v>#REF!</v>
      </c>
      <c r="FK271" s="342" t="e">
        <f>#REF!</f>
        <v>#REF!</v>
      </c>
      <c r="FL271" s="342">
        <f t="shared" ref="FL271:FL334" si="129">BI271</f>
        <v>0</v>
      </c>
      <c r="FM271" s="342" t="e">
        <f>#REF!</f>
        <v>#REF!</v>
      </c>
      <c r="FN271" s="342" t="e">
        <f>#REF!</f>
        <v>#REF!</v>
      </c>
      <c r="FO271" s="342" t="e">
        <f>#REF!</f>
        <v>#REF!</v>
      </c>
      <c r="FP271" s="342" t="e">
        <f>#REF!</f>
        <v>#REF!</v>
      </c>
      <c r="FQ271" s="342" t="e">
        <f>#REF!</f>
        <v>#REF!</v>
      </c>
      <c r="FR271" s="342" t="e">
        <f>#REF!</f>
        <v>#REF!</v>
      </c>
      <c r="FS271" s="342" t="e">
        <f>#REF!</f>
        <v>#REF!</v>
      </c>
      <c r="FT271" s="342" t="e">
        <f>#REF!</f>
        <v>#REF!</v>
      </c>
      <c r="FU271" s="342" t="e">
        <f>#REF!</f>
        <v>#REF!</v>
      </c>
      <c r="FV271" s="342">
        <v>2</v>
      </c>
    </row>
    <row r="272" spans="3:178" ht="13.5" thickBot="1" x14ac:dyDescent="0.25">
      <c r="C272" s="366" t="s">
        <v>966</v>
      </c>
      <c r="D272" s="367">
        <v>1</v>
      </c>
      <c r="E272" s="368" t="s">
        <v>842</v>
      </c>
      <c r="F272" s="368" t="s">
        <v>1027</v>
      </c>
      <c r="G272" s="367" t="s">
        <v>1481</v>
      </c>
      <c r="H272" s="368" t="s">
        <v>104</v>
      </c>
      <c r="I272" s="369">
        <v>6466.6279999999997</v>
      </c>
      <c r="J272" s="369">
        <v>6454.6923999999999</v>
      </c>
      <c r="K272" s="369">
        <f t="shared" si="108"/>
        <v>11.935599999999795</v>
      </c>
      <c r="L272" s="369">
        <v>0</v>
      </c>
      <c r="M272" s="369">
        <v>0</v>
      </c>
      <c r="N272" s="369">
        <f t="shared" si="109"/>
        <v>0</v>
      </c>
      <c r="O272" s="369">
        <v>6.2249999999999996</v>
      </c>
      <c r="P272" s="369">
        <v>0</v>
      </c>
      <c r="Q272" s="369">
        <f t="shared" si="110"/>
        <v>6.2249999999999996</v>
      </c>
      <c r="R272" s="369">
        <v>524.42100000000005</v>
      </c>
      <c r="S272" s="369">
        <v>745.66079999999999</v>
      </c>
      <c r="T272" s="369">
        <f t="shared" si="111"/>
        <v>-221.23979999999995</v>
      </c>
      <c r="U272" s="369">
        <v>193.761</v>
      </c>
      <c r="V272" s="369">
        <v>192.15960000000001</v>
      </c>
      <c r="W272" s="369">
        <f t="shared" si="112"/>
        <v>1.6013999999999839</v>
      </c>
      <c r="X272" s="369">
        <v>0</v>
      </c>
      <c r="Y272" s="369">
        <v>0</v>
      </c>
      <c r="Z272" s="369">
        <f t="shared" si="113"/>
        <v>0</v>
      </c>
      <c r="AA272" s="369">
        <v>129.07</v>
      </c>
      <c r="AB272" s="369">
        <v>128.03639999999999</v>
      </c>
      <c r="AC272" s="369">
        <f t="shared" si="114"/>
        <v>1.033600000000007</v>
      </c>
      <c r="AD272" s="369">
        <v>0</v>
      </c>
      <c r="AE272" s="369">
        <v>0</v>
      </c>
      <c r="AF272" s="369">
        <f t="shared" si="115"/>
        <v>0</v>
      </c>
      <c r="AG272" s="369">
        <v>0</v>
      </c>
      <c r="AH272" s="369">
        <v>0</v>
      </c>
      <c r="AI272" s="369">
        <f t="shared" si="116"/>
        <v>0</v>
      </c>
      <c r="AJ272" s="369">
        <v>0</v>
      </c>
      <c r="AK272" s="369">
        <v>0</v>
      </c>
      <c r="AL272" s="369">
        <f t="shared" si="117"/>
        <v>0</v>
      </c>
      <c r="AM272" s="369">
        <v>0</v>
      </c>
      <c r="AN272" s="369">
        <v>0</v>
      </c>
      <c r="AO272" s="369">
        <f t="shared" si="118"/>
        <v>0</v>
      </c>
      <c r="AP272" s="369">
        <v>-2.0000000000000001E-4</v>
      </c>
      <c r="AQ272" s="369">
        <v>0</v>
      </c>
      <c r="AR272" s="369">
        <f t="shared" si="119"/>
        <v>-2.0000000000000001E-4</v>
      </c>
      <c r="AS272" s="388">
        <v>7320.1046999999999</v>
      </c>
      <c r="AT272" s="369">
        <v>-574.83600000000001</v>
      </c>
      <c r="AU272" s="369">
        <v>-513.38499999999999</v>
      </c>
      <c r="AV272" s="369">
        <f t="shared" si="120"/>
        <v>-61.451000000000022</v>
      </c>
      <c r="AW272" s="370"/>
      <c r="AX272" s="369">
        <v>-42.487400000000001</v>
      </c>
      <c r="AY272" s="369">
        <v>-60</v>
      </c>
      <c r="AZ272" s="369">
        <f t="shared" si="121"/>
        <v>17.512599999999999</v>
      </c>
      <c r="BA272" s="370"/>
      <c r="BB272" s="389">
        <v>-617.32349999999997</v>
      </c>
      <c r="BC272" s="390"/>
      <c r="BD272" s="390"/>
      <c r="BE272" s="390"/>
      <c r="BF272" s="389">
        <v>-4.24</v>
      </c>
      <c r="BG272" s="390"/>
      <c r="BH272" s="389">
        <v>0</v>
      </c>
      <c r="BI272" s="390"/>
      <c r="BJ272" s="389">
        <v>0</v>
      </c>
      <c r="BK272" s="389"/>
      <c r="BL272" s="388">
        <f t="shared" ref="BL272:BL335" si="130">BB272+BF272+BH272+BJ272+BK272</f>
        <v>-621.56349999999998</v>
      </c>
      <c r="BM272" s="389">
        <v>-15529.939200000001</v>
      </c>
      <c r="BN272" s="389"/>
      <c r="BO272" s="388">
        <f t="shared" ref="BO272:BO335" si="131">BM272+BN272</f>
        <v>-15529.939200000001</v>
      </c>
      <c r="BP272" s="389">
        <v>709301</v>
      </c>
      <c r="BQ272" s="391" t="s">
        <v>1158</v>
      </c>
      <c r="DL272" s="342" t="str">
        <f t="shared" si="122"/>
        <v xml:space="preserve">7665      </v>
      </c>
      <c r="DM272" s="342" t="str">
        <f t="shared" si="106"/>
        <v xml:space="preserve">202206    </v>
      </c>
      <c r="DN272" s="342" t="str">
        <f t="shared" si="107"/>
        <v xml:space="preserve">M02022    </v>
      </c>
      <c r="DO272" s="342" t="e">
        <f>#REF!</f>
        <v>#REF!</v>
      </c>
      <c r="DP272" s="342">
        <f t="shared" si="123"/>
        <v>0</v>
      </c>
      <c r="EW272" s="342">
        <f t="shared" si="124"/>
        <v>0</v>
      </c>
      <c r="EX272" s="342">
        <f t="shared" si="125"/>
        <v>0</v>
      </c>
      <c r="EY272" s="342" t="e">
        <f>#REF!</f>
        <v>#REF!</v>
      </c>
      <c r="EZ272" s="342" t="e">
        <f>#REF!</f>
        <v>#REF!</v>
      </c>
      <c r="FA272" s="342">
        <f t="shared" si="126"/>
        <v>0</v>
      </c>
      <c r="FB272" s="342" t="e">
        <f>#REF!</f>
        <v>#REF!</v>
      </c>
      <c r="FC272" s="342" t="e">
        <f>#REF!</f>
        <v>#REF!</v>
      </c>
      <c r="FD272" s="342">
        <f t="shared" si="127"/>
        <v>0</v>
      </c>
      <c r="FE272" s="342">
        <f t="shared" si="128"/>
        <v>0</v>
      </c>
      <c r="FF272" s="342" t="e">
        <f>#REF!</f>
        <v>#REF!</v>
      </c>
      <c r="FG272" s="342" t="e">
        <f>#REF!</f>
        <v>#REF!</v>
      </c>
      <c r="FH272" s="342" t="e">
        <f>#REF!</f>
        <v>#REF!</v>
      </c>
      <c r="FI272" s="342" t="e">
        <f>#REF!</f>
        <v>#REF!</v>
      </c>
      <c r="FJ272" s="342" t="e">
        <f>#REF!</f>
        <v>#REF!</v>
      </c>
      <c r="FK272" s="342" t="e">
        <f>#REF!</f>
        <v>#REF!</v>
      </c>
      <c r="FL272" s="342">
        <f t="shared" si="129"/>
        <v>0</v>
      </c>
      <c r="FM272" s="342" t="e">
        <f>#REF!</f>
        <v>#REF!</v>
      </c>
      <c r="FN272" s="342" t="e">
        <f>#REF!</f>
        <v>#REF!</v>
      </c>
      <c r="FO272" s="342" t="e">
        <f>#REF!</f>
        <v>#REF!</v>
      </c>
      <c r="FP272" s="342" t="e">
        <f>#REF!</f>
        <v>#REF!</v>
      </c>
      <c r="FQ272" s="342" t="e">
        <f>#REF!</f>
        <v>#REF!</v>
      </c>
      <c r="FR272" s="342" t="e">
        <f>#REF!</f>
        <v>#REF!</v>
      </c>
      <c r="FS272" s="342" t="e">
        <f>#REF!</f>
        <v>#REF!</v>
      </c>
      <c r="FT272" s="342" t="e">
        <f>#REF!</f>
        <v>#REF!</v>
      </c>
      <c r="FU272" s="342" t="e">
        <f>#REF!</f>
        <v>#REF!</v>
      </c>
      <c r="FV272" s="342">
        <v>2</v>
      </c>
    </row>
    <row r="273" spans="3:178" ht="13.5" thickBot="1" x14ac:dyDescent="0.25">
      <c r="C273" s="366" t="s">
        <v>966</v>
      </c>
      <c r="D273" s="367">
        <v>2</v>
      </c>
      <c r="E273" s="368" t="s">
        <v>842</v>
      </c>
      <c r="F273" s="368" t="s">
        <v>1027</v>
      </c>
      <c r="G273" s="367" t="s">
        <v>1482</v>
      </c>
      <c r="H273" s="368" t="s">
        <v>105</v>
      </c>
      <c r="I273" s="369">
        <v>494.79199999999997</v>
      </c>
      <c r="J273" s="369">
        <v>480.42329999999998</v>
      </c>
      <c r="K273" s="369">
        <f t="shared" si="108"/>
        <v>14.36869999999999</v>
      </c>
      <c r="L273" s="369">
        <v>0</v>
      </c>
      <c r="M273" s="369">
        <v>0</v>
      </c>
      <c r="N273" s="369">
        <f t="shared" si="109"/>
        <v>0</v>
      </c>
      <c r="O273" s="369">
        <v>188.96600000000001</v>
      </c>
      <c r="P273" s="369">
        <v>79.983000000000004</v>
      </c>
      <c r="Q273" s="369">
        <f t="shared" si="110"/>
        <v>108.983</v>
      </c>
      <c r="R273" s="369">
        <v>3.399</v>
      </c>
      <c r="S273" s="369">
        <v>4.2896999999999998</v>
      </c>
      <c r="T273" s="369">
        <f t="shared" si="111"/>
        <v>-0.89069999999999983</v>
      </c>
      <c r="U273" s="369">
        <v>10.194000000000001</v>
      </c>
      <c r="V273" s="369">
        <v>1.6893</v>
      </c>
      <c r="W273" s="369">
        <f t="shared" si="112"/>
        <v>8.5047000000000015</v>
      </c>
      <c r="X273" s="369">
        <v>0</v>
      </c>
      <c r="Y273" s="369">
        <v>0</v>
      </c>
      <c r="Z273" s="369">
        <f t="shared" si="113"/>
        <v>0</v>
      </c>
      <c r="AA273" s="369">
        <v>3.93</v>
      </c>
      <c r="AB273" s="369">
        <v>0.72389999999999999</v>
      </c>
      <c r="AC273" s="369">
        <f t="shared" si="114"/>
        <v>3.2061000000000002</v>
      </c>
      <c r="AD273" s="369">
        <v>0</v>
      </c>
      <c r="AE273" s="369">
        <v>0</v>
      </c>
      <c r="AF273" s="369">
        <f t="shared" si="115"/>
        <v>0</v>
      </c>
      <c r="AG273" s="369">
        <v>0</v>
      </c>
      <c r="AH273" s="369">
        <v>0</v>
      </c>
      <c r="AI273" s="369">
        <f t="shared" si="116"/>
        <v>0</v>
      </c>
      <c r="AJ273" s="369">
        <v>0</v>
      </c>
      <c r="AK273" s="369">
        <v>0</v>
      </c>
      <c r="AL273" s="369">
        <f t="shared" si="117"/>
        <v>0</v>
      </c>
      <c r="AM273" s="369">
        <v>0</v>
      </c>
      <c r="AN273" s="369">
        <v>0</v>
      </c>
      <c r="AO273" s="369">
        <f t="shared" si="118"/>
        <v>0</v>
      </c>
      <c r="AP273" s="369">
        <v>-2.0000000000000001E-4</v>
      </c>
      <c r="AQ273" s="369">
        <v>0</v>
      </c>
      <c r="AR273" s="369">
        <f t="shared" si="119"/>
        <v>-2.0000000000000001E-4</v>
      </c>
      <c r="AS273" s="388">
        <v>701.28070000000002</v>
      </c>
      <c r="AT273" s="369">
        <v>-339.15609999999998</v>
      </c>
      <c r="AU273" s="369">
        <v>-359.29770000000002</v>
      </c>
      <c r="AV273" s="369">
        <f t="shared" si="120"/>
        <v>20.141600000000039</v>
      </c>
      <c r="AW273" s="370"/>
      <c r="AX273" s="369">
        <v>-61.244100000000003</v>
      </c>
      <c r="AY273" s="369">
        <v>-230</v>
      </c>
      <c r="AZ273" s="369">
        <f t="shared" si="121"/>
        <v>168.7559</v>
      </c>
      <c r="BA273" s="370"/>
      <c r="BB273" s="389">
        <v>-400.40030000000002</v>
      </c>
      <c r="BC273" s="390"/>
      <c r="BD273" s="390"/>
      <c r="BE273" s="390"/>
      <c r="BF273" s="389">
        <v>-45.838299999999997</v>
      </c>
      <c r="BG273" s="390"/>
      <c r="BH273" s="389">
        <v>0</v>
      </c>
      <c r="BI273" s="390"/>
      <c r="BJ273" s="389">
        <v>0</v>
      </c>
      <c r="BK273" s="389"/>
      <c r="BL273" s="388">
        <f t="shared" si="130"/>
        <v>-446.23860000000002</v>
      </c>
      <c r="BM273" s="389">
        <v>-2040.3474000000001</v>
      </c>
      <c r="BN273" s="389"/>
      <c r="BO273" s="388">
        <f t="shared" si="131"/>
        <v>-2040.3474000000001</v>
      </c>
      <c r="BP273" s="389">
        <v>274379</v>
      </c>
      <c r="BQ273" s="391" t="s">
        <v>1158</v>
      </c>
      <c r="DL273" s="342" t="str">
        <f t="shared" si="122"/>
        <v xml:space="preserve">7666      </v>
      </c>
      <c r="DM273" s="342" t="str">
        <f t="shared" si="106"/>
        <v xml:space="preserve">202206    </v>
      </c>
      <c r="DN273" s="342" t="str">
        <f t="shared" si="107"/>
        <v xml:space="preserve">M02022    </v>
      </c>
      <c r="DO273" s="342" t="e">
        <f>#REF!</f>
        <v>#REF!</v>
      </c>
      <c r="DP273" s="342">
        <f t="shared" si="123"/>
        <v>0</v>
      </c>
      <c r="EW273" s="342">
        <f t="shared" si="124"/>
        <v>0</v>
      </c>
      <c r="EX273" s="342">
        <f t="shared" si="125"/>
        <v>0</v>
      </c>
      <c r="EY273" s="342" t="e">
        <f>#REF!</f>
        <v>#REF!</v>
      </c>
      <c r="EZ273" s="342" t="e">
        <f>#REF!</f>
        <v>#REF!</v>
      </c>
      <c r="FA273" s="342">
        <f t="shared" si="126"/>
        <v>0</v>
      </c>
      <c r="FB273" s="342" t="e">
        <f>#REF!</f>
        <v>#REF!</v>
      </c>
      <c r="FC273" s="342" t="e">
        <f>#REF!</f>
        <v>#REF!</v>
      </c>
      <c r="FD273" s="342">
        <f t="shared" si="127"/>
        <v>0</v>
      </c>
      <c r="FE273" s="342">
        <f t="shared" si="128"/>
        <v>0</v>
      </c>
      <c r="FF273" s="342" t="e">
        <f>#REF!</f>
        <v>#REF!</v>
      </c>
      <c r="FG273" s="342" t="e">
        <f>#REF!</f>
        <v>#REF!</v>
      </c>
      <c r="FH273" s="342" t="e">
        <f>#REF!</f>
        <v>#REF!</v>
      </c>
      <c r="FI273" s="342" t="e">
        <f>#REF!</f>
        <v>#REF!</v>
      </c>
      <c r="FJ273" s="342" t="e">
        <f>#REF!</f>
        <v>#REF!</v>
      </c>
      <c r="FK273" s="342" t="e">
        <f>#REF!</f>
        <v>#REF!</v>
      </c>
      <c r="FL273" s="342">
        <f t="shared" si="129"/>
        <v>0</v>
      </c>
      <c r="FM273" s="342" t="e">
        <f>#REF!</f>
        <v>#REF!</v>
      </c>
      <c r="FN273" s="342" t="e">
        <f>#REF!</f>
        <v>#REF!</v>
      </c>
      <c r="FO273" s="342" t="e">
        <f>#REF!</f>
        <v>#REF!</v>
      </c>
      <c r="FP273" s="342" t="e">
        <f>#REF!</f>
        <v>#REF!</v>
      </c>
      <c r="FQ273" s="342" t="e">
        <f>#REF!</f>
        <v>#REF!</v>
      </c>
      <c r="FR273" s="342" t="e">
        <f>#REF!</f>
        <v>#REF!</v>
      </c>
      <c r="FS273" s="342" t="e">
        <f>#REF!</f>
        <v>#REF!</v>
      </c>
      <c r="FT273" s="342" t="e">
        <f>#REF!</f>
        <v>#REF!</v>
      </c>
      <c r="FU273" s="342" t="e">
        <f>#REF!</f>
        <v>#REF!</v>
      </c>
      <c r="FV273" s="342">
        <v>2</v>
      </c>
    </row>
    <row r="274" spans="3:178" ht="13.5" thickBot="1" x14ac:dyDescent="0.25">
      <c r="C274" s="366" t="s">
        <v>959</v>
      </c>
      <c r="D274" s="367">
        <v>1</v>
      </c>
      <c r="E274" s="368" t="s">
        <v>842</v>
      </c>
      <c r="F274" s="368" t="s">
        <v>1027</v>
      </c>
      <c r="G274" s="367" t="s">
        <v>1483</v>
      </c>
      <c r="H274" s="368" t="s">
        <v>69</v>
      </c>
      <c r="I274" s="369">
        <v>8209.1910000000007</v>
      </c>
      <c r="J274" s="369">
        <v>8070.8221000000003</v>
      </c>
      <c r="K274" s="369">
        <f t="shared" si="108"/>
        <v>138.36890000000039</v>
      </c>
      <c r="L274" s="369">
        <v>0</v>
      </c>
      <c r="M274" s="369">
        <v>0</v>
      </c>
      <c r="N274" s="369">
        <f t="shared" si="109"/>
        <v>0</v>
      </c>
      <c r="O274" s="369">
        <v>224.91900000000001</v>
      </c>
      <c r="P274" s="369">
        <v>227.8886</v>
      </c>
      <c r="Q274" s="369">
        <f t="shared" si="110"/>
        <v>-2.9695999999999856</v>
      </c>
      <c r="R274" s="369">
        <v>732.976</v>
      </c>
      <c r="S274" s="369">
        <v>773.50070000000005</v>
      </c>
      <c r="T274" s="369">
        <f t="shared" si="111"/>
        <v>-40.524700000000053</v>
      </c>
      <c r="U274" s="369">
        <v>142.65600000000001</v>
      </c>
      <c r="V274" s="369">
        <v>140.80109999999999</v>
      </c>
      <c r="W274" s="369">
        <f t="shared" si="112"/>
        <v>1.8549000000000149</v>
      </c>
      <c r="X274" s="369">
        <v>0</v>
      </c>
      <c r="Y274" s="369">
        <v>0</v>
      </c>
      <c r="Z274" s="369">
        <f t="shared" si="113"/>
        <v>0</v>
      </c>
      <c r="AA274" s="369">
        <v>63.286000000000001</v>
      </c>
      <c r="AB274" s="369">
        <v>79.589399999999998</v>
      </c>
      <c r="AC274" s="369">
        <f t="shared" si="114"/>
        <v>-16.303399999999996</v>
      </c>
      <c r="AD274" s="369">
        <v>0</v>
      </c>
      <c r="AE274" s="369">
        <v>0</v>
      </c>
      <c r="AF274" s="369">
        <f t="shared" si="115"/>
        <v>0</v>
      </c>
      <c r="AG274" s="369">
        <v>0</v>
      </c>
      <c r="AH274" s="369">
        <v>0</v>
      </c>
      <c r="AI274" s="369">
        <f t="shared" si="116"/>
        <v>0</v>
      </c>
      <c r="AJ274" s="369">
        <v>0</v>
      </c>
      <c r="AK274" s="369">
        <v>0</v>
      </c>
      <c r="AL274" s="369">
        <f t="shared" si="117"/>
        <v>0</v>
      </c>
      <c r="AM274" s="369">
        <v>-190</v>
      </c>
      <c r="AN274" s="369">
        <v>-15.833299999999999</v>
      </c>
      <c r="AO274" s="369">
        <f t="shared" si="118"/>
        <v>-174.16669999999999</v>
      </c>
      <c r="AP274" s="369">
        <v>-2.0000000000000001E-4</v>
      </c>
      <c r="AQ274" s="369">
        <v>0</v>
      </c>
      <c r="AR274" s="369">
        <f t="shared" si="119"/>
        <v>-2.0000000000000001E-4</v>
      </c>
      <c r="AS274" s="388">
        <v>9183.0277000000006</v>
      </c>
      <c r="AT274" s="369">
        <v>-345.34089999999998</v>
      </c>
      <c r="AU274" s="369">
        <v>-392.72539999999998</v>
      </c>
      <c r="AV274" s="369">
        <f t="shared" si="120"/>
        <v>47.384500000000003</v>
      </c>
      <c r="AW274" s="370"/>
      <c r="AX274" s="369">
        <v>-141.0874</v>
      </c>
      <c r="AY274" s="369">
        <v>-90</v>
      </c>
      <c r="AZ274" s="369">
        <f t="shared" si="121"/>
        <v>-51.087400000000002</v>
      </c>
      <c r="BA274" s="370"/>
      <c r="BB274" s="389">
        <v>-486.42840000000001</v>
      </c>
      <c r="BC274" s="390"/>
      <c r="BD274" s="390"/>
      <c r="BE274" s="390"/>
      <c r="BF274" s="389">
        <v>-4.5265000000000004</v>
      </c>
      <c r="BG274" s="390" t="s">
        <v>1484</v>
      </c>
      <c r="BH274" s="389">
        <v>0</v>
      </c>
      <c r="BI274" s="390"/>
      <c r="BJ274" s="389">
        <v>0</v>
      </c>
      <c r="BK274" s="389"/>
      <c r="BL274" s="388">
        <f t="shared" si="130"/>
        <v>-490.95490000000001</v>
      </c>
      <c r="BM274" s="389">
        <v>-1027.0257999999999</v>
      </c>
      <c r="BN274" s="389"/>
      <c r="BO274" s="388">
        <f t="shared" si="131"/>
        <v>-1027.0257999999999</v>
      </c>
      <c r="BP274" s="389">
        <v>663577</v>
      </c>
      <c r="BQ274" s="391" t="s">
        <v>1158</v>
      </c>
      <c r="DL274" s="342" t="str">
        <f t="shared" si="122"/>
        <v xml:space="preserve">7667      </v>
      </c>
      <c r="DM274" s="342" t="str">
        <f t="shared" si="106"/>
        <v xml:space="preserve">202206    </v>
      </c>
      <c r="DN274" s="342" t="str">
        <f t="shared" si="107"/>
        <v xml:space="preserve">M02022    </v>
      </c>
      <c r="DO274" s="342" t="e">
        <f>#REF!</f>
        <v>#REF!</v>
      </c>
      <c r="DP274" s="342">
        <f t="shared" si="123"/>
        <v>0</v>
      </c>
      <c r="EW274" s="342">
        <f t="shared" si="124"/>
        <v>0</v>
      </c>
      <c r="EX274" s="342">
        <f t="shared" si="125"/>
        <v>0</v>
      </c>
      <c r="EY274" s="342" t="e">
        <f>#REF!</f>
        <v>#REF!</v>
      </c>
      <c r="EZ274" s="342" t="e">
        <f>#REF!</f>
        <v>#REF!</v>
      </c>
      <c r="FA274" s="342">
        <f t="shared" si="126"/>
        <v>0</v>
      </c>
      <c r="FB274" s="342" t="e">
        <f>#REF!</f>
        <v>#REF!</v>
      </c>
      <c r="FC274" s="342" t="e">
        <f>#REF!</f>
        <v>#REF!</v>
      </c>
      <c r="FD274" s="342">
        <f t="shared" si="127"/>
        <v>0</v>
      </c>
      <c r="FE274" s="342" t="str">
        <f t="shared" si="128"/>
        <v>Avvaktat åtgärd garageramp</v>
      </c>
      <c r="FF274" s="342" t="e">
        <f>#REF!</f>
        <v>#REF!</v>
      </c>
      <c r="FG274" s="342" t="e">
        <f>#REF!</f>
        <v>#REF!</v>
      </c>
      <c r="FH274" s="342" t="e">
        <f>#REF!</f>
        <v>#REF!</v>
      </c>
      <c r="FI274" s="342" t="e">
        <f>#REF!</f>
        <v>#REF!</v>
      </c>
      <c r="FJ274" s="342" t="e">
        <f>#REF!</f>
        <v>#REF!</v>
      </c>
      <c r="FK274" s="342" t="e">
        <f>#REF!</f>
        <v>#REF!</v>
      </c>
      <c r="FL274" s="342">
        <f t="shared" si="129"/>
        <v>0</v>
      </c>
      <c r="FM274" s="342" t="e">
        <f>#REF!</f>
        <v>#REF!</v>
      </c>
      <c r="FN274" s="342" t="e">
        <f>#REF!</f>
        <v>#REF!</v>
      </c>
      <c r="FO274" s="342" t="e">
        <f>#REF!</f>
        <v>#REF!</v>
      </c>
      <c r="FP274" s="342" t="e">
        <f>#REF!</f>
        <v>#REF!</v>
      </c>
      <c r="FQ274" s="342" t="e">
        <f>#REF!</f>
        <v>#REF!</v>
      </c>
      <c r="FR274" s="342" t="e">
        <f>#REF!</f>
        <v>#REF!</v>
      </c>
      <c r="FS274" s="342" t="e">
        <f>#REF!</f>
        <v>#REF!</v>
      </c>
      <c r="FT274" s="342" t="e">
        <f>#REF!</f>
        <v>#REF!</v>
      </c>
      <c r="FU274" s="342" t="e">
        <f>#REF!</f>
        <v>#REF!</v>
      </c>
      <c r="FV274" s="342">
        <v>2</v>
      </c>
    </row>
    <row r="275" spans="3:178" ht="13.5" thickBot="1" x14ac:dyDescent="0.25">
      <c r="C275" s="366" t="s">
        <v>966</v>
      </c>
      <c r="D275" s="367">
        <v>2</v>
      </c>
      <c r="E275" s="368" t="s">
        <v>842</v>
      </c>
      <c r="F275" s="368" t="s">
        <v>1013</v>
      </c>
      <c r="G275" s="367" t="s">
        <v>1485</v>
      </c>
      <c r="H275" s="368" t="s">
        <v>66</v>
      </c>
      <c r="I275" s="369">
        <v>522.07000000000005</v>
      </c>
      <c r="J275" s="369">
        <v>520.36289999999997</v>
      </c>
      <c r="K275" s="369">
        <f t="shared" si="108"/>
        <v>1.7071000000000822</v>
      </c>
      <c r="L275" s="369">
        <v>0</v>
      </c>
      <c r="M275" s="369">
        <v>0</v>
      </c>
      <c r="N275" s="369">
        <f t="shared" si="109"/>
        <v>0</v>
      </c>
      <c r="O275" s="369">
        <v>461.31900000000002</v>
      </c>
      <c r="P275" s="369">
        <v>442</v>
      </c>
      <c r="Q275" s="369">
        <f t="shared" si="110"/>
        <v>19.319000000000017</v>
      </c>
      <c r="R275" s="369">
        <v>24.265000000000001</v>
      </c>
      <c r="S275" s="369">
        <v>12.0624</v>
      </c>
      <c r="T275" s="369">
        <f t="shared" si="111"/>
        <v>12.2026</v>
      </c>
      <c r="U275" s="369">
        <v>5</v>
      </c>
      <c r="V275" s="369">
        <v>7.5</v>
      </c>
      <c r="W275" s="369">
        <f t="shared" si="112"/>
        <v>-2.5</v>
      </c>
      <c r="X275" s="369">
        <v>5</v>
      </c>
      <c r="Y275" s="369">
        <v>7.5</v>
      </c>
      <c r="Z275" s="369">
        <f t="shared" si="113"/>
        <v>-2.5</v>
      </c>
      <c r="AA275" s="369">
        <v>3.3319999999999999</v>
      </c>
      <c r="AB275" s="369">
        <v>4.9999000000000002</v>
      </c>
      <c r="AC275" s="369">
        <f t="shared" si="114"/>
        <v>-1.6679000000000004</v>
      </c>
      <c r="AD275" s="369">
        <v>0</v>
      </c>
      <c r="AE275" s="369">
        <v>0</v>
      </c>
      <c r="AF275" s="369">
        <f t="shared" si="115"/>
        <v>0</v>
      </c>
      <c r="AG275" s="369">
        <v>0</v>
      </c>
      <c r="AH275" s="369">
        <v>0</v>
      </c>
      <c r="AI275" s="369">
        <f t="shared" si="116"/>
        <v>0</v>
      </c>
      <c r="AJ275" s="369">
        <v>0</v>
      </c>
      <c r="AK275" s="369">
        <v>1.8668</v>
      </c>
      <c r="AL275" s="369">
        <f t="shared" si="117"/>
        <v>-1.8668</v>
      </c>
      <c r="AM275" s="369">
        <v>0</v>
      </c>
      <c r="AN275" s="369">
        <v>0</v>
      </c>
      <c r="AO275" s="369">
        <f t="shared" si="118"/>
        <v>0</v>
      </c>
      <c r="AP275" s="369">
        <v>0</v>
      </c>
      <c r="AQ275" s="369">
        <v>0</v>
      </c>
      <c r="AR275" s="369">
        <f t="shared" si="119"/>
        <v>0</v>
      </c>
      <c r="AS275" s="388">
        <v>1020.986</v>
      </c>
      <c r="AT275" s="369">
        <v>-336.90910000000002</v>
      </c>
      <c r="AU275" s="369">
        <v>-376.4744</v>
      </c>
      <c r="AV275" s="369">
        <f t="shared" si="120"/>
        <v>39.565299999999979</v>
      </c>
      <c r="AW275" s="370"/>
      <c r="AX275" s="369">
        <v>-118.1632</v>
      </c>
      <c r="AY275" s="369">
        <v>-205</v>
      </c>
      <c r="AZ275" s="369">
        <f t="shared" si="121"/>
        <v>86.836799999999997</v>
      </c>
      <c r="BA275" s="370"/>
      <c r="BB275" s="389">
        <v>-455.07240000000002</v>
      </c>
      <c r="BC275" s="390"/>
      <c r="BD275" s="390"/>
      <c r="BE275" s="390"/>
      <c r="BF275" s="389">
        <v>-75.368099999999998</v>
      </c>
      <c r="BG275" s="390"/>
      <c r="BH275" s="389">
        <v>0</v>
      </c>
      <c r="BI275" s="390"/>
      <c r="BJ275" s="389">
        <v>-8.0000000000000004E-4</v>
      </c>
      <c r="BK275" s="389"/>
      <c r="BL275" s="388">
        <f t="shared" si="130"/>
        <v>-530.44130000000007</v>
      </c>
      <c r="BM275" s="389">
        <v>-806.96849999999995</v>
      </c>
      <c r="BN275" s="389"/>
      <c r="BO275" s="388">
        <f t="shared" si="131"/>
        <v>-806.96849999999995</v>
      </c>
      <c r="BP275" s="389">
        <v>300000</v>
      </c>
      <c r="BQ275" s="391" t="s">
        <v>1158</v>
      </c>
      <c r="DL275" s="342" t="str">
        <f t="shared" si="122"/>
        <v xml:space="preserve">7668      </v>
      </c>
      <c r="DM275" s="342" t="str">
        <f t="shared" si="106"/>
        <v xml:space="preserve">202206    </v>
      </c>
      <c r="DN275" s="342" t="str">
        <f t="shared" si="107"/>
        <v xml:space="preserve">M02022    </v>
      </c>
      <c r="DO275" s="342" t="e">
        <f>#REF!</f>
        <v>#REF!</v>
      </c>
      <c r="DP275" s="342">
        <f t="shared" si="123"/>
        <v>0</v>
      </c>
      <c r="EW275" s="342">
        <f t="shared" si="124"/>
        <v>0</v>
      </c>
      <c r="EX275" s="342">
        <f t="shared" si="125"/>
        <v>0</v>
      </c>
      <c r="EY275" s="342" t="e">
        <f>#REF!</f>
        <v>#REF!</v>
      </c>
      <c r="EZ275" s="342" t="e">
        <f>#REF!</f>
        <v>#REF!</v>
      </c>
      <c r="FA275" s="342">
        <f t="shared" si="126"/>
        <v>0</v>
      </c>
      <c r="FB275" s="342" t="e">
        <f>#REF!</f>
        <v>#REF!</v>
      </c>
      <c r="FC275" s="342" t="e">
        <f>#REF!</f>
        <v>#REF!</v>
      </c>
      <c r="FD275" s="342">
        <f t="shared" si="127"/>
        <v>0</v>
      </c>
      <c r="FE275" s="342">
        <f t="shared" si="128"/>
        <v>0</v>
      </c>
      <c r="FF275" s="342" t="e">
        <f>#REF!</f>
        <v>#REF!</v>
      </c>
      <c r="FG275" s="342" t="e">
        <f>#REF!</f>
        <v>#REF!</v>
      </c>
      <c r="FH275" s="342" t="e">
        <f>#REF!</f>
        <v>#REF!</v>
      </c>
      <c r="FI275" s="342" t="e">
        <f>#REF!</f>
        <v>#REF!</v>
      </c>
      <c r="FJ275" s="342" t="e">
        <f>#REF!</f>
        <v>#REF!</v>
      </c>
      <c r="FK275" s="342" t="e">
        <f>#REF!</f>
        <v>#REF!</v>
      </c>
      <c r="FL275" s="342">
        <f t="shared" si="129"/>
        <v>0</v>
      </c>
      <c r="FM275" s="342" t="e">
        <f>#REF!</f>
        <v>#REF!</v>
      </c>
      <c r="FN275" s="342" t="e">
        <f>#REF!</f>
        <v>#REF!</v>
      </c>
      <c r="FO275" s="342" t="e">
        <f>#REF!</f>
        <v>#REF!</v>
      </c>
      <c r="FP275" s="342" t="e">
        <f>#REF!</f>
        <v>#REF!</v>
      </c>
      <c r="FQ275" s="342" t="e">
        <f>#REF!</f>
        <v>#REF!</v>
      </c>
      <c r="FR275" s="342" t="e">
        <f>#REF!</f>
        <v>#REF!</v>
      </c>
      <c r="FS275" s="342" t="e">
        <f>#REF!</f>
        <v>#REF!</v>
      </c>
      <c r="FT275" s="342" t="e">
        <f>#REF!</f>
        <v>#REF!</v>
      </c>
      <c r="FU275" s="342" t="e">
        <f>#REF!</f>
        <v>#REF!</v>
      </c>
      <c r="FV275" s="342">
        <v>2</v>
      </c>
    </row>
    <row r="276" spans="3:178" ht="13.5" thickBot="1" x14ac:dyDescent="0.25">
      <c r="C276" s="366" t="s">
        <v>966</v>
      </c>
      <c r="D276" s="367">
        <v>3</v>
      </c>
      <c r="E276" s="368" t="s">
        <v>842</v>
      </c>
      <c r="F276" s="368" t="s">
        <v>1261</v>
      </c>
      <c r="G276" s="367" t="s">
        <v>1486</v>
      </c>
      <c r="H276" s="368" t="s">
        <v>422</v>
      </c>
      <c r="I276" s="369">
        <v>0</v>
      </c>
      <c r="J276" s="369">
        <v>0</v>
      </c>
      <c r="K276" s="369">
        <f t="shared" si="108"/>
        <v>0</v>
      </c>
      <c r="L276" s="369">
        <v>0</v>
      </c>
      <c r="M276" s="369">
        <v>0</v>
      </c>
      <c r="N276" s="369">
        <f t="shared" si="109"/>
        <v>0</v>
      </c>
      <c r="O276" s="369">
        <v>1620.549</v>
      </c>
      <c r="P276" s="369">
        <v>1773.0001999999999</v>
      </c>
      <c r="Q276" s="369">
        <f t="shared" si="110"/>
        <v>-152.45119999999997</v>
      </c>
      <c r="R276" s="369">
        <v>0</v>
      </c>
      <c r="S276" s="369">
        <v>0</v>
      </c>
      <c r="T276" s="369">
        <f t="shared" si="111"/>
        <v>0</v>
      </c>
      <c r="U276" s="369">
        <v>0</v>
      </c>
      <c r="V276" s="369">
        <v>0</v>
      </c>
      <c r="W276" s="369">
        <f t="shared" si="112"/>
        <v>0</v>
      </c>
      <c r="X276" s="369">
        <v>0</v>
      </c>
      <c r="Y276" s="369">
        <v>0</v>
      </c>
      <c r="Z276" s="369">
        <f t="shared" si="113"/>
        <v>0</v>
      </c>
      <c r="AA276" s="369">
        <v>0</v>
      </c>
      <c r="AB276" s="369">
        <v>0</v>
      </c>
      <c r="AC276" s="369">
        <f t="shared" si="114"/>
        <v>0</v>
      </c>
      <c r="AD276" s="369">
        <v>0</v>
      </c>
      <c r="AE276" s="369">
        <v>0</v>
      </c>
      <c r="AF276" s="369">
        <f t="shared" si="115"/>
        <v>0</v>
      </c>
      <c r="AG276" s="369">
        <v>0</v>
      </c>
      <c r="AH276" s="369">
        <v>0</v>
      </c>
      <c r="AI276" s="369">
        <f t="shared" si="116"/>
        <v>0</v>
      </c>
      <c r="AJ276" s="369">
        <v>0</v>
      </c>
      <c r="AK276" s="369">
        <v>0</v>
      </c>
      <c r="AL276" s="369">
        <f t="shared" si="117"/>
        <v>0</v>
      </c>
      <c r="AM276" s="369">
        <v>0</v>
      </c>
      <c r="AN276" s="369">
        <v>0</v>
      </c>
      <c r="AO276" s="369">
        <f t="shared" si="118"/>
        <v>0</v>
      </c>
      <c r="AP276" s="369">
        <v>0</v>
      </c>
      <c r="AQ276" s="369">
        <v>0</v>
      </c>
      <c r="AR276" s="369">
        <f t="shared" si="119"/>
        <v>0</v>
      </c>
      <c r="AS276" s="388">
        <v>1620.549</v>
      </c>
      <c r="AT276" s="369">
        <v>-179.42660000000001</v>
      </c>
      <c r="AU276" s="369">
        <v>-178.65100000000001</v>
      </c>
      <c r="AV276" s="369">
        <f t="shared" si="120"/>
        <v>-0.77559999999999718</v>
      </c>
      <c r="AW276" s="370"/>
      <c r="AX276" s="369">
        <v>-5.4246999999999996</v>
      </c>
      <c r="AY276" s="369">
        <v>-70</v>
      </c>
      <c r="AZ276" s="369">
        <f t="shared" si="121"/>
        <v>64.575299999999999</v>
      </c>
      <c r="BA276" s="370"/>
      <c r="BB276" s="389">
        <v>-184.85140000000001</v>
      </c>
      <c r="BC276" s="390"/>
      <c r="BD276" s="390"/>
      <c r="BE276" s="390"/>
      <c r="BF276" s="389">
        <v>0</v>
      </c>
      <c r="BG276" s="390"/>
      <c r="BH276" s="389">
        <v>0</v>
      </c>
      <c r="BI276" s="390"/>
      <c r="BJ276" s="389">
        <v>0</v>
      </c>
      <c r="BK276" s="389"/>
      <c r="BL276" s="388">
        <f t="shared" si="130"/>
        <v>-184.85140000000001</v>
      </c>
      <c r="BM276" s="389">
        <v>-101.3276</v>
      </c>
      <c r="BN276" s="389"/>
      <c r="BO276" s="388">
        <f t="shared" si="131"/>
        <v>-101.3276</v>
      </c>
      <c r="BP276" s="389">
        <v>435948</v>
      </c>
      <c r="BQ276" s="391" t="s">
        <v>1158</v>
      </c>
      <c r="DL276" s="342" t="str">
        <f t="shared" si="122"/>
        <v xml:space="preserve">7669      </v>
      </c>
      <c r="DM276" s="342" t="str">
        <f t="shared" si="106"/>
        <v xml:space="preserve">202206    </v>
      </c>
      <c r="DN276" s="342" t="str">
        <f t="shared" si="107"/>
        <v xml:space="preserve">M02022    </v>
      </c>
      <c r="DO276" s="342" t="e">
        <f>#REF!</f>
        <v>#REF!</v>
      </c>
      <c r="DP276" s="342">
        <f t="shared" si="123"/>
        <v>0</v>
      </c>
      <c r="EW276" s="342">
        <f t="shared" si="124"/>
        <v>0</v>
      </c>
      <c r="EX276" s="342">
        <f t="shared" si="125"/>
        <v>0</v>
      </c>
      <c r="EY276" s="342" t="e">
        <f>#REF!</f>
        <v>#REF!</v>
      </c>
      <c r="EZ276" s="342" t="e">
        <f>#REF!</f>
        <v>#REF!</v>
      </c>
      <c r="FA276" s="342">
        <f t="shared" si="126"/>
        <v>0</v>
      </c>
      <c r="FB276" s="342" t="e">
        <f>#REF!</f>
        <v>#REF!</v>
      </c>
      <c r="FC276" s="342" t="e">
        <f>#REF!</f>
        <v>#REF!</v>
      </c>
      <c r="FD276" s="342">
        <f t="shared" si="127"/>
        <v>0</v>
      </c>
      <c r="FE276" s="342">
        <f t="shared" si="128"/>
        <v>0</v>
      </c>
      <c r="FF276" s="342" t="e">
        <f>#REF!</f>
        <v>#REF!</v>
      </c>
      <c r="FG276" s="342" t="e">
        <f>#REF!</f>
        <v>#REF!</v>
      </c>
      <c r="FH276" s="342" t="e">
        <f>#REF!</f>
        <v>#REF!</v>
      </c>
      <c r="FI276" s="342" t="e">
        <f>#REF!</f>
        <v>#REF!</v>
      </c>
      <c r="FJ276" s="342" t="e">
        <f>#REF!</f>
        <v>#REF!</v>
      </c>
      <c r="FK276" s="342" t="e">
        <f>#REF!</f>
        <v>#REF!</v>
      </c>
      <c r="FL276" s="342">
        <f t="shared" si="129"/>
        <v>0</v>
      </c>
      <c r="FM276" s="342" t="e">
        <f>#REF!</f>
        <v>#REF!</v>
      </c>
      <c r="FN276" s="342" t="e">
        <f>#REF!</f>
        <v>#REF!</v>
      </c>
      <c r="FO276" s="342" t="e">
        <f>#REF!</f>
        <v>#REF!</v>
      </c>
      <c r="FP276" s="342" t="e">
        <f>#REF!</f>
        <v>#REF!</v>
      </c>
      <c r="FQ276" s="342" t="e">
        <f>#REF!</f>
        <v>#REF!</v>
      </c>
      <c r="FR276" s="342" t="e">
        <f>#REF!</f>
        <v>#REF!</v>
      </c>
      <c r="FS276" s="342" t="e">
        <f>#REF!</f>
        <v>#REF!</v>
      </c>
      <c r="FT276" s="342" t="e">
        <f>#REF!</f>
        <v>#REF!</v>
      </c>
      <c r="FU276" s="342" t="e">
        <f>#REF!</f>
        <v>#REF!</v>
      </c>
      <c r="FV276" s="342">
        <v>2</v>
      </c>
    </row>
    <row r="277" spans="3:178" ht="13.5" thickBot="1" x14ac:dyDescent="0.25">
      <c r="C277" s="366" t="s">
        <v>959</v>
      </c>
      <c r="D277" s="367">
        <v>1</v>
      </c>
      <c r="E277" s="368" t="s">
        <v>43</v>
      </c>
      <c r="F277" s="368" t="s">
        <v>1016</v>
      </c>
      <c r="G277" s="367" t="s">
        <v>1487</v>
      </c>
      <c r="H277" s="368" t="s">
        <v>65</v>
      </c>
      <c r="I277" s="369">
        <v>16583.348000000002</v>
      </c>
      <c r="J277" s="369">
        <v>16551.488399999998</v>
      </c>
      <c r="K277" s="369">
        <f t="shared" si="108"/>
        <v>31.859600000003411</v>
      </c>
      <c r="L277" s="369">
        <v>0</v>
      </c>
      <c r="M277" s="369">
        <v>0</v>
      </c>
      <c r="N277" s="369">
        <f t="shared" si="109"/>
        <v>0</v>
      </c>
      <c r="O277" s="369">
        <v>0</v>
      </c>
      <c r="P277" s="369">
        <v>0</v>
      </c>
      <c r="Q277" s="369">
        <f t="shared" si="110"/>
        <v>0</v>
      </c>
      <c r="R277" s="369">
        <v>1117.4970000000001</v>
      </c>
      <c r="S277" s="369">
        <v>1204.8738000000001</v>
      </c>
      <c r="T277" s="369">
        <f t="shared" si="111"/>
        <v>-87.376800000000003</v>
      </c>
      <c r="U277" s="369">
        <v>234.41</v>
      </c>
      <c r="V277" s="369">
        <v>231.56460000000001</v>
      </c>
      <c r="W277" s="369">
        <f t="shared" si="112"/>
        <v>2.8453999999999837</v>
      </c>
      <c r="X277" s="369">
        <v>0</v>
      </c>
      <c r="Y277" s="369">
        <v>0</v>
      </c>
      <c r="Z277" s="369">
        <f t="shared" si="113"/>
        <v>0</v>
      </c>
      <c r="AA277" s="369">
        <v>99.766000000000005</v>
      </c>
      <c r="AB277" s="369">
        <v>100.1472</v>
      </c>
      <c r="AC277" s="369">
        <f t="shared" si="114"/>
        <v>-0.38119999999999266</v>
      </c>
      <c r="AD277" s="369">
        <v>0</v>
      </c>
      <c r="AE277" s="369">
        <v>0</v>
      </c>
      <c r="AF277" s="369">
        <f t="shared" si="115"/>
        <v>0</v>
      </c>
      <c r="AG277" s="369">
        <v>0</v>
      </c>
      <c r="AH277" s="369">
        <v>0</v>
      </c>
      <c r="AI277" s="369">
        <f t="shared" si="116"/>
        <v>0</v>
      </c>
      <c r="AJ277" s="369">
        <v>0</v>
      </c>
      <c r="AK277" s="369">
        <v>0</v>
      </c>
      <c r="AL277" s="369">
        <f t="shared" si="117"/>
        <v>0</v>
      </c>
      <c r="AM277" s="369">
        <v>-936.83100000000002</v>
      </c>
      <c r="AN277" s="369">
        <v>-936.83090000000004</v>
      </c>
      <c r="AO277" s="369">
        <f t="shared" si="118"/>
        <v>-9.9999999974897946E-5</v>
      </c>
      <c r="AP277" s="369">
        <v>8.0000000000000004E-4</v>
      </c>
      <c r="AQ277" s="369">
        <v>0</v>
      </c>
      <c r="AR277" s="369">
        <f t="shared" si="119"/>
        <v>8.0000000000000004E-4</v>
      </c>
      <c r="AS277" s="388">
        <v>17098.1908</v>
      </c>
      <c r="AT277" s="369">
        <v>-309.83240000000001</v>
      </c>
      <c r="AU277" s="369">
        <v>-348.78089999999997</v>
      </c>
      <c r="AV277" s="369">
        <f t="shared" si="120"/>
        <v>38.948499999999967</v>
      </c>
      <c r="AW277" s="370"/>
      <c r="AX277" s="369">
        <v>-271.40219999999999</v>
      </c>
      <c r="AY277" s="369">
        <v>-225</v>
      </c>
      <c r="AZ277" s="369">
        <f t="shared" si="121"/>
        <v>-46.402199999999993</v>
      </c>
      <c r="BA277" s="370"/>
      <c r="BB277" s="389">
        <v>-581.23469999999998</v>
      </c>
      <c r="BC277" s="390"/>
      <c r="BD277" s="390"/>
      <c r="BE277" s="390"/>
      <c r="BF277" s="389">
        <v>-42.870600000000003</v>
      </c>
      <c r="BG277" s="390"/>
      <c r="BH277" s="389">
        <v>-0.25</v>
      </c>
      <c r="BI277" s="390"/>
      <c r="BJ277" s="389">
        <v>-5.0000000000000001E-4</v>
      </c>
      <c r="BK277" s="389"/>
      <c r="BL277" s="388">
        <f t="shared" si="130"/>
        <v>-624.35579999999993</v>
      </c>
      <c r="BM277" s="389">
        <v>-258.49829999999997</v>
      </c>
      <c r="BN277" s="389"/>
      <c r="BO277" s="388">
        <f t="shared" si="131"/>
        <v>-258.49829999999997</v>
      </c>
      <c r="BP277" s="389">
        <v>1050000</v>
      </c>
      <c r="BQ277" s="391" t="s">
        <v>1159</v>
      </c>
      <c r="DL277" s="342" t="str">
        <f t="shared" si="122"/>
        <v xml:space="preserve">7671      </v>
      </c>
      <c r="DM277" s="342" t="str">
        <f t="shared" si="106"/>
        <v xml:space="preserve">202206    </v>
      </c>
      <c r="DN277" s="342" t="str">
        <f t="shared" si="107"/>
        <v xml:space="preserve">M02022    </v>
      </c>
      <c r="DO277" s="342" t="e">
        <f>#REF!</f>
        <v>#REF!</v>
      </c>
      <c r="DP277" s="342">
        <f t="shared" si="123"/>
        <v>0</v>
      </c>
      <c r="EW277" s="342">
        <f t="shared" si="124"/>
        <v>0</v>
      </c>
      <c r="EX277" s="342">
        <f t="shared" si="125"/>
        <v>0</v>
      </c>
      <c r="EY277" s="342" t="e">
        <f>#REF!</f>
        <v>#REF!</v>
      </c>
      <c r="EZ277" s="342" t="e">
        <f>#REF!</f>
        <v>#REF!</v>
      </c>
      <c r="FA277" s="342">
        <f t="shared" si="126"/>
        <v>0</v>
      </c>
      <c r="FB277" s="342" t="e">
        <f>#REF!</f>
        <v>#REF!</v>
      </c>
      <c r="FC277" s="342" t="e">
        <f>#REF!</f>
        <v>#REF!</v>
      </c>
      <c r="FD277" s="342">
        <f t="shared" si="127"/>
        <v>0</v>
      </c>
      <c r="FE277" s="342">
        <f t="shared" si="128"/>
        <v>0</v>
      </c>
      <c r="FF277" s="342" t="e">
        <f>#REF!</f>
        <v>#REF!</v>
      </c>
      <c r="FG277" s="342" t="e">
        <f>#REF!</f>
        <v>#REF!</v>
      </c>
      <c r="FH277" s="342" t="e">
        <f>#REF!</f>
        <v>#REF!</v>
      </c>
      <c r="FI277" s="342" t="e">
        <f>#REF!</f>
        <v>#REF!</v>
      </c>
      <c r="FJ277" s="342" t="e">
        <f>#REF!</f>
        <v>#REF!</v>
      </c>
      <c r="FK277" s="342" t="e">
        <f>#REF!</f>
        <v>#REF!</v>
      </c>
      <c r="FL277" s="342">
        <f t="shared" si="129"/>
        <v>0</v>
      </c>
      <c r="FM277" s="342" t="e">
        <f>#REF!</f>
        <v>#REF!</v>
      </c>
      <c r="FN277" s="342" t="e">
        <f>#REF!</f>
        <v>#REF!</v>
      </c>
      <c r="FO277" s="342" t="e">
        <f>#REF!</f>
        <v>#REF!</v>
      </c>
      <c r="FP277" s="342" t="e">
        <f>#REF!</f>
        <v>#REF!</v>
      </c>
      <c r="FQ277" s="342" t="e">
        <f>#REF!</f>
        <v>#REF!</v>
      </c>
      <c r="FR277" s="342" t="e">
        <f>#REF!</f>
        <v>#REF!</v>
      </c>
      <c r="FS277" s="342" t="e">
        <f>#REF!</f>
        <v>#REF!</v>
      </c>
      <c r="FT277" s="342" t="e">
        <f>#REF!</f>
        <v>#REF!</v>
      </c>
      <c r="FU277" s="342" t="e">
        <f>#REF!</f>
        <v>#REF!</v>
      </c>
      <c r="FV277" s="342">
        <v>2</v>
      </c>
    </row>
    <row r="278" spans="3:178" ht="13.5" thickBot="1" x14ac:dyDescent="0.25">
      <c r="C278" s="366" t="s">
        <v>966</v>
      </c>
      <c r="D278" s="367">
        <v>2</v>
      </c>
      <c r="E278" s="368" t="s">
        <v>842</v>
      </c>
      <c r="F278" s="368" t="s">
        <v>1013</v>
      </c>
      <c r="G278" s="367" t="s">
        <v>1488</v>
      </c>
      <c r="H278" s="368" t="s">
        <v>83</v>
      </c>
      <c r="I278" s="369">
        <v>31.442</v>
      </c>
      <c r="J278" s="369">
        <v>31.441800000000001</v>
      </c>
      <c r="K278" s="369">
        <f t="shared" si="108"/>
        <v>1.9999999999953388E-4</v>
      </c>
      <c r="L278" s="369">
        <v>0</v>
      </c>
      <c r="M278" s="369">
        <v>0</v>
      </c>
      <c r="N278" s="369">
        <f t="shared" si="109"/>
        <v>0</v>
      </c>
      <c r="O278" s="369">
        <v>597.88499999999999</v>
      </c>
      <c r="P278" s="369">
        <v>544</v>
      </c>
      <c r="Q278" s="369">
        <f t="shared" si="110"/>
        <v>53.884999999999991</v>
      </c>
      <c r="R278" s="369">
        <v>0</v>
      </c>
      <c r="S278" s="369">
        <v>0</v>
      </c>
      <c r="T278" s="369">
        <f t="shared" si="111"/>
        <v>0</v>
      </c>
      <c r="U278" s="369">
        <v>19.323</v>
      </c>
      <c r="V278" s="369">
        <v>0</v>
      </c>
      <c r="W278" s="369">
        <f t="shared" si="112"/>
        <v>19.323</v>
      </c>
      <c r="X278" s="369">
        <v>30.763999999999999</v>
      </c>
      <c r="Y278" s="369">
        <v>4.9997999999999996</v>
      </c>
      <c r="Z278" s="369">
        <f t="shared" si="113"/>
        <v>25.764199999999999</v>
      </c>
      <c r="AA278" s="369">
        <v>12.881</v>
      </c>
      <c r="AB278" s="369">
        <v>0</v>
      </c>
      <c r="AC278" s="369">
        <f t="shared" si="114"/>
        <v>12.881</v>
      </c>
      <c r="AD278" s="369">
        <v>0</v>
      </c>
      <c r="AE278" s="369">
        <v>0</v>
      </c>
      <c r="AF278" s="369">
        <f t="shared" si="115"/>
        <v>0</v>
      </c>
      <c r="AG278" s="369">
        <v>0</v>
      </c>
      <c r="AH278" s="369">
        <v>0</v>
      </c>
      <c r="AI278" s="369">
        <f t="shared" si="116"/>
        <v>0</v>
      </c>
      <c r="AJ278" s="369">
        <v>80</v>
      </c>
      <c r="AK278" s="369">
        <v>2.4889999999999999</v>
      </c>
      <c r="AL278" s="369">
        <f t="shared" si="117"/>
        <v>77.510999999999996</v>
      </c>
      <c r="AM278" s="369">
        <v>0</v>
      </c>
      <c r="AN278" s="369">
        <v>0</v>
      </c>
      <c r="AO278" s="369">
        <f t="shared" si="118"/>
        <v>0</v>
      </c>
      <c r="AP278" s="369">
        <v>-6.9999999999999999E-4</v>
      </c>
      <c r="AQ278" s="369">
        <v>0</v>
      </c>
      <c r="AR278" s="369">
        <f t="shared" si="119"/>
        <v>-6.9999999999999999E-4</v>
      </c>
      <c r="AS278" s="388">
        <v>772.29420000000005</v>
      </c>
      <c r="AT278" s="369">
        <v>-181.04589999999999</v>
      </c>
      <c r="AU278" s="369">
        <v>-246.0205</v>
      </c>
      <c r="AV278" s="369">
        <f t="shared" si="120"/>
        <v>64.974600000000009</v>
      </c>
      <c r="AW278" s="370"/>
      <c r="AX278" s="369">
        <v>-198.4632</v>
      </c>
      <c r="AY278" s="369">
        <v>-40</v>
      </c>
      <c r="AZ278" s="369">
        <f t="shared" si="121"/>
        <v>-158.4632</v>
      </c>
      <c r="BA278" s="370" t="s">
        <v>1489</v>
      </c>
      <c r="BB278" s="389">
        <v>-379.50920000000002</v>
      </c>
      <c r="BC278" s="390"/>
      <c r="BD278" s="390"/>
      <c r="BE278" s="390"/>
      <c r="BF278" s="389">
        <v>-452.7901</v>
      </c>
      <c r="BG278" s="390" t="s">
        <v>1490</v>
      </c>
      <c r="BH278" s="389">
        <v>-1</v>
      </c>
      <c r="BI278" s="390"/>
      <c r="BJ278" s="389">
        <v>0</v>
      </c>
      <c r="BK278" s="389"/>
      <c r="BL278" s="388">
        <f t="shared" si="130"/>
        <v>-833.29930000000002</v>
      </c>
      <c r="BM278" s="389">
        <v>-3443.4032999999999</v>
      </c>
      <c r="BN278" s="389"/>
      <c r="BO278" s="388">
        <f t="shared" si="131"/>
        <v>-3443.4032999999999</v>
      </c>
      <c r="BP278" s="389">
        <v>610000</v>
      </c>
      <c r="BQ278" s="391" t="s">
        <v>1158</v>
      </c>
      <c r="DL278" s="342" t="str">
        <f t="shared" si="122"/>
        <v xml:space="preserve">7672      </v>
      </c>
      <c r="DM278" s="342" t="str">
        <f t="shared" si="106"/>
        <v xml:space="preserve">202206    </v>
      </c>
      <c r="DN278" s="342" t="str">
        <f t="shared" si="107"/>
        <v xml:space="preserve">M02022    </v>
      </c>
      <c r="DO278" s="342" t="e">
        <f>#REF!</f>
        <v>#REF!</v>
      </c>
      <c r="DP278" s="342">
        <f t="shared" si="123"/>
        <v>0</v>
      </c>
      <c r="EW278" s="342" t="str">
        <f t="shared" si="124"/>
        <v xml:space="preserve">Kostnader kopplade till infyttning av migrationsverket. </v>
      </c>
      <c r="EX278" s="342">
        <f t="shared" si="125"/>
        <v>0</v>
      </c>
      <c r="EY278" s="342" t="e">
        <f>#REF!</f>
        <v>#REF!</v>
      </c>
      <c r="EZ278" s="342" t="e">
        <f>#REF!</f>
        <v>#REF!</v>
      </c>
      <c r="FA278" s="342">
        <f t="shared" si="126"/>
        <v>0</v>
      </c>
      <c r="FB278" s="342" t="e">
        <f>#REF!</f>
        <v>#REF!</v>
      </c>
      <c r="FC278" s="342" t="e">
        <f>#REF!</f>
        <v>#REF!</v>
      </c>
      <c r="FD278" s="342">
        <f t="shared" si="127"/>
        <v>0</v>
      </c>
      <c r="FE278" s="342" t="str">
        <f t="shared" si="128"/>
        <v xml:space="preserve">Relining, diverse rörarbeten vid igångsättning av fastigheten. </v>
      </c>
      <c r="FF278" s="342" t="e">
        <f>#REF!</f>
        <v>#REF!</v>
      </c>
      <c r="FG278" s="342" t="e">
        <f>#REF!</f>
        <v>#REF!</v>
      </c>
      <c r="FH278" s="342" t="e">
        <f>#REF!</f>
        <v>#REF!</v>
      </c>
      <c r="FI278" s="342" t="e">
        <f>#REF!</f>
        <v>#REF!</v>
      </c>
      <c r="FJ278" s="342" t="e">
        <f>#REF!</f>
        <v>#REF!</v>
      </c>
      <c r="FK278" s="342" t="e">
        <f>#REF!</f>
        <v>#REF!</v>
      </c>
      <c r="FL278" s="342">
        <f t="shared" si="129"/>
        <v>0</v>
      </c>
      <c r="FM278" s="342" t="e">
        <f>#REF!</f>
        <v>#REF!</v>
      </c>
      <c r="FN278" s="342" t="e">
        <f>#REF!</f>
        <v>#REF!</v>
      </c>
      <c r="FO278" s="342" t="e">
        <f>#REF!</f>
        <v>#REF!</v>
      </c>
      <c r="FP278" s="342" t="e">
        <f>#REF!</f>
        <v>#REF!</v>
      </c>
      <c r="FQ278" s="342" t="e">
        <f>#REF!</f>
        <v>#REF!</v>
      </c>
      <c r="FR278" s="342" t="e">
        <f>#REF!</f>
        <v>#REF!</v>
      </c>
      <c r="FS278" s="342" t="e">
        <f>#REF!</f>
        <v>#REF!</v>
      </c>
      <c r="FT278" s="342" t="e">
        <f>#REF!</f>
        <v>#REF!</v>
      </c>
      <c r="FU278" s="342" t="e">
        <f>#REF!</f>
        <v>#REF!</v>
      </c>
      <c r="FV278" s="342">
        <v>2</v>
      </c>
    </row>
    <row r="279" spans="3:178" ht="13.5" thickBot="1" x14ac:dyDescent="0.25">
      <c r="C279" s="366" t="s">
        <v>964</v>
      </c>
      <c r="D279" s="367">
        <v>0</v>
      </c>
      <c r="E279" s="368" t="s">
        <v>977</v>
      </c>
      <c r="F279" s="368" t="s">
        <v>978</v>
      </c>
      <c r="G279" s="367" t="s">
        <v>1491</v>
      </c>
      <c r="H279" s="368" t="s">
        <v>775</v>
      </c>
      <c r="I279" s="369"/>
      <c r="J279" s="369"/>
      <c r="K279" s="369">
        <f t="shared" si="108"/>
        <v>0</v>
      </c>
      <c r="L279" s="369"/>
      <c r="M279" s="369"/>
      <c r="N279" s="369">
        <f t="shared" si="109"/>
        <v>0</v>
      </c>
      <c r="O279" s="369"/>
      <c r="P279" s="369"/>
      <c r="Q279" s="369">
        <f t="shared" si="110"/>
        <v>0</v>
      </c>
      <c r="R279" s="369"/>
      <c r="S279" s="369"/>
      <c r="T279" s="369">
        <f t="shared" si="111"/>
        <v>0</v>
      </c>
      <c r="U279" s="369"/>
      <c r="V279" s="369"/>
      <c r="W279" s="369">
        <f t="shared" si="112"/>
        <v>0</v>
      </c>
      <c r="X279" s="369"/>
      <c r="Y279" s="369"/>
      <c r="Z279" s="369">
        <f t="shared" si="113"/>
        <v>0</v>
      </c>
      <c r="AA279" s="369"/>
      <c r="AB279" s="369"/>
      <c r="AC279" s="369">
        <f t="shared" si="114"/>
        <v>0</v>
      </c>
      <c r="AD279" s="369"/>
      <c r="AE279" s="369"/>
      <c r="AF279" s="369">
        <f t="shared" si="115"/>
        <v>0</v>
      </c>
      <c r="AG279" s="369"/>
      <c r="AH279" s="369"/>
      <c r="AI279" s="369">
        <f t="shared" si="116"/>
        <v>0</v>
      </c>
      <c r="AJ279" s="369"/>
      <c r="AK279" s="369"/>
      <c r="AL279" s="369">
        <f t="shared" si="117"/>
        <v>0</v>
      </c>
      <c r="AM279" s="369"/>
      <c r="AN279" s="369"/>
      <c r="AO279" s="369">
        <f t="shared" si="118"/>
        <v>0</v>
      </c>
      <c r="AP279" s="369"/>
      <c r="AQ279" s="369"/>
      <c r="AR279" s="369">
        <f t="shared" si="119"/>
        <v>0</v>
      </c>
      <c r="AS279" s="388"/>
      <c r="AT279" s="369"/>
      <c r="AU279" s="369"/>
      <c r="AV279" s="369">
        <f t="shared" si="120"/>
        <v>0</v>
      </c>
      <c r="AW279" s="370"/>
      <c r="AX279" s="369"/>
      <c r="AY279" s="369"/>
      <c r="AZ279" s="369">
        <f t="shared" si="121"/>
        <v>0</v>
      </c>
      <c r="BA279" s="370"/>
      <c r="BB279" s="389"/>
      <c r="BC279" s="390"/>
      <c r="BD279" s="390"/>
      <c r="BE279" s="390"/>
      <c r="BF279" s="389"/>
      <c r="BG279" s="390"/>
      <c r="BH279" s="389"/>
      <c r="BI279" s="390"/>
      <c r="BJ279" s="389"/>
      <c r="BK279" s="389"/>
      <c r="BL279" s="388">
        <f t="shared" si="130"/>
        <v>0</v>
      </c>
      <c r="BM279" s="389"/>
      <c r="BN279" s="389"/>
      <c r="BO279" s="388">
        <f t="shared" si="131"/>
        <v>0</v>
      </c>
      <c r="BP279" s="389"/>
      <c r="BQ279" s="391" t="s">
        <v>1158</v>
      </c>
      <c r="DL279" s="342" t="str">
        <f t="shared" si="122"/>
        <v xml:space="preserve">7673      </v>
      </c>
      <c r="DM279" s="342" t="str">
        <f t="shared" si="106"/>
        <v xml:space="preserve">202206    </v>
      </c>
      <c r="DN279" s="342" t="str">
        <f t="shared" si="107"/>
        <v xml:space="preserve">M02022    </v>
      </c>
      <c r="DO279" s="342" t="e">
        <f>#REF!</f>
        <v>#REF!</v>
      </c>
      <c r="DP279" s="342">
        <f t="shared" si="123"/>
        <v>0</v>
      </c>
      <c r="EW279" s="342">
        <f t="shared" si="124"/>
        <v>0</v>
      </c>
      <c r="EX279" s="342">
        <f t="shared" si="125"/>
        <v>0</v>
      </c>
      <c r="EY279" s="342" t="e">
        <f>#REF!</f>
        <v>#REF!</v>
      </c>
      <c r="EZ279" s="342" t="e">
        <f>#REF!</f>
        <v>#REF!</v>
      </c>
      <c r="FA279" s="342">
        <f t="shared" si="126"/>
        <v>0</v>
      </c>
      <c r="FB279" s="342" t="e">
        <f>#REF!</f>
        <v>#REF!</v>
      </c>
      <c r="FC279" s="342" t="e">
        <f>#REF!</f>
        <v>#REF!</v>
      </c>
      <c r="FD279" s="342">
        <f t="shared" si="127"/>
        <v>0</v>
      </c>
      <c r="FE279" s="342">
        <f t="shared" si="128"/>
        <v>0</v>
      </c>
      <c r="FF279" s="342" t="e">
        <f>#REF!</f>
        <v>#REF!</v>
      </c>
      <c r="FG279" s="342" t="e">
        <f>#REF!</f>
        <v>#REF!</v>
      </c>
      <c r="FH279" s="342" t="e">
        <f>#REF!</f>
        <v>#REF!</v>
      </c>
      <c r="FI279" s="342" t="e">
        <f>#REF!</f>
        <v>#REF!</v>
      </c>
      <c r="FJ279" s="342" t="e">
        <f>#REF!</f>
        <v>#REF!</v>
      </c>
      <c r="FK279" s="342" t="e">
        <f>#REF!</f>
        <v>#REF!</v>
      </c>
      <c r="FL279" s="342">
        <f t="shared" si="129"/>
        <v>0</v>
      </c>
      <c r="FM279" s="342" t="e">
        <f>#REF!</f>
        <v>#REF!</v>
      </c>
      <c r="FN279" s="342" t="e">
        <f>#REF!</f>
        <v>#REF!</v>
      </c>
      <c r="FO279" s="342" t="e">
        <f>#REF!</f>
        <v>#REF!</v>
      </c>
      <c r="FP279" s="342" t="e">
        <f>#REF!</f>
        <v>#REF!</v>
      </c>
      <c r="FQ279" s="342" t="e">
        <f>#REF!</f>
        <v>#REF!</v>
      </c>
      <c r="FR279" s="342" t="e">
        <f>#REF!</f>
        <v>#REF!</v>
      </c>
      <c r="FS279" s="342" t="e">
        <f>#REF!</f>
        <v>#REF!</v>
      </c>
      <c r="FT279" s="342" t="e">
        <f>#REF!</f>
        <v>#REF!</v>
      </c>
      <c r="FU279" s="342" t="e">
        <f>#REF!</f>
        <v>#REF!</v>
      </c>
      <c r="FV279" s="342">
        <v>2</v>
      </c>
    </row>
    <row r="280" spans="3:178" ht="13.5" thickBot="1" x14ac:dyDescent="0.25">
      <c r="C280" s="366" t="s">
        <v>964</v>
      </c>
      <c r="D280" s="367">
        <v>0</v>
      </c>
      <c r="E280" s="368" t="s">
        <v>977</v>
      </c>
      <c r="F280" s="368" t="s">
        <v>978</v>
      </c>
      <c r="G280" s="367" t="s">
        <v>1492</v>
      </c>
      <c r="H280" s="368" t="s">
        <v>776</v>
      </c>
      <c r="I280" s="369">
        <v>0</v>
      </c>
      <c r="J280" s="369"/>
      <c r="K280" s="369">
        <f t="shared" si="108"/>
        <v>0</v>
      </c>
      <c r="L280" s="369">
        <v>0</v>
      </c>
      <c r="M280" s="369"/>
      <c r="N280" s="369">
        <f t="shared" si="109"/>
        <v>0</v>
      </c>
      <c r="O280" s="369">
        <v>0</v>
      </c>
      <c r="P280" s="369"/>
      <c r="Q280" s="369">
        <f t="shared" si="110"/>
        <v>0</v>
      </c>
      <c r="R280" s="369">
        <v>0</v>
      </c>
      <c r="S280" s="369"/>
      <c r="T280" s="369">
        <f t="shared" si="111"/>
        <v>0</v>
      </c>
      <c r="U280" s="369">
        <v>0</v>
      </c>
      <c r="V280" s="369"/>
      <c r="W280" s="369">
        <f t="shared" si="112"/>
        <v>0</v>
      </c>
      <c r="X280" s="369">
        <v>0</v>
      </c>
      <c r="Y280" s="369"/>
      <c r="Z280" s="369">
        <f t="shared" si="113"/>
        <v>0</v>
      </c>
      <c r="AA280" s="369">
        <v>0</v>
      </c>
      <c r="AB280" s="369"/>
      <c r="AC280" s="369">
        <f t="shared" si="114"/>
        <v>0</v>
      </c>
      <c r="AD280" s="369">
        <v>0</v>
      </c>
      <c r="AE280" s="369"/>
      <c r="AF280" s="369">
        <f t="shared" si="115"/>
        <v>0</v>
      </c>
      <c r="AG280" s="369">
        <v>0</v>
      </c>
      <c r="AH280" s="369"/>
      <c r="AI280" s="369">
        <f t="shared" si="116"/>
        <v>0</v>
      </c>
      <c r="AJ280" s="369">
        <v>0</v>
      </c>
      <c r="AK280" s="369"/>
      <c r="AL280" s="369">
        <f t="shared" si="117"/>
        <v>0</v>
      </c>
      <c r="AM280" s="369">
        <v>0</v>
      </c>
      <c r="AN280" s="369"/>
      <c r="AO280" s="369">
        <f t="shared" si="118"/>
        <v>0</v>
      </c>
      <c r="AP280" s="369">
        <v>0</v>
      </c>
      <c r="AQ280" s="369"/>
      <c r="AR280" s="369">
        <f t="shared" si="119"/>
        <v>0</v>
      </c>
      <c r="AS280" s="388">
        <v>0</v>
      </c>
      <c r="AT280" s="369">
        <v>0</v>
      </c>
      <c r="AU280" s="369"/>
      <c r="AV280" s="369">
        <f t="shared" si="120"/>
        <v>0</v>
      </c>
      <c r="AW280" s="370"/>
      <c r="AX280" s="369">
        <v>0</v>
      </c>
      <c r="AY280" s="369"/>
      <c r="AZ280" s="369">
        <f t="shared" si="121"/>
        <v>0</v>
      </c>
      <c r="BA280" s="370"/>
      <c r="BB280" s="389">
        <v>0</v>
      </c>
      <c r="BC280" s="390"/>
      <c r="BD280" s="390"/>
      <c r="BE280" s="390"/>
      <c r="BF280" s="389">
        <v>0</v>
      </c>
      <c r="BG280" s="390"/>
      <c r="BH280" s="389">
        <v>0</v>
      </c>
      <c r="BI280" s="390"/>
      <c r="BJ280" s="389">
        <v>0</v>
      </c>
      <c r="BK280" s="389"/>
      <c r="BL280" s="388">
        <f t="shared" si="130"/>
        <v>0</v>
      </c>
      <c r="BM280" s="389">
        <v>83.301000000000002</v>
      </c>
      <c r="BN280" s="389"/>
      <c r="BO280" s="388">
        <f t="shared" si="131"/>
        <v>83.301000000000002</v>
      </c>
      <c r="BP280" s="389">
        <v>0</v>
      </c>
      <c r="BQ280" s="391" t="s">
        <v>1158</v>
      </c>
      <c r="DL280" s="342" t="str">
        <f t="shared" si="122"/>
        <v xml:space="preserve">7675      </v>
      </c>
      <c r="DM280" s="342" t="str">
        <f t="shared" si="106"/>
        <v xml:space="preserve">202206    </v>
      </c>
      <c r="DN280" s="342" t="str">
        <f t="shared" si="107"/>
        <v xml:space="preserve">M02022    </v>
      </c>
      <c r="DO280" s="342" t="e">
        <f>#REF!</f>
        <v>#REF!</v>
      </c>
      <c r="DP280" s="342">
        <f t="shared" si="123"/>
        <v>0</v>
      </c>
      <c r="EW280" s="342">
        <f t="shared" si="124"/>
        <v>0</v>
      </c>
      <c r="EX280" s="342">
        <f t="shared" si="125"/>
        <v>0</v>
      </c>
      <c r="EY280" s="342" t="e">
        <f>#REF!</f>
        <v>#REF!</v>
      </c>
      <c r="EZ280" s="342" t="e">
        <f>#REF!</f>
        <v>#REF!</v>
      </c>
      <c r="FA280" s="342">
        <f t="shared" si="126"/>
        <v>0</v>
      </c>
      <c r="FB280" s="342" t="e">
        <f>#REF!</f>
        <v>#REF!</v>
      </c>
      <c r="FC280" s="342" t="e">
        <f>#REF!</f>
        <v>#REF!</v>
      </c>
      <c r="FD280" s="342">
        <f t="shared" si="127"/>
        <v>0</v>
      </c>
      <c r="FE280" s="342">
        <f t="shared" si="128"/>
        <v>0</v>
      </c>
      <c r="FF280" s="342" t="e">
        <f>#REF!</f>
        <v>#REF!</v>
      </c>
      <c r="FG280" s="342" t="e">
        <f>#REF!</f>
        <v>#REF!</v>
      </c>
      <c r="FH280" s="342" t="e">
        <f>#REF!</f>
        <v>#REF!</v>
      </c>
      <c r="FI280" s="342" t="e">
        <f>#REF!</f>
        <v>#REF!</v>
      </c>
      <c r="FJ280" s="342" t="e">
        <f>#REF!</f>
        <v>#REF!</v>
      </c>
      <c r="FK280" s="342" t="e">
        <f>#REF!</f>
        <v>#REF!</v>
      </c>
      <c r="FL280" s="342">
        <f t="shared" si="129"/>
        <v>0</v>
      </c>
      <c r="FM280" s="342" t="e">
        <f>#REF!</f>
        <v>#REF!</v>
      </c>
      <c r="FN280" s="342" t="e">
        <f>#REF!</f>
        <v>#REF!</v>
      </c>
      <c r="FO280" s="342" t="e">
        <f>#REF!</f>
        <v>#REF!</v>
      </c>
      <c r="FP280" s="342" t="e">
        <f>#REF!</f>
        <v>#REF!</v>
      </c>
      <c r="FQ280" s="342" t="e">
        <f>#REF!</f>
        <v>#REF!</v>
      </c>
      <c r="FR280" s="342" t="e">
        <f>#REF!</f>
        <v>#REF!</v>
      </c>
      <c r="FS280" s="342" t="e">
        <f>#REF!</f>
        <v>#REF!</v>
      </c>
      <c r="FT280" s="342" t="e">
        <f>#REF!</f>
        <v>#REF!</v>
      </c>
      <c r="FU280" s="342" t="e">
        <f>#REF!</f>
        <v>#REF!</v>
      </c>
      <c r="FV280" s="342">
        <v>2</v>
      </c>
    </row>
    <row r="281" spans="3:178" ht="13.5" thickBot="1" x14ac:dyDescent="0.25">
      <c r="C281" s="366" t="s">
        <v>964</v>
      </c>
      <c r="D281" s="367">
        <v>0</v>
      </c>
      <c r="E281" s="368" t="s">
        <v>977</v>
      </c>
      <c r="F281" s="368" t="s">
        <v>978</v>
      </c>
      <c r="G281" s="367" t="s">
        <v>1493</v>
      </c>
      <c r="H281" s="368" t="s">
        <v>777</v>
      </c>
      <c r="I281" s="369"/>
      <c r="J281" s="369"/>
      <c r="K281" s="369">
        <f t="shared" si="108"/>
        <v>0</v>
      </c>
      <c r="L281" s="369"/>
      <c r="M281" s="369"/>
      <c r="N281" s="369">
        <f t="shared" si="109"/>
        <v>0</v>
      </c>
      <c r="O281" s="369"/>
      <c r="P281" s="369"/>
      <c r="Q281" s="369">
        <f t="shared" si="110"/>
        <v>0</v>
      </c>
      <c r="R281" s="369"/>
      <c r="S281" s="369"/>
      <c r="T281" s="369">
        <f t="shared" si="111"/>
        <v>0</v>
      </c>
      <c r="U281" s="369"/>
      <c r="V281" s="369"/>
      <c r="W281" s="369">
        <f t="shared" si="112"/>
        <v>0</v>
      </c>
      <c r="X281" s="369"/>
      <c r="Y281" s="369"/>
      <c r="Z281" s="369">
        <f t="shared" si="113"/>
        <v>0</v>
      </c>
      <c r="AA281" s="369"/>
      <c r="AB281" s="369"/>
      <c r="AC281" s="369">
        <f t="shared" si="114"/>
        <v>0</v>
      </c>
      <c r="AD281" s="369"/>
      <c r="AE281" s="369"/>
      <c r="AF281" s="369">
        <f t="shared" si="115"/>
        <v>0</v>
      </c>
      <c r="AG281" s="369"/>
      <c r="AH281" s="369"/>
      <c r="AI281" s="369">
        <f t="shared" si="116"/>
        <v>0</v>
      </c>
      <c r="AJ281" s="369"/>
      <c r="AK281" s="369"/>
      <c r="AL281" s="369">
        <f t="shared" si="117"/>
        <v>0</v>
      </c>
      <c r="AM281" s="369"/>
      <c r="AN281" s="369"/>
      <c r="AO281" s="369">
        <f t="shared" si="118"/>
        <v>0</v>
      </c>
      <c r="AP281" s="369"/>
      <c r="AQ281" s="369"/>
      <c r="AR281" s="369">
        <f t="shared" si="119"/>
        <v>0</v>
      </c>
      <c r="AS281" s="388"/>
      <c r="AT281" s="369"/>
      <c r="AU281" s="369"/>
      <c r="AV281" s="369">
        <f t="shared" si="120"/>
        <v>0</v>
      </c>
      <c r="AW281" s="370"/>
      <c r="AX281" s="369"/>
      <c r="AY281" s="369"/>
      <c r="AZ281" s="369">
        <f t="shared" si="121"/>
        <v>0</v>
      </c>
      <c r="BA281" s="370"/>
      <c r="BB281" s="389"/>
      <c r="BC281" s="390"/>
      <c r="BD281" s="390"/>
      <c r="BE281" s="390"/>
      <c r="BF281" s="389"/>
      <c r="BG281" s="390"/>
      <c r="BH281" s="389"/>
      <c r="BI281" s="390"/>
      <c r="BJ281" s="389"/>
      <c r="BK281" s="389"/>
      <c r="BL281" s="388">
        <f t="shared" si="130"/>
        <v>0</v>
      </c>
      <c r="BM281" s="389"/>
      <c r="BN281" s="389"/>
      <c r="BO281" s="388">
        <f t="shared" si="131"/>
        <v>0</v>
      </c>
      <c r="BP281" s="389"/>
      <c r="BQ281" s="391" t="s">
        <v>1158</v>
      </c>
      <c r="DL281" s="342" t="str">
        <f t="shared" si="122"/>
        <v xml:space="preserve">7676      </v>
      </c>
      <c r="DM281" s="342" t="str">
        <f t="shared" si="106"/>
        <v xml:space="preserve">202206    </v>
      </c>
      <c r="DN281" s="342" t="str">
        <f t="shared" si="107"/>
        <v xml:space="preserve">M02022    </v>
      </c>
      <c r="DO281" s="342" t="e">
        <f>#REF!</f>
        <v>#REF!</v>
      </c>
      <c r="DP281" s="342">
        <f t="shared" si="123"/>
        <v>0</v>
      </c>
      <c r="EW281" s="342">
        <f t="shared" si="124"/>
        <v>0</v>
      </c>
      <c r="EX281" s="342">
        <f t="shared" si="125"/>
        <v>0</v>
      </c>
      <c r="EY281" s="342" t="e">
        <f>#REF!</f>
        <v>#REF!</v>
      </c>
      <c r="EZ281" s="342" t="e">
        <f>#REF!</f>
        <v>#REF!</v>
      </c>
      <c r="FA281" s="342">
        <f t="shared" si="126"/>
        <v>0</v>
      </c>
      <c r="FB281" s="342" t="e">
        <f>#REF!</f>
        <v>#REF!</v>
      </c>
      <c r="FC281" s="342" t="e">
        <f>#REF!</f>
        <v>#REF!</v>
      </c>
      <c r="FD281" s="342">
        <f t="shared" si="127"/>
        <v>0</v>
      </c>
      <c r="FE281" s="342">
        <f t="shared" si="128"/>
        <v>0</v>
      </c>
      <c r="FF281" s="342" t="e">
        <f>#REF!</f>
        <v>#REF!</v>
      </c>
      <c r="FG281" s="342" t="e">
        <f>#REF!</f>
        <v>#REF!</v>
      </c>
      <c r="FH281" s="342" t="e">
        <f>#REF!</f>
        <v>#REF!</v>
      </c>
      <c r="FI281" s="342" t="e">
        <f>#REF!</f>
        <v>#REF!</v>
      </c>
      <c r="FJ281" s="342" t="e">
        <f>#REF!</f>
        <v>#REF!</v>
      </c>
      <c r="FK281" s="342" t="e">
        <f>#REF!</f>
        <v>#REF!</v>
      </c>
      <c r="FL281" s="342">
        <f t="shared" si="129"/>
        <v>0</v>
      </c>
      <c r="FM281" s="342" t="e">
        <f>#REF!</f>
        <v>#REF!</v>
      </c>
      <c r="FN281" s="342" t="e">
        <f>#REF!</f>
        <v>#REF!</v>
      </c>
      <c r="FO281" s="342" t="e">
        <f>#REF!</f>
        <v>#REF!</v>
      </c>
      <c r="FP281" s="342" t="e">
        <f>#REF!</f>
        <v>#REF!</v>
      </c>
      <c r="FQ281" s="342" t="e">
        <f>#REF!</f>
        <v>#REF!</v>
      </c>
      <c r="FR281" s="342" t="e">
        <f>#REF!</f>
        <v>#REF!</v>
      </c>
      <c r="FS281" s="342" t="e">
        <f>#REF!</f>
        <v>#REF!</v>
      </c>
      <c r="FT281" s="342" t="e">
        <f>#REF!</f>
        <v>#REF!</v>
      </c>
      <c r="FU281" s="342" t="e">
        <f>#REF!</f>
        <v>#REF!</v>
      </c>
      <c r="FV281" s="342">
        <v>2</v>
      </c>
    </row>
    <row r="282" spans="3:178" ht="13.5" thickBot="1" x14ac:dyDescent="0.25">
      <c r="C282" s="366" t="s">
        <v>964</v>
      </c>
      <c r="D282" s="367">
        <v>0</v>
      </c>
      <c r="E282" s="368" t="s">
        <v>977</v>
      </c>
      <c r="F282" s="368" t="s">
        <v>978</v>
      </c>
      <c r="G282" s="367" t="s">
        <v>1494</v>
      </c>
      <c r="H282" s="368" t="s">
        <v>778</v>
      </c>
      <c r="I282" s="369">
        <v>0</v>
      </c>
      <c r="J282" s="369"/>
      <c r="K282" s="369">
        <f t="shared" si="108"/>
        <v>0</v>
      </c>
      <c r="L282" s="369">
        <v>0</v>
      </c>
      <c r="M282" s="369"/>
      <c r="N282" s="369">
        <f t="shared" si="109"/>
        <v>0</v>
      </c>
      <c r="O282" s="369">
        <v>0</v>
      </c>
      <c r="P282" s="369"/>
      <c r="Q282" s="369">
        <f t="shared" si="110"/>
        <v>0</v>
      </c>
      <c r="R282" s="369">
        <v>0</v>
      </c>
      <c r="S282" s="369"/>
      <c r="T282" s="369">
        <f t="shared" si="111"/>
        <v>0</v>
      </c>
      <c r="U282" s="369">
        <v>0</v>
      </c>
      <c r="V282" s="369"/>
      <c r="W282" s="369">
        <f t="shared" si="112"/>
        <v>0</v>
      </c>
      <c r="X282" s="369">
        <v>0</v>
      </c>
      <c r="Y282" s="369"/>
      <c r="Z282" s="369">
        <f t="shared" si="113"/>
        <v>0</v>
      </c>
      <c r="AA282" s="369">
        <v>0</v>
      </c>
      <c r="AB282" s="369"/>
      <c r="AC282" s="369">
        <f t="shared" si="114"/>
        <v>0</v>
      </c>
      <c r="AD282" s="369">
        <v>0</v>
      </c>
      <c r="AE282" s="369"/>
      <c r="AF282" s="369">
        <f t="shared" si="115"/>
        <v>0</v>
      </c>
      <c r="AG282" s="369">
        <v>0</v>
      </c>
      <c r="AH282" s="369"/>
      <c r="AI282" s="369">
        <f t="shared" si="116"/>
        <v>0</v>
      </c>
      <c r="AJ282" s="369">
        <v>0</v>
      </c>
      <c r="AK282" s="369"/>
      <c r="AL282" s="369">
        <f t="shared" si="117"/>
        <v>0</v>
      </c>
      <c r="AM282" s="369">
        <v>0</v>
      </c>
      <c r="AN282" s="369"/>
      <c r="AO282" s="369">
        <f t="shared" si="118"/>
        <v>0</v>
      </c>
      <c r="AP282" s="369">
        <v>0</v>
      </c>
      <c r="AQ282" s="369"/>
      <c r="AR282" s="369">
        <f t="shared" si="119"/>
        <v>0</v>
      </c>
      <c r="AS282" s="388">
        <v>0</v>
      </c>
      <c r="AT282" s="369">
        <v>0</v>
      </c>
      <c r="AU282" s="369"/>
      <c r="AV282" s="369">
        <f t="shared" si="120"/>
        <v>0</v>
      </c>
      <c r="AW282" s="370"/>
      <c r="AX282" s="369">
        <v>0</v>
      </c>
      <c r="AY282" s="369"/>
      <c r="AZ282" s="369">
        <f t="shared" si="121"/>
        <v>0</v>
      </c>
      <c r="BA282" s="370"/>
      <c r="BB282" s="389">
        <v>0</v>
      </c>
      <c r="BC282" s="390"/>
      <c r="BD282" s="390"/>
      <c r="BE282" s="390"/>
      <c r="BF282" s="389">
        <v>0</v>
      </c>
      <c r="BG282" s="390"/>
      <c r="BH282" s="389">
        <v>0</v>
      </c>
      <c r="BI282" s="390"/>
      <c r="BJ282" s="389">
        <v>0</v>
      </c>
      <c r="BK282" s="389"/>
      <c r="BL282" s="388">
        <f t="shared" si="130"/>
        <v>0</v>
      </c>
      <c r="BM282" s="389">
        <v>0</v>
      </c>
      <c r="BN282" s="389"/>
      <c r="BO282" s="388">
        <f t="shared" si="131"/>
        <v>0</v>
      </c>
      <c r="BP282" s="389"/>
      <c r="BQ282" s="391" t="s">
        <v>1158</v>
      </c>
      <c r="DL282" s="342" t="str">
        <f t="shared" si="122"/>
        <v xml:space="preserve">7677      </v>
      </c>
      <c r="DM282" s="342" t="str">
        <f t="shared" si="106"/>
        <v xml:space="preserve">202206    </v>
      </c>
      <c r="DN282" s="342" t="str">
        <f t="shared" si="107"/>
        <v xml:space="preserve">M02022    </v>
      </c>
      <c r="DO282" s="342" t="e">
        <f>#REF!</f>
        <v>#REF!</v>
      </c>
      <c r="DP282" s="342">
        <f t="shared" si="123"/>
        <v>0</v>
      </c>
      <c r="EW282" s="342">
        <f t="shared" si="124"/>
        <v>0</v>
      </c>
      <c r="EX282" s="342">
        <f t="shared" si="125"/>
        <v>0</v>
      </c>
      <c r="EY282" s="342" t="e">
        <f>#REF!</f>
        <v>#REF!</v>
      </c>
      <c r="EZ282" s="342" t="e">
        <f>#REF!</f>
        <v>#REF!</v>
      </c>
      <c r="FA282" s="342">
        <f t="shared" si="126"/>
        <v>0</v>
      </c>
      <c r="FB282" s="342" t="e">
        <f>#REF!</f>
        <v>#REF!</v>
      </c>
      <c r="FC282" s="342" t="e">
        <f>#REF!</f>
        <v>#REF!</v>
      </c>
      <c r="FD282" s="342">
        <f t="shared" si="127"/>
        <v>0</v>
      </c>
      <c r="FE282" s="342">
        <f t="shared" si="128"/>
        <v>0</v>
      </c>
      <c r="FF282" s="342" t="e">
        <f>#REF!</f>
        <v>#REF!</v>
      </c>
      <c r="FG282" s="342" t="e">
        <f>#REF!</f>
        <v>#REF!</v>
      </c>
      <c r="FH282" s="342" t="e">
        <f>#REF!</f>
        <v>#REF!</v>
      </c>
      <c r="FI282" s="342" t="e">
        <f>#REF!</f>
        <v>#REF!</v>
      </c>
      <c r="FJ282" s="342" t="e">
        <f>#REF!</f>
        <v>#REF!</v>
      </c>
      <c r="FK282" s="342" t="e">
        <f>#REF!</f>
        <v>#REF!</v>
      </c>
      <c r="FL282" s="342">
        <f t="shared" si="129"/>
        <v>0</v>
      </c>
      <c r="FM282" s="342" t="e">
        <f>#REF!</f>
        <v>#REF!</v>
      </c>
      <c r="FN282" s="342" t="e">
        <f>#REF!</f>
        <v>#REF!</v>
      </c>
      <c r="FO282" s="342" t="e">
        <f>#REF!</f>
        <v>#REF!</v>
      </c>
      <c r="FP282" s="342" t="e">
        <f>#REF!</f>
        <v>#REF!</v>
      </c>
      <c r="FQ282" s="342" t="e">
        <f>#REF!</f>
        <v>#REF!</v>
      </c>
      <c r="FR282" s="342" t="e">
        <f>#REF!</f>
        <v>#REF!</v>
      </c>
      <c r="FS282" s="342" t="e">
        <f>#REF!</f>
        <v>#REF!</v>
      </c>
      <c r="FT282" s="342" t="e">
        <f>#REF!</f>
        <v>#REF!</v>
      </c>
      <c r="FU282" s="342" t="e">
        <f>#REF!</f>
        <v>#REF!</v>
      </c>
      <c r="FV282" s="342">
        <v>2</v>
      </c>
    </row>
    <row r="283" spans="3:178" ht="13.5" thickBot="1" x14ac:dyDescent="0.25">
      <c r="C283" s="366" t="s">
        <v>959</v>
      </c>
      <c r="D283" s="367">
        <v>1</v>
      </c>
      <c r="E283" s="368" t="s">
        <v>43</v>
      </c>
      <c r="F283" s="368" t="s">
        <v>1016</v>
      </c>
      <c r="G283" s="367" t="s">
        <v>1495</v>
      </c>
      <c r="H283" s="368" t="s">
        <v>97</v>
      </c>
      <c r="I283" s="369">
        <v>5096.1719999999996</v>
      </c>
      <c r="J283" s="369">
        <v>5047.4434000000001</v>
      </c>
      <c r="K283" s="369">
        <f t="shared" si="108"/>
        <v>48.72859999999946</v>
      </c>
      <c r="L283" s="369">
        <v>0</v>
      </c>
      <c r="M283" s="369">
        <v>0</v>
      </c>
      <c r="N283" s="369">
        <f t="shared" si="109"/>
        <v>0</v>
      </c>
      <c r="O283" s="369">
        <v>4.8000000000000001E-2</v>
      </c>
      <c r="P283" s="369">
        <v>0.05</v>
      </c>
      <c r="Q283" s="369">
        <f t="shared" si="110"/>
        <v>-2.0000000000000018E-3</v>
      </c>
      <c r="R283" s="369">
        <v>440.95600000000002</v>
      </c>
      <c r="S283" s="369">
        <v>546.22919999999999</v>
      </c>
      <c r="T283" s="369">
        <f t="shared" si="111"/>
        <v>-105.27319999999997</v>
      </c>
      <c r="U283" s="369">
        <v>94.805999999999997</v>
      </c>
      <c r="V283" s="369">
        <v>94.683000000000007</v>
      </c>
      <c r="W283" s="369">
        <f t="shared" si="112"/>
        <v>0.12299999999999045</v>
      </c>
      <c r="X283" s="369">
        <v>0</v>
      </c>
      <c r="Y283" s="369">
        <v>0</v>
      </c>
      <c r="Z283" s="369">
        <f t="shared" si="113"/>
        <v>0</v>
      </c>
      <c r="AA283" s="369">
        <v>40.682000000000002</v>
      </c>
      <c r="AB283" s="369">
        <v>43.216200000000001</v>
      </c>
      <c r="AC283" s="369">
        <f t="shared" si="114"/>
        <v>-2.5341999999999985</v>
      </c>
      <c r="AD283" s="369">
        <v>0</v>
      </c>
      <c r="AE283" s="369">
        <v>0</v>
      </c>
      <c r="AF283" s="369">
        <f t="shared" si="115"/>
        <v>0</v>
      </c>
      <c r="AG283" s="369">
        <v>0</v>
      </c>
      <c r="AH283" s="369">
        <v>0</v>
      </c>
      <c r="AI283" s="369">
        <f t="shared" si="116"/>
        <v>0</v>
      </c>
      <c r="AJ283" s="369">
        <v>136.5</v>
      </c>
      <c r="AK283" s="369">
        <v>136.49940000000001</v>
      </c>
      <c r="AL283" s="369">
        <f t="shared" si="117"/>
        <v>5.9999999999149622E-4</v>
      </c>
      <c r="AM283" s="369">
        <v>-169.5</v>
      </c>
      <c r="AN283" s="369">
        <v>-150</v>
      </c>
      <c r="AO283" s="369">
        <f t="shared" si="118"/>
        <v>-19.5</v>
      </c>
      <c r="AP283" s="369">
        <v>-2.0000000000000001E-4</v>
      </c>
      <c r="AQ283" s="369">
        <v>0</v>
      </c>
      <c r="AR283" s="369">
        <f t="shared" si="119"/>
        <v>-2.0000000000000001E-4</v>
      </c>
      <c r="AS283" s="388">
        <v>5639.6637000000001</v>
      </c>
      <c r="AT283" s="369">
        <v>-155.75749999999999</v>
      </c>
      <c r="AU283" s="369">
        <v>-189.89449999999999</v>
      </c>
      <c r="AV283" s="369">
        <f t="shared" si="120"/>
        <v>34.137</v>
      </c>
      <c r="AW283" s="370"/>
      <c r="AX283" s="369">
        <v>-57.218200000000003</v>
      </c>
      <c r="AY283" s="369">
        <v>-125</v>
      </c>
      <c r="AZ283" s="369">
        <f t="shared" si="121"/>
        <v>67.781800000000004</v>
      </c>
      <c r="BA283" s="370"/>
      <c r="BB283" s="389">
        <v>-212.97569999999999</v>
      </c>
      <c r="BC283" s="390" t="s">
        <v>1160</v>
      </c>
      <c r="BD283" s="390"/>
      <c r="BE283" s="390"/>
      <c r="BF283" s="389">
        <v>-11.9641</v>
      </c>
      <c r="BG283" s="390"/>
      <c r="BH283" s="389">
        <v>0</v>
      </c>
      <c r="BI283" s="390"/>
      <c r="BJ283" s="389">
        <v>-9.2705000000000002</v>
      </c>
      <c r="BK283" s="389"/>
      <c r="BL283" s="388">
        <f t="shared" si="130"/>
        <v>-234.21029999999999</v>
      </c>
      <c r="BM283" s="389">
        <v>-418.98050000000001</v>
      </c>
      <c r="BN283" s="389"/>
      <c r="BO283" s="388">
        <f t="shared" si="131"/>
        <v>-418.98050000000001</v>
      </c>
      <c r="BP283" s="389">
        <v>290230</v>
      </c>
      <c r="BQ283" s="391" t="s">
        <v>1158</v>
      </c>
      <c r="DL283" s="342" t="str">
        <f t="shared" si="122"/>
        <v xml:space="preserve">7706      </v>
      </c>
      <c r="DM283" s="342" t="str">
        <f t="shared" si="106"/>
        <v xml:space="preserve">202206    </v>
      </c>
      <c r="DN283" s="342" t="str">
        <f t="shared" si="107"/>
        <v xml:space="preserve">M02022    </v>
      </c>
      <c r="DO283" s="342" t="e">
        <f>#REF!</f>
        <v>#REF!</v>
      </c>
      <c r="DP283" s="342">
        <f t="shared" si="123"/>
        <v>0</v>
      </c>
      <c r="EW283" s="342">
        <f t="shared" si="124"/>
        <v>0</v>
      </c>
      <c r="EX283" s="342" t="str">
        <f t="shared" si="125"/>
        <v>Takskottning 40 tkr resten småposter på flertal platser.</v>
      </c>
      <c r="EY283" s="342" t="e">
        <f>#REF!</f>
        <v>#REF!</v>
      </c>
      <c r="EZ283" s="342" t="e">
        <f>#REF!</f>
        <v>#REF!</v>
      </c>
      <c r="FA283" s="342">
        <f t="shared" si="126"/>
        <v>0</v>
      </c>
      <c r="FB283" s="342" t="e">
        <f>#REF!</f>
        <v>#REF!</v>
      </c>
      <c r="FC283" s="342" t="e">
        <f>#REF!</f>
        <v>#REF!</v>
      </c>
      <c r="FD283" s="342">
        <f t="shared" si="127"/>
        <v>0</v>
      </c>
      <c r="FE283" s="342">
        <f t="shared" si="128"/>
        <v>0</v>
      </c>
      <c r="FF283" s="342" t="e">
        <f>#REF!</f>
        <v>#REF!</v>
      </c>
      <c r="FG283" s="342" t="e">
        <f>#REF!</f>
        <v>#REF!</v>
      </c>
      <c r="FH283" s="342" t="e">
        <f>#REF!</f>
        <v>#REF!</v>
      </c>
      <c r="FI283" s="342" t="e">
        <f>#REF!</f>
        <v>#REF!</v>
      </c>
      <c r="FJ283" s="342" t="e">
        <f>#REF!</f>
        <v>#REF!</v>
      </c>
      <c r="FK283" s="342" t="e">
        <f>#REF!</f>
        <v>#REF!</v>
      </c>
      <c r="FL283" s="342">
        <f t="shared" si="129"/>
        <v>0</v>
      </c>
      <c r="FM283" s="342" t="e">
        <f>#REF!</f>
        <v>#REF!</v>
      </c>
      <c r="FN283" s="342" t="e">
        <f>#REF!</f>
        <v>#REF!</v>
      </c>
      <c r="FO283" s="342" t="e">
        <f>#REF!</f>
        <v>#REF!</v>
      </c>
      <c r="FP283" s="342" t="e">
        <f>#REF!</f>
        <v>#REF!</v>
      </c>
      <c r="FQ283" s="342" t="e">
        <f>#REF!</f>
        <v>#REF!</v>
      </c>
      <c r="FR283" s="342" t="e">
        <f>#REF!</f>
        <v>#REF!</v>
      </c>
      <c r="FS283" s="342" t="e">
        <f>#REF!</f>
        <v>#REF!</v>
      </c>
      <c r="FT283" s="342" t="e">
        <f>#REF!</f>
        <v>#REF!</v>
      </c>
      <c r="FU283" s="342" t="e">
        <f>#REF!</f>
        <v>#REF!</v>
      </c>
      <c r="FV283" s="342">
        <v>2</v>
      </c>
    </row>
    <row r="284" spans="3:178" ht="13.5" thickBot="1" x14ac:dyDescent="0.25">
      <c r="C284" s="366" t="s">
        <v>959</v>
      </c>
      <c r="D284" s="367">
        <v>1</v>
      </c>
      <c r="E284" s="368" t="s">
        <v>43</v>
      </c>
      <c r="F284" s="368" t="s">
        <v>1016</v>
      </c>
      <c r="G284" s="367" t="s">
        <v>526</v>
      </c>
      <c r="H284" s="368" t="s">
        <v>481</v>
      </c>
      <c r="I284" s="369">
        <v>0</v>
      </c>
      <c r="J284" s="369">
        <v>0</v>
      </c>
      <c r="K284" s="369">
        <f t="shared" si="108"/>
        <v>0</v>
      </c>
      <c r="L284" s="369">
        <v>0</v>
      </c>
      <c r="M284" s="369">
        <v>0</v>
      </c>
      <c r="N284" s="369">
        <f t="shared" si="109"/>
        <v>0</v>
      </c>
      <c r="O284" s="369">
        <v>0</v>
      </c>
      <c r="P284" s="369">
        <v>0</v>
      </c>
      <c r="Q284" s="369">
        <f t="shared" si="110"/>
        <v>0</v>
      </c>
      <c r="R284" s="369">
        <v>0</v>
      </c>
      <c r="S284" s="369">
        <v>0</v>
      </c>
      <c r="T284" s="369">
        <f t="shared" si="111"/>
        <v>0</v>
      </c>
      <c r="U284" s="369">
        <v>0</v>
      </c>
      <c r="V284" s="369">
        <v>0</v>
      </c>
      <c r="W284" s="369">
        <f t="shared" si="112"/>
        <v>0</v>
      </c>
      <c r="X284" s="369">
        <v>0</v>
      </c>
      <c r="Y284" s="369">
        <v>0</v>
      </c>
      <c r="Z284" s="369">
        <f t="shared" si="113"/>
        <v>0</v>
      </c>
      <c r="AA284" s="369">
        <v>0</v>
      </c>
      <c r="AB284" s="369">
        <v>0</v>
      </c>
      <c r="AC284" s="369">
        <f t="shared" si="114"/>
        <v>0</v>
      </c>
      <c r="AD284" s="369">
        <v>0</v>
      </c>
      <c r="AE284" s="369">
        <v>0</v>
      </c>
      <c r="AF284" s="369">
        <f t="shared" si="115"/>
        <v>0</v>
      </c>
      <c r="AG284" s="369">
        <v>0</v>
      </c>
      <c r="AH284" s="369">
        <v>0</v>
      </c>
      <c r="AI284" s="369">
        <f t="shared" si="116"/>
        <v>0</v>
      </c>
      <c r="AJ284" s="369">
        <v>0</v>
      </c>
      <c r="AK284" s="369">
        <v>0</v>
      </c>
      <c r="AL284" s="369">
        <f t="shared" si="117"/>
        <v>0</v>
      </c>
      <c r="AM284" s="369">
        <v>0</v>
      </c>
      <c r="AN284" s="369">
        <v>0</v>
      </c>
      <c r="AO284" s="369">
        <f t="shared" si="118"/>
        <v>0</v>
      </c>
      <c r="AP284" s="369">
        <v>12.526999999999999</v>
      </c>
      <c r="AQ284" s="369">
        <v>0</v>
      </c>
      <c r="AR284" s="369">
        <f t="shared" si="119"/>
        <v>12.526999999999999</v>
      </c>
      <c r="AS284" s="388">
        <v>12.526999999999999</v>
      </c>
      <c r="AT284" s="369">
        <v>15.715</v>
      </c>
      <c r="AU284" s="369">
        <v>33.2271</v>
      </c>
      <c r="AV284" s="369">
        <f t="shared" si="120"/>
        <v>-17.5121</v>
      </c>
      <c r="AW284" s="370"/>
      <c r="AX284" s="369">
        <v>12.0205</v>
      </c>
      <c r="AY284" s="369">
        <v>-10</v>
      </c>
      <c r="AZ284" s="369">
        <f t="shared" si="121"/>
        <v>22.020499999999998</v>
      </c>
      <c r="BA284" s="370"/>
      <c r="BB284" s="389">
        <v>27.735499999999998</v>
      </c>
      <c r="BC284" s="390"/>
      <c r="BD284" s="390"/>
      <c r="BE284" s="390"/>
      <c r="BF284" s="389">
        <v>0</v>
      </c>
      <c r="BG284" s="390"/>
      <c r="BH284" s="389">
        <v>0</v>
      </c>
      <c r="BI284" s="390"/>
      <c r="BJ284" s="389">
        <v>-1.2504999999999999</v>
      </c>
      <c r="BK284" s="389"/>
      <c r="BL284" s="388">
        <f t="shared" si="130"/>
        <v>26.484999999999999</v>
      </c>
      <c r="BM284" s="389">
        <v>0</v>
      </c>
      <c r="BN284" s="389"/>
      <c r="BO284" s="388">
        <f t="shared" si="131"/>
        <v>0</v>
      </c>
      <c r="BP284" s="389"/>
      <c r="BQ284" s="391" t="s">
        <v>1158</v>
      </c>
      <c r="DL284" s="342" t="str">
        <f t="shared" si="122"/>
        <v xml:space="preserve">7707      </v>
      </c>
      <c r="DM284" s="342" t="str">
        <f t="shared" si="106"/>
        <v xml:space="preserve">202206    </v>
      </c>
      <c r="DN284" s="342" t="str">
        <f t="shared" si="107"/>
        <v xml:space="preserve">M02022    </v>
      </c>
      <c r="DO284" s="342" t="e">
        <f>#REF!</f>
        <v>#REF!</v>
      </c>
      <c r="DP284" s="342">
        <f t="shared" si="123"/>
        <v>0</v>
      </c>
      <c r="EW284" s="342">
        <f t="shared" si="124"/>
        <v>0</v>
      </c>
      <c r="EX284" s="342">
        <f t="shared" si="125"/>
        <v>0</v>
      </c>
      <c r="EY284" s="342" t="e">
        <f>#REF!</f>
        <v>#REF!</v>
      </c>
      <c r="EZ284" s="342" t="e">
        <f>#REF!</f>
        <v>#REF!</v>
      </c>
      <c r="FA284" s="342">
        <f t="shared" si="126"/>
        <v>0</v>
      </c>
      <c r="FB284" s="342" t="e">
        <f>#REF!</f>
        <v>#REF!</v>
      </c>
      <c r="FC284" s="342" t="e">
        <f>#REF!</f>
        <v>#REF!</v>
      </c>
      <c r="FD284" s="342">
        <f t="shared" si="127"/>
        <v>0</v>
      </c>
      <c r="FE284" s="342">
        <f t="shared" si="128"/>
        <v>0</v>
      </c>
      <c r="FF284" s="342" t="e">
        <f>#REF!</f>
        <v>#REF!</v>
      </c>
      <c r="FG284" s="342" t="e">
        <f>#REF!</f>
        <v>#REF!</v>
      </c>
      <c r="FH284" s="342" t="e">
        <f>#REF!</f>
        <v>#REF!</v>
      </c>
      <c r="FI284" s="342" t="e">
        <f>#REF!</f>
        <v>#REF!</v>
      </c>
      <c r="FJ284" s="342" t="e">
        <f>#REF!</f>
        <v>#REF!</v>
      </c>
      <c r="FK284" s="342" t="e">
        <f>#REF!</f>
        <v>#REF!</v>
      </c>
      <c r="FL284" s="342">
        <f t="shared" si="129"/>
        <v>0</v>
      </c>
      <c r="FM284" s="342" t="e">
        <f>#REF!</f>
        <v>#REF!</v>
      </c>
      <c r="FN284" s="342" t="e">
        <f>#REF!</f>
        <v>#REF!</v>
      </c>
      <c r="FO284" s="342" t="e">
        <f>#REF!</f>
        <v>#REF!</v>
      </c>
      <c r="FP284" s="342" t="e">
        <f>#REF!</f>
        <v>#REF!</v>
      </c>
      <c r="FQ284" s="342" t="e">
        <f>#REF!</f>
        <v>#REF!</v>
      </c>
      <c r="FR284" s="342" t="e">
        <f>#REF!</f>
        <v>#REF!</v>
      </c>
      <c r="FS284" s="342" t="e">
        <f>#REF!</f>
        <v>#REF!</v>
      </c>
      <c r="FT284" s="342" t="e">
        <f>#REF!</f>
        <v>#REF!</v>
      </c>
      <c r="FU284" s="342" t="e">
        <f>#REF!</f>
        <v>#REF!</v>
      </c>
      <c r="FV284" s="342">
        <v>2</v>
      </c>
    </row>
    <row r="285" spans="3:178" ht="13.5" thickBot="1" x14ac:dyDescent="0.25">
      <c r="C285" s="366" t="s">
        <v>964</v>
      </c>
      <c r="D285" s="367">
        <v>0</v>
      </c>
      <c r="E285" s="368" t="s">
        <v>977</v>
      </c>
      <c r="F285" s="368" t="s">
        <v>970</v>
      </c>
      <c r="G285" s="367" t="s">
        <v>1496</v>
      </c>
      <c r="H285" s="368" t="s">
        <v>779</v>
      </c>
      <c r="I285" s="369"/>
      <c r="J285" s="369"/>
      <c r="K285" s="369">
        <f t="shared" si="108"/>
        <v>0</v>
      </c>
      <c r="L285" s="369"/>
      <c r="M285" s="369"/>
      <c r="N285" s="369">
        <f t="shared" si="109"/>
        <v>0</v>
      </c>
      <c r="O285" s="369"/>
      <c r="P285" s="369"/>
      <c r="Q285" s="369">
        <f t="shared" si="110"/>
        <v>0</v>
      </c>
      <c r="R285" s="369"/>
      <c r="S285" s="369"/>
      <c r="T285" s="369">
        <f t="shared" si="111"/>
        <v>0</v>
      </c>
      <c r="U285" s="369"/>
      <c r="V285" s="369"/>
      <c r="W285" s="369">
        <f t="shared" si="112"/>
        <v>0</v>
      </c>
      <c r="X285" s="369"/>
      <c r="Y285" s="369"/>
      <c r="Z285" s="369">
        <f t="shared" si="113"/>
        <v>0</v>
      </c>
      <c r="AA285" s="369"/>
      <c r="AB285" s="369"/>
      <c r="AC285" s="369">
        <f t="shared" si="114"/>
        <v>0</v>
      </c>
      <c r="AD285" s="369"/>
      <c r="AE285" s="369"/>
      <c r="AF285" s="369">
        <f t="shared" si="115"/>
        <v>0</v>
      </c>
      <c r="AG285" s="369"/>
      <c r="AH285" s="369"/>
      <c r="AI285" s="369">
        <f t="shared" si="116"/>
        <v>0</v>
      </c>
      <c r="AJ285" s="369"/>
      <c r="AK285" s="369"/>
      <c r="AL285" s="369">
        <f t="shared" si="117"/>
        <v>0</v>
      </c>
      <c r="AM285" s="369"/>
      <c r="AN285" s="369"/>
      <c r="AO285" s="369">
        <f t="shared" si="118"/>
        <v>0</v>
      </c>
      <c r="AP285" s="369"/>
      <c r="AQ285" s="369"/>
      <c r="AR285" s="369">
        <f t="shared" si="119"/>
        <v>0</v>
      </c>
      <c r="AS285" s="388"/>
      <c r="AT285" s="369"/>
      <c r="AU285" s="369"/>
      <c r="AV285" s="369">
        <f t="shared" si="120"/>
        <v>0</v>
      </c>
      <c r="AW285" s="370"/>
      <c r="AX285" s="369"/>
      <c r="AY285" s="369"/>
      <c r="AZ285" s="369">
        <f t="shared" si="121"/>
        <v>0</v>
      </c>
      <c r="BA285" s="370"/>
      <c r="BB285" s="389"/>
      <c r="BC285" s="390"/>
      <c r="BD285" s="390"/>
      <c r="BE285" s="390"/>
      <c r="BF285" s="389"/>
      <c r="BG285" s="390"/>
      <c r="BH285" s="389"/>
      <c r="BI285" s="390"/>
      <c r="BJ285" s="389"/>
      <c r="BK285" s="389"/>
      <c r="BL285" s="388">
        <f t="shared" si="130"/>
        <v>0</v>
      </c>
      <c r="BM285" s="389"/>
      <c r="BN285" s="389"/>
      <c r="BO285" s="388">
        <f t="shared" si="131"/>
        <v>0</v>
      </c>
      <c r="BP285" s="389"/>
      <c r="BQ285" s="391" t="s">
        <v>1161</v>
      </c>
      <c r="DL285" s="342" t="str">
        <f t="shared" si="122"/>
        <v xml:space="preserve">7716      </v>
      </c>
      <c r="DM285" s="342" t="str">
        <f t="shared" si="106"/>
        <v xml:space="preserve">202206    </v>
      </c>
      <c r="DN285" s="342" t="str">
        <f t="shared" si="107"/>
        <v xml:space="preserve">M02022    </v>
      </c>
      <c r="DO285" s="342" t="e">
        <f>#REF!</f>
        <v>#REF!</v>
      </c>
      <c r="DP285" s="342">
        <f t="shared" si="123"/>
        <v>0</v>
      </c>
      <c r="EW285" s="342">
        <f t="shared" si="124"/>
        <v>0</v>
      </c>
      <c r="EX285" s="342">
        <f t="shared" si="125"/>
        <v>0</v>
      </c>
      <c r="EY285" s="342" t="e">
        <f>#REF!</f>
        <v>#REF!</v>
      </c>
      <c r="EZ285" s="342" t="e">
        <f>#REF!</f>
        <v>#REF!</v>
      </c>
      <c r="FA285" s="342">
        <f t="shared" si="126"/>
        <v>0</v>
      </c>
      <c r="FB285" s="342" t="e">
        <f>#REF!</f>
        <v>#REF!</v>
      </c>
      <c r="FC285" s="342" t="e">
        <f>#REF!</f>
        <v>#REF!</v>
      </c>
      <c r="FD285" s="342">
        <f t="shared" si="127"/>
        <v>0</v>
      </c>
      <c r="FE285" s="342">
        <f t="shared" si="128"/>
        <v>0</v>
      </c>
      <c r="FF285" s="342" t="e">
        <f>#REF!</f>
        <v>#REF!</v>
      </c>
      <c r="FG285" s="342" t="e">
        <f>#REF!</f>
        <v>#REF!</v>
      </c>
      <c r="FH285" s="342" t="e">
        <f>#REF!</f>
        <v>#REF!</v>
      </c>
      <c r="FI285" s="342" t="e">
        <f>#REF!</f>
        <v>#REF!</v>
      </c>
      <c r="FJ285" s="342" t="e">
        <f>#REF!</f>
        <v>#REF!</v>
      </c>
      <c r="FK285" s="342" t="e">
        <f>#REF!</f>
        <v>#REF!</v>
      </c>
      <c r="FL285" s="342">
        <f t="shared" si="129"/>
        <v>0</v>
      </c>
      <c r="FM285" s="342" t="e">
        <f>#REF!</f>
        <v>#REF!</v>
      </c>
      <c r="FN285" s="342" t="e">
        <f>#REF!</f>
        <v>#REF!</v>
      </c>
      <c r="FO285" s="342" t="e">
        <f>#REF!</f>
        <v>#REF!</v>
      </c>
      <c r="FP285" s="342" t="e">
        <f>#REF!</f>
        <v>#REF!</v>
      </c>
      <c r="FQ285" s="342" t="e">
        <f>#REF!</f>
        <v>#REF!</v>
      </c>
      <c r="FR285" s="342" t="e">
        <f>#REF!</f>
        <v>#REF!</v>
      </c>
      <c r="FS285" s="342" t="e">
        <f>#REF!</f>
        <v>#REF!</v>
      </c>
      <c r="FT285" s="342" t="e">
        <f>#REF!</f>
        <v>#REF!</v>
      </c>
      <c r="FU285" s="342" t="e">
        <f>#REF!</f>
        <v>#REF!</v>
      </c>
      <c r="FV285" s="342">
        <v>2</v>
      </c>
    </row>
    <row r="286" spans="3:178" ht="13.5" thickBot="1" x14ac:dyDescent="0.25">
      <c r="C286" s="366" t="s">
        <v>964</v>
      </c>
      <c r="D286" s="367">
        <v>0</v>
      </c>
      <c r="E286" s="368" t="s">
        <v>977</v>
      </c>
      <c r="F286" s="368" t="s">
        <v>978</v>
      </c>
      <c r="G286" s="367" t="s">
        <v>1497</v>
      </c>
      <c r="H286" s="368" t="s">
        <v>780</v>
      </c>
      <c r="I286" s="369"/>
      <c r="J286" s="369"/>
      <c r="K286" s="369">
        <f t="shared" si="108"/>
        <v>0</v>
      </c>
      <c r="L286" s="369"/>
      <c r="M286" s="369"/>
      <c r="N286" s="369">
        <f t="shared" si="109"/>
        <v>0</v>
      </c>
      <c r="O286" s="369"/>
      <c r="P286" s="369"/>
      <c r="Q286" s="369">
        <f t="shared" si="110"/>
        <v>0</v>
      </c>
      <c r="R286" s="369"/>
      <c r="S286" s="369"/>
      <c r="T286" s="369">
        <f t="shared" si="111"/>
        <v>0</v>
      </c>
      <c r="U286" s="369"/>
      <c r="V286" s="369"/>
      <c r="W286" s="369">
        <f t="shared" si="112"/>
        <v>0</v>
      </c>
      <c r="X286" s="369"/>
      <c r="Y286" s="369"/>
      <c r="Z286" s="369">
        <f t="shared" si="113"/>
        <v>0</v>
      </c>
      <c r="AA286" s="369"/>
      <c r="AB286" s="369"/>
      <c r="AC286" s="369">
        <f t="shared" si="114"/>
        <v>0</v>
      </c>
      <c r="AD286" s="369"/>
      <c r="AE286" s="369"/>
      <c r="AF286" s="369">
        <f t="shared" si="115"/>
        <v>0</v>
      </c>
      <c r="AG286" s="369"/>
      <c r="AH286" s="369"/>
      <c r="AI286" s="369">
        <f t="shared" si="116"/>
        <v>0</v>
      </c>
      <c r="AJ286" s="369"/>
      <c r="AK286" s="369"/>
      <c r="AL286" s="369">
        <f t="shared" si="117"/>
        <v>0</v>
      </c>
      <c r="AM286" s="369"/>
      <c r="AN286" s="369"/>
      <c r="AO286" s="369">
        <f t="shared" si="118"/>
        <v>0</v>
      </c>
      <c r="AP286" s="369"/>
      <c r="AQ286" s="369"/>
      <c r="AR286" s="369">
        <f t="shared" si="119"/>
        <v>0</v>
      </c>
      <c r="AS286" s="388"/>
      <c r="AT286" s="369"/>
      <c r="AU286" s="369"/>
      <c r="AV286" s="369">
        <f t="shared" si="120"/>
        <v>0</v>
      </c>
      <c r="AW286" s="370"/>
      <c r="AX286" s="369"/>
      <c r="AY286" s="369"/>
      <c r="AZ286" s="369">
        <f t="shared" si="121"/>
        <v>0</v>
      </c>
      <c r="BA286" s="370"/>
      <c r="BB286" s="389"/>
      <c r="BC286" s="390"/>
      <c r="BD286" s="390"/>
      <c r="BE286" s="390"/>
      <c r="BF286" s="389"/>
      <c r="BG286" s="390"/>
      <c r="BH286" s="389"/>
      <c r="BI286" s="390"/>
      <c r="BJ286" s="389"/>
      <c r="BK286" s="389"/>
      <c r="BL286" s="388">
        <f t="shared" si="130"/>
        <v>0</v>
      </c>
      <c r="BM286" s="389"/>
      <c r="BN286" s="389"/>
      <c r="BO286" s="388">
        <f t="shared" si="131"/>
        <v>0</v>
      </c>
      <c r="BP286" s="389"/>
      <c r="BQ286" s="391" t="s">
        <v>1162</v>
      </c>
      <c r="DL286" s="342" t="str">
        <f t="shared" si="122"/>
        <v xml:space="preserve">7801      </v>
      </c>
      <c r="DM286" s="342" t="str">
        <f t="shared" si="106"/>
        <v xml:space="preserve">202206    </v>
      </c>
      <c r="DN286" s="342" t="str">
        <f t="shared" si="107"/>
        <v xml:space="preserve">M02022    </v>
      </c>
      <c r="DO286" s="342" t="e">
        <f>#REF!</f>
        <v>#REF!</v>
      </c>
      <c r="DP286" s="342">
        <f t="shared" si="123"/>
        <v>0</v>
      </c>
      <c r="EW286" s="342">
        <f t="shared" si="124"/>
        <v>0</v>
      </c>
      <c r="EX286" s="342">
        <f t="shared" si="125"/>
        <v>0</v>
      </c>
      <c r="EY286" s="342" t="e">
        <f>#REF!</f>
        <v>#REF!</v>
      </c>
      <c r="EZ286" s="342" t="e">
        <f>#REF!</f>
        <v>#REF!</v>
      </c>
      <c r="FA286" s="342">
        <f t="shared" si="126"/>
        <v>0</v>
      </c>
      <c r="FB286" s="342" t="e">
        <f>#REF!</f>
        <v>#REF!</v>
      </c>
      <c r="FC286" s="342" t="e">
        <f>#REF!</f>
        <v>#REF!</v>
      </c>
      <c r="FD286" s="342">
        <f t="shared" si="127"/>
        <v>0</v>
      </c>
      <c r="FE286" s="342">
        <f t="shared" si="128"/>
        <v>0</v>
      </c>
      <c r="FF286" s="342" t="e">
        <f>#REF!</f>
        <v>#REF!</v>
      </c>
      <c r="FG286" s="342" t="e">
        <f>#REF!</f>
        <v>#REF!</v>
      </c>
      <c r="FH286" s="342" t="e">
        <f>#REF!</f>
        <v>#REF!</v>
      </c>
      <c r="FI286" s="342" t="e">
        <f>#REF!</f>
        <v>#REF!</v>
      </c>
      <c r="FJ286" s="342" t="e">
        <f>#REF!</f>
        <v>#REF!</v>
      </c>
      <c r="FK286" s="342" t="e">
        <f>#REF!</f>
        <v>#REF!</v>
      </c>
      <c r="FL286" s="342">
        <f t="shared" si="129"/>
        <v>0</v>
      </c>
      <c r="FM286" s="342" t="e">
        <f>#REF!</f>
        <v>#REF!</v>
      </c>
      <c r="FN286" s="342" t="e">
        <f>#REF!</f>
        <v>#REF!</v>
      </c>
      <c r="FO286" s="342" t="e">
        <f>#REF!</f>
        <v>#REF!</v>
      </c>
      <c r="FP286" s="342" t="e">
        <f>#REF!</f>
        <v>#REF!</v>
      </c>
      <c r="FQ286" s="342" t="e">
        <f>#REF!</f>
        <v>#REF!</v>
      </c>
      <c r="FR286" s="342" t="e">
        <f>#REF!</f>
        <v>#REF!</v>
      </c>
      <c r="FS286" s="342" t="e">
        <f>#REF!</f>
        <v>#REF!</v>
      </c>
      <c r="FT286" s="342" t="e">
        <f>#REF!</f>
        <v>#REF!</v>
      </c>
      <c r="FU286" s="342" t="e">
        <f>#REF!</f>
        <v>#REF!</v>
      </c>
      <c r="FV286" s="342">
        <v>2</v>
      </c>
    </row>
    <row r="287" spans="3:178" ht="13.5" thickBot="1" x14ac:dyDescent="0.25">
      <c r="C287" s="366" t="s">
        <v>964</v>
      </c>
      <c r="D287" s="367">
        <v>0</v>
      </c>
      <c r="E287" s="368" t="s">
        <v>977</v>
      </c>
      <c r="F287" s="368" t="s">
        <v>978</v>
      </c>
      <c r="G287" s="367" t="s">
        <v>527</v>
      </c>
      <c r="H287" s="368" t="s">
        <v>482</v>
      </c>
      <c r="I287" s="369">
        <v>4252</v>
      </c>
      <c r="J287" s="369">
        <v>0</v>
      </c>
      <c r="K287" s="369">
        <f t="shared" si="108"/>
        <v>4252</v>
      </c>
      <c r="L287" s="369">
        <v>7.5</v>
      </c>
      <c r="M287" s="369">
        <v>0</v>
      </c>
      <c r="N287" s="369">
        <f t="shared" si="109"/>
        <v>7.5</v>
      </c>
      <c r="O287" s="369">
        <v>0</v>
      </c>
      <c r="P287" s="369">
        <v>0</v>
      </c>
      <c r="Q287" s="369">
        <f t="shared" si="110"/>
        <v>0</v>
      </c>
      <c r="R287" s="369">
        <v>0</v>
      </c>
      <c r="S287" s="369">
        <v>0</v>
      </c>
      <c r="T287" s="369">
        <f t="shared" si="111"/>
        <v>0</v>
      </c>
      <c r="U287" s="369">
        <v>0</v>
      </c>
      <c r="V287" s="369">
        <v>0</v>
      </c>
      <c r="W287" s="369">
        <f t="shared" si="112"/>
        <v>0</v>
      </c>
      <c r="X287" s="369">
        <v>0</v>
      </c>
      <c r="Y287" s="369">
        <v>0</v>
      </c>
      <c r="Z287" s="369">
        <f t="shared" si="113"/>
        <v>0</v>
      </c>
      <c r="AA287" s="369">
        <v>0</v>
      </c>
      <c r="AB287" s="369">
        <v>0</v>
      </c>
      <c r="AC287" s="369">
        <f t="shared" si="114"/>
        <v>0</v>
      </c>
      <c r="AD287" s="369">
        <v>0</v>
      </c>
      <c r="AE287" s="369">
        <v>0</v>
      </c>
      <c r="AF287" s="369">
        <f t="shared" si="115"/>
        <v>0</v>
      </c>
      <c r="AG287" s="369">
        <v>0</v>
      </c>
      <c r="AH287" s="369">
        <v>0</v>
      </c>
      <c r="AI287" s="369">
        <f t="shared" si="116"/>
        <v>0</v>
      </c>
      <c r="AJ287" s="369">
        <v>0</v>
      </c>
      <c r="AK287" s="369">
        <v>0</v>
      </c>
      <c r="AL287" s="369">
        <f t="shared" si="117"/>
        <v>0</v>
      </c>
      <c r="AM287" s="369">
        <v>0</v>
      </c>
      <c r="AN287" s="369">
        <v>0</v>
      </c>
      <c r="AO287" s="369">
        <f t="shared" si="118"/>
        <v>0</v>
      </c>
      <c r="AP287" s="369">
        <v>3.2921</v>
      </c>
      <c r="AQ287" s="369">
        <v>0</v>
      </c>
      <c r="AR287" s="369">
        <f t="shared" si="119"/>
        <v>3.2921</v>
      </c>
      <c r="AS287" s="388">
        <v>4262.7920999999997</v>
      </c>
      <c r="AT287" s="369">
        <v>0</v>
      </c>
      <c r="AU287" s="369">
        <v>0</v>
      </c>
      <c r="AV287" s="369">
        <f t="shared" si="120"/>
        <v>0</v>
      </c>
      <c r="AW287" s="370"/>
      <c r="AX287" s="369">
        <v>0</v>
      </c>
      <c r="AY287" s="369">
        <v>0</v>
      </c>
      <c r="AZ287" s="369">
        <f t="shared" si="121"/>
        <v>0</v>
      </c>
      <c r="BA287" s="370"/>
      <c r="BB287" s="389">
        <v>0</v>
      </c>
      <c r="BC287" s="390"/>
      <c r="BD287" s="390"/>
      <c r="BE287" s="390"/>
      <c r="BF287" s="389">
        <v>0</v>
      </c>
      <c r="BG287" s="390"/>
      <c r="BH287" s="389">
        <v>2</v>
      </c>
      <c r="BI287" s="390"/>
      <c r="BJ287" s="389">
        <v>1</v>
      </c>
      <c r="BK287" s="389"/>
      <c r="BL287" s="388">
        <f t="shared" si="130"/>
        <v>3</v>
      </c>
      <c r="BM287" s="389">
        <v>0</v>
      </c>
      <c r="BN287" s="389"/>
      <c r="BO287" s="388">
        <f t="shared" si="131"/>
        <v>0</v>
      </c>
      <c r="BP287" s="389">
        <v>0</v>
      </c>
      <c r="BQ287" s="391" t="s">
        <v>1163</v>
      </c>
      <c r="DL287" s="342" t="str">
        <f t="shared" si="122"/>
        <v xml:space="preserve">7999      </v>
      </c>
      <c r="DM287" s="342" t="str">
        <f t="shared" si="106"/>
        <v xml:space="preserve">202206    </v>
      </c>
      <c r="DN287" s="342" t="str">
        <f t="shared" si="107"/>
        <v xml:space="preserve">M02022    </v>
      </c>
      <c r="DO287" s="342" t="e">
        <f>#REF!</f>
        <v>#REF!</v>
      </c>
      <c r="DP287" s="342">
        <f t="shared" si="123"/>
        <v>0</v>
      </c>
      <c r="EW287" s="342">
        <f t="shared" si="124"/>
        <v>0</v>
      </c>
      <c r="EX287" s="342">
        <f t="shared" si="125"/>
        <v>0</v>
      </c>
      <c r="EY287" s="342" t="e">
        <f>#REF!</f>
        <v>#REF!</v>
      </c>
      <c r="EZ287" s="342" t="e">
        <f>#REF!</f>
        <v>#REF!</v>
      </c>
      <c r="FA287" s="342">
        <f t="shared" si="126"/>
        <v>0</v>
      </c>
      <c r="FB287" s="342" t="e">
        <f>#REF!</f>
        <v>#REF!</v>
      </c>
      <c r="FC287" s="342" t="e">
        <f>#REF!</f>
        <v>#REF!</v>
      </c>
      <c r="FD287" s="342">
        <f t="shared" si="127"/>
        <v>0</v>
      </c>
      <c r="FE287" s="342">
        <f t="shared" si="128"/>
        <v>0</v>
      </c>
      <c r="FF287" s="342" t="e">
        <f>#REF!</f>
        <v>#REF!</v>
      </c>
      <c r="FG287" s="342" t="e">
        <f>#REF!</f>
        <v>#REF!</v>
      </c>
      <c r="FH287" s="342" t="e">
        <f>#REF!</f>
        <v>#REF!</v>
      </c>
      <c r="FI287" s="342" t="e">
        <f>#REF!</f>
        <v>#REF!</v>
      </c>
      <c r="FJ287" s="342" t="e">
        <f>#REF!</f>
        <v>#REF!</v>
      </c>
      <c r="FK287" s="342" t="e">
        <f>#REF!</f>
        <v>#REF!</v>
      </c>
      <c r="FL287" s="342">
        <f t="shared" si="129"/>
        <v>0</v>
      </c>
      <c r="FM287" s="342" t="e">
        <f>#REF!</f>
        <v>#REF!</v>
      </c>
      <c r="FN287" s="342" t="e">
        <f>#REF!</f>
        <v>#REF!</v>
      </c>
      <c r="FO287" s="342" t="e">
        <f>#REF!</f>
        <v>#REF!</v>
      </c>
      <c r="FP287" s="342" t="e">
        <f>#REF!</f>
        <v>#REF!</v>
      </c>
      <c r="FQ287" s="342" t="e">
        <f>#REF!</f>
        <v>#REF!</v>
      </c>
      <c r="FR287" s="342" t="e">
        <f>#REF!</f>
        <v>#REF!</v>
      </c>
      <c r="FS287" s="342" t="e">
        <f>#REF!</f>
        <v>#REF!</v>
      </c>
      <c r="FT287" s="342" t="e">
        <f>#REF!</f>
        <v>#REF!</v>
      </c>
      <c r="FU287" s="342" t="e">
        <f>#REF!</f>
        <v>#REF!</v>
      </c>
      <c r="FV287" s="342">
        <v>2</v>
      </c>
    </row>
    <row r="288" spans="3:178" ht="13.5" thickBot="1" x14ac:dyDescent="0.25">
      <c r="C288" s="366" t="s">
        <v>964</v>
      </c>
      <c r="D288" s="367">
        <v>0</v>
      </c>
      <c r="E288" s="368" t="s">
        <v>977</v>
      </c>
      <c r="F288" s="368" t="s">
        <v>978</v>
      </c>
      <c r="G288" s="367" t="s">
        <v>1498</v>
      </c>
      <c r="H288" s="368" t="s">
        <v>781</v>
      </c>
      <c r="I288" s="369"/>
      <c r="J288" s="369"/>
      <c r="K288" s="369">
        <f t="shared" si="108"/>
        <v>0</v>
      </c>
      <c r="L288" s="369"/>
      <c r="M288" s="369"/>
      <c r="N288" s="369">
        <f t="shared" si="109"/>
        <v>0</v>
      </c>
      <c r="O288" s="369"/>
      <c r="P288" s="369"/>
      <c r="Q288" s="369">
        <f t="shared" si="110"/>
        <v>0</v>
      </c>
      <c r="R288" s="369"/>
      <c r="S288" s="369"/>
      <c r="T288" s="369">
        <f t="shared" si="111"/>
        <v>0</v>
      </c>
      <c r="U288" s="369"/>
      <c r="V288" s="369"/>
      <c r="W288" s="369">
        <f t="shared" si="112"/>
        <v>0</v>
      </c>
      <c r="X288" s="369"/>
      <c r="Y288" s="369"/>
      <c r="Z288" s="369">
        <f t="shared" si="113"/>
        <v>0</v>
      </c>
      <c r="AA288" s="369"/>
      <c r="AB288" s="369"/>
      <c r="AC288" s="369">
        <f t="shared" si="114"/>
        <v>0</v>
      </c>
      <c r="AD288" s="369"/>
      <c r="AE288" s="369"/>
      <c r="AF288" s="369">
        <f t="shared" si="115"/>
        <v>0</v>
      </c>
      <c r="AG288" s="369"/>
      <c r="AH288" s="369"/>
      <c r="AI288" s="369">
        <f t="shared" si="116"/>
        <v>0</v>
      </c>
      <c r="AJ288" s="369"/>
      <c r="AK288" s="369"/>
      <c r="AL288" s="369">
        <f t="shared" si="117"/>
        <v>0</v>
      </c>
      <c r="AM288" s="369"/>
      <c r="AN288" s="369"/>
      <c r="AO288" s="369">
        <f t="shared" si="118"/>
        <v>0</v>
      </c>
      <c r="AP288" s="369"/>
      <c r="AQ288" s="369"/>
      <c r="AR288" s="369">
        <f t="shared" si="119"/>
        <v>0</v>
      </c>
      <c r="AS288" s="388"/>
      <c r="AT288" s="369"/>
      <c r="AU288" s="369"/>
      <c r="AV288" s="369">
        <f t="shared" si="120"/>
        <v>0</v>
      </c>
      <c r="AW288" s="370"/>
      <c r="AX288" s="369"/>
      <c r="AY288" s="369"/>
      <c r="AZ288" s="369">
        <f t="shared" si="121"/>
        <v>0</v>
      </c>
      <c r="BA288" s="370"/>
      <c r="BB288" s="389"/>
      <c r="BC288" s="390"/>
      <c r="BD288" s="390"/>
      <c r="BE288" s="390"/>
      <c r="BF288" s="389"/>
      <c r="BG288" s="390"/>
      <c r="BH288" s="389"/>
      <c r="BI288" s="390"/>
      <c r="BJ288" s="389"/>
      <c r="BK288" s="389"/>
      <c r="BL288" s="388">
        <f t="shared" si="130"/>
        <v>0</v>
      </c>
      <c r="BM288" s="389"/>
      <c r="BN288" s="389"/>
      <c r="BO288" s="388">
        <f t="shared" si="131"/>
        <v>0</v>
      </c>
      <c r="BP288" s="389"/>
      <c r="BQ288" s="391" t="s">
        <v>1164</v>
      </c>
      <c r="DL288" s="342" t="str">
        <f t="shared" si="122"/>
        <v xml:space="preserve">8010      </v>
      </c>
      <c r="DM288" s="342" t="str">
        <f t="shared" si="106"/>
        <v xml:space="preserve">202206    </v>
      </c>
      <c r="DN288" s="342" t="str">
        <f t="shared" si="107"/>
        <v xml:space="preserve">M02022    </v>
      </c>
      <c r="DO288" s="342" t="e">
        <f>#REF!</f>
        <v>#REF!</v>
      </c>
      <c r="DP288" s="342">
        <f t="shared" si="123"/>
        <v>0</v>
      </c>
      <c r="EW288" s="342">
        <f t="shared" si="124"/>
        <v>0</v>
      </c>
      <c r="EX288" s="342">
        <f t="shared" si="125"/>
        <v>0</v>
      </c>
      <c r="EY288" s="342" t="e">
        <f>#REF!</f>
        <v>#REF!</v>
      </c>
      <c r="EZ288" s="342" t="e">
        <f>#REF!</f>
        <v>#REF!</v>
      </c>
      <c r="FA288" s="342">
        <f t="shared" si="126"/>
        <v>0</v>
      </c>
      <c r="FB288" s="342" t="e">
        <f>#REF!</f>
        <v>#REF!</v>
      </c>
      <c r="FC288" s="342" t="e">
        <f>#REF!</f>
        <v>#REF!</v>
      </c>
      <c r="FD288" s="342">
        <f t="shared" si="127"/>
        <v>0</v>
      </c>
      <c r="FE288" s="342">
        <f t="shared" si="128"/>
        <v>0</v>
      </c>
      <c r="FF288" s="342" t="e">
        <f>#REF!</f>
        <v>#REF!</v>
      </c>
      <c r="FG288" s="342" t="e">
        <f>#REF!</f>
        <v>#REF!</v>
      </c>
      <c r="FH288" s="342" t="e">
        <f>#REF!</f>
        <v>#REF!</v>
      </c>
      <c r="FI288" s="342" t="e">
        <f>#REF!</f>
        <v>#REF!</v>
      </c>
      <c r="FJ288" s="342" t="e">
        <f>#REF!</f>
        <v>#REF!</v>
      </c>
      <c r="FK288" s="342" t="e">
        <f>#REF!</f>
        <v>#REF!</v>
      </c>
      <c r="FL288" s="342">
        <f t="shared" si="129"/>
        <v>0</v>
      </c>
      <c r="FM288" s="342" t="e">
        <f>#REF!</f>
        <v>#REF!</v>
      </c>
      <c r="FN288" s="342" t="e">
        <f>#REF!</f>
        <v>#REF!</v>
      </c>
      <c r="FO288" s="342" t="e">
        <f>#REF!</f>
        <v>#REF!</v>
      </c>
      <c r="FP288" s="342" t="e">
        <f>#REF!</f>
        <v>#REF!</v>
      </c>
      <c r="FQ288" s="342" t="e">
        <f>#REF!</f>
        <v>#REF!</v>
      </c>
      <c r="FR288" s="342" t="e">
        <f>#REF!</f>
        <v>#REF!</v>
      </c>
      <c r="FS288" s="342" t="e">
        <f>#REF!</f>
        <v>#REF!</v>
      </c>
      <c r="FT288" s="342" t="e">
        <f>#REF!</f>
        <v>#REF!</v>
      </c>
      <c r="FU288" s="342" t="e">
        <f>#REF!</f>
        <v>#REF!</v>
      </c>
      <c r="FV288" s="342">
        <v>2</v>
      </c>
    </row>
    <row r="289" spans="3:178" ht="13.5" thickBot="1" x14ac:dyDescent="0.25">
      <c r="C289" s="366" t="s">
        <v>964</v>
      </c>
      <c r="D289" s="367">
        <v>0</v>
      </c>
      <c r="E289" s="368" t="s">
        <v>977</v>
      </c>
      <c r="F289" s="368" t="s">
        <v>978</v>
      </c>
      <c r="G289" s="367" t="s">
        <v>1499</v>
      </c>
      <c r="H289" s="368" t="s">
        <v>782</v>
      </c>
      <c r="I289" s="369"/>
      <c r="J289" s="369"/>
      <c r="K289" s="369">
        <f t="shared" si="108"/>
        <v>0</v>
      </c>
      <c r="L289" s="369"/>
      <c r="M289" s="369"/>
      <c r="N289" s="369">
        <f t="shared" si="109"/>
        <v>0</v>
      </c>
      <c r="O289" s="369"/>
      <c r="P289" s="369"/>
      <c r="Q289" s="369">
        <f t="shared" si="110"/>
        <v>0</v>
      </c>
      <c r="R289" s="369"/>
      <c r="S289" s="369"/>
      <c r="T289" s="369">
        <f t="shared" si="111"/>
        <v>0</v>
      </c>
      <c r="U289" s="369"/>
      <c r="V289" s="369"/>
      <c r="W289" s="369">
        <f t="shared" si="112"/>
        <v>0</v>
      </c>
      <c r="X289" s="369"/>
      <c r="Y289" s="369"/>
      <c r="Z289" s="369">
        <f t="shared" si="113"/>
        <v>0</v>
      </c>
      <c r="AA289" s="369"/>
      <c r="AB289" s="369"/>
      <c r="AC289" s="369">
        <f t="shared" si="114"/>
        <v>0</v>
      </c>
      <c r="AD289" s="369"/>
      <c r="AE289" s="369"/>
      <c r="AF289" s="369">
        <f t="shared" si="115"/>
        <v>0</v>
      </c>
      <c r="AG289" s="369"/>
      <c r="AH289" s="369"/>
      <c r="AI289" s="369">
        <f t="shared" si="116"/>
        <v>0</v>
      </c>
      <c r="AJ289" s="369"/>
      <c r="AK289" s="369"/>
      <c r="AL289" s="369">
        <f t="shared" si="117"/>
        <v>0</v>
      </c>
      <c r="AM289" s="369"/>
      <c r="AN289" s="369"/>
      <c r="AO289" s="369">
        <f t="shared" si="118"/>
        <v>0</v>
      </c>
      <c r="AP289" s="369"/>
      <c r="AQ289" s="369"/>
      <c r="AR289" s="369">
        <f t="shared" si="119"/>
        <v>0</v>
      </c>
      <c r="AS289" s="388"/>
      <c r="AT289" s="369"/>
      <c r="AU289" s="369"/>
      <c r="AV289" s="369">
        <f t="shared" si="120"/>
        <v>0</v>
      </c>
      <c r="AW289" s="370"/>
      <c r="AX289" s="369"/>
      <c r="AY289" s="369"/>
      <c r="AZ289" s="369">
        <f t="shared" si="121"/>
        <v>0</v>
      </c>
      <c r="BA289" s="370"/>
      <c r="BB289" s="389"/>
      <c r="BC289" s="390"/>
      <c r="BD289" s="390"/>
      <c r="BE289" s="390"/>
      <c r="BF289" s="389"/>
      <c r="BG289" s="390"/>
      <c r="BH289" s="389"/>
      <c r="BI289" s="390"/>
      <c r="BJ289" s="389"/>
      <c r="BK289" s="389"/>
      <c r="BL289" s="388">
        <f t="shared" si="130"/>
        <v>0</v>
      </c>
      <c r="BM289" s="389"/>
      <c r="BN289" s="389"/>
      <c r="BO289" s="388">
        <f t="shared" si="131"/>
        <v>0</v>
      </c>
      <c r="BP289" s="389"/>
      <c r="BQ289" s="391" t="s">
        <v>1165</v>
      </c>
      <c r="DL289" s="342" t="str">
        <f t="shared" si="122"/>
        <v xml:space="preserve">8020      </v>
      </c>
      <c r="DM289" s="342" t="str">
        <f t="shared" si="106"/>
        <v xml:space="preserve">202206    </v>
      </c>
      <c r="DN289" s="342" t="str">
        <f t="shared" si="107"/>
        <v xml:space="preserve">M02022    </v>
      </c>
      <c r="DO289" s="342" t="e">
        <f>#REF!</f>
        <v>#REF!</v>
      </c>
      <c r="DP289" s="342">
        <f t="shared" si="123"/>
        <v>0</v>
      </c>
      <c r="EW289" s="342">
        <f t="shared" si="124"/>
        <v>0</v>
      </c>
      <c r="EX289" s="342">
        <f t="shared" si="125"/>
        <v>0</v>
      </c>
      <c r="EY289" s="342" t="e">
        <f>#REF!</f>
        <v>#REF!</v>
      </c>
      <c r="EZ289" s="342" t="e">
        <f>#REF!</f>
        <v>#REF!</v>
      </c>
      <c r="FA289" s="342">
        <f t="shared" si="126"/>
        <v>0</v>
      </c>
      <c r="FB289" s="342" t="e">
        <f>#REF!</f>
        <v>#REF!</v>
      </c>
      <c r="FC289" s="342" t="e">
        <f>#REF!</f>
        <v>#REF!</v>
      </c>
      <c r="FD289" s="342">
        <f t="shared" si="127"/>
        <v>0</v>
      </c>
      <c r="FE289" s="342">
        <f t="shared" si="128"/>
        <v>0</v>
      </c>
      <c r="FF289" s="342" t="e">
        <f>#REF!</f>
        <v>#REF!</v>
      </c>
      <c r="FG289" s="342" t="e">
        <f>#REF!</f>
        <v>#REF!</v>
      </c>
      <c r="FH289" s="342" t="e">
        <f>#REF!</f>
        <v>#REF!</v>
      </c>
      <c r="FI289" s="342" t="e">
        <f>#REF!</f>
        <v>#REF!</v>
      </c>
      <c r="FJ289" s="342" t="e">
        <f>#REF!</f>
        <v>#REF!</v>
      </c>
      <c r="FK289" s="342" t="e">
        <f>#REF!</f>
        <v>#REF!</v>
      </c>
      <c r="FL289" s="342">
        <f t="shared" si="129"/>
        <v>0</v>
      </c>
      <c r="FM289" s="342" t="e">
        <f>#REF!</f>
        <v>#REF!</v>
      </c>
      <c r="FN289" s="342" t="e">
        <f>#REF!</f>
        <v>#REF!</v>
      </c>
      <c r="FO289" s="342" t="e">
        <f>#REF!</f>
        <v>#REF!</v>
      </c>
      <c r="FP289" s="342" t="e">
        <f>#REF!</f>
        <v>#REF!</v>
      </c>
      <c r="FQ289" s="342" t="e">
        <f>#REF!</f>
        <v>#REF!</v>
      </c>
      <c r="FR289" s="342" t="e">
        <f>#REF!</f>
        <v>#REF!</v>
      </c>
      <c r="FS289" s="342" t="e">
        <f>#REF!</f>
        <v>#REF!</v>
      </c>
      <c r="FT289" s="342" t="e">
        <f>#REF!</f>
        <v>#REF!</v>
      </c>
      <c r="FU289" s="342" t="e">
        <f>#REF!</f>
        <v>#REF!</v>
      </c>
      <c r="FV289" s="342">
        <v>2</v>
      </c>
    </row>
    <row r="290" spans="3:178" ht="13.5" thickBot="1" x14ac:dyDescent="0.25">
      <c r="C290" s="366" t="s">
        <v>964</v>
      </c>
      <c r="D290" s="367"/>
      <c r="E290" s="368" t="s">
        <v>977</v>
      </c>
      <c r="F290" s="368" t="s">
        <v>978</v>
      </c>
      <c r="G290" s="367" t="s">
        <v>875</v>
      </c>
      <c r="H290" s="368" t="s">
        <v>783</v>
      </c>
      <c r="I290" s="369"/>
      <c r="J290" s="369"/>
      <c r="K290" s="369">
        <f t="shared" si="108"/>
        <v>0</v>
      </c>
      <c r="L290" s="369"/>
      <c r="M290" s="369"/>
      <c r="N290" s="369">
        <f t="shared" si="109"/>
        <v>0</v>
      </c>
      <c r="O290" s="369"/>
      <c r="P290" s="369"/>
      <c r="Q290" s="369">
        <f t="shared" si="110"/>
        <v>0</v>
      </c>
      <c r="R290" s="369"/>
      <c r="S290" s="369"/>
      <c r="T290" s="369">
        <f t="shared" si="111"/>
        <v>0</v>
      </c>
      <c r="U290" s="369"/>
      <c r="V290" s="369"/>
      <c r="W290" s="369">
        <f t="shared" si="112"/>
        <v>0</v>
      </c>
      <c r="X290" s="369"/>
      <c r="Y290" s="369"/>
      <c r="Z290" s="369">
        <f t="shared" si="113"/>
        <v>0</v>
      </c>
      <c r="AA290" s="369"/>
      <c r="AB290" s="369"/>
      <c r="AC290" s="369">
        <f t="shared" si="114"/>
        <v>0</v>
      </c>
      <c r="AD290" s="369"/>
      <c r="AE290" s="369"/>
      <c r="AF290" s="369">
        <f t="shared" si="115"/>
        <v>0</v>
      </c>
      <c r="AG290" s="369"/>
      <c r="AH290" s="369"/>
      <c r="AI290" s="369">
        <f t="shared" si="116"/>
        <v>0</v>
      </c>
      <c r="AJ290" s="369"/>
      <c r="AK290" s="369"/>
      <c r="AL290" s="369">
        <f t="shared" si="117"/>
        <v>0</v>
      </c>
      <c r="AM290" s="369"/>
      <c r="AN290" s="369"/>
      <c r="AO290" s="369">
        <f t="shared" si="118"/>
        <v>0</v>
      </c>
      <c r="AP290" s="369"/>
      <c r="AQ290" s="369"/>
      <c r="AR290" s="369">
        <f t="shared" si="119"/>
        <v>0</v>
      </c>
      <c r="AS290" s="388"/>
      <c r="AT290" s="369"/>
      <c r="AU290" s="369"/>
      <c r="AV290" s="369">
        <f t="shared" si="120"/>
        <v>0</v>
      </c>
      <c r="AW290" s="370"/>
      <c r="AX290" s="369"/>
      <c r="AY290" s="369"/>
      <c r="AZ290" s="369">
        <f t="shared" si="121"/>
        <v>0</v>
      </c>
      <c r="BA290" s="370"/>
      <c r="BB290" s="389"/>
      <c r="BC290" s="390"/>
      <c r="BD290" s="390"/>
      <c r="BE290" s="390"/>
      <c r="BF290" s="389"/>
      <c r="BG290" s="390"/>
      <c r="BH290" s="389"/>
      <c r="BI290" s="390"/>
      <c r="BJ290" s="389"/>
      <c r="BK290" s="389"/>
      <c r="BL290" s="388">
        <f t="shared" si="130"/>
        <v>0</v>
      </c>
      <c r="BM290" s="389"/>
      <c r="BN290" s="389"/>
      <c r="BO290" s="388">
        <f t="shared" si="131"/>
        <v>0</v>
      </c>
      <c r="BP290" s="389"/>
      <c r="BQ290" s="391" t="s">
        <v>1165</v>
      </c>
      <c r="DL290" s="342" t="str">
        <f t="shared" si="122"/>
        <v xml:space="preserve">8020E     </v>
      </c>
      <c r="DM290" s="342" t="str">
        <f t="shared" si="106"/>
        <v xml:space="preserve">202206    </v>
      </c>
      <c r="DN290" s="342" t="str">
        <f t="shared" si="107"/>
        <v xml:space="preserve">M02022    </v>
      </c>
      <c r="DO290" s="342" t="e">
        <f>#REF!</f>
        <v>#REF!</v>
      </c>
      <c r="DP290" s="342">
        <f t="shared" si="123"/>
        <v>0</v>
      </c>
      <c r="EW290" s="342">
        <f t="shared" si="124"/>
        <v>0</v>
      </c>
      <c r="EX290" s="342">
        <f t="shared" si="125"/>
        <v>0</v>
      </c>
      <c r="EY290" s="342" t="e">
        <f>#REF!</f>
        <v>#REF!</v>
      </c>
      <c r="EZ290" s="342" t="e">
        <f>#REF!</f>
        <v>#REF!</v>
      </c>
      <c r="FA290" s="342">
        <f t="shared" si="126"/>
        <v>0</v>
      </c>
      <c r="FB290" s="342" t="e">
        <f>#REF!</f>
        <v>#REF!</v>
      </c>
      <c r="FC290" s="342" t="e">
        <f>#REF!</f>
        <v>#REF!</v>
      </c>
      <c r="FD290" s="342">
        <f t="shared" si="127"/>
        <v>0</v>
      </c>
      <c r="FE290" s="342">
        <f t="shared" si="128"/>
        <v>0</v>
      </c>
      <c r="FF290" s="342" t="e">
        <f>#REF!</f>
        <v>#REF!</v>
      </c>
      <c r="FG290" s="342" t="e">
        <f>#REF!</f>
        <v>#REF!</v>
      </c>
      <c r="FH290" s="342" t="e">
        <f>#REF!</f>
        <v>#REF!</v>
      </c>
      <c r="FI290" s="342" t="e">
        <f>#REF!</f>
        <v>#REF!</v>
      </c>
      <c r="FJ290" s="342" t="e">
        <f>#REF!</f>
        <v>#REF!</v>
      </c>
      <c r="FK290" s="342" t="e">
        <f>#REF!</f>
        <v>#REF!</v>
      </c>
      <c r="FL290" s="342">
        <f t="shared" si="129"/>
        <v>0</v>
      </c>
      <c r="FM290" s="342" t="e">
        <f>#REF!</f>
        <v>#REF!</v>
      </c>
      <c r="FN290" s="342" t="e">
        <f>#REF!</f>
        <v>#REF!</v>
      </c>
      <c r="FO290" s="342" t="e">
        <f>#REF!</f>
        <v>#REF!</v>
      </c>
      <c r="FP290" s="342" t="e">
        <f>#REF!</f>
        <v>#REF!</v>
      </c>
      <c r="FQ290" s="342" t="e">
        <f>#REF!</f>
        <v>#REF!</v>
      </c>
      <c r="FR290" s="342" t="e">
        <f>#REF!</f>
        <v>#REF!</v>
      </c>
      <c r="FS290" s="342" t="e">
        <f>#REF!</f>
        <v>#REF!</v>
      </c>
      <c r="FT290" s="342" t="e">
        <f>#REF!</f>
        <v>#REF!</v>
      </c>
      <c r="FU290" s="342" t="e">
        <f>#REF!</f>
        <v>#REF!</v>
      </c>
      <c r="FV290" s="342">
        <v>2</v>
      </c>
    </row>
    <row r="291" spans="3:178" ht="13.5" thickBot="1" x14ac:dyDescent="0.25">
      <c r="C291" s="366" t="s">
        <v>959</v>
      </c>
      <c r="D291" s="367">
        <v>1</v>
      </c>
      <c r="E291" s="368" t="s">
        <v>999</v>
      </c>
      <c r="F291" s="368" t="s">
        <v>1004</v>
      </c>
      <c r="G291" s="367" t="s">
        <v>1500</v>
      </c>
      <c r="H291" s="368" t="s">
        <v>131</v>
      </c>
      <c r="I291" s="369">
        <v>56904.146999999997</v>
      </c>
      <c r="J291" s="369">
        <v>55361.945399999997</v>
      </c>
      <c r="K291" s="369">
        <f t="shared" si="108"/>
        <v>1542.2016000000003</v>
      </c>
      <c r="L291" s="369">
        <v>0</v>
      </c>
      <c r="M291" s="369">
        <v>0</v>
      </c>
      <c r="N291" s="369">
        <f t="shared" si="109"/>
        <v>0</v>
      </c>
      <c r="O291" s="369">
        <v>1391.8209999999999</v>
      </c>
      <c r="P291" s="369">
        <v>1259.0001999999999</v>
      </c>
      <c r="Q291" s="369">
        <f t="shared" si="110"/>
        <v>132.82079999999996</v>
      </c>
      <c r="R291" s="369">
        <v>3855.0990000000002</v>
      </c>
      <c r="S291" s="369">
        <v>4625.1192000000001</v>
      </c>
      <c r="T291" s="369">
        <f t="shared" si="111"/>
        <v>-770.02019999999993</v>
      </c>
      <c r="U291" s="369">
        <v>786.76</v>
      </c>
      <c r="V291" s="369">
        <v>783.23820000000001</v>
      </c>
      <c r="W291" s="369">
        <f t="shared" si="112"/>
        <v>3.5217999999999847</v>
      </c>
      <c r="X291" s="369">
        <v>360</v>
      </c>
      <c r="Y291" s="369">
        <v>360</v>
      </c>
      <c r="Z291" s="369">
        <f t="shared" si="113"/>
        <v>0</v>
      </c>
      <c r="AA291" s="369">
        <v>796.41200000000003</v>
      </c>
      <c r="AB291" s="369">
        <v>755.39819999999997</v>
      </c>
      <c r="AC291" s="369">
        <f t="shared" si="114"/>
        <v>41.01380000000006</v>
      </c>
      <c r="AD291" s="369">
        <v>18.466000000000001</v>
      </c>
      <c r="AE291" s="369">
        <v>0</v>
      </c>
      <c r="AF291" s="369">
        <f t="shared" si="115"/>
        <v>18.466000000000001</v>
      </c>
      <c r="AG291" s="369">
        <v>0</v>
      </c>
      <c r="AH291" s="369">
        <v>0</v>
      </c>
      <c r="AI291" s="369">
        <f t="shared" si="116"/>
        <v>0</v>
      </c>
      <c r="AJ291" s="369">
        <v>0</v>
      </c>
      <c r="AK291" s="369">
        <v>329.21409999999997</v>
      </c>
      <c r="AL291" s="369">
        <f t="shared" si="117"/>
        <v>-329.21409999999997</v>
      </c>
      <c r="AM291" s="369">
        <v>-5075.1310000000003</v>
      </c>
      <c r="AN291" s="369">
        <v>-5081.7997999999998</v>
      </c>
      <c r="AO291" s="369">
        <f t="shared" si="118"/>
        <v>6.6687999999994645</v>
      </c>
      <c r="AP291" s="369">
        <v>6.0000000000000001E-3</v>
      </c>
      <c r="AQ291" s="369">
        <v>0</v>
      </c>
      <c r="AR291" s="369">
        <f t="shared" si="119"/>
        <v>6.0000000000000001E-3</v>
      </c>
      <c r="AS291" s="388">
        <v>59037.58</v>
      </c>
      <c r="AT291" s="369">
        <v>-1151.5953</v>
      </c>
      <c r="AU291" s="369">
        <v>-833.00819999999999</v>
      </c>
      <c r="AV291" s="369">
        <f t="shared" si="120"/>
        <v>-318.58709999999996</v>
      </c>
      <c r="AW291" s="370" t="s">
        <v>1501</v>
      </c>
      <c r="AX291" s="369">
        <v>-90.8964</v>
      </c>
      <c r="AY291" s="369">
        <v>-250</v>
      </c>
      <c r="AZ291" s="369">
        <f t="shared" si="121"/>
        <v>159.1036</v>
      </c>
      <c r="BA291" s="370" t="s">
        <v>1502</v>
      </c>
      <c r="BB291" s="389">
        <v>-1242.4917</v>
      </c>
      <c r="BC291" s="390" t="s">
        <v>1502</v>
      </c>
      <c r="BD291" s="390" t="s">
        <v>1503</v>
      </c>
      <c r="BE291" s="390"/>
      <c r="BF291" s="389">
        <v>-230.81950000000001</v>
      </c>
      <c r="BG291" s="390" t="s">
        <v>1504</v>
      </c>
      <c r="BH291" s="389">
        <v>49.904800000000002</v>
      </c>
      <c r="BI291" s="390"/>
      <c r="BJ291" s="389">
        <v>-140.4744</v>
      </c>
      <c r="BK291" s="389"/>
      <c r="BL291" s="388">
        <f t="shared" si="130"/>
        <v>-1563.8808000000001</v>
      </c>
      <c r="BM291" s="389">
        <v>-1075.6738</v>
      </c>
      <c r="BN291" s="389"/>
      <c r="BO291" s="388">
        <f t="shared" si="131"/>
        <v>-1075.6738</v>
      </c>
      <c r="BP291" s="389">
        <v>2950000</v>
      </c>
      <c r="BQ291" s="391" t="s">
        <v>1166</v>
      </c>
      <c r="DL291" s="342" t="str">
        <f t="shared" si="122"/>
        <v xml:space="preserve">8080      </v>
      </c>
      <c r="DM291" s="342" t="str">
        <f t="shared" si="106"/>
        <v xml:space="preserve">202206    </v>
      </c>
      <c r="DN291" s="342" t="str">
        <f t="shared" si="107"/>
        <v xml:space="preserve">M02022    </v>
      </c>
      <c r="DO291" s="342" t="e">
        <f>#REF!</f>
        <v>#REF!</v>
      </c>
      <c r="DP291" s="342" t="str">
        <f t="shared" si="123"/>
        <v>Filter -81, fönsterputs -154. fakturor inkomna fel period</v>
      </c>
      <c r="EW291" s="342" t="str">
        <f t="shared" si="124"/>
        <v>Kostn ligger på löp rep</v>
      </c>
      <c r="EX291" s="342" t="str">
        <f t="shared" si="125"/>
        <v>Kostn ligger på löp rep</v>
      </c>
      <c r="EY291" s="342" t="e">
        <f>#REF!</f>
        <v>#REF!</v>
      </c>
      <c r="EZ291" s="342" t="e">
        <f>#REF!</f>
        <v>#REF!</v>
      </c>
      <c r="FA291" s="342" t="str">
        <f t="shared" si="126"/>
        <v>Ökat kyla</v>
      </c>
      <c r="FB291" s="342" t="e">
        <f>#REF!</f>
        <v>#REF!</v>
      </c>
      <c r="FC291" s="342" t="e">
        <f>#REF!</f>
        <v>#REF!</v>
      </c>
      <c r="FD291" s="342">
        <f t="shared" si="127"/>
        <v>0</v>
      </c>
      <c r="FE291" s="342" t="str">
        <f t="shared" si="128"/>
        <v>Budget lagt på löp fast skötsel Läckage takterass</v>
      </c>
      <c r="FF291" s="342" t="e">
        <f>#REF!</f>
        <v>#REF!</v>
      </c>
      <c r="FG291" s="342" t="e">
        <f>#REF!</f>
        <v>#REF!</v>
      </c>
      <c r="FH291" s="342" t="e">
        <f>#REF!</f>
        <v>#REF!</v>
      </c>
      <c r="FI291" s="342" t="e">
        <f>#REF!</f>
        <v>#REF!</v>
      </c>
      <c r="FJ291" s="342" t="e">
        <f>#REF!</f>
        <v>#REF!</v>
      </c>
      <c r="FK291" s="342" t="e">
        <f>#REF!</f>
        <v>#REF!</v>
      </c>
      <c r="FL291" s="342">
        <f t="shared" si="129"/>
        <v>0</v>
      </c>
      <c r="FM291" s="342" t="e">
        <f>#REF!</f>
        <v>#REF!</v>
      </c>
      <c r="FN291" s="342" t="e">
        <f>#REF!</f>
        <v>#REF!</v>
      </c>
      <c r="FO291" s="342" t="e">
        <f>#REF!</f>
        <v>#REF!</v>
      </c>
      <c r="FP291" s="342" t="e">
        <f>#REF!</f>
        <v>#REF!</v>
      </c>
      <c r="FQ291" s="342" t="e">
        <f>#REF!</f>
        <v>#REF!</v>
      </c>
      <c r="FR291" s="342" t="e">
        <f>#REF!</f>
        <v>#REF!</v>
      </c>
      <c r="FS291" s="342" t="e">
        <f>#REF!</f>
        <v>#REF!</v>
      </c>
      <c r="FT291" s="342" t="e">
        <f>#REF!</f>
        <v>#REF!</v>
      </c>
      <c r="FU291" s="342" t="e">
        <f>#REF!</f>
        <v>#REF!</v>
      </c>
      <c r="FV291" s="342">
        <v>2</v>
      </c>
    </row>
    <row r="292" spans="3:178" ht="13.5" thickBot="1" x14ac:dyDescent="0.25">
      <c r="C292" s="366" t="s">
        <v>964</v>
      </c>
      <c r="D292" s="367">
        <v>0</v>
      </c>
      <c r="E292" s="368" t="s">
        <v>977</v>
      </c>
      <c r="F292" s="368" t="s">
        <v>978</v>
      </c>
      <c r="G292" s="367" t="s">
        <v>1505</v>
      </c>
      <c r="H292" s="368" t="s">
        <v>784</v>
      </c>
      <c r="I292" s="369"/>
      <c r="J292" s="369"/>
      <c r="K292" s="369">
        <f t="shared" si="108"/>
        <v>0</v>
      </c>
      <c r="L292" s="369"/>
      <c r="M292" s="369"/>
      <c r="N292" s="369">
        <f t="shared" si="109"/>
        <v>0</v>
      </c>
      <c r="O292" s="369"/>
      <c r="P292" s="369"/>
      <c r="Q292" s="369">
        <f t="shared" si="110"/>
        <v>0</v>
      </c>
      <c r="R292" s="369"/>
      <c r="S292" s="369"/>
      <c r="T292" s="369">
        <f t="shared" si="111"/>
        <v>0</v>
      </c>
      <c r="U292" s="369"/>
      <c r="V292" s="369"/>
      <c r="W292" s="369">
        <f t="shared" si="112"/>
        <v>0</v>
      </c>
      <c r="X292" s="369"/>
      <c r="Y292" s="369"/>
      <c r="Z292" s="369">
        <f t="shared" si="113"/>
        <v>0</v>
      </c>
      <c r="AA292" s="369"/>
      <c r="AB292" s="369"/>
      <c r="AC292" s="369">
        <f t="shared" si="114"/>
        <v>0</v>
      </c>
      <c r="AD292" s="369"/>
      <c r="AE292" s="369"/>
      <c r="AF292" s="369">
        <f t="shared" si="115"/>
        <v>0</v>
      </c>
      <c r="AG292" s="369"/>
      <c r="AH292" s="369"/>
      <c r="AI292" s="369">
        <f t="shared" si="116"/>
        <v>0</v>
      </c>
      <c r="AJ292" s="369"/>
      <c r="AK292" s="369"/>
      <c r="AL292" s="369">
        <f t="shared" si="117"/>
        <v>0</v>
      </c>
      <c r="AM292" s="369"/>
      <c r="AN292" s="369"/>
      <c r="AO292" s="369">
        <f t="shared" si="118"/>
        <v>0</v>
      </c>
      <c r="AP292" s="369"/>
      <c r="AQ292" s="369"/>
      <c r="AR292" s="369">
        <f t="shared" si="119"/>
        <v>0</v>
      </c>
      <c r="AS292" s="388"/>
      <c r="AT292" s="369"/>
      <c r="AU292" s="369"/>
      <c r="AV292" s="369">
        <f t="shared" si="120"/>
        <v>0</v>
      </c>
      <c r="AW292" s="370"/>
      <c r="AX292" s="369"/>
      <c r="AY292" s="369"/>
      <c r="AZ292" s="369">
        <f t="shared" si="121"/>
        <v>0</v>
      </c>
      <c r="BA292" s="370"/>
      <c r="BB292" s="389"/>
      <c r="BC292" s="390"/>
      <c r="BD292" s="390"/>
      <c r="BE292" s="390"/>
      <c r="BF292" s="389"/>
      <c r="BG292" s="390"/>
      <c r="BH292" s="389"/>
      <c r="BI292" s="390"/>
      <c r="BJ292" s="389"/>
      <c r="BK292" s="389"/>
      <c r="BL292" s="388">
        <f t="shared" si="130"/>
        <v>0</v>
      </c>
      <c r="BM292" s="389"/>
      <c r="BN292" s="389"/>
      <c r="BO292" s="388">
        <f t="shared" si="131"/>
        <v>0</v>
      </c>
      <c r="BP292" s="389"/>
      <c r="BQ292" s="391" t="s">
        <v>1167</v>
      </c>
      <c r="DL292" s="342" t="str">
        <f t="shared" si="122"/>
        <v xml:space="preserve">8112      </v>
      </c>
      <c r="DM292" s="342" t="str">
        <f t="shared" si="106"/>
        <v xml:space="preserve">202206    </v>
      </c>
      <c r="DN292" s="342" t="str">
        <f t="shared" si="107"/>
        <v xml:space="preserve">M02022    </v>
      </c>
      <c r="DO292" s="342" t="e">
        <f>#REF!</f>
        <v>#REF!</v>
      </c>
      <c r="DP292" s="342">
        <f t="shared" si="123"/>
        <v>0</v>
      </c>
      <c r="EW292" s="342">
        <f t="shared" si="124"/>
        <v>0</v>
      </c>
      <c r="EX292" s="342">
        <f t="shared" si="125"/>
        <v>0</v>
      </c>
      <c r="EY292" s="342" t="e">
        <f>#REF!</f>
        <v>#REF!</v>
      </c>
      <c r="EZ292" s="342" t="e">
        <f>#REF!</f>
        <v>#REF!</v>
      </c>
      <c r="FA292" s="342">
        <f t="shared" si="126"/>
        <v>0</v>
      </c>
      <c r="FB292" s="342" t="e">
        <f>#REF!</f>
        <v>#REF!</v>
      </c>
      <c r="FC292" s="342" t="e">
        <f>#REF!</f>
        <v>#REF!</v>
      </c>
      <c r="FD292" s="342">
        <f t="shared" si="127"/>
        <v>0</v>
      </c>
      <c r="FE292" s="342">
        <f t="shared" si="128"/>
        <v>0</v>
      </c>
      <c r="FF292" s="342" t="e">
        <f>#REF!</f>
        <v>#REF!</v>
      </c>
      <c r="FG292" s="342" t="e">
        <f>#REF!</f>
        <v>#REF!</v>
      </c>
      <c r="FH292" s="342" t="e">
        <f>#REF!</f>
        <v>#REF!</v>
      </c>
      <c r="FI292" s="342" t="e">
        <f>#REF!</f>
        <v>#REF!</v>
      </c>
      <c r="FJ292" s="342" t="e">
        <f>#REF!</f>
        <v>#REF!</v>
      </c>
      <c r="FK292" s="342" t="e">
        <f>#REF!</f>
        <v>#REF!</v>
      </c>
      <c r="FL292" s="342">
        <f t="shared" si="129"/>
        <v>0</v>
      </c>
      <c r="FM292" s="342" t="e">
        <f>#REF!</f>
        <v>#REF!</v>
      </c>
      <c r="FN292" s="342" t="e">
        <f>#REF!</f>
        <v>#REF!</v>
      </c>
      <c r="FO292" s="342" t="e">
        <f>#REF!</f>
        <v>#REF!</v>
      </c>
      <c r="FP292" s="342" t="e">
        <f>#REF!</f>
        <v>#REF!</v>
      </c>
      <c r="FQ292" s="342" t="e">
        <f>#REF!</f>
        <v>#REF!</v>
      </c>
      <c r="FR292" s="342" t="e">
        <f>#REF!</f>
        <v>#REF!</v>
      </c>
      <c r="FS292" s="342" t="e">
        <f>#REF!</f>
        <v>#REF!</v>
      </c>
      <c r="FT292" s="342" t="e">
        <f>#REF!</f>
        <v>#REF!</v>
      </c>
      <c r="FU292" s="342" t="e">
        <f>#REF!</f>
        <v>#REF!</v>
      </c>
      <c r="FV292" s="342">
        <v>2</v>
      </c>
    </row>
    <row r="293" spans="3:178" ht="13.5" thickBot="1" x14ac:dyDescent="0.25">
      <c r="C293" s="366" t="s">
        <v>964</v>
      </c>
      <c r="D293" s="367">
        <v>0</v>
      </c>
      <c r="E293" s="368" t="s">
        <v>977</v>
      </c>
      <c r="F293" s="368" t="s">
        <v>970</v>
      </c>
      <c r="G293" s="367" t="s">
        <v>1506</v>
      </c>
      <c r="H293" s="368" t="s">
        <v>785</v>
      </c>
      <c r="I293" s="369"/>
      <c r="J293" s="369"/>
      <c r="K293" s="369">
        <f t="shared" si="108"/>
        <v>0</v>
      </c>
      <c r="L293" s="369"/>
      <c r="M293" s="369"/>
      <c r="N293" s="369">
        <f t="shared" si="109"/>
        <v>0</v>
      </c>
      <c r="O293" s="369"/>
      <c r="P293" s="369"/>
      <c r="Q293" s="369">
        <f t="shared" si="110"/>
        <v>0</v>
      </c>
      <c r="R293" s="369"/>
      <c r="S293" s="369"/>
      <c r="T293" s="369">
        <f t="shared" si="111"/>
        <v>0</v>
      </c>
      <c r="U293" s="369"/>
      <c r="V293" s="369"/>
      <c r="W293" s="369">
        <f t="shared" si="112"/>
        <v>0</v>
      </c>
      <c r="X293" s="369"/>
      <c r="Y293" s="369"/>
      <c r="Z293" s="369">
        <f t="shared" si="113"/>
        <v>0</v>
      </c>
      <c r="AA293" s="369"/>
      <c r="AB293" s="369"/>
      <c r="AC293" s="369">
        <f t="shared" si="114"/>
        <v>0</v>
      </c>
      <c r="AD293" s="369"/>
      <c r="AE293" s="369"/>
      <c r="AF293" s="369">
        <f t="shared" si="115"/>
        <v>0</v>
      </c>
      <c r="AG293" s="369"/>
      <c r="AH293" s="369"/>
      <c r="AI293" s="369">
        <f t="shared" si="116"/>
        <v>0</v>
      </c>
      <c r="AJ293" s="369"/>
      <c r="AK293" s="369"/>
      <c r="AL293" s="369">
        <f t="shared" si="117"/>
        <v>0</v>
      </c>
      <c r="AM293" s="369"/>
      <c r="AN293" s="369"/>
      <c r="AO293" s="369">
        <f t="shared" si="118"/>
        <v>0</v>
      </c>
      <c r="AP293" s="369"/>
      <c r="AQ293" s="369"/>
      <c r="AR293" s="369">
        <f t="shared" si="119"/>
        <v>0</v>
      </c>
      <c r="AS293" s="388"/>
      <c r="AT293" s="369"/>
      <c r="AU293" s="369"/>
      <c r="AV293" s="369">
        <f t="shared" si="120"/>
        <v>0</v>
      </c>
      <c r="AW293" s="370"/>
      <c r="AX293" s="369"/>
      <c r="AY293" s="369"/>
      <c r="AZ293" s="369">
        <f t="shared" si="121"/>
        <v>0</v>
      </c>
      <c r="BA293" s="370"/>
      <c r="BB293" s="389"/>
      <c r="BC293" s="390"/>
      <c r="BD293" s="390"/>
      <c r="BE293" s="390"/>
      <c r="BF293" s="389"/>
      <c r="BG293" s="390"/>
      <c r="BH293" s="389"/>
      <c r="BI293" s="390"/>
      <c r="BJ293" s="389"/>
      <c r="BK293" s="389"/>
      <c r="BL293" s="388">
        <f t="shared" si="130"/>
        <v>0</v>
      </c>
      <c r="BM293" s="389"/>
      <c r="BN293" s="389"/>
      <c r="BO293" s="388">
        <f t="shared" si="131"/>
        <v>0</v>
      </c>
      <c r="BP293" s="389"/>
      <c r="BQ293" s="391" t="s">
        <v>1167</v>
      </c>
      <c r="DL293" s="342" t="str">
        <f t="shared" si="122"/>
        <v xml:space="preserve">8113      </v>
      </c>
      <c r="DM293" s="342" t="str">
        <f t="shared" si="106"/>
        <v xml:space="preserve">202206    </v>
      </c>
      <c r="DN293" s="342" t="str">
        <f t="shared" si="107"/>
        <v xml:space="preserve">M02022    </v>
      </c>
      <c r="DO293" s="342" t="e">
        <f>#REF!</f>
        <v>#REF!</v>
      </c>
      <c r="DP293" s="342">
        <f t="shared" si="123"/>
        <v>0</v>
      </c>
      <c r="EW293" s="342">
        <f t="shared" si="124"/>
        <v>0</v>
      </c>
      <c r="EX293" s="342">
        <f t="shared" si="125"/>
        <v>0</v>
      </c>
      <c r="EY293" s="342" t="e">
        <f>#REF!</f>
        <v>#REF!</v>
      </c>
      <c r="EZ293" s="342" t="e">
        <f>#REF!</f>
        <v>#REF!</v>
      </c>
      <c r="FA293" s="342">
        <f t="shared" si="126"/>
        <v>0</v>
      </c>
      <c r="FB293" s="342" t="e">
        <f>#REF!</f>
        <v>#REF!</v>
      </c>
      <c r="FC293" s="342" t="e">
        <f>#REF!</f>
        <v>#REF!</v>
      </c>
      <c r="FD293" s="342">
        <f t="shared" si="127"/>
        <v>0</v>
      </c>
      <c r="FE293" s="342">
        <f t="shared" si="128"/>
        <v>0</v>
      </c>
      <c r="FF293" s="342" t="e">
        <f>#REF!</f>
        <v>#REF!</v>
      </c>
      <c r="FG293" s="342" t="e">
        <f>#REF!</f>
        <v>#REF!</v>
      </c>
      <c r="FH293" s="342" t="e">
        <f>#REF!</f>
        <v>#REF!</v>
      </c>
      <c r="FI293" s="342" t="e">
        <f>#REF!</f>
        <v>#REF!</v>
      </c>
      <c r="FJ293" s="342" t="e">
        <f>#REF!</f>
        <v>#REF!</v>
      </c>
      <c r="FK293" s="342" t="e">
        <f>#REF!</f>
        <v>#REF!</v>
      </c>
      <c r="FL293" s="342">
        <f t="shared" si="129"/>
        <v>0</v>
      </c>
      <c r="FM293" s="342" t="e">
        <f>#REF!</f>
        <v>#REF!</v>
      </c>
      <c r="FN293" s="342" t="e">
        <f>#REF!</f>
        <v>#REF!</v>
      </c>
      <c r="FO293" s="342" t="e">
        <f>#REF!</f>
        <v>#REF!</v>
      </c>
      <c r="FP293" s="342" t="e">
        <f>#REF!</f>
        <v>#REF!</v>
      </c>
      <c r="FQ293" s="342" t="e">
        <f>#REF!</f>
        <v>#REF!</v>
      </c>
      <c r="FR293" s="342" t="e">
        <f>#REF!</f>
        <v>#REF!</v>
      </c>
      <c r="FS293" s="342" t="e">
        <f>#REF!</f>
        <v>#REF!</v>
      </c>
      <c r="FT293" s="342" t="e">
        <f>#REF!</f>
        <v>#REF!</v>
      </c>
      <c r="FU293" s="342" t="e">
        <f>#REF!</f>
        <v>#REF!</v>
      </c>
      <c r="FV293" s="342">
        <v>2</v>
      </c>
    </row>
    <row r="294" spans="3:178" ht="13.5" thickBot="1" x14ac:dyDescent="0.25">
      <c r="C294" s="366" t="s">
        <v>964</v>
      </c>
      <c r="D294" s="367">
        <v>0</v>
      </c>
      <c r="E294" s="368" t="s">
        <v>977</v>
      </c>
      <c r="F294" s="368" t="s">
        <v>970</v>
      </c>
      <c r="G294" s="367" t="s">
        <v>1507</v>
      </c>
      <c r="H294" s="368" t="s">
        <v>786</v>
      </c>
      <c r="I294" s="369"/>
      <c r="J294" s="369"/>
      <c r="K294" s="369">
        <f t="shared" si="108"/>
        <v>0</v>
      </c>
      <c r="L294" s="369"/>
      <c r="M294" s="369"/>
      <c r="N294" s="369">
        <f t="shared" si="109"/>
        <v>0</v>
      </c>
      <c r="O294" s="369"/>
      <c r="P294" s="369"/>
      <c r="Q294" s="369">
        <f t="shared" si="110"/>
        <v>0</v>
      </c>
      <c r="R294" s="369"/>
      <c r="S294" s="369"/>
      <c r="T294" s="369">
        <f t="shared" si="111"/>
        <v>0</v>
      </c>
      <c r="U294" s="369"/>
      <c r="V294" s="369"/>
      <c r="W294" s="369">
        <f t="shared" si="112"/>
        <v>0</v>
      </c>
      <c r="X294" s="369"/>
      <c r="Y294" s="369"/>
      <c r="Z294" s="369">
        <f t="shared" si="113"/>
        <v>0</v>
      </c>
      <c r="AA294" s="369"/>
      <c r="AB294" s="369"/>
      <c r="AC294" s="369">
        <f t="shared" si="114"/>
        <v>0</v>
      </c>
      <c r="AD294" s="369"/>
      <c r="AE294" s="369"/>
      <c r="AF294" s="369">
        <f t="shared" si="115"/>
        <v>0</v>
      </c>
      <c r="AG294" s="369"/>
      <c r="AH294" s="369"/>
      <c r="AI294" s="369">
        <f t="shared" si="116"/>
        <v>0</v>
      </c>
      <c r="AJ294" s="369"/>
      <c r="AK294" s="369"/>
      <c r="AL294" s="369">
        <f t="shared" si="117"/>
        <v>0</v>
      </c>
      <c r="AM294" s="369"/>
      <c r="AN294" s="369"/>
      <c r="AO294" s="369">
        <f t="shared" si="118"/>
        <v>0</v>
      </c>
      <c r="AP294" s="369"/>
      <c r="AQ294" s="369"/>
      <c r="AR294" s="369">
        <f t="shared" si="119"/>
        <v>0</v>
      </c>
      <c r="AS294" s="388"/>
      <c r="AT294" s="369"/>
      <c r="AU294" s="369"/>
      <c r="AV294" s="369">
        <f t="shared" si="120"/>
        <v>0</v>
      </c>
      <c r="AW294" s="370"/>
      <c r="AX294" s="369"/>
      <c r="AY294" s="369"/>
      <c r="AZ294" s="369">
        <f t="shared" si="121"/>
        <v>0</v>
      </c>
      <c r="BA294" s="370"/>
      <c r="BB294" s="389"/>
      <c r="BC294" s="390"/>
      <c r="BD294" s="390"/>
      <c r="BE294" s="390"/>
      <c r="BF294" s="389"/>
      <c r="BG294" s="390"/>
      <c r="BH294" s="389"/>
      <c r="BI294" s="390"/>
      <c r="BJ294" s="389"/>
      <c r="BK294" s="389"/>
      <c r="BL294" s="388">
        <f t="shared" si="130"/>
        <v>0</v>
      </c>
      <c r="BM294" s="389"/>
      <c r="BN294" s="389"/>
      <c r="BO294" s="388">
        <f t="shared" si="131"/>
        <v>0</v>
      </c>
      <c r="BP294" s="389"/>
      <c r="BQ294" s="391" t="s">
        <v>1167</v>
      </c>
      <c r="DL294" s="342" t="str">
        <f t="shared" si="122"/>
        <v xml:space="preserve">8114      </v>
      </c>
      <c r="DM294" s="342" t="str">
        <f t="shared" si="106"/>
        <v xml:space="preserve">202206    </v>
      </c>
      <c r="DN294" s="342" t="str">
        <f t="shared" si="107"/>
        <v xml:space="preserve">M02022    </v>
      </c>
      <c r="DO294" s="342" t="e">
        <f>#REF!</f>
        <v>#REF!</v>
      </c>
      <c r="DP294" s="342">
        <f t="shared" si="123"/>
        <v>0</v>
      </c>
      <c r="EW294" s="342">
        <f t="shared" si="124"/>
        <v>0</v>
      </c>
      <c r="EX294" s="342">
        <f t="shared" si="125"/>
        <v>0</v>
      </c>
      <c r="EY294" s="342" t="e">
        <f>#REF!</f>
        <v>#REF!</v>
      </c>
      <c r="EZ294" s="342" t="e">
        <f>#REF!</f>
        <v>#REF!</v>
      </c>
      <c r="FA294" s="342">
        <f t="shared" si="126"/>
        <v>0</v>
      </c>
      <c r="FB294" s="342" t="e">
        <f>#REF!</f>
        <v>#REF!</v>
      </c>
      <c r="FC294" s="342" t="e">
        <f>#REF!</f>
        <v>#REF!</v>
      </c>
      <c r="FD294" s="342">
        <f t="shared" si="127"/>
        <v>0</v>
      </c>
      <c r="FE294" s="342">
        <f t="shared" si="128"/>
        <v>0</v>
      </c>
      <c r="FF294" s="342" t="e">
        <f>#REF!</f>
        <v>#REF!</v>
      </c>
      <c r="FG294" s="342" t="e">
        <f>#REF!</f>
        <v>#REF!</v>
      </c>
      <c r="FH294" s="342" t="e">
        <f>#REF!</f>
        <v>#REF!</v>
      </c>
      <c r="FI294" s="342" t="e">
        <f>#REF!</f>
        <v>#REF!</v>
      </c>
      <c r="FJ294" s="342" t="e">
        <f>#REF!</f>
        <v>#REF!</v>
      </c>
      <c r="FK294" s="342" t="e">
        <f>#REF!</f>
        <v>#REF!</v>
      </c>
      <c r="FL294" s="342">
        <f t="shared" si="129"/>
        <v>0</v>
      </c>
      <c r="FM294" s="342" t="e">
        <f>#REF!</f>
        <v>#REF!</v>
      </c>
      <c r="FN294" s="342" t="e">
        <f>#REF!</f>
        <v>#REF!</v>
      </c>
      <c r="FO294" s="342" t="e">
        <f>#REF!</f>
        <v>#REF!</v>
      </c>
      <c r="FP294" s="342" t="e">
        <f>#REF!</f>
        <v>#REF!</v>
      </c>
      <c r="FQ294" s="342" t="e">
        <f>#REF!</f>
        <v>#REF!</v>
      </c>
      <c r="FR294" s="342" t="e">
        <f>#REF!</f>
        <v>#REF!</v>
      </c>
      <c r="FS294" s="342" t="e">
        <f>#REF!</f>
        <v>#REF!</v>
      </c>
      <c r="FT294" s="342" t="e">
        <f>#REF!</f>
        <v>#REF!</v>
      </c>
      <c r="FU294" s="342" t="e">
        <f>#REF!</f>
        <v>#REF!</v>
      </c>
      <c r="FV294" s="342">
        <v>2</v>
      </c>
    </row>
    <row r="295" spans="3:178" ht="13.5" thickBot="1" x14ac:dyDescent="0.25">
      <c r="C295" s="366" t="s">
        <v>964</v>
      </c>
      <c r="D295" s="367">
        <v>0</v>
      </c>
      <c r="E295" s="368" t="s">
        <v>977</v>
      </c>
      <c r="F295" s="368" t="s">
        <v>970</v>
      </c>
      <c r="G295" s="367" t="s">
        <v>1508</v>
      </c>
      <c r="H295" s="368" t="s">
        <v>787</v>
      </c>
      <c r="I295" s="369"/>
      <c r="J295" s="369"/>
      <c r="K295" s="369">
        <f t="shared" si="108"/>
        <v>0</v>
      </c>
      <c r="L295" s="369"/>
      <c r="M295" s="369"/>
      <c r="N295" s="369">
        <f t="shared" si="109"/>
        <v>0</v>
      </c>
      <c r="O295" s="369"/>
      <c r="P295" s="369"/>
      <c r="Q295" s="369">
        <f t="shared" si="110"/>
        <v>0</v>
      </c>
      <c r="R295" s="369"/>
      <c r="S295" s="369"/>
      <c r="T295" s="369">
        <f t="shared" si="111"/>
        <v>0</v>
      </c>
      <c r="U295" s="369"/>
      <c r="V295" s="369"/>
      <c r="W295" s="369">
        <f t="shared" si="112"/>
        <v>0</v>
      </c>
      <c r="X295" s="369"/>
      <c r="Y295" s="369"/>
      <c r="Z295" s="369">
        <f t="shared" si="113"/>
        <v>0</v>
      </c>
      <c r="AA295" s="369"/>
      <c r="AB295" s="369"/>
      <c r="AC295" s="369">
        <f t="shared" si="114"/>
        <v>0</v>
      </c>
      <c r="AD295" s="369"/>
      <c r="AE295" s="369"/>
      <c r="AF295" s="369">
        <f t="shared" si="115"/>
        <v>0</v>
      </c>
      <c r="AG295" s="369"/>
      <c r="AH295" s="369"/>
      <c r="AI295" s="369">
        <f t="shared" si="116"/>
        <v>0</v>
      </c>
      <c r="AJ295" s="369"/>
      <c r="AK295" s="369"/>
      <c r="AL295" s="369">
        <f t="shared" si="117"/>
        <v>0</v>
      </c>
      <c r="AM295" s="369"/>
      <c r="AN295" s="369"/>
      <c r="AO295" s="369">
        <f t="shared" si="118"/>
        <v>0</v>
      </c>
      <c r="AP295" s="369"/>
      <c r="AQ295" s="369"/>
      <c r="AR295" s="369">
        <f t="shared" si="119"/>
        <v>0</v>
      </c>
      <c r="AS295" s="388"/>
      <c r="AT295" s="369"/>
      <c r="AU295" s="369"/>
      <c r="AV295" s="369">
        <f t="shared" si="120"/>
        <v>0</v>
      </c>
      <c r="AW295" s="370"/>
      <c r="AX295" s="369"/>
      <c r="AY295" s="369"/>
      <c r="AZ295" s="369">
        <f t="shared" si="121"/>
        <v>0</v>
      </c>
      <c r="BA295" s="370"/>
      <c r="BB295" s="389"/>
      <c r="BC295" s="390"/>
      <c r="BD295" s="390"/>
      <c r="BE295" s="390"/>
      <c r="BF295" s="389"/>
      <c r="BG295" s="390"/>
      <c r="BH295" s="389"/>
      <c r="BI295" s="390"/>
      <c r="BJ295" s="389"/>
      <c r="BK295" s="389"/>
      <c r="BL295" s="388">
        <f t="shared" si="130"/>
        <v>0</v>
      </c>
      <c r="BM295" s="389"/>
      <c r="BN295" s="389"/>
      <c r="BO295" s="388">
        <f t="shared" si="131"/>
        <v>0</v>
      </c>
      <c r="BP295" s="389"/>
      <c r="BQ295" s="391" t="s">
        <v>1167</v>
      </c>
      <c r="DL295" s="342" t="str">
        <f t="shared" si="122"/>
        <v xml:space="preserve">8115      </v>
      </c>
      <c r="DM295" s="342" t="str">
        <f t="shared" si="106"/>
        <v xml:space="preserve">202206    </v>
      </c>
      <c r="DN295" s="342" t="str">
        <f t="shared" si="107"/>
        <v xml:space="preserve">M02022    </v>
      </c>
      <c r="DO295" s="342" t="e">
        <f>#REF!</f>
        <v>#REF!</v>
      </c>
      <c r="DP295" s="342">
        <f t="shared" si="123"/>
        <v>0</v>
      </c>
      <c r="EW295" s="342">
        <f t="shared" si="124"/>
        <v>0</v>
      </c>
      <c r="EX295" s="342">
        <f t="shared" si="125"/>
        <v>0</v>
      </c>
      <c r="EY295" s="342" t="e">
        <f>#REF!</f>
        <v>#REF!</v>
      </c>
      <c r="EZ295" s="342" t="e">
        <f>#REF!</f>
        <v>#REF!</v>
      </c>
      <c r="FA295" s="342">
        <f t="shared" si="126"/>
        <v>0</v>
      </c>
      <c r="FB295" s="342" t="e">
        <f>#REF!</f>
        <v>#REF!</v>
      </c>
      <c r="FC295" s="342" t="e">
        <f>#REF!</f>
        <v>#REF!</v>
      </c>
      <c r="FD295" s="342">
        <f t="shared" si="127"/>
        <v>0</v>
      </c>
      <c r="FE295" s="342">
        <f t="shared" si="128"/>
        <v>0</v>
      </c>
      <c r="FF295" s="342" t="e">
        <f>#REF!</f>
        <v>#REF!</v>
      </c>
      <c r="FG295" s="342" t="e">
        <f>#REF!</f>
        <v>#REF!</v>
      </c>
      <c r="FH295" s="342" t="e">
        <f>#REF!</f>
        <v>#REF!</v>
      </c>
      <c r="FI295" s="342" t="e">
        <f>#REF!</f>
        <v>#REF!</v>
      </c>
      <c r="FJ295" s="342" t="e">
        <f>#REF!</f>
        <v>#REF!</v>
      </c>
      <c r="FK295" s="342" t="e">
        <f>#REF!</f>
        <v>#REF!</v>
      </c>
      <c r="FL295" s="342">
        <f t="shared" si="129"/>
        <v>0</v>
      </c>
      <c r="FM295" s="342" t="e">
        <f>#REF!</f>
        <v>#REF!</v>
      </c>
      <c r="FN295" s="342" t="e">
        <f>#REF!</f>
        <v>#REF!</v>
      </c>
      <c r="FO295" s="342" t="e">
        <f>#REF!</f>
        <v>#REF!</v>
      </c>
      <c r="FP295" s="342" t="e">
        <f>#REF!</f>
        <v>#REF!</v>
      </c>
      <c r="FQ295" s="342" t="e">
        <f>#REF!</f>
        <v>#REF!</v>
      </c>
      <c r="FR295" s="342" t="e">
        <f>#REF!</f>
        <v>#REF!</v>
      </c>
      <c r="FS295" s="342" t="e">
        <f>#REF!</f>
        <v>#REF!</v>
      </c>
      <c r="FT295" s="342" t="e">
        <f>#REF!</f>
        <v>#REF!</v>
      </c>
      <c r="FU295" s="342" t="e">
        <f>#REF!</f>
        <v>#REF!</v>
      </c>
      <c r="FV295" s="342">
        <v>2</v>
      </c>
    </row>
    <row r="296" spans="3:178" ht="13.5" thickBot="1" x14ac:dyDescent="0.25">
      <c r="C296" s="366" t="s">
        <v>964</v>
      </c>
      <c r="D296" s="367">
        <v>0</v>
      </c>
      <c r="E296" s="368" t="s">
        <v>977</v>
      </c>
      <c r="F296" s="368" t="s">
        <v>978</v>
      </c>
      <c r="G296" s="367" t="s">
        <v>1509</v>
      </c>
      <c r="H296" s="368" t="s">
        <v>788</v>
      </c>
      <c r="I296" s="369"/>
      <c r="J296" s="369"/>
      <c r="K296" s="369">
        <f t="shared" si="108"/>
        <v>0</v>
      </c>
      <c r="L296" s="369"/>
      <c r="M296" s="369"/>
      <c r="N296" s="369">
        <f t="shared" si="109"/>
        <v>0</v>
      </c>
      <c r="O296" s="369"/>
      <c r="P296" s="369"/>
      <c r="Q296" s="369">
        <f t="shared" si="110"/>
        <v>0</v>
      </c>
      <c r="R296" s="369"/>
      <c r="S296" s="369"/>
      <c r="T296" s="369">
        <f t="shared" si="111"/>
        <v>0</v>
      </c>
      <c r="U296" s="369"/>
      <c r="V296" s="369"/>
      <c r="W296" s="369">
        <f t="shared" si="112"/>
        <v>0</v>
      </c>
      <c r="X296" s="369"/>
      <c r="Y296" s="369"/>
      <c r="Z296" s="369">
        <f t="shared" si="113"/>
        <v>0</v>
      </c>
      <c r="AA296" s="369"/>
      <c r="AB296" s="369"/>
      <c r="AC296" s="369">
        <f t="shared" si="114"/>
        <v>0</v>
      </c>
      <c r="AD296" s="369"/>
      <c r="AE296" s="369"/>
      <c r="AF296" s="369">
        <f t="shared" si="115"/>
        <v>0</v>
      </c>
      <c r="AG296" s="369"/>
      <c r="AH296" s="369"/>
      <c r="AI296" s="369">
        <f t="shared" si="116"/>
        <v>0</v>
      </c>
      <c r="AJ296" s="369"/>
      <c r="AK296" s="369"/>
      <c r="AL296" s="369">
        <f t="shared" si="117"/>
        <v>0</v>
      </c>
      <c r="AM296" s="369"/>
      <c r="AN296" s="369"/>
      <c r="AO296" s="369">
        <f t="shared" si="118"/>
        <v>0</v>
      </c>
      <c r="AP296" s="369"/>
      <c r="AQ296" s="369"/>
      <c r="AR296" s="369">
        <f t="shared" si="119"/>
        <v>0</v>
      </c>
      <c r="AS296" s="388"/>
      <c r="AT296" s="369"/>
      <c r="AU296" s="369"/>
      <c r="AV296" s="369">
        <f t="shared" si="120"/>
        <v>0</v>
      </c>
      <c r="AW296" s="370"/>
      <c r="AX296" s="369"/>
      <c r="AY296" s="369"/>
      <c r="AZ296" s="369">
        <f t="shared" si="121"/>
        <v>0</v>
      </c>
      <c r="BA296" s="370"/>
      <c r="BB296" s="389"/>
      <c r="BC296" s="390"/>
      <c r="BD296" s="390"/>
      <c r="BE296" s="390"/>
      <c r="BF296" s="389"/>
      <c r="BG296" s="390"/>
      <c r="BH296" s="389"/>
      <c r="BI296" s="390"/>
      <c r="BJ296" s="389"/>
      <c r="BK296" s="389"/>
      <c r="BL296" s="388">
        <f t="shared" si="130"/>
        <v>0</v>
      </c>
      <c r="BM296" s="389"/>
      <c r="BN296" s="389"/>
      <c r="BO296" s="388">
        <f t="shared" si="131"/>
        <v>0</v>
      </c>
      <c r="BP296" s="389"/>
      <c r="BQ296" s="391" t="s">
        <v>1167</v>
      </c>
      <c r="DL296" s="342" t="str">
        <f t="shared" si="122"/>
        <v xml:space="preserve">8116      </v>
      </c>
      <c r="DM296" s="342" t="str">
        <f t="shared" si="106"/>
        <v xml:space="preserve">202206    </v>
      </c>
      <c r="DN296" s="342" t="str">
        <f t="shared" si="107"/>
        <v xml:space="preserve">M02022    </v>
      </c>
      <c r="DO296" s="342" t="e">
        <f>#REF!</f>
        <v>#REF!</v>
      </c>
      <c r="DP296" s="342">
        <f t="shared" si="123"/>
        <v>0</v>
      </c>
      <c r="EW296" s="342">
        <f t="shared" si="124"/>
        <v>0</v>
      </c>
      <c r="EX296" s="342">
        <f t="shared" si="125"/>
        <v>0</v>
      </c>
      <c r="EY296" s="342" t="e">
        <f>#REF!</f>
        <v>#REF!</v>
      </c>
      <c r="EZ296" s="342" t="e">
        <f>#REF!</f>
        <v>#REF!</v>
      </c>
      <c r="FA296" s="342">
        <f t="shared" si="126"/>
        <v>0</v>
      </c>
      <c r="FB296" s="342" t="e">
        <f>#REF!</f>
        <v>#REF!</v>
      </c>
      <c r="FC296" s="342" t="e">
        <f>#REF!</f>
        <v>#REF!</v>
      </c>
      <c r="FD296" s="342">
        <f t="shared" si="127"/>
        <v>0</v>
      </c>
      <c r="FE296" s="342">
        <f t="shared" si="128"/>
        <v>0</v>
      </c>
      <c r="FF296" s="342" t="e">
        <f>#REF!</f>
        <v>#REF!</v>
      </c>
      <c r="FG296" s="342" t="e">
        <f>#REF!</f>
        <v>#REF!</v>
      </c>
      <c r="FH296" s="342" t="e">
        <f>#REF!</f>
        <v>#REF!</v>
      </c>
      <c r="FI296" s="342" t="e">
        <f>#REF!</f>
        <v>#REF!</v>
      </c>
      <c r="FJ296" s="342" t="e">
        <f>#REF!</f>
        <v>#REF!</v>
      </c>
      <c r="FK296" s="342" t="e">
        <f>#REF!</f>
        <v>#REF!</v>
      </c>
      <c r="FL296" s="342">
        <f t="shared" si="129"/>
        <v>0</v>
      </c>
      <c r="FM296" s="342" t="e">
        <f>#REF!</f>
        <v>#REF!</v>
      </c>
      <c r="FN296" s="342" t="e">
        <f>#REF!</f>
        <v>#REF!</v>
      </c>
      <c r="FO296" s="342" t="e">
        <f>#REF!</f>
        <v>#REF!</v>
      </c>
      <c r="FP296" s="342" t="e">
        <f>#REF!</f>
        <v>#REF!</v>
      </c>
      <c r="FQ296" s="342" t="e">
        <f>#REF!</f>
        <v>#REF!</v>
      </c>
      <c r="FR296" s="342" t="e">
        <f>#REF!</f>
        <v>#REF!</v>
      </c>
      <c r="FS296" s="342" t="e">
        <f>#REF!</f>
        <v>#REF!</v>
      </c>
      <c r="FT296" s="342" t="e">
        <f>#REF!</f>
        <v>#REF!</v>
      </c>
      <c r="FU296" s="342" t="e">
        <f>#REF!</f>
        <v>#REF!</v>
      </c>
      <c r="FV296" s="342">
        <v>2</v>
      </c>
    </row>
    <row r="297" spans="3:178" ht="13.5" thickBot="1" x14ac:dyDescent="0.25">
      <c r="C297" s="366" t="s">
        <v>959</v>
      </c>
      <c r="D297" s="367">
        <v>1</v>
      </c>
      <c r="E297" s="368" t="s">
        <v>43</v>
      </c>
      <c r="F297" s="368" t="s">
        <v>1023</v>
      </c>
      <c r="G297" s="367" t="s">
        <v>1510</v>
      </c>
      <c r="H297" s="368" t="s">
        <v>103</v>
      </c>
      <c r="I297" s="369">
        <v>19034.366000000002</v>
      </c>
      <c r="J297" s="369">
        <v>18745.039799999999</v>
      </c>
      <c r="K297" s="369">
        <f t="shared" si="108"/>
        <v>289.32620000000315</v>
      </c>
      <c r="L297" s="369">
        <v>0</v>
      </c>
      <c r="M297" s="369">
        <v>0</v>
      </c>
      <c r="N297" s="369">
        <f t="shared" si="109"/>
        <v>0</v>
      </c>
      <c r="O297" s="369">
        <v>0</v>
      </c>
      <c r="P297" s="369">
        <v>0</v>
      </c>
      <c r="Q297" s="369">
        <f t="shared" si="110"/>
        <v>0</v>
      </c>
      <c r="R297" s="369">
        <v>2603.9810000000002</v>
      </c>
      <c r="S297" s="369">
        <v>2682.1006000000002</v>
      </c>
      <c r="T297" s="369">
        <f t="shared" si="111"/>
        <v>-78.119599999999991</v>
      </c>
      <c r="U297" s="369">
        <v>98.754000000000005</v>
      </c>
      <c r="V297" s="369">
        <v>95.116799999999998</v>
      </c>
      <c r="W297" s="369">
        <f t="shared" si="112"/>
        <v>3.6372000000000071</v>
      </c>
      <c r="X297" s="369">
        <v>0</v>
      </c>
      <c r="Y297" s="369">
        <v>0</v>
      </c>
      <c r="Z297" s="369">
        <f t="shared" si="113"/>
        <v>0</v>
      </c>
      <c r="AA297" s="369">
        <v>59.968000000000004</v>
      </c>
      <c r="AB297" s="369">
        <v>59.956200000000003</v>
      </c>
      <c r="AC297" s="369">
        <f t="shared" si="114"/>
        <v>1.1800000000000921E-2</v>
      </c>
      <c r="AD297" s="369">
        <v>2.58</v>
      </c>
      <c r="AE297" s="369">
        <v>0</v>
      </c>
      <c r="AF297" s="369">
        <f t="shared" si="115"/>
        <v>2.58</v>
      </c>
      <c r="AG297" s="369">
        <v>0</v>
      </c>
      <c r="AH297" s="369">
        <v>0</v>
      </c>
      <c r="AI297" s="369">
        <f t="shared" si="116"/>
        <v>0</v>
      </c>
      <c r="AJ297" s="369">
        <v>0</v>
      </c>
      <c r="AK297" s="369">
        <v>2.5788000000000002</v>
      </c>
      <c r="AL297" s="369">
        <f t="shared" si="117"/>
        <v>-2.5788000000000002</v>
      </c>
      <c r="AM297" s="369">
        <v>-95.18</v>
      </c>
      <c r="AN297" s="369">
        <v>-41.470199999999998</v>
      </c>
      <c r="AO297" s="369">
        <f t="shared" si="118"/>
        <v>-53.709800000000008</v>
      </c>
      <c r="AP297" s="369">
        <v>0</v>
      </c>
      <c r="AQ297" s="369">
        <v>0</v>
      </c>
      <c r="AR297" s="369">
        <f t="shared" si="119"/>
        <v>0</v>
      </c>
      <c r="AS297" s="388">
        <v>21704.469000000001</v>
      </c>
      <c r="AT297" s="369">
        <v>-317.0752</v>
      </c>
      <c r="AU297" s="369">
        <v>-339.19810000000001</v>
      </c>
      <c r="AV297" s="369">
        <f t="shared" si="120"/>
        <v>22.122900000000016</v>
      </c>
      <c r="AW297" s="370"/>
      <c r="AX297" s="369">
        <v>-465.78320000000002</v>
      </c>
      <c r="AY297" s="369">
        <v>-530</v>
      </c>
      <c r="AZ297" s="369">
        <f t="shared" si="121"/>
        <v>64.216799999999978</v>
      </c>
      <c r="BA297" s="370"/>
      <c r="BB297" s="389">
        <v>-782.85850000000005</v>
      </c>
      <c r="BC297" s="390"/>
      <c r="BD297" s="390"/>
      <c r="BE297" s="390"/>
      <c r="BF297" s="389">
        <v>-262.1472</v>
      </c>
      <c r="BG297" s="390" t="s">
        <v>1511</v>
      </c>
      <c r="BH297" s="389">
        <v>0</v>
      </c>
      <c r="BI297" s="390"/>
      <c r="BJ297" s="389">
        <v>0</v>
      </c>
      <c r="BK297" s="389"/>
      <c r="BL297" s="388">
        <f t="shared" si="130"/>
        <v>-1045.0057000000002</v>
      </c>
      <c r="BM297" s="389">
        <v>-606.88750000000005</v>
      </c>
      <c r="BN297" s="389"/>
      <c r="BO297" s="388">
        <f t="shared" si="131"/>
        <v>-606.88750000000005</v>
      </c>
      <c r="BP297" s="389">
        <v>1221262</v>
      </c>
      <c r="BQ297" s="391" t="s">
        <v>1168</v>
      </c>
      <c r="DL297" s="342" t="str">
        <f t="shared" si="122"/>
        <v xml:space="preserve">8117      </v>
      </c>
      <c r="DM297" s="342" t="str">
        <f t="shared" si="106"/>
        <v xml:space="preserve">202206    </v>
      </c>
      <c r="DN297" s="342" t="str">
        <f t="shared" si="107"/>
        <v xml:space="preserve">M02022    </v>
      </c>
      <c r="DO297" s="342" t="e">
        <f>#REF!</f>
        <v>#REF!</v>
      </c>
      <c r="DP297" s="342">
        <f t="shared" si="123"/>
        <v>0</v>
      </c>
      <c r="EW297" s="342">
        <f t="shared" si="124"/>
        <v>0</v>
      </c>
      <c r="EX297" s="342">
        <f t="shared" si="125"/>
        <v>0</v>
      </c>
      <c r="EY297" s="342" t="e">
        <f>#REF!</f>
        <v>#REF!</v>
      </c>
      <c r="EZ297" s="342" t="e">
        <f>#REF!</f>
        <v>#REF!</v>
      </c>
      <c r="FA297" s="342">
        <f t="shared" si="126"/>
        <v>0</v>
      </c>
      <c r="FB297" s="342" t="e">
        <f>#REF!</f>
        <v>#REF!</v>
      </c>
      <c r="FC297" s="342" t="e">
        <f>#REF!</f>
        <v>#REF!</v>
      </c>
      <c r="FD297" s="342">
        <f t="shared" si="127"/>
        <v>0</v>
      </c>
      <c r="FE297" s="342" t="str">
        <f t="shared" si="128"/>
        <v>Två olika läckor muuto.</v>
      </c>
      <c r="FF297" s="342" t="e">
        <f>#REF!</f>
        <v>#REF!</v>
      </c>
      <c r="FG297" s="342" t="e">
        <f>#REF!</f>
        <v>#REF!</v>
      </c>
      <c r="FH297" s="342" t="e">
        <f>#REF!</f>
        <v>#REF!</v>
      </c>
      <c r="FI297" s="342" t="e">
        <f>#REF!</f>
        <v>#REF!</v>
      </c>
      <c r="FJ297" s="342" t="e">
        <f>#REF!</f>
        <v>#REF!</v>
      </c>
      <c r="FK297" s="342" t="e">
        <f>#REF!</f>
        <v>#REF!</v>
      </c>
      <c r="FL297" s="342">
        <f t="shared" si="129"/>
        <v>0</v>
      </c>
      <c r="FM297" s="342" t="e">
        <f>#REF!</f>
        <v>#REF!</v>
      </c>
      <c r="FN297" s="342" t="e">
        <f>#REF!</f>
        <v>#REF!</v>
      </c>
      <c r="FO297" s="342" t="e">
        <f>#REF!</f>
        <v>#REF!</v>
      </c>
      <c r="FP297" s="342" t="e">
        <f>#REF!</f>
        <v>#REF!</v>
      </c>
      <c r="FQ297" s="342" t="e">
        <f>#REF!</f>
        <v>#REF!</v>
      </c>
      <c r="FR297" s="342" t="e">
        <f>#REF!</f>
        <v>#REF!</v>
      </c>
      <c r="FS297" s="342" t="e">
        <f>#REF!</f>
        <v>#REF!</v>
      </c>
      <c r="FT297" s="342" t="e">
        <f>#REF!</f>
        <v>#REF!</v>
      </c>
      <c r="FU297" s="342" t="e">
        <f>#REF!</f>
        <v>#REF!</v>
      </c>
      <c r="FV297" s="342">
        <v>2</v>
      </c>
    </row>
    <row r="298" spans="3:178" ht="13.5" thickBot="1" x14ac:dyDescent="0.25">
      <c r="C298" s="366" t="s">
        <v>964</v>
      </c>
      <c r="D298" s="367">
        <v>0</v>
      </c>
      <c r="E298" s="368" t="s">
        <v>977</v>
      </c>
      <c r="F298" s="368" t="s">
        <v>978</v>
      </c>
      <c r="G298" s="367" t="s">
        <v>1512</v>
      </c>
      <c r="H298" s="368" t="s">
        <v>789</v>
      </c>
      <c r="I298" s="369"/>
      <c r="J298" s="369"/>
      <c r="K298" s="369">
        <f t="shared" si="108"/>
        <v>0</v>
      </c>
      <c r="L298" s="369"/>
      <c r="M298" s="369"/>
      <c r="N298" s="369">
        <f t="shared" si="109"/>
        <v>0</v>
      </c>
      <c r="O298" s="369"/>
      <c r="P298" s="369"/>
      <c r="Q298" s="369">
        <f t="shared" si="110"/>
        <v>0</v>
      </c>
      <c r="R298" s="369"/>
      <c r="S298" s="369"/>
      <c r="T298" s="369">
        <f t="shared" si="111"/>
        <v>0</v>
      </c>
      <c r="U298" s="369"/>
      <c r="V298" s="369"/>
      <c r="W298" s="369">
        <f t="shared" si="112"/>
        <v>0</v>
      </c>
      <c r="X298" s="369"/>
      <c r="Y298" s="369"/>
      <c r="Z298" s="369">
        <f t="shared" si="113"/>
        <v>0</v>
      </c>
      <c r="AA298" s="369"/>
      <c r="AB298" s="369"/>
      <c r="AC298" s="369">
        <f t="shared" si="114"/>
        <v>0</v>
      </c>
      <c r="AD298" s="369"/>
      <c r="AE298" s="369"/>
      <c r="AF298" s="369">
        <f t="shared" si="115"/>
        <v>0</v>
      </c>
      <c r="AG298" s="369"/>
      <c r="AH298" s="369"/>
      <c r="AI298" s="369">
        <f t="shared" si="116"/>
        <v>0</v>
      </c>
      <c r="AJ298" s="369"/>
      <c r="AK298" s="369"/>
      <c r="AL298" s="369">
        <f t="shared" si="117"/>
        <v>0</v>
      </c>
      <c r="AM298" s="369"/>
      <c r="AN298" s="369"/>
      <c r="AO298" s="369">
        <f t="shared" si="118"/>
        <v>0</v>
      </c>
      <c r="AP298" s="369"/>
      <c r="AQ298" s="369"/>
      <c r="AR298" s="369">
        <f t="shared" si="119"/>
        <v>0</v>
      </c>
      <c r="AS298" s="388"/>
      <c r="AT298" s="369"/>
      <c r="AU298" s="369"/>
      <c r="AV298" s="369">
        <f t="shared" si="120"/>
        <v>0</v>
      </c>
      <c r="AW298" s="370"/>
      <c r="AX298" s="369"/>
      <c r="AY298" s="369"/>
      <c r="AZ298" s="369">
        <f t="shared" si="121"/>
        <v>0</v>
      </c>
      <c r="BA298" s="370"/>
      <c r="BB298" s="389"/>
      <c r="BC298" s="390"/>
      <c r="BD298" s="390"/>
      <c r="BE298" s="390"/>
      <c r="BF298" s="389"/>
      <c r="BG298" s="390"/>
      <c r="BH298" s="389"/>
      <c r="BI298" s="390"/>
      <c r="BJ298" s="389"/>
      <c r="BK298" s="389"/>
      <c r="BL298" s="388">
        <f t="shared" si="130"/>
        <v>0</v>
      </c>
      <c r="BM298" s="389"/>
      <c r="BN298" s="389"/>
      <c r="BO298" s="388">
        <f t="shared" si="131"/>
        <v>0</v>
      </c>
      <c r="BP298" s="389"/>
      <c r="BQ298" s="391" t="s">
        <v>1169</v>
      </c>
      <c r="DL298" s="342" t="str">
        <f t="shared" si="122"/>
        <v xml:space="preserve">8118      </v>
      </c>
      <c r="DM298" s="342" t="str">
        <f t="shared" si="106"/>
        <v xml:space="preserve">202206    </v>
      </c>
      <c r="DN298" s="342" t="str">
        <f t="shared" si="107"/>
        <v xml:space="preserve">M02022    </v>
      </c>
      <c r="DO298" s="342" t="e">
        <f>#REF!</f>
        <v>#REF!</v>
      </c>
      <c r="DP298" s="342">
        <f t="shared" si="123"/>
        <v>0</v>
      </c>
      <c r="EW298" s="342">
        <f t="shared" si="124"/>
        <v>0</v>
      </c>
      <c r="EX298" s="342">
        <f t="shared" si="125"/>
        <v>0</v>
      </c>
      <c r="EY298" s="342" t="e">
        <f>#REF!</f>
        <v>#REF!</v>
      </c>
      <c r="EZ298" s="342" t="e">
        <f>#REF!</f>
        <v>#REF!</v>
      </c>
      <c r="FA298" s="342">
        <f t="shared" si="126"/>
        <v>0</v>
      </c>
      <c r="FB298" s="342" t="e">
        <f>#REF!</f>
        <v>#REF!</v>
      </c>
      <c r="FC298" s="342" t="e">
        <f>#REF!</f>
        <v>#REF!</v>
      </c>
      <c r="FD298" s="342">
        <f t="shared" si="127"/>
        <v>0</v>
      </c>
      <c r="FE298" s="342">
        <f t="shared" si="128"/>
        <v>0</v>
      </c>
      <c r="FF298" s="342" t="e">
        <f>#REF!</f>
        <v>#REF!</v>
      </c>
      <c r="FG298" s="342" t="e">
        <f>#REF!</f>
        <v>#REF!</v>
      </c>
      <c r="FH298" s="342" t="e">
        <f>#REF!</f>
        <v>#REF!</v>
      </c>
      <c r="FI298" s="342" t="e">
        <f>#REF!</f>
        <v>#REF!</v>
      </c>
      <c r="FJ298" s="342" t="e">
        <f>#REF!</f>
        <v>#REF!</v>
      </c>
      <c r="FK298" s="342" t="e">
        <f>#REF!</f>
        <v>#REF!</v>
      </c>
      <c r="FL298" s="342">
        <f t="shared" si="129"/>
        <v>0</v>
      </c>
      <c r="FM298" s="342" t="e">
        <f>#REF!</f>
        <v>#REF!</v>
      </c>
      <c r="FN298" s="342" t="e">
        <f>#REF!</f>
        <v>#REF!</v>
      </c>
      <c r="FO298" s="342" t="e">
        <f>#REF!</f>
        <v>#REF!</v>
      </c>
      <c r="FP298" s="342" t="e">
        <f>#REF!</f>
        <v>#REF!</v>
      </c>
      <c r="FQ298" s="342" t="e">
        <f>#REF!</f>
        <v>#REF!</v>
      </c>
      <c r="FR298" s="342" t="e">
        <f>#REF!</f>
        <v>#REF!</v>
      </c>
      <c r="FS298" s="342" t="e">
        <f>#REF!</f>
        <v>#REF!</v>
      </c>
      <c r="FT298" s="342" t="e">
        <f>#REF!</f>
        <v>#REF!</v>
      </c>
      <c r="FU298" s="342" t="e">
        <f>#REF!</f>
        <v>#REF!</v>
      </c>
      <c r="FV298" s="342">
        <v>2</v>
      </c>
    </row>
    <row r="299" spans="3:178" ht="13.5" thickBot="1" x14ac:dyDescent="0.25">
      <c r="C299" s="366" t="s">
        <v>964</v>
      </c>
      <c r="D299" s="367">
        <v>0</v>
      </c>
      <c r="E299" s="368" t="s">
        <v>977</v>
      </c>
      <c r="F299" s="368" t="s">
        <v>978</v>
      </c>
      <c r="G299" s="367" t="s">
        <v>1513</v>
      </c>
      <c r="H299" s="368" t="s">
        <v>790</v>
      </c>
      <c r="I299" s="369"/>
      <c r="J299" s="369"/>
      <c r="K299" s="369">
        <f t="shared" si="108"/>
        <v>0</v>
      </c>
      <c r="L299" s="369"/>
      <c r="M299" s="369"/>
      <c r="N299" s="369">
        <f t="shared" si="109"/>
        <v>0</v>
      </c>
      <c r="O299" s="369"/>
      <c r="P299" s="369"/>
      <c r="Q299" s="369">
        <f t="shared" si="110"/>
        <v>0</v>
      </c>
      <c r="R299" s="369"/>
      <c r="S299" s="369"/>
      <c r="T299" s="369">
        <f t="shared" si="111"/>
        <v>0</v>
      </c>
      <c r="U299" s="369"/>
      <c r="V299" s="369"/>
      <c r="W299" s="369">
        <f t="shared" si="112"/>
        <v>0</v>
      </c>
      <c r="X299" s="369"/>
      <c r="Y299" s="369"/>
      <c r="Z299" s="369">
        <f t="shared" si="113"/>
        <v>0</v>
      </c>
      <c r="AA299" s="369"/>
      <c r="AB299" s="369"/>
      <c r="AC299" s="369">
        <f t="shared" si="114"/>
        <v>0</v>
      </c>
      <c r="AD299" s="369"/>
      <c r="AE299" s="369"/>
      <c r="AF299" s="369">
        <f t="shared" si="115"/>
        <v>0</v>
      </c>
      <c r="AG299" s="369"/>
      <c r="AH299" s="369"/>
      <c r="AI299" s="369">
        <f t="shared" si="116"/>
        <v>0</v>
      </c>
      <c r="AJ299" s="369"/>
      <c r="AK299" s="369"/>
      <c r="AL299" s="369">
        <f t="shared" si="117"/>
        <v>0</v>
      </c>
      <c r="AM299" s="369"/>
      <c r="AN299" s="369"/>
      <c r="AO299" s="369">
        <f t="shared" si="118"/>
        <v>0</v>
      </c>
      <c r="AP299" s="369"/>
      <c r="AQ299" s="369"/>
      <c r="AR299" s="369">
        <f t="shared" si="119"/>
        <v>0</v>
      </c>
      <c r="AS299" s="388"/>
      <c r="AT299" s="369"/>
      <c r="AU299" s="369"/>
      <c r="AV299" s="369">
        <f t="shared" si="120"/>
        <v>0</v>
      </c>
      <c r="AW299" s="370"/>
      <c r="AX299" s="369"/>
      <c r="AY299" s="369"/>
      <c r="AZ299" s="369">
        <f t="shared" si="121"/>
        <v>0</v>
      </c>
      <c r="BA299" s="370"/>
      <c r="BB299" s="389"/>
      <c r="BC299" s="390"/>
      <c r="BD299" s="390"/>
      <c r="BE299" s="390"/>
      <c r="BF299" s="389"/>
      <c r="BG299" s="390"/>
      <c r="BH299" s="389"/>
      <c r="BI299" s="390"/>
      <c r="BJ299" s="389"/>
      <c r="BK299" s="389"/>
      <c r="BL299" s="388">
        <f t="shared" si="130"/>
        <v>0</v>
      </c>
      <c r="BM299" s="389"/>
      <c r="BN299" s="389"/>
      <c r="BO299" s="388">
        <f t="shared" si="131"/>
        <v>0</v>
      </c>
      <c r="BP299" s="389"/>
      <c r="BQ299" s="391" t="s">
        <v>1170</v>
      </c>
      <c r="DL299" s="342" t="str">
        <f t="shared" si="122"/>
        <v xml:space="preserve">8200      </v>
      </c>
      <c r="DM299" s="342" t="str">
        <f t="shared" si="106"/>
        <v xml:space="preserve">202206    </v>
      </c>
      <c r="DN299" s="342" t="str">
        <f t="shared" si="107"/>
        <v xml:space="preserve">M02022    </v>
      </c>
      <c r="DO299" s="342" t="e">
        <f>#REF!</f>
        <v>#REF!</v>
      </c>
      <c r="DP299" s="342">
        <f t="shared" si="123"/>
        <v>0</v>
      </c>
      <c r="EW299" s="342">
        <f t="shared" si="124"/>
        <v>0</v>
      </c>
      <c r="EX299" s="342">
        <f t="shared" si="125"/>
        <v>0</v>
      </c>
      <c r="EY299" s="342" t="e">
        <f>#REF!</f>
        <v>#REF!</v>
      </c>
      <c r="EZ299" s="342" t="e">
        <f>#REF!</f>
        <v>#REF!</v>
      </c>
      <c r="FA299" s="342">
        <f t="shared" si="126"/>
        <v>0</v>
      </c>
      <c r="FB299" s="342" t="e">
        <f>#REF!</f>
        <v>#REF!</v>
      </c>
      <c r="FC299" s="342" t="e">
        <f>#REF!</f>
        <v>#REF!</v>
      </c>
      <c r="FD299" s="342">
        <f t="shared" si="127"/>
        <v>0</v>
      </c>
      <c r="FE299" s="342">
        <f t="shared" si="128"/>
        <v>0</v>
      </c>
      <c r="FF299" s="342" t="e">
        <f>#REF!</f>
        <v>#REF!</v>
      </c>
      <c r="FG299" s="342" t="e">
        <f>#REF!</f>
        <v>#REF!</v>
      </c>
      <c r="FH299" s="342" t="e">
        <f>#REF!</f>
        <v>#REF!</v>
      </c>
      <c r="FI299" s="342" t="e">
        <f>#REF!</f>
        <v>#REF!</v>
      </c>
      <c r="FJ299" s="342" t="e">
        <f>#REF!</f>
        <v>#REF!</v>
      </c>
      <c r="FK299" s="342" t="e">
        <f>#REF!</f>
        <v>#REF!</v>
      </c>
      <c r="FL299" s="342">
        <f t="shared" si="129"/>
        <v>0</v>
      </c>
      <c r="FM299" s="342" t="e">
        <f>#REF!</f>
        <v>#REF!</v>
      </c>
      <c r="FN299" s="342" t="e">
        <f>#REF!</f>
        <v>#REF!</v>
      </c>
      <c r="FO299" s="342" t="e">
        <f>#REF!</f>
        <v>#REF!</v>
      </c>
      <c r="FP299" s="342" t="e">
        <f>#REF!</f>
        <v>#REF!</v>
      </c>
      <c r="FQ299" s="342" t="e">
        <f>#REF!</f>
        <v>#REF!</v>
      </c>
      <c r="FR299" s="342" t="e">
        <f>#REF!</f>
        <v>#REF!</v>
      </c>
      <c r="FS299" s="342" t="e">
        <f>#REF!</f>
        <v>#REF!</v>
      </c>
      <c r="FT299" s="342" t="e">
        <f>#REF!</f>
        <v>#REF!</v>
      </c>
      <c r="FU299" s="342" t="e">
        <f>#REF!</f>
        <v>#REF!</v>
      </c>
      <c r="FV299" s="342">
        <v>2</v>
      </c>
    </row>
    <row r="300" spans="3:178" ht="13.5" thickBot="1" x14ac:dyDescent="0.25">
      <c r="C300" s="366" t="s">
        <v>964</v>
      </c>
      <c r="D300" s="367">
        <v>0</v>
      </c>
      <c r="E300" s="368" t="s">
        <v>977</v>
      </c>
      <c r="F300" s="368" t="s">
        <v>978</v>
      </c>
      <c r="G300" s="367" t="s">
        <v>1514</v>
      </c>
      <c r="H300" s="368" t="s">
        <v>791</v>
      </c>
      <c r="I300" s="369"/>
      <c r="J300" s="369"/>
      <c r="K300" s="369">
        <f t="shared" si="108"/>
        <v>0</v>
      </c>
      <c r="L300" s="369"/>
      <c r="M300" s="369"/>
      <c r="N300" s="369">
        <f t="shared" si="109"/>
        <v>0</v>
      </c>
      <c r="O300" s="369"/>
      <c r="P300" s="369"/>
      <c r="Q300" s="369">
        <f t="shared" si="110"/>
        <v>0</v>
      </c>
      <c r="R300" s="369"/>
      <c r="S300" s="369"/>
      <c r="T300" s="369">
        <f t="shared" si="111"/>
        <v>0</v>
      </c>
      <c r="U300" s="369"/>
      <c r="V300" s="369"/>
      <c r="W300" s="369">
        <f t="shared" si="112"/>
        <v>0</v>
      </c>
      <c r="X300" s="369"/>
      <c r="Y300" s="369"/>
      <c r="Z300" s="369">
        <f t="shared" si="113"/>
        <v>0</v>
      </c>
      <c r="AA300" s="369"/>
      <c r="AB300" s="369"/>
      <c r="AC300" s="369">
        <f t="shared" si="114"/>
        <v>0</v>
      </c>
      <c r="AD300" s="369"/>
      <c r="AE300" s="369"/>
      <c r="AF300" s="369">
        <f t="shared" si="115"/>
        <v>0</v>
      </c>
      <c r="AG300" s="369"/>
      <c r="AH300" s="369"/>
      <c r="AI300" s="369">
        <f t="shared" si="116"/>
        <v>0</v>
      </c>
      <c r="AJ300" s="369"/>
      <c r="AK300" s="369"/>
      <c r="AL300" s="369">
        <f t="shared" si="117"/>
        <v>0</v>
      </c>
      <c r="AM300" s="369"/>
      <c r="AN300" s="369"/>
      <c r="AO300" s="369">
        <f t="shared" si="118"/>
        <v>0</v>
      </c>
      <c r="AP300" s="369"/>
      <c r="AQ300" s="369"/>
      <c r="AR300" s="369">
        <f t="shared" si="119"/>
        <v>0</v>
      </c>
      <c r="AS300" s="388"/>
      <c r="AT300" s="369"/>
      <c r="AU300" s="369"/>
      <c r="AV300" s="369">
        <f t="shared" si="120"/>
        <v>0</v>
      </c>
      <c r="AW300" s="370"/>
      <c r="AX300" s="369"/>
      <c r="AY300" s="369"/>
      <c r="AZ300" s="369">
        <f t="shared" si="121"/>
        <v>0</v>
      </c>
      <c r="BA300" s="370"/>
      <c r="BB300" s="389"/>
      <c r="BC300" s="390"/>
      <c r="BD300" s="390"/>
      <c r="BE300" s="390"/>
      <c r="BF300" s="389"/>
      <c r="BG300" s="390"/>
      <c r="BH300" s="389"/>
      <c r="BI300" s="390"/>
      <c r="BJ300" s="389"/>
      <c r="BK300" s="389"/>
      <c r="BL300" s="388">
        <f t="shared" si="130"/>
        <v>0</v>
      </c>
      <c r="BM300" s="389"/>
      <c r="BN300" s="389"/>
      <c r="BO300" s="388">
        <f t="shared" si="131"/>
        <v>0</v>
      </c>
      <c r="BP300" s="389"/>
      <c r="BQ300" s="391" t="s">
        <v>1171</v>
      </c>
      <c r="DL300" s="342" t="str">
        <f t="shared" si="122"/>
        <v xml:space="preserve">8216      </v>
      </c>
      <c r="DM300" s="342" t="str">
        <f t="shared" si="106"/>
        <v xml:space="preserve">202206    </v>
      </c>
      <c r="DN300" s="342" t="str">
        <f t="shared" si="107"/>
        <v xml:space="preserve">M02022    </v>
      </c>
      <c r="DO300" s="342" t="e">
        <f>#REF!</f>
        <v>#REF!</v>
      </c>
      <c r="DP300" s="342">
        <f t="shared" si="123"/>
        <v>0</v>
      </c>
      <c r="EW300" s="342">
        <f t="shared" si="124"/>
        <v>0</v>
      </c>
      <c r="EX300" s="342">
        <f t="shared" si="125"/>
        <v>0</v>
      </c>
      <c r="EY300" s="342" t="e">
        <f>#REF!</f>
        <v>#REF!</v>
      </c>
      <c r="EZ300" s="342" t="e">
        <f>#REF!</f>
        <v>#REF!</v>
      </c>
      <c r="FA300" s="342">
        <f t="shared" si="126"/>
        <v>0</v>
      </c>
      <c r="FB300" s="342" t="e">
        <f>#REF!</f>
        <v>#REF!</v>
      </c>
      <c r="FC300" s="342" t="e">
        <f>#REF!</f>
        <v>#REF!</v>
      </c>
      <c r="FD300" s="342">
        <f t="shared" si="127"/>
        <v>0</v>
      </c>
      <c r="FE300" s="342">
        <f t="shared" si="128"/>
        <v>0</v>
      </c>
      <c r="FF300" s="342" t="e">
        <f>#REF!</f>
        <v>#REF!</v>
      </c>
      <c r="FG300" s="342" t="e">
        <f>#REF!</f>
        <v>#REF!</v>
      </c>
      <c r="FH300" s="342" t="e">
        <f>#REF!</f>
        <v>#REF!</v>
      </c>
      <c r="FI300" s="342" t="e">
        <f>#REF!</f>
        <v>#REF!</v>
      </c>
      <c r="FJ300" s="342" t="e">
        <f>#REF!</f>
        <v>#REF!</v>
      </c>
      <c r="FK300" s="342" t="e">
        <f>#REF!</f>
        <v>#REF!</v>
      </c>
      <c r="FL300" s="342">
        <f t="shared" si="129"/>
        <v>0</v>
      </c>
      <c r="FM300" s="342" t="e">
        <f>#REF!</f>
        <v>#REF!</v>
      </c>
      <c r="FN300" s="342" t="e">
        <f>#REF!</f>
        <v>#REF!</v>
      </c>
      <c r="FO300" s="342" t="e">
        <f>#REF!</f>
        <v>#REF!</v>
      </c>
      <c r="FP300" s="342" t="e">
        <f>#REF!</f>
        <v>#REF!</v>
      </c>
      <c r="FQ300" s="342" t="e">
        <f>#REF!</f>
        <v>#REF!</v>
      </c>
      <c r="FR300" s="342" t="e">
        <f>#REF!</f>
        <v>#REF!</v>
      </c>
      <c r="FS300" s="342" t="e">
        <f>#REF!</f>
        <v>#REF!</v>
      </c>
      <c r="FT300" s="342" t="e">
        <f>#REF!</f>
        <v>#REF!</v>
      </c>
      <c r="FU300" s="342" t="e">
        <f>#REF!</f>
        <v>#REF!</v>
      </c>
      <c r="FV300" s="342">
        <v>2</v>
      </c>
    </row>
    <row r="301" spans="3:178" ht="13.5" thickBot="1" x14ac:dyDescent="0.25">
      <c r="C301" s="366" t="s">
        <v>964</v>
      </c>
      <c r="D301" s="367">
        <v>0</v>
      </c>
      <c r="E301" s="368" t="s">
        <v>977</v>
      </c>
      <c r="F301" s="368" t="s">
        <v>978</v>
      </c>
      <c r="G301" s="367" t="s">
        <v>1515</v>
      </c>
      <c r="H301" s="368" t="s">
        <v>792</v>
      </c>
      <c r="I301" s="369"/>
      <c r="J301" s="369"/>
      <c r="K301" s="369">
        <f t="shared" si="108"/>
        <v>0</v>
      </c>
      <c r="L301" s="369"/>
      <c r="M301" s="369"/>
      <c r="N301" s="369">
        <f t="shared" si="109"/>
        <v>0</v>
      </c>
      <c r="O301" s="369"/>
      <c r="P301" s="369"/>
      <c r="Q301" s="369">
        <f t="shared" si="110"/>
        <v>0</v>
      </c>
      <c r="R301" s="369"/>
      <c r="S301" s="369"/>
      <c r="T301" s="369">
        <f t="shared" si="111"/>
        <v>0</v>
      </c>
      <c r="U301" s="369"/>
      <c r="V301" s="369"/>
      <c r="W301" s="369">
        <f t="shared" si="112"/>
        <v>0</v>
      </c>
      <c r="X301" s="369"/>
      <c r="Y301" s="369"/>
      <c r="Z301" s="369">
        <f t="shared" si="113"/>
        <v>0</v>
      </c>
      <c r="AA301" s="369"/>
      <c r="AB301" s="369"/>
      <c r="AC301" s="369">
        <f t="shared" si="114"/>
        <v>0</v>
      </c>
      <c r="AD301" s="369"/>
      <c r="AE301" s="369"/>
      <c r="AF301" s="369">
        <f t="shared" si="115"/>
        <v>0</v>
      </c>
      <c r="AG301" s="369"/>
      <c r="AH301" s="369"/>
      <c r="AI301" s="369">
        <f t="shared" si="116"/>
        <v>0</v>
      </c>
      <c r="AJ301" s="369"/>
      <c r="AK301" s="369"/>
      <c r="AL301" s="369">
        <f t="shared" si="117"/>
        <v>0</v>
      </c>
      <c r="AM301" s="369"/>
      <c r="AN301" s="369"/>
      <c r="AO301" s="369">
        <f t="shared" si="118"/>
        <v>0</v>
      </c>
      <c r="AP301" s="369"/>
      <c r="AQ301" s="369"/>
      <c r="AR301" s="369">
        <f t="shared" si="119"/>
        <v>0</v>
      </c>
      <c r="AS301" s="388"/>
      <c r="AT301" s="369"/>
      <c r="AU301" s="369"/>
      <c r="AV301" s="369">
        <f t="shared" si="120"/>
        <v>0</v>
      </c>
      <c r="AW301" s="370"/>
      <c r="AX301" s="369"/>
      <c r="AY301" s="369"/>
      <c r="AZ301" s="369">
        <f t="shared" si="121"/>
        <v>0</v>
      </c>
      <c r="BA301" s="370"/>
      <c r="BB301" s="389"/>
      <c r="BC301" s="390"/>
      <c r="BD301" s="390"/>
      <c r="BE301" s="390"/>
      <c r="BF301" s="389"/>
      <c r="BG301" s="390"/>
      <c r="BH301" s="389"/>
      <c r="BI301" s="390"/>
      <c r="BJ301" s="389"/>
      <c r="BK301" s="389"/>
      <c r="BL301" s="388">
        <f t="shared" si="130"/>
        <v>0</v>
      </c>
      <c r="BM301" s="389"/>
      <c r="BN301" s="389"/>
      <c r="BO301" s="388">
        <f t="shared" si="131"/>
        <v>0</v>
      </c>
      <c r="BP301" s="389"/>
      <c r="BQ301" s="391" t="s">
        <v>1171</v>
      </c>
      <c r="DL301" s="342" t="str">
        <f t="shared" si="122"/>
        <v xml:space="preserve">8217      </v>
      </c>
      <c r="DM301" s="342" t="str">
        <f t="shared" si="106"/>
        <v xml:space="preserve">202206    </v>
      </c>
      <c r="DN301" s="342" t="str">
        <f t="shared" si="107"/>
        <v xml:space="preserve">M02022    </v>
      </c>
      <c r="DO301" s="342" t="e">
        <f>#REF!</f>
        <v>#REF!</v>
      </c>
      <c r="DP301" s="342">
        <f t="shared" si="123"/>
        <v>0</v>
      </c>
      <c r="EW301" s="342">
        <f t="shared" si="124"/>
        <v>0</v>
      </c>
      <c r="EX301" s="342">
        <f t="shared" si="125"/>
        <v>0</v>
      </c>
      <c r="EY301" s="342" t="e">
        <f>#REF!</f>
        <v>#REF!</v>
      </c>
      <c r="EZ301" s="342" t="e">
        <f>#REF!</f>
        <v>#REF!</v>
      </c>
      <c r="FA301" s="342">
        <f t="shared" si="126"/>
        <v>0</v>
      </c>
      <c r="FB301" s="342" t="e">
        <f>#REF!</f>
        <v>#REF!</v>
      </c>
      <c r="FC301" s="342" t="e">
        <f>#REF!</f>
        <v>#REF!</v>
      </c>
      <c r="FD301" s="342">
        <f t="shared" si="127"/>
        <v>0</v>
      </c>
      <c r="FE301" s="342">
        <f t="shared" si="128"/>
        <v>0</v>
      </c>
      <c r="FF301" s="342" t="e">
        <f>#REF!</f>
        <v>#REF!</v>
      </c>
      <c r="FG301" s="342" t="e">
        <f>#REF!</f>
        <v>#REF!</v>
      </c>
      <c r="FH301" s="342" t="e">
        <f>#REF!</f>
        <v>#REF!</v>
      </c>
      <c r="FI301" s="342" t="e">
        <f>#REF!</f>
        <v>#REF!</v>
      </c>
      <c r="FJ301" s="342" t="e">
        <f>#REF!</f>
        <v>#REF!</v>
      </c>
      <c r="FK301" s="342" t="e">
        <f>#REF!</f>
        <v>#REF!</v>
      </c>
      <c r="FL301" s="342">
        <f t="shared" si="129"/>
        <v>0</v>
      </c>
      <c r="FM301" s="342" t="e">
        <f>#REF!</f>
        <v>#REF!</v>
      </c>
      <c r="FN301" s="342" t="e">
        <f>#REF!</f>
        <v>#REF!</v>
      </c>
      <c r="FO301" s="342" t="e">
        <f>#REF!</f>
        <v>#REF!</v>
      </c>
      <c r="FP301" s="342" t="e">
        <f>#REF!</f>
        <v>#REF!</v>
      </c>
      <c r="FQ301" s="342" t="e">
        <f>#REF!</f>
        <v>#REF!</v>
      </c>
      <c r="FR301" s="342" t="e">
        <f>#REF!</f>
        <v>#REF!</v>
      </c>
      <c r="FS301" s="342" t="e">
        <f>#REF!</f>
        <v>#REF!</v>
      </c>
      <c r="FT301" s="342" t="e">
        <f>#REF!</f>
        <v>#REF!</v>
      </c>
      <c r="FU301" s="342" t="e">
        <f>#REF!</f>
        <v>#REF!</v>
      </c>
      <c r="FV301" s="342">
        <v>2</v>
      </c>
    </row>
    <row r="302" spans="3:178" ht="13.5" thickBot="1" x14ac:dyDescent="0.25">
      <c r="C302" s="366" t="s">
        <v>964</v>
      </c>
      <c r="D302" s="367">
        <v>0</v>
      </c>
      <c r="E302" s="368" t="s">
        <v>977</v>
      </c>
      <c r="F302" s="368" t="s">
        <v>978</v>
      </c>
      <c r="G302" s="367" t="s">
        <v>1516</v>
      </c>
      <c r="H302" s="368" t="s">
        <v>793</v>
      </c>
      <c r="I302" s="369"/>
      <c r="J302" s="369"/>
      <c r="K302" s="369">
        <f t="shared" si="108"/>
        <v>0</v>
      </c>
      <c r="L302" s="369"/>
      <c r="M302" s="369"/>
      <c r="N302" s="369">
        <f t="shared" si="109"/>
        <v>0</v>
      </c>
      <c r="O302" s="369"/>
      <c r="P302" s="369"/>
      <c r="Q302" s="369">
        <f t="shared" si="110"/>
        <v>0</v>
      </c>
      <c r="R302" s="369"/>
      <c r="S302" s="369"/>
      <c r="T302" s="369">
        <f t="shared" si="111"/>
        <v>0</v>
      </c>
      <c r="U302" s="369"/>
      <c r="V302" s="369"/>
      <c r="W302" s="369">
        <f t="shared" si="112"/>
        <v>0</v>
      </c>
      <c r="X302" s="369"/>
      <c r="Y302" s="369"/>
      <c r="Z302" s="369">
        <f t="shared" si="113"/>
        <v>0</v>
      </c>
      <c r="AA302" s="369"/>
      <c r="AB302" s="369"/>
      <c r="AC302" s="369">
        <f t="shared" si="114"/>
        <v>0</v>
      </c>
      <c r="AD302" s="369"/>
      <c r="AE302" s="369"/>
      <c r="AF302" s="369">
        <f t="shared" si="115"/>
        <v>0</v>
      </c>
      <c r="AG302" s="369"/>
      <c r="AH302" s="369"/>
      <c r="AI302" s="369">
        <f t="shared" si="116"/>
        <v>0</v>
      </c>
      <c r="AJ302" s="369"/>
      <c r="AK302" s="369"/>
      <c r="AL302" s="369">
        <f t="shared" si="117"/>
        <v>0</v>
      </c>
      <c r="AM302" s="369"/>
      <c r="AN302" s="369"/>
      <c r="AO302" s="369">
        <f t="shared" si="118"/>
        <v>0</v>
      </c>
      <c r="AP302" s="369"/>
      <c r="AQ302" s="369"/>
      <c r="AR302" s="369">
        <f t="shared" si="119"/>
        <v>0</v>
      </c>
      <c r="AS302" s="388"/>
      <c r="AT302" s="369"/>
      <c r="AU302" s="369"/>
      <c r="AV302" s="369">
        <f t="shared" si="120"/>
        <v>0</v>
      </c>
      <c r="AW302" s="370"/>
      <c r="AX302" s="369"/>
      <c r="AY302" s="369"/>
      <c r="AZ302" s="369">
        <f t="shared" si="121"/>
        <v>0</v>
      </c>
      <c r="BA302" s="370"/>
      <c r="BB302" s="389"/>
      <c r="BC302" s="390"/>
      <c r="BD302" s="390"/>
      <c r="BE302" s="390"/>
      <c r="BF302" s="389"/>
      <c r="BG302" s="390"/>
      <c r="BH302" s="389"/>
      <c r="BI302" s="390"/>
      <c r="BJ302" s="389"/>
      <c r="BK302" s="389"/>
      <c r="BL302" s="388">
        <f t="shared" si="130"/>
        <v>0</v>
      </c>
      <c r="BM302" s="389"/>
      <c r="BN302" s="389"/>
      <c r="BO302" s="388">
        <f t="shared" si="131"/>
        <v>0</v>
      </c>
      <c r="BP302" s="389"/>
      <c r="BQ302" s="391" t="s">
        <v>1172</v>
      </c>
      <c r="DL302" s="342" t="str">
        <f t="shared" si="122"/>
        <v xml:space="preserve">8219      </v>
      </c>
      <c r="DM302" s="342" t="str">
        <f t="shared" si="106"/>
        <v xml:space="preserve">202206    </v>
      </c>
      <c r="DN302" s="342" t="str">
        <f t="shared" si="107"/>
        <v xml:space="preserve">M02022    </v>
      </c>
      <c r="DO302" s="342" t="e">
        <f>#REF!</f>
        <v>#REF!</v>
      </c>
      <c r="DP302" s="342">
        <f t="shared" si="123"/>
        <v>0</v>
      </c>
      <c r="EW302" s="342">
        <f t="shared" si="124"/>
        <v>0</v>
      </c>
      <c r="EX302" s="342">
        <f t="shared" si="125"/>
        <v>0</v>
      </c>
      <c r="EY302" s="342" t="e">
        <f>#REF!</f>
        <v>#REF!</v>
      </c>
      <c r="EZ302" s="342" t="e">
        <f>#REF!</f>
        <v>#REF!</v>
      </c>
      <c r="FA302" s="342">
        <f t="shared" si="126"/>
        <v>0</v>
      </c>
      <c r="FB302" s="342" t="e">
        <f>#REF!</f>
        <v>#REF!</v>
      </c>
      <c r="FC302" s="342" t="e">
        <f>#REF!</f>
        <v>#REF!</v>
      </c>
      <c r="FD302" s="342">
        <f t="shared" si="127"/>
        <v>0</v>
      </c>
      <c r="FE302" s="342">
        <f t="shared" si="128"/>
        <v>0</v>
      </c>
      <c r="FF302" s="342" t="e">
        <f>#REF!</f>
        <v>#REF!</v>
      </c>
      <c r="FG302" s="342" t="e">
        <f>#REF!</f>
        <v>#REF!</v>
      </c>
      <c r="FH302" s="342" t="e">
        <f>#REF!</f>
        <v>#REF!</v>
      </c>
      <c r="FI302" s="342" t="e">
        <f>#REF!</f>
        <v>#REF!</v>
      </c>
      <c r="FJ302" s="342" t="e">
        <f>#REF!</f>
        <v>#REF!</v>
      </c>
      <c r="FK302" s="342" t="e">
        <f>#REF!</f>
        <v>#REF!</v>
      </c>
      <c r="FL302" s="342">
        <f t="shared" si="129"/>
        <v>0</v>
      </c>
      <c r="FM302" s="342" t="e">
        <f>#REF!</f>
        <v>#REF!</v>
      </c>
      <c r="FN302" s="342" t="e">
        <f>#REF!</f>
        <v>#REF!</v>
      </c>
      <c r="FO302" s="342" t="e">
        <f>#REF!</f>
        <v>#REF!</v>
      </c>
      <c r="FP302" s="342" t="e">
        <f>#REF!</f>
        <v>#REF!</v>
      </c>
      <c r="FQ302" s="342" t="e">
        <f>#REF!</f>
        <v>#REF!</v>
      </c>
      <c r="FR302" s="342" t="e">
        <f>#REF!</f>
        <v>#REF!</v>
      </c>
      <c r="FS302" s="342" t="e">
        <f>#REF!</f>
        <v>#REF!</v>
      </c>
      <c r="FT302" s="342" t="e">
        <f>#REF!</f>
        <v>#REF!</v>
      </c>
      <c r="FU302" s="342" t="e">
        <f>#REF!</f>
        <v>#REF!</v>
      </c>
      <c r="FV302" s="342">
        <v>2</v>
      </c>
    </row>
    <row r="303" spans="3:178" ht="13.5" thickBot="1" x14ac:dyDescent="0.25">
      <c r="C303" s="366" t="s">
        <v>964</v>
      </c>
      <c r="D303" s="367">
        <v>0</v>
      </c>
      <c r="E303" s="368" t="s">
        <v>843</v>
      </c>
      <c r="F303" s="368" t="s">
        <v>970</v>
      </c>
      <c r="G303" s="367" t="s">
        <v>1517</v>
      </c>
      <c r="H303" s="368" t="s">
        <v>794</v>
      </c>
      <c r="I303" s="369"/>
      <c r="J303" s="369"/>
      <c r="K303" s="369">
        <f t="shared" si="108"/>
        <v>0</v>
      </c>
      <c r="L303" s="369"/>
      <c r="M303" s="369"/>
      <c r="N303" s="369">
        <f t="shared" si="109"/>
        <v>0</v>
      </c>
      <c r="O303" s="369"/>
      <c r="P303" s="369"/>
      <c r="Q303" s="369">
        <f t="shared" si="110"/>
        <v>0</v>
      </c>
      <c r="R303" s="369"/>
      <c r="S303" s="369"/>
      <c r="T303" s="369">
        <f t="shared" si="111"/>
        <v>0</v>
      </c>
      <c r="U303" s="369"/>
      <c r="V303" s="369"/>
      <c r="W303" s="369">
        <f t="shared" si="112"/>
        <v>0</v>
      </c>
      <c r="X303" s="369"/>
      <c r="Y303" s="369"/>
      <c r="Z303" s="369">
        <f t="shared" si="113"/>
        <v>0</v>
      </c>
      <c r="AA303" s="369"/>
      <c r="AB303" s="369"/>
      <c r="AC303" s="369">
        <f t="shared" si="114"/>
        <v>0</v>
      </c>
      <c r="AD303" s="369"/>
      <c r="AE303" s="369"/>
      <c r="AF303" s="369">
        <f t="shared" si="115"/>
        <v>0</v>
      </c>
      <c r="AG303" s="369"/>
      <c r="AH303" s="369"/>
      <c r="AI303" s="369">
        <f t="shared" si="116"/>
        <v>0</v>
      </c>
      <c r="AJ303" s="369"/>
      <c r="AK303" s="369"/>
      <c r="AL303" s="369">
        <f t="shared" si="117"/>
        <v>0</v>
      </c>
      <c r="AM303" s="369"/>
      <c r="AN303" s="369"/>
      <c r="AO303" s="369">
        <f t="shared" si="118"/>
        <v>0</v>
      </c>
      <c r="AP303" s="369"/>
      <c r="AQ303" s="369"/>
      <c r="AR303" s="369">
        <f t="shared" si="119"/>
        <v>0</v>
      </c>
      <c r="AS303" s="388"/>
      <c r="AT303" s="369"/>
      <c r="AU303" s="369"/>
      <c r="AV303" s="369">
        <f t="shared" si="120"/>
        <v>0</v>
      </c>
      <c r="AW303" s="370"/>
      <c r="AX303" s="369"/>
      <c r="AY303" s="369"/>
      <c r="AZ303" s="369">
        <f t="shared" si="121"/>
        <v>0</v>
      </c>
      <c r="BA303" s="370"/>
      <c r="BB303" s="389"/>
      <c r="BC303" s="390"/>
      <c r="BD303" s="390"/>
      <c r="BE303" s="390"/>
      <c r="BF303" s="389"/>
      <c r="BG303" s="390"/>
      <c r="BH303" s="389"/>
      <c r="BI303" s="390"/>
      <c r="BJ303" s="389"/>
      <c r="BK303" s="389"/>
      <c r="BL303" s="388">
        <f t="shared" si="130"/>
        <v>0</v>
      </c>
      <c r="BM303" s="389"/>
      <c r="BN303" s="389"/>
      <c r="BO303" s="388">
        <f t="shared" si="131"/>
        <v>0</v>
      </c>
      <c r="BP303" s="389"/>
      <c r="BQ303" s="391" t="s">
        <v>1173</v>
      </c>
      <c r="DL303" s="342" t="str">
        <f t="shared" si="122"/>
        <v xml:space="preserve">8220      </v>
      </c>
      <c r="DM303" s="342" t="str">
        <f t="shared" si="106"/>
        <v xml:space="preserve">202206    </v>
      </c>
      <c r="DN303" s="342" t="str">
        <f t="shared" si="107"/>
        <v xml:space="preserve">M02022    </v>
      </c>
      <c r="DO303" s="342" t="e">
        <f>#REF!</f>
        <v>#REF!</v>
      </c>
      <c r="DP303" s="342">
        <f t="shared" si="123"/>
        <v>0</v>
      </c>
      <c r="EW303" s="342">
        <f t="shared" si="124"/>
        <v>0</v>
      </c>
      <c r="EX303" s="342">
        <f t="shared" si="125"/>
        <v>0</v>
      </c>
      <c r="EY303" s="342" t="e">
        <f>#REF!</f>
        <v>#REF!</v>
      </c>
      <c r="EZ303" s="342" t="e">
        <f>#REF!</f>
        <v>#REF!</v>
      </c>
      <c r="FA303" s="342">
        <f t="shared" si="126"/>
        <v>0</v>
      </c>
      <c r="FB303" s="342" t="e">
        <f>#REF!</f>
        <v>#REF!</v>
      </c>
      <c r="FC303" s="342" t="e">
        <f>#REF!</f>
        <v>#REF!</v>
      </c>
      <c r="FD303" s="342">
        <f t="shared" si="127"/>
        <v>0</v>
      </c>
      <c r="FE303" s="342">
        <f t="shared" si="128"/>
        <v>0</v>
      </c>
      <c r="FF303" s="342" t="e">
        <f>#REF!</f>
        <v>#REF!</v>
      </c>
      <c r="FG303" s="342" t="e">
        <f>#REF!</f>
        <v>#REF!</v>
      </c>
      <c r="FH303" s="342" t="e">
        <f>#REF!</f>
        <v>#REF!</v>
      </c>
      <c r="FI303" s="342" t="e">
        <f>#REF!</f>
        <v>#REF!</v>
      </c>
      <c r="FJ303" s="342" t="e">
        <f>#REF!</f>
        <v>#REF!</v>
      </c>
      <c r="FK303" s="342" t="e">
        <f>#REF!</f>
        <v>#REF!</v>
      </c>
      <c r="FL303" s="342">
        <f t="shared" si="129"/>
        <v>0</v>
      </c>
      <c r="FM303" s="342" t="e">
        <f>#REF!</f>
        <v>#REF!</v>
      </c>
      <c r="FN303" s="342" t="e">
        <f>#REF!</f>
        <v>#REF!</v>
      </c>
      <c r="FO303" s="342" t="e">
        <f>#REF!</f>
        <v>#REF!</v>
      </c>
      <c r="FP303" s="342" t="e">
        <f>#REF!</f>
        <v>#REF!</v>
      </c>
      <c r="FQ303" s="342" t="e">
        <f>#REF!</f>
        <v>#REF!</v>
      </c>
      <c r="FR303" s="342" t="e">
        <f>#REF!</f>
        <v>#REF!</v>
      </c>
      <c r="FS303" s="342" t="e">
        <f>#REF!</f>
        <v>#REF!</v>
      </c>
      <c r="FT303" s="342" t="e">
        <f>#REF!</f>
        <v>#REF!</v>
      </c>
      <c r="FU303" s="342" t="e">
        <f>#REF!</f>
        <v>#REF!</v>
      </c>
      <c r="FV303" s="342">
        <v>2</v>
      </c>
    </row>
    <row r="304" spans="3:178" ht="13.5" thickBot="1" x14ac:dyDescent="0.25">
      <c r="C304" s="366" t="s">
        <v>964</v>
      </c>
      <c r="D304" s="367">
        <v>0</v>
      </c>
      <c r="E304" s="368" t="s">
        <v>977</v>
      </c>
      <c r="F304" s="368" t="s">
        <v>978</v>
      </c>
      <c r="G304" s="367" t="s">
        <v>1518</v>
      </c>
      <c r="H304" s="368" t="s">
        <v>795</v>
      </c>
      <c r="I304" s="369"/>
      <c r="J304" s="369"/>
      <c r="K304" s="369">
        <f t="shared" si="108"/>
        <v>0</v>
      </c>
      <c r="L304" s="369"/>
      <c r="M304" s="369"/>
      <c r="N304" s="369">
        <f t="shared" si="109"/>
        <v>0</v>
      </c>
      <c r="O304" s="369"/>
      <c r="P304" s="369"/>
      <c r="Q304" s="369">
        <f t="shared" si="110"/>
        <v>0</v>
      </c>
      <c r="R304" s="369"/>
      <c r="S304" s="369"/>
      <c r="T304" s="369">
        <f t="shared" si="111"/>
        <v>0</v>
      </c>
      <c r="U304" s="369"/>
      <c r="V304" s="369"/>
      <c r="W304" s="369">
        <f t="shared" si="112"/>
        <v>0</v>
      </c>
      <c r="X304" s="369"/>
      <c r="Y304" s="369"/>
      <c r="Z304" s="369">
        <f t="shared" si="113"/>
        <v>0</v>
      </c>
      <c r="AA304" s="369"/>
      <c r="AB304" s="369"/>
      <c r="AC304" s="369">
        <f t="shared" si="114"/>
        <v>0</v>
      </c>
      <c r="AD304" s="369"/>
      <c r="AE304" s="369"/>
      <c r="AF304" s="369">
        <f t="shared" si="115"/>
        <v>0</v>
      </c>
      <c r="AG304" s="369"/>
      <c r="AH304" s="369"/>
      <c r="AI304" s="369">
        <f t="shared" si="116"/>
        <v>0</v>
      </c>
      <c r="AJ304" s="369"/>
      <c r="AK304" s="369"/>
      <c r="AL304" s="369">
        <f t="shared" si="117"/>
        <v>0</v>
      </c>
      <c r="AM304" s="369"/>
      <c r="AN304" s="369"/>
      <c r="AO304" s="369">
        <f t="shared" si="118"/>
        <v>0</v>
      </c>
      <c r="AP304" s="369"/>
      <c r="AQ304" s="369"/>
      <c r="AR304" s="369">
        <f t="shared" si="119"/>
        <v>0</v>
      </c>
      <c r="AS304" s="388"/>
      <c r="AT304" s="369"/>
      <c r="AU304" s="369"/>
      <c r="AV304" s="369">
        <f t="shared" si="120"/>
        <v>0</v>
      </c>
      <c r="AW304" s="370"/>
      <c r="AX304" s="369"/>
      <c r="AY304" s="369"/>
      <c r="AZ304" s="369">
        <f t="shared" si="121"/>
        <v>0</v>
      </c>
      <c r="BA304" s="370"/>
      <c r="BB304" s="389"/>
      <c r="BC304" s="390"/>
      <c r="BD304" s="390"/>
      <c r="BE304" s="390"/>
      <c r="BF304" s="389"/>
      <c r="BG304" s="390"/>
      <c r="BH304" s="389"/>
      <c r="BI304" s="390"/>
      <c r="BJ304" s="389"/>
      <c r="BK304" s="389"/>
      <c r="BL304" s="388">
        <f t="shared" si="130"/>
        <v>0</v>
      </c>
      <c r="BM304" s="389"/>
      <c r="BN304" s="389"/>
      <c r="BO304" s="388">
        <f t="shared" si="131"/>
        <v>0</v>
      </c>
      <c r="BP304" s="389"/>
      <c r="BQ304" s="391" t="s">
        <v>1174</v>
      </c>
      <c r="DL304" s="342" t="str">
        <f t="shared" si="122"/>
        <v xml:space="preserve">8221      </v>
      </c>
      <c r="DM304" s="342" t="str">
        <f t="shared" si="106"/>
        <v xml:space="preserve">202206    </v>
      </c>
      <c r="DN304" s="342" t="str">
        <f t="shared" si="107"/>
        <v xml:space="preserve">M02022    </v>
      </c>
      <c r="DO304" s="342" t="e">
        <f>#REF!</f>
        <v>#REF!</v>
      </c>
      <c r="DP304" s="342">
        <f t="shared" si="123"/>
        <v>0</v>
      </c>
      <c r="EW304" s="342">
        <f t="shared" si="124"/>
        <v>0</v>
      </c>
      <c r="EX304" s="342">
        <f t="shared" si="125"/>
        <v>0</v>
      </c>
      <c r="EY304" s="342" t="e">
        <f>#REF!</f>
        <v>#REF!</v>
      </c>
      <c r="EZ304" s="342" t="e">
        <f>#REF!</f>
        <v>#REF!</v>
      </c>
      <c r="FA304" s="342">
        <f t="shared" si="126"/>
        <v>0</v>
      </c>
      <c r="FB304" s="342" t="e">
        <f>#REF!</f>
        <v>#REF!</v>
      </c>
      <c r="FC304" s="342" t="e">
        <f>#REF!</f>
        <v>#REF!</v>
      </c>
      <c r="FD304" s="342">
        <f t="shared" si="127"/>
        <v>0</v>
      </c>
      <c r="FE304" s="342">
        <f t="shared" si="128"/>
        <v>0</v>
      </c>
      <c r="FF304" s="342" t="e">
        <f>#REF!</f>
        <v>#REF!</v>
      </c>
      <c r="FG304" s="342" t="e">
        <f>#REF!</f>
        <v>#REF!</v>
      </c>
      <c r="FH304" s="342" t="e">
        <f>#REF!</f>
        <v>#REF!</v>
      </c>
      <c r="FI304" s="342" t="e">
        <f>#REF!</f>
        <v>#REF!</v>
      </c>
      <c r="FJ304" s="342" t="e">
        <f>#REF!</f>
        <v>#REF!</v>
      </c>
      <c r="FK304" s="342" t="e">
        <f>#REF!</f>
        <v>#REF!</v>
      </c>
      <c r="FL304" s="342">
        <f t="shared" si="129"/>
        <v>0</v>
      </c>
      <c r="FM304" s="342" t="e">
        <f>#REF!</f>
        <v>#REF!</v>
      </c>
      <c r="FN304" s="342" t="e">
        <f>#REF!</f>
        <v>#REF!</v>
      </c>
      <c r="FO304" s="342" t="e">
        <f>#REF!</f>
        <v>#REF!</v>
      </c>
      <c r="FP304" s="342" t="e">
        <f>#REF!</f>
        <v>#REF!</v>
      </c>
      <c r="FQ304" s="342" t="e">
        <f>#REF!</f>
        <v>#REF!</v>
      </c>
      <c r="FR304" s="342" t="e">
        <f>#REF!</f>
        <v>#REF!</v>
      </c>
      <c r="FS304" s="342" t="e">
        <f>#REF!</f>
        <v>#REF!</v>
      </c>
      <c r="FT304" s="342" t="e">
        <f>#REF!</f>
        <v>#REF!</v>
      </c>
      <c r="FU304" s="342" t="e">
        <f>#REF!</f>
        <v>#REF!</v>
      </c>
      <c r="FV304" s="342">
        <v>2</v>
      </c>
    </row>
    <row r="305" spans="3:178" ht="13.5" thickBot="1" x14ac:dyDescent="0.25">
      <c r="C305" s="366" t="s">
        <v>964</v>
      </c>
      <c r="D305" s="367">
        <v>0</v>
      </c>
      <c r="E305" s="368" t="s">
        <v>977</v>
      </c>
      <c r="F305" s="368" t="s">
        <v>978</v>
      </c>
      <c r="G305" s="367" t="s">
        <v>1519</v>
      </c>
      <c r="H305" s="368" t="s">
        <v>685</v>
      </c>
      <c r="I305" s="369"/>
      <c r="J305" s="369"/>
      <c r="K305" s="369">
        <f t="shared" si="108"/>
        <v>0</v>
      </c>
      <c r="L305" s="369"/>
      <c r="M305" s="369"/>
      <c r="N305" s="369">
        <f t="shared" si="109"/>
        <v>0</v>
      </c>
      <c r="O305" s="369"/>
      <c r="P305" s="369"/>
      <c r="Q305" s="369">
        <f t="shared" si="110"/>
        <v>0</v>
      </c>
      <c r="R305" s="369"/>
      <c r="S305" s="369"/>
      <c r="T305" s="369">
        <f t="shared" si="111"/>
        <v>0</v>
      </c>
      <c r="U305" s="369"/>
      <c r="V305" s="369"/>
      <c r="W305" s="369">
        <f t="shared" si="112"/>
        <v>0</v>
      </c>
      <c r="X305" s="369"/>
      <c r="Y305" s="369"/>
      <c r="Z305" s="369">
        <f t="shared" si="113"/>
        <v>0</v>
      </c>
      <c r="AA305" s="369"/>
      <c r="AB305" s="369"/>
      <c r="AC305" s="369">
        <f t="shared" si="114"/>
        <v>0</v>
      </c>
      <c r="AD305" s="369"/>
      <c r="AE305" s="369"/>
      <c r="AF305" s="369">
        <f t="shared" si="115"/>
        <v>0</v>
      </c>
      <c r="AG305" s="369"/>
      <c r="AH305" s="369"/>
      <c r="AI305" s="369">
        <f t="shared" si="116"/>
        <v>0</v>
      </c>
      <c r="AJ305" s="369"/>
      <c r="AK305" s="369"/>
      <c r="AL305" s="369">
        <f t="shared" si="117"/>
        <v>0</v>
      </c>
      <c r="AM305" s="369"/>
      <c r="AN305" s="369"/>
      <c r="AO305" s="369">
        <f t="shared" si="118"/>
        <v>0</v>
      </c>
      <c r="AP305" s="369"/>
      <c r="AQ305" s="369"/>
      <c r="AR305" s="369">
        <f t="shared" si="119"/>
        <v>0</v>
      </c>
      <c r="AS305" s="388"/>
      <c r="AT305" s="369"/>
      <c r="AU305" s="369"/>
      <c r="AV305" s="369">
        <f t="shared" si="120"/>
        <v>0</v>
      </c>
      <c r="AW305" s="370"/>
      <c r="AX305" s="369"/>
      <c r="AY305" s="369"/>
      <c r="AZ305" s="369">
        <f t="shared" si="121"/>
        <v>0</v>
      </c>
      <c r="BA305" s="370"/>
      <c r="BB305" s="389"/>
      <c r="BC305" s="390"/>
      <c r="BD305" s="390"/>
      <c r="BE305" s="390"/>
      <c r="BF305" s="389"/>
      <c r="BG305" s="390"/>
      <c r="BH305" s="389"/>
      <c r="BI305" s="390"/>
      <c r="BJ305" s="389"/>
      <c r="BK305" s="389"/>
      <c r="BL305" s="388">
        <f t="shared" si="130"/>
        <v>0</v>
      </c>
      <c r="BM305" s="389"/>
      <c r="BN305" s="389"/>
      <c r="BO305" s="388">
        <f t="shared" si="131"/>
        <v>0</v>
      </c>
      <c r="BP305" s="389"/>
      <c r="BQ305" s="391" t="s">
        <v>1170</v>
      </c>
      <c r="DL305" s="342" t="str">
        <f t="shared" si="122"/>
        <v xml:space="preserve">8223      </v>
      </c>
      <c r="DM305" s="342" t="str">
        <f t="shared" si="106"/>
        <v xml:space="preserve">202206    </v>
      </c>
      <c r="DN305" s="342" t="str">
        <f t="shared" si="107"/>
        <v xml:space="preserve">M02022    </v>
      </c>
      <c r="DO305" s="342" t="e">
        <f>#REF!</f>
        <v>#REF!</v>
      </c>
      <c r="DP305" s="342">
        <f t="shared" si="123"/>
        <v>0</v>
      </c>
      <c r="EW305" s="342">
        <f t="shared" si="124"/>
        <v>0</v>
      </c>
      <c r="EX305" s="342">
        <f t="shared" si="125"/>
        <v>0</v>
      </c>
      <c r="EY305" s="342" t="e">
        <f>#REF!</f>
        <v>#REF!</v>
      </c>
      <c r="EZ305" s="342" t="e">
        <f>#REF!</f>
        <v>#REF!</v>
      </c>
      <c r="FA305" s="342">
        <f t="shared" si="126"/>
        <v>0</v>
      </c>
      <c r="FB305" s="342" t="e">
        <f>#REF!</f>
        <v>#REF!</v>
      </c>
      <c r="FC305" s="342" t="e">
        <f>#REF!</f>
        <v>#REF!</v>
      </c>
      <c r="FD305" s="342">
        <f t="shared" si="127"/>
        <v>0</v>
      </c>
      <c r="FE305" s="342">
        <f t="shared" si="128"/>
        <v>0</v>
      </c>
      <c r="FF305" s="342" t="e">
        <f>#REF!</f>
        <v>#REF!</v>
      </c>
      <c r="FG305" s="342" t="e">
        <f>#REF!</f>
        <v>#REF!</v>
      </c>
      <c r="FH305" s="342" t="e">
        <f>#REF!</f>
        <v>#REF!</v>
      </c>
      <c r="FI305" s="342" t="e">
        <f>#REF!</f>
        <v>#REF!</v>
      </c>
      <c r="FJ305" s="342" t="e">
        <f>#REF!</f>
        <v>#REF!</v>
      </c>
      <c r="FK305" s="342" t="e">
        <f>#REF!</f>
        <v>#REF!</v>
      </c>
      <c r="FL305" s="342">
        <f t="shared" si="129"/>
        <v>0</v>
      </c>
      <c r="FM305" s="342" t="e">
        <f>#REF!</f>
        <v>#REF!</v>
      </c>
      <c r="FN305" s="342" t="e">
        <f>#REF!</f>
        <v>#REF!</v>
      </c>
      <c r="FO305" s="342" t="e">
        <f>#REF!</f>
        <v>#REF!</v>
      </c>
      <c r="FP305" s="342" t="e">
        <f>#REF!</f>
        <v>#REF!</v>
      </c>
      <c r="FQ305" s="342" t="e">
        <f>#REF!</f>
        <v>#REF!</v>
      </c>
      <c r="FR305" s="342" t="e">
        <f>#REF!</f>
        <v>#REF!</v>
      </c>
      <c r="FS305" s="342" t="e">
        <f>#REF!</f>
        <v>#REF!</v>
      </c>
      <c r="FT305" s="342" t="e">
        <f>#REF!</f>
        <v>#REF!</v>
      </c>
      <c r="FU305" s="342" t="e">
        <f>#REF!</f>
        <v>#REF!</v>
      </c>
      <c r="FV305" s="342">
        <v>2</v>
      </c>
    </row>
    <row r="306" spans="3:178" ht="13.5" thickBot="1" x14ac:dyDescent="0.25">
      <c r="C306" s="366" t="s">
        <v>964</v>
      </c>
      <c r="D306" s="367">
        <v>0</v>
      </c>
      <c r="E306" s="368" t="s">
        <v>977</v>
      </c>
      <c r="F306" s="368" t="s">
        <v>978</v>
      </c>
      <c r="G306" s="367" t="s">
        <v>1520</v>
      </c>
      <c r="H306" s="368" t="s">
        <v>796</v>
      </c>
      <c r="I306" s="369"/>
      <c r="J306" s="369"/>
      <c r="K306" s="369">
        <f t="shared" si="108"/>
        <v>0</v>
      </c>
      <c r="L306" s="369"/>
      <c r="M306" s="369"/>
      <c r="N306" s="369">
        <f t="shared" si="109"/>
        <v>0</v>
      </c>
      <c r="O306" s="369"/>
      <c r="P306" s="369"/>
      <c r="Q306" s="369">
        <f t="shared" si="110"/>
        <v>0</v>
      </c>
      <c r="R306" s="369"/>
      <c r="S306" s="369"/>
      <c r="T306" s="369">
        <f t="shared" si="111"/>
        <v>0</v>
      </c>
      <c r="U306" s="369"/>
      <c r="V306" s="369"/>
      <c r="W306" s="369">
        <f t="shared" si="112"/>
        <v>0</v>
      </c>
      <c r="X306" s="369"/>
      <c r="Y306" s="369"/>
      <c r="Z306" s="369">
        <f t="shared" si="113"/>
        <v>0</v>
      </c>
      <c r="AA306" s="369"/>
      <c r="AB306" s="369"/>
      <c r="AC306" s="369">
        <f t="shared" si="114"/>
        <v>0</v>
      </c>
      <c r="AD306" s="369"/>
      <c r="AE306" s="369"/>
      <c r="AF306" s="369">
        <f t="shared" si="115"/>
        <v>0</v>
      </c>
      <c r="AG306" s="369"/>
      <c r="AH306" s="369"/>
      <c r="AI306" s="369">
        <f t="shared" si="116"/>
        <v>0</v>
      </c>
      <c r="AJ306" s="369"/>
      <c r="AK306" s="369"/>
      <c r="AL306" s="369">
        <f t="shared" si="117"/>
        <v>0</v>
      </c>
      <c r="AM306" s="369"/>
      <c r="AN306" s="369"/>
      <c r="AO306" s="369">
        <f t="shared" si="118"/>
        <v>0</v>
      </c>
      <c r="AP306" s="369"/>
      <c r="AQ306" s="369"/>
      <c r="AR306" s="369">
        <f t="shared" si="119"/>
        <v>0</v>
      </c>
      <c r="AS306" s="388"/>
      <c r="AT306" s="369"/>
      <c r="AU306" s="369"/>
      <c r="AV306" s="369">
        <f t="shared" si="120"/>
        <v>0</v>
      </c>
      <c r="AW306" s="370"/>
      <c r="AX306" s="369"/>
      <c r="AY306" s="369"/>
      <c r="AZ306" s="369">
        <f t="shared" si="121"/>
        <v>0</v>
      </c>
      <c r="BA306" s="370"/>
      <c r="BB306" s="389"/>
      <c r="BC306" s="390"/>
      <c r="BD306" s="390"/>
      <c r="BE306" s="390"/>
      <c r="BF306" s="389"/>
      <c r="BG306" s="390"/>
      <c r="BH306" s="389"/>
      <c r="BI306" s="390"/>
      <c r="BJ306" s="389"/>
      <c r="BK306" s="389"/>
      <c r="BL306" s="388">
        <f t="shared" si="130"/>
        <v>0</v>
      </c>
      <c r="BM306" s="389"/>
      <c r="BN306" s="389"/>
      <c r="BO306" s="388">
        <f t="shared" si="131"/>
        <v>0</v>
      </c>
      <c r="BP306" s="389"/>
      <c r="BQ306" s="391" t="s">
        <v>1175</v>
      </c>
      <c r="DL306" s="342" t="str">
        <f t="shared" si="122"/>
        <v xml:space="preserve">8228      </v>
      </c>
      <c r="DM306" s="342" t="str">
        <f t="shared" si="106"/>
        <v xml:space="preserve">202206    </v>
      </c>
      <c r="DN306" s="342" t="str">
        <f t="shared" si="107"/>
        <v xml:space="preserve">M02022    </v>
      </c>
      <c r="DO306" s="342" t="e">
        <f>#REF!</f>
        <v>#REF!</v>
      </c>
      <c r="DP306" s="342">
        <f t="shared" si="123"/>
        <v>0</v>
      </c>
      <c r="EW306" s="342">
        <f t="shared" si="124"/>
        <v>0</v>
      </c>
      <c r="EX306" s="342">
        <f t="shared" si="125"/>
        <v>0</v>
      </c>
      <c r="EY306" s="342" t="e">
        <f>#REF!</f>
        <v>#REF!</v>
      </c>
      <c r="EZ306" s="342" t="e">
        <f>#REF!</f>
        <v>#REF!</v>
      </c>
      <c r="FA306" s="342">
        <f t="shared" si="126"/>
        <v>0</v>
      </c>
      <c r="FB306" s="342" t="e">
        <f>#REF!</f>
        <v>#REF!</v>
      </c>
      <c r="FC306" s="342" t="e">
        <f>#REF!</f>
        <v>#REF!</v>
      </c>
      <c r="FD306" s="342">
        <f t="shared" si="127"/>
        <v>0</v>
      </c>
      <c r="FE306" s="342">
        <f t="shared" si="128"/>
        <v>0</v>
      </c>
      <c r="FF306" s="342" t="e">
        <f>#REF!</f>
        <v>#REF!</v>
      </c>
      <c r="FG306" s="342" t="e">
        <f>#REF!</f>
        <v>#REF!</v>
      </c>
      <c r="FH306" s="342" t="e">
        <f>#REF!</f>
        <v>#REF!</v>
      </c>
      <c r="FI306" s="342" t="e">
        <f>#REF!</f>
        <v>#REF!</v>
      </c>
      <c r="FJ306" s="342" t="e">
        <f>#REF!</f>
        <v>#REF!</v>
      </c>
      <c r="FK306" s="342" t="e">
        <f>#REF!</f>
        <v>#REF!</v>
      </c>
      <c r="FL306" s="342">
        <f t="shared" si="129"/>
        <v>0</v>
      </c>
      <c r="FM306" s="342" t="e">
        <f>#REF!</f>
        <v>#REF!</v>
      </c>
      <c r="FN306" s="342" t="e">
        <f>#REF!</f>
        <v>#REF!</v>
      </c>
      <c r="FO306" s="342" t="e">
        <f>#REF!</f>
        <v>#REF!</v>
      </c>
      <c r="FP306" s="342" t="e">
        <f>#REF!</f>
        <v>#REF!</v>
      </c>
      <c r="FQ306" s="342" t="e">
        <f>#REF!</f>
        <v>#REF!</v>
      </c>
      <c r="FR306" s="342" t="e">
        <f>#REF!</f>
        <v>#REF!</v>
      </c>
      <c r="FS306" s="342" t="e">
        <f>#REF!</f>
        <v>#REF!</v>
      </c>
      <c r="FT306" s="342" t="e">
        <f>#REF!</f>
        <v>#REF!</v>
      </c>
      <c r="FU306" s="342" t="e">
        <f>#REF!</f>
        <v>#REF!</v>
      </c>
      <c r="FV306" s="342">
        <v>2</v>
      </c>
    </row>
    <row r="307" spans="3:178" ht="13.5" thickBot="1" x14ac:dyDescent="0.25">
      <c r="C307" s="366" t="s">
        <v>964</v>
      </c>
      <c r="D307" s="367">
        <v>0</v>
      </c>
      <c r="E307" s="368" t="s">
        <v>977</v>
      </c>
      <c r="F307" s="368" t="s">
        <v>978</v>
      </c>
      <c r="G307" s="367" t="s">
        <v>1521</v>
      </c>
      <c r="H307" s="368" t="s">
        <v>733</v>
      </c>
      <c r="I307" s="369"/>
      <c r="J307" s="369"/>
      <c r="K307" s="369">
        <f t="shared" si="108"/>
        <v>0</v>
      </c>
      <c r="L307" s="369"/>
      <c r="M307" s="369"/>
      <c r="N307" s="369">
        <f t="shared" si="109"/>
        <v>0</v>
      </c>
      <c r="O307" s="369"/>
      <c r="P307" s="369"/>
      <c r="Q307" s="369">
        <f t="shared" si="110"/>
        <v>0</v>
      </c>
      <c r="R307" s="369"/>
      <c r="S307" s="369"/>
      <c r="T307" s="369">
        <f t="shared" si="111"/>
        <v>0</v>
      </c>
      <c r="U307" s="369"/>
      <c r="V307" s="369"/>
      <c r="W307" s="369">
        <f t="shared" si="112"/>
        <v>0</v>
      </c>
      <c r="X307" s="369"/>
      <c r="Y307" s="369"/>
      <c r="Z307" s="369">
        <f t="shared" si="113"/>
        <v>0</v>
      </c>
      <c r="AA307" s="369"/>
      <c r="AB307" s="369"/>
      <c r="AC307" s="369">
        <f t="shared" si="114"/>
        <v>0</v>
      </c>
      <c r="AD307" s="369"/>
      <c r="AE307" s="369"/>
      <c r="AF307" s="369">
        <f t="shared" si="115"/>
        <v>0</v>
      </c>
      <c r="AG307" s="369"/>
      <c r="AH307" s="369"/>
      <c r="AI307" s="369">
        <f t="shared" si="116"/>
        <v>0</v>
      </c>
      <c r="AJ307" s="369"/>
      <c r="AK307" s="369"/>
      <c r="AL307" s="369">
        <f t="shared" si="117"/>
        <v>0</v>
      </c>
      <c r="AM307" s="369"/>
      <c r="AN307" s="369"/>
      <c r="AO307" s="369">
        <f t="shared" si="118"/>
        <v>0</v>
      </c>
      <c r="AP307" s="369"/>
      <c r="AQ307" s="369"/>
      <c r="AR307" s="369">
        <f t="shared" si="119"/>
        <v>0</v>
      </c>
      <c r="AS307" s="388"/>
      <c r="AT307" s="369"/>
      <c r="AU307" s="369"/>
      <c r="AV307" s="369">
        <f t="shared" si="120"/>
        <v>0</v>
      </c>
      <c r="AW307" s="370"/>
      <c r="AX307" s="369"/>
      <c r="AY307" s="369"/>
      <c r="AZ307" s="369">
        <f t="shared" si="121"/>
        <v>0</v>
      </c>
      <c r="BA307" s="370"/>
      <c r="BB307" s="389"/>
      <c r="BC307" s="390"/>
      <c r="BD307" s="390"/>
      <c r="BE307" s="390"/>
      <c r="BF307" s="389"/>
      <c r="BG307" s="390"/>
      <c r="BH307" s="389"/>
      <c r="BI307" s="390"/>
      <c r="BJ307" s="389"/>
      <c r="BK307" s="389"/>
      <c r="BL307" s="388">
        <f t="shared" si="130"/>
        <v>0</v>
      </c>
      <c r="BM307" s="389"/>
      <c r="BN307" s="389"/>
      <c r="BO307" s="388">
        <f t="shared" si="131"/>
        <v>0</v>
      </c>
      <c r="BP307" s="389"/>
      <c r="BQ307" s="391" t="s">
        <v>1176</v>
      </c>
      <c r="DL307" s="342" t="str">
        <f t="shared" si="122"/>
        <v xml:space="preserve">8231      </v>
      </c>
      <c r="DM307" s="342" t="str">
        <f t="shared" si="106"/>
        <v xml:space="preserve">202206    </v>
      </c>
      <c r="DN307" s="342" t="str">
        <f t="shared" si="107"/>
        <v xml:space="preserve">M02022    </v>
      </c>
      <c r="DO307" s="342" t="e">
        <f>#REF!</f>
        <v>#REF!</v>
      </c>
      <c r="DP307" s="342">
        <f t="shared" si="123"/>
        <v>0</v>
      </c>
      <c r="EW307" s="342">
        <f t="shared" si="124"/>
        <v>0</v>
      </c>
      <c r="EX307" s="342">
        <f t="shared" si="125"/>
        <v>0</v>
      </c>
      <c r="EY307" s="342" t="e">
        <f>#REF!</f>
        <v>#REF!</v>
      </c>
      <c r="EZ307" s="342" t="e">
        <f>#REF!</f>
        <v>#REF!</v>
      </c>
      <c r="FA307" s="342">
        <f t="shared" si="126"/>
        <v>0</v>
      </c>
      <c r="FB307" s="342" t="e">
        <f>#REF!</f>
        <v>#REF!</v>
      </c>
      <c r="FC307" s="342" t="e">
        <f>#REF!</f>
        <v>#REF!</v>
      </c>
      <c r="FD307" s="342">
        <f t="shared" si="127"/>
        <v>0</v>
      </c>
      <c r="FE307" s="342">
        <f t="shared" si="128"/>
        <v>0</v>
      </c>
      <c r="FF307" s="342" t="e">
        <f>#REF!</f>
        <v>#REF!</v>
      </c>
      <c r="FG307" s="342" t="e">
        <f>#REF!</f>
        <v>#REF!</v>
      </c>
      <c r="FH307" s="342" t="e">
        <f>#REF!</f>
        <v>#REF!</v>
      </c>
      <c r="FI307" s="342" t="e">
        <f>#REF!</f>
        <v>#REF!</v>
      </c>
      <c r="FJ307" s="342" t="e">
        <f>#REF!</f>
        <v>#REF!</v>
      </c>
      <c r="FK307" s="342" t="e">
        <f>#REF!</f>
        <v>#REF!</v>
      </c>
      <c r="FL307" s="342">
        <f t="shared" si="129"/>
        <v>0</v>
      </c>
      <c r="FM307" s="342" t="e">
        <f>#REF!</f>
        <v>#REF!</v>
      </c>
      <c r="FN307" s="342" t="e">
        <f>#REF!</f>
        <v>#REF!</v>
      </c>
      <c r="FO307" s="342" t="e">
        <f>#REF!</f>
        <v>#REF!</v>
      </c>
      <c r="FP307" s="342" t="e">
        <f>#REF!</f>
        <v>#REF!</v>
      </c>
      <c r="FQ307" s="342" t="e">
        <f>#REF!</f>
        <v>#REF!</v>
      </c>
      <c r="FR307" s="342" t="e">
        <f>#REF!</f>
        <v>#REF!</v>
      </c>
      <c r="FS307" s="342" t="e">
        <f>#REF!</f>
        <v>#REF!</v>
      </c>
      <c r="FT307" s="342" t="e">
        <f>#REF!</f>
        <v>#REF!</v>
      </c>
      <c r="FU307" s="342" t="e">
        <f>#REF!</f>
        <v>#REF!</v>
      </c>
      <c r="FV307" s="342">
        <v>2</v>
      </c>
    </row>
    <row r="308" spans="3:178" ht="13.5" thickBot="1" x14ac:dyDescent="0.25">
      <c r="C308" s="366" t="s">
        <v>964</v>
      </c>
      <c r="D308" s="367">
        <v>0</v>
      </c>
      <c r="E308" s="368" t="s">
        <v>977</v>
      </c>
      <c r="F308" s="368" t="s">
        <v>978</v>
      </c>
      <c r="G308" s="367" t="s">
        <v>1522</v>
      </c>
      <c r="H308" s="368" t="s">
        <v>797</v>
      </c>
      <c r="I308" s="369"/>
      <c r="J308" s="369"/>
      <c r="K308" s="369">
        <f t="shared" si="108"/>
        <v>0</v>
      </c>
      <c r="L308" s="369"/>
      <c r="M308" s="369"/>
      <c r="N308" s="369">
        <f t="shared" si="109"/>
        <v>0</v>
      </c>
      <c r="O308" s="369"/>
      <c r="P308" s="369"/>
      <c r="Q308" s="369">
        <f t="shared" si="110"/>
        <v>0</v>
      </c>
      <c r="R308" s="369"/>
      <c r="S308" s="369"/>
      <c r="T308" s="369">
        <f t="shared" si="111"/>
        <v>0</v>
      </c>
      <c r="U308" s="369"/>
      <c r="V308" s="369"/>
      <c r="W308" s="369">
        <f t="shared" si="112"/>
        <v>0</v>
      </c>
      <c r="X308" s="369"/>
      <c r="Y308" s="369"/>
      <c r="Z308" s="369">
        <f t="shared" si="113"/>
        <v>0</v>
      </c>
      <c r="AA308" s="369"/>
      <c r="AB308" s="369"/>
      <c r="AC308" s="369">
        <f t="shared" si="114"/>
        <v>0</v>
      </c>
      <c r="AD308" s="369"/>
      <c r="AE308" s="369"/>
      <c r="AF308" s="369">
        <f t="shared" si="115"/>
        <v>0</v>
      </c>
      <c r="AG308" s="369"/>
      <c r="AH308" s="369"/>
      <c r="AI308" s="369">
        <f t="shared" si="116"/>
        <v>0</v>
      </c>
      <c r="AJ308" s="369"/>
      <c r="AK308" s="369"/>
      <c r="AL308" s="369">
        <f t="shared" si="117"/>
        <v>0</v>
      </c>
      <c r="AM308" s="369"/>
      <c r="AN308" s="369"/>
      <c r="AO308" s="369">
        <f t="shared" si="118"/>
        <v>0</v>
      </c>
      <c r="AP308" s="369"/>
      <c r="AQ308" s="369"/>
      <c r="AR308" s="369">
        <f t="shared" si="119"/>
        <v>0</v>
      </c>
      <c r="AS308" s="388"/>
      <c r="AT308" s="369"/>
      <c r="AU308" s="369"/>
      <c r="AV308" s="369">
        <f t="shared" si="120"/>
        <v>0</v>
      </c>
      <c r="AW308" s="370"/>
      <c r="AX308" s="369"/>
      <c r="AY308" s="369"/>
      <c r="AZ308" s="369">
        <f t="shared" si="121"/>
        <v>0</v>
      </c>
      <c r="BA308" s="370"/>
      <c r="BB308" s="389"/>
      <c r="BC308" s="390"/>
      <c r="BD308" s="390"/>
      <c r="BE308" s="390"/>
      <c r="BF308" s="389"/>
      <c r="BG308" s="390"/>
      <c r="BH308" s="389"/>
      <c r="BI308" s="390"/>
      <c r="BJ308" s="389"/>
      <c r="BK308" s="389"/>
      <c r="BL308" s="388">
        <f t="shared" si="130"/>
        <v>0</v>
      </c>
      <c r="BM308" s="389"/>
      <c r="BN308" s="389"/>
      <c r="BO308" s="388">
        <f t="shared" si="131"/>
        <v>0</v>
      </c>
      <c r="BP308" s="389"/>
      <c r="BQ308" s="391" t="s">
        <v>1176</v>
      </c>
      <c r="DL308" s="342" t="str">
        <f t="shared" si="122"/>
        <v xml:space="preserve">8232      </v>
      </c>
      <c r="DM308" s="342" t="str">
        <f t="shared" si="106"/>
        <v xml:space="preserve">202206    </v>
      </c>
      <c r="DN308" s="342" t="str">
        <f t="shared" si="107"/>
        <v xml:space="preserve">M02022    </v>
      </c>
      <c r="DO308" s="342" t="e">
        <f>#REF!</f>
        <v>#REF!</v>
      </c>
      <c r="DP308" s="342">
        <f t="shared" si="123"/>
        <v>0</v>
      </c>
      <c r="EW308" s="342">
        <f t="shared" si="124"/>
        <v>0</v>
      </c>
      <c r="EX308" s="342">
        <f t="shared" si="125"/>
        <v>0</v>
      </c>
      <c r="EY308" s="342" t="e">
        <f>#REF!</f>
        <v>#REF!</v>
      </c>
      <c r="EZ308" s="342" t="e">
        <f>#REF!</f>
        <v>#REF!</v>
      </c>
      <c r="FA308" s="342">
        <f t="shared" si="126"/>
        <v>0</v>
      </c>
      <c r="FB308" s="342" t="e">
        <f>#REF!</f>
        <v>#REF!</v>
      </c>
      <c r="FC308" s="342" t="e">
        <f>#REF!</f>
        <v>#REF!</v>
      </c>
      <c r="FD308" s="342">
        <f t="shared" si="127"/>
        <v>0</v>
      </c>
      <c r="FE308" s="342">
        <f t="shared" si="128"/>
        <v>0</v>
      </c>
      <c r="FF308" s="342" t="e">
        <f>#REF!</f>
        <v>#REF!</v>
      </c>
      <c r="FG308" s="342" t="e">
        <f>#REF!</f>
        <v>#REF!</v>
      </c>
      <c r="FH308" s="342" t="e">
        <f>#REF!</f>
        <v>#REF!</v>
      </c>
      <c r="FI308" s="342" t="e">
        <f>#REF!</f>
        <v>#REF!</v>
      </c>
      <c r="FJ308" s="342" t="e">
        <f>#REF!</f>
        <v>#REF!</v>
      </c>
      <c r="FK308" s="342" t="e">
        <f>#REF!</f>
        <v>#REF!</v>
      </c>
      <c r="FL308" s="342">
        <f t="shared" si="129"/>
        <v>0</v>
      </c>
      <c r="FM308" s="342" t="e">
        <f>#REF!</f>
        <v>#REF!</v>
      </c>
      <c r="FN308" s="342" t="e">
        <f>#REF!</f>
        <v>#REF!</v>
      </c>
      <c r="FO308" s="342" t="e">
        <f>#REF!</f>
        <v>#REF!</v>
      </c>
      <c r="FP308" s="342" t="e">
        <f>#REF!</f>
        <v>#REF!</v>
      </c>
      <c r="FQ308" s="342" t="e">
        <f>#REF!</f>
        <v>#REF!</v>
      </c>
      <c r="FR308" s="342" t="e">
        <f>#REF!</f>
        <v>#REF!</v>
      </c>
      <c r="FS308" s="342" t="e">
        <f>#REF!</f>
        <v>#REF!</v>
      </c>
      <c r="FT308" s="342" t="e">
        <f>#REF!</f>
        <v>#REF!</v>
      </c>
      <c r="FU308" s="342" t="e">
        <f>#REF!</f>
        <v>#REF!</v>
      </c>
      <c r="FV308" s="342">
        <v>2</v>
      </c>
    </row>
    <row r="309" spans="3:178" ht="13.5" thickBot="1" x14ac:dyDescent="0.25">
      <c r="C309" s="366" t="s">
        <v>964</v>
      </c>
      <c r="D309" s="367">
        <v>0</v>
      </c>
      <c r="E309" s="368" t="s">
        <v>977</v>
      </c>
      <c r="F309" s="368" t="s">
        <v>978</v>
      </c>
      <c r="G309" s="367" t="s">
        <v>1523</v>
      </c>
      <c r="H309" s="368" t="s">
        <v>697</v>
      </c>
      <c r="I309" s="369"/>
      <c r="J309" s="369"/>
      <c r="K309" s="369">
        <f t="shared" si="108"/>
        <v>0</v>
      </c>
      <c r="L309" s="369"/>
      <c r="M309" s="369"/>
      <c r="N309" s="369">
        <f t="shared" si="109"/>
        <v>0</v>
      </c>
      <c r="O309" s="369"/>
      <c r="P309" s="369"/>
      <c r="Q309" s="369">
        <f t="shared" si="110"/>
        <v>0</v>
      </c>
      <c r="R309" s="369"/>
      <c r="S309" s="369"/>
      <c r="T309" s="369">
        <f t="shared" si="111"/>
        <v>0</v>
      </c>
      <c r="U309" s="369"/>
      <c r="V309" s="369"/>
      <c r="W309" s="369">
        <f t="shared" si="112"/>
        <v>0</v>
      </c>
      <c r="X309" s="369"/>
      <c r="Y309" s="369"/>
      <c r="Z309" s="369">
        <f t="shared" si="113"/>
        <v>0</v>
      </c>
      <c r="AA309" s="369"/>
      <c r="AB309" s="369"/>
      <c r="AC309" s="369">
        <f t="shared" si="114"/>
        <v>0</v>
      </c>
      <c r="AD309" s="369"/>
      <c r="AE309" s="369"/>
      <c r="AF309" s="369">
        <f t="shared" si="115"/>
        <v>0</v>
      </c>
      <c r="AG309" s="369"/>
      <c r="AH309" s="369"/>
      <c r="AI309" s="369">
        <f t="shared" si="116"/>
        <v>0</v>
      </c>
      <c r="AJ309" s="369"/>
      <c r="AK309" s="369"/>
      <c r="AL309" s="369">
        <f t="shared" si="117"/>
        <v>0</v>
      </c>
      <c r="AM309" s="369"/>
      <c r="AN309" s="369"/>
      <c r="AO309" s="369">
        <f t="shared" si="118"/>
        <v>0</v>
      </c>
      <c r="AP309" s="369"/>
      <c r="AQ309" s="369"/>
      <c r="AR309" s="369">
        <f t="shared" si="119"/>
        <v>0</v>
      </c>
      <c r="AS309" s="388"/>
      <c r="AT309" s="369"/>
      <c r="AU309" s="369"/>
      <c r="AV309" s="369">
        <f t="shared" si="120"/>
        <v>0</v>
      </c>
      <c r="AW309" s="370"/>
      <c r="AX309" s="369"/>
      <c r="AY309" s="369"/>
      <c r="AZ309" s="369">
        <f t="shared" si="121"/>
        <v>0</v>
      </c>
      <c r="BA309" s="370"/>
      <c r="BB309" s="389"/>
      <c r="BC309" s="390"/>
      <c r="BD309" s="390"/>
      <c r="BE309" s="390"/>
      <c r="BF309" s="389"/>
      <c r="BG309" s="390"/>
      <c r="BH309" s="389"/>
      <c r="BI309" s="390"/>
      <c r="BJ309" s="389"/>
      <c r="BK309" s="389"/>
      <c r="BL309" s="388">
        <f t="shared" si="130"/>
        <v>0</v>
      </c>
      <c r="BM309" s="389"/>
      <c r="BN309" s="389"/>
      <c r="BO309" s="388">
        <f t="shared" si="131"/>
        <v>0</v>
      </c>
      <c r="BP309" s="389"/>
      <c r="BQ309" s="391" t="s">
        <v>1176</v>
      </c>
      <c r="DL309" s="342" t="str">
        <f t="shared" si="122"/>
        <v xml:space="preserve">8233      </v>
      </c>
      <c r="DM309" s="342" t="str">
        <f t="shared" si="106"/>
        <v xml:space="preserve">202206    </v>
      </c>
      <c r="DN309" s="342" t="str">
        <f t="shared" si="107"/>
        <v xml:space="preserve">M02022    </v>
      </c>
      <c r="DO309" s="342" t="e">
        <f>#REF!</f>
        <v>#REF!</v>
      </c>
      <c r="DP309" s="342">
        <f t="shared" si="123"/>
        <v>0</v>
      </c>
      <c r="EW309" s="342">
        <f t="shared" si="124"/>
        <v>0</v>
      </c>
      <c r="EX309" s="342">
        <f t="shared" si="125"/>
        <v>0</v>
      </c>
      <c r="EY309" s="342" t="e">
        <f>#REF!</f>
        <v>#REF!</v>
      </c>
      <c r="EZ309" s="342" t="e">
        <f>#REF!</f>
        <v>#REF!</v>
      </c>
      <c r="FA309" s="342">
        <f t="shared" si="126"/>
        <v>0</v>
      </c>
      <c r="FB309" s="342" t="e">
        <f>#REF!</f>
        <v>#REF!</v>
      </c>
      <c r="FC309" s="342" t="e">
        <f>#REF!</f>
        <v>#REF!</v>
      </c>
      <c r="FD309" s="342">
        <f t="shared" si="127"/>
        <v>0</v>
      </c>
      <c r="FE309" s="342">
        <f t="shared" si="128"/>
        <v>0</v>
      </c>
      <c r="FF309" s="342" t="e">
        <f>#REF!</f>
        <v>#REF!</v>
      </c>
      <c r="FG309" s="342" t="e">
        <f>#REF!</f>
        <v>#REF!</v>
      </c>
      <c r="FH309" s="342" t="e">
        <f>#REF!</f>
        <v>#REF!</v>
      </c>
      <c r="FI309" s="342" t="e">
        <f>#REF!</f>
        <v>#REF!</v>
      </c>
      <c r="FJ309" s="342" t="e">
        <f>#REF!</f>
        <v>#REF!</v>
      </c>
      <c r="FK309" s="342" t="e">
        <f>#REF!</f>
        <v>#REF!</v>
      </c>
      <c r="FL309" s="342">
        <f t="shared" si="129"/>
        <v>0</v>
      </c>
      <c r="FM309" s="342" t="e">
        <f>#REF!</f>
        <v>#REF!</v>
      </c>
      <c r="FN309" s="342" t="e">
        <f>#REF!</f>
        <v>#REF!</v>
      </c>
      <c r="FO309" s="342" t="e">
        <f>#REF!</f>
        <v>#REF!</v>
      </c>
      <c r="FP309" s="342" t="e">
        <f>#REF!</f>
        <v>#REF!</v>
      </c>
      <c r="FQ309" s="342" t="e">
        <f>#REF!</f>
        <v>#REF!</v>
      </c>
      <c r="FR309" s="342" t="e">
        <f>#REF!</f>
        <v>#REF!</v>
      </c>
      <c r="FS309" s="342" t="e">
        <f>#REF!</f>
        <v>#REF!</v>
      </c>
      <c r="FT309" s="342" t="e">
        <f>#REF!</f>
        <v>#REF!</v>
      </c>
      <c r="FU309" s="342" t="e">
        <f>#REF!</f>
        <v>#REF!</v>
      </c>
      <c r="FV309" s="342">
        <v>2</v>
      </c>
    </row>
    <row r="310" spans="3:178" ht="13.5" thickBot="1" x14ac:dyDescent="0.25">
      <c r="C310" s="366" t="s">
        <v>964</v>
      </c>
      <c r="D310" s="367">
        <v>0</v>
      </c>
      <c r="E310" s="368" t="s">
        <v>977</v>
      </c>
      <c r="F310" s="368" t="s">
        <v>978</v>
      </c>
      <c r="G310" s="367" t="s">
        <v>1524</v>
      </c>
      <c r="H310" s="368" t="s">
        <v>798</v>
      </c>
      <c r="I310" s="369"/>
      <c r="J310" s="369"/>
      <c r="K310" s="369">
        <f t="shared" si="108"/>
        <v>0</v>
      </c>
      <c r="L310" s="369"/>
      <c r="M310" s="369"/>
      <c r="N310" s="369">
        <f t="shared" si="109"/>
        <v>0</v>
      </c>
      <c r="O310" s="369"/>
      <c r="P310" s="369"/>
      <c r="Q310" s="369">
        <f t="shared" si="110"/>
        <v>0</v>
      </c>
      <c r="R310" s="369"/>
      <c r="S310" s="369"/>
      <c r="T310" s="369">
        <f t="shared" si="111"/>
        <v>0</v>
      </c>
      <c r="U310" s="369"/>
      <c r="V310" s="369"/>
      <c r="W310" s="369">
        <f t="shared" si="112"/>
        <v>0</v>
      </c>
      <c r="X310" s="369"/>
      <c r="Y310" s="369"/>
      <c r="Z310" s="369">
        <f t="shared" si="113"/>
        <v>0</v>
      </c>
      <c r="AA310" s="369"/>
      <c r="AB310" s="369"/>
      <c r="AC310" s="369">
        <f t="shared" si="114"/>
        <v>0</v>
      </c>
      <c r="AD310" s="369"/>
      <c r="AE310" s="369"/>
      <c r="AF310" s="369">
        <f t="shared" si="115"/>
        <v>0</v>
      </c>
      <c r="AG310" s="369"/>
      <c r="AH310" s="369"/>
      <c r="AI310" s="369">
        <f t="shared" si="116"/>
        <v>0</v>
      </c>
      <c r="AJ310" s="369"/>
      <c r="AK310" s="369"/>
      <c r="AL310" s="369">
        <f t="shared" si="117"/>
        <v>0</v>
      </c>
      <c r="AM310" s="369"/>
      <c r="AN310" s="369"/>
      <c r="AO310" s="369">
        <f t="shared" si="118"/>
        <v>0</v>
      </c>
      <c r="AP310" s="369"/>
      <c r="AQ310" s="369"/>
      <c r="AR310" s="369">
        <f t="shared" si="119"/>
        <v>0</v>
      </c>
      <c r="AS310" s="388"/>
      <c r="AT310" s="369"/>
      <c r="AU310" s="369"/>
      <c r="AV310" s="369">
        <f t="shared" si="120"/>
        <v>0</v>
      </c>
      <c r="AW310" s="370"/>
      <c r="AX310" s="369"/>
      <c r="AY310" s="369"/>
      <c r="AZ310" s="369">
        <f t="shared" si="121"/>
        <v>0</v>
      </c>
      <c r="BA310" s="370"/>
      <c r="BB310" s="389"/>
      <c r="BC310" s="390"/>
      <c r="BD310" s="390"/>
      <c r="BE310" s="390"/>
      <c r="BF310" s="389"/>
      <c r="BG310" s="390"/>
      <c r="BH310" s="389"/>
      <c r="BI310" s="390"/>
      <c r="BJ310" s="389"/>
      <c r="BK310" s="389"/>
      <c r="BL310" s="388">
        <f t="shared" si="130"/>
        <v>0</v>
      </c>
      <c r="BM310" s="389"/>
      <c r="BN310" s="389"/>
      <c r="BO310" s="388">
        <f t="shared" si="131"/>
        <v>0</v>
      </c>
      <c r="BP310" s="389"/>
      <c r="BQ310" s="391" t="s">
        <v>1177</v>
      </c>
      <c r="DL310" s="342" t="str">
        <f t="shared" si="122"/>
        <v xml:space="preserve">8235      </v>
      </c>
      <c r="DM310" s="342" t="str">
        <f t="shared" si="106"/>
        <v xml:space="preserve">202206    </v>
      </c>
      <c r="DN310" s="342" t="str">
        <f t="shared" si="107"/>
        <v xml:space="preserve">M02022    </v>
      </c>
      <c r="DO310" s="342" t="e">
        <f>#REF!</f>
        <v>#REF!</v>
      </c>
      <c r="DP310" s="342">
        <f t="shared" si="123"/>
        <v>0</v>
      </c>
      <c r="EW310" s="342">
        <f t="shared" si="124"/>
        <v>0</v>
      </c>
      <c r="EX310" s="342">
        <f t="shared" si="125"/>
        <v>0</v>
      </c>
      <c r="EY310" s="342" t="e">
        <f>#REF!</f>
        <v>#REF!</v>
      </c>
      <c r="EZ310" s="342" t="e">
        <f>#REF!</f>
        <v>#REF!</v>
      </c>
      <c r="FA310" s="342">
        <f t="shared" si="126"/>
        <v>0</v>
      </c>
      <c r="FB310" s="342" t="e">
        <f>#REF!</f>
        <v>#REF!</v>
      </c>
      <c r="FC310" s="342" t="e">
        <f>#REF!</f>
        <v>#REF!</v>
      </c>
      <c r="FD310" s="342">
        <f t="shared" si="127"/>
        <v>0</v>
      </c>
      <c r="FE310" s="342">
        <f t="shared" si="128"/>
        <v>0</v>
      </c>
      <c r="FF310" s="342" t="e">
        <f>#REF!</f>
        <v>#REF!</v>
      </c>
      <c r="FG310" s="342" t="e">
        <f>#REF!</f>
        <v>#REF!</v>
      </c>
      <c r="FH310" s="342" t="e">
        <f>#REF!</f>
        <v>#REF!</v>
      </c>
      <c r="FI310" s="342" t="e">
        <f>#REF!</f>
        <v>#REF!</v>
      </c>
      <c r="FJ310" s="342" t="e">
        <f>#REF!</f>
        <v>#REF!</v>
      </c>
      <c r="FK310" s="342" t="e">
        <f>#REF!</f>
        <v>#REF!</v>
      </c>
      <c r="FL310" s="342">
        <f t="shared" si="129"/>
        <v>0</v>
      </c>
      <c r="FM310" s="342" t="e">
        <f>#REF!</f>
        <v>#REF!</v>
      </c>
      <c r="FN310" s="342" t="e">
        <f>#REF!</f>
        <v>#REF!</v>
      </c>
      <c r="FO310" s="342" t="e">
        <f>#REF!</f>
        <v>#REF!</v>
      </c>
      <c r="FP310" s="342" t="e">
        <f>#REF!</f>
        <v>#REF!</v>
      </c>
      <c r="FQ310" s="342" t="e">
        <f>#REF!</f>
        <v>#REF!</v>
      </c>
      <c r="FR310" s="342" t="e">
        <f>#REF!</f>
        <v>#REF!</v>
      </c>
      <c r="FS310" s="342" t="e">
        <f>#REF!</f>
        <v>#REF!</v>
      </c>
      <c r="FT310" s="342" t="e">
        <f>#REF!</f>
        <v>#REF!</v>
      </c>
      <c r="FU310" s="342" t="e">
        <f>#REF!</f>
        <v>#REF!</v>
      </c>
      <c r="FV310" s="342">
        <v>2</v>
      </c>
    </row>
    <row r="311" spans="3:178" ht="13.5" thickBot="1" x14ac:dyDescent="0.25">
      <c r="C311" s="366" t="s">
        <v>966</v>
      </c>
      <c r="D311" s="367">
        <v>2</v>
      </c>
      <c r="E311" s="368" t="s">
        <v>843</v>
      </c>
      <c r="F311" s="368" t="s">
        <v>975</v>
      </c>
      <c r="G311" s="367" t="s">
        <v>1525</v>
      </c>
      <c r="H311" s="368" t="s">
        <v>96</v>
      </c>
      <c r="I311" s="369">
        <v>5801.7749999999996</v>
      </c>
      <c r="J311" s="369">
        <v>5310.6311999999998</v>
      </c>
      <c r="K311" s="369">
        <f t="shared" si="108"/>
        <v>491.14379999999983</v>
      </c>
      <c r="L311" s="369">
        <v>0</v>
      </c>
      <c r="M311" s="369">
        <v>0</v>
      </c>
      <c r="N311" s="369">
        <f t="shared" si="109"/>
        <v>0</v>
      </c>
      <c r="O311" s="369">
        <v>968.28300000000002</v>
      </c>
      <c r="P311" s="369">
        <v>1124</v>
      </c>
      <c r="Q311" s="369">
        <f t="shared" si="110"/>
        <v>-155.71699999999998</v>
      </c>
      <c r="R311" s="369">
        <v>172.47499999999999</v>
      </c>
      <c r="S311" s="369">
        <v>249.08459999999999</v>
      </c>
      <c r="T311" s="369">
        <f t="shared" si="111"/>
        <v>-76.6096</v>
      </c>
      <c r="U311" s="369">
        <v>167.94499999999999</v>
      </c>
      <c r="V311" s="369">
        <v>159.78819999999999</v>
      </c>
      <c r="W311" s="369">
        <f t="shared" si="112"/>
        <v>8.156800000000004</v>
      </c>
      <c r="X311" s="369">
        <v>3.5619999999999998</v>
      </c>
      <c r="Y311" s="369">
        <v>3.4998</v>
      </c>
      <c r="Z311" s="369">
        <f t="shared" si="113"/>
        <v>6.2199999999999811E-2</v>
      </c>
      <c r="AA311" s="369">
        <v>55.948999999999998</v>
      </c>
      <c r="AB311" s="369">
        <v>56.111699999999999</v>
      </c>
      <c r="AC311" s="369">
        <f t="shared" si="114"/>
        <v>-0.16270000000000095</v>
      </c>
      <c r="AD311" s="369">
        <v>0</v>
      </c>
      <c r="AE311" s="369">
        <v>0</v>
      </c>
      <c r="AF311" s="369">
        <f t="shared" si="115"/>
        <v>0</v>
      </c>
      <c r="AG311" s="369">
        <v>0</v>
      </c>
      <c r="AH311" s="369">
        <v>0</v>
      </c>
      <c r="AI311" s="369">
        <f t="shared" si="116"/>
        <v>0</v>
      </c>
      <c r="AJ311" s="369">
        <v>0</v>
      </c>
      <c r="AK311" s="369">
        <v>1.7423</v>
      </c>
      <c r="AL311" s="369">
        <f t="shared" si="117"/>
        <v>-1.7423</v>
      </c>
      <c r="AM311" s="369">
        <v>-1872.62</v>
      </c>
      <c r="AN311" s="369">
        <v>-1823.9141999999999</v>
      </c>
      <c r="AO311" s="369">
        <f t="shared" si="118"/>
        <v>-48.705799999999954</v>
      </c>
      <c r="AP311" s="369">
        <v>0</v>
      </c>
      <c r="AQ311" s="369">
        <v>0</v>
      </c>
      <c r="AR311" s="369">
        <f t="shared" si="119"/>
        <v>0</v>
      </c>
      <c r="AS311" s="388">
        <v>5297.3689999999997</v>
      </c>
      <c r="AT311" s="369">
        <v>-814.14440000000002</v>
      </c>
      <c r="AU311" s="369">
        <v>-948.55719999999997</v>
      </c>
      <c r="AV311" s="369">
        <f t="shared" si="120"/>
        <v>134.41279999999995</v>
      </c>
      <c r="AW311" s="370"/>
      <c r="AX311" s="369">
        <v>-136.90090000000001</v>
      </c>
      <c r="AY311" s="369">
        <v>-300</v>
      </c>
      <c r="AZ311" s="369">
        <f t="shared" si="121"/>
        <v>163.09909999999999</v>
      </c>
      <c r="BA311" s="370"/>
      <c r="BB311" s="389">
        <v>-951.0453</v>
      </c>
      <c r="BC311" s="390"/>
      <c r="BD311" s="390"/>
      <c r="BE311" s="390"/>
      <c r="BF311" s="389">
        <v>-46.8185</v>
      </c>
      <c r="BG311" s="390"/>
      <c r="BH311" s="389">
        <v>-126.33799999999999</v>
      </c>
      <c r="BI311" s="390"/>
      <c r="BJ311" s="389">
        <v>0</v>
      </c>
      <c r="BK311" s="389"/>
      <c r="BL311" s="388">
        <f t="shared" si="130"/>
        <v>-1124.2018</v>
      </c>
      <c r="BM311" s="389">
        <v>-2087.712</v>
      </c>
      <c r="BN311" s="389"/>
      <c r="BO311" s="388">
        <f t="shared" si="131"/>
        <v>-2087.712</v>
      </c>
      <c r="BP311" s="389">
        <v>893134</v>
      </c>
      <c r="BQ311" s="391" t="s">
        <v>1177</v>
      </c>
      <c r="DL311" s="342" t="str">
        <f t="shared" si="122"/>
        <v xml:space="preserve">8236      </v>
      </c>
      <c r="DM311" s="342" t="str">
        <f t="shared" si="106"/>
        <v xml:space="preserve">202206    </v>
      </c>
      <c r="DN311" s="342" t="str">
        <f t="shared" si="107"/>
        <v xml:space="preserve">M02022    </v>
      </c>
      <c r="DO311" s="342" t="e">
        <f>#REF!</f>
        <v>#REF!</v>
      </c>
      <c r="DP311" s="342">
        <f t="shared" si="123"/>
        <v>0</v>
      </c>
      <c r="EW311" s="342">
        <f t="shared" si="124"/>
        <v>0</v>
      </c>
      <c r="EX311" s="342">
        <f t="shared" si="125"/>
        <v>0</v>
      </c>
      <c r="EY311" s="342" t="e">
        <f>#REF!</f>
        <v>#REF!</v>
      </c>
      <c r="EZ311" s="342" t="e">
        <f>#REF!</f>
        <v>#REF!</v>
      </c>
      <c r="FA311" s="342">
        <f t="shared" si="126"/>
        <v>0</v>
      </c>
      <c r="FB311" s="342" t="e">
        <f>#REF!</f>
        <v>#REF!</v>
      </c>
      <c r="FC311" s="342" t="e">
        <f>#REF!</f>
        <v>#REF!</v>
      </c>
      <c r="FD311" s="342">
        <f t="shared" si="127"/>
        <v>0</v>
      </c>
      <c r="FE311" s="342">
        <f t="shared" si="128"/>
        <v>0</v>
      </c>
      <c r="FF311" s="342" t="e">
        <f>#REF!</f>
        <v>#REF!</v>
      </c>
      <c r="FG311" s="342" t="e">
        <f>#REF!</f>
        <v>#REF!</v>
      </c>
      <c r="FH311" s="342" t="e">
        <f>#REF!</f>
        <v>#REF!</v>
      </c>
      <c r="FI311" s="342" t="e">
        <f>#REF!</f>
        <v>#REF!</v>
      </c>
      <c r="FJ311" s="342" t="e">
        <f>#REF!</f>
        <v>#REF!</v>
      </c>
      <c r="FK311" s="342" t="e">
        <f>#REF!</f>
        <v>#REF!</v>
      </c>
      <c r="FL311" s="342">
        <f t="shared" si="129"/>
        <v>0</v>
      </c>
      <c r="FM311" s="342" t="e">
        <f>#REF!</f>
        <v>#REF!</v>
      </c>
      <c r="FN311" s="342" t="e">
        <f>#REF!</f>
        <v>#REF!</v>
      </c>
      <c r="FO311" s="342" t="e">
        <f>#REF!</f>
        <v>#REF!</v>
      </c>
      <c r="FP311" s="342" t="e">
        <f>#REF!</f>
        <v>#REF!</v>
      </c>
      <c r="FQ311" s="342" t="e">
        <f>#REF!</f>
        <v>#REF!</v>
      </c>
      <c r="FR311" s="342" t="e">
        <f>#REF!</f>
        <v>#REF!</v>
      </c>
      <c r="FS311" s="342" t="e">
        <f>#REF!</f>
        <v>#REF!</v>
      </c>
      <c r="FT311" s="342" t="e">
        <f>#REF!</f>
        <v>#REF!</v>
      </c>
      <c r="FU311" s="342" t="e">
        <f>#REF!</f>
        <v>#REF!</v>
      </c>
      <c r="FV311" s="342">
        <v>2</v>
      </c>
    </row>
    <row r="312" spans="3:178" ht="13.5" thickBot="1" x14ac:dyDescent="0.25">
      <c r="C312" s="366" t="s">
        <v>964</v>
      </c>
      <c r="D312" s="367">
        <v>0</v>
      </c>
      <c r="E312" s="368" t="s">
        <v>977</v>
      </c>
      <c r="F312" s="368" t="s">
        <v>978</v>
      </c>
      <c r="G312" s="367" t="s">
        <v>1526</v>
      </c>
      <c r="H312" s="368" t="s">
        <v>799</v>
      </c>
      <c r="I312" s="369"/>
      <c r="J312" s="369"/>
      <c r="K312" s="369">
        <f t="shared" si="108"/>
        <v>0</v>
      </c>
      <c r="L312" s="369"/>
      <c r="M312" s="369"/>
      <c r="N312" s="369">
        <f t="shared" si="109"/>
        <v>0</v>
      </c>
      <c r="O312" s="369"/>
      <c r="P312" s="369"/>
      <c r="Q312" s="369">
        <f t="shared" si="110"/>
        <v>0</v>
      </c>
      <c r="R312" s="369"/>
      <c r="S312" s="369"/>
      <c r="T312" s="369">
        <f t="shared" si="111"/>
        <v>0</v>
      </c>
      <c r="U312" s="369"/>
      <c r="V312" s="369"/>
      <c r="W312" s="369">
        <f t="shared" si="112"/>
        <v>0</v>
      </c>
      <c r="X312" s="369"/>
      <c r="Y312" s="369"/>
      <c r="Z312" s="369">
        <f t="shared" si="113"/>
        <v>0</v>
      </c>
      <c r="AA312" s="369"/>
      <c r="AB312" s="369"/>
      <c r="AC312" s="369">
        <f t="shared" si="114"/>
        <v>0</v>
      </c>
      <c r="AD312" s="369"/>
      <c r="AE312" s="369"/>
      <c r="AF312" s="369">
        <f t="shared" si="115"/>
        <v>0</v>
      </c>
      <c r="AG312" s="369"/>
      <c r="AH312" s="369"/>
      <c r="AI312" s="369">
        <f t="shared" si="116"/>
        <v>0</v>
      </c>
      <c r="AJ312" s="369"/>
      <c r="AK312" s="369"/>
      <c r="AL312" s="369">
        <f t="shared" si="117"/>
        <v>0</v>
      </c>
      <c r="AM312" s="369"/>
      <c r="AN312" s="369"/>
      <c r="AO312" s="369">
        <f t="shared" si="118"/>
        <v>0</v>
      </c>
      <c r="AP312" s="369"/>
      <c r="AQ312" s="369"/>
      <c r="AR312" s="369">
        <f t="shared" si="119"/>
        <v>0</v>
      </c>
      <c r="AS312" s="388"/>
      <c r="AT312" s="369"/>
      <c r="AU312" s="369"/>
      <c r="AV312" s="369">
        <f t="shared" si="120"/>
        <v>0</v>
      </c>
      <c r="AW312" s="370"/>
      <c r="AX312" s="369"/>
      <c r="AY312" s="369"/>
      <c r="AZ312" s="369">
        <f t="shared" si="121"/>
        <v>0</v>
      </c>
      <c r="BA312" s="370"/>
      <c r="BB312" s="389"/>
      <c r="BC312" s="390"/>
      <c r="BD312" s="390"/>
      <c r="BE312" s="390"/>
      <c r="BF312" s="389"/>
      <c r="BG312" s="390"/>
      <c r="BH312" s="389"/>
      <c r="BI312" s="390"/>
      <c r="BJ312" s="389"/>
      <c r="BK312" s="389"/>
      <c r="BL312" s="388">
        <f t="shared" si="130"/>
        <v>0</v>
      </c>
      <c r="BM312" s="389"/>
      <c r="BN312" s="389"/>
      <c r="BO312" s="388">
        <f t="shared" si="131"/>
        <v>0</v>
      </c>
      <c r="BP312" s="389"/>
      <c r="BQ312" s="391" t="s">
        <v>1178</v>
      </c>
      <c r="DL312" s="342" t="str">
        <f t="shared" si="122"/>
        <v xml:space="preserve">8237      </v>
      </c>
      <c r="DM312" s="342" t="str">
        <f t="shared" si="106"/>
        <v xml:space="preserve">202206    </v>
      </c>
      <c r="DN312" s="342" t="str">
        <f t="shared" si="107"/>
        <v xml:space="preserve">M02022    </v>
      </c>
      <c r="DO312" s="342" t="e">
        <f>#REF!</f>
        <v>#REF!</v>
      </c>
      <c r="DP312" s="342">
        <f t="shared" si="123"/>
        <v>0</v>
      </c>
      <c r="EW312" s="342">
        <f t="shared" si="124"/>
        <v>0</v>
      </c>
      <c r="EX312" s="342">
        <f t="shared" si="125"/>
        <v>0</v>
      </c>
      <c r="EY312" s="342" t="e">
        <f>#REF!</f>
        <v>#REF!</v>
      </c>
      <c r="EZ312" s="342" t="e">
        <f>#REF!</f>
        <v>#REF!</v>
      </c>
      <c r="FA312" s="342">
        <f t="shared" si="126"/>
        <v>0</v>
      </c>
      <c r="FB312" s="342" t="e">
        <f>#REF!</f>
        <v>#REF!</v>
      </c>
      <c r="FC312" s="342" t="e">
        <f>#REF!</f>
        <v>#REF!</v>
      </c>
      <c r="FD312" s="342">
        <f t="shared" si="127"/>
        <v>0</v>
      </c>
      <c r="FE312" s="342">
        <f t="shared" si="128"/>
        <v>0</v>
      </c>
      <c r="FF312" s="342" t="e">
        <f>#REF!</f>
        <v>#REF!</v>
      </c>
      <c r="FG312" s="342" t="e">
        <f>#REF!</f>
        <v>#REF!</v>
      </c>
      <c r="FH312" s="342" t="e">
        <f>#REF!</f>
        <v>#REF!</v>
      </c>
      <c r="FI312" s="342" t="e">
        <f>#REF!</f>
        <v>#REF!</v>
      </c>
      <c r="FJ312" s="342" t="e">
        <f>#REF!</f>
        <v>#REF!</v>
      </c>
      <c r="FK312" s="342" t="e">
        <f>#REF!</f>
        <v>#REF!</v>
      </c>
      <c r="FL312" s="342">
        <f t="shared" si="129"/>
        <v>0</v>
      </c>
      <c r="FM312" s="342" t="e">
        <f>#REF!</f>
        <v>#REF!</v>
      </c>
      <c r="FN312" s="342" t="e">
        <f>#REF!</f>
        <v>#REF!</v>
      </c>
      <c r="FO312" s="342" t="e">
        <f>#REF!</f>
        <v>#REF!</v>
      </c>
      <c r="FP312" s="342" t="e">
        <f>#REF!</f>
        <v>#REF!</v>
      </c>
      <c r="FQ312" s="342" t="e">
        <f>#REF!</f>
        <v>#REF!</v>
      </c>
      <c r="FR312" s="342" t="e">
        <f>#REF!</f>
        <v>#REF!</v>
      </c>
      <c r="FS312" s="342" t="e">
        <f>#REF!</f>
        <v>#REF!</v>
      </c>
      <c r="FT312" s="342" t="e">
        <f>#REF!</f>
        <v>#REF!</v>
      </c>
      <c r="FU312" s="342" t="e">
        <f>#REF!</f>
        <v>#REF!</v>
      </c>
      <c r="FV312" s="342">
        <v>2</v>
      </c>
    </row>
    <row r="313" spans="3:178" ht="13.5" thickBot="1" x14ac:dyDescent="0.25">
      <c r="C313" s="366" t="s">
        <v>964</v>
      </c>
      <c r="D313" s="367">
        <v>0</v>
      </c>
      <c r="E313" s="368" t="s">
        <v>977</v>
      </c>
      <c r="F313" s="368" t="s">
        <v>978</v>
      </c>
      <c r="G313" s="367" t="s">
        <v>1527</v>
      </c>
      <c r="H313" s="368" t="s">
        <v>800</v>
      </c>
      <c r="I313" s="369"/>
      <c r="J313" s="369"/>
      <c r="K313" s="369">
        <f t="shared" si="108"/>
        <v>0</v>
      </c>
      <c r="L313" s="369"/>
      <c r="M313" s="369"/>
      <c r="N313" s="369">
        <f t="shared" si="109"/>
        <v>0</v>
      </c>
      <c r="O313" s="369"/>
      <c r="P313" s="369"/>
      <c r="Q313" s="369">
        <f t="shared" si="110"/>
        <v>0</v>
      </c>
      <c r="R313" s="369"/>
      <c r="S313" s="369"/>
      <c r="T313" s="369">
        <f t="shared" si="111"/>
        <v>0</v>
      </c>
      <c r="U313" s="369"/>
      <c r="V313" s="369"/>
      <c r="W313" s="369">
        <f t="shared" si="112"/>
        <v>0</v>
      </c>
      <c r="X313" s="369"/>
      <c r="Y313" s="369"/>
      <c r="Z313" s="369">
        <f t="shared" si="113"/>
        <v>0</v>
      </c>
      <c r="AA313" s="369"/>
      <c r="AB313" s="369"/>
      <c r="AC313" s="369">
        <f t="shared" si="114"/>
        <v>0</v>
      </c>
      <c r="AD313" s="369"/>
      <c r="AE313" s="369"/>
      <c r="AF313" s="369">
        <f t="shared" si="115"/>
        <v>0</v>
      </c>
      <c r="AG313" s="369"/>
      <c r="AH313" s="369"/>
      <c r="AI313" s="369">
        <f t="shared" si="116"/>
        <v>0</v>
      </c>
      <c r="AJ313" s="369"/>
      <c r="AK313" s="369"/>
      <c r="AL313" s="369">
        <f t="shared" si="117"/>
        <v>0</v>
      </c>
      <c r="AM313" s="369"/>
      <c r="AN313" s="369"/>
      <c r="AO313" s="369">
        <f t="shared" si="118"/>
        <v>0</v>
      </c>
      <c r="AP313" s="369"/>
      <c r="AQ313" s="369"/>
      <c r="AR313" s="369">
        <f t="shared" si="119"/>
        <v>0</v>
      </c>
      <c r="AS313" s="388"/>
      <c r="AT313" s="369"/>
      <c r="AU313" s="369"/>
      <c r="AV313" s="369">
        <f t="shared" si="120"/>
        <v>0</v>
      </c>
      <c r="AW313" s="370"/>
      <c r="AX313" s="369"/>
      <c r="AY313" s="369"/>
      <c r="AZ313" s="369">
        <f t="shared" si="121"/>
        <v>0</v>
      </c>
      <c r="BA313" s="370"/>
      <c r="BB313" s="389"/>
      <c r="BC313" s="390"/>
      <c r="BD313" s="390"/>
      <c r="BE313" s="390"/>
      <c r="BF313" s="389"/>
      <c r="BG313" s="390"/>
      <c r="BH313" s="389"/>
      <c r="BI313" s="390"/>
      <c r="BJ313" s="389"/>
      <c r="BK313" s="389"/>
      <c r="BL313" s="388">
        <f t="shared" si="130"/>
        <v>0</v>
      </c>
      <c r="BM313" s="389"/>
      <c r="BN313" s="389"/>
      <c r="BO313" s="388">
        <f t="shared" si="131"/>
        <v>0</v>
      </c>
      <c r="BP313" s="389"/>
      <c r="BQ313" s="391" t="s">
        <v>1179</v>
      </c>
      <c r="DL313" s="342" t="str">
        <f t="shared" si="122"/>
        <v xml:space="preserve">8239      </v>
      </c>
      <c r="DM313" s="342" t="str">
        <f t="shared" si="106"/>
        <v xml:space="preserve">202206    </v>
      </c>
      <c r="DN313" s="342" t="str">
        <f t="shared" si="107"/>
        <v xml:space="preserve">M02022    </v>
      </c>
      <c r="DO313" s="342" t="e">
        <f>#REF!</f>
        <v>#REF!</v>
      </c>
      <c r="DP313" s="342">
        <f t="shared" si="123"/>
        <v>0</v>
      </c>
      <c r="EW313" s="342">
        <f t="shared" si="124"/>
        <v>0</v>
      </c>
      <c r="EX313" s="342">
        <f t="shared" si="125"/>
        <v>0</v>
      </c>
      <c r="EY313" s="342" t="e">
        <f>#REF!</f>
        <v>#REF!</v>
      </c>
      <c r="EZ313" s="342" t="e">
        <f>#REF!</f>
        <v>#REF!</v>
      </c>
      <c r="FA313" s="342">
        <f t="shared" si="126"/>
        <v>0</v>
      </c>
      <c r="FB313" s="342" t="e">
        <f>#REF!</f>
        <v>#REF!</v>
      </c>
      <c r="FC313" s="342" t="e">
        <f>#REF!</f>
        <v>#REF!</v>
      </c>
      <c r="FD313" s="342">
        <f t="shared" si="127"/>
        <v>0</v>
      </c>
      <c r="FE313" s="342">
        <f t="shared" si="128"/>
        <v>0</v>
      </c>
      <c r="FF313" s="342" t="e">
        <f>#REF!</f>
        <v>#REF!</v>
      </c>
      <c r="FG313" s="342" t="e">
        <f>#REF!</f>
        <v>#REF!</v>
      </c>
      <c r="FH313" s="342" t="e">
        <f>#REF!</f>
        <v>#REF!</v>
      </c>
      <c r="FI313" s="342" t="e">
        <f>#REF!</f>
        <v>#REF!</v>
      </c>
      <c r="FJ313" s="342" t="e">
        <f>#REF!</f>
        <v>#REF!</v>
      </c>
      <c r="FK313" s="342" t="e">
        <f>#REF!</f>
        <v>#REF!</v>
      </c>
      <c r="FL313" s="342">
        <f t="shared" si="129"/>
        <v>0</v>
      </c>
      <c r="FM313" s="342" t="e">
        <f>#REF!</f>
        <v>#REF!</v>
      </c>
      <c r="FN313" s="342" t="e">
        <f>#REF!</f>
        <v>#REF!</v>
      </c>
      <c r="FO313" s="342" t="e">
        <f>#REF!</f>
        <v>#REF!</v>
      </c>
      <c r="FP313" s="342" t="e">
        <f>#REF!</f>
        <v>#REF!</v>
      </c>
      <c r="FQ313" s="342" t="e">
        <f>#REF!</f>
        <v>#REF!</v>
      </c>
      <c r="FR313" s="342" t="e">
        <f>#REF!</f>
        <v>#REF!</v>
      </c>
      <c r="FS313" s="342" t="e">
        <f>#REF!</f>
        <v>#REF!</v>
      </c>
      <c r="FT313" s="342" t="e">
        <f>#REF!</f>
        <v>#REF!</v>
      </c>
      <c r="FU313" s="342" t="e">
        <f>#REF!</f>
        <v>#REF!</v>
      </c>
      <c r="FV313" s="342">
        <v>2</v>
      </c>
    </row>
    <row r="314" spans="3:178" ht="13.5" thickBot="1" x14ac:dyDescent="0.25">
      <c r="C314" s="366" t="s">
        <v>964</v>
      </c>
      <c r="D314" s="367">
        <v>0</v>
      </c>
      <c r="E314" s="368" t="s">
        <v>977</v>
      </c>
      <c r="F314" s="368" t="s">
        <v>978</v>
      </c>
      <c r="G314" s="367" t="s">
        <v>1528</v>
      </c>
      <c r="H314" s="368" t="s">
        <v>801</v>
      </c>
      <c r="I314" s="369"/>
      <c r="J314" s="369"/>
      <c r="K314" s="369">
        <f t="shared" si="108"/>
        <v>0</v>
      </c>
      <c r="L314" s="369"/>
      <c r="M314" s="369"/>
      <c r="N314" s="369">
        <f t="shared" si="109"/>
        <v>0</v>
      </c>
      <c r="O314" s="369"/>
      <c r="P314" s="369"/>
      <c r="Q314" s="369">
        <f t="shared" si="110"/>
        <v>0</v>
      </c>
      <c r="R314" s="369"/>
      <c r="S314" s="369"/>
      <c r="T314" s="369">
        <f t="shared" si="111"/>
        <v>0</v>
      </c>
      <c r="U314" s="369"/>
      <c r="V314" s="369"/>
      <c r="W314" s="369">
        <f t="shared" si="112"/>
        <v>0</v>
      </c>
      <c r="X314" s="369"/>
      <c r="Y314" s="369"/>
      <c r="Z314" s="369">
        <f t="shared" si="113"/>
        <v>0</v>
      </c>
      <c r="AA314" s="369"/>
      <c r="AB314" s="369"/>
      <c r="AC314" s="369">
        <f t="shared" si="114"/>
        <v>0</v>
      </c>
      <c r="AD314" s="369"/>
      <c r="AE314" s="369"/>
      <c r="AF314" s="369">
        <f t="shared" si="115"/>
        <v>0</v>
      </c>
      <c r="AG314" s="369"/>
      <c r="AH314" s="369"/>
      <c r="AI314" s="369">
        <f t="shared" si="116"/>
        <v>0</v>
      </c>
      <c r="AJ314" s="369"/>
      <c r="AK314" s="369"/>
      <c r="AL314" s="369">
        <f t="shared" si="117"/>
        <v>0</v>
      </c>
      <c r="AM314" s="369"/>
      <c r="AN314" s="369"/>
      <c r="AO314" s="369">
        <f t="shared" si="118"/>
        <v>0</v>
      </c>
      <c r="AP314" s="369"/>
      <c r="AQ314" s="369"/>
      <c r="AR314" s="369">
        <f t="shared" si="119"/>
        <v>0</v>
      </c>
      <c r="AS314" s="388"/>
      <c r="AT314" s="369"/>
      <c r="AU314" s="369"/>
      <c r="AV314" s="369">
        <f t="shared" si="120"/>
        <v>0</v>
      </c>
      <c r="AW314" s="370"/>
      <c r="AX314" s="369"/>
      <c r="AY314" s="369"/>
      <c r="AZ314" s="369">
        <f t="shared" si="121"/>
        <v>0</v>
      </c>
      <c r="BA314" s="370"/>
      <c r="BB314" s="389"/>
      <c r="BC314" s="390"/>
      <c r="BD314" s="390"/>
      <c r="BE314" s="390"/>
      <c r="BF314" s="389"/>
      <c r="BG314" s="390"/>
      <c r="BH314" s="389"/>
      <c r="BI314" s="390"/>
      <c r="BJ314" s="389"/>
      <c r="BK314" s="389"/>
      <c r="BL314" s="388">
        <f t="shared" si="130"/>
        <v>0</v>
      </c>
      <c r="BM314" s="389"/>
      <c r="BN314" s="389"/>
      <c r="BO314" s="388">
        <f t="shared" si="131"/>
        <v>0</v>
      </c>
      <c r="BP314" s="389"/>
      <c r="BQ314" s="391" t="s">
        <v>1179</v>
      </c>
      <c r="DL314" s="342" t="str">
        <f t="shared" si="122"/>
        <v xml:space="preserve">8240      </v>
      </c>
      <c r="DM314" s="342" t="str">
        <f t="shared" si="106"/>
        <v xml:space="preserve">202206    </v>
      </c>
      <c r="DN314" s="342" t="str">
        <f t="shared" si="107"/>
        <v xml:space="preserve">M02022    </v>
      </c>
      <c r="DO314" s="342" t="e">
        <f>#REF!</f>
        <v>#REF!</v>
      </c>
      <c r="DP314" s="342">
        <f t="shared" si="123"/>
        <v>0</v>
      </c>
      <c r="EW314" s="342">
        <f t="shared" si="124"/>
        <v>0</v>
      </c>
      <c r="EX314" s="342">
        <f t="shared" si="125"/>
        <v>0</v>
      </c>
      <c r="EY314" s="342" t="e">
        <f>#REF!</f>
        <v>#REF!</v>
      </c>
      <c r="EZ314" s="342" t="e">
        <f>#REF!</f>
        <v>#REF!</v>
      </c>
      <c r="FA314" s="342">
        <f t="shared" si="126"/>
        <v>0</v>
      </c>
      <c r="FB314" s="342" t="e">
        <f>#REF!</f>
        <v>#REF!</v>
      </c>
      <c r="FC314" s="342" t="e">
        <f>#REF!</f>
        <v>#REF!</v>
      </c>
      <c r="FD314" s="342">
        <f t="shared" si="127"/>
        <v>0</v>
      </c>
      <c r="FE314" s="342">
        <f t="shared" si="128"/>
        <v>0</v>
      </c>
      <c r="FF314" s="342" t="e">
        <f>#REF!</f>
        <v>#REF!</v>
      </c>
      <c r="FG314" s="342" t="e">
        <f>#REF!</f>
        <v>#REF!</v>
      </c>
      <c r="FH314" s="342" t="e">
        <f>#REF!</f>
        <v>#REF!</v>
      </c>
      <c r="FI314" s="342" t="e">
        <f>#REF!</f>
        <v>#REF!</v>
      </c>
      <c r="FJ314" s="342" t="e">
        <f>#REF!</f>
        <v>#REF!</v>
      </c>
      <c r="FK314" s="342" t="e">
        <f>#REF!</f>
        <v>#REF!</v>
      </c>
      <c r="FL314" s="342">
        <f t="shared" si="129"/>
        <v>0</v>
      </c>
      <c r="FM314" s="342" t="e">
        <f>#REF!</f>
        <v>#REF!</v>
      </c>
      <c r="FN314" s="342" t="e">
        <f>#REF!</f>
        <v>#REF!</v>
      </c>
      <c r="FO314" s="342" t="e">
        <f>#REF!</f>
        <v>#REF!</v>
      </c>
      <c r="FP314" s="342" t="e">
        <f>#REF!</f>
        <v>#REF!</v>
      </c>
      <c r="FQ314" s="342" t="e">
        <f>#REF!</f>
        <v>#REF!</v>
      </c>
      <c r="FR314" s="342" t="e">
        <f>#REF!</f>
        <v>#REF!</v>
      </c>
      <c r="FS314" s="342" t="e">
        <f>#REF!</f>
        <v>#REF!</v>
      </c>
      <c r="FT314" s="342" t="e">
        <f>#REF!</f>
        <v>#REF!</v>
      </c>
      <c r="FU314" s="342" t="e">
        <f>#REF!</f>
        <v>#REF!</v>
      </c>
      <c r="FV314" s="342">
        <v>2</v>
      </c>
    </row>
    <row r="315" spans="3:178" ht="13.5" thickBot="1" x14ac:dyDescent="0.25">
      <c r="C315" s="366" t="s">
        <v>964</v>
      </c>
      <c r="D315" s="367">
        <v>0</v>
      </c>
      <c r="E315" s="368" t="s">
        <v>977</v>
      </c>
      <c r="F315" s="368" t="s">
        <v>978</v>
      </c>
      <c r="G315" s="367" t="s">
        <v>1529</v>
      </c>
      <c r="H315" s="368" t="s">
        <v>802</v>
      </c>
      <c r="I315" s="369"/>
      <c r="J315" s="369"/>
      <c r="K315" s="369">
        <f t="shared" si="108"/>
        <v>0</v>
      </c>
      <c r="L315" s="369"/>
      <c r="M315" s="369"/>
      <c r="N315" s="369">
        <f t="shared" si="109"/>
        <v>0</v>
      </c>
      <c r="O315" s="369"/>
      <c r="P315" s="369"/>
      <c r="Q315" s="369">
        <f t="shared" si="110"/>
        <v>0</v>
      </c>
      <c r="R315" s="369"/>
      <c r="S315" s="369"/>
      <c r="T315" s="369">
        <f t="shared" si="111"/>
        <v>0</v>
      </c>
      <c r="U315" s="369"/>
      <c r="V315" s="369"/>
      <c r="W315" s="369">
        <f t="shared" si="112"/>
        <v>0</v>
      </c>
      <c r="X315" s="369"/>
      <c r="Y315" s="369"/>
      <c r="Z315" s="369">
        <f t="shared" si="113"/>
        <v>0</v>
      </c>
      <c r="AA315" s="369"/>
      <c r="AB315" s="369"/>
      <c r="AC315" s="369">
        <f t="shared" si="114"/>
        <v>0</v>
      </c>
      <c r="AD315" s="369"/>
      <c r="AE315" s="369"/>
      <c r="AF315" s="369">
        <f t="shared" si="115"/>
        <v>0</v>
      </c>
      <c r="AG315" s="369"/>
      <c r="AH315" s="369"/>
      <c r="AI315" s="369">
        <f t="shared" si="116"/>
        <v>0</v>
      </c>
      <c r="AJ315" s="369"/>
      <c r="AK315" s="369"/>
      <c r="AL315" s="369">
        <f t="shared" si="117"/>
        <v>0</v>
      </c>
      <c r="AM315" s="369"/>
      <c r="AN315" s="369"/>
      <c r="AO315" s="369">
        <f t="shared" si="118"/>
        <v>0</v>
      </c>
      <c r="AP315" s="369"/>
      <c r="AQ315" s="369"/>
      <c r="AR315" s="369">
        <f t="shared" si="119"/>
        <v>0</v>
      </c>
      <c r="AS315" s="388"/>
      <c r="AT315" s="369"/>
      <c r="AU315" s="369"/>
      <c r="AV315" s="369">
        <f t="shared" si="120"/>
        <v>0</v>
      </c>
      <c r="AW315" s="370"/>
      <c r="AX315" s="369"/>
      <c r="AY315" s="369"/>
      <c r="AZ315" s="369">
        <f t="shared" si="121"/>
        <v>0</v>
      </c>
      <c r="BA315" s="370"/>
      <c r="BB315" s="389"/>
      <c r="BC315" s="390"/>
      <c r="BD315" s="390"/>
      <c r="BE315" s="390"/>
      <c r="BF315" s="389"/>
      <c r="BG315" s="390"/>
      <c r="BH315" s="389"/>
      <c r="BI315" s="390"/>
      <c r="BJ315" s="389"/>
      <c r="BK315" s="389"/>
      <c r="BL315" s="388">
        <f t="shared" si="130"/>
        <v>0</v>
      </c>
      <c r="BM315" s="389"/>
      <c r="BN315" s="389"/>
      <c r="BO315" s="388">
        <f t="shared" si="131"/>
        <v>0</v>
      </c>
      <c r="BP315" s="389"/>
      <c r="BQ315" s="391" t="s">
        <v>1179</v>
      </c>
      <c r="DL315" s="342" t="str">
        <f t="shared" si="122"/>
        <v xml:space="preserve">8241      </v>
      </c>
      <c r="DM315" s="342" t="str">
        <f t="shared" si="106"/>
        <v xml:space="preserve">202206    </v>
      </c>
      <c r="DN315" s="342" t="str">
        <f t="shared" si="107"/>
        <v xml:space="preserve">M02022    </v>
      </c>
      <c r="DO315" s="342" t="e">
        <f>#REF!</f>
        <v>#REF!</v>
      </c>
      <c r="DP315" s="342">
        <f t="shared" si="123"/>
        <v>0</v>
      </c>
      <c r="EW315" s="342">
        <f t="shared" si="124"/>
        <v>0</v>
      </c>
      <c r="EX315" s="342">
        <f t="shared" si="125"/>
        <v>0</v>
      </c>
      <c r="EY315" s="342" t="e">
        <f>#REF!</f>
        <v>#REF!</v>
      </c>
      <c r="EZ315" s="342" t="e">
        <f>#REF!</f>
        <v>#REF!</v>
      </c>
      <c r="FA315" s="342">
        <f t="shared" si="126"/>
        <v>0</v>
      </c>
      <c r="FB315" s="342" t="e">
        <f>#REF!</f>
        <v>#REF!</v>
      </c>
      <c r="FC315" s="342" t="e">
        <f>#REF!</f>
        <v>#REF!</v>
      </c>
      <c r="FD315" s="342">
        <f t="shared" si="127"/>
        <v>0</v>
      </c>
      <c r="FE315" s="342">
        <f t="shared" si="128"/>
        <v>0</v>
      </c>
      <c r="FF315" s="342" t="e">
        <f>#REF!</f>
        <v>#REF!</v>
      </c>
      <c r="FG315" s="342" t="e">
        <f>#REF!</f>
        <v>#REF!</v>
      </c>
      <c r="FH315" s="342" t="e">
        <f>#REF!</f>
        <v>#REF!</v>
      </c>
      <c r="FI315" s="342" t="e">
        <f>#REF!</f>
        <v>#REF!</v>
      </c>
      <c r="FJ315" s="342" t="e">
        <f>#REF!</f>
        <v>#REF!</v>
      </c>
      <c r="FK315" s="342" t="e">
        <f>#REF!</f>
        <v>#REF!</v>
      </c>
      <c r="FL315" s="342">
        <f t="shared" si="129"/>
        <v>0</v>
      </c>
      <c r="FM315" s="342" t="e">
        <f>#REF!</f>
        <v>#REF!</v>
      </c>
      <c r="FN315" s="342" t="e">
        <f>#REF!</f>
        <v>#REF!</v>
      </c>
      <c r="FO315" s="342" t="e">
        <f>#REF!</f>
        <v>#REF!</v>
      </c>
      <c r="FP315" s="342" t="e">
        <f>#REF!</f>
        <v>#REF!</v>
      </c>
      <c r="FQ315" s="342" t="e">
        <f>#REF!</f>
        <v>#REF!</v>
      </c>
      <c r="FR315" s="342" t="e">
        <f>#REF!</f>
        <v>#REF!</v>
      </c>
      <c r="FS315" s="342" t="e">
        <f>#REF!</f>
        <v>#REF!</v>
      </c>
      <c r="FT315" s="342" t="e">
        <f>#REF!</f>
        <v>#REF!</v>
      </c>
      <c r="FU315" s="342" t="e">
        <f>#REF!</f>
        <v>#REF!</v>
      </c>
      <c r="FV315" s="342">
        <v>2</v>
      </c>
    </row>
    <row r="316" spans="3:178" ht="13.5" thickBot="1" x14ac:dyDescent="0.25">
      <c r="C316" s="366" t="s">
        <v>964</v>
      </c>
      <c r="D316" s="367">
        <v>0</v>
      </c>
      <c r="E316" s="368" t="s">
        <v>977</v>
      </c>
      <c r="F316" s="368" t="s">
        <v>978</v>
      </c>
      <c r="G316" s="367" t="s">
        <v>1530</v>
      </c>
      <c r="H316" s="368" t="s">
        <v>803</v>
      </c>
      <c r="I316" s="369"/>
      <c r="J316" s="369"/>
      <c r="K316" s="369">
        <f t="shared" si="108"/>
        <v>0</v>
      </c>
      <c r="L316" s="369"/>
      <c r="M316" s="369"/>
      <c r="N316" s="369">
        <f t="shared" si="109"/>
        <v>0</v>
      </c>
      <c r="O316" s="369"/>
      <c r="P316" s="369"/>
      <c r="Q316" s="369">
        <f t="shared" si="110"/>
        <v>0</v>
      </c>
      <c r="R316" s="369"/>
      <c r="S316" s="369"/>
      <c r="T316" s="369">
        <f t="shared" si="111"/>
        <v>0</v>
      </c>
      <c r="U316" s="369"/>
      <c r="V316" s="369"/>
      <c r="W316" s="369">
        <f t="shared" si="112"/>
        <v>0</v>
      </c>
      <c r="X316" s="369"/>
      <c r="Y316" s="369"/>
      <c r="Z316" s="369">
        <f t="shared" si="113"/>
        <v>0</v>
      </c>
      <c r="AA316" s="369"/>
      <c r="AB316" s="369"/>
      <c r="AC316" s="369">
        <f t="shared" si="114"/>
        <v>0</v>
      </c>
      <c r="AD316" s="369"/>
      <c r="AE316" s="369"/>
      <c r="AF316" s="369">
        <f t="shared" si="115"/>
        <v>0</v>
      </c>
      <c r="AG316" s="369"/>
      <c r="AH316" s="369"/>
      <c r="AI316" s="369">
        <f t="shared" si="116"/>
        <v>0</v>
      </c>
      <c r="AJ316" s="369"/>
      <c r="AK316" s="369"/>
      <c r="AL316" s="369">
        <f t="shared" si="117"/>
        <v>0</v>
      </c>
      <c r="AM316" s="369"/>
      <c r="AN316" s="369"/>
      <c r="AO316" s="369">
        <f t="shared" si="118"/>
        <v>0</v>
      </c>
      <c r="AP316" s="369"/>
      <c r="AQ316" s="369"/>
      <c r="AR316" s="369">
        <f t="shared" si="119"/>
        <v>0</v>
      </c>
      <c r="AS316" s="388"/>
      <c r="AT316" s="369"/>
      <c r="AU316" s="369"/>
      <c r="AV316" s="369">
        <f t="shared" si="120"/>
        <v>0</v>
      </c>
      <c r="AW316" s="370"/>
      <c r="AX316" s="369"/>
      <c r="AY316" s="369"/>
      <c r="AZ316" s="369">
        <f t="shared" si="121"/>
        <v>0</v>
      </c>
      <c r="BA316" s="370"/>
      <c r="BB316" s="389"/>
      <c r="BC316" s="390"/>
      <c r="BD316" s="390"/>
      <c r="BE316" s="390"/>
      <c r="BF316" s="389"/>
      <c r="BG316" s="390"/>
      <c r="BH316" s="389"/>
      <c r="BI316" s="390"/>
      <c r="BJ316" s="389"/>
      <c r="BK316" s="389"/>
      <c r="BL316" s="388">
        <f t="shared" si="130"/>
        <v>0</v>
      </c>
      <c r="BM316" s="389"/>
      <c r="BN316" s="389"/>
      <c r="BO316" s="388">
        <f t="shared" si="131"/>
        <v>0</v>
      </c>
      <c r="BP316" s="389"/>
      <c r="BQ316" s="391" t="s">
        <v>1179</v>
      </c>
      <c r="DL316" s="342" t="str">
        <f t="shared" si="122"/>
        <v xml:space="preserve">8242      </v>
      </c>
      <c r="DM316" s="342" t="str">
        <f t="shared" si="106"/>
        <v xml:space="preserve">202206    </v>
      </c>
      <c r="DN316" s="342" t="str">
        <f t="shared" si="107"/>
        <v xml:space="preserve">M02022    </v>
      </c>
      <c r="DO316" s="342" t="e">
        <f>#REF!</f>
        <v>#REF!</v>
      </c>
      <c r="DP316" s="342">
        <f t="shared" si="123"/>
        <v>0</v>
      </c>
      <c r="EW316" s="342">
        <f t="shared" si="124"/>
        <v>0</v>
      </c>
      <c r="EX316" s="342">
        <f t="shared" si="125"/>
        <v>0</v>
      </c>
      <c r="EY316" s="342" t="e">
        <f>#REF!</f>
        <v>#REF!</v>
      </c>
      <c r="EZ316" s="342" t="e">
        <f>#REF!</f>
        <v>#REF!</v>
      </c>
      <c r="FA316" s="342">
        <f t="shared" si="126"/>
        <v>0</v>
      </c>
      <c r="FB316" s="342" t="e">
        <f>#REF!</f>
        <v>#REF!</v>
      </c>
      <c r="FC316" s="342" t="e">
        <f>#REF!</f>
        <v>#REF!</v>
      </c>
      <c r="FD316" s="342">
        <f t="shared" si="127"/>
        <v>0</v>
      </c>
      <c r="FE316" s="342">
        <f t="shared" si="128"/>
        <v>0</v>
      </c>
      <c r="FF316" s="342" t="e">
        <f>#REF!</f>
        <v>#REF!</v>
      </c>
      <c r="FG316" s="342" t="e">
        <f>#REF!</f>
        <v>#REF!</v>
      </c>
      <c r="FH316" s="342" t="e">
        <f>#REF!</f>
        <v>#REF!</v>
      </c>
      <c r="FI316" s="342" t="e">
        <f>#REF!</f>
        <v>#REF!</v>
      </c>
      <c r="FJ316" s="342" t="e">
        <f>#REF!</f>
        <v>#REF!</v>
      </c>
      <c r="FK316" s="342" t="e">
        <f>#REF!</f>
        <v>#REF!</v>
      </c>
      <c r="FL316" s="342">
        <f t="shared" si="129"/>
        <v>0</v>
      </c>
      <c r="FM316" s="342" t="e">
        <f>#REF!</f>
        <v>#REF!</v>
      </c>
      <c r="FN316" s="342" t="e">
        <f>#REF!</f>
        <v>#REF!</v>
      </c>
      <c r="FO316" s="342" t="e">
        <f>#REF!</f>
        <v>#REF!</v>
      </c>
      <c r="FP316" s="342" t="e">
        <f>#REF!</f>
        <v>#REF!</v>
      </c>
      <c r="FQ316" s="342" t="e">
        <f>#REF!</f>
        <v>#REF!</v>
      </c>
      <c r="FR316" s="342" t="e">
        <f>#REF!</f>
        <v>#REF!</v>
      </c>
      <c r="FS316" s="342" t="e">
        <f>#REF!</f>
        <v>#REF!</v>
      </c>
      <c r="FT316" s="342" t="e">
        <f>#REF!</f>
        <v>#REF!</v>
      </c>
      <c r="FU316" s="342" t="e">
        <f>#REF!</f>
        <v>#REF!</v>
      </c>
      <c r="FV316" s="342">
        <v>2</v>
      </c>
    </row>
    <row r="317" spans="3:178" ht="13.5" thickBot="1" x14ac:dyDescent="0.25">
      <c r="C317" s="366" t="s">
        <v>964</v>
      </c>
      <c r="D317" s="367">
        <v>0</v>
      </c>
      <c r="E317" s="368" t="s">
        <v>977</v>
      </c>
      <c r="F317" s="368" t="s">
        <v>978</v>
      </c>
      <c r="G317" s="367" t="s">
        <v>1531</v>
      </c>
      <c r="H317" s="368" t="s">
        <v>804</v>
      </c>
      <c r="I317" s="369"/>
      <c r="J317" s="369"/>
      <c r="K317" s="369">
        <f t="shared" si="108"/>
        <v>0</v>
      </c>
      <c r="L317" s="369"/>
      <c r="M317" s="369"/>
      <c r="N317" s="369">
        <f t="shared" si="109"/>
        <v>0</v>
      </c>
      <c r="O317" s="369"/>
      <c r="P317" s="369"/>
      <c r="Q317" s="369">
        <f t="shared" si="110"/>
        <v>0</v>
      </c>
      <c r="R317" s="369"/>
      <c r="S317" s="369"/>
      <c r="T317" s="369">
        <f t="shared" si="111"/>
        <v>0</v>
      </c>
      <c r="U317" s="369"/>
      <c r="V317" s="369"/>
      <c r="W317" s="369">
        <f t="shared" si="112"/>
        <v>0</v>
      </c>
      <c r="X317" s="369"/>
      <c r="Y317" s="369"/>
      <c r="Z317" s="369">
        <f t="shared" si="113"/>
        <v>0</v>
      </c>
      <c r="AA317" s="369"/>
      <c r="AB317" s="369"/>
      <c r="AC317" s="369">
        <f t="shared" si="114"/>
        <v>0</v>
      </c>
      <c r="AD317" s="369"/>
      <c r="AE317" s="369"/>
      <c r="AF317" s="369">
        <f t="shared" si="115"/>
        <v>0</v>
      </c>
      <c r="AG317" s="369"/>
      <c r="AH317" s="369"/>
      <c r="AI317" s="369">
        <f t="shared" si="116"/>
        <v>0</v>
      </c>
      <c r="AJ317" s="369"/>
      <c r="AK317" s="369"/>
      <c r="AL317" s="369">
        <f t="shared" si="117"/>
        <v>0</v>
      </c>
      <c r="AM317" s="369"/>
      <c r="AN317" s="369"/>
      <c r="AO317" s="369">
        <f t="shared" si="118"/>
        <v>0</v>
      </c>
      <c r="AP317" s="369"/>
      <c r="AQ317" s="369"/>
      <c r="AR317" s="369">
        <f t="shared" si="119"/>
        <v>0</v>
      </c>
      <c r="AS317" s="388"/>
      <c r="AT317" s="369"/>
      <c r="AU317" s="369"/>
      <c r="AV317" s="369">
        <f t="shared" si="120"/>
        <v>0</v>
      </c>
      <c r="AW317" s="370"/>
      <c r="AX317" s="369"/>
      <c r="AY317" s="369"/>
      <c r="AZ317" s="369">
        <f t="shared" si="121"/>
        <v>0</v>
      </c>
      <c r="BA317" s="370"/>
      <c r="BB317" s="389"/>
      <c r="BC317" s="390"/>
      <c r="BD317" s="390"/>
      <c r="BE317" s="390"/>
      <c r="BF317" s="389"/>
      <c r="BG317" s="390"/>
      <c r="BH317" s="389"/>
      <c r="BI317" s="390"/>
      <c r="BJ317" s="389"/>
      <c r="BK317" s="389"/>
      <c r="BL317" s="388">
        <f t="shared" si="130"/>
        <v>0</v>
      </c>
      <c r="BM317" s="389"/>
      <c r="BN317" s="389"/>
      <c r="BO317" s="388">
        <f t="shared" si="131"/>
        <v>0</v>
      </c>
      <c r="BP317" s="389"/>
      <c r="BQ317" s="391" t="s">
        <v>1179</v>
      </c>
      <c r="DL317" s="342" t="str">
        <f t="shared" si="122"/>
        <v xml:space="preserve">8248      </v>
      </c>
      <c r="DM317" s="342" t="str">
        <f t="shared" si="106"/>
        <v xml:space="preserve">202206    </v>
      </c>
      <c r="DN317" s="342" t="str">
        <f t="shared" si="107"/>
        <v xml:space="preserve">M02022    </v>
      </c>
      <c r="DO317" s="342" t="e">
        <f>#REF!</f>
        <v>#REF!</v>
      </c>
      <c r="DP317" s="342">
        <f t="shared" si="123"/>
        <v>0</v>
      </c>
      <c r="EW317" s="342">
        <f t="shared" si="124"/>
        <v>0</v>
      </c>
      <c r="EX317" s="342">
        <f t="shared" si="125"/>
        <v>0</v>
      </c>
      <c r="EY317" s="342" t="e">
        <f>#REF!</f>
        <v>#REF!</v>
      </c>
      <c r="EZ317" s="342" t="e">
        <f>#REF!</f>
        <v>#REF!</v>
      </c>
      <c r="FA317" s="342">
        <f t="shared" si="126"/>
        <v>0</v>
      </c>
      <c r="FB317" s="342" t="e">
        <f>#REF!</f>
        <v>#REF!</v>
      </c>
      <c r="FC317" s="342" t="e">
        <f>#REF!</f>
        <v>#REF!</v>
      </c>
      <c r="FD317" s="342">
        <f t="shared" si="127"/>
        <v>0</v>
      </c>
      <c r="FE317" s="342">
        <f t="shared" si="128"/>
        <v>0</v>
      </c>
      <c r="FF317" s="342" t="e">
        <f>#REF!</f>
        <v>#REF!</v>
      </c>
      <c r="FG317" s="342" t="e">
        <f>#REF!</f>
        <v>#REF!</v>
      </c>
      <c r="FH317" s="342" t="e">
        <f>#REF!</f>
        <v>#REF!</v>
      </c>
      <c r="FI317" s="342" t="e">
        <f>#REF!</f>
        <v>#REF!</v>
      </c>
      <c r="FJ317" s="342" t="e">
        <f>#REF!</f>
        <v>#REF!</v>
      </c>
      <c r="FK317" s="342" t="e">
        <f>#REF!</f>
        <v>#REF!</v>
      </c>
      <c r="FL317" s="342">
        <f t="shared" si="129"/>
        <v>0</v>
      </c>
      <c r="FM317" s="342" t="e">
        <f>#REF!</f>
        <v>#REF!</v>
      </c>
      <c r="FN317" s="342" t="e">
        <f>#REF!</f>
        <v>#REF!</v>
      </c>
      <c r="FO317" s="342" t="e">
        <f>#REF!</f>
        <v>#REF!</v>
      </c>
      <c r="FP317" s="342" t="e">
        <f>#REF!</f>
        <v>#REF!</v>
      </c>
      <c r="FQ317" s="342" t="e">
        <f>#REF!</f>
        <v>#REF!</v>
      </c>
      <c r="FR317" s="342" t="e">
        <f>#REF!</f>
        <v>#REF!</v>
      </c>
      <c r="FS317" s="342" t="e">
        <f>#REF!</f>
        <v>#REF!</v>
      </c>
      <c r="FT317" s="342" t="e">
        <f>#REF!</f>
        <v>#REF!</v>
      </c>
      <c r="FU317" s="342" t="e">
        <f>#REF!</f>
        <v>#REF!</v>
      </c>
      <c r="FV317" s="342">
        <v>2</v>
      </c>
    </row>
    <row r="318" spans="3:178" ht="13.5" thickBot="1" x14ac:dyDescent="0.25">
      <c r="C318" s="366" t="s">
        <v>964</v>
      </c>
      <c r="D318" s="367">
        <v>0</v>
      </c>
      <c r="E318" s="368" t="s">
        <v>977</v>
      </c>
      <c r="F318" s="368" t="s">
        <v>978</v>
      </c>
      <c r="G318" s="367" t="s">
        <v>1532</v>
      </c>
      <c r="H318" s="368" t="s">
        <v>805</v>
      </c>
      <c r="I318" s="369"/>
      <c r="J318" s="369"/>
      <c r="K318" s="369">
        <f t="shared" si="108"/>
        <v>0</v>
      </c>
      <c r="L318" s="369"/>
      <c r="M318" s="369"/>
      <c r="N318" s="369">
        <f t="shared" si="109"/>
        <v>0</v>
      </c>
      <c r="O318" s="369"/>
      <c r="P318" s="369"/>
      <c r="Q318" s="369">
        <f t="shared" si="110"/>
        <v>0</v>
      </c>
      <c r="R318" s="369"/>
      <c r="S318" s="369"/>
      <c r="T318" s="369">
        <f t="shared" si="111"/>
        <v>0</v>
      </c>
      <c r="U318" s="369"/>
      <c r="V318" s="369"/>
      <c r="W318" s="369">
        <f t="shared" si="112"/>
        <v>0</v>
      </c>
      <c r="X318" s="369"/>
      <c r="Y318" s="369"/>
      <c r="Z318" s="369">
        <f t="shared" si="113"/>
        <v>0</v>
      </c>
      <c r="AA318" s="369"/>
      <c r="AB318" s="369"/>
      <c r="AC318" s="369">
        <f t="shared" si="114"/>
        <v>0</v>
      </c>
      <c r="AD318" s="369"/>
      <c r="AE318" s="369"/>
      <c r="AF318" s="369">
        <f t="shared" si="115"/>
        <v>0</v>
      </c>
      <c r="AG318" s="369"/>
      <c r="AH318" s="369"/>
      <c r="AI318" s="369">
        <f t="shared" si="116"/>
        <v>0</v>
      </c>
      <c r="AJ318" s="369"/>
      <c r="AK318" s="369"/>
      <c r="AL318" s="369">
        <f t="shared" si="117"/>
        <v>0</v>
      </c>
      <c r="AM318" s="369"/>
      <c r="AN318" s="369"/>
      <c r="AO318" s="369">
        <f t="shared" si="118"/>
        <v>0</v>
      </c>
      <c r="AP318" s="369"/>
      <c r="AQ318" s="369"/>
      <c r="AR318" s="369">
        <f t="shared" si="119"/>
        <v>0</v>
      </c>
      <c r="AS318" s="388"/>
      <c r="AT318" s="369"/>
      <c r="AU318" s="369"/>
      <c r="AV318" s="369">
        <f t="shared" si="120"/>
        <v>0</v>
      </c>
      <c r="AW318" s="370"/>
      <c r="AX318" s="369"/>
      <c r="AY318" s="369"/>
      <c r="AZ318" s="369">
        <f t="shared" si="121"/>
        <v>0</v>
      </c>
      <c r="BA318" s="370"/>
      <c r="BB318" s="389"/>
      <c r="BC318" s="390"/>
      <c r="BD318" s="390"/>
      <c r="BE318" s="390"/>
      <c r="BF318" s="389"/>
      <c r="BG318" s="390"/>
      <c r="BH318" s="389"/>
      <c r="BI318" s="390"/>
      <c r="BJ318" s="389"/>
      <c r="BK318" s="389"/>
      <c r="BL318" s="388">
        <f t="shared" si="130"/>
        <v>0</v>
      </c>
      <c r="BM318" s="389"/>
      <c r="BN318" s="389"/>
      <c r="BO318" s="388">
        <f t="shared" si="131"/>
        <v>0</v>
      </c>
      <c r="BP318" s="389"/>
      <c r="BQ318" s="391" t="s">
        <v>1180</v>
      </c>
      <c r="DL318" s="342" t="str">
        <f t="shared" si="122"/>
        <v xml:space="preserve">8255      </v>
      </c>
      <c r="DM318" s="342" t="str">
        <f t="shared" si="106"/>
        <v xml:space="preserve">202206    </v>
      </c>
      <c r="DN318" s="342" t="str">
        <f t="shared" si="107"/>
        <v xml:space="preserve">M02022    </v>
      </c>
      <c r="DO318" s="342" t="e">
        <f>#REF!</f>
        <v>#REF!</v>
      </c>
      <c r="DP318" s="342">
        <f t="shared" si="123"/>
        <v>0</v>
      </c>
      <c r="EW318" s="342">
        <f t="shared" si="124"/>
        <v>0</v>
      </c>
      <c r="EX318" s="342">
        <f t="shared" si="125"/>
        <v>0</v>
      </c>
      <c r="EY318" s="342" t="e">
        <f>#REF!</f>
        <v>#REF!</v>
      </c>
      <c r="EZ318" s="342" t="e">
        <f>#REF!</f>
        <v>#REF!</v>
      </c>
      <c r="FA318" s="342">
        <f t="shared" si="126"/>
        <v>0</v>
      </c>
      <c r="FB318" s="342" t="e">
        <f>#REF!</f>
        <v>#REF!</v>
      </c>
      <c r="FC318" s="342" t="e">
        <f>#REF!</f>
        <v>#REF!</v>
      </c>
      <c r="FD318" s="342">
        <f t="shared" si="127"/>
        <v>0</v>
      </c>
      <c r="FE318" s="342">
        <f t="shared" si="128"/>
        <v>0</v>
      </c>
      <c r="FF318" s="342" t="e">
        <f>#REF!</f>
        <v>#REF!</v>
      </c>
      <c r="FG318" s="342" t="e">
        <f>#REF!</f>
        <v>#REF!</v>
      </c>
      <c r="FH318" s="342" t="e">
        <f>#REF!</f>
        <v>#REF!</v>
      </c>
      <c r="FI318" s="342" t="e">
        <f>#REF!</f>
        <v>#REF!</v>
      </c>
      <c r="FJ318" s="342" t="e">
        <f>#REF!</f>
        <v>#REF!</v>
      </c>
      <c r="FK318" s="342" t="e">
        <f>#REF!</f>
        <v>#REF!</v>
      </c>
      <c r="FL318" s="342">
        <f t="shared" si="129"/>
        <v>0</v>
      </c>
      <c r="FM318" s="342" t="e">
        <f>#REF!</f>
        <v>#REF!</v>
      </c>
      <c r="FN318" s="342" t="e">
        <f>#REF!</f>
        <v>#REF!</v>
      </c>
      <c r="FO318" s="342" t="e">
        <f>#REF!</f>
        <v>#REF!</v>
      </c>
      <c r="FP318" s="342" t="e">
        <f>#REF!</f>
        <v>#REF!</v>
      </c>
      <c r="FQ318" s="342" t="e">
        <f>#REF!</f>
        <v>#REF!</v>
      </c>
      <c r="FR318" s="342" t="e">
        <f>#REF!</f>
        <v>#REF!</v>
      </c>
      <c r="FS318" s="342" t="e">
        <f>#REF!</f>
        <v>#REF!</v>
      </c>
      <c r="FT318" s="342" t="e">
        <f>#REF!</f>
        <v>#REF!</v>
      </c>
      <c r="FU318" s="342" t="e">
        <f>#REF!</f>
        <v>#REF!</v>
      </c>
      <c r="FV318" s="342">
        <v>2</v>
      </c>
    </row>
    <row r="319" spans="3:178" ht="13.5" thickBot="1" x14ac:dyDescent="0.25">
      <c r="C319" s="366" t="s">
        <v>964</v>
      </c>
      <c r="D319" s="367">
        <v>0</v>
      </c>
      <c r="E319" s="368" t="s">
        <v>977</v>
      </c>
      <c r="F319" s="368" t="s">
        <v>978</v>
      </c>
      <c r="G319" s="367" t="s">
        <v>1533</v>
      </c>
      <c r="H319" s="368" t="s">
        <v>806</v>
      </c>
      <c r="I319" s="369"/>
      <c r="J319" s="369"/>
      <c r="K319" s="369">
        <f t="shared" si="108"/>
        <v>0</v>
      </c>
      <c r="L319" s="369"/>
      <c r="M319" s="369"/>
      <c r="N319" s="369">
        <f t="shared" si="109"/>
        <v>0</v>
      </c>
      <c r="O319" s="369"/>
      <c r="P319" s="369"/>
      <c r="Q319" s="369">
        <f t="shared" si="110"/>
        <v>0</v>
      </c>
      <c r="R319" s="369"/>
      <c r="S319" s="369"/>
      <c r="T319" s="369">
        <f t="shared" si="111"/>
        <v>0</v>
      </c>
      <c r="U319" s="369"/>
      <c r="V319" s="369"/>
      <c r="W319" s="369">
        <f t="shared" si="112"/>
        <v>0</v>
      </c>
      <c r="X319" s="369"/>
      <c r="Y319" s="369"/>
      <c r="Z319" s="369">
        <f t="shared" si="113"/>
        <v>0</v>
      </c>
      <c r="AA319" s="369"/>
      <c r="AB319" s="369"/>
      <c r="AC319" s="369">
        <f t="shared" si="114"/>
        <v>0</v>
      </c>
      <c r="AD319" s="369"/>
      <c r="AE319" s="369"/>
      <c r="AF319" s="369">
        <f t="shared" si="115"/>
        <v>0</v>
      </c>
      <c r="AG319" s="369"/>
      <c r="AH319" s="369"/>
      <c r="AI319" s="369">
        <f t="shared" si="116"/>
        <v>0</v>
      </c>
      <c r="AJ319" s="369"/>
      <c r="AK319" s="369"/>
      <c r="AL319" s="369">
        <f t="shared" si="117"/>
        <v>0</v>
      </c>
      <c r="AM319" s="369"/>
      <c r="AN319" s="369"/>
      <c r="AO319" s="369">
        <f t="shared" si="118"/>
        <v>0</v>
      </c>
      <c r="AP319" s="369"/>
      <c r="AQ319" s="369"/>
      <c r="AR319" s="369">
        <f t="shared" si="119"/>
        <v>0</v>
      </c>
      <c r="AS319" s="388"/>
      <c r="AT319" s="369"/>
      <c r="AU319" s="369"/>
      <c r="AV319" s="369">
        <f t="shared" si="120"/>
        <v>0</v>
      </c>
      <c r="AW319" s="370"/>
      <c r="AX319" s="369"/>
      <c r="AY319" s="369"/>
      <c r="AZ319" s="369">
        <f t="shared" si="121"/>
        <v>0</v>
      </c>
      <c r="BA319" s="370"/>
      <c r="BB319" s="389"/>
      <c r="BC319" s="390"/>
      <c r="BD319" s="390"/>
      <c r="BE319" s="390"/>
      <c r="BF319" s="389"/>
      <c r="BG319" s="390"/>
      <c r="BH319" s="389"/>
      <c r="BI319" s="390"/>
      <c r="BJ319" s="389"/>
      <c r="BK319" s="389"/>
      <c r="BL319" s="388">
        <f t="shared" si="130"/>
        <v>0</v>
      </c>
      <c r="BM319" s="389"/>
      <c r="BN319" s="389"/>
      <c r="BO319" s="388">
        <f t="shared" si="131"/>
        <v>0</v>
      </c>
      <c r="BP319" s="389"/>
      <c r="BQ319" s="391" t="s">
        <v>1180</v>
      </c>
      <c r="DL319" s="342" t="str">
        <f t="shared" si="122"/>
        <v xml:space="preserve">8256      </v>
      </c>
      <c r="DM319" s="342" t="str">
        <f t="shared" si="106"/>
        <v xml:space="preserve">202206    </v>
      </c>
      <c r="DN319" s="342" t="str">
        <f t="shared" si="107"/>
        <v xml:space="preserve">M02022    </v>
      </c>
      <c r="DO319" s="342" t="e">
        <f>#REF!</f>
        <v>#REF!</v>
      </c>
      <c r="DP319" s="342">
        <f t="shared" si="123"/>
        <v>0</v>
      </c>
      <c r="EW319" s="342">
        <f t="shared" si="124"/>
        <v>0</v>
      </c>
      <c r="EX319" s="342">
        <f t="shared" si="125"/>
        <v>0</v>
      </c>
      <c r="EY319" s="342" t="e">
        <f>#REF!</f>
        <v>#REF!</v>
      </c>
      <c r="EZ319" s="342" t="e">
        <f>#REF!</f>
        <v>#REF!</v>
      </c>
      <c r="FA319" s="342">
        <f t="shared" si="126"/>
        <v>0</v>
      </c>
      <c r="FB319" s="342" t="e">
        <f>#REF!</f>
        <v>#REF!</v>
      </c>
      <c r="FC319" s="342" t="e">
        <f>#REF!</f>
        <v>#REF!</v>
      </c>
      <c r="FD319" s="342">
        <f t="shared" si="127"/>
        <v>0</v>
      </c>
      <c r="FE319" s="342">
        <f t="shared" si="128"/>
        <v>0</v>
      </c>
      <c r="FF319" s="342" t="e">
        <f>#REF!</f>
        <v>#REF!</v>
      </c>
      <c r="FG319" s="342" t="e">
        <f>#REF!</f>
        <v>#REF!</v>
      </c>
      <c r="FH319" s="342" t="e">
        <f>#REF!</f>
        <v>#REF!</v>
      </c>
      <c r="FI319" s="342" t="e">
        <f>#REF!</f>
        <v>#REF!</v>
      </c>
      <c r="FJ319" s="342" t="e">
        <f>#REF!</f>
        <v>#REF!</v>
      </c>
      <c r="FK319" s="342" t="e">
        <f>#REF!</f>
        <v>#REF!</v>
      </c>
      <c r="FL319" s="342">
        <f t="shared" si="129"/>
        <v>0</v>
      </c>
      <c r="FM319" s="342" t="e">
        <f>#REF!</f>
        <v>#REF!</v>
      </c>
      <c r="FN319" s="342" t="e">
        <f>#REF!</f>
        <v>#REF!</v>
      </c>
      <c r="FO319" s="342" t="e">
        <f>#REF!</f>
        <v>#REF!</v>
      </c>
      <c r="FP319" s="342" t="e">
        <f>#REF!</f>
        <v>#REF!</v>
      </c>
      <c r="FQ319" s="342" t="e">
        <f>#REF!</f>
        <v>#REF!</v>
      </c>
      <c r="FR319" s="342" t="e">
        <f>#REF!</f>
        <v>#REF!</v>
      </c>
      <c r="FS319" s="342" t="e">
        <f>#REF!</f>
        <v>#REF!</v>
      </c>
      <c r="FT319" s="342" t="e">
        <f>#REF!</f>
        <v>#REF!</v>
      </c>
      <c r="FU319" s="342" t="e">
        <f>#REF!</f>
        <v>#REF!</v>
      </c>
      <c r="FV319" s="342">
        <v>2</v>
      </c>
    </row>
    <row r="320" spans="3:178" ht="13.5" thickBot="1" x14ac:dyDescent="0.25">
      <c r="C320" s="366" t="s">
        <v>964</v>
      </c>
      <c r="D320" s="367">
        <v>0</v>
      </c>
      <c r="E320" s="368" t="s">
        <v>977</v>
      </c>
      <c r="F320" s="368" t="s">
        <v>978</v>
      </c>
      <c r="G320" s="367" t="s">
        <v>1534</v>
      </c>
      <c r="H320" s="368" t="s">
        <v>807</v>
      </c>
      <c r="I320" s="369"/>
      <c r="J320" s="369"/>
      <c r="K320" s="369">
        <f t="shared" si="108"/>
        <v>0</v>
      </c>
      <c r="L320" s="369"/>
      <c r="M320" s="369"/>
      <c r="N320" s="369">
        <f t="shared" si="109"/>
        <v>0</v>
      </c>
      <c r="O320" s="369"/>
      <c r="P320" s="369"/>
      <c r="Q320" s="369">
        <f t="shared" si="110"/>
        <v>0</v>
      </c>
      <c r="R320" s="369"/>
      <c r="S320" s="369"/>
      <c r="T320" s="369">
        <f t="shared" si="111"/>
        <v>0</v>
      </c>
      <c r="U320" s="369"/>
      <c r="V320" s="369"/>
      <c r="W320" s="369">
        <f t="shared" si="112"/>
        <v>0</v>
      </c>
      <c r="X320" s="369"/>
      <c r="Y320" s="369"/>
      <c r="Z320" s="369">
        <f t="shared" si="113"/>
        <v>0</v>
      </c>
      <c r="AA320" s="369"/>
      <c r="AB320" s="369"/>
      <c r="AC320" s="369">
        <f t="shared" si="114"/>
        <v>0</v>
      </c>
      <c r="AD320" s="369"/>
      <c r="AE320" s="369"/>
      <c r="AF320" s="369">
        <f t="shared" si="115"/>
        <v>0</v>
      </c>
      <c r="AG320" s="369"/>
      <c r="AH320" s="369"/>
      <c r="AI320" s="369">
        <f t="shared" si="116"/>
        <v>0</v>
      </c>
      <c r="AJ320" s="369"/>
      <c r="AK320" s="369"/>
      <c r="AL320" s="369">
        <f t="shared" si="117"/>
        <v>0</v>
      </c>
      <c r="AM320" s="369"/>
      <c r="AN320" s="369"/>
      <c r="AO320" s="369">
        <f t="shared" si="118"/>
        <v>0</v>
      </c>
      <c r="AP320" s="369"/>
      <c r="AQ320" s="369"/>
      <c r="AR320" s="369">
        <f t="shared" si="119"/>
        <v>0</v>
      </c>
      <c r="AS320" s="388"/>
      <c r="AT320" s="369"/>
      <c r="AU320" s="369"/>
      <c r="AV320" s="369">
        <f t="shared" si="120"/>
        <v>0</v>
      </c>
      <c r="AW320" s="370"/>
      <c r="AX320" s="369"/>
      <c r="AY320" s="369"/>
      <c r="AZ320" s="369">
        <f t="shared" si="121"/>
        <v>0</v>
      </c>
      <c r="BA320" s="370"/>
      <c r="BB320" s="389"/>
      <c r="BC320" s="390"/>
      <c r="BD320" s="390"/>
      <c r="BE320" s="390"/>
      <c r="BF320" s="389"/>
      <c r="BG320" s="390"/>
      <c r="BH320" s="389"/>
      <c r="BI320" s="390"/>
      <c r="BJ320" s="389"/>
      <c r="BK320" s="389"/>
      <c r="BL320" s="388">
        <f t="shared" si="130"/>
        <v>0</v>
      </c>
      <c r="BM320" s="389"/>
      <c r="BN320" s="389"/>
      <c r="BO320" s="388">
        <f t="shared" si="131"/>
        <v>0</v>
      </c>
      <c r="BP320" s="389"/>
      <c r="BQ320" s="391" t="s">
        <v>1180</v>
      </c>
      <c r="DL320" s="342" t="str">
        <f t="shared" si="122"/>
        <v xml:space="preserve">8257      </v>
      </c>
      <c r="DM320" s="342" t="str">
        <f t="shared" si="106"/>
        <v xml:space="preserve">202206    </v>
      </c>
      <c r="DN320" s="342" t="str">
        <f t="shared" si="107"/>
        <v xml:space="preserve">M02022    </v>
      </c>
      <c r="DO320" s="342" t="e">
        <f>#REF!</f>
        <v>#REF!</v>
      </c>
      <c r="DP320" s="342">
        <f t="shared" si="123"/>
        <v>0</v>
      </c>
      <c r="EW320" s="342">
        <f t="shared" si="124"/>
        <v>0</v>
      </c>
      <c r="EX320" s="342">
        <f t="shared" si="125"/>
        <v>0</v>
      </c>
      <c r="EY320" s="342" t="e">
        <f>#REF!</f>
        <v>#REF!</v>
      </c>
      <c r="EZ320" s="342" t="e">
        <f>#REF!</f>
        <v>#REF!</v>
      </c>
      <c r="FA320" s="342">
        <f t="shared" si="126"/>
        <v>0</v>
      </c>
      <c r="FB320" s="342" t="e">
        <f>#REF!</f>
        <v>#REF!</v>
      </c>
      <c r="FC320" s="342" t="e">
        <f>#REF!</f>
        <v>#REF!</v>
      </c>
      <c r="FD320" s="342">
        <f t="shared" si="127"/>
        <v>0</v>
      </c>
      <c r="FE320" s="342">
        <f t="shared" si="128"/>
        <v>0</v>
      </c>
      <c r="FF320" s="342" t="e">
        <f>#REF!</f>
        <v>#REF!</v>
      </c>
      <c r="FG320" s="342" t="e">
        <f>#REF!</f>
        <v>#REF!</v>
      </c>
      <c r="FH320" s="342" t="e">
        <f>#REF!</f>
        <v>#REF!</v>
      </c>
      <c r="FI320" s="342" t="e">
        <f>#REF!</f>
        <v>#REF!</v>
      </c>
      <c r="FJ320" s="342" t="e">
        <f>#REF!</f>
        <v>#REF!</v>
      </c>
      <c r="FK320" s="342" t="e">
        <f>#REF!</f>
        <v>#REF!</v>
      </c>
      <c r="FL320" s="342">
        <f t="shared" si="129"/>
        <v>0</v>
      </c>
      <c r="FM320" s="342" t="e">
        <f>#REF!</f>
        <v>#REF!</v>
      </c>
      <c r="FN320" s="342" t="e">
        <f>#REF!</f>
        <v>#REF!</v>
      </c>
      <c r="FO320" s="342" t="e">
        <f>#REF!</f>
        <v>#REF!</v>
      </c>
      <c r="FP320" s="342" t="e">
        <f>#REF!</f>
        <v>#REF!</v>
      </c>
      <c r="FQ320" s="342" t="e">
        <f>#REF!</f>
        <v>#REF!</v>
      </c>
      <c r="FR320" s="342" t="e">
        <f>#REF!</f>
        <v>#REF!</v>
      </c>
      <c r="FS320" s="342" t="e">
        <f>#REF!</f>
        <v>#REF!</v>
      </c>
      <c r="FT320" s="342" t="e">
        <f>#REF!</f>
        <v>#REF!</v>
      </c>
      <c r="FU320" s="342" t="e">
        <f>#REF!</f>
        <v>#REF!</v>
      </c>
      <c r="FV320" s="342">
        <v>2</v>
      </c>
    </row>
    <row r="321" spans="3:178" ht="13.5" thickBot="1" x14ac:dyDescent="0.25">
      <c r="C321" s="366" t="s">
        <v>964</v>
      </c>
      <c r="D321" s="367">
        <v>0</v>
      </c>
      <c r="E321" s="368" t="s">
        <v>977</v>
      </c>
      <c r="F321" s="368" t="s">
        <v>978</v>
      </c>
      <c r="G321" s="367" t="s">
        <v>1535</v>
      </c>
      <c r="H321" s="368" t="s">
        <v>808</v>
      </c>
      <c r="I321" s="369"/>
      <c r="J321" s="369"/>
      <c r="K321" s="369">
        <f t="shared" si="108"/>
        <v>0</v>
      </c>
      <c r="L321" s="369"/>
      <c r="M321" s="369"/>
      <c r="N321" s="369">
        <f t="shared" si="109"/>
        <v>0</v>
      </c>
      <c r="O321" s="369"/>
      <c r="P321" s="369"/>
      <c r="Q321" s="369">
        <f t="shared" si="110"/>
        <v>0</v>
      </c>
      <c r="R321" s="369"/>
      <c r="S321" s="369"/>
      <c r="T321" s="369">
        <f t="shared" si="111"/>
        <v>0</v>
      </c>
      <c r="U321" s="369"/>
      <c r="V321" s="369"/>
      <c r="W321" s="369">
        <f t="shared" si="112"/>
        <v>0</v>
      </c>
      <c r="X321" s="369"/>
      <c r="Y321" s="369"/>
      <c r="Z321" s="369">
        <f t="shared" si="113"/>
        <v>0</v>
      </c>
      <c r="AA321" s="369"/>
      <c r="AB321" s="369"/>
      <c r="AC321" s="369">
        <f t="shared" si="114"/>
        <v>0</v>
      </c>
      <c r="AD321" s="369"/>
      <c r="AE321" s="369"/>
      <c r="AF321" s="369">
        <f t="shared" si="115"/>
        <v>0</v>
      </c>
      <c r="AG321" s="369"/>
      <c r="AH321" s="369"/>
      <c r="AI321" s="369">
        <f t="shared" si="116"/>
        <v>0</v>
      </c>
      <c r="AJ321" s="369"/>
      <c r="AK321" s="369"/>
      <c r="AL321" s="369">
        <f t="shared" si="117"/>
        <v>0</v>
      </c>
      <c r="AM321" s="369"/>
      <c r="AN321" s="369"/>
      <c r="AO321" s="369">
        <f t="shared" si="118"/>
        <v>0</v>
      </c>
      <c r="AP321" s="369"/>
      <c r="AQ321" s="369"/>
      <c r="AR321" s="369">
        <f t="shared" si="119"/>
        <v>0</v>
      </c>
      <c r="AS321" s="388"/>
      <c r="AT321" s="369"/>
      <c r="AU321" s="369"/>
      <c r="AV321" s="369">
        <f t="shared" si="120"/>
        <v>0</v>
      </c>
      <c r="AW321" s="370"/>
      <c r="AX321" s="369"/>
      <c r="AY321" s="369"/>
      <c r="AZ321" s="369">
        <f t="shared" si="121"/>
        <v>0</v>
      </c>
      <c r="BA321" s="370"/>
      <c r="BB321" s="389"/>
      <c r="BC321" s="390"/>
      <c r="BD321" s="390"/>
      <c r="BE321" s="390"/>
      <c r="BF321" s="389"/>
      <c r="BG321" s="390"/>
      <c r="BH321" s="389"/>
      <c r="BI321" s="390"/>
      <c r="BJ321" s="389"/>
      <c r="BK321" s="389"/>
      <c r="BL321" s="388">
        <f t="shared" si="130"/>
        <v>0</v>
      </c>
      <c r="BM321" s="389"/>
      <c r="BN321" s="389"/>
      <c r="BO321" s="388">
        <f t="shared" si="131"/>
        <v>0</v>
      </c>
      <c r="BP321" s="389"/>
      <c r="BQ321" s="391" t="s">
        <v>1180</v>
      </c>
      <c r="DL321" s="342" t="str">
        <f t="shared" si="122"/>
        <v xml:space="preserve">8258      </v>
      </c>
      <c r="DM321" s="342" t="str">
        <f t="shared" si="106"/>
        <v xml:space="preserve">202206    </v>
      </c>
      <c r="DN321" s="342" t="str">
        <f t="shared" si="107"/>
        <v xml:space="preserve">M02022    </v>
      </c>
      <c r="DO321" s="342" t="e">
        <f>#REF!</f>
        <v>#REF!</v>
      </c>
      <c r="DP321" s="342">
        <f t="shared" si="123"/>
        <v>0</v>
      </c>
      <c r="EW321" s="342">
        <f t="shared" si="124"/>
        <v>0</v>
      </c>
      <c r="EX321" s="342">
        <f t="shared" si="125"/>
        <v>0</v>
      </c>
      <c r="EY321" s="342" t="e">
        <f>#REF!</f>
        <v>#REF!</v>
      </c>
      <c r="EZ321" s="342" t="e">
        <f>#REF!</f>
        <v>#REF!</v>
      </c>
      <c r="FA321" s="342">
        <f t="shared" si="126"/>
        <v>0</v>
      </c>
      <c r="FB321" s="342" t="e">
        <f>#REF!</f>
        <v>#REF!</v>
      </c>
      <c r="FC321" s="342" t="e">
        <f>#REF!</f>
        <v>#REF!</v>
      </c>
      <c r="FD321" s="342">
        <f t="shared" si="127"/>
        <v>0</v>
      </c>
      <c r="FE321" s="342">
        <f t="shared" si="128"/>
        <v>0</v>
      </c>
      <c r="FF321" s="342" t="e">
        <f>#REF!</f>
        <v>#REF!</v>
      </c>
      <c r="FG321" s="342" t="e">
        <f>#REF!</f>
        <v>#REF!</v>
      </c>
      <c r="FH321" s="342" t="e">
        <f>#REF!</f>
        <v>#REF!</v>
      </c>
      <c r="FI321" s="342" t="e">
        <f>#REF!</f>
        <v>#REF!</v>
      </c>
      <c r="FJ321" s="342" t="e">
        <f>#REF!</f>
        <v>#REF!</v>
      </c>
      <c r="FK321" s="342" t="e">
        <f>#REF!</f>
        <v>#REF!</v>
      </c>
      <c r="FL321" s="342">
        <f t="shared" si="129"/>
        <v>0</v>
      </c>
      <c r="FM321" s="342" t="e">
        <f>#REF!</f>
        <v>#REF!</v>
      </c>
      <c r="FN321" s="342" t="e">
        <f>#REF!</f>
        <v>#REF!</v>
      </c>
      <c r="FO321" s="342" t="e">
        <f>#REF!</f>
        <v>#REF!</v>
      </c>
      <c r="FP321" s="342" t="e">
        <f>#REF!</f>
        <v>#REF!</v>
      </c>
      <c r="FQ321" s="342" t="e">
        <f>#REF!</f>
        <v>#REF!</v>
      </c>
      <c r="FR321" s="342" t="e">
        <f>#REF!</f>
        <v>#REF!</v>
      </c>
      <c r="FS321" s="342" t="e">
        <f>#REF!</f>
        <v>#REF!</v>
      </c>
      <c r="FT321" s="342" t="e">
        <f>#REF!</f>
        <v>#REF!</v>
      </c>
      <c r="FU321" s="342" t="e">
        <f>#REF!</f>
        <v>#REF!</v>
      </c>
      <c r="FV321" s="342">
        <v>2</v>
      </c>
    </row>
    <row r="322" spans="3:178" ht="13.5" thickBot="1" x14ac:dyDescent="0.25">
      <c r="C322" s="366" t="s">
        <v>964</v>
      </c>
      <c r="D322" s="367">
        <v>0</v>
      </c>
      <c r="E322" s="368" t="s">
        <v>977</v>
      </c>
      <c r="F322" s="368" t="s">
        <v>978</v>
      </c>
      <c r="G322" s="367" t="s">
        <v>1536</v>
      </c>
      <c r="H322" s="368" t="s">
        <v>809</v>
      </c>
      <c r="I322" s="369"/>
      <c r="J322" s="369"/>
      <c r="K322" s="369">
        <f t="shared" si="108"/>
        <v>0</v>
      </c>
      <c r="L322" s="369"/>
      <c r="M322" s="369"/>
      <c r="N322" s="369">
        <f t="shared" si="109"/>
        <v>0</v>
      </c>
      <c r="O322" s="369"/>
      <c r="P322" s="369"/>
      <c r="Q322" s="369">
        <f t="shared" si="110"/>
        <v>0</v>
      </c>
      <c r="R322" s="369"/>
      <c r="S322" s="369"/>
      <c r="T322" s="369">
        <f t="shared" si="111"/>
        <v>0</v>
      </c>
      <c r="U322" s="369"/>
      <c r="V322" s="369"/>
      <c r="W322" s="369">
        <f t="shared" si="112"/>
        <v>0</v>
      </c>
      <c r="X322" s="369"/>
      <c r="Y322" s="369"/>
      <c r="Z322" s="369">
        <f t="shared" si="113"/>
        <v>0</v>
      </c>
      <c r="AA322" s="369"/>
      <c r="AB322" s="369"/>
      <c r="AC322" s="369">
        <f t="shared" si="114"/>
        <v>0</v>
      </c>
      <c r="AD322" s="369"/>
      <c r="AE322" s="369"/>
      <c r="AF322" s="369">
        <f t="shared" si="115"/>
        <v>0</v>
      </c>
      <c r="AG322" s="369"/>
      <c r="AH322" s="369"/>
      <c r="AI322" s="369">
        <f t="shared" si="116"/>
        <v>0</v>
      </c>
      <c r="AJ322" s="369"/>
      <c r="AK322" s="369"/>
      <c r="AL322" s="369">
        <f t="shared" si="117"/>
        <v>0</v>
      </c>
      <c r="AM322" s="369"/>
      <c r="AN322" s="369"/>
      <c r="AO322" s="369">
        <f t="shared" si="118"/>
        <v>0</v>
      </c>
      <c r="AP322" s="369"/>
      <c r="AQ322" s="369"/>
      <c r="AR322" s="369">
        <f t="shared" si="119"/>
        <v>0</v>
      </c>
      <c r="AS322" s="388"/>
      <c r="AT322" s="369"/>
      <c r="AU322" s="369"/>
      <c r="AV322" s="369">
        <f t="shared" si="120"/>
        <v>0</v>
      </c>
      <c r="AW322" s="370"/>
      <c r="AX322" s="369"/>
      <c r="AY322" s="369"/>
      <c r="AZ322" s="369">
        <f t="shared" si="121"/>
        <v>0</v>
      </c>
      <c r="BA322" s="370"/>
      <c r="BB322" s="389"/>
      <c r="BC322" s="390"/>
      <c r="BD322" s="390"/>
      <c r="BE322" s="390"/>
      <c r="BF322" s="389"/>
      <c r="BG322" s="390"/>
      <c r="BH322" s="389"/>
      <c r="BI322" s="390"/>
      <c r="BJ322" s="389"/>
      <c r="BK322" s="389"/>
      <c r="BL322" s="388">
        <f t="shared" si="130"/>
        <v>0</v>
      </c>
      <c r="BM322" s="389"/>
      <c r="BN322" s="389"/>
      <c r="BO322" s="388">
        <f t="shared" si="131"/>
        <v>0</v>
      </c>
      <c r="BP322" s="389"/>
      <c r="BQ322" s="391" t="s">
        <v>1180</v>
      </c>
      <c r="DL322" s="342" t="str">
        <f t="shared" si="122"/>
        <v xml:space="preserve">8259      </v>
      </c>
      <c r="DM322" s="342" t="str">
        <f t="shared" si="106"/>
        <v xml:space="preserve">202206    </v>
      </c>
      <c r="DN322" s="342" t="str">
        <f t="shared" si="107"/>
        <v xml:space="preserve">M02022    </v>
      </c>
      <c r="DO322" s="342" t="e">
        <f>#REF!</f>
        <v>#REF!</v>
      </c>
      <c r="DP322" s="342">
        <f t="shared" si="123"/>
        <v>0</v>
      </c>
      <c r="EW322" s="342">
        <f t="shared" si="124"/>
        <v>0</v>
      </c>
      <c r="EX322" s="342">
        <f t="shared" si="125"/>
        <v>0</v>
      </c>
      <c r="EY322" s="342" t="e">
        <f>#REF!</f>
        <v>#REF!</v>
      </c>
      <c r="EZ322" s="342" t="e">
        <f>#REF!</f>
        <v>#REF!</v>
      </c>
      <c r="FA322" s="342">
        <f t="shared" si="126"/>
        <v>0</v>
      </c>
      <c r="FB322" s="342" t="e">
        <f>#REF!</f>
        <v>#REF!</v>
      </c>
      <c r="FC322" s="342" t="e">
        <f>#REF!</f>
        <v>#REF!</v>
      </c>
      <c r="FD322" s="342">
        <f t="shared" si="127"/>
        <v>0</v>
      </c>
      <c r="FE322" s="342">
        <f t="shared" si="128"/>
        <v>0</v>
      </c>
      <c r="FF322" s="342" t="e">
        <f>#REF!</f>
        <v>#REF!</v>
      </c>
      <c r="FG322" s="342" t="e">
        <f>#REF!</f>
        <v>#REF!</v>
      </c>
      <c r="FH322" s="342" t="e">
        <f>#REF!</f>
        <v>#REF!</v>
      </c>
      <c r="FI322" s="342" t="e">
        <f>#REF!</f>
        <v>#REF!</v>
      </c>
      <c r="FJ322" s="342" t="e">
        <f>#REF!</f>
        <v>#REF!</v>
      </c>
      <c r="FK322" s="342" t="e">
        <f>#REF!</f>
        <v>#REF!</v>
      </c>
      <c r="FL322" s="342">
        <f t="shared" si="129"/>
        <v>0</v>
      </c>
      <c r="FM322" s="342" t="e">
        <f>#REF!</f>
        <v>#REF!</v>
      </c>
      <c r="FN322" s="342" t="e">
        <f>#REF!</f>
        <v>#REF!</v>
      </c>
      <c r="FO322" s="342" t="e">
        <f>#REF!</f>
        <v>#REF!</v>
      </c>
      <c r="FP322" s="342" t="e">
        <f>#REF!</f>
        <v>#REF!</v>
      </c>
      <c r="FQ322" s="342" t="e">
        <f>#REF!</f>
        <v>#REF!</v>
      </c>
      <c r="FR322" s="342" t="e">
        <f>#REF!</f>
        <v>#REF!</v>
      </c>
      <c r="FS322" s="342" t="e">
        <f>#REF!</f>
        <v>#REF!</v>
      </c>
      <c r="FT322" s="342" t="e">
        <f>#REF!</f>
        <v>#REF!</v>
      </c>
      <c r="FU322" s="342" t="e">
        <f>#REF!</f>
        <v>#REF!</v>
      </c>
      <c r="FV322" s="342">
        <v>2</v>
      </c>
    </row>
    <row r="323" spans="3:178" ht="13.5" thickBot="1" x14ac:dyDescent="0.25">
      <c r="C323" s="366" t="s">
        <v>964</v>
      </c>
      <c r="D323" s="367">
        <v>0</v>
      </c>
      <c r="E323" s="368" t="s">
        <v>977</v>
      </c>
      <c r="F323" s="368" t="s">
        <v>978</v>
      </c>
      <c r="G323" s="367" t="s">
        <v>1537</v>
      </c>
      <c r="H323" s="368" t="s">
        <v>810</v>
      </c>
      <c r="I323" s="369"/>
      <c r="J323" s="369"/>
      <c r="K323" s="369">
        <f t="shared" si="108"/>
        <v>0</v>
      </c>
      <c r="L323" s="369"/>
      <c r="M323" s="369"/>
      <c r="N323" s="369">
        <f t="shared" si="109"/>
        <v>0</v>
      </c>
      <c r="O323" s="369"/>
      <c r="P323" s="369"/>
      <c r="Q323" s="369">
        <f t="shared" si="110"/>
        <v>0</v>
      </c>
      <c r="R323" s="369"/>
      <c r="S323" s="369"/>
      <c r="T323" s="369">
        <f t="shared" si="111"/>
        <v>0</v>
      </c>
      <c r="U323" s="369"/>
      <c r="V323" s="369"/>
      <c r="W323" s="369">
        <f t="shared" si="112"/>
        <v>0</v>
      </c>
      <c r="X323" s="369"/>
      <c r="Y323" s="369"/>
      <c r="Z323" s="369">
        <f t="shared" si="113"/>
        <v>0</v>
      </c>
      <c r="AA323" s="369"/>
      <c r="AB323" s="369"/>
      <c r="AC323" s="369">
        <f t="shared" si="114"/>
        <v>0</v>
      </c>
      <c r="AD323" s="369"/>
      <c r="AE323" s="369"/>
      <c r="AF323" s="369">
        <f t="shared" si="115"/>
        <v>0</v>
      </c>
      <c r="AG323" s="369"/>
      <c r="AH323" s="369"/>
      <c r="AI323" s="369">
        <f t="shared" si="116"/>
        <v>0</v>
      </c>
      <c r="AJ323" s="369"/>
      <c r="AK323" s="369"/>
      <c r="AL323" s="369">
        <f t="shared" si="117"/>
        <v>0</v>
      </c>
      <c r="AM323" s="369"/>
      <c r="AN323" s="369"/>
      <c r="AO323" s="369">
        <f t="shared" si="118"/>
        <v>0</v>
      </c>
      <c r="AP323" s="369"/>
      <c r="AQ323" s="369"/>
      <c r="AR323" s="369">
        <f t="shared" si="119"/>
        <v>0</v>
      </c>
      <c r="AS323" s="388"/>
      <c r="AT323" s="369"/>
      <c r="AU323" s="369"/>
      <c r="AV323" s="369">
        <f t="shared" si="120"/>
        <v>0</v>
      </c>
      <c r="AW323" s="370"/>
      <c r="AX323" s="369"/>
      <c r="AY323" s="369"/>
      <c r="AZ323" s="369">
        <f t="shared" si="121"/>
        <v>0</v>
      </c>
      <c r="BA323" s="370"/>
      <c r="BB323" s="389"/>
      <c r="BC323" s="390"/>
      <c r="BD323" s="390"/>
      <c r="BE323" s="390"/>
      <c r="BF323" s="389"/>
      <c r="BG323" s="390"/>
      <c r="BH323" s="389"/>
      <c r="BI323" s="390"/>
      <c r="BJ323" s="389"/>
      <c r="BK323" s="389"/>
      <c r="BL323" s="388">
        <f t="shared" si="130"/>
        <v>0</v>
      </c>
      <c r="BM323" s="389"/>
      <c r="BN323" s="389"/>
      <c r="BO323" s="388">
        <f t="shared" si="131"/>
        <v>0</v>
      </c>
      <c r="BP323" s="389"/>
      <c r="BQ323" s="391" t="s">
        <v>1180</v>
      </c>
      <c r="DL323" s="342" t="str">
        <f t="shared" si="122"/>
        <v xml:space="preserve">8260      </v>
      </c>
      <c r="DM323" s="342" t="str">
        <f t="shared" si="106"/>
        <v xml:space="preserve">202206    </v>
      </c>
      <c r="DN323" s="342" t="str">
        <f t="shared" si="107"/>
        <v xml:space="preserve">M02022    </v>
      </c>
      <c r="DO323" s="342" t="e">
        <f>#REF!</f>
        <v>#REF!</v>
      </c>
      <c r="DP323" s="342">
        <f t="shared" si="123"/>
        <v>0</v>
      </c>
      <c r="EW323" s="342">
        <f t="shared" si="124"/>
        <v>0</v>
      </c>
      <c r="EX323" s="342">
        <f t="shared" si="125"/>
        <v>0</v>
      </c>
      <c r="EY323" s="342" t="e">
        <f>#REF!</f>
        <v>#REF!</v>
      </c>
      <c r="EZ323" s="342" t="e">
        <f>#REF!</f>
        <v>#REF!</v>
      </c>
      <c r="FA323" s="342">
        <f t="shared" si="126"/>
        <v>0</v>
      </c>
      <c r="FB323" s="342" t="e">
        <f>#REF!</f>
        <v>#REF!</v>
      </c>
      <c r="FC323" s="342" t="e">
        <f>#REF!</f>
        <v>#REF!</v>
      </c>
      <c r="FD323" s="342">
        <f t="shared" si="127"/>
        <v>0</v>
      </c>
      <c r="FE323" s="342">
        <f t="shared" si="128"/>
        <v>0</v>
      </c>
      <c r="FF323" s="342" t="e">
        <f>#REF!</f>
        <v>#REF!</v>
      </c>
      <c r="FG323" s="342" t="e">
        <f>#REF!</f>
        <v>#REF!</v>
      </c>
      <c r="FH323" s="342" t="e">
        <f>#REF!</f>
        <v>#REF!</v>
      </c>
      <c r="FI323" s="342" t="e">
        <f>#REF!</f>
        <v>#REF!</v>
      </c>
      <c r="FJ323" s="342" t="e">
        <f>#REF!</f>
        <v>#REF!</v>
      </c>
      <c r="FK323" s="342" t="e">
        <f>#REF!</f>
        <v>#REF!</v>
      </c>
      <c r="FL323" s="342">
        <f t="shared" si="129"/>
        <v>0</v>
      </c>
      <c r="FM323" s="342" t="e">
        <f>#REF!</f>
        <v>#REF!</v>
      </c>
      <c r="FN323" s="342" t="e">
        <f>#REF!</f>
        <v>#REF!</v>
      </c>
      <c r="FO323" s="342" t="e">
        <f>#REF!</f>
        <v>#REF!</v>
      </c>
      <c r="FP323" s="342" t="e">
        <f>#REF!</f>
        <v>#REF!</v>
      </c>
      <c r="FQ323" s="342" t="e">
        <f>#REF!</f>
        <v>#REF!</v>
      </c>
      <c r="FR323" s="342" t="e">
        <f>#REF!</f>
        <v>#REF!</v>
      </c>
      <c r="FS323" s="342" t="e">
        <f>#REF!</f>
        <v>#REF!</v>
      </c>
      <c r="FT323" s="342" t="e">
        <f>#REF!</f>
        <v>#REF!</v>
      </c>
      <c r="FU323" s="342" t="e">
        <f>#REF!</f>
        <v>#REF!</v>
      </c>
      <c r="FV323" s="342">
        <v>2</v>
      </c>
    </row>
    <row r="324" spans="3:178" ht="13.5" thickBot="1" x14ac:dyDescent="0.25">
      <c r="C324" s="366" t="s">
        <v>964</v>
      </c>
      <c r="D324" s="367">
        <v>0</v>
      </c>
      <c r="E324" s="368" t="s">
        <v>977</v>
      </c>
      <c r="F324" s="368" t="s">
        <v>978</v>
      </c>
      <c r="G324" s="367" t="s">
        <v>1538</v>
      </c>
      <c r="H324" s="368" t="s">
        <v>811</v>
      </c>
      <c r="I324" s="369"/>
      <c r="J324" s="369"/>
      <c r="K324" s="369">
        <f t="shared" si="108"/>
        <v>0</v>
      </c>
      <c r="L324" s="369"/>
      <c r="M324" s="369"/>
      <c r="N324" s="369">
        <f t="shared" si="109"/>
        <v>0</v>
      </c>
      <c r="O324" s="369"/>
      <c r="P324" s="369"/>
      <c r="Q324" s="369">
        <f t="shared" si="110"/>
        <v>0</v>
      </c>
      <c r="R324" s="369"/>
      <c r="S324" s="369"/>
      <c r="T324" s="369">
        <f t="shared" si="111"/>
        <v>0</v>
      </c>
      <c r="U324" s="369"/>
      <c r="V324" s="369"/>
      <c r="W324" s="369">
        <f t="shared" si="112"/>
        <v>0</v>
      </c>
      <c r="X324" s="369"/>
      <c r="Y324" s="369"/>
      <c r="Z324" s="369">
        <f t="shared" si="113"/>
        <v>0</v>
      </c>
      <c r="AA324" s="369"/>
      <c r="AB324" s="369"/>
      <c r="AC324" s="369">
        <f t="shared" si="114"/>
        <v>0</v>
      </c>
      <c r="AD324" s="369"/>
      <c r="AE324" s="369"/>
      <c r="AF324" s="369">
        <f t="shared" si="115"/>
        <v>0</v>
      </c>
      <c r="AG324" s="369"/>
      <c r="AH324" s="369"/>
      <c r="AI324" s="369">
        <f t="shared" si="116"/>
        <v>0</v>
      </c>
      <c r="AJ324" s="369"/>
      <c r="AK324" s="369"/>
      <c r="AL324" s="369">
        <f t="shared" si="117"/>
        <v>0</v>
      </c>
      <c r="AM324" s="369"/>
      <c r="AN324" s="369"/>
      <c r="AO324" s="369">
        <f t="shared" si="118"/>
        <v>0</v>
      </c>
      <c r="AP324" s="369"/>
      <c r="AQ324" s="369"/>
      <c r="AR324" s="369">
        <f t="shared" si="119"/>
        <v>0</v>
      </c>
      <c r="AS324" s="388"/>
      <c r="AT324" s="369"/>
      <c r="AU324" s="369"/>
      <c r="AV324" s="369">
        <f t="shared" si="120"/>
        <v>0</v>
      </c>
      <c r="AW324" s="370"/>
      <c r="AX324" s="369"/>
      <c r="AY324" s="369"/>
      <c r="AZ324" s="369">
        <f t="shared" si="121"/>
        <v>0</v>
      </c>
      <c r="BA324" s="370"/>
      <c r="BB324" s="389"/>
      <c r="BC324" s="390"/>
      <c r="BD324" s="390"/>
      <c r="BE324" s="390"/>
      <c r="BF324" s="389"/>
      <c r="BG324" s="390"/>
      <c r="BH324" s="389"/>
      <c r="BI324" s="390"/>
      <c r="BJ324" s="389"/>
      <c r="BK324" s="389"/>
      <c r="BL324" s="388">
        <f t="shared" si="130"/>
        <v>0</v>
      </c>
      <c r="BM324" s="389"/>
      <c r="BN324" s="389"/>
      <c r="BO324" s="388">
        <f t="shared" si="131"/>
        <v>0</v>
      </c>
      <c r="BP324" s="389"/>
      <c r="BQ324" s="391" t="s">
        <v>1172</v>
      </c>
      <c r="DL324" s="342" t="str">
        <f t="shared" si="122"/>
        <v xml:space="preserve">8261      </v>
      </c>
      <c r="DM324" s="342" t="str">
        <f t="shared" si="106"/>
        <v xml:space="preserve">202206    </v>
      </c>
      <c r="DN324" s="342" t="str">
        <f t="shared" si="107"/>
        <v xml:space="preserve">M02022    </v>
      </c>
      <c r="DO324" s="342" t="e">
        <f>#REF!</f>
        <v>#REF!</v>
      </c>
      <c r="DP324" s="342">
        <f t="shared" si="123"/>
        <v>0</v>
      </c>
      <c r="EW324" s="342">
        <f t="shared" si="124"/>
        <v>0</v>
      </c>
      <c r="EX324" s="342">
        <f t="shared" si="125"/>
        <v>0</v>
      </c>
      <c r="EY324" s="342" t="e">
        <f>#REF!</f>
        <v>#REF!</v>
      </c>
      <c r="EZ324" s="342" t="e">
        <f>#REF!</f>
        <v>#REF!</v>
      </c>
      <c r="FA324" s="342">
        <f t="shared" si="126"/>
        <v>0</v>
      </c>
      <c r="FB324" s="342" t="e">
        <f>#REF!</f>
        <v>#REF!</v>
      </c>
      <c r="FC324" s="342" t="e">
        <f>#REF!</f>
        <v>#REF!</v>
      </c>
      <c r="FD324" s="342">
        <f t="shared" si="127"/>
        <v>0</v>
      </c>
      <c r="FE324" s="342">
        <f t="shared" si="128"/>
        <v>0</v>
      </c>
      <c r="FF324" s="342" t="e">
        <f>#REF!</f>
        <v>#REF!</v>
      </c>
      <c r="FG324" s="342" t="e">
        <f>#REF!</f>
        <v>#REF!</v>
      </c>
      <c r="FH324" s="342" t="e">
        <f>#REF!</f>
        <v>#REF!</v>
      </c>
      <c r="FI324" s="342" t="e">
        <f>#REF!</f>
        <v>#REF!</v>
      </c>
      <c r="FJ324" s="342" t="e">
        <f>#REF!</f>
        <v>#REF!</v>
      </c>
      <c r="FK324" s="342" t="e">
        <f>#REF!</f>
        <v>#REF!</v>
      </c>
      <c r="FL324" s="342">
        <f t="shared" si="129"/>
        <v>0</v>
      </c>
      <c r="FM324" s="342" t="e">
        <f>#REF!</f>
        <v>#REF!</v>
      </c>
      <c r="FN324" s="342" t="e">
        <f>#REF!</f>
        <v>#REF!</v>
      </c>
      <c r="FO324" s="342" t="e">
        <f>#REF!</f>
        <v>#REF!</v>
      </c>
      <c r="FP324" s="342" t="e">
        <f>#REF!</f>
        <v>#REF!</v>
      </c>
      <c r="FQ324" s="342" t="e">
        <f>#REF!</f>
        <v>#REF!</v>
      </c>
      <c r="FR324" s="342" t="e">
        <f>#REF!</f>
        <v>#REF!</v>
      </c>
      <c r="FS324" s="342" t="e">
        <f>#REF!</f>
        <v>#REF!</v>
      </c>
      <c r="FT324" s="342" t="e">
        <f>#REF!</f>
        <v>#REF!</v>
      </c>
      <c r="FU324" s="342" t="e">
        <f>#REF!</f>
        <v>#REF!</v>
      </c>
      <c r="FV324" s="342">
        <v>2</v>
      </c>
    </row>
    <row r="325" spans="3:178" ht="13.5" thickBot="1" x14ac:dyDescent="0.25">
      <c r="C325" s="366" t="s">
        <v>964</v>
      </c>
      <c r="D325" s="367">
        <v>0</v>
      </c>
      <c r="E325" s="368" t="s">
        <v>977</v>
      </c>
      <c r="F325" s="368" t="s">
        <v>978</v>
      </c>
      <c r="G325" s="367" t="s">
        <v>1539</v>
      </c>
      <c r="H325" s="368" t="s">
        <v>812</v>
      </c>
      <c r="I325" s="369"/>
      <c r="J325" s="369"/>
      <c r="K325" s="369">
        <f t="shared" si="108"/>
        <v>0</v>
      </c>
      <c r="L325" s="369"/>
      <c r="M325" s="369"/>
      <c r="N325" s="369">
        <f t="shared" si="109"/>
        <v>0</v>
      </c>
      <c r="O325" s="369"/>
      <c r="P325" s="369"/>
      <c r="Q325" s="369">
        <f t="shared" si="110"/>
        <v>0</v>
      </c>
      <c r="R325" s="369"/>
      <c r="S325" s="369"/>
      <c r="T325" s="369">
        <f t="shared" si="111"/>
        <v>0</v>
      </c>
      <c r="U325" s="369"/>
      <c r="V325" s="369"/>
      <c r="W325" s="369">
        <f t="shared" si="112"/>
        <v>0</v>
      </c>
      <c r="X325" s="369"/>
      <c r="Y325" s="369"/>
      <c r="Z325" s="369">
        <f t="shared" si="113"/>
        <v>0</v>
      </c>
      <c r="AA325" s="369"/>
      <c r="AB325" s="369"/>
      <c r="AC325" s="369">
        <f t="shared" si="114"/>
        <v>0</v>
      </c>
      <c r="AD325" s="369"/>
      <c r="AE325" s="369"/>
      <c r="AF325" s="369">
        <f t="shared" si="115"/>
        <v>0</v>
      </c>
      <c r="AG325" s="369"/>
      <c r="AH325" s="369"/>
      <c r="AI325" s="369">
        <f t="shared" si="116"/>
        <v>0</v>
      </c>
      <c r="AJ325" s="369"/>
      <c r="AK325" s="369"/>
      <c r="AL325" s="369">
        <f t="shared" si="117"/>
        <v>0</v>
      </c>
      <c r="AM325" s="369"/>
      <c r="AN325" s="369"/>
      <c r="AO325" s="369">
        <f t="shared" si="118"/>
        <v>0</v>
      </c>
      <c r="AP325" s="369"/>
      <c r="AQ325" s="369"/>
      <c r="AR325" s="369">
        <f t="shared" si="119"/>
        <v>0</v>
      </c>
      <c r="AS325" s="388"/>
      <c r="AT325" s="369"/>
      <c r="AU325" s="369"/>
      <c r="AV325" s="369">
        <f t="shared" si="120"/>
        <v>0</v>
      </c>
      <c r="AW325" s="370"/>
      <c r="AX325" s="369"/>
      <c r="AY325" s="369"/>
      <c r="AZ325" s="369">
        <f t="shared" si="121"/>
        <v>0</v>
      </c>
      <c r="BA325" s="370"/>
      <c r="BB325" s="389"/>
      <c r="BC325" s="390"/>
      <c r="BD325" s="390"/>
      <c r="BE325" s="390"/>
      <c r="BF325" s="389"/>
      <c r="BG325" s="390"/>
      <c r="BH325" s="389"/>
      <c r="BI325" s="390"/>
      <c r="BJ325" s="389"/>
      <c r="BK325" s="389"/>
      <c r="BL325" s="388">
        <f t="shared" si="130"/>
        <v>0</v>
      </c>
      <c r="BM325" s="389"/>
      <c r="BN325" s="389"/>
      <c r="BO325" s="388">
        <f t="shared" si="131"/>
        <v>0</v>
      </c>
      <c r="BP325" s="389"/>
      <c r="BQ325" s="391" t="s">
        <v>1181</v>
      </c>
      <c r="DL325" s="342" t="str">
        <f t="shared" si="122"/>
        <v xml:space="preserve">8265      </v>
      </c>
      <c r="DM325" s="342" t="str">
        <f t="shared" si="106"/>
        <v xml:space="preserve">202206    </v>
      </c>
      <c r="DN325" s="342" t="str">
        <f t="shared" si="107"/>
        <v xml:space="preserve">M02022    </v>
      </c>
      <c r="DO325" s="342" t="e">
        <f>#REF!</f>
        <v>#REF!</v>
      </c>
      <c r="DP325" s="342">
        <f t="shared" si="123"/>
        <v>0</v>
      </c>
      <c r="EW325" s="342">
        <f t="shared" si="124"/>
        <v>0</v>
      </c>
      <c r="EX325" s="342">
        <f t="shared" si="125"/>
        <v>0</v>
      </c>
      <c r="EY325" s="342" t="e">
        <f>#REF!</f>
        <v>#REF!</v>
      </c>
      <c r="EZ325" s="342" t="e">
        <f>#REF!</f>
        <v>#REF!</v>
      </c>
      <c r="FA325" s="342">
        <f t="shared" si="126"/>
        <v>0</v>
      </c>
      <c r="FB325" s="342" t="e">
        <f>#REF!</f>
        <v>#REF!</v>
      </c>
      <c r="FC325" s="342" t="e">
        <f>#REF!</f>
        <v>#REF!</v>
      </c>
      <c r="FD325" s="342">
        <f t="shared" si="127"/>
        <v>0</v>
      </c>
      <c r="FE325" s="342">
        <f t="shared" si="128"/>
        <v>0</v>
      </c>
      <c r="FF325" s="342" t="e">
        <f>#REF!</f>
        <v>#REF!</v>
      </c>
      <c r="FG325" s="342" t="e">
        <f>#REF!</f>
        <v>#REF!</v>
      </c>
      <c r="FH325" s="342" t="e">
        <f>#REF!</f>
        <v>#REF!</v>
      </c>
      <c r="FI325" s="342" t="e">
        <f>#REF!</f>
        <v>#REF!</v>
      </c>
      <c r="FJ325" s="342" t="e">
        <f>#REF!</f>
        <v>#REF!</v>
      </c>
      <c r="FK325" s="342" t="e">
        <f>#REF!</f>
        <v>#REF!</v>
      </c>
      <c r="FL325" s="342">
        <f t="shared" si="129"/>
        <v>0</v>
      </c>
      <c r="FM325" s="342" t="e">
        <f>#REF!</f>
        <v>#REF!</v>
      </c>
      <c r="FN325" s="342" t="e">
        <f>#REF!</f>
        <v>#REF!</v>
      </c>
      <c r="FO325" s="342" t="e">
        <f>#REF!</f>
        <v>#REF!</v>
      </c>
      <c r="FP325" s="342" t="e">
        <f>#REF!</f>
        <v>#REF!</v>
      </c>
      <c r="FQ325" s="342" t="e">
        <f>#REF!</f>
        <v>#REF!</v>
      </c>
      <c r="FR325" s="342" t="e">
        <f>#REF!</f>
        <v>#REF!</v>
      </c>
      <c r="FS325" s="342" t="e">
        <f>#REF!</f>
        <v>#REF!</v>
      </c>
      <c r="FT325" s="342" t="e">
        <f>#REF!</f>
        <v>#REF!</v>
      </c>
      <c r="FU325" s="342" t="e">
        <f>#REF!</f>
        <v>#REF!</v>
      </c>
      <c r="FV325" s="342">
        <v>2</v>
      </c>
    </row>
    <row r="326" spans="3:178" ht="13.5" thickBot="1" x14ac:dyDescent="0.25">
      <c r="C326" s="366" t="s">
        <v>964</v>
      </c>
      <c r="D326" s="367">
        <v>0</v>
      </c>
      <c r="E326" s="368" t="s">
        <v>977</v>
      </c>
      <c r="F326" s="368" t="s">
        <v>970</v>
      </c>
      <c r="G326" s="367" t="s">
        <v>1540</v>
      </c>
      <c r="H326" s="368" t="s">
        <v>813</v>
      </c>
      <c r="I326" s="369"/>
      <c r="J326" s="369"/>
      <c r="K326" s="369">
        <f t="shared" si="108"/>
        <v>0</v>
      </c>
      <c r="L326" s="369"/>
      <c r="M326" s="369"/>
      <c r="N326" s="369">
        <f t="shared" si="109"/>
        <v>0</v>
      </c>
      <c r="O326" s="369"/>
      <c r="P326" s="369"/>
      <c r="Q326" s="369">
        <f t="shared" si="110"/>
        <v>0</v>
      </c>
      <c r="R326" s="369"/>
      <c r="S326" s="369"/>
      <c r="T326" s="369">
        <f t="shared" si="111"/>
        <v>0</v>
      </c>
      <c r="U326" s="369"/>
      <c r="V326" s="369"/>
      <c r="W326" s="369">
        <f t="shared" si="112"/>
        <v>0</v>
      </c>
      <c r="X326" s="369"/>
      <c r="Y326" s="369"/>
      <c r="Z326" s="369">
        <f t="shared" si="113"/>
        <v>0</v>
      </c>
      <c r="AA326" s="369"/>
      <c r="AB326" s="369"/>
      <c r="AC326" s="369">
        <f t="shared" si="114"/>
        <v>0</v>
      </c>
      <c r="AD326" s="369"/>
      <c r="AE326" s="369"/>
      <c r="AF326" s="369">
        <f t="shared" si="115"/>
        <v>0</v>
      </c>
      <c r="AG326" s="369"/>
      <c r="AH326" s="369"/>
      <c r="AI326" s="369">
        <f t="shared" si="116"/>
        <v>0</v>
      </c>
      <c r="AJ326" s="369"/>
      <c r="AK326" s="369"/>
      <c r="AL326" s="369">
        <f t="shared" si="117"/>
        <v>0</v>
      </c>
      <c r="AM326" s="369"/>
      <c r="AN326" s="369"/>
      <c r="AO326" s="369">
        <f t="shared" si="118"/>
        <v>0</v>
      </c>
      <c r="AP326" s="369"/>
      <c r="AQ326" s="369"/>
      <c r="AR326" s="369">
        <f t="shared" si="119"/>
        <v>0</v>
      </c>
      <c r="AS326" s="388"/>
      <c r="AT326" s="369"/>
      <c r="AU326" s="369"/>
      <c r="AV326" s="369">
        <f t="shared" si="120"/>
        <v>0</v>
      </c>
      <c r="AW326" s="370"/>
      <c r="AX326" s="369"/>
      <c r="AY326" s="369"/>
      <c r="AZ326" s="369">
        <f t="shared" si="121"/>
        <v>0</v>
      </c>
      <c r="BA326" s="370"/>
      <c r="BB326" s="389"/>
      <c r="BC326" s="390"/>
      <c r="BD326" s="390"/>
      <c r="BE326" s="390"/>
      <c r="BF326" s="389"/>
      <c r="BG326" s="390"/>
      <c r="BH326" s="389"/>
      <c r="BI326" s="390"/>
      <c r="BJ326" s="389"/>
      <c r="BK326" s="389"/>
      <c r="BL326" s="388">
        <f t="shared" si="130"/>
        <v>0</v>
      </c>
      <c r="BM326" s="389"/>
      <c r="BN326" s="389"/>
      <c r="BO326" s="388">
        <f t="shared" si="131"/>
        <v>0</v>
      </c>
      <c r="BP326" s="389"/>
      <c r="BQ326" s="391" t="s">
        <v>1182</v>
      </c>
      <c r="DL326" s="342" t="str">
        <f t="shared" si="122"/>
        <v xml:space="preserve">8266      </v>
      </c>
      <c r="DM326" s="342" t="str">
        <f t="shared" si="106"/>
        <v xml:space="preserve">202206    </v>
      </c>
      <c r="DN326" s="342" t="str">
        <f t="shared" si="107"/>
        <v xml:space="preserve">M02022    </v>
      </c>
      <c r="DO326" s="342" t="e">
        <f>#REF!</f>
        <v>#REF!</v>
      </c>
      <c r="DP326" s="342">
        <f t="shared" si="123"/>
        <v>0</v>
      </c>
      <c r="EW326" s="342">
        <f t="shared" si="124"/>
        <v>0</v>
      </c>
      <c r="EX326" s="342">
        <f t="shared" si="125"/>
        <v>0</v>
      </c>
      <c r="EY326" s="342" t="e">
        <f>#REF!</f>
        <v>#REF!</v>
      </c>
      <c r="EZ326" s="342" t="e">
        <f>#REF!</f>
        <v>#REF!</v>
      </c>
      <c r="FA326" s="342">
        <f t="shared" si="126"/>
        <v>0</v>
      </c>
      <c r="FB326" s="342" t="e">
        <f>#REF!</f>
        <v>#REF!</v>
      </c>
      <c r="FC326" s="342" t="e">
        <f>#REF!</f>
        <v>#REF!</v>
      </c>
      <c r="FD326" s="342">
        <f t="shared" si="127"/>
        <v>0</v>
      </c>
      <c r="FE326" s="342">
        <f t="shared" si="128"/>
        <v>0</v>
      </c>
      <c r="FF326" s="342" t="e">
        <f>#REF!</f>
        <v>#REF!</v>
      </c>
      <c r="FG326" s="342" t="e">
        <f>#REF!</f>
        <v>#REF!</v>
      </c>
      <c r="FH326" s="342" t="e">
        <f>#REF!</f>
        <v>#REF!</v>
      </c>
      <c r="FI326" s="342" t="e">
        <f>#REF!</f>
        <v>#REF!</v>
      </c>
      <c r="FJ326" s="342" t="e">
        <f>#REF!</f>
        <v>#REF!</v>
      </c>
      <c r="FK326" s="342" t="e">
        <f>#REF!</f>
        <v>#REF!</v>
      </c>
      <c r="FL326" s="342">
        <f t="shared" si="129"/>
        <v>0</v>
      </c>
      <c r="FM326" s="342" t="e">
        <f>#REF!</f>
        <v>#REF!</v>
      </c>
      <c r="FN326" s="342" t="e">
        <f>#REF!</f>
        <v>#REF!</v>
      </c>
      <c r="FO326" s="342" t="e">
        <f>#REF!</f>
        <v>#REF!</v>
      </c>
      <c r="FP326" s="342" t="e">
        <f>#REF!</f>
        <v>#REF!</v>
      </c>
      <c r="FQ326" s="342" t="e">
        <f>#REF!</f>
        <v>#REF!</v>
      </c>
      <c r="FR326" s="342" t="e">
        <f>#REF!</f>
        <v>#REF!</v>
      </c>
      <c r="FS326" s="342" t="e">
        <f>#REF!</f>
        <v>#REF!</v>
      </c>
      <c r="FT326" s="342" t="e">
        <f>#REF!</f>
        <v>#REF!</v>
      </c>
      <c r="FU326" s="342" t="e">
        <f>#REF!</f>
        <v>#REF!</v>
      </c>
      <c r="FV326" s="342">
        <v>2</v>
      </c>
    </row>
    <row r="327" spans="3:178" ht="13.5" thickBot="1" x14ac:dyDescent="0.25">
      <c r="C327" s="366" t="s">
        <v>964</v>
      </c>
      <c r="D327" s="367">
        <v>0</v>
      </c>
      <c r="E327" s="368" t="s">
        <v>977</v>
      </c>
      <c r="F327" s="368" t="s">
        <v>978</v>
      </c>
      <c r="G327" s="367" t="s">
        <v>1541</v>
      </c>
      <c r="H327" s="368" t="s">
        <v>814</v>
      </c>
      <c r="I327" s="369"/>
      <c r="J327" s="369"/>
      <c r="K327" s="369">
        <f t="shared" si="108"/>
        <v>0</v>
      </c>
      <c r="L327" s="369"/>
      <c r="M327" s="369"/>
      <c r="N327" s="369">
        <f t="shared" si="109"/>
        <v>0</v>
      </c>
      <c r="O327" s="369"/>
      <c r="P327" s="369"/>
      <c r="Q327" s="369">
        <f t="shared" si="110"/>
        <v>0</v>
      </c>
      <c r="R327" s="369"/>
      <c r="S327" s="369"/>
      <c r="T327" s="369">
        <f t="shared" si="111"/>
        <v>0</v>
      </c>
      <c r="U327" s="369"/>
      <c r="V327" s="369"/>
      <c r="W327" s="369">
        <f t="shared" si="112"/>
        <v>0</v>
      </c>
      <c r="X327" s="369"/>
      <c r="Y327" s="369"/>
      <c r="Z327" s="369">
        <f t="shared" si="113"/>
        <v>0</v>
      </c>
      <c r="AA327" s="369"/>
      <c r="AB327" s="369"/>
      <c r="AC327" s="369">
        <f t="shared" si="114"/>
        <v>0</v>
      </c>
      <c r="AD327" s="369"/>
      <c r="AE327" s="369"/>
      <c r="AF327" s="369">
        <f t="shared" si="115"/>
        <v>0</v>
      </c>
      <c r="AG327" s="369"/>
      <c r="AH327" s="369"/>
      <c r="AI327" s="369">
        <f t="shared" si="116"/>
        <v>0</v>
      </c>
      <c r="AJ327" s="369"/>
      <c r="AK327" s="369"/>
      <c r="AL327" s="369">
        <f t="shared" si="117"/>
        <v>0</v>
      </c>
      <c r="AM327" s="369"/>
      <c r="AN327" s="369"/>
      <c r="AO327" s="369">
        <f t="shared" si="118"/>
        <v>0</v>
      </c>
      <c r="AP327" s="369"/>
      <c r="AQ327" s="369"/>
      <c r="AR327" s="369">
        <f t="shared" si="119"/>
        <v>0</v>
      </c>
      <c r="AS327" s="388"/>
      <c r="AT327" s="369"/>
      <c r="AU327" s="369"/>
      <c r="AV327" s="369">
        <f t="shared" si="120"/>
        <v>0</v>
      </c>
      <c r="AW327" s="370"/>
      <c r="AX327" s="369"/>
      <c r="AY327" s="369"/>
      <c r="AZ327" s="369">
        <f t="shared" si="121"/>
        <v>0</v>
      </c>
      <c r="BA327" s="370"/>
      <c r="BB327" s="389"/>
      <c r="BC327" s="390"/>
      <c r="BD327" s="390"/>
      <c r="BE327" s="390"/>
      <c r="BF327" s="389"/>
      <c r="BG327" s="390"/>
      <c r="BH327" s="389"/>
      <c r="BI327" s="390"/>
      <c r="BJ327" s="389"/>
      <c r="BK327" s="389"/>
      <c r="BL327" s="388">
        <f t="shared" si="130"/>
        <v>0</v>
      </c>
      <c r="BM327" s="389"/>
      <c r="BN327" s="389"/>
      <c r="BO327" s="388">
        <f t="shared" si="131"/>
        <v>0</v>
      </c>
      <c r="BP327" s="389"/>
      <c r="BQ327" s="391" t="s">
        <v>1182</v>
      </c>
      <c r="DL327" s="342" t="str">
        <f t="shared" si="122"/>
        <v xml:space="preserve">8267      </v>
      </c>
      <c r="DM327" s="342" t="str">
        <f t="shared" si="106"/>
        <v xml:space="preserve">202206    </v>
      </c>
      <c r="DN327" s="342" t="str">
        <f t="shared" si="107"/>
        <v xml:space="preserve">M02022    </v>
      </c>
      <c r="DO327" s="342" t="e">
        <f>#REF!</f>
        <v>#REF!</v>
      </c>
      <c r="DP327" s="342">
        <f t="shared" si="123"/>
        <v>0</v>
      </c>
      <c r="EW327" s="342">
        <f t="shared" si="124"/>
        <v>0</v>
      </c>
      <c r="EX327" s="342">
        <f t="shared" si="125"/>
        <v>0</v>
      </c>
      <c r="EY327" s="342" t="e">
        <f>#REF!</f>
        <v>#REF!</v>
      </c>
      <c r="EZ327" s="342" t="e">
        <f>#REF!</f>
        <v>#REF!</v>
      </c>
      <c r="FA327" s="342">
        <f t="shared" si="126"/>
        <v>0</v>
      </c>
      <c r="FB327" s="342" t="e">
        <f>#REF!</f>
        <v>#REF!</v>
      </c>
      <c r="FC327" s="342" t="e">
        <f>#REF!</f>
        <v>#REF!</v>
      </c>
      <c r="FD327" s="342">
        <f t="shared" si="127"/>
        <v>0</v>
      </c>
      <c r="FE327" s="342">
        <f t="shared" si="128"/>
        <v>0</v>
      </c>
      <c r="FF327" s="342" t="e">
        <f>#REF!</f>
        <v>#REF!</v>
      </c>
      <c r="FG327" s="342" t="e">
        <f>#REF!</f>
        <v>#REF!</v>
      </c>
      <c r="FH327" s="342" t="e">
        <f>#REF!</f>
        <v>#REF!</v>
      </c>
      <c r="FI327" s="342" t="e">
        <f>#REF!</f>
        <v>#REF!</v>
      </c>
      <c r="FJ327" s="342" t="e">
        <f>#REF!</f>
        <v>#REF!</v>
      </c>
      <c r="FK327" s="342" t="e">
        <f>#REF!</f>
        <v>#REF!</v>
      </c>
      <c r="FL327" s="342">
        <f t="shared" si="129"/>
        <v>0</v>
      </c>
      <c r="FM327" s="342" t="e">
        <f>#REF!</f>
        <v>#REF!</v>
      </c>
      <c r="FN327" s="342" t="e">
        <f>#REF!</f>
        <v>#REF!</v>
      </c>
      <c r="FO327" s="342" t="e">
        <f>#REF!</f>
        <v>#REF!</v>
      </c>
      <c r="FP327" s="342" t="e">
        <f>#REF!</f>
        <v>#REF!</v>
      </c>
      <c r="FQ327" s="342" t="e">
        <f>#REF!</f>
        <v>#REF!</v>
      </c>
      <c r="FR327" s="342" t="e">
        <f>#REF!</f>
        <v>#REF!</v>
      </c>
      <c r="FS327" s="342" t="e">
        <f>#REF!</f>
        <v>#REF!</v>
      </c>
      <c r="FT327" s="342" t="e">
        <f>#REF!</f>
        <v>#REF!</v>
      </c>
      <c r="FU327" s="342" t="e">
        <f>#REF!</f>
        <v>#REF!</v>
      </c>
      <c r="FV327" s="342">
        <v>2</v>
      </c>
    </row>
    <row r="328" spans="3:178" ht="13.5" thickBot="1" x14ac:dyDescent="0.25">
      <c r="C328" s="366" t="s">
        <v>964</v>
      </c>
      <c r="D328" s="367">
        <v>0</v>
      </c>
      <c r="E328" s="368" t="s">
        <v>977</v>
      </c>
      <c r="F328" s="368" t="s">
        <v>978</v>
      </c>
      <c r="G328" s="367" t="s">
        <v>1542</v>
      </c>
      <c r="H328" s="368" t="s">
        <v>815</v>
      </c>
      <c r="I328" s="369"/>
      <c r="J328" s="369"/>
      <c r="K328" s="369">
        <f t="shared" si="108"/>
        <v>0</v>
      </c>
      <c r="L328" s="369"/>
      <c r="M328" s="369"/>
      <c r="N328" s="369">
        <f t="shared" si="109"/>
        <v>0</v>
      </c>
      <c r="O328" s="369"/>
      <c r="P328" s="369"/>
      <c r="Q328" s="369">
        <f t="shared" si="110"/>
        <v>0</v>
      </c>
      <c r="R328" s="369"/>
      <c r="S328" s="369"/>
      <c r="T328" s="369">
        <f t="shared" si="111"/>
        <v>0</v>
      </c>
      <c r="U328" s="369"/>
      <c r="V328" s="369"/>
      <c r="W328" s="369">
        <f t="shared" si="112"/>
        <v>0</v>
      </c>
      <c r="X328" s="369"/>
      <c r="Y328" s="369"/>
      <c r="Z328" s="369">
        <f t="shared" si="113"/>
        <v>0</v>
      </c>
      <c r="AA328" s="369"/>
      <c r="AB328" s="369"/>
      <c r="AC328" s="369">
        <f t="shared" si="114"/>
        <v>0</v>
      </c>
      <c r="AD328" s="369"/>
      <c r="AE328" s="369"/>
      <c r="AF328" s="369">
        <f t="shared" si="115"/>
        <v>0</v>
      </c>
      <c r="AG328" s="369"/>
      <c r="AH328" s="369"/>
      <c r="AI328" s="369">
        <f t="shared" si="116"/>
        <v>0</v>
      </c>
      <c r="AJ328" s="369"/>
      <c r="AK328" s="369"/>
      <c r="AL328" s="369">
        <f t="shared" si="117"/>
        <v>0</v>
      </c>
      <c r="AM328" s="369"/>
      <c r="AN328" s="369"/>
      <c r="AO328" s="369">
        <f t="shared" si="118"/>
        <v>0</v>
      </c>
      <c r="AP328" s="369"/>
      <c r="AQ328" s="369"/>
      <c r="AR328" s="369">
        <f t="shared" si="119"/>
        <v>0</v>
      </c>
      <c r="AS328" s="388"/>
      <c r="AT328" s="369"/>
      <c r="AU328" s="369"/>
      <c r="AV328" s="369">
        <f t="shared" si="120"/>
        <v>0</v>
      </c>
      <c r="AW328" s="370"/>
      <c r="AX328" s="369"/>
      <c r="AY328" s="369"/>
      <c r="AZ328" s="369">
        <f t="shared" si="121"/>
        <v>0</v>
      </c>
      <c r="BA328" s="370"/>
      <c r="BB328" s="389"/>
      <c r="BC328" s="390"/>
      <c r="BD328" s="390"/>
      <c r="BE328" s="390"/>
      <c r="BF328" s="389"/>
      <c r="BG328" s="390"/>
      <c r="BH328" s="389"/>
      <c r="BI328" s="390"/>
      <c r="BJ328" s="389"/>
      <c r="BK328" s="389"/>
      <c r="BL328" s="388">
        <f t="shared" si="130"/>
        <v>0</v>
      </c>
      <c r="BM328" s="389"/>
      <c r="BN328" s="389"/>
      <c r="BO328" s="388">
        <f t="shared" si="131"/>
        <v>0</v>
      </c>
      <c r="BP328" s="389"/>
      <c r="BQ328" s="391" t="s">
        <v>1182</v>
      </c>
      <c r="DL328" s="342" t="str">
        <f t="shared" si="122"/>
        <v xml:space="preserve">8269      </v>
      </c>
      <c r="DM328" s="342" t="str">
        <f t="shared" si="106"/>
        <v xml:space="preserve">202206    </v>
      </c>
      <c r="DN328" s="342" t="str">
        <f t="shared" si="107"/>
        <v xml:space="preserve">M02022    </v>
      </c>
      <c r="DO328" s="342" t="e">
        <f>#REF!</f>
        <v>#REF!</v>
      </c>
      <c r="DP328" s="342">
        <f t="shared" si="123"/>
        <v>0</v>
      </c>
      <c r="EW328" s="342">
        <f t="shared" si="124"/>
        <v>0</v>
      </c>
      <c r="EX328" s="342">
        <f t="shared" si="125"/>
        <v>0</v>
      </c>
      <c r="EY328" s="342" t="e">
        <f>#REF!</f>
        <v>#REF!</v>
      </c>
      <c r="EZ328" s="342" t="e">
        <f>#REF!</f>
        <v>#REF!</v>
      </c>
      <c r="FA328" s="342">
        <f t="shared" si="126"/>
        <v>0</v>
      </c>
      <c r="FB328" s="342" t="e">
        <f>#REF!</f>
        <v>#REF!</v>
      </c>
      <c r="FC328" s="342" t="e">
        <f>#REF!</f>
        <v>#REF!</v>
      </c>
      <c r="FD328" s="342">
        <f t="shared" si="127"/>
        <v>0</v>
      </c>
      <c r="FE328" s="342">
        <f t="shared" si="128"/>
        <v>0</v>
      </c>
      <c r="FF328" s="342" t="e">
        <f>#REF!</f>
        <v>#REF!</v>
      </c>
      <c r="FG328" s="342" t="e">
        <f>#REF!</f>
        <v>#REF!</v>
      </c>
      <c r="FH328" s="342" t="e">
        <f>#REF!</f>
        <v>#REF!</v>
      </c>
      <c r="FI328" s="342" t="e">
        <f>#REF!</f>
        <v>#REF!</v>
      </c>
      <c r="FJ328" s="342" t="e">
        <f>#REF!</f>
        <v>#REF!</v>
      </c>
      <c r="FK328" s="342" t="e">
        <f>#REF!</f>
        <v>#REF!</v>
      </c>
      <c r="FL328" s="342">
        <f t="shared" si="129"/>
        <v>0</v>
      </c>
      <c r="FM328" s="342" t="e">
        <f>#REF!</f>
        <v>#REF!</v>
      </c>
      <c r="FN328" s="342" t="e">
        <f>#REF!</f>
        <v>#REF!</v>
      </c>
      <c r="FO328" s="342" t="e">
        <f>#REF!</f>
        <v>#REF!</v>
      </c>
      <c r="FP328" s="342" t="e">
        <f>#REF!</f>
        <v>#REF!</v>
      </c>
      <c r="FQ328" s="342" t="e">
        <f>#REF!</f>
        <v>#REF!</v>
      </c>
      <c r="FR328" s="342" t="e">
        <f>#REF!</f>
        <v>#REF!</v>
      </c>
      <c r="FS328" s="342" t="e">
        <f>#REF!</f>
        <v>#REF!</v>
      </c>
      <c r="FT328" s="342" t="e">
        <f>#REF!</f>
        <v>#REF!</v>
      </c>
      <c r="FU328" s="342" t="e">
        <f>#REF!</f>
        <v>#REF!</v>
      </c>
      <c r="FV328" s="342">
        <v>2</v>
      </c>
    </row>
    <row r="329" spans="3:178" ht="13.5" thickBot="1" x14ac:dyDescent="0.25">
      <c r="C329" s="366" t="s">
        <v>959</v>
      </c>
      <c r="D329" s="367">
        <v>1</v>
      </c>
      <c r="E329" s="368" t="s">
        <v>43</v>
      </c>
      <c r="F329" s="368" t="s">
        <v>1016</v>
      </c>
      <c r="G329" s="367" t="s">
        <v>1543</v>
      </c>
      <c r="H329" s="368" t="s">
        <v>98</v>
      </c>
      <c r="I329" s="369">
        <v>20238.167000000001</v>
      </c>
      <c r="J329" s="369">
        <v>20059.039499999999</v>
      </c>
      <c r="K329" s="369">
        <f t="shared" si="108"/>
        <v>179.12750000000233</v>
      </c>
      <c r="L329" s="369">
        <v>0</v>
      </c>
      <c r="M329" s="369">
        <v>0</v>
      </c>
      <c r="N329" s="369">
        <f t="shared" si="109"/>
        <v>0</v>
      </c>
      <c r="O329" s="369">
        <v>623.39099999999996</v>
      </c>
      <c r="P329" s="369">
        <v>560</v>
      </c>
      <c r="Q329" s="369">
        <f t="shared" si="110"/>
        <v>63.390999999999963</v>
      </c>
      <c r="R329" s="369">
        <v>2876.8339999999998</v>
      </c>
      <c r="S329" s="369">
        <v>3061.5419999999999</v>
      </c>
      <c r="T329" s="369">
        <f t="shared" si="111"/>
        <v>-184.70800000000008</v>
      </c>
      <c r="U329" s="369">
        <v>197.369</v>
      </c>
      <c r="V329" s="369">
        <v>195.339</v>
      </c>
      <c r="W329" s="369">
        <f t="shared" si="112"/>
        <v>2.0300000000000011</v>
      </c>
      <c r="X329" s="369">
        <v>0</v>
      </c>
      <c r="Y329" s="369">
        <v>0</v>
      </c>
      <c r="Z329" s="369">
        <f t="shared" si="113"/>
        <v>0</v>
      </c>
      <c r="AA329" s="369">
        <v>82.403999999999996</v>
      </c>
      <c r="AB329" s="369">
        <v>81.680400000000006</v>
      </c>
      <c r="AC329" s="369">
        <f t="shared" si="114"/>
        <v>0.72359999999999047</v>
      </c>
      <c r="AD329" s="369">
        <v>84.438999999999993</v>
      </c>
      <c r="AE329" s="369">
        <v>0</v>
      </c>
      <c r="AF329" s="369">
        <f t="shared" si="115"/>
        <v>84.438999999999993</v>
      </c>
      <c r="AG329" s="369">
        <v>0</v>
      </c>
      <c r="AH329" s="369">
        <v>0</v>
      </c>
      <c r="AI329" s="369">
        <f t="shared" si="116"/>
        <v>0</v>
      </c>
      <c r="AJ329" s="369">
        <v>30.5</v>
      </c>
      <c r="AK329" s="369">
        <v>80.499600000000001</v>
      </c>
      <c r="AL329" s="369">
        <f t="shared" si="117"/>
        <v>-49.999600000000001</v>
      </c>
      <c r="AM329" s="369">
        <v>-350.49900000000002</v>
      </c>
      <c r="AN329" s="369">
        <v>-330.49979999999999</v>
      </c>
      <c r="AO329" s="369">
        <f t="shared" si="118"/>
        <v>-19.99920000000003</v>
      </c>
      <c r="AP329" s="369">
        <v>0</v>
      </c>
      <c r="AQ329" s="369">
        <v>0</v>
      </c>
      <c r="AR329" s="369">
        <f t="shared" si="119"/>
        <v>0</v>
      </c>
      <c r="AS329" s="388">
        <v>23782.605</v>
      </c>
      <c r="AT329" s="369">
        <v>-469.88389999999998</v>
      </c>
      <c r="AU329" s="369">
        <v>-444.43599999999998</v>
      </c>
      <c r="AV329" s="369">
        <f t="shared" si="120"/>
        <v>-25.447900000000004</v>
      </c>
      <c r="AW329" s="370"/>
      <c r="AX329" s="369">
        <v>-235.85319999999999</v>
      </c>
      <c r="AY329" s="369">
        <v>-245</v>
      </c>
      <c r="AZ329" s="369">
        <f t="shared" si="121"/>
        <v>9.1468000000000131</v>
      </c>
      <c r="BA329" s="370"/>
      <c r="BB329" s="389">
        <v>-705.73710000000005</v>
      </c>
      <c r="BC329" s="390"/>
      <c r="BD329" s="390"/>
      <c r="BE329" s="390"/>
      <c r="BF329" s="389">
        <v>4.9302999999999999</v>
      </c>
      <c r="BG329" s="390"/>
      <c r="BH329" s="389">
        <v>-293</v>
      </c>
      <c r="BI329" s="390"/>
      <c r="BJ329" s="389">
        <v>-25.837499999999999</v>
      </c>
      <c r="BK329" s="389"/>
      <c r="BL329" s="388">
        <f t="shared" si="130"/>
        <v>-1019.6443</v>
      </c>
      <c r="BM329" s="389">
        <v>-142.85669999999999</v>
      </c>
      <c r="BN329" s="389"/>
      <c r="BO329" s="388">
        <f t="shared" si="131"/>
        <v>-142.85669999999999</v>
      </c>
      <c r="BP329" s="389">
        <v>902000</v>
      </c>
      <c r="BQ329" s="391" t="s">
        <v>1182</v>
      </c>
      <c r="DL329" s="342" t="str">
        <f t="shared" si="122"/>
        <v xml:space="preserve">8270      </v>
      </c>
      <c r="DM329" s="342" t="str">
        <f t="shared" si="106"/>
        <v xml:space="preserve">202206    </v>
      </c>
      <c r="DN329" s="342" t="str">
        <f t="shared" si="107"/>
        <v xml:space="preserve">M02022    </v>
      </c>
      <c r="DO329" s="342" t="e">
        <f>#REF!</f>
        <v>#REF!</v>
      </c>
      <c r="DP329" s="342">
        <f t="shared" si="123"/>
        <v>0</v>
      </c>
      <c r="EW329" s="342">
        <f t="shared" si="124"/>
        <v>0</v>
      </c>
      <c r="EX329" s="342">
        <f t="shared" si="125"/>
        <v>0</v>
      </c>
      <c r="EY329" s="342" t="e">
        <f>#REF!</f>
        <v>#REF!</v>
      </c>
      <c r="EZ329" s="342" t="e">
        <f>#REF!</f>
        <v>#REF!</v>
      </c>
      <c r="FA329" s="342">
        <f t="shared" si="126"/>
        <v>0</v>
      </c>
      <c r="FB329" s="342" t="e">
        <f>#REF!</f>
        <v>#REF!</v>
      </c>
      <c r="FC329" s="342" t="e">
        <f>#REF!</f>
        <v>#REF!</v>
      </c>
      <c r="FD329" s="342">
        <f t="shared" si="127"/>
        <v>0</v>
      </c>
      <c r="FE329" s="342">
        <f t="shared" si="128"/>
        <v>0</v>
      </c>
      <c r="FF329" s="342" t="e">
        <f>#REF!</f>
        <v>#REF!</v>
      </c>
      <c r="FG329" s="342" t="e">
        <f>#REF!</f>
        <v>#REF!</v>
      </c>
      <c r="FH329" s="342" t="e">
        <f>#REF!</f>
        <v>#REF!</v>
      </c>
      <c r="FI329" s="342" t="e">
        <f>#REF!</f>
        <v>#REF!</v>
      </c>
      <c r="FJ329" s="342" t="e">
        <f>#REF!</f>
        <v>#REF!</v>
      </c>
      <c r="FK329" s="342" t="e">
        <f>#REF!</f>
        <v>#REF!</v>
      </c>
      <c r="FL329" s="342">
        <f t="shared" si="129"/>
        <v>0</v>
      </c>
      <c r="FM329" s="342" t="e">
        <f>#REF!</f>
        <v>#REF!</v>
      </c>
      <c r="FN329" s="342" t="e">
        <f>#REF!</f>
        <v>#REF!</v>
      </c>
      <c r="FO329" s="342" t="e">
        <f>#REF!</f>
        <v>#REF!</v>
      </c>
      <c r="FP329" s="342" t="e">
        <f>#REF!</f>
        <v>#REF!</v>
      </c>
      <c r="FQ329" s="342" t="e">
        <f>#REF!</f>
        <v>#REF!</v>
      </c>
      <c r="FR329" s="342" t="e">
        <f>#REF!</f>
        <v>#REF!</v>
      </c>
      <c r="FS329" s="342" t="e">
        <f>#REF!</f>
        <v>#REF!</v>
      </c>
      <c r="FT329" s="342" t="e">
        <f>#REF!</f>
        <v>#REF!</v>
      </c>
      <c r="FU329" s="342" t="e">
        <f>#REF!</f>
        <v>#REF!</v>
      </c>
      <c r="FV329" s="342">
        <v>2</v>
      </c>
    </row>
    <row r="330" spans="3:178" ht="13.5" thickBot="1" x14ac:dyDescent="0.25">
      <c r="C330" s="366" t="s">
        <v>964</v>
      </c>
      <c r="D330" s="367">
        <v>0</v>
      </c>
      <c r="E330" s="368" t="s">
        <v>977</v>
      </c>
      <c r="F330" s="368" t="s">
        <v>978</v>
      </c>
      <c r="G330" s="367" t="s">
        <v>1544</v>
      </c>
      <c r="H330" s="368" t="s">
        <v>816</v>
      </c>
      <c r="I330" s="369"/>
      <c r="J330" s="369"/>
      <c r="K330" s="369">
        <f t="shared" si="108"/>
        <v>0</v>
      </c>
      <c r="L330" s="369"/>
      <c r="M330" s="369"/>
      <c r="N330" s="369">
        <f t="shared" si="109"/>
        <v>0</v>
      </c>
      <c r="O330" s="369"/>
      <c r="P330" s="369"/>
      <c r="Q330" s="369">
        <f t="shared" si="110"/>
        <v>0</v>
      </c>
      <c r="R330" s="369"/>
      <c r="S330" s="369"/>
      <c r="T330" s="369">
        <f t="shared" si="111"/>
        <v>0</v>
      </c>
      <c r="U330" s="369"/>
      <c r="V330" s="369"/>
      <c r="W330" s="369">
        <f t="shared" si="112"/>
        <v>0</v>
      </c>
      <c r="X330" s="369"/>
      <c r="Y330" s="369"/>
      <c r="Z330" s="369">
        <f t="shared" si="113"/>
        <v>0</v>
      </c>
      <c r="AA330" s="369"/>
      <c r="AB330" s="369"/>
      <c r="AC330" s="369">
        <f t="shared" si="114"/>
        <v>0</v>
      </c>
      <c r="AD330" s="369"/>
      <c r="AE330" s="369"/>
      <c r="AF330" s="369">
        <f t="shared" si="115"/>
        <v>0</v>
      </c>
      <c r="AG330" s="369"/>
      <c r="AH330" s="369"/>
      <c r="AI330" s="369">
        <f t="shared" si="116"/>
        <v>0</v>
      </c>
      <c r="AJ330" s="369"/>
      <c r="AK330" s="369"/>
      <c r="AL330" s="369">
        <f t="shared" si="117"/>
        <v>0</v>
      </c>
      <c r="AM330" s="369"/>
      <c r="AN330" s="369"/>
      <c r="AO330" s="369">
        <f t="shared" si="118"/>
        <v>0</v>
      </c>
      <c r="AP330" s="369"/>
      <c r="AQ330" s="369"/>
      <c r="AR330" s="369">
        <f t="shared" si="119"/>
        <v>0</v>
      </c>
      <c r="AS330" s="388"/>
      <c r="AT330" s="369"/>
      <c r="AU330" s="369"/>
      <c r="AV330" s="369">
        <f t="shared" si="120"/>
        <v>0</v>
      </c>
      <c r="AW330" s="370"/>
      <c r="AX330" s="369"/>
      <c r="AY330" s="369"/>
      <c r="AZ330" s="369">
        <f t="shared" si="121"/>
        <v>0</v>
      </c>
      <c r="BA330" s="370"/>
      <c r="BB330" s="389"/>
      <c r="BC330" s="390"/>
      <c r="BD330" s="390"/>
      <c r="BE330" s="390"/>
      <c r="BF330" s="389"/>
      <c r="BG330" s="390"/>
      <c r="BH330" s="389"/>
      <c r="BI330" s="390"/>
      <c r="BJ330" s="389"/>
      <c r="BK330" s="389"/>
      <c r="BL330" s="388">
        <f t="shared" si="130"/>
        <v>0</v>
      </c>
      <c r="BM330" s="389"/>
      <c r="BN330" s="389"/>
      <c r="BO330" s="388">
        <f t="shared" si="131"/>
        <v>0</v>
      </c>
      <c r="BP330" s="389"/>
      <c r="BQ330" s="391" t="s">
        <v>1183</v>
      </c>
      <c r="DL330" s="342" t="str">
        <f t="shared" si="122"/>
        <v xml:space="preserve">8274      </v>
      </c>
      <c r="DM330" s="342" t="str">
        <f t="shared" si="106"/>
        <v xml:space="preserve">202206    </v>
      </c>
      <c r="DN330" s="342" t="str">
        <f t="shared" si="107"/>
        <v xml:space="preserve">M02022    </v>
      </c>
      <c r="DO330" s="342" t="e">
        <f>#REF!</f>
        <v>#REF!</v>
      </c>
      <c r="DP330" s="342">
        <f t="shared" si="123"/>
        <v>0</v>
      </c>
      <c r="EW330" s="342">
        <f t="shared" si="124"/>
        <v>0</v>
      </c>
      <c r="EX330" s="342">
        <f t="shared" si="125"/>
        <v>0</v>
      </c>
      <c r="EY330" s="342" t="e">
        <f>#REF!</f>
        <v>#REF!</v>
      </c>
      <c r="EZ330" s="342" t="e">
        <f>#REF!</f>
        <v>#REF!</v>
      </c>
      <c r="FA330" s="342">
        <f t="shared" si="126"/>
        <v>0</v>
      </c>
      <c r="FB330" s="342" t="e">
        <f>#REF!</f>
        <v>#REF!</v>
      </c>
      <c r="FC330" s="342" t="e">
        <f>#REF!</f>
        <v>#REF!</v>
      </c>
      <c r="FD330" s="342">
        <f t="shared" si="127"/>
        <v>0</v>
      </c>
      <c r="FE330" s="342">
        <f t="shared" si="128"/>
        <v>0</v>
      </c>
      <c r="FF330" s="342" t="e">
        <f>#REF!</f>
        <v>#REF!</v>
      </c>
      <c r="FG330" s="342" t="e">
        <f>#REF!</f>
        <v>#REF!</v>
      </c>
      <c r="FH330" s="342" t="e">
        <f>#REF!</f>
        <v>#REF!</v>
      </c>
      <c r="FI330" s="342" t="e">
        <f>#REF!</f>
        <v>#REF!</v>
      </c>
      <c r="FJ330" s="342" t="e">
        <f>#REF!</f>
        <v>#REF!</v>
      </c>
      <c r="FK330" s="342" t="e">
        <f>#REF!</f>
        <v>#REF!</v>
      </c>
      <c r="FL330" s="342">
        <f t="shared" si="129"/>
        <v>0</v>
      </c>
      <c r="FM330" s="342" t="e">
        <f>#REF!</f>
        <v>#REF!</v>
      </c>
      <c r="FN330" s="342" t="e">
        <f>#REF!</f>
        <v>#REF!</v>
      </c>
      <c r="FO330" s="342" t="e">
        <f>#REF!</f>
        <v>#REF!</v>
      </c>
      <c r="FP330" s="342" t="e">
        <f>#REF!</f>
        <v>#REF!</v>
      </c>
      <c r="FQ330" s="342" t="e">
        <f>#REF!</f>
        <v>#REF!</v>
      </c>
      <c r="FR330" s="342" t="e">
        <f>#REF!</f>
        <v>#REF!</v>
      </c>
      <c r="FS330" s="342" t="e">
        <f>#REF!</f>
        <v>#REF!</v>
      </c>
      <c r="FT330" s="342" t="e">
        <f>#REF!</f>
        <v>#REF!</v>
      </c>
      <c r="FU330" s="342" t="e">
        <f>#REF!</f>
        <v>#REF!</v>
      </c>
      <c r="FV330" s="342">
        <v>2</v>
      </c>
    </row>
    <row r="331" spans="3:178" ht="13.5" thickBot="1" x14ac:dyDescent="0.25">
      <c r="C331" s="366" t="s">
        <v>964</v>
      </c>
      <c r="D331" s="367">
        <v>0</v>
      </c>
      <c r="E331" s="368" t="s">
        <v>977</v>
      </c>
      <c r="F331" s="368" t="s">
        <v>978</v>
      </c>
      <c r="G331" s="367" t="s">
        <v>1545</v>
      </c>
      <c r="H331" s="368" t="s">
        <v>817</v>
      </c>
      <c r="I331" s="369"/>
      <c r="J331" s="369"/>
      <c r="K331" s="369">
        <f t="shared" si="108"/>
        <v>0</v>
      </c>
      <c r="L331" s="369"/>
      <c r="M331" s="369"/>
      <c r="N331" s="369">
        <f t="shared" si="109"/>
        <v>0</v>
      </c>
      <c r="O331" s="369"/>
      <c r="P331" s="369"/>
      <c r="Q331" s="369">
        <f t="shared" si="110"/>
        <v>0</v>
      </c>
      <c r="R331" s="369"/>
      <c r="S331" s="369"/>
      <c r="T331" s="369">
        <f t="shared" si="111"/>
        <v>0</v>
      </c>
      <c r="U331" s="369"/>
      <c r="V331" s="369"/>
      <c r="W331" s="369">
        <f t="shared" si="112"/>
        <v>0</v>
      </c>
      <c r="X331" s="369"/>
      <c r="Y331" s="369"/>
      <c r="Z331" s="369">
        <f t="shared" si="113"/>
        <v>0</v>
      </c>
      <c r="AA331" s="369"/>
      <c r="AB331" s="369"/>
      <c r="AC331" s="369">
        <f t="shared" si="114"/>
        <v>0</v>
      </c>
      <c r="AD331" s="369"/>
      <c r="AE331" s="369"/>
      <c r="AF331" s="369">
        <f t="shared" si="115"/>
        <v>0</v>
      </c>
      <c r="AG331" s="369"/>
      <c r="AH331" s="369"/>
      <c r="AI331" s="369">
        <f t="shared" si="116"/>
        <v>0</v>
      </c>
      <c r="AJ331" s="369"/>
      <c r="AK331" s="369"/>
      <c r="AL331" s="369">
        <f t="shared" si="117"/>
        <v>0</v>
      </c>
      <c r="AM331" s="369"/>
      <c r="AN331" s="369"/>
      <c r="AO331" s="369">
        <f t="shared" si="118"/>
        <v>0</v>
      </c>
      <c r="AP331" s="369"/>
      <c r="AQ331" s="369"/>
      <c r="AR331" s="369">
        <f t="shared" si="119"/>
        <v>0</v>
      </c>
      <c r="AS331" s="388"/>
      <c r="AT331" s="369"/>
      <c r="AU331" s="369"/>
      <c r="AV331" s="369">
        <f t="shared" si="120"/>
        <v>0</v>
      </c>
      <c r="AW331" s="370"/>
      <c r="AX331" s="369"/>
      <c r="AY331" s="369"/>
      <c r="AZ331" s="369">
        <f t="shared" si="121"/>
        <v>0</v>
      </c>
      <c r="BA331" s="370"/>
      <c r="BB331" s="389"/>
      <c r="BC331" s="390"/>
      <c r="BD331" s="390"/>
      <c r="BE331" s="390"/>
      <c r="BF331" s="389"/>
      <c r="BG331" s="390"/>
      <c r="BH331" s="389"/>
      <c r="BI331" s="390"/>
      <c r="BJ331" s="389"/>
      <c r="BK331" s="389"/>
      <c r="BL331" s="388">
        <f t="shared" si="130"/>
        <v>0</v>
      </c>
      <c r="BM331" s="389"/>
      <c r="BN331" s="389"/>
      <c r="BO331" s="388">
        <f t="shared" si="131"/>
        <v>0</v>
      </c>
      <c r="BP331" s="389"/>
      <c r="BQ331" s="391" t="s">
        <v>1182</v>
      </c>
      <c r="DL331" s="342" t="str">
        <f t="shared" si="122"/>
        <v xml:space="preserve">8275      </v>
      </c>
      <c r="DM331" s="342" t="str">
        <f t="shared" si="106"/>
        <v xml:space="preserve">202206    </v>
      </c>
      <c r="DN331" s="342" t="str">
        <f t="shared" si="107"/>
        <v xml:space="preserve">M02022    </v>
      </c>
      <c r="DO331" s="342" t="e">
        <f>#REF!</f>
        <v>#REF!</v>
      </c>
      <c r="DP331" s="342">
        <f t="shared" si="123"/>
        <v>0</v>
      </c>
      <c r="EW331" s="342">
        <f t="shared" si="124"/>
        <v>0</v>
      </c>
      <c r="EX331" s="342">
        <f t="shared" si="125"/>
        <v>0</v>
      </c>
      <c r="EY331" s="342" t="e">
        <f>#REF!</f>
        <v>#REF!</v>
      </c>
      <c r="EZ331" s="342" t="e">
        <f>#REF!</f>
        <v>#REF!</v>
      </c>
      <c r="FA331" s="342">
        <f t="shared" si="126"/>
        <v>0</v>
      </c>
      <c r="FB331" s="342" t="e">
        <f>#REF!</f>
        <v>#REF!</v>
      </c>
      <c r="FC331" s="342" t="e">
        <f>#REF!</f>
        <v>#REF!</v>
      </c>
      <c r="FD331" s="342">
        <f t="shared" si="127"/>
        <v>0</v>
      </c>
      <c r="FE331" s="342">
        <f t="shared" si="128"/>
        <v>0</v>
      </c>
      <c r="FF331" s="342" t="e">
        <f>#REF!</f>
        <v>#REF!</v>
      </c>
      <c r="FG331" s="342" t="e">
        <f>#REF!</f>
        <v>#REF!</v>
      </c>
      <c r="FH331" s="342" t="e">
        <f>#REF!</f>
        <v>#REF!</v>
      </c>
      <c r="FI331" s="342" t="e">
        <f>#REF!</f>
        <v>#REF!</v>
      </c>
      <c r="FJ331" s="342" t="e">
        <f>#REF!</f>
        <v>#REF!</v>
      </c>
      <c r="FK331" s="342" t="e">
        <f>#REF!</f>
        <v>#REF!</v>
      </c>
      <c r="FL331" s="342">
        <f t="shared" si="129"/>
        <v>0</v>
      </c>
      <c r="FM331" s="342" t="e">
        <f>#REF!</f>
        <v>#REF!</v>
      </c>
      <c r="FN331" s="342" t="e">
        <f>#REF!</f>
        <v>#REF!</v>
      </c>
      <c r="FO331" s="342" t="e">
        <f>#REF!</f>
        <v>#REF!</v>
      </c>
      <c r="FP331" s="342" t="e">
        <f>#REF!</f>
        <v>#REF!</v>
      </c>
      <c r="FQ331" s="342" t="e">
        <f>#REF!</f>
        <v>#REF!</v>
      </c>
      <c r="FR331" s="342" t="e">
        <f>#REF!</f>
        <v>#REF!</v>
      </c>
      <c r="FS331" s="342" t="e">
        <f>#REF!</f>
        <v>#REF!</v>
      </c>
      <c r="FT331" s="342" t="e">
        <f>#REF!</f>
        <v>#REF!</v>
      </c>
      <c r="FU331" s="342" t="e">
        <f>#REF!</f>
        <v>#REF!</v>
      </c>
      <c r="FV331" s="342">
        <v>2</v>
      </c>
    </row>
    <row r="332" spans="3:178" ht="13.5" thickBot="1" x14ac:dyDescent="0.25">
      <c r="C332" s="366" t="s">
        <v>964</v>
      </c>
      <c r="D332" s="367">
        <v>0</v>
      </c>
      <c r="E332" s="368" t="s">
        <v>977</v>
      </c>
      <c r="F332" s="368" t="s">
        <v>970</v>
      </c>
      <c r="G332" s="367" t="s">
        <v>1546</v>
      </c>
      <c r="H332" s="368" t="s">
        <v>818</v>
      </c>
      <c r="I332" s="369">
        <v>0</v>
      </c>
      <c r="J332" s="369"/>
      <c r="K332" s="369">
        <f t="shared" si="108"/>
        <v>0</v>
      </c>
      <c r="L332" s="369">
        <v>0</v>
      </c>
      <c r="M332" s="369"/>
      <c r="N332" s="369">
        <f t="shared" si="109"/>
        <v>0</v>
      </c>
      <c r="O332" s="369">
        <v>0</v>
      </c>
      <c r="P332" s="369"/>
      <c r="Q332" s="369">
        <f t="shared" si="110"/>
        <v>0</v>
      </c>
      <c r="R332" s="369">
        <v>0</v>
      </c>
      <c r="S332" s="369"/>
      <c r="T332" s="369">
        <f t="shared" si="111"/>
        <v>0</v>
      </c>
      <c r="U332" s="369">
        <v>0</v>
      </c>
      <c r="V332" s="369"/>
      <c r="W332" s="369">
        <f t="shared" si="112"/>
        <v>0</v>
      </c>
      <c r="X332" s="369">
        <v>0</v>
      </c>
      <c r="Y332" s="369"/>
      <c r="Z332" s="369">
        <f t="shared" si="113"/>
        <v>0</v>
      </c>
      <c r="AA332" s="369">
        <v>0</v>
      </c>
      <c r="AB332" s="369"/>
      <c r="AC332" s="369">
        <f t="shared" si="114"/>
        <v>0</v>
      </c>
      <c r="AD332" s="369">
        <v>0</v>
      </c>
      <c r="AE332" s="369"/>
      <c r="AF332" s="369">
        <f t="shared" si="115"/>
        <v>0</v>
      </c>
      <c r="AG332" s="369">
        <v>0</v>
      </c>
      <c r="AH332" s="369"/>
      <c r="AI332" s="369">
        <f t="shared" si="116"/>
        <v>0</v>
      </c>
      <c r="AJ332" s="369">
        <v>0</v>
      </c>
      <c r="AK332" s="369"/>
      <c r="AL332" s="369">
        <f t="shared" si="117"/>
        <v>0</v>
      </c>
      <c r="AM332" s="369">
        <v>0</v>
      </c>
      <c r="AN332" s="369"/>
      <c r="AO332" s="369">
        <f t="shared" si="118"/>
        <v>0</v>
      </c>
      <c r="AP332" s="369">
        <v>0</v>
      </c>
      <c r="AQ332" s="369"/>
      <c r="AR332" s="369">
        <f t="shared" si="119"/>
        <v>0</v>
      </c>
      <c r="AS332" s="388">
        <v>0</v>
      </c>
      <c r="AT332" s="369">
        <v>0</v>
      </c>
      <c r="AU332" s="369"/>
      <c r="AV332" s="369">
        <f t="shared" si="120"/>
        <v>0</v>
      </c>
      <c r="AW332" s="370"/>
      <c r="AX332" s="369">
        <v>0</v>
      </c>
      <c r="AY332" s="369"/>
      <c r="AZ332" s="369">
        <f t="shared" si="121"/>
        <v>0</v>
      </c>
      <c r="BA332" s="370"/>
      <c r="BB332" s="389">
        <v>0</v>
      </c>
      <c r="BC332" s="390"/>
      <c r="BD332" s="390"/>
      <c r="BE332" s="390"/>
      <c r="BF332" s="389">
        <v>0</v>
      </c>
      <c r="BG332" s="390"/>
      <c r="BH332" s="389">
        <v>0</v>
      </c>
      <c r="BI332" s="390"/>
      <c r="BJ332" s="389">
        <v>0</v>
      </c>
      <c r="BK332" s="389"/>
      <c r="BL332" s="388">
        <f t="shared" si="130"/>
        <v>0</v>
      </c>
      <c r="BM332" s="389">
        <v>0</v>
      </c>
      <c r="BN332" s="389"/>
      <c r="BO332" s="388">
        <f t="shared" si="131"/>
        <v>0</v>
      </c>
      <c r="BP332" s="389"/>
      <c r="BQ332" s="391" t="s">
        <v>1163</v>
      </c>
      <c r="DL332" s="342" t="str">
        <f t="shared" si="122"/>
        <v xml:space="preserve">8280      </v>
      </c>
      <c r="DM332" s="342" t="str">
        <f t="shared" si="106"/>
        <v xml:space="preserve">202206    </v>
      </c>
      <c r="DN332" s="342" t="str">
        <f t="shared" si="107"/>
        <v xml:space="preserve">M02022    </v>
      </c>
      <c r="DO332" s="342" t="e">
        <f>#REF!</f>
        <v>#REF!</v>
      </c>
      <c r="DP332" s="342">
        <f t="shared" si="123"/>
        <v>0</v>
      </c>
      <c r="EW332" s="342">
        <f t="shared" si="124"/>
        <v>0</v>
      </c>
      <c r="EX332" s="342">
        <f t="shared" si="125"/>
        <v>0</v>
      </c>
      <c r="EY332" s="342" t="e">
        <f>#REF!</f>
        <v>#REF!</v>
      </c>
      <c r="EZ332" s="342" t="e">
        <f>#REF!</f>
        <v>#REF!</v>
      </c>
      <c r="FA332" s="342">
        <f t="shared" si="126"/>
        <v>0</v>
      </c>
      <c r="FB332" s="342" t="e">
        <f>#REF!</f>
        <v>#REF!</v>
      </c>
      <c r="FC332" s="342" t="e">
        <f>#REF!</f>
        <v>#REF!</v>
      </c>
      <c r="FD332" s="342">
        <f t="shared" si="127"/>
        <v>0</v>
      </c>
      <c r="FE332" s="342">
        <f t="shared" si="128"/>
        <v>0</v>
      </c>
      <c r="FF332" s="342" t="e">
        <f>#REF!</f>
        <v>#REF!</v>
      </c>
      <c r="FG332" s="342" t="e">
        <f>#REF!</f>
        <v>#REF!</v>
      </c>
      <c r="FH332" s="342" t="e">
        <f>#REF!</f>
        <v>#REF!</v>
      </c>
      <c r="FI332" s="342" t="e">
        <f>#REF!</f>
        <v>#REF!</v>
      </c>
      <c r="FJ332" s="342" t="e">
        <f>#REF!</f>
        <v>#REF!</v>
      </c>
      <c r="FK332" s="342" t="e">
        <f>#REF!</f>
        <v>#REF!</v>
      </c>
      <c r="FL332" s="342">
        <f t="shared" si="129"/>
        <v>0</v>
      </c>
      <c r="FM332" s="342" t="e">
        <f>#REF!</f>
        <v>#REF!</v>
      </c>
      <c r="FN332" s="342" t="e">
        <f>#REF!</f>
        <v>#REF!</v>
      </c>
      <c r="FO332" s="342" t="e">
        <f>#REF!</f>
        <v>#REF!</v>
      </c>
      <c r="FP332" s="342" t="e">
        <f>#REF!</f>
        <v>#REF!</v>
      </c>
      <c r="FQ332" s="342" t="e">
        <f>#REF!</f>
        <v>#REF!</v>
      </c>
      <c r="FR332" s="342" t="e">
        <f>#REF!</f>
        <v>#REF!</v>
      </c>
      <c r="FS332" s="342" t="e">
        <f>#REF!</f>
        <v>#REF!</v>
      </c>
      <c r="FT332" s="342" t="e">
        <f>#REF!</f>
        <v>#REF!</v>
      </c>
      <c r="FU332" s="342" t="e">
        <f>#REF!</f>
        <v>#REF!</v>
      </c>
      <c r="FV332" s="342">
        <v>2</v>
      </c>
    </row>
    <row r="333" spans="3:178" ht="13.5" thickBot="1" x14ac:dyDescent="0.25">
      <c r="C333" s="366" t="s">
        <v>964</v>
      </c>
      <c r="D333" s="367"/>
      <c r="E333" s="368" t="s">
        <v>977</v>
      </c>
      <c r="F333" s="368" t="s">
        <v>970</v>
      </c>
      <c r="G333" s="367" t="s">
        <v>876</v>
      </c>
      <c r="H333" s="368" t="s">
        <v>819</v>
      </c>
      <c r="I333" s="369">
        <v>0</v>
      </c>
      <c r="J333" s="369"/>
      <c r="K333" s="369">
        <f t="shared" si="108"/>
        <v>0</v>
      </c>
      <c r="L333" s="369">
        <v>0</v>
      </c>
      <c r="M333" s="369"/>
      <c r="N333" s="369">
        <f t="shared" si="109"/>
        <v>0</v>
      </c>
      <c r="O333" s="369">
        <v>0</v>
      </c>
      <c r="P333" s="369"/>
      <c r="Q333" s="369">
        <f t="shared" si="110"/>
        <v>0</v>
      </c>
      <c r="R333" s="369">
        <v>0</v>
      </c>
      <c r="S333" s="369"/>
      <c r="T333" s="369">
        <f t="shared" si="111"/>
        <v>0</v>
      </c>
      <c r="U333" s="369">
        <v>0</v>
      </c>
      <c r="V333" s="369"/>
      <c r="W333" s="369">
        <f t="shared" si="112"/>
        <v>0</v>
      </c>
      <c r="X333" s="369">
        <v>0</v>
      </c>
      <c r="Y333" s="369"/>
      <c r="Z333" s="369">
        <f t="shared" si="113"/>
        <v>0</v>
      </c>
      <c r="AA333" s="369">
        <v>0</v>
      </c>
      <c r="AB333" s="369"/>
      <c r="AC333" s="369">
        <f t="shared" si="114"/>
        <v>0</v>
      </c>
      <c r="AD333" s="369">
        <v>0</v>
      </c>
      <c r="AE333" s="369"/>
      <c r="AF333" s="369">
        <f t="shared" si="115"/>
        <v>0</v>
      </c>
      <c r="AG333" s="369">
        <v>0</v>
      </c>
      <c r="AH333" s="369"/>
      <c r="AI333" s="369">
        <f t="shared" si="116"/>
        <v>0</v>
      </c>
      <c r="AJ333" s="369">
        <v>0</v>
      </c>
      <c r="AK333" s="369"/>
      <c r="AL333" s="369">
        <f t="shared" si="117"/>
        <v>0</v>
      </c>
      <c r="AM333" s="369">
        <v>0</v>
      </c>
      <c r="AN333" s="369"/>
      <c r="AO333" s="369">
        <f t="shared" si="118"/>
        <v>0</v>
      </c>
      <c r="AP333" s="369">
        <v>0</v>
      </c>
      <c r="AQ333" s="369"/>
      <c r="AR333" s="369">
        <f t="shared" si="119"/>
        <v>0</v>
      </c>
      <c r="AS333" s="388">
        <v>0</v>
      </c>
      <c r="AT333" s="369">
        <v>0</v>
      </c>
      <c r="AU333" s="369"/>
      <c r="AV333" s="369">
        <f t="shared" si="120"/>
        <v>0</v>
      </c>
      <c r="AW333" s="370"/>
      <c r="AX333" s="369">
        <v>0</v>
      </c>
      <c r="AY333" s="369"/>
      <c r="AZ333" s="369">
        <f t="shared" si="121"/>
        <v>0</v>
      </c>
      <c r="BA333" s="370"/>
      <c r="BB333" s="389">
        <v>0</v>
      </c>
      <c r="BC333" s="390"/>
      <c r="BD333" s="390"/>
      <c r="BE333" s="390"/>
      <c r="BF333" s="389">
        <v>0</v>
      </c>
      <c r="BG333" s="390"/>
      <c r="BH333" s="389">
        <v>0</v>
      </c>
      <c r="BI333" s="390"/>
      <c r="BJ333" s="389">
        <v>0</v>
      </c>
      <c r="BK333" s="389"/>
      <c r="BL333" s="388">
        <f t="shared" si="130"/>
        <v>0</v>
      </c>
      <c r="BM333" s="389">
        <v>0</v>
      </c>
      <c r="BN333" s="389"/>
      <c r="BO333" s="388">
        <f t="shared" si="131"/>
        <v>0</v>
      </c>
      <c r="BP333" s="389"/>
      <c r="BQ333" s="391" t="s">
        <v>1163</v>
      </c>
      <c r="DL333" s="342" t="str">
        <f t="shared" si="122"/>
        <v xml:space="preserve">8280E     </v>
      </c>
      <c r="DM333" s="342" t="str">
        <f t="shared" si="106"/>
        <v xml:space="preserve">202206    </v>
      </c>
      <c r="DN333" s="342" t="str">
        <f t="shared" si="107"/>
        <v xml:space="preserve">M02022    </v>
      </c>
      <c r="DO333" s="342" t="e">
        <f>#REF!</f>
        <v>#REF!</v>
      </c>
      <c r="DP333" s="342">
        <f t="shared" si="123"/>
        <v>0</v>
      </c>
      <c r="EW333" s="342">
        <f t="shared" si="124"/>
        <v>0</v>
      </c>
      <c r="EX333" s="342">
        <f t="shared" si="125"/>
        <v>0</v>
      </c>
      <c r="EY333" s="342" t="e">
        <f>#REF!</f>
        <v>#REF!</v>
      </c>
      <c r="EZ333" s="342" t="e">
        <f>#REF!</f>
        <v>#REF!</v>
      </c>
      <c r="FA333" s="342">
        <f t="shared" si="126"/>
        <v>0</v>
      </c>
      <c r="FB333" s="342" t="e">
        <f>#REF!</f>
        <v>#REF!</v>
      </c>
      <c r="FC333" s="342" t="e">
        <f>#REF!</f>
        <v>#REF!</v>
      </c>
      <c r="FD333" s="342">
        <f t="shared" si="127"/>
        <v>0</v>
      </c>
      <c r="FE333" s="342">
        <f t="shared" si="128"/>
        <v>0</v>
      </c>
      <c r="FF333" s="342" t="e">
        <f>#REF!</f>
        <v>#REF!</v>
      </c>
      <c r="FG333" s="342" t="e">
        <f>#REF!</f>
        <v>#REF!</v>
      </c>
      <c r="FH333" s="342" t="e">
        <f>#REF!</f>
        <v>#REF!</v>
      </c>
      <c r="FI333" s="342" t="e">
        <f>#REF!</f>
        <v>#REF!</v>
      </c>
      <c r="FJ333" s="342" t="e">
        <f>#REF!</f>
        <v>#REF!</v>
      </c>
      <c r="FK333" s="342" t="e">
        <f>#REF!</f>
        <v>#REF!</v>
      </c>
      <c r="FL333" s="342">
        <f t="shared" si="129"/>
        <v>0</v>
      </c>
      <c r="FM333" s="342" t="e">
        <f>#REF!</f>
        <v>#REF!</v>
      </c>
      <c r="FN333" s="342" t="e">
        <f>#REF!</f>
        <v>#REF!</v>
      </c>
      <c r="FO333" s="342" t="e">
        <f>#REF!</f>
        <v>#REF!</v>
      </c>
      <c r="FP333" s="342" t="e">
        <f>#REF!</f>
        <v>#REF!</v>
      </c>
      <c r="FQ333" s="342" t="e">
        <f>#REF!</f>
        <v>#REF!</v>
      </c>
      <c r="FR333" s="342" t="e">
        <f>#REF!</f>
        <v>#REF!</v>
      </c>
      <c r="FS333" s="342" t="e">
        <f>#REF!</f>
        <v>#REF!</v>
      </c>
      <c r="FT333" s="342" t="e">
        <f>#REF!</f>
        <v>#REF!</v>
      </c>
      <c r="FU333" s="342" t="e">
        <f>#REF!</f>
        <v>#REF!</v>
      </c>
      <c r="FV333" s="342">
        <v>2</v>
      </c>
    </row>
    <row r="334" spans="3:178" ht="13.5" thickBot="1" x14ac:dyDescent="0.25">
      <c r="C334" s="366" t="s">
        <v>964</v>
      </c>
      <c r="D334" s="367">
        <v>0</v>
      </c>
      <c r="E334" s="368" t="s">
        <v>977</v>
      </c>
      <c r="F334" s="368" t="s">
        <v>978</v>
      </c>
      <c r="G334" s="367" t="s">
        <v>1547</v>
      </c>
      <c r="H334" s="368" t="s">
        <v>820</v>
      </c>
      <c r="I334" s="369"/>
      <c r="J334" s="369"/>
      <c r="K334" s="369">
        <f t="shared" si="108"/>
        <v>0</v>
      </c>
      <c r="L334" s="369"/>
      <c r="M334" s="369"/>
      <c r="N334" s="369">
        <f t="shared" si="109"/>
        <v>0</v>
      </c>
      <c r="O334" s="369"/>
      <c r="P334" s="369"/>
      <c r="Q334" s="369">
        <f t="shared" si="110"/>
        <v>0</v>
      </c>
      <c r="R334" s="369"/>
      <c r="S334" s="369"/>
      <c r="T334" s="369">
        <f t="shared" si="111"/>
        <v>0</v>
      </c>
      <c r="U334" s="369"/>
      <c r="V334" s="369"/>
      <c r="W334" s="369">
        <f t="shared" si="112"/>
        <v>0</v>
      </c>
      <c r="X334" s="369"/>
      <c r="Y334" s="369"/>
      <c r="Z334" s="369">
        <f t="shared" si="113"/>
        <v>0</v>
      </c>
      <c r="AA334" s="369"/>
      <c r="AB334" s="369"/>
      <c r="AC334" s="369">
        <f t="shared" si="114"/>
        <v>0</v>
      </c>
      <c r="AD334" s="369"/>
      <c r="AE334" s="369"/>
      <c r="AF334" s="369">
        <f t="shared" si="115"/>
        <v>0</v>
      </c>
      <c r="AG334" s="369"/>
      <c r="AH334" s="369"/>
      <c r="AI334" s="369">
        <f t="shared" si="116"/>
        <v>0</v>
      </c>
      <c r="AJ334" s="369"/>
      <c r="AK334" s="369"/>
      <c r="AL334" s="369">
        <f t="shared" si="117"/>
        <v>0</v>
      </c>
      <c r="AM334" s="369"/>
      <c r="AN334" s="369"/>
      <c r="AO334" s="369">
        <f t="shared" si="118"/>
        <v>0</v>
      </c>
      <c r="AP334" s="369"/>
      <c r="AQ334" s="369"/>
      <c r="AR334" s="369">
        <f t="shared" si="119"/>
        <v>0</v>
      </c>
      <c r="AS334" s="388"/>
      <c r="AT334" s="369"/>
      <c r="AU334" s="369"/>
      <c r="AV334" s="369">
        <f t="shared" si="120"/>
        <v>0</v>
      </c>
      <c r="AW334" s="370"/>
      <c r="AX334" s="369"/>
      <c r="AY334" s="369"/>
      <c r="AZ334" s="369">
        <f t="shared" si="121"/>
        <v>0</v>
      </c>
      <c r="BA334" s="370"/>
      <c r="BB334" s="389"/>
      <c r="BC334" s="390"/>
      <c r="BD334" s="390"/>
      <c r="BE334" s="390"/>
      <c r="BF334" s="389"/>
      <c r="BG334" s="390"/>
      <c r="BH334" s="389"/>
      <c r="BI334" s="390"/>
      <c r="BJ334" s="389"/>
      <c r="BK334" s="389"/>
      <c r="BL334" s="388">
        <f t="shared" si="130"/>
        <v>0</v>
      </c>
      <c r="BM334" s="389"/>
      <c r="BN334" s="389"/>
      <c r="BO334" s="388">
        <f t="shared" si="131"/>
        <v>0</v>
      </c>
      <c r="BP334" s="389"/>
      <c r="BQ334" s="391" t="s">
        <v>1180</v>
      </c>
      <c r="DL334" s="342" t="str">
        <f t="shared" si="122"/>
        <v xml:space="preserve">8285      </v>
      </c>
      <c r="DM334" s="342" t="str">
        <f t="shared" ref="DM334:DM400" si="132">UtfPeriod</f>
        <v xml:space="preserve">202206    </v>
      </c>
      <c r="DN334" s="342" t="str">
        <f t="shared" ref="DN334:DN400" si="133">Mal</f>
        <v xml:space="preserve">M02022    </v>
      </c>
      <c r="DO334" s="342" t="e">
        <f>#REF!</f>
        <v>#REF!</v>
      </c>
      <c r="DP334" s="342">
        <f t="shared" si="123"/>
        <v>0</v>
      </c>
      <c r="EW334" s="342">
        <f t="shared" si="124"/>
        <v>0</v>
      </c>
      <c r="EX334" s="342">
        <f t="shared" si="125"/>
        <v>0</v>
      </c>
      <c r="EY334" s="342" t="e">
        <f>#REF!</f>
        <v>#REF!</v>
      </c>
      <c r="EZ334" s="342" t="e">
        <f>#REF!</f>
        <v>#REF!</v>
      </c>
      <c r="FA334" s="342">
        <f t="shared" si="126"/>
        <v>0</v>
      </c>
      <c r="FB334" s="342" t="e">
        <f>#REF!</f>
        <v>#REF!</v>
      </c>
      <c r="FC334" s="342" t="e">
        <f>#REF!</f>
        <v>#REF!</v>
      </c>
      <c r="FD334" s="342">
        <f t="shared" si="127"/>
        <v>0</v>
      </c>
      <c r="FE334" s="342">
        <f t="shared" si="128"/>
        <v>0</v>
      </c>
      <c r="FF334" s="342" t="e">
        <f>#REF!</f>
        <v>#REF!</v>
      </c>
      <c r="FG334" s="342" t="e">
        <f>#REF!</f>
        <v>#REF!</v>
      </c>
      <c r="FH334" s="342" t="e">
        <f>#REF!</f>
        <v>#REF!</v>
      </c>
      <c r="FI334" s="342" t="e">
        <f>#REF!</f>
        <v>#REF!</v>
      </c>
      <c r="FJ334" s="342" t="e">
        <f>#REF!</f>
        <v>#REF!</v>
      </c>
      <c r="FK334" s="342" t="e">
        <f>#REF!</f>
        <v>#REF!</v>
      </c>
      <c r="FL334" s="342">
        <f t="shared" si="129"/>
        <v>0</v>
      </c>
      <c r="FM334" s="342" t="e">
        <f>#REF!</f>
        <v>#REF!</v>
      </c>
      <c r="FN334" s="342" t="e">
        <f>#REF!</f>
        <v>#REF!</v>
      </c>
      <c r="FO334" s="342" t="e">
        <f>#REF!</f>
        <v>#REF!</v>
      </c>
      <c r="FP334" s="342" t="e">
        <f>#REF!</f>
        <v>#REF!</v>
      </c>
      <c r="FQ334" s="342" t="e">
        <f>#REF!</f>
        <v>#REF!</v>
      </c>
      <c r="FR334" s="342" t="e">
        <f>#REF!</f>
        <v>#REF!</v>
      </c>
      <c r="FS334" s="342" t="e">
        <f>#REF!</f>
        <v>#REF!</v>
      </c>
      <c r="FT334" s="342" t="e">
        <f>#REF!</f>
        <v>#REF!</v>
      </c>
      <c r="FU334" s="342" t="e">
        <f>#REF!</f>
        <v>#REF!</v>
      </c>
      <c r="FV334" s="342">
        <v>2</v>
      </c>
    </row>
    <row r="335" spans="3:178" ht="13.5" thickBot="1" x14ac:dyDescent="0.25">
      <c r="C335" s="366" t="s">
        <v>964</v>
      </c>
      <c r="D335" s="367">
        <v>0</v>
      </c>
      <c r="E335" s="368" t="s">
        <v>977</v>
      </c>
      <c r="F335" s="368" t="s">
        <v>978</v>
      </c>
      <c r="G335" s="367" t="s">
        <v>1548</v>
      </c>
      <c r="H335" s="368" t="s">
        <v>821</v>
      </c>
      <c r="I335" s="369"/>
      <c r="J335" s="369"/>
      <c r="K335" s="369">
        <f t="shared" ref="K335:K398" si="134">I335-J335</f>
        <v>0</v>
      </c>
      <c r="L335" s="369"/>
      <c r="M335" s="369"/>
      <c r="N335" s="369">
        <f t="shared" ref="N335:N398" si="135">L335-M335</f>
        <v>0</v>
      </c>
      <c r="O335" s="369"/>
      <c r="P335" s="369"/>
      <c r="Q335" s="369">
        <f t="shared" ref="Q335:Q398" si="136">O335-P335</f>
        <v>0</v>
      </c>
      <c r="R335" s="369"/>
      <c r="S335" s="369"/>
      <c r="T335" s="369">
        <f t="shared" ref="T335:T398" si="137">R335-S335</f>
        <v>0</v>
      </c>
      <c r="U335" s="369"/>
      <c r="V335" s="369"/>
      <c r="W335" s="369">
        <f t="shared" ref="W335:W398" si="138">U335-V335</f>
        <v>0</v>
      </c>
      <c r="X335" s="369"/>
      <c r="Y335" s="369"/>
      <c r="Z335" s="369">
        <f t="shared" ref="Z335:Z398" si="139">X335-Y335</f>
        <v>0</v>
      </c>
      <c r="AA335" s="369"/>
      <c r="AB335" s="369"/>
      <c r="AC335" s="369">
        <f t="shared" ref="AC335:AC398" si="140">AA335-AB335</f>
        <v>0</v>
      </c>
      <c r="AD335" s="369"/>
      <c r="AE335" s="369"/>
      <c r="AF335" s="369">
        <f t="shared" ref="AF335:AF398" si="141">AD335-AE335</f>
        <v>0</v>
      </c>
      <c r="AG335" s="369"/>
      <c r="AH335" s="369"/>
      <c r="AI335" s="369">
        <f t="shared" ref="AI335:AI398" si="142">AG335-AH335</f>
        <v>0</v>
      </c>
      <c r="AJ335" s="369"/>
      <c r="AK335" s="369"/>
      <c r="AL335" s="369">
        <f t="shared" ref="AL335:AL398" si="143">AJ335-AK335</f>
        <v>0</v>
      </c>
      <c r="AM335" s="369"/>
      <c r="AN335" s="369"/>
      <c r="AO335" s="369">
        <f t="shared" ref="AO335:AO398" si="144">AM335-AN335</f>
        <v>0</v>
      </c>
      <c r="AP335" s="369"/>
      <c r="AQ335" s="369"/>
      <c r="AR335" s="369">
        <f t="shared" ref="AR335:AR398" si="145">AP335-AQ335</f>
        <v>0</v>
      </c>
      <c r="AS335" s="388"/>
      <c r="AT335" s="369"/>
      <c r="AU335" s="369"/>
      <c r="AV335" s="369">
        <f t="shared" ref="AV335:AV398" si="146">AT335-AU335</f>
        <v>0</v>
      </c>
      <c r="AW335" s="370"/>
      <c r="AX335" s="369"/>
      <c r="AY335" s="369"/>
      <c r="AZ335" s="369">
        <f t="shared" ref="AZ335:AZ398" si="147">AX335-AY335</f>
        <v>0</v>
      </c>
      <c r="BA335" s="370"/>
      <c r="BB335" s="389"/>
      <c r="BC335" s="390"/>
      <c r="BD335" s="390"/>
      <c r="BE335" s="390"/>
      <c r="BF335" s="389"/>
      <c r="BG335" s="390"/>
      <c r="BH335" s="389"/>
      <c r="BI335" s="390"/>
      <c r="BJ335" s="389"/>
      <c r="BK335" s="389"/>
      <c r="BL335" s="388">
        <f t="shared" si="130"/>
        <v>0</v>
      </c>
      <c r="BM335" s="389"/>
      <c r="BN335" s="389"/>
      <c r="BO335" s="388">
        <f t="shared" si="131"/>
        <v>0</v>
      </c>
      <c r="BP335" s="389"/>
      <c r="BQ335" s="391" t="s">
        <v>1180</v>
      </c>
      <c r="DL335" s="342" t="str">
        <f t="shared" ref="DL335:DL400" si="148">G335</f>
        <v xml:space="preserve">8286      </v>
      </c>
      <c r="DM335" s="342" t="str">
        <f t="shared" si="132"/>
        <v xml:space="preserve">202206    </v>
      </c>
      <c r="DN335" s="342" t="str">
        <f t="shared" si="133"/>
        <v xml:space="preserve">M02022    </v>
      </c>
      <c r="DO335" s="342" t="e">
        <f>#REF!</f>
        <v>#REF!</v>
      </c>
      <c r="DP335" s="342">
        <f t="shared" ref="DP335:DP400" si="149">AW335</f>
        <v>0</v>
      </c>
      <c r="EW335" s="342">
        <f t="shared" ref="EW335:EW400" si="150">BA335</f>
        <v>0</v>
      </c>
      <c r="EX335" s="342">
        <f t="shared" ref="EX335:EX400" si="151">BC335</f>
        <v>0</v>
      </c>
      <c r="EY335" s="342" t="e">
        <f>#REF!</f>
        <v>#REF!</v>
      </c>
      <c r="EZ335" s="342" t="e">
        <f>#REF!</f>
        <v>#REF!</v>
      </c>
      <c r="FA335" s="342">
        <f t="shared" ref="FA335:FA400" si="152">BD335</f>
        <v>0</v>
      </c>
      <c r="FB335" s="342" t="e">
        <f>#REF!</f>
        <v>#REF!</v>
      </c>
      <c r="FC335" s="342" t="e">
        <f>#REF!</f>
        <v>#REF!</v>
      </c>
      <c r="FD335" s="342">
        <f t="shared" ref="FD335:FD400" si="153">BE335</f>
        <v>0</v>
      </c>
      <c r="FE335" s="342">
        <f t="shared" ref="FE335:FE400" si="154">BG335</f>
        <v>0</v>
      </c>
      <c r="FF335" s="342" t="e">
        <f>#REF!</f>
        <v>#REF!</v>
      </c>
      <c r="FG335" s="342" t="e">
        <f>#REF!</f>
        <v>#REF!</v>
      </c>
      <c r="FH335" s="342" t="e">
        <f>#REF!</f>
        <v>#REF!</v>
      </c>
      <c r="FI335" s="342" t="e">
        <f>#REF!</f>
        <v>#REF!</v>
      </c>
      <c r="FJ335" s="342" t="e">
        <f>#REF!</f>
        <v>#REF!</v>
      </c>
      <c r="FK335" s="342" t="e">
        <f>#REF!</f>
        <v>#REF!</v>
      </c>
      <c r="FL335" s="342">
        <f t="shared" ref="FL335:FL400" si="155">BI335</f>
        <v>0</v>
      </c>
      <c r="FM335" s="342" t="e">
        <f>#REF!</f>
        <v>#REF!</v>
      </c>
      <c r="FN335" s="342" t="e">
        <f>#REF!</f>
        <v>#REF!</v>
      </c>
      <c r="FO335" s="342" t="e">
        <f>#REF!</f>
        <v>#REF!</v>
      </c>
      <c r="FP335" s="342" t="e">
        <f>#REF!</f>
        <v>#REF!</v>
      </c>
      <c r="FQ335" s="342" t="e">
        <f>#REF!</f>
        <v>#REF!</v>
      </c>
      <c r="FR335" s="342" t="e">
        <f>#REF!</f>
        <v>#REF!</v>
      </c>
      <c r="FS335" s="342" t="e">
        <f>#REF!</f>
        <v>#REF!</v>
      </c>
      <c r="FT335" s="342" t="e">
        <f>#REF!</f>
        <v>#REF!</v>
      </c>
      <c r="FU335" s="342" t="e">
        <f>#REF!</f>
        <v>#REF!</v>
      </c>
      <c r="FV335" s="342">
        <v>2</v>
      </c>
    </row>
    <row r="336" spans="3:178" ht="13.5" thickBot="1" x14ac:dyDescent="0.25">
      <c r="C336" s="366" t="s">
        <v>964</v>
      </c>
      <c r="D336" s="367">
        <v>0</v>
      </c>
      <c r="E336" s="368" t="s">
        <v>977</v>
      </c>
      <c r="F336" s="368" t="s">
        <v>978</v>
      </c>
      <c r="G336" s="367" t="s">
        <v>1549</v>
      </c>
      <c r="H336" s="368" t="s">
        <v>822</v>
      </c>
      <c r="I336" s="369"/>
      <c r="J336" s="369"/>
      <c r="K336" s="369">
        <f t="shared" si="134"/>
        <v>0</v>
      </c>
      <c r="L336" s="369"/>
      <c r="M336" s="369"/>
      <c r="N336" s="369">
        <f t="shared" si="135"/>
        <v>0</v>
      </c>
      <c r="O336" s="369"/>
      <c r="P336" s="369"/>
      <c r="Q336" s="369">
        <f t="shared" si="136"/>
        <v>0</v>
      </c>
      <c r="R336" s="369"/>
      <c r="S336" s="369"/>
      <c r="T336" s="369">
        <f t="shared" si="137"/>
        <v>0</v>
      </c>
      <c r="U336" s="369"/>
      <c r="V336" s="369"/>
      <c r="W336" s="369">
        <f t="shared" si="138"/>
        <v>0</v>
      </c>
      <c r="X336" s="369"/>
      <c r="Y336" s="369"/>
      <c r="Z336" s="369">
        <f t="shared" si="139"/>
        <v>0</v>
      </c>
      <c r="AA336" s="369"/>
      <c r="AB336" s="369"/>
      <c r="AC336" s="369">
        <f t="shared" si="140"/>
        <v>0</v>
      </c>
      <c r="AD336" s="369"/>
      <c r="AE336" s="369"/>
      <c r="AF336" s="369">
        <f t="shared" si="141"/>
        <v>0</v>
      </c>
      <c r="AG336" s="369"/>
      <c r="AH336" s="369"/>
      <c r="AI336" s="369">
        <f t="shared" si="142"/>
        <v>0</v>
      </c>
      <c r="AJ336" s="369"/>
      <c r="AK336" s="369"/>
      <c r="AL336" s="369">
        <f t="shared" si="143"/>
        <v>0</v>
      </c>
      <c r="AM336" s="369"/>
      <c r="AN336" s="369"/>
      <c r="AO336" s="369">
        <f t="shared" si="144"/>
        <v>0</v>
      </c>
      <c r="AP336" s="369"/>
      <c r="AQ336" s="369"/>
      <c r="AR336" s="369">
        <f t="shared" si="145"/>
        <v>0</v>
      </c>
      <c r="AS336" s="388"/>
      <c r="AT336" s="369"/>
      <c r="AU336" s="369"/>
      <c r="AV336" s="369">
        <f t="shared" si="146"/>
        <v>0</v>
      </c>
      <c r="AW336" s="370"/>
      <c r="AX336" s="369"/>
      <c r="AY336" s="369"/>
      <c r="AZ336" s="369">
        <f t="shared" si="147"/>
        <v>0</v>
      </c>
      <c r="BA336" s="370"/>
      <c r="BB336" s="389"/>
      <c r="BC336" s="390"/>
      <c r="BD336" s="390"/>
      <c r="BE336" s="390"/>
      <c r="BF336" s="389"/>
      <c r="BG336" s="390"/>
      <c r="BH336" s="389"/>
      <c r="BI336" s="390"/>
      <c r="BJ336" s="389"/>
      <c r="BK336" s="389"/>
      <c r="BL336" s="388">
        <f t="shared" ref="BL336:BL399" si="156">BB336+BF336+BH336+BJ336+BK336</f>
        <v>0</v>
      </c>
      <c r="BM336" s="389"/>
      <c r="BN336" s="389"/>
      <c r="BO336" s="388">
        <f t="shared" ref="BO336:BO399" si="157">BM336+BN336</f>
        <v>0</v>
      </c>
      <c r="BP336" s="389"/>
      <c r="BQ336" s="391" t="s">
        <v>1184</v>
      </c>
      <c r="DL336" s="342" t="str">
        <f t="shared" si="148"/>
        <v xml:space="preserve">8288      </v>
      </c>
      <c r="DM336" s="342" t="str">
        <f t="shared" si="132"/>
        <v xml:space="preserve">202206    </v>
      </c>
      <c r="DN336" s="342" t="str">
        <f t="shared" si="133"/>
        <v xml:space="preserve">M02022    </v>
      </c>
      <c r="DO336" s="342" t="e">
        <f>#REF!</f>
        <v>#REF!</v>
      </c>
      <c r="DP336" s="342">
        <f t="shared" si="149"/>
        <v>0</v>
      </c>
      <c r="EW336" s="342">
        <f t="shared" si="150"/>
        <v>0</v>
      </c>
      <c r="EX336" s="342">
        <f t="shared" si="151"/>
        <v>0</v>
      </c>
      <c r="EY336" s="342" t="e">
        <f>#REF!</f>
        <v>#REF!</v>
      </c>
      <c r="EZ336" s="342" t="e">
        <f>#REF!</f>
        <v>#REF!</v>
      </c>
      <c r="FA336" s="342">
        <f t="shared" si="152"/>
        <v>0</v>
      </c>
      <c r="FB336" s="342" t="e">
        <f>#REF!</f>
        <v>#REF!</v>
      </c>
      <c r="FC336" s="342" t="e">
        <f>#REF!</f>
        <v>#REF!</v>
      </c>
      <c r="FD336" s="342">
        <f t="shared" si="153"/>
        <v>0</v>
      </c>
      <c r="FE336" s="342">
        <f t="shared" si="154"/>
        <v>0</v>
      </c>
      <c r="FF336" s="342" t="e">
        <f>#REF!</f>
        <v>#REF!</v>
      </c>
      <c r="FG336" s="342" t="e">
        <f>#REF!</f>
        <v>#REF!</v>
      </c>
      <c r="FH336" s="342" t="e">
        <f>#REF!</f>
        <v>#REF!</v>
      </c>
      <c r="FI336" s="342" t="e">
        <f>#REF!</f>
        <v>#REF!</v>
      </c>
      <c r="FJ336" s="342" t="e">
        <f>#REF!</f>
        <v>#REF!</v>
      </c>
      <c r="FK336" s="342" t="e">
        <f>#REF!</f>
        <v>#REF!</v>
      </c>
      <c r="FL336" s="342">
        <f t="shared" si="155"/>
        <v>0</v>
      </c>
      <c r="FM336" s="342" t="e">
        <f>#REF!</f>
        <v>#REF!</v>
      </c>
      <c r="FN336" s="342" t="e">
        <f>#REF!</f>
        <v>#REF!</v>
      </c>
      <c r="FO336" s="342" t="e">
        <f>#REF!</f>
        <v>#REF!</v>
      </c>
      <c r="FP336" s="342" t="e">
        <f>#REF!</f>
        <v>#REF!</v>
      </c>
      <c r="FQ336" s="342" t="e">
        <f>#REF!</f>
        <v>#REF!</v>
      </c>
      <c r="FR336" s="342" t="e">
        <f>#REF!</f>
        <v>#REF!</v>
      </c>
      <c r="FS336" s="342" t="e">
        <f>#REF!</f>
        <v>#REF!</v>
      </c>
      <c r="FT336" s="342" t="e">
        <f>#REF!</f>
        <v>#REF!</v>
      </c>
      <c r="FU336" s="342" t="e">
        <f>#REF!</f>
        <v>#REF!</v>
      </c>
      <c r="FV336" s="342">
        <v>2</v>
      </c>
    </row>
    <row r="337" spans="3:178" ht="13.5" thickBot="1" x14ac:dyDescent="0.25">
      <c r="C337" s="366" t="s">
        <v>964</v>
      </c>
      <c r="D337" s="367">
        <v>0</v>
      </c>
      <c r="E337" s="368" t="s">
        <v>842</v>
      </c>
      <c r="F337" s="368" t="s">
        <v>970</v>
      </c>
      <c r="G337" s="367" t="s">
        <v>1550</v>
      </c>
      <c r="H337" s="368" t="s">
        <v>823</v>
      </c>
      <c r="I337" s="369"/>
      <c r="J337" s="369"/>
      <c r="K337" s="369">
        <f t="shared" si="134"/>
        <v>0</v>
      </c>
      <c r="L337" s="369"/>
      <c r="M337" s="369"/>
      <c r="N337" s="369">
        <f t="shared" si="135"/>
        <v>0</v>
      </c>
      <c r="O337" s="369"/>
      <c r="P337" s="369"/>
      <c r="Q337" s="369">
        <f t="shared" si="136"/>
        <v>0</v>
      </c>
      <c r="R337" s="369"/>
      <c r="S337" s="369"/>
      <c r="T337" s="369">
        <f t="shared" si="137"/>
        <v>0</v>
      </c>
      <c r="U337" s="369"/>
      <c r="V337" s="369"/>
      <c r="W337" s="369">
        <f t="shared" si="138"/>
        <v>0</v>
      </c>
      <c r="X337" s="369"/>
      <c r="Y337" s="369"/>
      <c r="Z337" s="369">
        <f t="shared" si="139"/>
        <v>0</v>
      </c>
      <c r="AA337" s="369"/>
      <c r="AB337" s="369"/>
      <c r="AC337" s="369">
        <f t="shared" si="140"/>
        <v>0</v>
      </c>
      <c r="AD337" s="369"/>
      <c r="AE337" s="369"/>
      <c r="AF337" s="369">
        <f t="shared" si="141"/>
        <v>0</v>
      </c>
      <c r="AG337" s="369"/>
      <c r="AH337" s="369"/>
      <c r="AI337" s="369">
        <f t="shared" si="142"/>
        <v>0</v>
      </c>
      <c r="AJ337" s="369"/>
      <c r="AK337" s="369"/>
      <c r="AL337" s="369">
        <f t="shared" si="143"/>
        <v>0</v>
      </c>
      <c r="AM337" s="369"/>
      <c r="AN337" s="369"/>
      <c r="AO337" s="369">
        <f t="shared" si="144"/>
        <v>0</v>
      </c>
      <c r="AP337" s="369"/>
      <c r="AQ337" s="369"/>
      <c r="AR337" s="369">
        <f t="shared" si="145"/>
        <v>0</v>
      </c>
      <c r="AS337" s="388"/>
      <c r="AT337" s="369"/>
      <c r="AU337" s="369"/>
      <c r="AV337" s="369">
        <f t="shared" si="146"/>
        <v>0</v>
      </c>
      <c r="AW337" s="370"/>
      <c r="AX337" s="369"/>
      <c r="AY337" s="369"/>
      <c r="AZ337" s="369">
        <f t="shared" si="147"/>
        <v>0</v>
      </c>
      <c r="BA337" s="370"/>
      <c r="BB337" s="389"/>
      <c r="BC337" s="390"/>
      <c r="BD337" s="390"/>
      <c r="BE337" s="390"/>
      <c r="BF337" s="389"/>
      <c r="BG337" s="390"/>
      <c r="BH337" s="389"/>
      <c r="BI337" s="390"/>
      <c r="BJ337" s="389"/>
      <c r="BK337" s="389"/>
      <c r="BL337" s="388">
        <f t="shared" si="156"/>
        <v>0</v>
      </c>
      <c r="BM337" s="389"/>
      <c r="BN337" s="389"/>
      <c r="BO337" s="388">
        <f t="shared" si="157"/>
        <v>0</v>
      </c>
      <c r="BP337" s="389"/>
      <c r="BQ337" s="391" t="s">
        <v>1176</v>
      </c>
      <c r="DL337" s="342" t="str">
        <f t="shared" si="148"/>
        <v xml:space="preserve">8290      </v>
      </c>
      <c r="DM337" s="342" t="str">
        <f t="shared" si="132"/>
        <v xml:space="preserve">202206    </v>
      </c>
      <c r="DN337" s="342" t="str">
        <f t="shared" si="133"/>
        <v xml:space="preserve">M02022    </v>
      </c>
      <c r="DO337" s="342" t="e">
        <f>#REF!</f>
        <v>#REF!</v>
      </c>
      <c r="DP337" s="342">
        <f t="shared" si="149"/>
        <v>0</v>
      </c>
      <c r="EW337" s="342">
        <f t="shared" si="150"/>
        <v>0</v>
      </c>
      <c r="EX337" s="342">
        <f t="shared" si="151"/>
        <v>0</v>
      </c>
      <c r="EY337" s="342" t="e">
        <f>#REF!</f>
        <v>#REF!</v>
      </c>
      <c r="EZ337" s="342" t="e">
        <f>#REF!</f>
        <v>#REF!</v>
      </c>
      <c r="FA337" s="342">
        <f t="shared" si="152"/>
        <v>0</v>
      </c>
      <c r="FB337" s="342" t="e">
        <f>#REF!</f>
        <v>#REF!</v>
      </c>
      <c r="FC337" s="342" t="e">
        <f>#REF!</f>
        <v>#REF!</v>
      </c>
      <c r="FD337" s="342">
        <f t="shared" si="153"/>
        <v>0</v>
      </c>
      <c r="FE337" s="342">
        <f t="shared" si="154"/>
        <v>0</v>
      </c>
      <c r="FF337" s="342" t="e">
        <f>#REF!</f>
        <v>#REF!</v>
      </c>
      <c r="FG337" s="342" t="e">
        <f>#REF!</f>
        <v>#REF!</v>
      </c>
      <c r="FH337" s="342" t="e">
        <f>#REF!</f>
        <v>#REF!</v>
      </c>
      <c r="FI337" s="342" t="e">
        <f>#REF!</f>
        <v>#REF!</v>
      </c>
      <c r="FJ337" s="342" t="e">
        <f>#REF!</f>
        <v>#REF!</v>
      </c>
      <c r="FK337" s="342" t="e">
        <f>#REF!</f>
        <v>#REF!</v>
      </c>
      <c r="FL337" s="342">
        <f t="shared" si="155"/>
        <v>0</v>
      </c>
      <c r="FM337" s="342" t="e">
        <f>#REF!</f>
        <v>#REF!</v>
      </c>
      <c r="FN337" s="342" t="e">
        <f>#REF!</f>
        <v>#REF!</v>
      </c>
      <c r="FO337" s="342" t="e">
        <f>#REF!</f>
        <v>#REF!</v>
      </c>
      <c r="FP337" s="342" t="e">
        <f>#REF!</f>
        <v>#REF!</v>
      </c>
      <c r="FQ337" s="342" t="e">
        <f>#REF!</f>
        <v>#REF!</v>
      </c>
      <c r="FR337" s="342" t="e">
        <f>#REF!</f>
        <v>#REF!</v>
      </c>
      <c r="FS337" s="342" t="e">
        <f>#REF!</f>
        <v>#REF!</v>
      </c>
      <c r="FT337" s="342" t="e">
        <f>#REF!</f>
        <v>#REF!</v>
      </c>
      <c r="FU337" s="342" t="e">
        <f>#REF!</f>
        <v>#REF!</v>
      </c>
      <c r="FV337" s="342">
        <v>2</v>
      </c>
    </row>
    <row r="338" spans="3:178" ht="13.5" thickBot="1" x14ac:dyDescent="0.25">
      <c r="C338" s="366" t="s">
        <v>964</v>
      </c>
      <c r="D338" s="367">
        <v>0</v>
      </c>
      <c r="E338" s="368" t="s">
        <v>977</v>
      </c>
      <c r="F338" s="368" t="s">
        <v>978</v>
      </c>
      <c r="G338" s="367" t="s">
        <v>1551</v>
      </c>
      <c r="H338" s="368" t="s">
        <v>824</v>
      </c>
      <c r="I338" s="369"/>
      <c r="J338" s="369"/>
      <c r="K338" s="369">
        <f t="shared" si="134"/>
        <v>0</v>
      </c>
      <c r="L338" s="369"/>
      <c r="M338" s="369"/>
      <c r="N338" s="369">
        <f t="shared" si="135"/>
        <v>0</v>
      </c>
      <c r="O338" s="369"/>
      <c r="P338" s="369"/>
      <c r="Q338" s="369">
        <f t="shared" si="136"/>
        <v>0</v>
      </c>
      <c r="R338" s="369"/>
      <c r="S338" s="369"/>
      <c r="T338" s="369">
        <f t="shared" si="137"/>
        <v>0</v>
      </c>
      <c r="U338" s="369"/>
      <c r="V338" s="369"/>
      <c r="W338" s="369">
        <f t="shared" si="138"/>
        <v>0</v>
      </c>
      <c r="X338" s="369"/>
      <c r="Y338" s="369"/>
      <c r="Z338" s="369">
        <f t="shared" si="139"/>
        <v>0</v>
      </c>
      <c r="AA338" s="369"/>
      <c r="AB338" s="369"/>
      <c r="AC338" s="369">
        <f t="shared" si="140"/>
        <v>0</v>
      </c>
      <c r="AD338" s="369"/>
      <c r="AE338" s="369"/>
      <c r="AF338" s="369">
        <f t="shared" si="141"/>
        <v>0</v>
      </c>
      <c r="AG338" s="369"/>
      <c r="AH338" s="369"/>
      <c r="AI338" s="369">
        <f t="shared" si="142"/>
        <v>0</v>
      </c>
      <c r="AJ338" s="369"/>
      <c r="AK338" s="369"/>
      <c r="AL338" s="369">
        <f t="shared" si="143"/>
        <v>0</v>
      </c>
      <c r="AM338" s="369"/>
      <c r="AN338" s="369"/>
      <c r="AO338" s="369">
        <f t="shared" si="144"/>
        <v>0</v>
      </c>
      <c r="AP338" s="369"/>
      <c r="AQ338" s="369"/>
      <c r="AR338" s="369">
        <f t="shared" si="145"/>
        <v>0</v>
      </c>
      <c r="AS338" s="388"/>
      <c r="AT338" s="369"/>
      <c r="AU338" s="369"/>
      <c r="AV338" s="369">
        <f t="shared" si="146"/>
        <v>0</v>
      </c>
      <c r="AW338" s="370"/>
      <c r="AX338" s="369"/>
      <c r="AY338" s="369"/>
      <c r="AZ338" s="369">
        <f t="shared" si="147"/>
        <v>0</v>
      </c>
      <c r="BA338" s="370"/>
      <c r="BB338" s="389"/>
      <c r="BC338" s="390"/>
      <c r="BD338" s="390"/>
      <c r="BE338" s="390"/>
      <c r="BF338" s="389"/>
      <c r="BG338" s="390"/>
      <c r="BH338" s="389"/>
      <c r="BI338" s="390"/>
      <c r="BJ338" s="389"/>
      <c r="BK338" s="389"/>
      <c r="BL338" s="388">
        <f t="shared" si="156"/>
        <v>0</v>
      </c>
      <c r="BM338" s="389"/>
      <c r="BN338" s="389"/>
      <c r="BO338" s="388">
        <f t="shared" si="157"/>
        <v>0</v>
      </c>
      <c r="BP338" s="389"/>
      <c r="BQ338" s="391" t="s">
        <v>1185</v>
      </c>
      <c r="DL338" s="342" t="str">
        <f t="shared" si="148"/>
        <v xml:space="preserve">8292      </v>
      </c>
      <c r="DM338" s="342" t="str">
        <f t="shared" si="132"/>
        <v xml:space="preserve">202206    </v>
      </c>
      <c r="DN338" s="342" t="str">
        <f t="shared" si="133"/>
        <v xml:space="preserve">M02022    </v>
      </c>
      <c r="DO338" s="342" t="e">
        <f>#REF!</f>
        <v>#REF!</v>
      </c>
      <c r="DP338" s="342">
        <f t="shared" si="149"/>
        <v>0</v>
      </c>
      <c r="EW338" s="342">
        <f t="shared" si="150"/>
        <v>0</v>
      </c>
      <c r="EX338" s="342">
        <f t="shared" si="151"/>
        <v>0</v>
      </c>
      <c r="EY338" s="342" t="e">
        <f>#REF!</f>
        <v>#REF!</v>
      </c>
      <c r="EZ338" s="342" t="e">
        <f>#REF!</f>
        <v>#REF!</v>
      </c>
      <c r="FA338" s="342">
        <f t="shared" si="152"/>
        <v>0</v>
      </c>
      <c r="FB338" s="342" t="e">
        <f>#REF!</f>
        <v>#REF!</v>
      </c>
      <c r="FC338" s="342" t="e">
        <f>#REF!</f>
        <v>#REF!</v>
      </c>
      <c r="FD338" s="342">
        <f t="shared" si="153"/>
        <v>0</v>
      </c>
      <c r="FE338" s="342">
        <f t="shared" si="154"/>
        <v>0</v>
      </c>
      <c r="FF338" s="342" t="e">
        <f>#REF!</f>
        <v>#REF!</v>
      </c>
      <c r="FG338" s="342" t="e">
        <f>#REF!</f>
        <v>#REF!</v>
      </c>
      <c r="FH338" s="342" t="e">
        <f>#REF!</f>
        <v>#REF!</v>
      </c>
      <c r="FI338" s="342" t="e">
        <f>#REF!</f>
        <v>#REF!</v>
      </c>
      <c r="FJ338" s="342" t="e">
        <f>#REF!</f>
        <v>#REF!</v>
      </c>
      <c r="FK338" s="342" t="e">
        <f>#REF!</f>
        <v>#REF!</v>
      </c>
      <c r="FL338" s="342">
        <f t="shared" si="155"/>
        <v>0</v>
      </c>
      <c r="FM338" s="342" t="e">
        <f>#REF!</f>
        <v>#REF!</v>
      </c>
      <c r="FN338" s="342" t="e">
        <f>#REF!</f>
        <v>#REF!</v>
      </c>
      <c r="FO338" s="342" t="e">
        <f>#REF!</f>
        <v>#REF!</v>
      </c>
      <c r="FP338" s="342" t="e">
        <f>#REF!</f>
        <v>#REF!</v>
      </c>
      <c r="FQ338" s="342" t="e">
        <f>#REF!</f>
        <v>#REF!</v>
      </c>
      <c r="FR338" s="342" t="e">
        <f>#REF!</f>
        <v>#REF!</v>
      </c>
      <c r="FS338" s="342" t="e">
        <f>#REF!</f>
        <v>#REF!</v>
      </c>
      <c r="FT338" s="342" t="e">
        <f>#REF!</f>
        <v>#REF!</v>
      </c>
      <c r="FU338" s="342" t="e">
        <f>#REF!</f>
        <v>#REF!</v>
      </c>
      <c r="FV338" s="342">
        <v>2</v>
      </c>
    </row>
    <row r="339" spans="3:178" ht="13.5" thickBot="1" x14ac:dyDescent="0.25">
      <c r="C339" s="366" t="s">
        <v>964</v>
      </c>
      <c r="D339" s="367">
        <v>0</v>
      </c>
      <c r="E339" s="368" t="s">
        <v>999</v>
      </c>
      <c r="F339" s="368" t="s">
        <v>970</v>
      </c>
      <c r="G339" s="367" t="s">
        <v>1552</v>
      </c>
      <c r="H339" s="368" t="s">
        <v>825</v>
      </c>
      <c r="I339" s="369"/>
      <c r="J339" s="369"/>
      <c r="K339" s="369">
        <f t="shared" si="134"/>
        <v>0</v>
      </c>
      <c r="L339" s="369"/>
      <c r="M339" s="369"/>
      <c r="N339" s="369">
        <f t="shared" si="135"/>
        <v>0</v>
      </c>
      <c r="O339" s="369"/>
      <c r="P339" s="369"/>
      <c r="Q339" s="369">
        <f t="shared" si="136"/>
        <v>0</v>
      </c>
      <c r="R339" s="369"/>
      <c r="S339" s="369"/>
      <c r="T339" s="369">
        <f t="shared" si="137"/>
        <v>0</v>
      </c>
      <c r="U339" s="369"/>
      <c r="V339" s="369"/>
      <c r="W339" s="369">
        <f t="shared" si="138"/>
        <v>0</v>
      </c>
      <c r="X339" s="369"/>
      <c r="Y339" s="369"/>
      <c r="Z339" s="369">
        <f t="shared" si="139"/>
        <v>0</v>
      </c>
      <c r="AA339" s="369"/>
      <c r="AB339" s="369"/>
      <c r="AC339" s="369">
        <f t="shared" si="140"/>
        <v>0</v>
      </c>
      <c r="AD339" s="369"/>
      <c r="AE339" s="369"/>
      <c r="AF339" s="369">
        <f t="shared" si="141"/>
        <v>0</v>
      </c>
      <c r="AG339" s="369"/>
      <c r="AH339" s="369"/>
      <c r="AI339" s="369">
        <f t="shared" si="142"/>
        <v>0</v>
      </c>
      <c r="AJ339" s="369"/>
      <c r="AK339" s="369"/>
      <c r="AL339" s="369">
        <f t="shared" si="143"/>
        <v>0</v>
      </c>
      <c r="AM339" s="369"/>
      <c r="AN339" s="369"/>
      <c r="AO339" s="369">
        <f t="shared" si="144"/>
        <v>0</v>
      </c>
      <c r="AP339" s="369"/>
      <c r="AQ339" s="369"/>
      <c r="AR339" s="369">
        <f t="shared" si="145"/>
        <v>0</v>
      </c>
      <c r="AS339" s="388"/>
      <c r="AT339" s="369"/>
      <c r="AU339" s="369"/>
      <c r="AV339" s="369">
        <f t="shared" si="146"/>
        <v>0</v>
      </c>
      <c r="AW339" s="370"/>
      <c r="AX339" s="369"/>
      <c r="AY339" s="369"/>
      <c r="AZ339" s="369">
        <f t="shared" si="147"/>
        <v>0</v>
      </c>
      <c r="BA339" s="370"/>
      <c r="BB339" s="389"/>
      <c r="BC339" s="390"/>
      <c r="BD339" s="390"/>
      <c r="BE339" s="390"/>
      <c r="BF339" s="389"/>
      <c r="BG339" s="390"/>
      <c r="BH339" s="389"/>
      <c r="BI339" s="390"/>
      <c r="BJ339" s="389"/>
      <c r="BK339" s="389"/>
      <c r="BL339" s="388">
        <f t="shared" si="156"/>
        <v>0</v>
      </c>
      <c r="BM339" s="389"/>
      <c r="BN339" s="389"/>
      <c r="BO339" s="388">
        <f t="shared" si="157"/>
        <v>0</v>
      </c>
      <c r="BP339" s="389"/>
      <c r="BQ339" s="391" t="s">
        <v>1163</v>
      </c>
      <c r="DL339" s="342" t="str">
        <f t="shared" si="148"/>
        <v xml:space="preserve">8293      </v>
      </c>
      <c r="DM339" s="342" t="str">
        <f t="shared" si="132"/>
        <v xml:space="preserve">202206    </v>
      </c>
      <c r="DN339" s="342" t="str">
        <f t="shared" si="133"/>
        <v xml:space="preserve">M02022    </v>
      </c>
      <c r="DO339" s="342" t="e">
        <f>#REF!</f>
        <v>#REF!</v>
      </c>
      <c r="DP339" s="342">
        <f t="shared" si="149"/>
        <v>0</v>
      </c>
      <c r="EW339" s="342">
        <f t="shared" si="150"/>
        <v>0</v>
      </c>
      <c r="EX339" s="342">
        <f t="shared" si="151"/>
        <v>0</v>
      </c>
      <c r="EY339" s="342" t="e">
        <f>#REF!</f>
        <v>#REF!</v>
      </c>
      <c r="EZ339" s="342" t="e">
        <f>#REF!</f>
        <v>#REF!</v>
      </c>
      <c r="FA339" s="342">
        <f t="shared" si="152"/>
        <v>0</v>
      </c>
      <c r="FB339" s="342" t="e">
        <f>#REF!</f>
        <v>#REF!</v>
      </c>
      <c r="FC339" s="342" t="e">
        <f>#REF!</f>
        <v>#REF!</v>
      </c>
      <c r="FD339" s="342">
        <f t="shared" si="153"/>
        <v>0</v>
      </c>
      <c r="FE339" s="342">
        <f t="shared" si="154"/>
        <v>0</v>
      </c>
      <c r="FF339" s="342" t="e">
        <f>#REF!</f>
        <v>#REF!</v>
      </c>
      <c r="FG339" s="342" t="e">
        <f>#REF!</f>
        <v>#REF!</v>
      </c>
      <c r="FH339" s="342" t="e">
        <f>#REF!</f>
        <v>#REF!</v>
      </c>
      <c r="FI339" s="342" t="e">
        <f>#REF!</f>
        <v>#REF!</v>
      </c>
      <c r="FJ339" s="342" t="e">
        <f>#REF!</f>
        <v>#REF!</v>
      </c>
      <c r="FK339" s="342" t="e">
        <f>#REF!</f>
        <v>#REF!</v>
      </c>
      <c r="FL339" s="342">
        <f t="shared" si="155"/>
        <v>0</v>
      </c>
      <c r="FM339" s="342" t="e">
        <f>#REF!</f>
        <v>#REF!</v>
      </c>
      <c r="FN339" s="342" t="e">
        <f>#REF!</f>
        <v>#REF!</v>
      </c>
      <c r="FO339" s="342" t="e">
        <f>#REF!</f>
        <v>#REF!</v>
      </c>
      <c r="FP339" s="342" t="e">
        <f>#REF!</f>
        <v>#REF!</v>
      </c>
      <c r="FQ339" s="342" t="e">
        <f>#REF!</f>
        <v>#REF!</v>
      </c>
      <c r="FR339" s="342" t="e">
        <f>#REF!</f>
        <v>#REF!</v>
      </c>
      <c r="FS339" s="342" t="e">
        <f>#REF!</f>
        <v>#REF!</v>
      </c>
      <c r="FT339" s="342" t="e">
        <f>#REF!</f>
        <v>#REF!</v>
      </c>
      <c r="FU339" s="342" t="e">
        <f>#REF!</f>
        <v>#REF!</v>
      </c>
      <c r="FV339" s="342">
        <v>2</v>
      </c>
    </row>
    <row r="340" spans="3:178" ht="13.5" thickBot="1" x14ac:dyDescent="0.25">
      <c r="C340" s="366" t="s">
        <v>964</v>
      </c>
      <c r="D340" s="367">
        <v>0</v>
      </c>
      <c r="E340" s="368" t="s">
        <v>977</v>
      </c>
      <c r="F340" s="368" t="s">
        <v>978</v>
      </c>
      <c r="G340" s="367" t="s">
        <v>1553</v>
      </c>
      <c r="H340" s="368" t="s">
        <v>826</v>
      </c>
      <c r="I340" s="369"/>
      <c r="J340" s="369"/>
      <c r="K340" s="369">
        <f t="shared" si="134"/>
        <v>0</v>
      </c>
      <c r="L340" s="369"/>
      <c r="M340" s="369"/>
      <c r="N340" s="369">
        <f t="shared" si="135"/>
        <v>0</v>
      </c>
      <c r="O340" s="369"/>
      <c r="P340" s="369"/>
      <c r="Q340" s="369">
        <f t="shared" si="136"/>
        <v>0</v>
      </c>
      <c r="R340" s="369"/>
      <c r="S340" s="369"/>
      <c r="T340" s="369">
        <f t="shared" si="137"/>
        <v>0</v>
      </c>
      <c r="U340" s="369"/>
      <c r="V340" s="369"/>
      <c r="W340" s="369">
        <f t="shared" si="138"/>
        <v>0</v>
      </c>
      <c r="X340" s="369"/>
      <c r="Y340" s="369"/>
      <c r="Z340" s="369">
        <f t="shared" si="139"/>
        <v>0</v>
      </c>
      <c r="AA340" s="369"/>
      <c r="AB340" s="369"/>
      <c r="AC340" s="369">
        <f t="shared" si="140"/>
        <v>0</v>
      </c>
      <c r="AD340" s="369"/>
      <c r="AE340" s="369"/>
      <c r="AF340" s="369">
        <f t="shared" si="141"/>
        <v>0</v>
      </c>
      <c r="AG340" s="369"/>
      <c r="AH340" s="369"/>
      <c r="AI340" s="369">
        <f t="shared" si="142"/>
        <v>0</v>
      </c>
      <c r="AJ340" s="369"/>
      <c r="AK340" s="369"/>
      <c r="AL340" s="369">
        <f t="shared" si="143"/>
        <v>0</v>
      </c>
      <c r="AM340" s="369"/>
      <c r="AN340" s="369"/>
      <c r="AO340" s="369">
        <f t="shared" si="144"/>
        <v>0</v>
      </c>
      <c r="AP340" s="369"/>
      <c r="AQ340" s="369"/>
      <c r="AR340" s="369">
        <f t="shared" si="145"/>
        <v>0</v>
      </c>
      <c r="AS340" s="388"/>
      <c r="AT340" s="369"/>
      <c r="AU340" s="369"/>
      <c r="AV340" s="369">
        <f t="shared" si="146"/>
        <v>0</v>
      </c>
      <c r="AW340" s="370"/>
      <c r="AX340" s="369"/>
      <c r="AY340" s="369"/>
      <c r="AZ340" s="369">
        <f t="shared" si="147"/>
        <v>0</v>
      </c>
      <c r="BA340" s="370"/>
      <c r="BB340" s="389"/>
      <c r="BC340" s="390"/>
      <c r="BD340" s="390"/>
      <c r="BE340" s="390"/>
      <c r="BF340" s="389"/>
      <c r="BG340" s="390"/>
      <c r="BH340" s="389"/>
      <c r="BI340" s="390"/>
      <c r="BJ340" s="389"/>
      <c r="BK340" s="389"/>
      <c r="BL340" s="388">
        <f t="shared" si="156"/>
        <v>0</v>
      </c>
      <c r="BM340" s="389"/>
      <c r="BN340" s="389"/>
      <c r="BO340" s="388">
        <f t="shared" si="157"/>
        <v>0</v>
      </c>
      <c r="BP340" s="389"/>
      <c r="BQ340" s="391" t="s">
        <v>1185</v>
      </c>
      <c r="DL340" s="342" t="str">
        <f t="shared" si="148"/>
        <v xml:space="preserve">8294      </v>
      </c>
      <c r="DM340" s="342" t="str">
        <f t="shared" si="132"/>
        <v xml:space="preserve">202206    </v>
      </c>
      <c r="DN340" s="342" t="str">
        <f t="shared" si="133"/>
        <v xml:space="preserve">M02022    </v>
      </c>
      <c r="DO340" s="342" t="e">
        <f>#REF!</f>
        <v>#REF!</v>
      </c>
      <c r="DP340" s="342">
        <f t="shared" si="149"/>
        <v>0</v>
      </c>
      <c r="EW340" s="342">
        <f t="shared" si="150"/>
        <v>0</v>
      </c>
      <c r="EX340" s="342">
        <f t="shared" si="151"/>
        <v>0</v>
      </c>
      <c r="EY340" s="342" t="e">
        <f>#REF!</f>
        <v>#REF!</v>
      </c>
      <c r="EZ340" s="342" t="e">
        <f>#REF!</f>
        <v>#REF!</v>
      </c>
      <c r="FA340" s="342">
        <f t="shared" si="152"/>
        <v>0</v>
      </c>
      <c r="FB340" s="342" t="e">
        <f>#REF!</f>
        <v>#REF!</v>
      </c>
      <c r="FC340" s="342" t="e">
        <f>#REF!</f>
        <v>#REF!</v>
      </c>
      <c r="FD340" s="342">
        <f t="shared" si="153"/>
        <v>0</v>
      </c>
      <c r="FE340" s="342">
        <f t="shared" si="154"/>
        <v>0</v>
      </c>
      <c r="FF340" s="342" t="e">
        <f>#REF!</f>
        <v>#REF!</v>
      </c>
      <c r="FG340" s="342" t="e">
        <f>#REF!</f>
        <v>#REF!</v>
      </c>
      <c r="FH340" s="342" t="e">
        <f>#REF!</f>
        <v>#REF!</v>
      </c>
      <c r="FI340" s="342" t="e">
        <f>#REF!</f>
        <v>#REF!</v>
      </c>
      <c r="FJ340" s="342" t="e">
        <f>#REF!</f>
        <v>#REF!</v>
      </c>
      <c r="FK340" s="342" t="e">
        <f>#REF!</f>
        <v>#REF!</v>
      </c>
      <c r="FL340" s="342">
        <f t="shared" si="155"/>
        <v>0</v>
      </c>
      <c r="FM340" s="342" t="e">
        <f>#REF!</f>
        <v>#REF!</v>
      </c>
      <c r="FN340" s="342" t="e">
        <f>#REF!</f>
        <v>#REF!</v>
      </c>
      <c r="FO340" s="342" t="e">
        <f>#REF!</f>
        <v>#REF!</v>
      </c>
      <c r="FP340" s="342" t="e">
        <f>#REF!</f>
        <v>#REF!</v>
      </c>
      <c r="FQ340" s="342" t="e">
        <f>#REF!</f>
        <v>#REF!</v>
      </c>
      <c r="FR340" s="342" t="e">
        <f>#REF!</f>
        <v>#REF!</v>
      </c>
      <c r="FS340" s="342" t="e">
        <f>#REF!</f>
        <v>#REF!</v>
      </c>
      <c r="FT340" s="342" t="e">
        <f>#REF!</f>
        <v>#REF!</v>
      </c>
      <c r="FU340" s="342" t="e">
        <f>#REF!</f>
        <v>#REF!</v>
      </c>
      <c r="FV340" s="342">
        <v>2</v>
      </c>
    </row>
    <row r="341" spans="3:178" ht="13.5" thickBot="1" x14ac:dyDescent="0.25">
      <c r="C341" s="366" t="s">
        <v>964</v>
      </c>
      <c r="D341" s="367">
        <v>0</v>
      </c>
      <c r="E341" s="368" t="s">
        <v>977</v>
      </c>
      <c r="F341" s="368" t="s">
        <v>978</v>
      </c>
      <c r="G341" s="367" t="s">
        <v>1554</v>
      </c>
      <c r="H341" s="368" t="s">
        <v>827</v>
      </c>
      <c r="I341" s="369"/>
      <c r="J341" s="369"/>
      <c r="K341" s="369">
        <f t="shared" si="134"/>
        <v>0</v>
      </c>
      <c r="L341" s="369"/>
      <c r="M341" s="369"/>
      <c r="N341" s="369">
        <f t="shared" si="135"/>
        <v>0</v>
      </c>
      <c r="O341" s="369"/>
      <c r="P341" s="369"/>
      <c r="Q341" s="369">
        <f t="shared" si="136"/>
        <v>0</v>
      </c>
      <c r="R341" s="369"/>
      <c r="S341" s="369"/>
      <c r="T341" s="369">
        <f t="shared" si="137"/>
        <v>0</v>
      </c>
      <c r="U341" s="369"/>
      <c r="V341" s="369"/>
      <c r="W341" s="369">
        <f t="shared" si="138"/>
        <v>0</v>
      </c>
      <c r="X341" s="369"/>
      <c r="Y341" s="369"/>
      <c r="Z341" s="369">
        <f t="shared" si="139"/>
        <v>0</v>
      </c>
      <c r="AA341" s="369"/>
      <c r="AB341" s="369"/>
      <c r="AC341" s="369">
        <f t="shared" si="140"/>
        <v>0</v>
      </c>
      <c r="AD341" s="369"/>
      <c r="AE341" s="369"/>
      <c r="AF341" s="369">
        <f t="shared" si="141"/>
        <v>0</v>
      </c>
      <c r="AG341" s="369"/>
      <c r="AH341" s="369"/>
      <c r="AI341" s="369">
        <f t="shared" si="142"/>
        <v>0</v>
      </c>
      <c r="AJ341" s="369"/>
      <c r="AK341" s="369"/>
      <c r="AL341" s="369">
        <f t="shared" si="143"/>
        <v>0</v>
      </c>
      <c r="AM341" s="369"/>
      <c r="AN341" s="369"/>
      <c r="AO341" s="369">
        <f t="shared" si="144"/>
        <v>0</v>
      </c>
      <c r="AP341" s="369"/>
      <c r="AQ341" s="369"/>
      <c r="AR341" s="369">
        <f t="shared" si="145"/>
        <v>0</v>
      </c>
      <c r="AS341" s="388"/>
      <c r="AT341" s="369"/>
      <c r="AU341" s="369"/>
      <c r="AV341" s="369">
        <f t="shared" si="146"/>
        <v>0</v>
      </c>
      <c r="AW341" s="370"/>
      <c r="AX341" s="369"/>
      <c r="AY341" s="369"/>
      <c r="AZ341" s="369">
        <f t="shared" si="147"/>
        <v>0</v>
      </c>
      <c r="BA341" s="370"/>
      <c r="BB341" s="389"/>
      <c r="BC341" s="390"/>
      <c r="BD341" s="390"/>
      <c r="BE341" s="390"/>
      <c r="BF341" s="389"/>
      <c r="BG341" s="390"/>
      <c r="BH341" s="389"/>
      <c r="BI341" s="390"/>
      <c r="BJ341" s="389"/>
      <c r="BK341" s="389"/>
      <c r="BL341" s="388">
        <f t="shared" si="156"/>
        <v>0</v>
      </c>
      <c r="BM341" s="389"/>
      <c r="BN341" s="389"/>
      <c r="BO341" s="388">
        <f t="shared" si="157"/>
        <v>0</v>
      </c>
      <c r="BP341" s="389"/>
      <c r="BQ341" s="391" t="s">
        <v>1185</v>
      </c>
      <c r="DL341" s="342" t="str">
        <f t="shared" si="148"/>
        <v xml:space="preserve">8296      </v>
      </c>
      <c r="DM341" s="342" t="str">
        <f t="shared" si="132"/>
        <v xml:space="preserve">202206    </v>
      </c>
      <c r="DN341" s="342" t="str">
        <f t="shared" si="133"/>
        <v xml:space="preserve">M02022    </v>
      </c>
      <c r="DO341" s="342" t="e">
        <f>#REF!</f>
        <v>#REF!</v>
      </c>
      <c r="DP341" s="342">
        <f t="shared" si="149"/>
        <v>0</v>
      </c>
      <c r="EW341" s="342">
        <f t="shared" si="150"/>
        <v>0</v>
      </c>
      <c r="EX341" s="342">
        <f t="shared" si="151"/>
        <v>0</v>
      </c>
      <c r="EY341" s="342" t="e">
        <f>#REF!</f>
        <v>#REF!</v>
      </c>
      <c r="EZ341" s="342" t="e">
        <f>#REF!</f>
        <v>#REF!</v>
      </c>
      <c r="FA341" s="342">
        <f t="shared" si="152"/>
        <v>0</v>
      </c>
      <c r="FB341" s="342" t="e">
        <f>#REF!</f>
        <v>#REF!</v>
      </c>
      <c r="FC341" s="342" t="e">
        <f>#REF!</f>
        <v>#REF!</v>
      </c>
      <c r="FD341" s="342">
        <f t="shared" si="153"/>
        <v>0</v>
      </c>
      <c r="FE341" s="342">
        <f t="shared" si="154"/>
        <v>0</v>
      </c>
      <c r="FF341" s="342" t="e">
        <f>#REF!</f>
        <v>#REF!</v>
      </c>
      <c r="FG341" s="342" t="e">
        <f>#REF!</f>
        <v>#REF!</v>
      </c>
      <c r="FH341" s="342" t="e">
        <f>#REF!</f>
        <v>#REF!</v>
      </c>
      <c r="FI341" s="342" t="e">
        <f>#REF!</f>
        <v>#REF!</v>
      </c>
      <c r="FJ341" s="342" t="e">
        <f>#REF!</f>
        <v>#REF!</v>
      </c>
      <c r="FK341" s="342" t="e">
        <f>#REF!</f>
        <v>#REF!</v>
      </c>
      <c r="FL341" s="342">
        <f t="shared" si="155"/>
        <v>0</v>
      </c>
      <c r="FM341" s="342" t="e">
        <f>#REF!</f>
        <v>#REF!</v>
      </c>
      <c r="FN341" s="342" t="e">
        <f>#REF!</f>
        <v>#REF!</v>
      </c>
      <c r="FO341" s="342" t="e">
        <f>#REF!</f>
        <v>#REF!</v>
      </c>
      <c r="FP341" s="342" t="e">
        <f>#REF!</f>
        <v>#REF!</v>
      </c>
      <c r="FQ341" s="342" t="e">
        <f>#REF!</f>
        <v>#REF!</v>
      </c>
      <c r="FR341" s="342" t="e">
        <f>#REF!</f>
        <v>#REF!</v>
      </c>
      <c r="FS341" s="342" t="e">
        <f>#REF!</f>
        <v>#REF!</v>
      </c>
      <c r="FT341" s="342" t="e">
        <f>#REF!</f>
        <v>#REF!</v>
      </c>
      <c r="FU341" s="342" t="e">
        <f>#REF!</f>
        <v>#REF!</v>
      </c>
      <c r="FV341" s="342">
        <v>2</v>
      </c>
    </row>
    <row r="342" spans="3:178" ht="13.5" thickBot="1" x14ac:dyDescent="0.25">
      <c r="C342" s="366" t="s">
        <v>966</v>
      </c>
      <c r="D342" s="367">
        <v>2</v>
      </c>
      <c r="E342" s="368" t="s">
        <v>843</v>
      </c>
      <c r="F342" s="368" t="s">
        <v>975</v>
      </c>
      <c r="G342" s="367" t="s">
        <v>1555</v>
      </c>
      <c r="H342" s="368" t="s">
        <v>129</v>
      </c>
      <c r="I342" s="369">
        <v>13552.078</v>
      </c>
      <c r="J342" s="369">
        <v>13543.284600000001</v>
      </c>
      <c r="K342" s="369">
        <f t="shared" si="134"/>
        <v>8.7933999999986554</v>
      </c>
      <c r="L342" s="369">
        <v>0</v>
      </c>
      <c r="M342" s="369">
        <v>0</v>
      </c>
      <c r="N342" s="369">
        <f t="shared" si="135"/>
        <v>0</v>
      </c>
      <c r="O342" s="369">
        <v>498.041</v>
      </c>
      <c r="P342" s="369">
        <v>520.00019999999995</v>
      </c>
      <c r="Q342" s="369">
        <f t="shared" si="136"/>
        <v>-21.959199999999953</v>
      </c>
      <c r="R342" s="369">
        <v>809.11</v>
      </c>
      <c r="S342" s="369">
        <v>880.68460000000005</v>
      </c>
      <c r="T342" s="369">
        <f t="shared" si="137"/>
        <v>-71.574600000000032</v>
      </c>
      <c r="U342" s="369">
        <v>243.53200000000001</v>
      </c>
      <c r="V342" s="369">
        <v>243.52199999999999</v>
      </c>
      <c r="W342" s="369">
        <f t="shared" si="138"/>
        <v>1.0000000000019327E-2</v>
      </c>
      <c r="X342" s="369">
        <v>0</v>
      </c>
      <c r="Y342" s="369">
        <v>0</v>
      </c>
      <c r="Z342" s="369">
        <f t="shared" si="139"/>
        <v>0</v>
      </c>
      <c r="AA342" s="369">
        <v>142.97399999999999</v>
      </c>
      <c r="AB342" s="369">
        <v>142.96199999999999</v>
      </c>
      <c r="AC342" s="369">
        <f t="shared" si="140"/>
        <v>1.2000000000000455E-2</v>
      </c>
      <c r="AD342" s="369">
        <v>0</v>
      </c>
      <c r="AE342" s="369">
        <v>0</v>
      </c>
      <c r="AF342" s="369">
        <f t="shared" si="141"/>
        <v>0</v>
      </c>
      <c r="AG342" s="369">
        <v>0</v>
      </c>
      <c r="AH342" s="369">
        <v>0</v>
      </c>
      <c r="AI342" s="369">
        <f t="shared" si="142"/>
        <v>0</v>
      </c>
      <c r="AJ342" s="369">
        <v>0</v>
      </c>
      <c r="AK342" s="369">
        <v>0</v>
      </c>
      <c r="AL342" s="369">
        <f t="shared" si="143"/>
        <v>0</v>
      </c>
      <c r="AM342" s="369">
        <v>-189.11</v>
      </c>
      <c r="AN342" s="369">
        <v>-189.10980000000001</v>
      </c>
      <c r="AO342" s="369">
        <f t="shared" si="144"/>
        <v>-2.0000000000663931E-4</v>
      </c>
      <c r="AP342" s="369">
        <v>0</v>
      </c>
      <c r="AQ342" s="369">
        <v>0</v>
      </c>
      <c r="AR342" s="369">
        <f t="shared" si="145"/>
        <v>0</v>
      </c>
      <c r="AS342" s="388">
        <v>15056.625</v>
      </c>
      <c r="AT342" s="369">
        <v>-373.4051</v>
      </c>
      <c r="AU342" s="369">
        <v>-384.07420000000002</v>
      </c>
      <c r="AV342" s="369">
        <f t="shared" si="146"/>
        <v>10.669100000000014</v>
      </c>
      <c r="AW342" s="370"/>
      <c r="AX342" s="369">
        <v>-1.72</v>
      </c>
      <c r="AY342" s="369">
        <v>-40</v>
      </c>
      <c r="AZ342" s="369">
        <f t="shared" si="147"/>
        <v>38.28</v>
      </c>
      <c r="BA342" s="370"/>
      <c r="BB342" s="389">
        <v>-375.12520000000001</v>
      </c>
      <c r="BC342" s="390"/>
      <c r="BD342" s="390"/>
      <c r="BE342" s="390"/>
      <c r="BF342" s="389">
        <v>-13.490500000000001</v>
      </c>
      <c r="BG342" s="390"/>
      <c r="BH342" s="389">
        <v>-5.76</v>
      </c>
      <c r="BI342" s="390"/>
      <c r="BJ342" s="389">
        <v>0</v>
      </c>
      <c r="BK342" s="389"/>
      <c r="BL342" s="388">
        <f t="shared" si="156"/>
        <v>-394.37569999999999</v>
      </c>
      <c r="BM342" s="389">
        <v>-718.33199999999999</v>
      </c>
      <c r="BN342" s="389"/>
      <c r="BO342" s="388">
        <f t="shared" si="157"/>
        <v>-718.33199999999999</v>
      </c>
      <c r="BP342" s="389">
        <v>882719</v>
      </c>
      <c r="BQ342" s="391" t="s">
        <v>1177</v>
      </c>
      <c r="DL342" s="342" t="str">
        <f t="shared" si="148"/>
        <v xml:space="preserve">8297      </v>
      </c>
      <c r="DM342" s="342" t="str">
        <f t="shared" si="132"/>
        <v xml:space="preserve">202206    </v>
      </c>
      <c r="DN342" s="342" t="str">
        <f t="shared" si="133"/>
        <v xml:space="preserve">M02022    </v>
      </c>
      <c r="DO342" s="342" t="e">
        <f>#REF!</f>
        <v>#REF!</v>
      </c>
      <c r="DP342" s="342">
        <f t="shared" si="149"/>
        <v>0</v>
      </c>
      <c r="EW342" s="342">
        <f t="shared" si="150"/>
        <v>0</v>
      </c>
      <c r="EX342" s="342">
        <f t="shared" si="151"/>
        <v>0</v>
      </c>
      <c r="EY342" s="342" t="e">
        <f>#REF!</f>
        <v>#REF!</v>
      </c>
      <c r="EZ342" s="342" t="e">
        <f>#REF!</f>
        <v>#REF!</v>
      </c>
      <c r="FA342" s="342">
        <f t="shared" si="152"/>
        <v>0</v>
      </c>
      <c r="FB342" s="342" t="e">
        <f>#REF!</f>
        <v>#REF!</v>
      </c>
      <c r="FC342" s="342" t="e">
        <f>#REF!</f>
        <v>#REF!</v>
      </c>
      <c r="FD342" s="342">
        <f t="shared" si="153"/>
        <v>0</v>
      </c>
      <c r="FE342" s="342">
        <f t="shared" si="154"/>
        <v>0</v>
      </c>
      <c r="FF342" s="342" t="e">
        <f>#REF!</f>
        <v>#REF!</v>
      </c>
      <c r="FG342" s="342" t="e">
        <f>#REF!</f>
        <v>#REF!</v>
      </c>
      <c r="FH342" s="342" t="e">
        <f>#REF!</f>
        <v>#REF!</v>
      </c>
      <c r="FI342" s="342" t="e">
        <f>#REF!</f>
        <v>#REF!</v>
      </c>
      <c r="FJ342" s="342" t="e">
        <f>#REF!</f>
        <v>#REF!</v>
      </c>
      <c r="FK342" s="342" t="e">
        <f>#REF!</f>
        <v>#REF!</v>
      </c>
      <c r="FL342" s="342">
        <f t="shared" si="155"/>
        <v>0</v>
      </c>
      <c r="FM342" s="342" t="e">
        <f>#REF!</f>
        <v>#REF!</v>
      </c>
      <c r="FN342" s="342" t="e">
        <f>#REF!</f>
        <v>#REF!</v>
      </c>
      <c r="FO342" s="342" t="e">
        <f>#REF!</f>
        <v>#REF!</v>
      </c>
      <c r="FP342" s="342" t="e">
        <f>#REF!</f>
        <v>#REF!</v>
      </c>
      <c r="FQ342" s="342" t="e">
        <f>#REF!</f>
        <v>#REF!</v>
      </c>
      <c r="FR342" s="342" t="e">
        <f>#REF!</f>
        <v>#REF!</v>
      </c>
      <c r="FS342" s="342" t="e">
        <f>#REF!</f>
        <v>#REF!</v>
      </c>
      <c r="FT342" s="342" t="e">
        <f>#REF!</f>
        <v>#REF!</v>
      </c>
      <c r="FU342" s="342" t="e">
        <f>#REF!</f>
        <v>#REF!</v>
      </c>
      <c r="FV342" s="342">
        <v>2</v>
      </c>
    </row>
    <row r="343" spans="3:178" ht="13.5" thickBot="1" x14ac:dyDescent="0.25">
      <c r="C343" s="366" t="s">
        <v>964</v>
      </c>
      <c r="D343" s="367">
        <v>0</v>
      </c>
      <c r="E343" s="368" t="s">
        <v>977</v>
      </c>
      <c r="F343" s="368" t="s">
        <v>970</v>
      </c>
      <c r="G343" s="367" t="s">
        <v>1556</v>
      </c>
      <c r="H343" s="368" t="s">
        <v>828</v>
      </c>
      <c r="I343" s="369"/>
      <c r="J343" s="369"/>
      <c r="K343" s="369">
        <f t="shared" si="134"/>
        <v>0</v>
      </c>
      <c r="L343" s="369"/>
      <c r="M343" s="369"/>
      <c r="N343" s="369">
        <f t="shared" si="135"/>
        <v>0</v>
      </c>
      <c r="O343" s="369"/>
      <c r="P343" s="369"/>
      <c r="Q343" s="369">
        <f t="shared" si="136"/>
        <v>0</v>
      </c>
      <c r="R343" s="369"/>
      <c r="S343" s="369"/>
      <c r="T343" s="369">
        <f t="shared" si="137"/>
        <v>0</v>
      </c>
      <c r="U343" s="369"/>
      <c r="V343" s="369"/>
      <c r="W343" s="369">
        <f t="shared" si="138"/>
        <v>0</v>
      </c>
      <c r="X343" s="369"/>
      <c r="Y343" s="369"/>
      <c r="Z343" s="369">
        <f t="shared" si="139"/>
        <v>0</v>
      </c>
      <c r="AA343" s="369"/>
      <c r="AB343" s="369"/>
      <c r="AC343" s="369">
        <f t="shared" si="140"/>
        <v>0</v>
      </c>
      <c r="AD343" s="369"/>
      <c r="AE343" s="369"/>
      <c r="AF343" s="369">
        <f t="shared" si="141"/>
        <v>0</v>
      </c>
      <c r="AG343" s="369"/>
      <c r="AH343" s="369"/>
      <c r="AI343" s="369">
        <f t="shared" si="142"/>
        <v>0</v>
      </c>
      <c r="AJ343" s="369"/>
      <c r="AK343" s="369"/>
      <c r="AL343" s="369">
        <f t="shared" si="143"/>
        <v>0</v>
      </c>
      <c r="AM343" s="369"/>
      <c r="AN343" s="369"/>
      <c r="AO343" s="369">
        <f t="shared" si="144"/>
        <v>0</v>
      </c>
      <c r="AP343" s="369"/>
      <c r="AQ343" s="369"/>
      <c r="AR343" s="369">
        <f t="shared" si="145"/>
        <v>0</v>
      </c>
      <c r="AS343" s="388"/>
      <c r="AT343" s="369"/>
      <c r="AU343" s="369"/>
      <c r="AV343" s="369">
        <f t="shared" si="146"/>
        <v>0</v>
      </c>
      <c r="AW343" s="370"/>
      <c r="AX343" s="369"/>
      <c r="AY343" s="369"/>
      <c r="AZ343" s="369">
        <f t="shared" si="147"/>
        <v>0</v>
      </c>
      <c r="BA343" s="370"/>
      <c r="BB343" s="389"/>
      <c r="BC343" s="390"/>
      <c r="BD343" s="390"/>
      <c r="BE343" s="390"/>
      <c r="BF343" s="389"/>
      <c r="BG343" s="390"/>
      <c r="BH343" s="389"/>
      <c r="BI343" s="390"/>
      <c r="BJ343" s="389"/>
      <c r="BK343" s="389"/>
      <c r="BL343" s="388">
        <f t="shared" si="156"/>
        <v>0</v>
      </c>
      <c r="BM343" s="389"/>
      <c r="BN343" s="389"/>
      <c r="BO343" s="388">
        <f t="shared" si="157"/>
        <v>0</v>
      </c>
      <c r="BP343" s="389"/>
      <c r="BQ343" s="391" t="s">
        <v>1186</v>
      </c>
      <c r="DL343" s="342" t="str">
        <f t="shared" si="148"/>
        <v xml:space="preserve">8298      </v>
      </c>
      <c r="DM343" s="342" t="str">
        <f t="shared" si="132"/>
        <v xml:space="preserve">202206    </v>
      </c>
      <c r="DN343" s="342" t="str">
        <f t="shared" si="133"/>
        <v xml:space="preserve">M02022    </v>
      </c>
      <c r="DO343" s="342" t="e">
        <f>#REF!</f>
        <v>#REF!</v>
      </c>
      <c r="DP343" s="342">
        <f t="shared" si="149"/>
        <v>0</v>
      </c>
      <c r="EW343" s="342">
        <f t="shared" si="150"/>
        <v>0</v>
      </c>
      <c r="EX343" s="342">
        <f t="shared" si="151"/>
        <v>0</v>
      </c>
      <c r="EY343" s="342" t="e">
        <f>#REF!</f>
        <v>#REF!</v>
      </c>
      <c r="EZ343" s="342" t="e">
        <f>#REF!</f>
        <v>#REF!</v>
      </c>
      <c r="FA343" s="342">
        <f t="shared" si="152"/>
        <v>0</v>
      </c>
      <c r="FB343" s="342" t="e">
        <f>#REF!</f>
        <v>#REF!</v>
      </c>
      <c r="FC343" s="342" t="e">
        <f>#REF!</f>
        <v>#REF!</v>
      </c>
      <c r="FD343" s="342">
        <f t="shared" si="153"/>
        <v>0</v>
      </c>
      <c r="FE343" s="342">
        <f t="shared" si="154"/>
        <v>0</v>
      </c>
      <c r="FF343" s="342" t="e">
        <f>#REF!</f>
        <v>#REF!</v>
      </c>
      <c r="FG343" s="342" t="e">
        <f>#REF!</f>
        <v>#REF!</v>
      </c>
      <c r="FH343" s="342" t="e">
        <f>#REF!</f>
        <v>#REF!</v>
      </c>
      <c r="FI343" s="342" t="e">
        <f>#REF!</f>
        <v>#REF!</v>
      </c>
      <c r="FJ343" s="342" t="e">
        <f>#REF!</f>
        <v>#REF!</v>
      </c>
      <c r="FK343" s="342" t="e">
        <f>#REF!</f>
        <v>#REF!</v>
      </c>
      <c r="FL343" s="342">
        <f t="shared" si="155"/>
        <v>0</v>
      </c>
      <c r="FM343" s="342" t="e">
        <f>#REF!</f>
        <v>#REF!</v>
      </c>
      <c r="FN343" s="342" t="e">
        <f>#REF!</f>
        <v>#REF!</v>
      </c>
      <c r="FO343" s="342" t="e">
        <f>#REF!</f>
        <v>#REF!</v>
      </c>
      <c r="FP343" s="342" t="e">
        <f>#REF!</f>
        <v>#REF!</v>
      </c>
      <c r="FQ343" s="342" t="e">
        <f>#REF!</f>
        <v>#REF!</v>
      </c>
      <c r="FR343" s="342" t="e">
        <f>#REF!</f>
        <v>#REF!</v>
      </c>
      <c r="FS343" s="342" t="e">
        <f>#REF!</f>
        <v>#REF!</v>
      </c>
      <c r="FT343" s="342" t="e">
        <f>#REF!</f>
        <v>#REF!</v>
      </c>
      <c r="FU343" s="342" t="e">
        <f>#REF!</f>
        <v>#REF!</v>
      </c>
      <c r="FV343" s="342">
        <v>2</v>
      </c>
    </row>
    <row r="344" spans="3:178" ht="13.5" thickBot="1" x14ac:dyDescent="0.25">
      <c r="C344" s="366" t="s">
        <v>959</v>
      </c>
      <c r="D344" s="367">
        <v>0</v>
      </c>
      <c r="E344" s="368" t="s">
        <v>999</v>
      </c>
      <c r="F344" s="368" t="s">
        <v>1000</v>
      </c>
      <c r="G344" s="367" t="s">
        <v>1557</v>
      </c>
      <c r="H344" s="368" t="s">
        <v>829</v>
      </c>
      <c r="I344" s="369"/>
      <c r="J344" s="369"/>
      <c r="K344" s="369">
        <f t="shared" si="134"/>
        <v>0</v>
      </c>
      <c r="L344" s="369"/>
      <c r="M344" s="369"/>
      <c r="N344" s="369">
        <f t="shared" si="135"/>
        <v>0</v>
      </c>
      <c r="O344" s="369"/>
      <c r="P344" s="369"/>
      <c r="Q344" s="369">
        <f t="shared" si="136"/>
        <v>0</v>
      </c>
      <c r="R344" s="369"/>
      <c r="S344" s="369"/>
      <c r="T344" s="369">
        <f t="shared" si="137"/>
        <v>0</v>
      </c>
      <c r="U344" s="369"/>
      <c r="V344" s="369"/>
      <c r="W344" s="369">
        <f t="shared" si="138"/>
        <v>0</v>
      </c>
      <c r="X344" s="369"/>
      <c r="Y344" s="369"/>
      <c r="Z344" s="369">
        <f t="shared" si="139"/>
        <v>0</v>
      </c>
      <c r="AA344" s="369"/>
      <c r="AB344" s="369"/>
      <c r="AC344" s="369">
        <f t="shared" si="140"/>
        <v>0</v>
      </c>
      <c r="AD344" s="369"/>
      <c r="AE344" s="369"/>
      <c r="AF344" s="369">
        <f t="shared" si="141"/>
        <v>0</v>
      </c>
      <c r="AG344" s="369"/>
      <c r="AH344" s="369"/>
      <c r="AI344" s="369">
        <f t="shared" si="142"/>
        <v>0</v>
      </c>
      <c r="AJ344" s="369"/>
      <c r="AK344" s="369"/>
      <c r="AL344" s="369">
        <f t="shared" si="143"/>
        <v>0</v>
      </c>
      <c r="AM344" s="369"/>
      <c r="AN344" s="369"/>
      <c r="AO344" s="369">
        <f t="shared" si="144"/>
        <v>0</v>
      </c>
      <c r="AP344" s="369"/>
      <c r="AQ344" s="369"/>
      <c r="AR344" s="369">
        <f t="shared" si="145"/>
        <v>0</v>
      </c>
      <c r="AS344" s="388"/>
      <c r="AT344" s="369"/>
      <c r="AU344" s="369"/>
      <c r="AV344" s="369">
        <f t="shared" si="146"/>
        <v>0</v>
      </c>
      <c r="AW344" s="370"/>
      <c r="AX344" s="369"/>
      <c r="AY344" s="369"/>
      <c r="AZ344" s="369">
        <f t="shared" si="147"/>
        <v>0</v>
      </c>
      <c r="BA344" s="370"/>
      <c r="BB344" s="389"/>
      <c r="BC344" s="390"/>
      <c r="BD344" s="390"/>
      <c r="BE344" s="390"/>
      <c r="BF344" s="389"/>
      <c r="BG344" s="390"/>
      <c r="BH344" s="389"/>
      <c r="BI344" s="390"/>
      <c r="BJ344" s="389"/>
      <c r="BK344" s="389"/>
      <c r="BL344" s="388">
        <f t="shared" si="156"/>
        <v>0</v>
      </c>
      <c r="BM344" s="389"/>
      <c r="BN344" s="389"/>
      <c r="BO344" s="388">
        <f t="shared" si="157"/>
        <v>0</v>
      </c>
      <c r="BP344" s="389"/>
      <c r="BQ344" s="391" t="s">
        <v>1243</v>
      </c>
      <c r="DL344" s="342" t="str">
        <f t="shared" si="148"/>
        <v xml:space="preserve">8300      </v>
      </c>
      <c r="DM344" s="342" t="str">
        <f t="shared" si="132"/>
        <v xml:space="preserve">202206    </v>
      </c>
      <c r="DN344" s="342" t="str">
        <f t="shared" si="133"/>
        <v xml:space="preserve">M02022    </v>
      </c>
      <c r="DO344" s="342" t="e">
        <f>#REF!</f>
        <v>#REF!</v>
      </c>
      <c r="DP344" s="342">
        <f t="shared" si="149"/>
        <v>0</v>
      </c>
      <c r="EW344" s="342">
        <f t="shared" si="150"/>
        <v>0</v>
      </c>
      <c r="EX344" s="342">
        <f t="shared" si="151"/>
        <v>0</v>
      </c>
      <c r="EY344" s="342" t="e">
        <f>#REF!</f>
        <v>#REF!</v>
      </c>
      <c r="EZ344" s="342" t="e">
        <f>#REF!</f>
        <v>#REF!</v>
      </c>
      <c r="FA344" s="342">
        <f t="shared" si="152"/>
        <v>0</v>
      </c>
      <c r="FB344" s="342" t="e">
        <f>#REF!</f>
        <v>#REF!</v>
      </c>
      <c r="FC344" s="342" t="e">
        <f>#REF!</f>
        <v>#REF!</v>
      </c>
      <c r="FD344" s="342">
        <f t="shared" si="153"/>
        <v>0</v>
      </c>
      <c r="FE344" s="342">
        <f t="shared" si="154"/>
        <v>0</v>
      </c>
      <c r="FF344" s="342" t="e">
        <f>#REF!</f>
        <v>#REF!</v>
      </c>
      <c r="FG344" s="342" t="e">
        <f>#REF!</f>
        <v>#REF!</v>
      </c>
      <c r="FH344" s="342" t="e">
        <f>#REF!</f>
        <v>#REF!</v>
      </c>
      <c r="FI344" s="342" t="e">
        <f>#REF!</f>
        <v>#REF!</v>
      </c>
      <c r="FJ344" s="342" t="e">
        <f>#REF!</f>
        <v>#REF!</v>
      </c>
      <c r="FK344" s="342" t="e">
        <f>#REF!</f>
        <v>#REF!</v>
      </c>
      <c r="FL344" s="342">
        <f t="shared" si="155"/>
        <v>0</v>
      </c>
      <c r="FM344" s="342" t="e">
        <f>#REF!</f>
        <v>#REF!</v>
      </c>
      <c r="FN344" s="342" t="e">
        <f>#REF!</f>
        <v>#REF!</v>
      </c>
      <c r="FO344" s="342" t="e">
        <f>#REF!</f>
        <v>#REF!</v>
      </c>
      <c r="FP344" s="342" t="e">
        <f>#REF!</f>
        <v>#REF!</v>
      </c>
      <c r="FQ344" s="342" t="e">
        <f>#REF!</f>
        <v>#REF!</v>
      </c>
      <c r="FR344" s="342" t="e">
        <f>#REF!</f>
        <v>#REF!</v>
      </c>
      <c r="FS344" s="342" t="e">
        <f>#REF!</f>
        <v>#REF!</v>
      </c>
      <c r="FT344" s="342" t="e">
        <f>#REF!</f>
        <v>#REF!</v>
      </c>
      <c r="FU344" s="342" t="e">
        <f>#REF!</f>
        <v>#REF!</v>
      </c>
      <c r="FV344" s="342">
        <v>2</v>
      </c>
    </row>
    <row r="345" spans="3:178" ht="13.5" thickBot="1" x14ac:dyDescent="0.25">
      <c r="C345" s="366" t="s">
        <v>964</v>
      </c>
      <c r="D345" s="367">
        <v>0</v>
      </c>
      <c r="E345" s="368" t="s">
        <v>977</v>
      </c>
      <c r="F345" s="368" t="s">
        <v>978</v>
      </c>
      <c r="G345" s="367" t="s">
        <v>1558</v>
      </c>
      <c r="H345" s="368" t="s">
        <v>830</v>
      </c>
      <c r="I345" s="369"/>
      <c r="J345" s="369"/>
      <c r="K345" s="369">
        <f t="shared" si="134"/>
        <v>0</v>
      </c>
      <c r="L345" s="369"/>
      <c r="M345" s="369"/>
      <c r="N345" s="369">
        <f t="shared" si="135"/>
        <v>0</v>
      </c>
      <c r="O345" s="369"/>
      <c r="P345" s="369"/>
      <c r="Q345" s="369">
        <f t="shared" si="136"/>
        <v>0</v>
      </c>
      <c r="R345" s="369"/>
      <c r="S345" s="369"/>
      <c r="T345" s="369">
        <f t="shared" si="137"/>
        <v>0</v>
      </c>
      <c r="U345" s="369"/>
      <c r="V345" s="369"/>
      <c r="W345" s="369">
        <f t="shared" si="138"/>
        <v>0</v>
      </c>
      <c r="X345" s="369"/>
      <c r="Y345" s="369"/>
      <c r="Z345" s="369">
        <f t="shared" si="139"/>
        <v>0</v>
      </c>
      <c r="AA345" s="369"/>
      <c r="AB345" s="369"/>
      <c r="AC345" s="369">
        <f t="shared" si="140"/>
        <v>0</v>
      </c>
      <c r="AD345" s="369"/>
      <c r="AE345" s="369"/>
      <c r="AF345" s="369">
        <f t="shared" si="141"/>
        <v>0</v>
      </c>
      <c r="AG345" s="369"/>
      <c r="AH345" s="369"/>
      <c r="AI345" s="369">
        <f t="shared" si="142"/>
        <v>0</v>
      </c>
      <c r="AJ345" s="369"/>
      <c r="AK345" s="369"/>
      <c r="AL345" s="369">
        <f t="shared" si="143"/>
        <v>0</v>
      </c>
      <c r="AM345" s="369"/>
      <c r="AN345" s="369"/>
      <c r="AO345" s="369">
        <f t="shared" si="144"/>
        <v>0</v>
      </c>
      <c r="AP345" s="369"/>
      <c r="AQ345" s="369"/>
      <c r="AR345" s="369">
        <f t="shared" si="145"/>
        <v>0</v>
      </c>
      <c r="AS345" s="388"/>
      <c r="AT345" s="369"/>
      <c r="AU345" s="369"/>
      <c r="AV345" s="369">
        <f t="shared" si="146"/>
        <v>0</v>
      </c>
      <c r="AW345" s="370"/>
      <c r="AX345" s="369"/>
      <c r="AY345" s="369"/>
      <c r="AZ345" s="369">
        <f t="shared" si="147"/>
        <v>0</v>
      </c>
      <c r="BA345" s="370"/>
      <c r="BB345" s="389"/>
      <c r="BC345" s="390"/>
      <c r="BD345" s="390"/>
      <c r="BE345" s="390"/>
      <c r="BF345" s="389"/>
      <c r="BG345" s="390"/>
      <c r="BH345" s="389"/>
      <c r="BI345" s="390"/>
      <c r="BJ345" s="389"/>
      <c r="BK345" s="389"/>
      <c r="BL345" s="388">
        <f t="shared" si="156"/>
        <v>0</v>
      </c>
      <c r="BM345" s="389"/>
      <c r="BN345" s="389"/>
      <c r="BO345" s="388">
        <f t="shared" si="157"/>
        <v>0</v>
      </c>
      <c r="BP345" s="389"/>
      <c r="BQ345" s="391" t="s">
        <v>1182</v>
      </c>
      <c r="DL345" s="342" t="str">
        <f t="shared" si="148"/>
        <v xml:space="preserve">8301      </v>
      </c>
      <c r="DM345" s="342" t="str">
        <f t="shared" si="132"/>
        <v xml:space="preserve">202206    </v>
      </c>
      <c r="DN345" s="342" t="str">
        <f t="shared" si="133"/>
        <v xml:space="preserve">M02022    </v>
      </c>
      <c r="DO345" s="342" t="e">
        <f>#REF!</f>
        <v>#REF!</v>
      </c>
      <c r="DP345" s="342">
        <f t="shared" si="149"/>
        <v>0</v>
      </c>
      <c r="EW345" s="342">
        <f t="shared" si="150"/>
        <v>0</v>
      </c>
      <c r="EX345" s="342">
        <f t="shared" si="151"/>
        <v>0</v>
      </c>
      <c r="EY345" s="342" t="e">
        <f>#REF!</f>
        <v>#REF!</v>
      </c>
      <c r="EZ345" s="342" t="e">
        <f>#REF!</f>
        <v>#REF!</v>
      </c>
      <c r="FA345" s="342">
        <f t="shared" si="152"/>
        <v>0</v>
      </c>
      <c r="FB345" s="342" t="e">
        <f>#REF!</f>
        <v>#REF!</v>
      </c>
      <c r="FC345" s="342" t="e">
        <f>#REF!</f>
        <v>#REF!</v>
      </c>
      <c r="FD345" s="342">
        <f t="shared" si="153"/>
        <v>0</v>
      </c>
      <c r="FE345" s="342">
        <f t="shared" si="154"/>
        <v>0</v>
      </c>
      <c r="FF345" s="342" t="e">
        <f>#REF!</f>
        <v>#REF!</v>
      </c>
      <c r="FG345" s="342" t="e">
        <f>#REF!</f>
        <v>#REF!</v>
      </c>
      <c r="FH345" s="342" t="e">
        <f>#REF!</f>
        <v>#REF!</v>
      </c>
      <c r="FI345" s="342" t="e">
        <f>#REF!</f>
        <v>#REF!</v>
      </c>
      <c r="FJ345" s="342" t="e">
        <f>#REF!</f>
        <v>#REF!</v>
      </c>
      <c r="FK345" s="342" t="e">
        <f>#REF!</f>
        <v>#REF!</v>
      </c>
      <c r="FL345" s="342">
        <f t="shared" si="155"/>
        <v>0</v>
      </c>
      <c r="FM345" s="342" t="e">
        <f>#REF!</f>
        <v>#REF!</v>
      </c>
      <c r="FN345" s="342" t="e">
        <f>#REF!</f>
        <v>#REF!</v>
      </c>
      <c r="FO345" s="342" t="e">
        <f>#REF!</f>
        <v>#REF!</v>
      </c>
      <c r="FP345" s="342" t="e">
        <f>#REF!</f>
        <v>#REF!</v>
      </c>
      <c r="FQ345" s="342" t="e">
        <f>#REF!</f>
        <v>#REF!</v>
      </c>
      <c r="FR345" s="342" t="e">
        <f>#REF!</f>
        <v>#REF!</v>
      </c>
      <c r="FS345" s="342" t="e">
        <f>#REF!</f>
        <v>#REF!</v>
      </c>
      <c r="FT345" s="342" t="e">
        <f>#REF!</f>
        <v>#REF!</v>
      </c>
      <c r="FU345" s="342" t="e">
        <f>#REF!</f>
        <v>#REF!</v>
      </c>
      <c r="FV345" s="342">
        <v>2</v>
      </c>
    </row>
    <row r="346" spans="3:178" ht="13.5" thickBot="1" x14ac:dyDescent="0.25">
      <c r="C346" s="366" t="s">
        <v>959</v>
      </c>
      <c r="D346" s="367">
        <v>1</v>
      </c>
      <c r="E346" s="368" t="s">
        <v>43</v>
      </c>
      <c r="F346" s="368" t="s">
        <v>1016</v>
      </c>
      <c r="G346" s="367" t="s">
        <v>1559</v>
      </c>
      <c r="H346" s="368" t="s">
        <v>87</v>
      </c>
      <c r="I346" s="369">
        <v>16238.56</v>
      </c>
      <c r="J346" s="369">
        <v>16522.507399999999</v>
      </c>
      <c r="K346" s="369">
        <f t="shared" si="134"/>
        <v>-283.94739999999911</v>
      </c>
      <c r="L346" s="369">
        <v>0</v>
      </c>
      <c r="M346" s="369">
        <v>0</v>
      </c>
      <c r="N346" s="369">
        <f t="shared" si="135"/>
        <v>0</v>
      </c>
      <c r="O346" s="369">
        <v>0</v>
      </c>
      <c r="P346" s="369">
        <v>0</v>
      </c>
      <c r="Q346" s="369">
        <f t="shared" si="136"/>
        <v>0</v>
      </c>
      <c r="R346" s="369">
        <v>1360.7829999999999</v>
      </c>
      <c r="S346" s="369">
        <v>1505.2492</v>
      </c>
      <c r="T346" s="369">
        <f t="shared" si="137"/>
        <v>-144.46620000000007</v>
      </c>
      <c r="U346" s="369">
        <v>327.24900000000002</v>
      </c>
      <c r="V346" s="369">
        <v>327.21300000000002</v>
      </c>
      <c r="W346" s="369">
        <f t="shared" si="138"/>
        <v>3.6000000000001364E-2</v>
      </c>
      <c r="X346" s="369">
        <v>0</v>
      </c>
      <c r="Y346" s="369">
        <v>0</v>
      </c>
      <c r="Z346" s="369">
        <f t="shared" si="139"/>
        <v>0</v>
      </c>
      <c r="AA346" s="369">
        <v>25.22</v>
      </c>
      <c r="AB346" s="369">
        <v>25.218599999999999</v>
      </c>
      <c r="AC346" s="369">
        <f t="shared" si="140"/>
        <v>1.4000000000002899E-3</v>
      </c>
      <c r="AD346" s="369">
        <v>0</v>
      </c>
      <c r="AE346" s="369">
        <v>0</v>
      </c>
      <c r="AF346" s="369">
        <f t="shared" si="141"/>
        <v>0</v>
      </c>
      <c r="AG346" s="369">
        <v>0</v>
      </c>
      <c r="AH346" s="369">
        <v>0</v>
      </c>
      <c r="AI346" s="369">
        <f t="shared" si="142"/>
        <v>0</v>
      </c>
      <c r="AJ346" s="369">
        <v>0</v>
      </c>
      <c r="AK346" s="369">
        <v>0</v>
      </c>
      <c r="AL346" s="369">
        <f t="shared" si="143"/>
        <v>0</v>
      </c>
      <c r="AM346" s="369">
        <v>-791.15800000000002</v>
      </c>
      <c r="AN346" s="369">
        <v>-791.15660000000003</v>
      </c>
      <c r="AO346" s="369">
        <f t="shared" si="144"/>
        <v>-1.3999999999896318E-3</v>
      </c>
      <c r="AP346" s="369">
        <v>0</v>
      </c>
      <c r="AQ346" s="369">
        <v>0</v>
      </c>
      <c r="AR346" s="369">
        <f t="shared" si="145"/>
        <v>0</v>
      </c>
      <c r="AS346" s="388">
        <v>17160.653999999999</v>
      </c>
      <c r="AT346" s="369">
        <v>-161.71539999999999</v>
      </c>
      <c r="AU346" s="369">
        <v>-163.76820000000001</v>
      </c>
      <c r="AV346" s="369">
        <f t="shared" si="146"/>
        <v>2.0528000000000191</v>
      </c>
      <c r="AW346" s="370"/>
      <c r="AX346" s="369">
        <v>-180.76609999999999</v>
      </c>
      <c r="AY346" s="369">
        <v>-244</v>
      </c>
      <c r="AZ346" s="369">
        <f t="shared" si="147"/>
        <v>63.233900000000006</v>
      </c>
      <c r="BA346" s="370"/>
      <c r="BB346" s="389">
        <v>-342.48149999999998</v>
      </c>
      <c r="BC346" s="390"/>
      <c r="BD346" s="390"/>
      <c r="BE346" s="390"/>
      <c r="BF346" s="389">
        <v>-47.1432</v>
      </c>
      <c r="BG346" s="390"/>
      <c r="BH346" s="389">
        <v>0</v>
      </c>
      <c r="BI346" s="390"/>
      <c r="BJ346" s="389">
        <v>0</v>
      </c>
      <c r="BK346" s="389"/>
      <c r="BL346" s="388">
        <f t="shared" si="156"/>
        <v>-389.62469999999996</v>
      </c>
      <c r="BM346" s="389">
        <v>-1109.2729999999999</v>
      </c>
      <c r="BN346" s="389"/>
      <c r="BO346" s="388">
        <f t="shared" si="157"/>
        <v>-1109.2729999999999</v>
      </c>
      <c r="BP346" s="389">
        <v>967000</v>
      </c>
      <c r="BQ346" s="391" t="s">
        <v>1170</v>
      </c>
      <c r="DL346" s="342" t="str">
        <f t="shared" si="148"/>
        <v xml:space="preserve">8310      </v>
      </c>
      <c r="DM346" s="342" t="str">
        <f t="shared" si="132"/>
        <v xml:space="preserve">202206    </v>
      </c>
      <c r="DN346" s="342" t="str">
        <f t="shared" si="133"/>
        <v xml:space="preserve">M02022    </v>
      </c>
      <c r="DO346" s="342" t="e">
        <f>#REF!</f>
        <v>#REF!</v>
      </c>
      <c r="DP346" s="342">
        <f t="shared" si="149"/>
        <v>0</v>
      </c>
      <c r="EW346" s="342">
        <f t="shared" si="150"/>
        <v>0</v>
      </c>
      <c r="EX346" s="342">
        <f t="shared" si="151"/>
        <v>0</v>
      </c>
      <c r="EY346" s="342" t="e">
        <f>#REF!</f>
        <v>#REF!</v>
      </c>
      <c r="EZ346" s="342" t="e">
        <f>#REF!</f>
        <v>#REF!</v>
      </c>
      <c r="FA346" s="342">
        <f t="shared" si="152"/>
        <v>0</v>
      </c>
      <c r="FB346" s="342" t="e">
        <f>#REF!</f>
        <v>#REF!</v>
      </c>
      <c r="FC346" s="342" t="e">
        <f>#REF!</f>
        <v>#REF!</v>
      </c>
      <c r="FD346" s="342">
        <f t="shared" si="153"/>
        <v>0</v>
      </c>
      <c r="FE346" s="342">
        <f t="shared" si="154"/>
        <v>0</v>
      </c>
      <c r="FF346" s="342" t="e">
        <f>#REF!</f>
        <v>#REF!</v>
      </c>
      <c r="FG346" s="342" t="e">
        <f>#REF!</f>
        <v>#REF!</v>
      </c>
      <c r="FH346" s="342" t="e">
        <f>#REF!</f>
        <v>#REF!</v>
      </c>
      <c r="FI346" s="342" t="e">
        <f>#REF!</f>
        <v>#REF!</v>
      </c>
      <c r="FJ346" s="342" t="e">
        <f>#REF!</f>
        <v>#REF!</v>
      </c>
      <c r="FK346" s="342" t="e">
        <f>#REF!</f>
        <v>#REF!</v>
      </c>
      <c r="FL346" s="342">
        <f t="shared" si="155"/>
        <v>0</v>
      </c>
      <c r="FM346" s="342" t="e">
        <f>#REF!</f>
        <v>#REF!</v>
      </c>
      <c r="FN346" s="342" t="e">
        <f>#REF!</f>
        <v>#REF!</v>
      </c>
      <c r="FO346" s="342" t="e">
        <f>#REF!</f>
        <v>#REF!</v>
      </c>
      <c r="FP346" s="342" t="e">
        <f>#REF!</f>
        <v>#REF!</v>
      </c>
      <c r="FQ346" s="342" t="e">
        <f>#REF!</f>
        <v>#REF!</v>
      </c>
      <c r="FR346" s="342" t="e">
        <f>#REF!</f>
        <v>#REF!</v>
      </c>
      <c r="FS346" s="342" t="e">
        <f>#REF!</f>
        <v>#REF!</v>
      </c>
      <c r="FT346" s="342" t="e">
        <f>#REF!</f>
        <v>#REF!</v>
      </c>
      <c r="FU346" s="342" t="e">
        <f>#REF!</f>
        <v>#REF!</v>
      </c>
      <c r="FV346" s="342">
        <v>2</v>
      </c>
    </row>
    <row r="347" spans="3:178" ht="13.5" thickBot="1" x14ac:dyDescent="0.25">
      <c r="C347" s="366" t="s">
        <v>964</v>
      </c>
      <c r="D347" s="367">
        <v>0</v>
      </c>
      <c r="E347" s="368" t="s">
        <v>977</v>
      </c>
      <c r="F347" s="368" t="s">
        <v>978</v>
      </c>
      <c r="G347" s="367" t="s">
        <v>1560</v>
      </c>
      <c r="H347" s="368" t="s">
        <v>831</v>
      </c>
      <c r="I347" s="369"/>
      <c r="J347" s="369"/>
      <c r="K347" s="369">
        <f t="shared" si="134"/>
        <v>0</v>
      </c>
      <c r="L347" s="369"/>
      <c r="M347" s="369"/>
      <c r="N347" s="369">
        <f t="shared" si="135"/>
        <v>0</v>
      </c>
      <c r="O347" s="369"/>
      <c r="P347" s="369"/>
      <c r="Q347" s="369">
        <f t="shared" si="136"/>
        <v>0</v>
      </c>
      <c r="R347" s="369"/>
      <c r="S347" s="369"/>
      <c r="T347" s="369">
        <f t="shared" si="137"/>
        <v>0</v>
      </c>
      <c r="U347" s="369"/>
      <c r="V347" s="369"/>
      <c r="W347" s="369">
        <f t="shared" si="138"/>
        <v>0</v>
      </c>
      <c r="X347" s="369"/>
      <c r="Y347" s="369"/>
      <c r="Z347" s="369">
        <f t="shared" si="139"/>
        <v>0</v>
      </c>
      <c r="AA347" s="369"/>
      <c r="AB347" s="369"/>
      <c r="AC347" s="369">
        <f t="shared" si="140"/>
        <v>0</v>
      </c>
      <c r="AD347" s="369"/>
      <c r="AE347" s="369"/>
      <c r="AF347" s="369">
        <f t="shared" si="141"/>
        <v>0</v>
      </c>
      <c r="AG347" s="369"/>
      <c r="AH347" s="369"/>
      <c r="AI347" s="369">
        <f t="shared" si="142"/>
        <v>0</v>
      </c>
      <c r="AJ347" s="369"/>
      <c r="AK347" s="369"/>
      <c r="AL347" s="369">
        <f t="shared" si="143"/>
        <v>0</v>
      </c>
      <c r="AM347" s="369"/>
      <c r="AN347" s="369"/>
      <c r="AO347" s="369">
        <f t="shared" si="144"/>
        <v>0</v>
      </c>
      <c r="AP347" s="369"/>
      <c r="AQ347" s="369"/>
      <c r="AR347" s="369">
        <f t="shared" si="145"/>
        <v>0</v>
      </c>
      <c r="AS347" s="388"/>
      <c r="AT347" s="369"/>
      <c r="AU347" s="369"/>
      <c r="AV347" s="369">
        <f t="shared" si="146"/>
        <v>0</v>
      </c>
      <c r="AW347" s="370"/>
      <c r="AX347" s="369"/>
      <c r="AY347" s="369"/>
      <c r="AZ347" s="369">
        <f t="shared" si="147"/>
        <v>0</v>
      </c>
      <c r="BA347" s="370"/>
      <c r="BB347" s="389"/>
      <c r="BC347" s="390"/>
      <c r="BD347" s="390"/>
      <c r="BE347" s="390"/>
      <c r="BF347" s="389"/>
      <c r="BG347" s="390"/>
      <c r="BH347" s="389"/>
      <c r="BI347" s="390"/>
      <c r="BJ347" s="389"/>
      <c r="BK347" s="389"/>
      <c r="BL347" s="388">
        <f t="shared" si="156"/>
        <v>0</v>
      </c>
      <c r="BM347" s="389"/>
      <c r="BN347" s="389"/>
      <c r="BO347" s="388">
        <f t="shared" si="157"/>
        <v>0</v>
      </c>
      <c r="BP347" s="389"/>
      <c r="BQ347" s="391" t="s">
        <v>1170</v>
      </c>
      <c r="DL347" s="342" t="str">
        <f t="shared" si="148"/>
        <v xml:space="preserve">8312      </v>
      </c>
      <c r="DM347" s="342" t="str">
        <f t="shared" si="132"/>
        <v xml:space="preserve">202206    </v>
      </c>
      <c r="DN347" s="342" t="str">
        <f t="shared" si="133"/>
        <v xml:space="preserve">M02022    </v>
      </c>
      <c r="DO347" s="342" t="e">
        <f>#REF!</f>
        <v>#REF!</v>
      </c>
      <c r="DP347" s="342">
        <f t="shared" si="149"/>
        <v>0</v>
      </c>
      <c r="EW347" s="342">
        <f t="shared" si="150"/>
        <v>0</v>
      </c>
      <c r="EX347" s="342">
        <f t="shared" si="151"/>
        <v>0</v>
      </c>
      <c r="EY347" s="342" t="e">
        <f>#REF!</f>
        <v>#REF!</v>
      </c>
      <c r="EZ347" s="342" t="e">
        <f>#REF!</f>
        <v>#REF!</v>
      </c>
      <c r="FA347" s="342">
        <f t="shared" si="152"/>
        <v>0</v>
      </c>
      <c r="FB347" s="342" t="e">
        <f>#REF!</f>
        <v>#REF!</v>
      </c>
      <c r="FC347" s="342" t="e">
        <f>#REF!</f>
        <v>#REF!</v>
      </c>
      <c r="FD347" s="342">
        <f t="shared" si="153"/>
        <v>0</v>
      </c>
      <c r="FE347" s="342">
        <f t="shared" si="154"/>
        <v>0</v>
      </c>
      <c r="FF347" s="342" t="e">
        <f>#REF!</f>
        <v>#REF!</v>
      </c>
      <c r="FG347" s="342" t="e">
        <f>#REF!</f>
        <v>#REF!</v>
      </c>
      <c r="FH347" s="342" t="e">
        <f>#REF!</f>
        <v>#REF!</v>
      </c>
      <c r="FI347" s="342" t="e">
        <f>#REF!</f>
        <v>#REF!</v>
      </c>
      <c r="FJ347" s="342" t="e">
        <f>#REF!</f>
        <v>#REF!</v>
      </c>
      <c r="FK347" s="342" t="e">
        <f>#REF!</f>
        <v>#REF!</v>
      </c>
      <c r="FL347" s="342">
        <f t="shared" si="155"/>
        <v>0</v>
      </c>
      <c r="FM347" s="342" t="e">
        <f>#REF!</f>
        <v>#REF!</v>
      </c>
      <c r="FN347" s="342" t="e">
        <f>#REF!</f>
        <v>#REF!</v>
      </c>
      <c r="FO347" s="342" t="e">
        <f>#REF!</f>
        <v>#REF!</v>
      </c>
      <c r="FP347" s="342" t="e">
        <f>#REF!</f>
        <v>#REF!</v>
      </c>
      <c r="FQ347" s="342" t="e">
        <f>#REF!</f>
        <v>#REF!</v>
      </c>
      <c r="FR347" s="342" t="e">
        <f>#REF!</f>
        <v>#REF!</v>
      </c>
      <c r="FS347" s="342" t="e">
        <f>#REF!</f>
        <v>#REF!</v>
      </c>
      <c r="FT347" s="342" t="e">
        <f>#REF!</f>
        <v>#REF!</v>
      </c>
      <c r="FU347" s="342" t="e">
        <f>#REF!</f>
        <v>#REF!</v>
      </c>
      <c r="FV347" s="342">
        <v>2</v>
      </c>
    </row>
    <row r="348" spans="3:178" ht="13.5" thickBot="1" x14ac:dyDescent="0.25">
      <c r="C348" s="366" t="s">
        <v>966</v>
      </c>
      <c r="D348" s="367">
        <v>0</v>
      </c>
      <c r="E348" s="368" t="s">
        <v>842</v>
      </c>
      <c r="F348" s="368" t="s">
        <v>1027</v>
      </c>
      <c r="G348" s="367" t="s">
        <v>1561</v>
      </c>
      <c r="H348" s="368" t="s">
        <v>832</v>
      </c>
      <c r="I348" s="369">
        <v>0</v>
      </c>
      <c r="J348" s="369">
        <v>0</v>
      </c>
      <c r="K348" s="369">
        <f t="shared" si="134"/>
        <v>0</v>
      </c>
      <c r="L348" s="369">
        <v>0</v>
      </c>
      <c r="M348" s="369">
        <v>0</v>
      </c>
      <c r="N348" s="369">
        <f t="shared" si="135"/>
        <v>0</v>
      </c>
      <c r="O348" s="369">
        <v>0</v>
      </c>
      <c r="P348" s="369">
        <v>0</v>
      </c>
      <c r="Q348" s="369">
        <f t="shared" si="136"/>
        <v>0</v>
      </c>
      <c r="R348" s="369">
        <v>0</v>
      </c>
      <c r="S348" s="369">
        <v>0</v>
      </c>
      <c r="T348" s="369">
        <f t="shared" si="137"/>
        <v>0</v>
      </c>
      <c r="U348" s="369">
        <v>0</v>
      </c>
      <c r="V348" s="369">
        <v>0</v>
      </c>
      <c r="W348" s="369">
        <f t="shared" si="138"/>
        <v>0</v>
      </c>
      <c r="X348" s="369">
        <v>0</v>
      </c>
      <c r="Y348" s="369">
        <v>0</v>
      </c>
      <c r="Z348" s="369">
        <f t="shared" si="139"/>
        <v>0</v>
      </c>
      <c r="AA348" s="369">
        <v>0</v>
      </c>
      <c r="AB348" s="369">
        <v>0</v>
      </c>
      <c r="AC348" s="369">
        <f t="shared" si="140"/>
        <v>0</v>
      </c>
      <c r="AD348" s="369">
        <v>0</v>
      </c>
      <c r="AE348" s="369">
        <v>0</v>
      </c>
      <c r="AF348" s="369">
        <f t="shared" si="141"/>
        <v>0</v>
      </c>
      <c r="AG348" s="369">
        <v>0</v>
      </c>
      <c r="AH348" s="369">
        <v>0</v>
      </c>
      <c r="AI348" s="369">
        <f t="shared" si="142"/>
        <v>0</v>
      </c>
      <c r="AJ348" s="369">
        <v>0</v>
      </c>
      <c r="AK348" s="369">
        <v>0</v>
      </c>
      <c r="AL348" s="369">
        <f t="shared" si="143"/>
        <v>0</v>
      </c>
      <c r="AM348" s="369">
        <v>0</v>
      </c>
      <c r="AN348" s="369">
        <v>0</v>
      </c>
      <c r="AO348" s="369">
        <f t="shared" si="144"/>
        <v>0</v>
      </c>
      <c r="AP348" s="369">
        <v>0</v>
      </c>
      <c r="AQ348" s="369">
        <v>0</v>
      </c>
      <c r="AR348" s="369">
        <f t="shared" si="145"/>
        <v>0</v>
      </c>
      <c r="AS348" s="388">
        <v>0</v>
      </c>
      <c r="AT348" s="369">
        <v>-9.5980000000000008</v>
      </c>
      <c r="AU348" s="369">
        <v>-8.7617999999999991</v>
      </c>
      <c r="AV348" s="369">
        <f t="shared" si="146"/>
        <v>-0.83620000000000161</v>
      </c>
      <c r="AW348" s="370"/>
      <c r="AX348" s="369">
        <v>-8.5710999999999995</v>
      </c>
      <c r="AY348" s="369">
        <v>0</v>
      </c>
      <c r="AZ348" s="369">
        <f t="shared" si="147"/>
        <v>-8.5710999999999995</v>
      </c>
      <c r="BA348" s="370"/>
      <c r="BB348" s="389">
        <v>-18.1691</v>
      </c>
      <c r="BC348" s="390"/>
      <c r="BD348" s="390"/>
      <c r="BE348" s="390"/>
      <c r="BF348" s="389">
        <v>0</v>
      </c>
      <c r="BG348" s="390"/>
      <c r="BH348" s="389">
        <v>0</v>
      </c>
      <c r="BI348" s="390"/>
      <c r="BJ348" s="389">
        <v>0</v>
      </c>
      <c r="BK348" s="389"/>
      <c r="BL348" s="388">
        <f t="shared" si="156"/>
        <v>-18.1691</v>
      </c>
      <c r="BM348" s="389">
        <v>0</v>
      </c>
      <c r="BN348" s="389"/>
      <c r="BO348" s="388">
        <f t="shared" si="157"/>
        <v>0</v>
      </c>
      <c r="BP348" s="389">
        <v>0</v>
      </c>
      <c r="BQ348" s="391" t="s">
        <v>1012</v>
      </c>
      <c r="DL348" s="342" t="str">
        <f t="shared" si="148"/>
        <v xml:space="preserve">8320      </v>
      </c>
      <c r="DM348" s="342" t="str">
        <f t="shared" si="132"/>
        <v xml:space="preserve">202206    </v>
      </c>
      <c r="DN348" s="342" t="str">
        <f t="shared" si="133"/>
        <v xml:space="preserve">M02022    </v>
      </c>
      <c r="DO348" s="342" t="e">
        <f>#REF!</f>
        <v>#REF!</v>
      </c>
      <c r="DP348" s="342">
        <f t="shared" si="149"/>
        <v>0</v>
      </c>
      <c r="EW348" s="342">
        <f t="shared" si="150"/>
        <v>0</v>
      </c>
      <c r="EX348" s="342">
        <f t="shared" si="151"/>
        <v>0</v>
      </c>
      <c r="EY348" s="342" t="e">
        <f>#REF!</f>
        <v>#REF!</v>
      </c>
      <c r="EZ348" s="342" t="e">
        <f>#REF!</f>
        <v>#REF!</v>
      </c>
      <c r="FA348" s="342">
        <f t="shared" si="152"/>
        <v>0</v>
      </c>
      <c r="FB348" s="342" t="e">
        <f>#REF!</f>
        <v>#REF!</v>
      </c>
      <c r="FC348" s="342" t="e">
        <f>#REF!</f>
        <v>#REF!</v>
      </c>
      <c r="FD348" s="342">
        <f t="shared" si="153"/>
        <v>0</v>
      </c>
      <c r="FE348" s="342">
        <f t="shared" si="154"/>
        <v>0</v>
      </c>
      <c r="FF348" s="342" t="e">
        <f>#REF!</f>
        <v>#REF!</v>
      </c>
      <c r="FG348" s="342" t="e">
        <f>#REF!</f>
        <v>#REF!</v>
      </c>
      <c r="FH348" s="342" t="e">
        <f>#REF!</f>
        <v>#REF!</v>
      </c>
      <c r="FI348" s="342" t="e">
        <f>#REF!</f>
        <v>#REF!</v>
      </c>
      <c r="FJ348" s="342" t="e">
        <f>#REF!</f>
        <v>#REF!</v>
      </c>
      <c r="FK348" s="342" t="e">
        <f>#REF!</f>
        <v>#REF!</v>
      </c>
      <c r="FL348" s="342">
        <f t="shared" si="155"/>
        <v>0</v>
      </c>
      <c r="FM348" s="342" t="e">
        <f>#REF!</f>
        <v>#REF!</v>
      </c>
      <c r="FN348" s="342" t="e">
        <f>#REF!</f>
        <v>#REF!</v>
      </c>
      <c r="FO348" s="342" t="e">
        <f>#REF!</f>
        <v>#REF!</v>
      </c>
      <c r="FP348" s="342" t="e">
        <f>#REF!</f>
        <v>#REF!</v>
      </c>
      <c r="FQ348" s="342" t="e">
        <f>#REF!</f>
        <v>#REF!</v>
      </c>
      <c r="FR348" s="342" t="e">
        <f>#REF!</f>
        <v>#REF!</v>
      </c>
      <c r="FS348" s="342" t="e">
        <f>#REF!</f>
        <v>#REF!</v>
      </c>
      <c r="FT348" s="342" t="e">
        <f>#REF!</f>
        <v>#REF!</v>
      </c>
      <c r="FU348" s="342" t="e">
        <f>#REF!</f>
        <v>#REF!</v>
      </c>
      <c r="FV348" s="342">
        <v>2</v>
      </c>
    </row>
    <row r="349" spans="3:178" ht="13.5" thickBot="1" x14ac:dyDescent="0.25">
      <c r="C349" s="366" t="s">
        <v>964</v>
      </c>
      <c r="D349" s="367">
        <v>0</v>
      </c>
      <c r="E349" s="368" t="s">
        <v>977</v>
      </c>
      <c r="F349" s="368" t="s">
        <v>978</v>
      </c>
      <c r="G349" s="367" t="s">
        <v>1562</v>
      </c>
      <c r="H349" s="368" t="s">
        <v>833</v>
      </c>
      <c r="I349" s="369"/>
      <c r="J349" s="369"/>
      <c r="K349" s="369">
        <f t="shared" si="134"/>
        <v>0</v>
      </c>
      <c r="L349" s="369"/>
      <c r="M349" s="369"/>
      <c r="N349" s="369">
        <f t="shared" si="135"/>
        <v>0</v>
      </c>
      <c r="O349" s="369"/>
      <c r="P349" s="369"/>
      <c r="Q349" s="369">
        <f t="shared" si="136"/>
        <v>0</v>
      </c>
      <c r="R349" s="369"/>
      <c r="S349" s="369"/>
      <c r="T349" s="369">
        <f t="shared" si="137"/>
        <v>0</v>
      </c>
      <c r="U349" s="369"/>
      <c r="V349" s="369"/>
      <c r="W349" s="369">
        <f t="shared" si="138"/>
        <v>0</v>
      </c>
      <c r="X349" s="369"/>
      <c r="Y349" s="369"/>
      <c r="Z349" s="369">
        <f t="shared" si="139"/>
        <v>0</v>
      </c>
      <c r="AA349" s="369"/>
      <c r="AB349" s="369"/>
      <c r="AC349" s="369">
        <f t="shared" si="140"/>
        <v>0</v>
      </c>
      <c r="AD349" s="369"/>
      <c r="AE349" s="369"/>
      <c r="AF349" s="369">
        <f t="shared" si="141"/>
        <v>0</v>
      </c>
      <c r="AG349" s="369"/>
      <c r="AH349" s="369"/>
      <c r="AI349" s="369">
        <f t="shared" si="142"/>
        <v>0</v>
      </c>
      <c r="AJ349" s="369"/>
      <c r="AK349" s="369"/>
      <c r="AL349" s="369">
        <f t="shared" si="143"/>
        <v>0</v>
      </c>
      <c r="AM349" s="369"/>
      <c r="AN349" s="369"/>
      <c r="AO349" s="369">
        <f t="shared" si="144"/>
        <v>0</v>
      </c>
      <c r="AP349" s="369"/>
      <c r="AQ349" s="369"/>
      <c r="AR349" s="369">
        <f t="shared" si="145"/>
        <v>0</v>
      </c>
      <c r="AS349" s="388"/>
      <c r="AT349" s="369"/>
      <c r="AU349" s="369"/>
      <c r="AV349" s="369">
        <f t="shared" si="146"/>
        <v>0</v>
      </c>
      <c r="AW349" s="370"/>
      <c r="AX349" s="369"/>
      <c r="AY349" s="369"/>
      <c r="AZ349" s="369">
        <f t="shared" si="147"/>
        <v>0</v>
      </c>
      <c r="BA349" s="370"/>
      <c r="BB349" s="389"/>
      <c r="BC349" s="390"/>
      <c r="BD349" s="390"/>
      <c r="BE349" s="390"/>
      <c r="BF349" s="389"/>
      <c r="BG349" s="390"/>
      <c r="BH349" s="389"/>
      <c r="BI349" s="390"/>
      <c r="BJ349" s="389"/>
      <c r="BK349" s="389"/>
      <c r="BL349" s="388">
        <f t="shared" si="156"/>
        <v>0</v>
      </c>
      <c r="BM349" s="389"/>
      <c r="BN349" s="389"/>
      <c r="BO349" s="388">
        <f t="shared" si="157"/>
        <v>0</v>
      </c>
      <c r="BP349" s="389"/>
      <c r="BQ349" s="391" t="s">
        <v>1187</v>
      </c>
      <c r="DL349" s="342" t="str">
        <f t="shared" si="148"/>
        <v xml:space="preserve">8690      </v>
      </c>
      <c r="DM349" s="342" t="str">
        <f t="shared" si="132"/>
        <v xml:space="preserve">202206    </v>
      </c>
      <c r="DN349" s="342" t="str">
        <f t="shared" si="133"/>
        <v xml:space="preserve">M02022    </v>
      </c>
      <c r="DO349" s="342" t="e">
        <f>#REF!</f>
        <v>#REF!</v>
      </c>
      <c r="DP349" s="342">
        <f t="shared" si="149"/>
        <v>0</v>
      </c>
      <c r="EW349" s="342">
        <f t="shared" si="150"/>
        <v>0</v>
      </c>
      <c r="EX349" s="342">
        <f t="shared" si="151"/>
        <v>0</v>
      </c>
      <c r="EY349" s="342" t="e">
        <f>#REF!</f>
        <v>#REF!</v>
      </c>
      <c r="EZ349" s="342" t="e">
        <f>#REF!</f>
        <v>#REF!</v>
      </c>
      <c r="FA349" s="342">
        <f t="shared" si="152"/>
        <v>0</v>
      </c>
      <c r="FB349" s="342" t="e">
        <f>#REF!</f>
        <v>#REF!</v>
      </c>
      <c r="FC349" s="342" t="e">
        <f>#REF!</f>
        <v>#REF!</v>
      </c>
      <c r="FD349" s="342">
        <f t="shared" si="153"/>
        <v>0</v>
      </c>
      <c r="FE349" s="342">
        <f t="shared" si="154"/>
        <v>0</v>
      </c>
      <c r="FF349" s="342" t="e">
        <f>#REF!</f>
        <v>#REF!</v>
      </c>
      <c r="FG349" s="342" t="e">
        <f>#REF!</f>
        <v>#REF!</v>
      </c>
      <c r="FH349" s="342" t="e">
        <f>#REF!</f>
        <v>#REF!</v>
      </c>
      <c r="FI349" s="342" t="e">
        <f>#REF!</f>
        <v>#REF!</v>
      </c>
      <c r="FJ349" s="342" t="e">
        <f>#REF!</f>
        <v>#REF!</v>
      </c>
      <c r="FK349" s="342" t="e">
        <f>#REF!</f>
        <v>#REF!</v>
      </c>
      <c r="FL349" s="342">
        <f t="shared" si="155"/>
        <v>0</v>
      </c>
      <c r="FM349" s="342" t="e">
        <f>#REF!</f>
        <v>#REF!</v>
      </c>
      <c r="FN349" s="342" t="e">
        <f>#REF!</f>
        <v>#REF!</v>
      </c>
      <c r="FO349" s="342" t="e">
        <f>#REF!</f>
        <v>#REF!</v>
      </c>
      <c r="FP349" s="342" t="e">
        <f>#REF!</f>
        <v>#REF!</v>
      </c>
      <c r="FQ349" s="342" t="e">
        <f>#REF!</f>
        <v>#REF!</v>
      </c>
      <c r="FR349" s="342" t="e">
        <f>#REF!</f>
        <v>#REF!</v>
      </c>
      <c r="FS349" s="342" t="e">
        <f>#REF!</f>
        <v>#REF!</v>
      </c>
      <c r="FT349" s="342" t="e">
        <f>#REF!</f>
        <v>#REF!</v>
      </c>
      <c r="FU349" s="342" t="e">
        <f>#REF!</f>
        <v>#REF!</v>
      </c>
      <c r="FV349" s="342">
        <v>2</v>
      </c>
    </row>
    <row r="350" spans="3:178" ht="13.5" thickBot="1" x14ac:dyDescent="0.25">
      <c r="C350" s="366" t="s">
        <v>959</v>
      </c>
      <c r="D350" s="367">
        <v>0</v>
      </c>
      <c r="E350" s="368" t="s">
        <v>977</v>
      </c>
      <c r="F350" s="368" t="s">
        <v>978</v>
      </c>
      <c r="G350" s="367" t="s">
        <v>1563</v>
      </c>
      <c r="H350" s="368" t="s">
        <v>834</v>
      </c>
      <c r="I350" s="369">
        <v>0</v>
      </c>
      <c r="J350" s="369"/>
      <c r="K350" s="369">
        <f t="shared" si="134"/>
        <v>0</v>
      </c>
      <c r="L350" s="369">
        <v>0</v>
      </c>
      <c r="M350" s="369"/>
      <c r="N350" s="369">
        <f t="shared" si="135"/>
        <v>0</v>
      </c>
      <c r="O350" s="369">
        <v>0</v>
      </c>
      <c r="P350" s="369"/>
      <c r="Q350" s="369">
        <f t="shared" si="136"/>
        <v>0</v>
      </c>
      <c r="R350" s="369">
        <v>0</v>
      </c>
      <c r="S350" s="369"/>
      <c r="T350" s="369">
        <f t="shared" si="137"/>
        <v>0</v>
      </c>
      <c r="U350" s="369">
        <v>0</v>
      </c>
      <c r="V350" s="369"/>
      <c r="W350" s="369">
        <f t="shared" si="138"/>
        <v>0</v>
      </c>
      <c r="X350" s="369">
        <v>0</v>
      </c>
      <c r="Y350" s="369"/>
      <c r="Z350" s="369">
        <f t="shared" si="139"/>
        <v>0</v>
      </c>
      <c r="AA350" s="369">
        <v>0</v>
      </c>
      <c r="AB350" s="369"/>
      <c r="AC350" s="369">
        <f t="shared" si="140"/>
        <v>0</v>
      </c>
      <c r="AD350" s="369">
        <v>0</v>
      </c>
      <c r="AE350" s="369"/>
      <c r="AF350" s="369">
        <f t="shared" si="141"/>
        <v>0</v>
      </c>
      <c r="AG350" s="369">
        <v>0</v>
      </c>
      <c r="AH350" s="369"/>
      <c r="AI350" s="369">
        <f t="shared" si="142"/>
        <v>0</v>
      </c>
      <c r="AJ350" s="369">
        <v>0</v>
      </c>
      <c r="AK350" s="369"/>
      <c r="AL350" s="369">
        <f t="shared" si="143"/>
        <v>0</v>
      </c>
      <c r="AM350" s="369">
        <v>0</v>
      </c>
      <c r="AN350" s="369"/>
      <c r="AO350" s="369">
        <f t="shared" si="144"/>
        <v>0</v>
      </c>
      <c r="AP350" s="369">
        <v>0</v>
      </c>
      <c r="AQ350" s="369"/>
      <c r="AR350" s="369">
        <f t="shared" si="145"/>
        <v>0</v>
      </c>
      <c r="AS350" s="388">
        <v>0</v>
      </c>
      <c r="AT350" s="369">
        <v>0</v>
      </c>
      <c r="AU350" s="369"/>
      <c r="AV350" s="369">
        <f t="shared" si="146"/>
        <v>0</v>
      </c>
      <c r="AW350" s="370"/>
      <c r="AX350" s="369">
        <v>0</v>
      </c>
      <c r="AY350" s="369"/>
      <c r="AZ350" s="369">
        <f t="shared" si="147"/>
        <v>0</v>
      </c>
      <c r="BA350" s="370"/>
      <c r="BB350" s="389">
        <v>0</v>
      </c>
      <c r="BC350" s="390"/>
      <c r="BD350" s="390"/>
      <c r="BE350" s="390"/>
      <c r="BF350" s="389">
        <v>0</v>
      </c>
      <c r="BG350" s="390"/>
      <c r="BH350" s="389">
        <v>0</v>
      </c>
      <c r="BI350" s="390"/>
      <c r="BJ350" s="389">
        <v>0</v>
      </c>
      <c r="BK350" s="389"/>
      <c r="BL350" s="388">
        <f t="shared" si="156"/>
        <v>0</v>
      </c>
      <c r="BM350" s="389">
        <v>0</v>
      </c>
      <c r="BN350" s="389"/>
      <c r="BO350" s="388">
        <f t="shared" si="157"/>
        <v>0</v>
      </c>
      <c r="BP350" s="389"/>
      <c r="BQ350" s="391" t="s">
        <v>1012</v>
      </c>
      <c r="DL350" s="342" t="str">
        <f t="shared" si="148"/>
        <v xml:space="preserve">9016      </v>
      </c>
      <c r="DM350" s="342" t="str">
        <f t="shared" si="132"/>
        <v xml:space="preserve">202206    </v>
      </c>
      <c r="DN350" s="342" t="str">
        <f t="shared" si="133"/>
        <v xml:space="preserve">M02022    </v>
      </c>
      <c r="DO350" s="342" t="e">
        <f>#REF!</f>
        <v>#REF!</v>
      </c>
      <c r="DP350" s="342">
        <f t="shared" si="149"/>
        <v>0</v>
      </c>
      <c r="EW350" s="342">
        <f t="shared" si="150"/>
        <v>0</v>
      </c>
      <c r="EX350" s="342">
        <f t="shared" si="151"/>
        <v>0</v>
      </c>
      <c r="EY350" s="342" t="e">
        <f>#REF!</f>
        <v>#REF!</v>
      </c>
      <c r="EZ350" s="342" t="e">
        <f>#REF!</f>
        <v>#REF!</v>
      </c>
      <c r="FA350" s="342">
        <f t="shared" si="152"/>
        <v>0</v>
      </c>
      <c r="FB350" s="342" t="e">
        <f>#REF!</f>
        <v>#REF!</v>
      </c>
      <c r="FC350" s="342" t="e">
        <f>#REF!</f>
        <v>#REF!</v>
      </c>
      <c r="FD350" s="342">
        <f t="shared" si="153"/>
        <v>0</v>
      </c>
      <c r="FE350" s="342">
        <f t="shared" si="154"/>
        <v>0</v>
      </c>
      <c r="FF350" s="342" t="e">
        <f>#REF!</f>
        <v>#REF!</v>
      </c>
      <c r="FG350" s="342" t="e">
        <f>#REF!</f>
        <v>#REF!</v>
      </c>
      <c r="FH350" s="342" t="e">
        <f>#REF!</f>
        <v>#REF!</v>
      </c>
      <c r="FI350" s="342" t="e">
        <f>#REF!</f>
        <v>#REF!</v>
      </c>
      <c r="FJ350" s="342" t="e">
        <f>#REF!</f>
        <v>#REF!</v>
      </c>
      <c r="FK350" s="342" t="e">
        <f>#REF!</f>
        <v>#REF!</v>
      </c>
      <c r="FL350" s="342">
        <f t="shared" si="155"/>
        <v>0</v>
      </c>
      <c r="FM350" s="342" t="e">
        <f>#REF!</f>
        <v>#REF!</v>
      </c>
      <c r="FN350" s="342" t="e">
        <f>#REF!</f>
        <v>#REF!</v>
      </c>
      <c r="FO350" s="342" t="e">
        <f>#REF!</f>
        <v>#REF!</v>
      </c>
      <c r="FP350" s="342" t="e">
        <f>#REF!</f>
        <v>#REF!</v>
      </c>
      <c r="FQ350" s="342" t="e">
        <f>#REF!</f>
        <v>#REF!</v>
      </c>
      <c r="FR350" s="342" t="e">
        <f>#REF!</f>
        <v>#REF!</v>
      </c>
      <c r="FS350" s="342" t="e">
        <f>#REF!</f>
        <v>#REF!</v>
      </c>
      <c r="FT350" s="342" t="e">
        <f>#REF!</f>
        <v>#REF!</v>
      </c>
      <c r="FU350" s="342" t="e">
        <f>#REF!</f>
        <v>#REF!</v>
      </c>
      <c r="FV350" s="342">
        <v>2</v>
      </c>
    </row>
    <row r="351" spans="3:178" ht="13.5" thickBot="1" x14ac:dyDescent="0.25">
      <c r="C351" s="366" t="s">
        <v>959</v>
      </c>
      <c r="D351" s="367">
        <v>0</v>
      </c>
      <c r="E351" s="368" t="s">
        <v>977</v>
      </c>
      <c r="F351" s="368" t="s">
        <v>978</v>
      </c>
      <c r="G351" s="367" t="s">
        <v>1564</v>
      </c>
      <c r="H351" s="368" t="s">
        <v>835</v>
      </c>
      <c r="I351" s="369">
        <v>0</v>
      </c>
      <c r="J351" s="369"/>
      <c r="K351" s="369">
        <f t="shared" si="134"/>
        <v>0</v>
      </c>
      <c r="L351" s="369">
        <v>0</v>
      </c>
      <c r="M351" s="369"/>
      <c r="N351" s="369">
        <f t="shared" si="135"/>
        <v>0</v>
      </c>
      <c r="O351" s="369">
        <v>0</v>
      </c>
      <c r="P351" s="369"/>
      <c r="Q351" s="369">
        <f t="shared" si="136"/>
        <v>0</v>
      </c>
      <c r="R351" s="369">
        <v>0</v>
      </c>
      <c r="S351" s="369"/>
      <c r="T351" s="369">
        <f t="shared" si="137"/>
        <v>0</v>
      </c>
      <c r="U351" s="369">
        <v>0</v>
      </c>
      <c r="V351" s="369"/>
      <c r="W351" s="369">
        <f t="shared" si="138"/>
        <v>0</v>
      </c>
      <c r="X351" s="369">
        <v>0</v>
      </c>
      <c r="Y351" s="369"/>
      <c r="Z351" s="369">
        <f t="shared" si="139"/>
        <v>0</v>
      </c>
      <c r="AA351" s="369">
        <v>0</v>
      </c>
      <c r="AB351" s="369"/>
      <c r="AC351" s="369">
        <f t="shared" si="140"/>
        <v>0</v>
      </c>
      <c r="AD351" s="369">
        <v>0</v>
      </c>
      <c r="AE351" s="369"/>
      <c r="AF351" s="369">
        <f t="shared" si="141"/>
        <v>0</v>
      </c>
      <c r="AG351" s="369">
        <v>0</v>
      </c>
      <c r="AH351" s="369"/>
      <c r="AI351" s="369">
        <f t="shared" si="142"/>
        <v>0</v>
      </c>
      <c r="AJ351" s="369">
        <v>0</v>
      </c>
      <c r="AK351" s="369"/>
      <c r="AL351" s="369">
        <f t="shared" si="143"/>
        <v>0</v>
      </c>
      <c r="AM351" s="369">
        <v>0</v>
      </c>
      <c r="AN351" s="369"/>
      <c r="AO351" s="369">
        <f t="shared" si="144"/>
        <v>0</v>
      </c>
      <c r="AP351" s="369">
        <v>0</v>
      </c>
      <c r="AQ351" s="369"/>
      <c r="AR351" s="369">
        <f t="shared" si="145"/>
        <v>0</v>
      </c>
      <c r="AS351" s="388">
        <v>0</v>
      </c>
      <c r="AT351" s="369">
        <v>0</v>
      </c>
      <c r="AU351" s="369"/>
      <c r="AV351" s="369">
        <f t="shared" si="146"/>
        <v>0</v>
      </c>
      <c r="AW351" s="370"/>
      <c r="AX351" s="369">
        <v>0</v>
      </c>
      <c r="AY351" s="369"/>
      <c r="AZ351" s="369">
        <f t="shared" si="147"/>
        <v>0</v>
      </c>
      <c r="BA351" s="370"/>
      <c r="BB351" s="389">
        <v>0</v>
      </c>
      <c r="BC351" s="390"/>
      <c r="BD351" s="390"/>
      <c r="BE351" s="390"/>
      <c r="BF351" s="389">
        <v>0</v>
      </c>
      <c r="BG351" s="390"/>
      <c r="BH351" s="389">
        <v>0</v>
      </c>
      <c r="BI351" s="390"/>
      <c r="BJ351" s="389">
        <v>0</v>
      </c>
      <c r="BK351" s="389"/>
      <c r="BL351" s="388">
        <f t="shared" si="156"/>
        <v>0</v>
      </c>
      <c r="BM351" s="389">
        <v>0</v>
      </c>
      <c r="BN351" s="389"/>
      <c r="BO351" s="388">
        <f t="shared" si="157"/>
        <v>0</v>
      </c>
      <c r="BP351" s="389"/>
      <c r="BQ351" s="391" t="s">
        <v>1012</v>
      </c>
      <c r="DL351" s="342" t="str">
        <f t="shared" si="148"/>
        <v xml:space="preserve">9017      </v>
      </c>
      <c r="DM351" s="342" t="str">
        <f t="shared" si="132"/>
        <v xml:space="preserve">202206    </v>
      </c>
      <c r="DN351" s="342" t="str">
        <f t="shared" si="133"/>
        <v xml:space="preserve">M02022    </v>
      </c>
      <c r="DO351" s="342" t="e">
        <f>#REF!</f>
        <v>#REF!</v>
      </c>
      <c r="DP351" s="342">
        <f t="shared" si="149"/>
        <v>0</v>
      </c>
      <c r="EW351" s="342">
        <f t="shared" si="150"/>
        <v>0</v>
      </c>
      <c r="EX351" s="342">
        <f t="shared" si="151"/>
        <v>0</v>
      </c>
      <c r="EY351" s="342" t="e">
        <f>#REF!</f>
        <v>#REF!</v>
      </c>
      <c r="EZ351" s="342" t="e">
        <f>#REF!</f>
        <v>#REF!</v>
      </c>
      <c r="FA351" s="342">
        <f t="shared" si="152"/>
        <v>0</v>
      </c>
      <c r="FB351" s="342" t="e">
        <f>#REF!</f>
        <v>#REF!</v>
      </c>
      <c r="FC351" s="342" t="e">
        <f>#REF!</f>
        <v>#REF!</v>
      </c>
      <c r="FD351" s="342">
        <f t="shared" si="153"/>
        <v>0</v>
      </c>
      <c r="FE351" s="342">
        <f t="shared" si="154"/>
        <v>0</v>
      </c>
      <c r="FF351" s="342" t="e">
        <f>#REF!</f>
        <v>#REF!</v>
      </c>
      <c r="FG351" s="342" t="e">
        <f>#REF!</f>
        <v>#REF!</v>
      </c>
      <c r="FH351" s="342" t="e">
        <f>#REF!</f>
        <v>#REF!</v>
      </c>
      <c r="FI351" s="342" t="e">
        <f>#REF!</f>
        <v>#REF!</v>
      </c>
      <c r="FJ351" s="342" t="e">
        <f>#REF!</f>
        <v>#REF!</v>
      </c>
      <c r="FK351" s="342" t="e">
        <f>#REF!</f>
        <v>#REF!</v>
      </c>
      <c r="FL351" s="342">
        <f t="shared" si="155"/>
        <v>0</v>
      </c>
      <c r="FM351" s="342" t="e">
        <f>#REF!</f>
        <v>#REF!</v>
      </c>
      <c r="FN351" s="342" t="e">
        <f>#REF!</f>
        <v>#REF!</v>
      </c>
      <c r="FO351" s="342" t="e">
        <f>#REF!</f>
        <v>#REF!</v>
      </c>
      <c r="FP351" s="342" t="e">
        <f>#REF!</f>
        <v>#REF!</v>
      </c>
      <c r="FQ351" s="342" t="e">
        <f>#REF!</f>
        <v>#REF!</v>
      </c>
      <c r="FR351" s="342" t="e">
        <f>#REF!</f>
        <v>#REF!</v>
      </c>
      <c r="FS351" s="342" t="e">
        <f>#REF!</f>
        <v>#REF!</v>
      </c>
      <c r="FT351" s="342" t="e">
        <f>#REF!</f>
        <v>#REF!</v>
      </c>
      <c r="FU351" s="342" t="e">
        <f>#REF!</f>
        <v>#REF!</v>
      </c>
      <c r="FV351" s="342">
        <v>2</v>
      </c>
    </row>
    <row r="352" spans="3:178" ht="13.5" thickBot="1" x14ac:dyDescent="0.25">
      <c r="C352" s="366" t="s">
        <v>959</v>
      </c>
      <c r="D352" s="367">
        <v>0</v>
      </c>
      <c r="E352" s="368" t="s">
        <v>977</v>
      </c>
      <c r="F352" s="368" t="s">
        <v>978</v>
      </c>
      <c r="G352" s="367" t="s">
        <v>1565</v>
      </c>
      <c r="H352" s="368" t="s">
        <v>836</v>
      </c>
      <c r="I352" s="369"/>
      <c r="J352" s="369"/>
      <c r="K352" s="369">
        <f t="shared" si="134"/>
        <v>0</v>
      </c>
      <c r="L352" s="369"/>
      <c r="M352" s="369"/>
      <c r="N352" s="369">
        <f t="shared" si="135"/>
        <v>0</v>
      </c>
      <c r="O352" s="369"/>
      <c r="P352" s="369"/>
      <c r="Q352" s="369">
        <f t="shared" si="136"/>
        <v>0</v>
      </c>
      <c r="R352" s="369"/>
      <c r="S352" s="369"/>
      <c r="T352" s="369">
        <f t="shared" si="137"/>
        <v>0</v>
      </c>
      <c r="U352" s="369"/>
      <c r="V352" s="369"/>
      <c r="W352" s="369">
        <f t="shared" si="138"/>
        <v>0</v>
      </c>
      <c r="X352" s="369"/>
      <c r="Y352" s="369"/>
      <c r="Z352" s="369">
        <f t="shared" si="139"/>
        <v>0</v>
      </c>
      <c r="AA352" s="369"/>
      <c r="AB352" s="369"/>
      <c r="AC352" s="369">
        <f t="shared" si="140"/>
        <v>0</v>
      </c>
      <c r="AD352" s="369"/>
      <c r="AE352" s="369"/>
      <c r="AF352" s="369">
        <f t="shared" si="141"/>
        <v>0</v>
      </c>
      <c r="AG352" s="369"/>
      <c r="AH352" s="369"/>
      <c r="AI352" s="369">
        <f t="shared" si="142"/>
        <v>0</v>
      </c>
      <c r="AJ352" s="369"/>
      <c r="AK352" s="369"/>
      <c r="AL352" s="369">
        <f t="shared" si="143"/>
        <v>0</v>
      </c>
      <c r="AM352" s="369"/>
      <c r="AN352" s="369"/>
      <c r="AO352" s="369">
        <f t="shared" si="144"/>
        <v>0</v>
      </c>
      <c r="AP352" s="369"/>
      <c r="AQ352" s="369"/>
      <c r="AR352" s="369">
        <f t="shared" si="145"/>
        <v>0</v>
      </c>
      <c r="AS352" s="388"/>
      <c r="AT352" s="369"/>
      <c r="AU352" s="369"/>
      <c r="AV352" s="369">
        <f t="shared" si="146"/>
        <v>0</v>
      </c>
      <c r="AW352" s="370"/>
      <c r="AX352" s="369"/>
      <c r="AY352" s="369"/>
      <c r="AZ352" s="369">
        <f t="shared" si="147"/>
        <v>0</v>
      </c>
      <c r="BA352" s="370"/>
      <c r="BB352" s="389"/>
      <c r="BC352" s="390"/>
      <c r="BD352" s="390"/>
      <c r="BE352" s="390"/>
      <c r="BF352" s="389"/>
      <c r="BG352" s="390"/>
      <c r="BH352" s="389"/>
      <c r="BI352" s="390"/>
      <c r="BJ352" s="389"/>
      <c r="BK352" s="389"/>
      <c r="BL352" s="388">
        <f t="shared" si="156"/>
        <v>0</v>
      </c>
      <c r="BM352" s="389"/>
      <c r="BN352" s="389"/>
      <c r="BO352" s="388">
        <f t="shared" si="157"/>
        <v>0</v>
      </c>
      <c r="BP352" s="389"/>
      <c r="BQ352" s="391" t="s">
        <v>1188</v>
      </c>
      <c r="DL352" s="342" t="str">
        <f t="shared" si="148"/>
        <v xml:space="preserve">9080      </v>
      </c>
      <c r="DM352" s="342" t="str">
        <f t="shared" si="132"/>
        <v xml:space="preserve">202206    </v>
      </c>
      <c r="DN352" s="342" t="str">
        <f t="shared" si="133"/>
        <v xml:space="preserve">M02022    </v>
      </c>
      <c r="DO352" s="342" t="e">
        <f>#REF!</f>
        <v>#REF!</v>
      </c>
      <c r="DP352" s="342">
        <f t="shared" si="149"/>
        <v>0</v>
      </c>
      <c r="EW352" s="342">
        <f t="shared" si="150"/>
        <v>0</v>
      </c>
      <c r="EX352" s="342">
        <f t="shared" si="151"/>
        <v>0</v>
      </c>
      <c r="EY352" s="342" t="e">
        <f>#REF!</f>
        <v>#REF!</v>
      </c>
      <c r="EZ352" s="342" t="e">
        <f>#REF!</f>
        <v>#REF!</v>
      </c>
      <c r="FA352" s="342">
        <f t="shared" si="152"/>
        <v>0</v>
      </c>
      <c r="FB352" s="342" t="e">
        <f>#REF!</f>
        <v>#REF!</v>
      </c>
      <c r="FC352" s="342" t="e">
        <f>#REF!</f>
        <v>#REF!</v>
      </c>
      <c r="FD352" s="342">
        <f t="shared" si="153"/>
        <v>0</v>
      </c>
      <c r="FE352" s="342">
        <f t="shared" si="154"/>
        <v>0</v>
      </c>
      <c r="FF352" s="342" t="e">
        <f>#REF!</f>
        <v>#REF!</v>
      </c>
      <c r="FG352" s="342" t="e">
        <f>#REF!</f>
        <v>#REF!</v>
      </c>
      <c r="FH352" s="342" t="e">
        <f>#REF!</f>
        <v>#REF!</v>
      </c>
      <c r="FI352" s="342" t="e">
        <f>#REF!</f>
        <v>#REF!</v>
      </c>
      <c r="FJ352" s="342" t="e">
        <f>#REF!</f>
        <v>#REF!</v>
      </c>
      <c r="FK352" s="342" t="e">
        <f>#REF!</f>
        <v>#REF!</v>
      </c>
      <c r="FL352" s="342">
        <f t="shared" si="155"/>
        <v>0</v>
      </c>
      <c r="FM352" s="342" t="e">
        <f>#REF!</f>
        <v>#REF!</v>
      </c>
      <c r="FN352" s="342" t="e">
        <f>#REF!</f>
        <v>#REF!</v>
      </c>
      <c r="FO352" s="342" t="e">
        <f>#REF!</f>
        <v>#REF!</v>
      </c>
      <c r="FP352" s="342" t="e">
        <f>#REF!</f>
        <v>#REF!</v>
      </c>
      <c r="FQ352" s="342" t="e">
        <f>#REF!</f>
        <v>#REF!</v>
      </c>
      <c r="FR352" s="342" t="e">
        <f>#REF!</f>
        <v>#REF!</v>
      </c>
      <c r="FS352" s="342" t="e">
        <f>#REF!</f>
        <v>#REF!</v>
      </c>
      <c r="FT352" s="342" t="e">
        <f>#REF!</f>
        <v>#REF!</v>
      </c>
      <c r="FU352" s="342" t="e">
        <f>#REF!</f>
        <v>#REF!</v>
      </c>
      <c r="FV352" s="342">
        <v>2</v>
      </c>
    </row>
    <row r="353" spans="3:178" ht="13.5" thickBot="1" x14ac:dyDescent="0.25">
      <c r="C353" s="366" t="s">
        <v>959</v>
      </c>
      <c r="D353" s="367">
        <v>0</v>
      </c>
      <c r="E353" s="368" t="s">
        <v>1152</v>
      </c>
      <c r="F353" s="368" t="s">
        <v>970</v>
      </c>
      <c r="G353" s="367" t="s">
        <v>1566</v>
      </c>
      <c r="H353" s="368" t="s">
        <v>837</v>
      </c>
      <c r="I353" s="369"/>
      <c r="J353" s="369"/>
      <c r="K353" s="369">
        <f t="shared" si="134"/>
        <v>0</v>
      </c>
      <c r="L353" s="369"/>
      <c r="M353" s="369"/>
      <c r="N353" s="369">
        <f t="shared" si="135"/>
        <v>0</v>
      </c>
      <c r="O353" s="369"/>
      <c r="P353" s="369"/>
      <c r="Q353" s="369">
        <f t="shared" si="136"/>
        <v>0</v>
      </c>
      <c r="R353" s="369"/>
      <c r="S353" s="369"/>
      <c r="T353" s="369">
        <f t="shared" si="137"/>
        <v>0</v>
      </c>
      <c r="U353" s="369"/>
      <c r="V353" s="369"/>
      <c r="W353" s="369">
        <f t="shared" si="138"/>
        <v>0</v>
      </c>
      <c r="X353" s="369"/>
      <c r="Y353" s="369"/>
      <c r="Z353" s="369">
        <f t="shared" si="139"/>
        <v>0</v>
      </c>
      <c r="AA353" s="369"/>
      <c r="AB353" s="369"/>
      <c r="AC353" s="369">
        <f t="shared" si="140"/>
        <v>0</v>
      </c>
      <c r="AD353" s="369"/>
      <c r="AE353" s="369"/>
      <c r="AF353" s="369">
        <f t="shared" si="141"/>
        <v>0</v>
      </c>
      <c r="AG353" s="369"/>
      <c r="AH353" s="369"/>
      <c r="AI353" s="369">
        <f t="shared" si="142"/>
        <v>0</v>
      </c>
      <c r="AJ353" s="369"/>
      <c r="AK353" s="369"/>
      <c r="AL353" s="369">
        <f t="shared" si="143"/>
        <v>0</v>
      </c>
      <c r="AM353" s="369"/>
      <c r="AN353" s="369"/>
      <c r="AO353" s="369">
        <f t="shared" si="144"/>
        <v>0</v>
      </c>
      <c r="AP353" s="369"/>
      <c r="AQ353" s="369"/>
      <c r="AR353" s="369">
        <f t="shared" si="145"/>
        <v>0</v>
      </c>
      <c r="AS353" s="388"/>
      <c r="AT353" s="369"/>
      <c r="AU353" s="369"/>
      <c r="AV353" s="369">
        <f t="shared" si="146"/>
        <v>0</v>
      </c>
      <c r="AW353" s="370"/>
      <c r="AX353" s="369"/>
      <c r="AY353" s="369"/>
      <c r="AZ353" s="369">
        <f t="shared" si="147"/>
        <v>0</v>
      </c>
      <c r="BA353" s="370"/>
      <c r="BB353" s="389"/>
      <c r="BC353" s="390"/>
      <c r="BD353" s="390"/>
      <c r="BE353" s="390"/>
      <c r="BF353" s="389"/>
      <c r="BG353" s="390"/>
      <c r="BH353" s="389"/>
      <c r="BI353" s="390"/>
      <c r="BJ353" s="389"/>
      <c r="BK353" s="389"/>
      <c r="BL353" s="388">
        <f t="shared" si="156"/>
        <v>0</v>
      </c>
      <c r="BM353" s="389"/>
      <c r="BN353" s="389"/>
      <c r="BO353" s="388">
        <f t="shared" si="157"/>
        <v>0</v>
      </c>
      <c r="BP353" s="389"/>
      <c r="BQ353" s="391" t="s">
        <v>1189</v>
      </c>
      <c r="DL353" s="342" t="str">
        <f t="shared" si="148"/>
        <v xml:space="preserve">9100      </v>
      </c>
      <c r="DM353" s="342" t="str">
        <f t="shared" si="132"/>
        <v xml:space="preserve">202206    </v>
      </c>
      <c r="DN353" s="342" t="str">
        <f t="shared" si="133"/>
        <v xml:space="preserve">M02022    </v>
      </c>
      <c r="DO353" s="342" t="e">
        <f>#REF!</f>
        <v>#REF!</v>
      </c>
      <c r="DP353" s="342">
        <f t="shared" si="149"/>
        <v>0</v>
      </c>
      <c r="EW353" s="342">
        <f t="shared" si="150"/>
        <v>0</v>
      </c>
      <c r="EX353" s="342">
        <f t="shared" si="151"/>
        <v>0</v>
      </c>
      <c r="EY353" s="342" t="e">
        <f>#REF!</f>
        <v>#REF!</v>
      </c>
      <c r="EZ353" s="342" t="e">
        <f>#REF!</f>
        <v>#REF!</v>
      </c>
      <c r="FA353" s="342">
        <f t="shared" si="152"/>
        <v>0</v>
      </c>
      <c r="FB353" s="342" t="e">
        <f>#REF!</f>
        <v>#REF!</v>
      </c>
      <c r="FC353" s="342" t="e">
        <f>#REF!</f>
        <v>#REF!</v>
      </c>
      <c r="FD353" s="342">
        <f t="shared" si="153"/>
        <v>0</v>
      </c>
      <c r="FE353" s="342">
        <f t="shared" si="154"/>
        <v>0</v>
      </c>
      <c r="FF353" s="342" t="e">
        <f>#REF!</f>
        <v>#REF!</v>
      </c>
      <c r="FG353" s="342" t="e">
        <f>#REF!</f>
        <v>#REF!</v>
      </c>
      <c r="FH353" s="342" t="e">
        <f>#REF!</f>
        <v>#REF!</v>
      </c>
      <c r="FI353" s="342" t="e">
        <f>#REF!</f>
        <v>#REF!</v>
      </c>
      <c r="FJ353" s="342" t="e">
        <f>#REF!</f>
        <v>#REF!</v>
      </c>
      <c r="FK353" s="342" t="e">
        <f>#REF!</f>
        <v>#REF!</v>
      </c>
      <c r="FL353" s="342">
        <f t="shared" si="155"/>
        <v>0</v>
      </c>
      <c r="FM353" s="342" t="e">
        <f>#REF!</f>
        <v>#REF!</v>
      </c>
      <c r="FN353" s="342" t="e">
        <f>#REF!</f>
        <v>#REF!</v>
      </c>
      <c r="FO353" s="342" t="e">
        <f>#REF!</f>
        <v>#REF!</v>
      </c>
      <c r="FP353" s="342" t="e">
        <f>#REF!</f>
        <v>#REF!</v>
      </c>
      <c r="FQ353" s="342" t="e">
        <f>#REF!</f>
        <v>#REF!</v>
      </c>
      <c r="FR353" s="342" t="e">
        <f>#REF!</f>
        <v>#REF!</v>
      </c>
      <c r="FS353" s="342" t="e">
        <f>#REF!</f>
        <v>#REF!</v>
      </c>
      <c r="FT353" s="342" t="e">
        <f>#REF!</f>
        <v>#REF!</v>
      </c>
      <c r="FU353" s="342" t="e">
        <f>#REF!</f>
        <v>#REF!</v>
      </c>
      <c r="FV353" s="342">
        <v>2</v>
      </c>
    </row>
    <row r="354" spans="3:178" ht="13.5" thickBot="1" x14ac:dyDescent="0.25">
      <c r="C354" s="366" t="s">
        <v>966</v>
      </c>
      <c r="D354" s="367">
        <v>1</v>
      </c>
      <c r="E354" s="368" t="s">
        <v>999</v>
      </c>
      <c r="F354" s="368" t="s">
        <v>1001</v>
      </c>
      <c r="G354" s="367" t="s">
        <v>1567</v>
      </c>
      <c r="H354" s="368" t="s">
        <v>439</v>
      </c>
      <c r="I354" s="369">
        <v>-589</v>
      </c>
      <c r="J354" s="369">
        <v>0</v>
      </c>
      <c r="K354" s="369">
        <f t="shared" si="134"/>
        <v>-589</v>
      </c>
      <c r="L354" s="369">
        <v>0</v>
      </c>
      <c r="M354" s="369">
        <v>0</v>
      </c>
      <c r="N354" s="369">
        <f t="shared" si="135"/>
        <v>0</v>
      </c>
      <c r="O354" s="369">
        <v>1178.203</v>
      </c>
      <c r="P354" s="369">
        <v>509.00020000000001</v>
      </c>
      <c r="Q354" s="369">
        <f t="shared" si="136"/>
        <v>669.20280000000002</v>
      </c>
      <c r="R354" s="369">
        <v>0</v>
      </c>
      <c r="S354" s="369">
        <v>0</v>
      </c>
      <c r="T354" s="369">
        <f t="shared" si="137"/>
        <v>0</v>
      </c>
      <c r="U354" s="369">
        <v>0</v>
      </c>
      <c r="V354" s="369">
        <v>0</v>
      </c>
      <c r="W354" s="369">
        <f t="shared" si="138"/>
        <v>0</v>
      </c>
      <c r="X354" s="369">
        <v>0</v>
      </c>
      <c r="Y354" s="369">
        <v>0</v>
      </c>
      <c r="Z354" s="369">
        <f t="shared" si="139"/>
        <v>0</v>
      </c>
      <c r="AA354" s="369">
        <v>0</v>
      </c>
      <c r="AB354" s="369">
        <v>0</v>
      </c>
      <c r="AC354" s="369">
        <f t="shared" si="140"/>
        <v>0</v>
      </c>
      <c r="AD354" s="369">
        <v>0</v>
      </c>
      <c r="AE354" s="369">
        <v>0</v>
      </c>
      <c r="AF354" s="369">
        <f t="shared" si="141"/>
        <v>0</v>
      </c>
      <c r="AG354" s="369">
        <v>0</v>
      </c>
      <c r="AH354" s="369">
        <v>0</v>
      </c>
      <c r="AI354" s="369">
        <f t="shared" si="142"/>
        <v>0</v>
      </c>
      <c r="AJ354" s="369">
        <v>0</v>
      </c>
      <c r="AK354" s="369">
        <v>0</v>
      </c>
      <c r="AL354" s="369">
        <f t="shared" si="143"/>
        <v>0</v>
      </c>
      <c r="AM354" s="369">
        <v>0</v>
      </c>
      <c r="AN354" s="369">
        <v>0</v>
      </c>
      <c r="AO354" s="369">
        <f t="shared" si="144"/>
        <v>0</v>
      </c>
      <c r="AP354" s="369">
        <v>0</v>
      </c>
      <c r="AQ354" s="369">
        <v>0</v>
      </c>
      <c r="AR354" s="369">
        <f t="shared" si="145"/>
        <v>0</v>
      </c>
      <c r="AS354" s="388">
        <v>589.20299999999997</v>
      </c>
      <c r="AT354" s="369">
        <v>-27.659700000000001</v>
      </c>
      <c r="AU354" s="369">
        <v>-39.008600000000001</v>
      </c>
      <c r="AV354" s="369">
        <f t="shared" si="146"/>
        <v>11.3489</v>
      </c>
      <c r="AW354" s="370"/>
      <c r="AX354" s="369">
        <v>-6.9814999999999996</v>
      </c>
      <c r="AY354" s="369">
        <v>-18</v>
      </c>
      <c r="AZ354" s="369">
        <f t="shared" si="147"/>
        <v>11.0185</v>
      </c>
      <c r="BA354" s="370"/>
      <c r="BB354" s="389">
        <v>-34.641199999999998</v>
      </c>
      <c r="BC354" s="390"/>
      <c r="BD354" s="390"/>
      <c r="BE354" s="390"/>
      <c r="BF354" s="389">
        <v>0</v>
      </c>
      <c r="BG354" s="390"/>
      <c r="BH354" s="389">
        <v>0</v>
      </c>
      <c r="BI354" s="390"/>
      <c r="BJ354" s="389">
        <v>0</v>
      </c>
      <c r="BK354" s="389"/>
      <c r="BL354" s="388">
        <f t="shared" si="156"/>
        <v>-34.641199999999998</v>
      </c>
      <c r="BM354" s="389">
        <v>0</v>
      </c>
      <c r="BN354" s="389"/>
      <c r="BO354" s="388">
        <f t="shared" si="157"/>
        <v>0</v>
      </c>
      <c r="BP354" s="389">
        <v>57159</v>
      </c>
      <c r="BQ354" s="391" t="s">
        <v>1190</v>
      </c>
      <c r="DL354" s="342" t="str">
        <f t="shared" si="148"/>
        <v xml:space="preserve">9118      </v>
      </c>
      <c r="DM354" s="342" t="str">
        <f t="shared" si="132"/>
        <v xml:space="preserve">202206    </v>
      </c>
      <c r="DN354" s="342" t="str">
        <f t="shared" si="133"/>
        <v xml:space="preserve">M02022    </v>
      </c>
      <c r="DO354" s="342" t="e">
        <f>#REF!</f>
        <v>#REF!</v>
      </c>
      <c r="DP354" s="342">
        <f t="shared" si="149"/>
        <v>0</v>
      </c>
      <c r="EW354" s="342">
        <f t="shared" si="150"/>
        <v>0</v>
      </c>
      <c r="EX354" s="342">
        <f t="shared" si="151"/>
        <v>0</v>
      </c>
      <c r="EY354" s="342" t="e">
        <f>#REF!</f>
        <v>#REF!</v>
      </c>
      <c r="EZ354" s="342" t="e">
        <f>#REF!</f>
        <v>#REF!</v>
      </c>
      <c r="FA354" s="342">
        <f t="shared" si="152"/>
        <v>0</v>
      </c>
      <c r="FB354" s="342" t="e">
        <f>#REF!</f>
        <v>#REF!</v>
      </c>
      <c r="FC354" s="342" t="e">
        <f>#REF!</f>
        <v>#REF!</v>
      </c>
      <c r="FD354" s="342">
        <f t="shared" si="153"/>
        <v>0</v>
      </c>
      <c r="FE354" s="342">
        <f t="shared" si="154"/>
        <v>0</v>
      </c>
      <c r="FF354" s="342" t="e">
        <f>#REF!</f>
        <v>#REF!</v>
      </c>
      <c r="FG354" s="342" t="e">
        <f>#REF!</f>
        <v>#REF!</v>
      </c>
      <c r="FH354" s="342" t="e">
        <f>#REF!</f>
        <v>#REF!</v>
      </c>
      <c r="FI354" s="342" t="e">
        <f>#REF!</f>
        <v>#REF!</v>
      </c>
      <c r="FJ354" s="342" t="e">
        <f>#REF!</f>
        <v>#REF!</v>
      </c>
      <c r="FK354" s="342" t="e">
        <f>#REF!</f>
        <v>#REF!</v>
      </c>
      <c r="FL354" s="342">
        <f t="shared" si="155"/>
        <v>0</v>
      </c>
      <c r="FM354" s="342" t="e">
        <f>#REF!</f>
        <v>#REF!</v>
      </c>
      <c r="FN354" s="342" t="e">
        <f>#REF!</f>
        <v>#REF!</v>
      </c>
      <c r="FO354" s="342" t="e">
        <f>#REF!</f>
        <v>#REF!</v>
      </c>
      <c r="FP354" s="342" t="e">
        <f>#REF!</f>
        <v>#REF!</v>
      </c>
      <c r="FQ354" s="342" t="e">
        <f>#REF!</f>
        <v>#REF!</v>
      </c>
      <c r="FR354" s="342" t="e">
        <f>#REF!</f>
        <v>#REF!</v>
      </c>
      <c r="FS354" s="342" t="e">
        <f>#REF!</f>
        <v>#REF!</v>
      </c>
      <c r="FT354" s="342" t="e">
        <f>#REF!</f>
        <v>#REF!</v>
      </c>
      <c r="FU354" s="342" t="e">
        <f>#REF!</f>
        <v>#REF!</v>
      </c>
      <c r="FV354" s="342">
        <v>2</v>
      </c>
    </row>
    <row r="355" spans="3:178" ht="13.5" thickBot="1" x14ac:dyDescent="0.25">
      <c r="C355" s="366" t="s">
        <v>959</v>
      </c>
      <c r="D355" s="367">
        <v>0</v>
      </c>
      <c r="E355" s="368" t="s">
        <v>842</v>
      </c>
      <c r="F355" s="368" t="s">
        <v>1261</v>
      </c>
      <c r="G355" s="367" t="s">
        <v>528</v>
      </c>
      <c r="H355" s="368" t="s">
        <v>483</v>
      </c>
      <c r="I355" s="369">
        <v>0</v>
      </c>
      <c r="J355" s="369">
        <v>0</v>
      </c>
      <c r="K355" s="369">
        <f t="shared" si="134"/>
        <v>0</v>
      </c>
      <c r="L355" s="369">
        <v>0</v>
      </c>
      <c r="M355" s="369">
        <v>0</v>
      </c>
      <c r="N355" s="369">
        <f t="shared" si="135"/>
        <v>0</v>
      </c>
      <c r="O355" s="369">
        <v>0</v>
      </c>
      <c r="P355" s="369">
        <v>0</v>
      </c>
      <c r="Q355" s="369">
        <f t="shared" si="136"/>
        <v>0</v>
      </c>
      <c r="R355" s="369">
        <v>0</v>
      </c>
      <c r="S355" s="369">
        <v>0</v>
      </c>
      <c r="T355" s="369">
        <f t="shared" si="137"/>
        <v>0</v>
      </c>
      <c r="U355" s="369">
        <v>0</v>
      </c>
      <c r="V355" s="369">
        <v>0</v>
      </c>
      <c r="W355" s="369">
        <f t="shared" si="138"/>
        <v>0</v>
      </c>
      <c r="X355" s="369">
        <v>0</v>
      </c>
      <c r="Y355" s="369">
        <v>0</v>
      </c>
      <c r="Z355" s="369">
        <f t="shared" si="139"/>
        <v>0</v>
      </c>
      <c r="AA355" s="369">
        <v>0</v>
      </c>
      <c r="AB355" s="369">
        <v>0</v>
      </c>
      <c r="AC355" s="369">
        <f t="shared" si="140"/>
        <v>0</v>
      </c>
      <c r="AD355" s="369">
        <v>0</v>
      </c>
      <c r="AE355" s="369">
        <v>0</v>
      </c>
      <c r="AF355" s="369">
        <f t="shared" si="141"/>
        <v>0</v>
      </c>
      <c r="AG355" s="369">
        <v>0</v>
      </c>
      <c r="AH355" s="369">
        <v>0</v>
      </c>
      <c r="AI355" s="369">
        <f t="shared" si="142"/>
        <v>0</v>
      </c>
      <c r="AJ355" s="369">
        <v>0</v>
      </c>
      <c r="AK355" s="369">
        <v>0</v>
      </c>
      <c r="AL355" s="369">
        <f t="shared" si="143"/>
        <v>0</v>
      </c>
      <c r="AM355" s="369">
        <v>0</v>
      </c>
      <c r="AN355" s="369">
        <v>0</v>
      </c>
      <c r="AO355" s="369">
        <f t="shared" si="144"/>
        <v>0</v>
      </c>
      <c r="AP355" s="369">
        <v>1.0853999999999999</v>
      </c>
      <c r="AQ355" s="369">
        <v>0</v>
      </c>
      <c r="AR355" s="369">
        <f t="shared" si="145"/>
        <v>1.0853999999999999</v>
      </c>
      <c r="AS355" s="388">
        <v>1.0853999999999999</v>
      </c>
      <c r="AT355" s="369">
        <v>0</v>
      </c>
      <c r="AU355" s="369">
        <v>0</v>
      </c>
      <c r="AV355" s="369">
        <f t="shared" si="146"/>
        <v>0</v>
      </c>
      <c r="AW355" s="370"/>
      <c r="AX355" s="369">
        <v>0</v>
      </c>
      <c r="AY355" s="369">
        <v>0</v>
      </c>
      <c r="AZ355" s="369">
        <f t="shared" si="147"/>
        <v>0</v>
      </c>
      <c r="BA355" s="370"/>
      <c r="BB355" s="389">
        <v>0</v>
      </c>
      <c r="BC355" s="390"/>
      <c r="BD355" s="390"/>
      <c r="BE355" s="390"/>
      <c r="BF355" s="389">
        <v>0</v>
      </c>
      <c r="BG355" s="390"/>
      <c r="BH355" s="389">
        <v>6.9157000000000002</v>
      </c>
      <c r="BI355" s="390"/>
      <c r="BJ355" s="389">
        <v>-6.1000000000000004E-3</v>
      </c>
      <c r="BK355" s="389"/>
      <c r="BL355" s="388">
        <f t="shared" si="156"/>
        <v>6.9096000000000002</v>
      </c>
      <c r="BM355" s="389">
        <v>-7386.5740999999998</v>
      </c>
      <c r="BN355" s="389"/>
      <c r="BO355" s="388">
        <f t="shared" si="157"/>
        <v>-7386.5740999999998</v>
      </c>
      <c r="BP355" s="389">
        <v>0</v>
      </c>
      <c r="BQ355" s="391" t="s">
        <v>1042</v>
      </c>
      <c r="DL355" s="342" t="str">
        <f t="shared" si="148"/>
        <v xml:space="preserve">9300      </v>
      </c>
      <c r="DM355" s="342" t="str">
        <f t="shared" si="132"/>
        <v xml:space="preserve">202206    </v>
      </c>
      <c r="DN355" s="342" t="str">
        <f t="shared" si="133"/>
        <v xml:space="preserve">M02022    </v>
      </c>
      <c r="DO355" s="342" t="e">
        <f>#REF!</f>
        <v>#REF!</v>
      </c>
      <c r="DP355" s="342">
        <f t="shared" si="149"/>
        <v>0</v>
      </c>
      <c r="EW355" s="342">
        <f t="shared" si="150"/>
        <v>0</v>
      </c>
      <c r="EX355" s="342">
        <f t="shared" si="151"/>
        <v>0</v>
      </c>
      <c r="EY355" s="342" t="e">
        <f>#REF!</f>
        <v>#REF!</v>
      </c>
      <c r="EZ355" s="342" t="e">
        <f>#REF!</f>
        <v>#REF!</v>
      </c>
      <c r="FA355" s="342">
        <f t="shared" si="152"/>
        <v>0</v>
      </c>
      <c r="FB355" s="342" t="e">
        <f>#REF!</f>
        <v>#REF!</v>
      </c>
      <c r="FC355" s="342" t="e">
        <f>#REF!</f>
        <v>#REF!</v>
      </c>
      <c r="FD355" s="342">
        <f t="shared" si="153"/>
        <v>0</v>
      </c>
      <c r="FE355" s="342">
        <f t="shared" si="154"/>
        <v>0</v>
      </c>
      <c r="FF355" s="342" t="e">
        <f>#REF!</f>
        <v>#REF!</v>
      </c>
      <c r="FG355" s="342" t="e">
        <f>#REF!</f>
        <v>#REF!</v>
      </c>
      <c r="FH355" s="342" t="e">
        <f>#REF!</f>
        <v>#REF!</v>
      </c>
      <c r="FI355" s="342" t="e">
        <f>#REF!</f>
        <v>#REF!</v>
      </c>
      <c r="FJ355" s="342" t="e">
        <f>#REF!</f>
        <v>#REF!</v>
      </c>
      <c r="FK355" s="342" t="e">
        <f>#REF!</f>
        <v>#REF!</v>
      </c>
      <c r="FL355" s="342">
        <f t="shared" si="155"/>
        <v>0</v>
      </c>
      <c r="FM355" s="342" t="e">
        <f>#REF!</f>
        <v>#REF!</v>
      </c>
      <c r="FN355" s="342" t="e">
        <f>#REF!</f>
        <v>#REF!</v>
      </c>
      <c r="FO355" s="342" t="e">
        <f>#REF!</f>
        <v>#REF!</v>
      </c>
      <c r="FP355" s="342" t="e">
        <f>#REF!</f>
        <v>#REF!</v>
      </c>
      <c r="FQ355" s="342" t="e">
        <f>#REF!</f>
        <v>#REF!</v>
      </c>
      <c r="FR355" s="342" t="e">
        <f>#REF!</f>
        <v>#REF!</v>
      </c>
      <c r="FS355" s="342" t="e">
        <f>#REF!</f>
        <v>#REF!</v>
      </c>
      <c r="FT355" s="342" t="e">
        <f>#REF!</f>
        <v>#REF!</v>
      </c>
      <c r="FU355" s="342" t="e">
        <f>#REF!</f>
        <v>#REF!</v>
      </c>
      <c r="FV355" s="342">
        <v>2</v>
      </c>
    </row>
    <row r="356" spans="3:178" ht="13.5" thickBot="1" x14ac:dyDescent="0.25">
      <c r="C356" s="366" t="s">
        <v>959</v>
      </c>
      <c r="D356" s="367">
        <v>0</v>
      </c>
      <c r="E356" s="368" t="s">
        <v>843</v>
      </c>
      <c r="F356" s="368" t="s">
        <v>981</v>
      </c>
      <c r="G356" s="367" t="s">
        <v>1568</v>
      </c>
      <c r="H356" s="368" t="s">
        <v>838</v>
      </c>
      <c r="I356" s="369">
        <v>0</v>
      </c>
      <c r="J356" s="369">
        <v>0</v>
      </c>
      <c r="K356" s="369">
        <f t="shared" si="134"/>
        <v>0</v>
      </c>
      <c r="L356" s="369">
        <v>0</v>
      </c>
      <c r="M356" s="369">
        <v>0</v>
      </c>
      <c r="N356" s="369">
        <f t="shared" si="135"/>
        <v>0</v>
      </c>
      <c r="O356" s="369">
        <v>0</v>
      </c>
      <c r="P356" s="369">
        <v>0</v>
      </c>
      <c r="Q356" s="369">
        <f t="shared" si="136"/>
        <v>0</v>
      </c>
      <c r="R356" s="369">
        <v>0</v>
      </c>
      <c r="S356" s="369">
        <v>0</v>
      </c>
      <c r="T356" s="369">
        <f t="shared" si="137"/>
        <v>0</v>
      </c>
      <c r="U356" s="369">
        <v>0</v>
      </c>
      <c r="V356" s="369">
        <v>0</v>
      </c>
      <c r="W356" s="369">
        <f t="shared" si="138"/>
        <v>0</v>
      </c>
      <c r="X356" s="369">
        <v>0</v>
      </c>
      <c r="Y356" s="369">
        <v>0</v>
      </c>
      <c r="Z356" s="369">
        <f t="shared" si="139"/>
        <v>0</v>
      </c>
      <c r="AA356" s="369">
        <v>0</v>
      </c>
      <c r="AB356" s="369">
        <v>0</v>
      </c>
      <c r="AC356" s="369">
        <f t="shared" si="140"/>
        <v>0</v>
      </c>
      <c r="AD356" s="369">
        <v>0</v>
      </c>
      <c r="AE356" s="369">
        <v>0</v>
      </c>
      <c r="AF356" s="369">
        <f t="shared" si="141"/>
        <v>0</v>
      </c>
      <c r="AG356" s="369">
        <v>0</v>
      </c>
      <c r="AH356" s="369">
        <v>0</v>
      </c>
      <c r="AI356" s="369">
        <f t="shared" si="142"/>
        <v>0</v>
      </c>
      <c r="AJ356" s="369">
        <v>0</v>
      </c>
      <c r="AK356" s="369">
        <v>0</v>
      </c>
      <c r="AL356" s="369">
        <f t="shared" si="143"/>
        <v>0</v>
      </c>
      <c r="AM356" s="369">
        <v>0</v>
      </c>
      <c r="AN356" s="369">
        <v>0</v>
      </c>
      <c r="AO356" s="369">
        <f t="shared" si="144"/>
        <v>0</v>
      </c>
      <c r="AP356" s="369">
        <v>0</v>
      </c>
      <c r="AQ356" s="369">
        <v>0</v>
      </c>
      <c r="AR356" s="369">
        <f t="shared" si="145"/>
        <v>0</v>
      </c>
      <c r="AS356" s="388">
        <v>0</v>
      </c>
      <c r="AT356" s="369">
        <v>0</v>
      </c>
      <c r="AU356" s="369">
        <v>0</v>
      </c>
      <c r="AV356" s="369">
        <f t="shared" si="146"/>
        <v>0</v>
      </c>
      <c r="AW356" s="370"/>
      <c r="AX356" s="369">
        <v>0</v>
      </c>
      <c r="AY356" s="369">
        <v>0</v>
      </c>
      <c r="AZ356" s="369">
        <f t="shared" si="147"/>
        <v>0</v>
      </c>
      <c r="BA356" s="370"/>
      <c r="BB356" s="389">
        <v>0</v>
      </c>
      <c r="BC356" s="390"/>
      <c r="BD356" s="390"/>
      <c r="BE356" s="390"/>
      <c r="BF356" s="389">
        <v>0</v>
      </c>
      <c r="BG356" s="390"/>
      <c r="BH356" s="389">
        <v>0</v>
      </c>
      <c r="BI356" s="390"/>
      <c r="BJ356" s="389">
        <v>0</v>
      </c>
      <c r="BK356" s="389"/>
      <c r="BL356" s="388">
        <f t="shared" si="156"/>
        <v>0</v>
      </c>
      <c r="BM356" s="389">
        <v>2.1356999999999999</v>
      </c>
      <c r="BN356" s="389"/>
      <c r="BO356" s="388">
        <f t="shared" si="157"/>
        <v>2.1356999999999999</v>
      </c>
      <c r="BP356" s="389">
        <v>0</v>
      </c>
      <c r="BQ356" s="391" t="s">
        <v>1042</v>
      </c>
      <c r="DL356" s="342" t="str">
        <f t="shared" si="148"/>
        <v xml:space="preserve">9301      </v>
      </c>
      <c r="DM356" s="342" t="str">
        <f t="shared" si="132"/>
        <v xml:space="preserve">202206    </v>
      </c>
      <c r="DN356" s="342" t="str">
        <f t="shared" si="133"/>
        <v xml:space="preserve">M02022    </v>
      </c>
      <c r="DO356" s="342" t="e">
        <f>#REF!</f>
        <v>#REF!</v>
      </c>
      <c r="DP356" s="342">
        <f t="shared" si="149"/>
        <v>0</v>
      </c>
      <c r="EW356" s="342">
        <f t="shared" si="150"/>
        <v>0</v>
      </c>
      <c r="EX356" s="342">
        <f t="shared" si="151"/>
        <v>0</v>
      </c>
      <c r="EY356" s="342" t="e">
        <f>#REF!</f>
        <v>#REF!</v>
      </c>
      <c r="EZ356" s="342" t="e">
        <f>#REF!</f>
        <v>#REF!</v>
      </c>
      <c r="FA356" s="342">
        <f t="shared" si="152"/>
        <v>0</v>
      </c>
      <c r="FB356" s="342" t="e">
        <f>#REF!</f>
        <v>#REF!</v>
      </c>
      <c r="FC356" s="342" t="e">
        <f>#REF!</f>
        <v>#REF!</v>
      </c>
      <c r="FD356" s="342">
        <f t="shared" si="153"/>
        <v>0</v>
      </c>
      <c r="FE356" s="342">
        <f t="shared" si="154"/>
        <v>0</v>
      </c>
      <c r="FF356" s="342" t="e">
        <f>#REF!</f>
        <v>#REF!</v>
      </c>
      <c r="FG356" s="342" t="e">
        <f>#REF!</f>
        <v>#REF!</v>
      </c>
      <c r="FH356" s="342" t="e">
        <f>#REF!</f>
        <v>#REF!</v>
      </c>
      <c r="FI356" s="342" t="e">
        <f>#REF!</f>
        <v>#REF!</v>
      </c>
      <c r="FJ356" s="342" t="e">
        <f>#REF!</f>
        <v>#REF!</v>
      </c>
      <c r="FK356" s="342" t="e">
        <f>#REF!</f>
        <v>#REF!</v>
      </c>
      <c r="FL356" s="342">
        <f t="shared" si="155"/>
        <v>0</v>
      </c>
      <c r="FM356" s="342" t="e">
        <f>#REF!</f>
        <v>#REF!</v>
      </c>
      <c r="FN356" s="342" t="e">
        <f>#REF!</f>
        <v>#REF!</v>
      </c>
      <c r="FO356" s="342" t="e">
        <f>#REF!</f>
        <v>#REF!</v>
      </c>
      <c r="FP356" s="342" t="e">
        <f>#REF!</f>
        <v>#REF!</v>
      </c>
      <c r="FQ356" s="342" t="e">
        <f>#REF!</f>
        <v>#REF!</v>
      </c>
      <c r="FR356" s="342" t="e">
        <f>#REF!</f>
        <v>#REF!</v>
      </c>
      <c r="FS356" s="342" t="e">
        <f>#REF!</f>
        <v>#REF!</v>
      </c>
      <c r="FT356" s="342" t="e">
        <f>#REF!</f>
        <v>#REF!</v>
      </c>
      <c r="FU356" s="342" t="e">
        <f>#REF!</f>
        <v>#REF!</v>
      </c>
      <c r="FV356" s="342">
        <v>2</v>
      </c>
    </row>
    <row r="357" spans="3:178" ht="13.5" thickBot="1" x14ac:dyDescent="0.25">
      <c r="C357" s="366" t="s">
        <v>966</v>
      </c>
      <c r="D357" s="367">
        <v>3</v>
      </c>
      <c r="E357" s="368" t="s">
        <v>842</v>
      </c>
      <c r="F357" s="368" t="s">
        <v>1013</v>
      </c>
      <c r="G357" s="367" t="s">
        <v>1569</v>
      </c>
      <c r="H357" s="368" t="s">
        <v>839</v>
      </c>
      <c r="I357" s="369">
        <v>0</v>
      </c>
      <c r="J357" s="369">
        <v>0</v>
      </c>
      <c r="K357" s="369">
        <f t="shared" si="134"/>
        <v>0</v>
      </c>
      <c r="L357" s="369">
        <v>0</v>
      </c>
      <c r="M357" s="369">
        <v>0</v>
      </c>
      <c r="N357" s="369">
        <f t="shared" si="135"/>
        <v>0</v>
      </c>
      <c r="O357" s="369">
        <v>0</v>
      </c>
      <c r="P357" s="369">
        <v>0</v>
      </c>
      <c r="Q357" s="369">
        <f t="shared" si="136"/>
        <v>0</v>
      </c>
      <c r="R357" s="369">
        <v>0</v>
      </c>
      <c r="S357" s="369">
        <v>0</v>
      </c>
      <c r="T357" s="369">
        <f t="shared" si="137"/>
        <v>0</v>
      </c>
      <c r="U357" s="369">
        <v>0</v>
      </c>
      <c r="V357" s="369">
        <v>0</v>
      </c>
      <c r="W357" s="369">
        <f t="shared" si="138"/>
        <v>0</v>
      </c>
      <c r="X357" s="369">
        <v>0</v>
      </c>
      <c r="Y357" s="369">
        <v>0</v>
      </c>
      <c r="Z357" s="369">
        <f t="shared" si="139"/>
        <v>0</v>
      </c>
      <c r="AA357" s="369">
        <v>0</v>
      </c>
      <c r="AB357" s="369">
        <v>0</v>
      </c>
      <c r="AC357" s="369">
        <f t="shared" si="140"/>
        <v>0</v>
      </c>
      <c r="AD357" s="369">
        <v>0</v>
      </c>
      <c r="AE357" s="369">
        <v>0</v>
      </c>
      <c r="AF357" s="369">
        <f t="shared" si="141"/>
        <v>0</v>
      </c>
      <c r="AG357" s="369">
        <v>0</v>
      </c>
      <c r="AH357" s="369">
        <v>0</v>
      </c>
      <c r="AI357" s="369">
        <f t="shared" si="142"/>
        <v>0</v>
      </c>
      <c r="AJ357" s="369">
        <v>0</v>
      </c>
      <c r="AK357" s="369">
        <v>0</v>
      </c>
      <c r="AL357" s="369">
        <f t="shared" si="143"/>
        <v>0</v>
      </c>
      <c r="AM357" s="369">
        <v>0</v>
      </c>
      <c r="AN357" s="369">
        <v>0</v>
      </c>
      <c r="AO357" s="369">
        <f t="shared" si="144"/>
        <v>0</v>
      </c>
      <c r="AP357" s="369">
        <v>1.9E-3</v>
      </c>
      <c r="AQ357" s="369">
        <v>0</v>
      </c>
      <c r="AR357" s="369">
        <f t="shared" si="145"/>
        <v>1.9E-3</v>
      </c>
      <c r="AS357" s="388">
        <v>1.9E-3</v>
      </c>
      <c r="AT357" s="369">
        <v>0</v>
      </c>
      <c r="AU357" s="369">
        <v>0</v>
      </c>
      <c r="AV357" s="369">
        <f t="shared" si="146"/>
        <v>0</v>
      </c>
      <c r="AW357" s="370"/>
      <c r="AX357" s="369">
        <v>0</v>
      </c>
      <c r="AY357" s="369">
        <v>0</v>
      </c>
      <c r="AZ357" s="369">
        <f t="shared" si="147"/>
        <v>0</v>
      </c>
      <c r="BA357" s="370"/>
      <c r="BB357" s="389">
        <v>0</v>
      </c>
      <c r="BC357" s="390"/>
      <c r="BD357" s="390"/>
      <c r="BE357" s="390"/>
      <c r="BF357" s="389">
        <v>0</v>
      </c>
      <c r="BG357" s="390"/>
      <c r="BH357" s="389">
        <v>0</v>
      </c>
      <c r="BI357" s="390"/>
      <c r="BJ357" s="389">
        <v>21.6</v>
      </c>
      <c r="BK357" s="389"/>
      <c r="BL357" s="388">
        <f t="shared" si="156"/>
        <v>21.6</v>
      </c>
      <c r="BM357" s="389">
        <v>76369.479099999997</v>
      </c>
      <c r="BN357" s="389"/>
      <c r="BO357" s="388">
        <f t="shared" si="157"/>
        <v>76369.479099999997</v>
      </c>
      <c r="BP357" s="389">
        <v>0</v>
      </c>
      <c r="BQ357" s="391" t="s">
        <v>1243</v>
      </c>
      <c r="DL357" s="342" t="str">
        <f t="shared" si="148"/>
        <v xml:space="preserve">9302      </v>
      </c>
      <c r="DM357" s="342" t="str">
        <f t="shared" si="132"/>
        <v xml:space="preserve">202206    </v>
      </c>
      <c r="DN357" s="342" t="str">
        <f t="shared" si="133"/>
        <v xml:space="preserve">M02022    </v>
      </c>
      <c r="DO357" s="342" t="e">
        <f>#REF!</f>
        <v>#REF!</v>
      </c>
      <c r="DP357" s="342">
        <f t="shared" si="149"/>
        <v>0</v>
      </c>
      <c r="EW357" s="342">
        <f t="shared" si="150"/>
        <v>0</v>
      </c>
      <c r="EX357" s="342">
        <f t="shared" si="151"/>
        <v>0</v>
      </c>
      <c r="EY357" s="342" t="e">
        <f>#REF!</f>
        <v>#REF!</v>
      </c>
      <c r="EZ357" s="342" t="e">
        <f>#REF!</f>
        <v>#REF!</v>
      </c>
      <c r="FA357" s="342">
        <f t="shared" si="152"/>
        <v>0</v>
      </c>
      <c r="FB357" s="342" t="e">
        <f>#REF!</f>
        <v>#REF!</v>
      </c>
      <c r="FC357" s="342" t="e">
        <f>#REF!</f>
        <v>#REF!</v>
      </c>
      <c r="FD357" s="342">
        <f t="shared" si="153"/>
        <v>0</v>
      </c>
      <c r="FE357" s="342">
        <f t="shared" si="154"/>
        <v>0</v>
      </c>
      <c r="FF357" s="342" t="e">
        <f>#REF!</f>
        <v>#REF!</v>
      </c>
      <c r="FG357" s="342" t="e">
        <f>#REF!</f>
        <v>#REF!</v>
      </c>
      <c r="FH357" s="342" t="e">
        <f>#REF!</f>
        <v>#REF!</v>
      </c>
      <c r="FI357" s="342" t="e">
        <f>#REF!</f>
        <v>#REF!</v>
      </c>
      <c r="FJ357" s="342" t="e">
        <f>#REF!</f>
        <v>#REF!</v>
      </c>
      <c r="FK357" s="342" t="e">
        <f>#REF!</f>
        <v>#REF!</v>
      </c>
      <c r="FL357" s="342">
        <f t="shared" si="155"/>
        <v>0</v>
      </c>
      <c r="FM357" s="342" t="e">
        <f>#REF!</f>
        <v>#REF!</v>
      </c>
      <c r="FN357" s="342" t="e">
        <f>#REF!</f>
        <v>#REF!</v>
      </c>
      <c r="FO357" s="342" t="e">
        <f>#REF!</f>
        <v>#REF!</v>
      </c>
      <c r="FP357" s="342" t="e">
        <f>#REF!</f>
        <v>#REF!</v>
      </c>
      <c r="FQ357" s="342" t="e">
        <f>#REF!</f>
        <v>#REF!</v>
      </c>
      <c r="FR357" s="342" t="e">
        <f>#REF!</f>
        <v>#REF!</v>
      </c>
      <c r="FS357" s="342" t="e">
        <f>#REF!</f>
        <v>#REF!</v>
      </c>
      <c r="FT357" s="342" t="e">
        <f>#REF!</f>
        <v>#REF!</v>
      </c>
      <c r="FU357" s="342" t="e">
        <f>#REF!</f>
        <v>#REF!</v>
      </c>
      <c r="FV357" s="342">
        <v>2</v>
      </c>
    </row>
    <row r="358" spans="3:178" ht="13.5" thickBot="1" x14ac:dyDescent="0.25">
      <c r="C358" s="366" t="s">
        <v>966</v>
      </c>
      <c r="D358" s="367">
        <v>0</v>
      </c>
      <c r="E358" s="368" t="s">
        <v>462</v>
      </c>
      <c r="F358" s="368" t="s">
        <v>960</v>
      </c>
      <c r="G358" s="367" t="s">
        <v>1570</v>
      </c>
      <c r="H358" s="368" t="s">
        <v>840</v>
      </c>
      <c r="I358" s="369">
        <v>0</v>
      </c>
      <c r="J358" s="369"/>
      <c r="K358" s="369">
        <f t="shared" si="134"/>
        <v>0</v>
      </c>
      <c r="L358" s="369">
        <v>0</v>
      </c>
      <c r="M358" s="369"/>
      <c r="N358" s="369">
        <f t="shared" si="135"/>
        <v>0</v>
      </c>
      <c r="O358" s="369">
        <v>0</v>
      </c>
      <c r="P358" s="369"/>
      <c r="Q358" s="369">
        <f t="shared" si="136"/>
        <v>0</v>
      </c>
      <c r="R358" s="369">
        <v>0</v>
      </c>
      <c r="S358" s="369"/>
      <c r="T358" s="369">
        <f t="shared" si="137"/>
        <v>0</v>
      </c>
      <c r="U358" s="369">
        <v>0</v>
      </c>
      <c r="V358" s="369"/>
      <c r="W358" s="369">
        <f t="shared" si="138"/>
        <v>0</v>
      </c>
      <c r="X358" s="369">
        <v>0</v>
      </c>
      <c r="Y358" s="369"/>
      <c r="Z358" s="369">
        <f t="shared" si="139"/>
        <v>0</v>
      </c>
      <c r="AA358" s="369">
        <v>0</v>
      </c>
      <c r="AB358" s="369"/>
      <c r="AC358" s="369">
        <f t="shared" si="140"/>
        <v>0</v>
      </c>
      <c r="AD358" s="369">
        <v>0</v>
      </c>
      <c r="AE358" s="369"/>
      <c r="AF358" s="369">
        <f t="shared" si="141"/>
        <v>0</v>
      </c>
      <c r="AG358" s="369">
        <v>0</v>
      </c>
      <c r="AH358" s="369"/>
      <c r="AI358" s="369">
        <f t="shared" si="142"/>
        <v>0</v>
      </c>
      <c r="AJ358" s="369">
        <v>0</v>
      </c>
      <c r="AK358" s="369"/>
      <c r="AL358" s="369">
        <f t="shared" si="143"/>
        <v>0</v>
      </c>
      <c r="AM358" s="369">
        <v>0</v>
      </c>
      <c r="AN358" s="369"/>
      <c r="AO358" s="369">
        <f t="shared" si="144"/>
        <v>0</v>
      </c>
      <c r="AP358" s="369">
        <v>0</v>
      </c>
      <c r="AQ358" s="369"/>
      <c r="AR358" s="369">
        <f t="shared" si="145"/>
        <v>0</v>
      </c>
      <c r="AS358" s="388">
        <v>0</v>
      </c>
      <c r="AT358" s="369">
        <v>0</v>
      </c>
      <c r="AU358" s="369"/>
      <c r="AV358" s="369">
        <f t="shared" si="146"/>
        <v>0</v>
      </c>
      <c r="AW358" s="370"/>
      <c r="AX358" s="369">
        <v>0</v>
      </c>
      <c r="AY358" s="369"/>
      <c r="AZ358" s="369">
        <f t="shared" si="147"/>
        <v>0</v>
      </c>
      <c r="BA358" s="370"/>
      <c r="BB358" s="389">
        <v>0</v>
      </c>
      <c r="BC358" s="390"/>
      <c r="BD358" s="390"/>
      <c r="BE358" s="390"/>
      <c r="BF358" s="389">
        <v>0</v>
      </c>
      <c r="BG358" s="390"/>
      <c r="BH358" s="389">
        <v>0</v>
      </c>
      <c r="BI358" s="390"/>
      <c r="BJ358" s="389">
        <v>0</v>
      </c>
      <c r="BK358" s="389"/>
      <c r="BL358" s="388">
        <f t="shared" si="156"/>
        <v>0</v>
      </c>
      <c r="BM358" s="389">
        <v>0</v>
      </c>
      <c r="BN358" s="389"/>
      <c r="BO358" s="388">
        <f t="shared" si="157"/>
        <v>0</v>
      </c>
      <c r="BP358" s="389"/>
      <c r="BQ358" s="391" t="s">
        <v>1012</v>
      </c>
      <c r="DL358" s="342" t="str">
        <f t="shared" si="148"/>
        <v xml:space="preserve">9303      </v>
      </c>
      <c r="DM358" s="342" t="str">
        <f t="shared" si="132"/>
        <v xml:space="preserve">202206    </v>
      </c>
      <c r="DN358" s="342" t="str">
        <f t="shared" si="133"/>
        <v xml:space="preserve">M02022    </v>
      </c>
      <c r="DO358" s="342" t="e">
        <f>#REF!</f>
        <v>#REF!</v>
      </c>
      <c r="DP358" s="342">
        <f t="shared" si="149"/>
        <v>0</v>
      </c>
      <c r="EW358" s="342">
        <f t="shared" si="150"/>
        <v>0</v>
      </c>
      <c r="EX358" s="342">
        <f t="shared" si="151"/>
        <v>0</v>
      </c>
      <c r="EY358" s="342" t="e">
        <f>#REF!</f>
        <v>#REF!</v>
      </c>
      <c r="EZ358" s="342" t="e">
        <f>#REF!</f>
        <v>#REF!</v>
      </c>
      <c r="FA358" s="342">
        <f t="shared" si="152"/>
        <v>0</v>
      </c>
      <c r="FB358" s="342" t="e">
        <f>#REF!</f>
        <v>#REF!</v>
      </c>
      <c r="FC358" s="342" t="e">
        <f>#REF!</f>
        <v>#REF!</v>
      </c>
      <c r="FD358" s="342">
        <f t="shared" si="153"/>
        <v>0</v>
      </c>
      <c r="FE358" s="342">
        <f t="shared" si="154"/>
        <v>0</v>
      </c>
      <c r="FF358" s="342" t="e">
        <f>#REF!</f>
        <v>#REF!</v>
      </c>
      <c r="FG358" s="342" t="e">
        <f>#REF!</f>
        <v>#REF!</v>
      </c>
      <c r="FH358" s="342" t="e">
        <f>#REF!</f>
        <v>#REF!</v>
      </c>
      <c r="FI358" s="342" t="e">
        <f>#REF!</f>
        <v>#REF!</v>
      </c>
      <c r="FJ358" s="342" t="e">
        <f>#REF!</f>
        <v>#REF!</v>
      </c>
      <c r="FK358" s="342" t="e">
        <f>#REF!</f>
        <v>#REF!</v>
      </c>
      <c r="FL358" s="342">
        <f t="shared" si="155"/>
        <v>0</v>
      </c>
      <c r="FM358" s="342" t="e">
        <f>#REF!</f>
        <v>#REF!</v>
      </c>
      <c r="FN358" s="342" t="e">
        <f>#REF!</f>
        <v>#REF!</v>
      </c>
      <c r="FO358" s="342" t="e">
        <f>#REF!</f>
        <v>#REF!</v>
      </c>
      <c r="FP358" s="342" t="e">
        <f>#REF!</f>
        <v>#REF!</v>
      </c>
      <c r="FQ358" s="342" t="e">
        <f>#REF!</f>
        <v>#REF!</v>
      </c>
      <c r="FR358" s="342" t="e">
        <f>#REF!</f>
        <v>#REF!</v>
      </c>
      <c r="FS358" s="342" t="e">
        <f>#REF!</f>
        <v>#REF!</v>
      </c>
      <c r="FT358" s="342" t="e">
        <f>#REF!</f>
        <v>#REF!</v>
      </c>
      <c r="FU358" s="342" t="e">
        <f>#REF!</f>
        <v>#REF!</v>
      </c>
      <c r="FV358" s="342">
        <v>2</v>
      </c>
    </row>
    <row r="359" spans="3:178" ht="13.5" thickBot="1" x14ac:dyDescent="0.25">
      <c r="C359" s="366" t="s">
        <v>959</v>
      </c>
      <c r="D359" s="367">
        <v>0</v>
      </c>
      <c r="E359" s="368" t="s">
        <v>43</v>
      </c>
      <c r="F359" s="368" t="s">
        <v>985</v>
      </c>
      <c r="G359" s="367" t="s">
        <v>1571</v>
      </c>
      <c r="H359" s="368" t="s">
        <v>841</v>
      </c>
      <c r="I359" s="369">
        <v>0</v>
      </c>
      <c r="J359" s="369"/>
      <c r="K359" s="369">
        <f t="shared" si="134"/>
        <v>0</v>
      </c>
      <c r="L359" s="369">
        <v>0</v>
      </c>
      <c r="M359" s="369"/>
      <c r="N359" s="369">
        <f t="shared" si="135"/>
        <v>0</v>
      </c>
      <c r="O359" s="369">
        <v>0</v>
      </c>
      <c r="P359" s="369"/>
      <c r="Q359" s="369">
        <f t="shared" si="136"/>
        <v>0</v>
      </c>
      <c r="R359" s="369">
        <v>0</v>
      </c>
      <c r="S359" s="369"/>
      <c r="T359" s="369">
        <f t="shared" si="137"/>
        <v>0</v>
      </c>
      <c r="U359" s="369">
        <v>0</v>
      </c>
      <c r="V359" s="369"/>
      <c r="W359" s="369">
        <f t="shared" si="138"/>
        <v>0</v>
      </c>
      <c r="X359" s="369">
        <v>0</v>
      </c>
      <c r="Y359" s="369"/>
      <c r="Z359" s="369">
        <f t="shared" si="139"/>
        <v>0</v>
      </c>
      <c r="AA359" s="369">
        <v>0</v>
      </c>
      <c r="AB359" s="369"/>
      <c r="AC359" s="369">
        <f t="shared" si="140"/>
        <v>0</v>
      </c>
      <c r="AD359" s="369">
        <v>0</v>
      </c>
      <c r="AE359" s="369"/>
      <c r="AF359" s="369">
        <f t="shared" si="141"/>
        <v>0</v>
      </c>
      <c r="AG359" s="369">
        <v>0</v>
      </c>
      <c r="AH359" s="369"/>
      <c r="AI359" s="369">
        <f t="shared" si="142"/>
        <v>0</v>
      </c>
      <c r="AJ359" s="369">
        <v>0</v>
      </c>
      <c r="AK359" s="369"/>
      <c r="AL359" s="369">
        <f t="shared" si="143"/>
        <v>0</v>
      </c>
      <c r="AM359" s="369">
        <v>0</v>
      </c>
      <c r="AN359" s="369"/>
      <c r="AO359" s="369">
        <f t="shared" si="144"/>
        <v>0</v>
      </c>
      <c r="AP359" s="369">
        <v>0</v>
      </c>
      <c r="AQ359" s="369"/>
      <c r="AR359" s="369">
        <f t="shared" si="145"/>
        <v>0</v>
      </c>
      <c r="AS359" s="388">
        <v>0</v>
      </c>
      <c r="AT359" s="369">
        <v>0</v>
      </c>
      <c r="AU359" s="369"/>
      <c r="AV359" s="369">
        <f t="shared" si="146"/>
        <v>0</v>
      </c>
      <c r="AW359" s="370"/>
      <c r="AX359" s="369">
        <v>0</v>
      </c>
      <c r="AY359" s="369"/>
      <c r="AZ359" s="369">
        <f t="shared" si="147"/>
        <v>0</v>
      </c>
      <c r="BA359" s="370"/>
      <c r="BB359" s="389">
        <v>0</v>
      </c>
      <c r="BC359" s="390"/>
      <c r="BD359" s="390"/>
      <c r="BE359" s="390"/>
      <c r="BF359" s="389">
        <v>0</v>
      </c>
      <c r="BG359" s="390"/>
      <c r="BH359" s="389">
        <v>0</v>
      </c>
      <c r="BI359" s="390"/>
      <c r="BJ359" s="389">
        <v>0</v>
      </c>
      <c r="BK359" s="389"/>
      <c r="BL359" s="388">
        <f t="shared" si="156"/>
        <v>0</v>
      </c>
      <c r="BM359" s="389">
        <v>-3.75</v>
      </c>
      <c r="BN359" s="389"/>
      <c r="BO359" s="388">
        <f t="shared" si="157"/>
        <v>-3.75</v>
      </c>
      <c r="BP359" s="389">
        <v>0</v>
      </c>
      <c r="BQ359" s="391" t="s">
        <v>1042</v>
      </c>
      <c r="DL359" s="342" t="str">
        <f t="shared" si="148"/>
        <v xml:space="preserve">9304      </v>
      </c>
      <c r="DM359" s="342" t="str">
        <f t="shared" si="132"/>
        <v xml:space="preserve">202206    </v>
      </c>
      <c r="DN359" s="342" t="str">
        <f t="shared" si="133"/>
        <v xml:space="preserve">M02022    </v>
      </c>
      <c r="DO359" s="342" t="e">
        <f>#REF!</f>
        <v>#REF!</v>
      </c>
      <c r="DP359" s="342">
        <f t="shared" si="149"/>
        <v>0</v>
      </c>
      <c r="EW359" s="342">
        <f t="shared" si="150"/>
        <v>0</v>
      </c>
      <c r="EX359" s="342">
        <f t="shared" si="151"/>
        <v>0</v>
      </c>
      <c r="EY359" s="342" t="e">
        <f>#REF!</f>
        <v>#REF!</v>
      </c>
      <c r="EZ359" s="342" t="e">
        <f>#REF!</f>
        <v>#REF!</v>
      </c>
      <c r="FA359" s="342">
        <f t="shared" si="152"/>
        <v>0</v>
      </c>
      <c r="FB359" s="342" t="e">
        <f>#REF!</f>
        <v>#REF!</v>
      </c>
      <c r="FC359" s="342" t="e">
        <f>#REF!</f>
        <v>#REF!</v>
      </c>
      <c r="FD359" s="342">
        <f t="shared" si="153"/>
        <v>0</v>
      </c>
      <c r="FE359" s="342">
        <f t="shared" si="154"/>
        <v>0</v>
      </c>
      <c r="FF359" s="342" t="e">
        <f>#REF!</f>
        <v>#REF!</v>
      </c>
      <c r="FG359" s="342" t="e">
        <f>#REF!</f>
        <v>#REF!</v>
      </c>
      <c r="FH359" s="342" t="e">
        <f>#REF!</f>
        <v>#REF!</v>
      </c>
      <c r="FI359" s="342" t="e">
        <f>#REF!</f>
        <v>#REF!</v>
      </c>
      <c r="FJ359" s="342" t="e">
        <f>#REF!</f>
        <v>#REF!</v>
      </c>
      <c r="FK359" s="342" t="e">
        <f>#REF!</f>
        <v>#REF!</v>
      </c>
      <c r="FL359" s="342">
        <f t="shared" si="155"/>
        <v>0</v>
      </c>
      <c r="FM359" s="342" t="e">
        <f>#REF!</f>
        <v>#REF!</v>
      </c>
      <c r="FN359" s="342" t="e">
        <f>#REF!</f>
        <v>#REF!</v>
      </c>
      <c r="FO359" s="342" t="e">
        <f>#REF!</f>
        <v>#REF!</v>
      </c>
      <c r="FP359" s="342" t="e">
        <f>#REF!</f>
        <v>#REF!</v>
      </c>
      <c r="FQ359" s="342" t="e">
        <f>#REF!</f>
        <v>#REF!</v>
      </c>
      <c r="FR359" s="342" t="e">
        <f>#REF!</f>
        <v>#REF!</v>
      </c>
      <c r="FS359" s="342" t="e">
        <f>#REF!</f>
        <v>#REF!</v>
      </c>
      <c r="FT359" s="342" t="e">
        <f>#REF!</f>
        <v>#REF!</v>
      </c>
      <c r="FU359" s="342" t="e">
        <f>#REF!</f>
        <v>#REF!</v>
      </c>
      <c r="FV359" s="342">
        <v>2</v>
      </c>
    </row>
    <row r="360" spans="3:178" ht="13.5" thickBot="1" x14ac:dyDescent="0.25">
      <c r="C360" s="366" t="s">
        <v>959</v>
      </c>
      <c r="D360" s="367">
        <v>0</v>
      </c>
      <c r="E360" s="368" t="s">
        <v>1152</v>
      </c>
      <c r="F360" s="368" t="s">
        <v>1191</v>
      </c>
      <c r="G360" s="367" t="s">
        <v>529</v>
      </c>
      <c r="H360" s="368" t="s">
        <v>484</v>
      </c>
      <c r="I360" s="369">
        <v>0</v>
      </c>
      <c r="J360" s="369">
        <v>0</v>
      </c>
      <c r="K360" s="369">
        <f t="shared" si="134"/>
        <v>0</v>
      </c>
      <c r="L360" s="369">
        <v>0</v>
      </c>
      <c r="M360" s="369">
        <v>0</v>
      </c>
      <c r="N360" s="369">
        <f t="shared" si="135"/>
        <v>0</v>
      </c>
      <c r="O360" s="369">
        <v>0</v>
      </c>
      <c r="P360" s="369">
        <v>0</v>
      </c>
      <c r="Q360" s="369">
        <f t="shared" si="136"/>
        <v>0</v>
      </c>
      <c r="R360" s="369">
        <v>0</v>
      </c>
      <c r="S360" s="369">
        <v>0</v>
      </c>
      <c r="T360" s="369">
        <f t="shared" si="137"/>
        <v>0</v>
      </c>
      <c r="U360" s="369">
        <v>0</v>
      </c>
      <c r="V360" s="369">
        <v>0</v>
      </c>
      <c r="W360" s="369">
        <f t="shared" si="138"/>
        <v>0</v>
      </c>
      <c r="X360" s="369">
        <v>0</v>
      </c>
      <c r="Y360" s="369">
        <v>0</v>
      </c>
      <c r="Z360" s="369">
        <f t="shared" si="139"/>
        <v>0</v>
      </c>
      <c r="AA360" s="369">
        <v>0</v>
      </c>
      <c r="AB360" s="369">
        <v>0</v>
      </c>
      <c r="AC360" s="369">
        <f t="shared" si="140"/>
        <v>0</v>
      </c>
      <c r="AD360" s="369">
        <v>0</v>
      </c>
      <c r="AE360" s="369">
        <v>0</v>
      </c>
      <c r="AF360" s="369">
        <f t="shared" si="141"/>
        <v>0</v>
      </c>
      <c r="AG360" s="369">
        <v>0</v>
      </c>
      <c r="AH360" s="369">
        <v>0</v>
      </c>
      <c r="AI360" s="369">
        <f t="shared" si="142"/>
        <v>0</v>
      </c>
      <c r="AJ360" s="369">
        <v>0</v>
      </c>
      <c r="AK360" s="369">
        <v>0</v>
      </c>
      <c r="AL360" s="369">
        <f t="shared" si="143"/>
        <v>0</v>
      </c>
      <c r="AM360" s="369">
        <v>0</v>
      </c>
      <c r="AN360" s="369">
        <v>0</v>
      </c>
      <c r="AO360" s="369">
        <f t="shared" si="144"/>
        <v>0</v>
      </c>
      <c r="AP360" s="369">
        <v>0</v>
      </c>
      <c r="AQ360" s="369">
        <v>0</v>
      </c>
      <c r="AR360" s="369">
        <f t="shared" si="145"/>
        <v>0</v>
      </c>
      <c r="AS360" s="388">
        <v>0</v>
      </c>
      <c r="AT360" s="369">
        <v>0</v>
      </c>
      <c r="AU360" s="369">
        <v>0</v>
      </c>
      <c r="AV360" s="369">
        <f t="shared" si="146"/>
        <v>0</v>
      </c>
      <c r="AW360" s="370"/>
      <c r="AX360" s="369">
        <v>0</v>
      </c>
      <c r="AY360" s="369">
        <v>0</v>
      </c>
      <c r="AZ360" s="369">
        <f t="shared" si="147"/>
        <v>0</v>
      </c>
      <c r="BA360" s="370"/>
      <c r="BB360" s="389">
        <v>0</v>
      </c>
      <c r="BC360" s="390"/>
      <c r="BD360" s="390"/>
      <c r="BE360" s="390"/>
      <c r="BF360" s="389">
        <v>0</v>
      </c>
      <c r="BG360" s="390"/>
      <c r="BH360" s="389">
        <v>0</v>
      </c>
      <c r="BI360" s="390"/>
      <c r="BJ360" s="389">
        <v>0</v>
      </c>
      <c r="BK360" s="389"/>
      <c r="BL360" s="388">
        <f t="shared" si="156"/>
        <v>0</v>
      </c>
      <c r="BM360" s="389">
        <v>0</v>
      </c>
      <c r="BN360" s="389"/>
      <c r="BO360" s="388">
        <f t="shared" si="157"/>
        <v>0</v>
      </c>
      <c r="BP360" s="389">
        <v>0</v>
      </c>
      <c r="BQ360" s="391" t="s">
        <v>1042</v>
      </c>
      <c r="DL360" s="342" t="str">
        <f t="shared" si="148"/>
        <v xml:space="preserve">9305      </v>
      </c>
      <c r="DM360" s="342" t="str">
        <f t="shared" si="132"/>
        <v xml:space="preserve">202206    </v>
      </c>
      <c r="DN360" s="342" t="str">
        <f t="shared" si="133"/>
        <v xml:space="preserve">M02022    </v>
      </c>
      <c r="DO360" s="342" t="e">
        <f>#REF!</f>
        <v>#REF!</v>
      </c>
      <c r="DP360" s="342">
        <f t="shared" si="149"/>
        <v>0</v>
      </c>
      <c r="EW360" s="342">
        <f t="shared" si="150"/>
        <v>0</v>
      </c>
      <c r="EX360" s="342">
        <f t="shared" si="151"/>
        <v>0</v>
      </c>
      <c r="EY360" s="342" t="e">
        <f>#REF!</f>
        <v>#REF!</v>
      </c>
      <c r="EZ360" s="342" t="e">
        <f>#REF!</f>
        <v>#REF!</v>
      </c>
      <c r="FA360" s="342">
        <f t="shared" si="152"/>
        <v>0</v>
      </c>
      <c r="FB360" s="342" t="e">
        <f>#REF!</f>
        <v>#REF!</v>
      </c>
      <c r="FC360" s="342" t="e">
        <f>#REF!</f>
        <v>#REF!</v>
      </c>
      <c r="FD360" s="342">
        <f t="shared" si="153"/>
        <v>0</v>
      </c>
      <c r="FE360" s="342">
        <f t="shared" si="154"/>
        <v>0</v>
      </c>
      <c r="FF360" s="342" t="e">
        <f>#REF!</f>
        <v>#REF!</v>
      </c>
      <c r="FG360" s="342" t="e">
        <f>#REF!</f>
        <v>#REF!</v>
      </c>
      <c r="FH360" s="342" t="e">
        <f>#REF!</f>
        <v>#REF!</v>
      </c>
      <c r="FI360" s="342" t="e">
        <f>#REF!</f>
        <v>#REF!</v>
      </c>
      <c r="FJ360" s="342" t="e">
        <f>#REF!</f>
        <v>#REF!</v>
      </c>
      <c r="FK360" s="342" t="e">
        <f>#REF!</f>
        <v>#REF!</v>
      </c>
      <c r="FL360" s="342">
        <f t="shared" si="155"/>
        <v>0</v>
      </c>
      <c r="FM360" s="342" t="e">
        <f>#REF!</f>
        <v>#REF!</v>
      </c>
      <c r="FN360" s="342" t="e">
        <f>#REF!</f>
        <v>#REF!</v>
      </c>
      <c r="FO360" s="342" t="e">
        <f>#REF!</f>
        <v>#REF!</v>
      </c>
      <c r="FP360" s="342" t="e">
        <f>#REF!</f>
        <v>#REF!</v>
      </c>
      <c r="FQ360" s="342" t="e">
        <f>#REF!</f>
        <v>#REF!</v>
      </c>
      <c r="FR360" s="342" t="e">
        <f>#REF!</f>
        <v>#REF!</v>
      </c>
      <c r="FS360" s="342" t="e">
        <f>#REF!</f>
        <v>#REF!</v>
      </c>
      <c r="FT360" s="342" t="e">
        <f>#REF!</f>
        <v>#REF!</v>
      </c>
      <c r="FU360" s="342" t="e">
        <f>#REF!</f>
        <v>#REF!</v>
      </c>
      <c r="FV360" s="342">
        <v>2</v>
      </c>
    </row>
    <row r="361" spans="3:178" ht="13.5" thickBot="1" x14ac:dyDescent="0.25">
      <c r="C361" s="366" t="s">
        <v>966</v>
      </c>
      <c r="D361" s="367">
        <v>0</v>
      </c>
      <c r="E361" s="368" t="s">
        <v>462</v>
      </c>
      <c r="F361" s="368" t="s">
        <v>960</v>
      </c>
      <c r="G361" s="367" t="s">
        <v>530</v>
      </c>
      <c r="H361" s="368" t="s">
        <v>462</v>
      </c>
      <c r="I361" s="369">
        <v>0</v>
      </c>
      <c r="J361" s="369"/>
      <c r="K361" s="369">
        <f t="shared" si="134"/>
        <v>0</v>
      </c>
      <c r="L361" s="369">
        <v>0</v>
      </c>
      <c r="M361" s="369"/>
      <c r="N361" s="369">
        <f t="shared" si="135"/>
        <v>0</v>
      </c>
      <c r="O361" s="369">
        <v>0</v>
      </c>
      <c r="P361" s="369"/>
      <c r="Q361" s="369">
        <f t="shared" si="136"/>
        <v>0</v>
      </c>
      <c r="R361" s="369">
        <v>0</v>
      </c>
      <c r="S361" s="369"/>
      <c r="T361" s="369">
        <f t="shared" si="137"/>
        <v>0</v>
      </c>
      <c r="U361" s="369">
        <v>0</v>
      </c>
      <c r="V361" s="369"/>
      <c r="W361" s="369">
        <f t="shared" si="138"/>
        <v>0</v>
      </c>
      <c r="X361" s="369">
        <v>0</v>
      </c>
      <c r="Y361" s="369"/>
      <c r="Z361" s="369">
        <f t="shared" si="139"/>
        <v>0</v>
      </c>
      <c r="AA361" s="369">
        <v>0</v>
      </c>
      <c r="AB361" s="369"/>
      <c r="AC361" s="369">
        <f t="shared" si="140"/>
        <v>0</v>
      </c>
      <c r="AD361" s="369">
        <v>0</v>
      </c>
      <c r="AE361" s="369"/>
      <c r="AF361" s="369">
        <f t="shared" si="141"/>
        <v>0</v>
      </c>
      <c r="AG361" s="369">
        <v>0</v>
      </c>
      <c r="AH361" s="369"/>
      <c r="AI361" s="369">
        <f t="shared" si="142"/>
        <v>0</v>
      </c>
      <c r="AJ361" s="369">
        <v>0</v>
      </c>
      <c r="AK361" s="369"/>
      <c r="AL361" s="369">
        <f t="shared" si="143"/>
        <v>0</v>
      </c>
      <c r="AM361" s="369">
        <v>0</v>
      </c>
      <c r="AN361" s="369"/>
      <c r="AO361" s="369">
        <f t="shared" si="144"/>
        <v>0</v>
      </c>
      <c r="AP361" s="369">
        <v>0</v>
      </c>
      <c r="AQ361" s="369"/>
      <c r="AR361" s="369">
        <f t="shared" si="145"/>
        <v>0</v>
      </c>
      <c r="AS361" s="388">
        <v>0</v>
      </c>
      <c r="AT361" s="369">
        <v>0</v>
      </c>
      <c r="AU361" s="369"/>
      <c r="AV361" s="369">
        <f t="shared" si="146"/>
        <v>0</v>
      </c>
      <c r="AW361" s="370"/>
      <c r="AX361" s="369">
        <v>0</v>
      </c>
      <c r="AY361" s="369"/>
      <c r="AZ361" s="369">
        <f t="shared" si="147"/>
        <v>0</v>
      </c>
      <c r="BA361" s="370"/>
      <c r="BB361" s="389">
        <v>0</v>
      </c>
      <c r="BC361" s="390"/>
      <c r="BD361" s="390"/>
      <c r="BE361" s="390"/>
      <c r="BF361" s="389">
        <v>0</v>
      </c>
      <c r="BG361" s="390"/>
      <c r="BH361" s="389">
        <v>0</v>
      </c>
      <c r="BI361" s="390"/>
      <c r="BJ361" s="389">
        <v>0</v>
      </c>
      <c r="BK361" s="389"/>
      <c r="BL361" s="388">
        <f t="shared" si="156"/>
        <v>0</v>
      </c>
      <c r="BM361" s="389">
        <v>-94.8</v>
      </c>
      <c r="BN361" s="389"/>
      <c r="BO361" s="388">
        <f t="shared" si="157"/>
        <v>-94.8</v>
      </c>
      <c r="BP361" s="389">
        <v>0</v>
      </c>
      <c r="BQ361" s="391" t="s">
        <v>1243</v>
      </c>
      <c r="DL361" s="342" t="str">
        <f t="shared" si="148"/>
        <v xml:space="preserve">9306      </v>
      </c>
      <c r="DM361" s="342" t="str">
        <f t="shared" si="132"/>
        <v xml:space="preserve">202206    </v>
      </c>
      <c r="DN361" s="342" t="str">
        <f t="shared" si="133"/>
        <v xml:space="preserve">M02022    </v>
      </c>
      <c r="DO361" s="342" t="e">
        <f>#REF!</f>
        <v>#REF!</v>
      </c>
      <c r="DP361" s="342">
        <f t="shared" si="149"/>
        <v>0</v>
      </c>
      <c r="EW361" s="342">
        <f t="shared" si="150"/>
        <v>0</v>
      </c>
      <c r="EX361" s="342">
        <f t="shared" si="151"/>
        <v>0</v>
      </c>
      <c r="EY361" s="342" t="e">
        <f>#REF!</f>
        <v>#REF!</v>
      </c>
      <c r="EZ361" s="342" t="e">
        <f>#REF!</f>
        <v>#REF!</v>
      </c>
      <c r="FA361" s="342">
        <f t="shared" si="152"/>
        <v>0</v>
      </c>
      <c r="FB361" s="342" t="e">
        <f>#REF!</f>
        <v>#REF!</v>
      </c>
      <c r="FC361" s="342" t="e">
        <f>#REF!</f>
        <v>#REF!</v>
      </c>
      <c r="FD361" s="342">
        <f t="shared" si="153"/>
        <v>0</v>
      </c>
      <c r="FE361" s="342">
        <f t="shared" si="154"/>
        <v>0</v>
      </c>
      <c r="FF361" s="342" t="e">
        <f>#REF!</f>
        <v>#REF!</v>
      </c>
      <c r="FG361" s="342" t="e">
        <f>#REF!</f>
        <v>#REF!</v>
      </c>
      <c r="FH361" s="342" t="e">
        <f>#REF!</f>
        <v>#REF!</v>
      </c>
      <c r="FI361" s="342" t="e">
        <f>#REF!</f>
        <v>#REF!</v>
      </c>
      <c r="FJ361" s="342" t="e">
        <f>#REF!</f>
        <v>#REF!</v>
      </c>
      <c r="FK361" s="342" t="e">
        <f>#REF!</f>
        <v>#REF!</v>
      </c>
      <c r="FL361" s="342">
        <f t="shared" si="155"/>
        <v>0</v>
      </c>
      <c r="FM361" s="342" t="e">
        <f>#REF!</f>
        <v>#REF!</v>
      </c>
      <c r="FN361" s="342" t="e">
        <f>#REF!</f>
        <v>#REF!</v>
      </c>
      <c r="FO361" s="342" t="e">
        <f>#REF!</f>
        <v>#REF!</v>
      </c>
      <c r="FP361" s="342" t="e">
        <f>#REF!</f>
        <v>#REF!</v>
      </c>
      <c r="FQ361" s="342" t="e">
        <f>#REF!</f>
        <v>#REF!</v>
      </c>
      <c r="FR361" s="342" t="e">
        <f>#REF!</f>
        <v>#REF!</v>
      </c>
      <c r="FS361" s="342" t="e">
        <f>#REF!</f>
        <v>#REF!</v>
      </c>
      <c r="FT361" s="342" t="e">
        <f>#REF!</f>
        <v>#REF!</v>
      </c>
      <c r="FU361" s="342" t="e">
        <f>#REF!</f>
        <v>#REF!</v>
      </c>
      <c r="FV361" s="342">
        <v>2</v>
      </c>
    </row>
    <row r="362" spans="3:178" ht="13.5" thickBot="1" x14ac:dyDescent="0.25">
      <c r="C362" s="366" t="s">
        <v>966</v>
      </c>
      <c r="D362" s="367">
        <v>0</v>
      </c>
      <c r="E362" s="368" t="s">
        <v>842</v>
      </c>
      <c r="F362" s="368" t="s">
        <v>1261</v>
      </c>
      <c r="G362" s="367" t="s">
        <v>1572</v>
      </c>
      <c r="H362" s="368" t="s">
        <v>842</v>
      </c>
      <c r="I362" s="369">
        <v>0</v>
      </c>
      <c r="J362" s="369"/>
      <c r="K362" s="369">
        <f t="shared" si="134"/>
        <v>0</v>
      </c>
      <c r="L362" s="369">
        <v>0</v>
      </c>
      <c r="M362" s="369"/>
      <c r="N362" s="369">
        <f t="shared" si="135"/>
        <v>0</v>
      </c>
      <c r="O362" s="369">
        <v>0</v>
      </c>
      <c r="P362" s="369"/>
      <c r="Q362" s="369">
        <f t="shared" si="136"/>
        <v>0</v>
      </c>
      <c r="R362" s="369">
        <v>0</v>
      </c>
      <c r="S362" s="369"/>
      <c r="T362" s="369">
        <f t="shared" si="137"/>
        <v>0</v>
      </c>
      <c r="U362" s="369">
        <v>0</v>
      </c>
      <c r="V362" s="369"/>
      <c r="W362" s="369">
        <f t="shared" si="138"/>
        <v>0</v>
      </c>
      <c r="X362" s="369">
        <v>0</v>
      </c>
      <c r="Y362" s="369"/>
      <c r="Z362" s="369">
        <f t="shared" si="139"/>
        <v>0</v>
      </c>
      <c r="AA362" s="369">
        <v>0</v>
      </c>
      <c r="AB362" s="369"/>
      <c r="AC362" s="369">
        <f t="shared" si="140"/>
        <v>0</v>
      </c>
      <c r="AD362" s="369">
        <v>0</v>
      </c>
      <c r="AE362" s="369"/>
      <c r="AF362" s="369">
        <f t="shared" si="141"/>
        <v>0</v>
      </c>
      <c r="AG362" s="369">
        <v>0</v>
      </c>
      <c r="AH362" s="369"/>
      <c r="AI362" s="369">
        <f t="shared" si="142"/>
        <v>0</v>
      </c>
      <c r="AJ362" s="369">
        <v>0</v>
      </c>
      <c r="AK362" s="369"/>
      <c r="AL362" s="369">
        <f t="shared" si="143"/>
        <v>0</v>
      </c>
      <c r="AM362" s="369">
        <v>0</v>
      </c>
      <c r="AN362" s="369"/>
      <c r="AO362" s="369">
        <f t="shared" si="144"/>
        <v>0</v>
      </c>
      <c r="AP362" s="369">
        <v>0</v>
      </c>
      <c r="AQ362" s="369"/>
      <c r="AR362" s="369">
        <f t="shared" si="145"/>
        <v>0</v>
      </c>
      <c r="AS362" s="388">
        <v>0</v>
      </c>
      <c r="AT362" s="369">
        <v>0</v>
      </c>
      <c r="AU362" s="369"/>
      <c r="AV362" s="369">
        <f t="shared" si="146"/>
        <v>0</v>
      </c>
      <c r="AW362" s="370"/>
      <c r="AX362" s="369">
        <v>0</v>
      </c>
      <c r="AY362" s="369"/>
      <c r="AZ362" s="369">
        <f t="shared" si="147"/>
        <v>0</v>
      </c>
      <c r="BA362" s="370"/>
      <c r="BB362" s="389">
        <v>0</v>
      </c>
      <c r="BC362" s="390"/>
      <c r="BD362" s="390"/>
      <c r="BE362" s="390"/>
      <c r="BF362" s="389">
        <v>0</v>
      </c>
      <c r="BG362" s="390"/>
      <c r="BH362" s="389">
        <v>0</v>
      </c>
      <c r="BI362" s="390"/>
      <c r="BJ362" s="389">
        <v>0</v>
      </c>
      <c r="BK362" s="389"/>
      <c r="BL362" s="388">
        <f t="shared" si="156"/>
        <v>0</v>
      </c>
      <c r="BM362" s="389">
        <v>0</v>
      </c>
      <c r="BN362" s="389"/>
      <c r="BO362" s="388">
        <f t="shared" si="157"/>
        <v>0</v>
      </c>
      <c r="BP362" s="389">
        <v>0</v>
      </c>
      <c r="BQ362" s="391" t="s">
        <v>1243</v>
      </c>
      <c r="DL362" s="342" t="str">
        <f t="shared" si="148"/>
        <v xml:space="preserve">9307      </v>
      </c>
      <c r="DM362" s="342" t="str">
        <f t="shared" si="132"/>
        <v xml:space="preserve">202206    </v>
      </c>
      <c r="DN362" s="342" t="str">
        <f t="shared" si="133"/>
        <v xml:space="preserve">M02022    </v>
      </c>
      <c r="DO362" s="342" t="e">
        <f>#REF!</f>
        <v>#REF!</v>
      </c>
      <c r="DP362" s="342">
        <f t="shared" si="149"/>
        <v>0</v>
      </c>
      <c r="EW362" s="342">
        <f t="shared" si="150"/>
        <v>0</v>
      </c>
      <c r="EX362" s="342">
        <f t="shared" si="151"/>
        <v>0</v>
      </c>
      <c r="EY362" s="342" t="e">
        <f>#REF!</f>
        <v>#REF!</v>
      </c>
      <c r="EZ362" s="342" t="e">
        <f>#REF!</f>
        <v>#REF!</v>
      </c>
      <c r="FA362" s="342">
        <f t="shared" si="152"/>
        <v>0</v>
      </c>
      <c r="FB362" s="342" t="e">
        <f>#REF!</f>
        <v>#REF!</v>
      </c>
      <c r="FC362" s="342" t="e">
        <f>#REF!</f>
        <v>#REF!</v>
      </c>
      <c r="FD362" s="342">
        <f t="shared" si="153"/>
        <v>0</v>
      </c>
      <c r="FE362" s="342">
        <f t="shared" si="154"/>
        <v>0</v>
      </c>
      <c r="FF362" s="342" t="e">
        <f>#REF!</f>
        <v>#REF!</v>
      </c>
      <c r="FG362" s="342" t="e">
        <f>#REF!</f>
        <v>#REF!</v>
      </c>
      <c r="FH362" s="342" t="e">
        <f>#REF!</f>
        <v>#REF!</v>
      </c>
      <c r="FI362" s="342" t="e">
        <f>#REF!</f>
        <v>#REF!</v>
      </c>
      <c r="FJ362" s="342" t="e">
        <f>#REF!</f>
        <v>#REF!</v>
      </c>
      <c r="FK362" s="342" t="e">
        <f>#REF!</f>
        <v>#REF!</v>
      </c>
      <c r="FL362" s="342">
        <f t="shared" si="155"/>
        <v>0</v>
      </c>
      <c r="FM362" s="342" t="e">
        <f>#REF!</f>
        <v>#REF!</v>
      </c>
      <c r="FN362" s="342" t="e">
        <f>#REF!</f>
        <v>#REF!</v>
      </c>
      <c r="FO362" s="342" t="e">
        <f>#REF!</f>
        <v>#REF!</v>
      </c>
      <c r="FP362" s="342" t="e">
        <f>#REF!</f>
        <v>#REF!</v>
      </c>
      <c r="FQ362" s="342" t="e">
        <f>#REF!</f>
        <v>#REF!</v>
      </c>
      <c r="FR362" s="342" t="e">
        <f>#REF!</f>
        <v>#REF!</v>
      </c>
      <c r="FS362" s="342" t="e">
        <f>#REF!</f>
        <v>#REF!</v>
      </c>
      <c r="FT362" s="342" t="e">
        <f>#REF!</f>
        <v>#REF!</v>
      </c>
      <c r="FU362" s="342" t="e">
        <f>#REF!</f>
        <v>#REF!</v>
      </c>
      <c r="FV362" s="342">
        <v>2</v>
      </c>
    </row>
    <row r="363" spans="3:178" ht="13.5" thickBot="1" x14ac:dyDescent="0.25">
      <c r="C363" s="366" t="s">
        <v>959</v>
      </c>
      <c r="D363" s="367">
        <v>0</v>
      </c>
      <c r="E363" s="368" t="s">
        <v>977</v>
      </c>
      <c r="F363" s="368" t="s">
        <v>970</v>
      </c>
      <c r="G363" s="367" t="s">
        <v>1573</v>
      </c>
      <c r="H363" s="368" t="s">
        <v>844</v>
      </c>
      <c r="I363" s="369"/>
      <c r="J363" s="369"/>
      <c r="K363" s="369">
        <f t="shared" si="134"/>
        <v>0</v>
      </c>
      <c r="L363" s="369"/>
      <c r="M363" s="369"/>
      <c r="N363" s="369">
        <f t="shared" si="135"/>
        <v>0</v>
      </c>
      <c r="O363" s="369"/>
      <c r="P363" s="369"/>
      <c r="Q363" s="369">
        <f t="shared" si="136"/>
        <v>0</v>
      </c>
      <c r="R363" s="369"/>
      <c r="S363" s="369"/>
      <c r="T363" s="369">
        <f t="shared" si="137"/>
        <v>0</v>
      </c>
      <c r="U363" s="369"/>
      <c r="V363" s="369"/>
      <c r="W363" s="369">
        <f t="shared" si="138"/>
        <v>0</v>
      </c>
      <c r="X363" s="369"/>
      <c r="Y363" s="369"/>
      <c r="Z363" s="369">
        <f t="shared" si="139"/>
        <v>0</v>
      </c>
      <c r="AA363" s="369"/>
      <c r="AB363" s="369"/>
      <c r="AC363" s="369">
        <f t="shared" si="140"/>
        <v>0</v>
      </c>
      <c r="AD363" s="369"/>
      <c r="AE363" s="369"/>
      <c r="AF363" s="369">
        <f t="shared" si="141"/>
        <v>0</v>
      </c>
      <c r="AG363" s="369"/>
      <c r="AH363" s="369"/>
      <c r="AI363" s="369">
        <f t="shared" si="142"/>
        <v>0</v>
      </c>
      <c r="AJ363" s="369"/>
      <c r="AK363" s="369"/>
      <c r="AL363" s="369">
        <f t="shared" si="143"/>
        <v>0</v>
      </c>
      <c r="AM363" s="369"/>
      <c r="AN363" s="369"/>
      <c r="AO363" s="369">
        <f t="shared" si="144"/>
        <v>0</v>
      </c>
      <c r="AP363" s="369"/>
      <c r="AQ363" s="369"/>
      <c r="AR363" s="369">
        <f t="shared" si="145"/>
        <v>0</v>
      </c>
      <c r="AS363" s="388"/>
      <c r="AT363" s="369"/>
      <c r="AU363" s="369"/>
      <c r="AV363" s="369">
        <f t="shared" si="146"/>
        <v>0</v>
      </c>
      <c r="AW363" s="370"/>
      <c r="AX363" s="369"/>
      <c r="AY363" s="369"/>
      <c r="AZ363" s="369">
        <f t="shared" si="147"/>
        <v>0</v>
      </c>
      <c r="BA363" s="370"/>
      <c r="BB363" s="389"/>
      <c r="BC363" s="390"/>
      <c r="BD363" s="390"/>
      <c r="BE363" s="390"/>
      <c r="BF363" s="389"/>
      <c r="BG363" s="390"/>
      <c r="BH363" s="389"/>
      <c r="BI363" s="390"/>
      <c r="BJ363" s="389"/>
      <c r="BK363" s="389"/>
      <c r="BL363" s="388">
        <f t="shared" si="156"/>
        <v>0</v>
      </c>
      <c r="BM363" s="389"/>
      <c r="BN363" s="389"/>
      <c r="BO363" s="388">
        <f t="shared" si="157"/>
        <v>0</v>
      </c>
      <c r="BP363" s="389"/>
      <c r="BQ363" s="391" t="s">
        <v>1042</v>
      </c>
      <c r="DL363" s="342" t="str">
        <f t="shared" si="148"/>
        <v xml:space="preserve">9412      </v>
      </c>
      <c r="DM363" s="342" t="str">
        <f t="shared" si="132"/>
        <v xml:space="preserve">202206    </v>
      </c>
      <c r="DN363" s="342" t="str">
        <f t="shared" si="133"/>
        <v xml:space="preserve">M02022    </v>
      </c>
      <c r="DO363" s="342" t="e">
        <f>#REF!</f>
        <v>#REF!</v>
      </c>
      <c r="DP363" s="342">
        <f t="shared" si="149"/>
        <v>0</v>
      </c>
      <c r="EW363" s="342">
        <f t="shared" si="150"/>
        <v>0</v>
      </c>
      <c r="EX363" s="342">
        <f t="shared" si="151"/>
        <v>0</v>
      </c>
      <c r="EY363" s="342" t="e">
        <f>#REF!</f>
        <v>#REF!</v>
      </c>
      <c r="EZ363" s="342" t="e">
        <f>#REF!</f>
        <v>#REF!</v>
      </c>
      <c r="FA363" s="342">
        <f t="shared" si="152"/>
        <v>0</v>
      </c>
      <c r="FB363" s="342" t="e">
        <f>#REF!</f>
        <v>#REF!</v>
      </c>
      <c r="FC363" s="342" t="e">
        <f>#REF!</f>
        <v>#REF!</v>
      </c>
      <c r="FD363" s="342">
        <f t="shared" si="153"/>
        <v>0</v>
      </c>
      <c r="FE363" s="342">
        <f t="shared" si="154"/>
        <v>0</v>
      </c>
      <c r="FF363" s="342" t="e">
        <f>#REF!</f>
        <v>#REF!</v>
      </c>
      <c r="FG363" s="342" t="e">
        <f>#REF!</f>
        <v>#REF!</v>
      </c>
      <c r="FH363" s="342" t="e">
        <f>#REF!</f>
        <v>#REF!</v>
      </c>
      <c r="FI363" s="342" t="e">
        <f>#REF!</f>
        <v>#REF!</v>
      </c>
      <c r="FJ363" s="342" t="e">
        <f>#REF!</f>
        <v>#REF!</v>
      </c>
      <c r="FK363" s="342" t="e">
        <f>#REF!</f>
        <v>#REF!</v>
      </c>
      <c r="FL363" s="342">
        <f t="shared" si="155"/>
        <v>0</v>
      </c>
      <c r="FM363" s="342" t="e">
        <f>#REF!</f>
        <v>#REF!</v>
      </c>
      <c r="FN363" s="342" t="e">
        <f>#REF!</f>
        <v>#REF!</v>
      </c>
      <c r="FO363" s="342" t="e">
        <f>#REF!</f>
        <v>#REF!</v>
      </c>
      <c r="FP363" s="342" t="e">
        <f>#REF!</f>
        <v>#REF!</v>
      </c>
      <c r="FQ363" s="342" t="e">
        <f>#REF!</f>
        <v>#REF!</v>
      </c>
      <c r="FR363" s="342" t="e">
        <f>#REF!</f>
        <v>#REF!</v>
      </c>
      <c r="FS363" s="342" t="e">
        <f>#REF!</f>
        <v>#REF!</v>
      </c>
      <c r="FT363" s="342" t="e">
        <f>#REF!</f>
        <v>#REF!</v>
      </c>
      <c r="FU363" s="342" t="e">
        <f>#REF!</f>
        <v>#REF!</v>
      </c>
      <c r="FV363" s="342">
        <v>2</v>
      </c>
    </row>
    <row r="364" spans="3:178" ht="13.5" thickBot="1" x14ac:dyDescent="0.25">
      <c r="C364" s="366" t="s">
        <v>964</v>
      </c>
      <c r="D364" s="367">
        <v>0</v>
      </c>
      <c r="E364" s="368" t="s">
        <v>977</v>
      </c>
      <c r="F364" s="368" t="s">
        <v>978</v>
      </c>
      <c r="G364" s="367" t="s">
        <v>1574</v>
      </c>
      <c r="H364" s="368" t="s">
        <v>845</v>
      </c>
      <c r="I364" s="369"/>
      <c r="J364" s="369"/>
      <c r="K364" s="369">
        <f t="shared" si="134"/>
        <v>0</v>
      </c>
      <c r="L364" s="369"/>
      <c r="M364" s="369"/>
      <c r="N364" s="369">
        <f t="shared" si="135"/>
        <v>0</v>
      </c>
      <c r="O364" s="369"/>
      <c r="P364" s="369"/>
      <c r="Q364" s="369">
        <f t="shared" si="136"/>
        <v>0</v>
      </c>
      <c r="R364" s="369"/>
      <c r="S364" s="369"/>
      <c r="T364" s="369">
        <f t="shared" si="137"/>
        <v>0</v>
      </c>
      <c r="U364" s="369"/>
      <c r="V364" s="369"/>
      <c r="W364" s="369">
        <f t="shared" si="138"/>
        <v>0</v>
      </c>
      <c r="X364" s="369"/>
      <c r="Y364" s="369"/>
      <c r="Z364" s="369">
        <f t="shared" si="139"/>
        <v>0</v>
      </c>
      <c r="AA364" s="369"/>
      <c r="AB364" s="369"/>
      <c r="AC364" s="369">
        <f t="shared" si="140"/>
        <v>0</v>
      </c>
      <c r="AD364" s="369"/>
      <c r="AE364" s="369"/>
      <c r="AF364" s="369">
        <f t="shared" si="141"/>
        <v>0</v>
      </c>
      <c r="AG364" s="369"/>
      <c r="AH364" s="369"/>
      <c r="AI364" s="369">
        <f t="shared" si="142"/>
        <v>0</v>
      </c>
      <c r="AJ364" s="369"/>
      <c r="AK364" s="369"/>
      <c r="AL364" s="369">
        <f t="shared" si="143"/>
        <v>0</v>
      </c>
      <c r="AM364" s="369"/>
      <c r="AN364" s="369"/>
      <c r="AO364" s="369">
        <f t="shared" si="144"/>
        <v>0</v>
      </c>
      <c r="AP364" s="369"/>
      <c r="AQ364" s="369"/>
      <c r="AR364" s="369">
        <f t="shared" si="145"/>
        <v>0</v>
      </c>
      <c r="AS364" s="388"/>
      <c r="AT364" s="369"/>
      <c r="AU364" s="369"/>
      <c r="AV364" s="369">
        <f t="shared" si="146"/>
        <v>0</v>
      </c>
      <c r="AW364" s="370"/>
      <c r="AX364" s="369"/>
      <c r="AY364" s="369"/>
      <c r="AZ364" s="369">
        <f t="shared" si="147"/>
        <v>0</v>
      </c>
      <c r="BA364" s="370"/>
      <c r="BB364" s="389"/>
      <c r="BC364" s="390"/>
      <c r="BD364" s="390"/>
      <c r="BE364" s="390"/>
      <c r="BF364" s="389"/>
      <c r="BG364" s="390"/>
      <c r="BH364" s="389"/>
      <c r="BI364" s="390"/>
      <c r="BJ364" s="389"/>
      <c r="BK364" s="389"/>
      <c r="BL364" s="388">
        <f t="shared" si="156"/>
        <v>0</v>
      </c>
      <c r="BM364" s="389"/>
      <c r="BN364" s="389"/>
      <c r="BO364" s="388">
        <f t="shared" si="157"/>
        <v>0</v>
      </c>
      <c r="BP364" s="389"/>
      <c r="BQ364" s="391" t="s">
        <v>1042</v>
      </c>
      <c r="DL364" s="342" t="str">
        <f t="shared" si="148"/>
        <v xml:space="preserve">9413      </v>
      </c>
      <c r="DM364" s="342" t="str">
        <f t="shared" si="132"/>
        <v xml:space="preserve">202206    </v>
      </c>
      <c r="DN364" s="342" t="str">
        <f t="shared" si="133"/>
        <v xml:space="preserve">M02022    </v>
      </c>
      <c r="DO364" s="342" t="e">
        <f>#REF!</f>
        <v>#REF!</v>
      </c>
      <c r="DP364" s="342">
        <f t="shared" si="149"/>
        <v>0</v>
      </c>
      <c r="EW364" s="342">
        <f t="shared" si="150"/>
        <v>0</v>
      </c>
      <c r="EX364" s="342">
        <f t="shared" si="151"/>
        <v>0</v>
      </c>
      <c r="EY364" s="342" t="e">
        <f>#REF!</f>
        <v>#REF!</v>
      </c>
      <c r="EZ364" s="342" t="e">
        <f>#REF!</f>
        <v>#REF!</v>
      </c>
      <c r="FA364" s="342">
        <f t="shared" si="152"/>
        <v>0</v>
      </c>
      <c r="FB364" s="342" t="e">
        <f>#REF!</f>
        <v>#REF!</v>
      </c>
      <c r="FC364" s="342" t="e">
        <f>#REF!</f>
        <v>#REF!</v>
      </c>
      <c r="FD364" s="342">
        <f t="shared" si="153"/>
        <v>0</v>
      </c>
      <c r="FE364" s="342">
        <f t="shared" si="154"/>
        <v>0</v>
      </c>
      <c r="FF364" s="342" t="e">
        <f>#REF!</f>
        <v>#REF!</v>
      </c>
      <c r="FG364" s="342" t="e">
        <f>#REF!</f>
        <v>#REF!</v>
      </c>
      <c r="FH364" s="342" t="e">
        <f>#REF!</f>
        <v>#REF!</v>
      </c>
      <c r="FI364" s="342" t="e">
        <f>#REF!</f>
        <v>#REF!</v>
      </c>
      <c r="FJ364" s="342" t="e">
        <f>#REF!</f>
        <v>#REF!</v>
      </c>
      <c r="FK364" s="342" t="e">
        <f>#REF!</f>
        <v>#REF!</v>
      </c>
      <c r="FL364" s="342">
        <f t="shared" si="155"/>
        <v>0</v>
      </c>
      <c r="FM364" s="342" t="e">
        <f>#REF!</f>
        <v>#REF!</v>
      </c>
      <c r="FN364" s="342" t="e">
        <f>#REF!</f>
        <v>#REF!</v>
      </c>
      <c r="FO364" s="342" t="e">
        <f>#REF!</f>
        <v>#REF!</v>
      </c>
      <c r="FP364" s="342" t="e">
        <f>#REF!</f>
        <v>#REF!</v>
      </c>
      <c r="FQ364" s="342" t="e">
        <f>#REF!</f>
        <v>#REF!</v>
      </c>
      <c r="FR364" s="342" t="e">
        <f>#REF!</f>
        <v>#REF!</v>
      </c>
      <c r="FS364" s="342" t="e">
        <f>#REF!</f>
        <v>#REF!</v>
      </c>
      <c r="FT364" s="342" t="e">
        <f>#REF!</f>
        <v>#REF!</v>
      </c>
      <c r="FU364" s="342" t="e">
        <f>#REF!</f>
        <v>#REF!</v>
      </c>
      <c r="FV364" s="342">
        <v>2</v>
      </c>
    </row>
    <row r="365" spans="3:178" ht="13.5" thickBot="1" x14ac:dyDescent="0.25">
      <c r="C365" s="366" t="s">
        <v>964</v>
      </c>
      <c r="D365" s="367">
        <v>0</v>
      </c>
      <c r="E365" s="368" t="s">
        <v>977</v>
      </c>
      <c r="F365" s="368" t="s">
        <v>978</v>
      </c>
      <c r="G365" s="367" t="s">
        <v>1575</v>
      </c>
      <c r="H365" s="368" t="s">
        <v>846</v>
      </c>
      <c r="I365" s="369"/>
      <c r="J365" s="369"/>
      <c r="K365" s="369">
        <f t="shared" si="134"/>
        <v>0</v>
      </c>
      <c r="L365" s="369"/>
      <c r="M365" s="369"/>
      <c r="N365" s="369">
        <f t="shared" si="135"/>
        <v>0</v>
      </c>
      <c r="O365" s="369"/>
      <c r="P365" s="369"/>
      <c r="Q365" s="369">
        <f t="shared" si="136"/>
        <v>0</v>
      </c>
      <c r="R365" s="369"/>
      <c r="S365" s="369"/>
      <c r="T365" s="369">
        <f t="shared" si="137"/>
        <v>0</v>
      </c>
      <c r="U365" s="369"/>
      <c r="V365" s="369"/>
      <c r="W365" s="369">
        <f t="shared" si="138"/>
        <v>0</v>
      </c>
      <c r="X365" s="369"/>
      <c r="Y365" s="369"/>
      <c r="Z365" s="369">
        <f t="shared" si="139"/>
        <v>0</v>
      </c>
      <c r="AA365" s="369"/>
      <c r="AB365" s="369"/>
      <c r="AC365" s="369">
        <f t="shared" si="140"/>
        <v>0</v>
      </c>
      <c r="AD365" s="369"/>
      <c r="AE365" s="369"/>
      <c r="AF365" s="369">
        <f t="shared" si="141"/>
        <v>0</v>
      </c>
      <c r="AG365" s="369"/>
      <c r="AH365" s="369"/>
      <c r="AI365" s="369">
        <f t="shared" si="142"/>
        <v>0</v>
      </c>
      <c r="AJ365" s="369"/>
      <c r="AK365" s="369"/>
      <c r="AL365" s="369">
        <f t="shared" si="143"/>
        <v>0</v>
      </c>
      <c r="AM365" s="369"/>
      <c r="AN365" s="369"/>
      <c r="AO365" s="369">
        <f t="shared" si="144"/>
        <v>0</v>
      </c>
      <c r="AP365" s="369"/>
      <c r="AQ365" s="369"/>
      <c r="AR365" s="369">
        <f t="shared" si="145"/>
        <v>0</v>
      </c>
      <c r="AS365" s="388"/>
      <c r="AT365" s="369"/>
      <c r="AU365" s="369"/>
      <c r="AV365" s="369">
        <f t="shared" si="146"/>
        <v>0</v>
      </c>
      <c r="AW365" s="370"/>
      <c r="AX365" s="369"/>
      <c r="AY365" s="369"/>
      <c r="AZ365" s="369">
        <f t="shared" si="147"/>
        <v>0</v>
      </c>
      <c r="BA365" s="370"/>
      <c r="BB365" s="389"/>
      <c r="BC365" s="390"/>
      <c r="BD365" s="390"/>
      <c r="BE365" s="390"/>
      <c r="BF365" s="389"/>
      <c r="BG365" s="390"/>
      <c r="BH365" s="389"/>
      <c r="BI365" s="390"/>
      <c r="BJ365" s="389"/>
      <c r="BK365" s="389"/>
      <c r="BL365" s="388">
        <f t="shared" si="156"/>
        <v>0</v>
      </c>
      <c r="BM365" s="389"/>
      <c r="BN365" s="389"/>
      <c r="BO365" s="388">
        <f t="shared" si="157"/>
        <v>0</v>
      </c>
      <c r="BP365" s="389"/>
      <c r="BQ365" s="391" t="s">
        <v>1042</v>
      </c>
      <c r="DL365" s="342" t="str">
        <f t="shared" si="148"/>
        <v xml:space="preserve">9414      </v>
      </c>
      <c r="DM365" s="342" t="str">
        <f t="shared" si="132"/>
        <v xml:space="preserve">202206    </v>
      </c>
      <c r="DN365" s="342" t="str">
        <f t="shared" si="133"/>
        <v xml:space="preserve">M02022    </v>
      </c>
      <c r="DO365" s="342" t="e">
        <f>#REF!</f>
        <v>#REF!</v>
      </c>
      <c r="DP365" s="342">
        <f t="shared" si="149"/>
        <v>0</v>
      </c>
      <c r="EW365" s="342">
        <f t="shared" si="150"/>
        <v>0</v>
      </c>
      <c r="EX365" s="342">
        <f t="shared" si="151"/>
        <v>0</v>
      </c>
      <c r="EY365" s="342" t="e">
        <f>#REF!</f>
        <v>#REF!</v>
      </c>
      <c r="EZ365" s="342" t="e">
        <f>#REF!</f>
        <v>#REF!</v>
      </c>
      <c r="FA365" s="342">
        <f t="shared" si="152"/>
        <v>0</v>
      </c>
      <c r="FB365" s="342" t="e">
        <f>#REF!</f>
        <v>#REF!</v>
      </c>
      <c r="FC365" s="342" t="e">
        <f>#REF!</f>
        <v>#REF!</v>
      </c>
      <c r="FD365" s="342">
        <f t="shared" si="153"/>
        <v>0</v>
      </c>
      <c r="FE365" s="342">
        <f t="shared" si="154"/>
        <v>0</v>
      </c>
      <c r="FF365" s="342" t="e">
        <f>#REF!</f>
        <v>#REF!</v>
      </c>
      <c r="FG365" s="342" t="e">
        <f>#REF!</f>
        <v>#REF!</v>
      </c>
      <c r="FH365" s="342" t="e">
        <f>#REF!</f>
        <v>#REF!</v>
      </c>
      <c r="FI365" s="342" t="e">
        <f>#REF!</f>
        <v>#REF!</v>
      </c>
      <c r="FJ365" s="342" t="e">
        <f>#REF!</f>
        <v>#REF!</v>
      </c>
      <c r="FK365" s="342" t="e">
        <f>#REF!</f>
        <v>#REF!</v>
      </c>
      <c r="FL365" s="342">
        <f t="shared" si="155"/>
        <v>0</v>
      </c>
      <c r="FM365" s="342" t="e">
        <f>#REF!</f>
        <v>#REF!</v>
      </c>
      <c r="FN365" s="342" t="e">
        <f>#REF!</f>
        <v>#REF!</v>
      </c>
      <c r="FO365" s="342" t="e">
        <f>#REF!</f>
        <v>#REF!</v>
      </c>
      <c r="FP365" s="342" t="e">
        <f>#REF!</f>
        <v>#REF!</v>
      </c>
      <c r="FQ365" s="342" t="e">
        <f>#REF!</f>
        <v>#REF!</v>
      </c>
      <c r="FR365" s="342" t="e">
        <f>#REF!</f>
        <v>#REF!</v>
      </c>
      <c r="FS365" s="342" t="e">
        <f>#REF!</f>
        <v>#REF!</v>
      </c>
      <c r="FT365" s="342" t="e">
        <f>#REF!</f>
        <v>#REF!</v>
      </c>
      <c r="FU365" s="342" t="e">
        <f>#REF!</f>
        <v>#REF!</v>
      </c>
      <c r="FV365" s="342">
        <v>2</v>
      </c>
    </row>
    <row r="366" spans="3:178" ht="13.5" thickBot="1" x14ac:dyDescent="0.25">
      <c r="C366" s="366" t="s">
        <v>964</v>
      </c>
      <c r="D366" s="367">
        <v>0</v>
      </c>
      <c r="E366" s="368" t="s">
        <v>977</v>
      </c>
      <c r="F366" s="368" t="s">
        <v>978</v>
      </c>
      <c r="G366" s="367" t="s">
        <v>1576</v>
      </c>
      <c r="H366" s="368" t="s">
        <v>847</v>
      </c>
      <c r="I366" s="369"/>
      <c r="J366" s="369"/>
      <c r="K366" s="369">
        <f t="shared" si="134"/>
        <v>0</v>
      </c>
      <c r="L366" s="369"/>
      <c r="M366" s="369"/>
      <c r="N366" s="369">
        <f t="shared" si="135"/>
        <v>0</v>
      </c>
      <c r="O366" s="369"/>
      <c r="P366" s="369"/>
      <c r="Q366" s="369">
        <f t="shared" si="136"/>
        <v>0</v>
      </c>
      <c r="R366" s="369"/>
      <c r="S366" s="369"/>
      <c r="T366" s="369">
        <f t="shared" si="137"/>
        <v>0</v>
      </c>
      <c r="U366" s="369"/>
      <c r="V366" s="369"/>
      <c r="W366" s="369">
        <f t="shared" si="138"/>
        <v>0</v>
      </c>
      <c r="X366" s="369"/>
      <c r="Y366" s="369"/>
      <c r="Z366" s="369">
        <f t="shared" si="139"/>
        <v>0</v>
      </c>
      <c r="AA366" s="369"/>
      <c r="AB366" s="369"/>
      <c r="AC366" s="369">
        <f t="shared" si="140"/>
        <v>0</v>
      </c>
      <c r="AD366" s="369"/>
      <c r="AE366" s="369"/>
      <c r="AF366" s="369">
        <f t="shared" si="141"/>
        <v>0</v>
      </c>
      <c r="AG366" s="369"/>
      <c r="AH366" s="369"/>
      <c r="AI366" s="369">
        <f t="shared" si="142"/>
        <v>0</v>
      </c>
      <c r="AJ366" s="369"/>
      <c r="AK366" s="369"/>
      <c r="AL366" s="369">
        <f t="shared" si="143"/>
        <v>0</v>
      </c>
      <c r="AM366" s="369"/>
      <c r="AN366" s="369"/>
      <c r="AO366" s="369">
        <f t="shared" si="144"/>
        <v>0</v>
      </c>
      <c r="AP366" s="369"/>
      <c r="AQ366" s="369"/>
      <c r="AR366" s="369">
        <f t="shared" si="145"/>
        <v>0</v>
      </c>
      <c r="AS366" s="388"/>
      <c r="AT366" s="369"/>
      <c r="AU366" s="369"/>
      <c r="AV366" s="369">
        <f t="shared" si="146"/>
        <v>0</v>
      </c>
      <c r="AW366" s="370"/>
      <c r="AX366" s="369"/>
      <c r="AY366" s="369"/>
      <c r="AZ366" s="369">
        <f t="shared" si="147"/>
        <v>0</v>
      </c>
      <c r="BA366" s="370"/>
      <c r="BB366" s="389"/>
      <c r="BC366" s="390"/>
      <c r="BD366" s="390"/>
      <c r="BE366" s="390"/>
      <c r="BF366" s="389"/>
      <c r="BG366" s="390"/>
      <c r="BH366" s="389"/>
      <c r="BI366" s="390"/>
      <c r="BJ366" s="389"/>
      <c r="BK366" s="389"/>
      <c r="BL366" s="388">
        <f t="shared" si="156"/>
        <v>0</v>
      </c>
      <c r="BM366" s="389"/>
      <c r="BN366" s="389"/>
      <c r="BO366" s="388">
        <f t="shared" si="157"/>
        <v>0</v>
      </c>
      <c r="BP366" s="389"/>
      <c r="BQ366" s="391" t="s">
        <v>1042</v>
      </c>
      <c r="DL366" s="342" t="str">
        <f t="shared" si="148"/>
        <v xml:space="preserve">9415      </v>
      </c>
      <c r="DM366" s="342" t="str">
        <f t="shared" si="132"/>
        <v xml:space="preserve">202206    </v>
      </c>
      <c r="DN366" s="342" t="str">
        <f t="shared" si="133"/>
        <v xml:space="preserve">M02022    </v>
      </c>
      <c r="DO366" s="342" t="e">
        <f>#REF!</f>
        <v>#REF!</v>
      </c>
      <c r="DP366" s="342">
        <f t="shared" si="149"/>
        <v>0</v>
      </c>
      <c r="EW366" s="342">
        <f t="shared" si="150"/>
        <v>0</v>
      </c>
      <c r="EX366" s="342">
        <f t="shared" si="151"/>
        <v>0</v>
      </c>
      <c r="EY366" s="342" t="e">
        <f>#REF!</f>
        <v>#REF!</v>
      </c>
      <c r="EZ366" s="342" t="e">
        <f>#REF!</f>
        <v>#REF!</v>
      </c>
      <c r="FA366" s="342">
        <f t="shared" si="152"/>
        <v>0</v>
      </c>
      <c r="FB366" s="342" t="e">
        <f>#REF!</f>
        <v>#REF!</v>
      </c>
      <c r="FC366" s="342" t="e">
        <f>#REF!</f>
        <v>#REF!</v>
      </c>
      <c r="FD366" s="342">
        <f t="shared" si="153"/>
        <v>0</v>
      </c>
      <c r="FE366" s="342">
        <f t="shared" si="154"/>
        <v>0</v>
      </c>
      <c r="FF366" s="342" t="e">
        <f>#REF!</f>
        <v>#REF!</v>
      </c>
      <c r="FG366" s="342" t="e">
        <f>#REF!</f>
        <v>#REF!</v>
      </c>
      <c r="FH366" s="342" t="e">
        <f>#REF!</f>
        <v>#REF!</v>
      </c>
      <c r="FI366" s="342" t="e">
        <f>#REF!</f>
        <v>#REF!</v>
      </c>
      <c r="FJ366" s="342" t="e">
        <f>#REF!</f>
        <v>#REF!</v>
      </c>
      <c r="FK366" s="342" t="e">
        <f>#REF!</f>
        <v>#REF!</v>
      </c>
      <c r="FL366" s="342">
        <f t="shared" si="155"/>
        <v>0</v>
      </c>
      <c r="FM366" s="342" t="e">
        <f>#REF!</f>
        <v>#REF!</v>
      </c>
      <c r="FN366" s="342" t="e">
        <f>#REF!</f>
        <v>#REF!</v>
      </c>
      <c r="FO366" s="342" t="e">
        <f>#REF!</f>
        <v>#REF!</v>
      </c>
      <c r="FP366" s="342" t="e">
        <f>#REF!</f>
        <v>#REF!</v>
      </c>
      <c r="FQ366" s="342" t="e">
        <f>#REF!</f>
        <v>#REF!</v>
      </c>
      <c r="FR366" s="342" t="e">
        <f>#REF!</f>
        <v>#REF!</v>
      </c>
      <c r="FS366" s="342" t="e">
        <f>#REF!</f>
        <v>#REF!</v>
      </c>
      <c r="FT366" s="342" t="e">
        <f>#REF!</f>
        <v>#REF!</v>
      </c>
      <c r="FU366" s="342" t="e">
        <f>#REF!</f>
        <v>#REF!</v>
      </c>
      <c r="FV366" s="342">
        <v>2</v>
      </c>
    </row>
    <row r="367" spans="3:178" ht="13.5" thickBot="1" x14ac:dyDescent="0.25">
      <c r="C367" s="366" t="s">
        <v>964</v>
      </c>
      <c r="D367" s="367">
        <v>0</v>
      </c>
      <c r="E367" s="368" t="s">
        <v>977</v>
      </c>
      <c r="F367" s="368" t="s">
        <v>978</v>
      </c>
      <c r="G367" s="367" t="s">
        <v>1577</v>
      </c>
      <c r="H367" s="368" t="s">
        <v>848</v>
      </c>
      <c r="I367" s="369"/>
      <c r="J367" s="369"/>
      <c r="K367" s="369">
        <f t="shared" si="134"/>
        <v>0</v>
      </c>
      <c r="L367" s="369"/>
      <c r="M367" s="369"/>
      <c r="N367" s="369">
        <f t="shared" si="135"/>
        <v>0</v>
      </c>
      <c r="O367" s="369"/>
      <c r="P367" s="369"/>
      <c r="Q367" s="369">
        <f t="shared" si="136"/>
        <v>0</v>
      </c>
      <c r="R367" s="369"/>
      <c r="S367" s="369"/>
      <c r="T367" s="369">
        <f t="shared" si="137"/>
        <v>0</v>
      </c>
      <c r="U367" s="369"/>
      <c r="V367" s="369"/>
      <c r="W367" s="369">
        <f t="shared" si="138"/>
        <v>0</v>
      </c>
      <c r="X367" s="369"/>
      <c r="Y367" s="369"/>
      <c r="Z367" s="369">
        <f t="shared" si="139"/>
        <v>0</v>
      </c>
      <c r="AA367" s="369"/>
      <c r="AB367" s="369"/>
      <c r="AC367" s="369">
        <f t="shared" si="140"/>
        <v>0</v>
      </c>
      <c r="AD367" s="369"/>
      <c r="AE367" s="369"/>
      <c r="AF367" s="369">
        <f t="shared" si="141"/>
        <v>0</v>
      </c>
      <c r="AG367" s="369"/>
      <c r="AH367" s="369"/>
      <c r="AI367" s="369">
        <f t="shared" si="142"/>
        <v>0</v>
      </c>
      <c r="AJ367" s="369"/>
      <c r="AK367" s="369"/>
      <c r="AL367" s="369">
        <f t="shared" si="143"/>
        <v>0</v>
      </c>
      <c r="AM367" s="369"/>
      <c r="AN367" s="369"/>
      <c r="AO367" s="369">
        <f t="shared" si="144"/>
        <v>0</v>
      </c>
      <c r="AP367" s="369"/>
      <c r="AQ367" s="369"/>
      <c r="AR367" s="369">
        <f t="shared" si="145"/>
        <v>0</v>
      </c>
      <c r="AS367" s="388"/>
      <c r="AT367" s="369"/>
      <c r="AU367" s="369"/>
      <c r="AV367" s="369">
        <f t="shared" si="146"/>
        <v>0</v>
      </c>
      <c r="AW367" s="370"/>
      <c r="AX367" s="369"/>
      <c r="AY367" s="369"/>
      <c r="AZ367" s="369">
        <f t="shared" si="147"/>
        <v>0</v>
      </c>
      <c r="BA367" s="370"/>
      <c r="BB367" s="389"/>
      <c r="BC367" s="390"/>
      <c r="BD367" s="390"/>
      <c r="BE367" s="390"/>
      <c r="BF367" s="389"/>
      <c r="BG367" s="390"/>
      <c r="BH367" s="389"/>
      <c r="BI367" s="390"/>
      <c r="BJ367" s="389"/>
      <c r="BK367" s="389"/>
      <c r="BL367" s="388">
        <f t="shared" si="156"/>
        <v>0</v>
      </c>
      <c r="BM367" s="389"/>
      <c r="BN367" s="389"/>
      <c r="BO367" s="388">
        <f t="shared" si="157"/>
        <v>0</v>
      </c>
      <c r="BP367" s="389"/>
      <c r="BQ367" s="391" t="s">
        <v>1042</v>
      </c>
      <c r="DL367" s="342" t="str">
        <f t="shared" si="148"/>
        <v xml:space="preserve">9416      </v>
      </c>
      <c r="DM367" s="342" t="str">
        <f t="shared" si="132"/>
        <v xml:space="preserve">202206    </v>
      </c>
      <c r="DN367" s="342" t="str">
        <f t="shared" si="133"/>
        <v xml:space="preserve">M02022    </v>
      </c>
      <c r="DO367" s="342" t="e">
        <f>#REF!</f>
        <v>#REF!</v>
      </c>
      <c r="DP367" s="342">
        <f t="shared" si="149"/>
        <v>0</v>
      </c>
      <c r="EW367" s="342">
        <f t="shared" si="150"/>
        <v>0</v>
      </c>
      <c r="EX367" s="342">
        <f t="shared" si="151"/>
        <v>0</v>
      </c>
      <c r="EY367" s="342" t="e">
        <f>#REF!</f>
        <v>#REF!</v>
      </c>
      <c r="EZ367" s="342" t="e">
        <f>#REF!</f>
        <v>#REF!</v>
      </c>
      <c r="FA367" s="342">
        <f t="shared" si="152"/>
        <v>0</v>
      </c>
      <c r="FB367" s="342" t="e">
        <f>#REF!</f>
        <v>#REF!</v>
      </c>
      <c r="FC367" s="342" t="e">
        <f>#REF!</f>
        <v>#REF!</v>
      </c>
      <c r="FD367" s="342">
        <f t="shared" si="153"/>
        <v>0</v>
      </c>
      <c r="FE367" s="342">
        <f t="shared" si="154"/>
        <v>0</v>
      </c>
      <c r="FF367" s="342" t="e">
        <f>#REF!</f>
        <v>#REF!</v>
      </c>
      <c r="FG367" s="342" t="e">
        <f>#REF!</f>
        <v>#REF!</v>
      </c>
      <c r="FH367" s="342" t="e">
        <f>#REF!</f>
        <v>#REF!</v>
      </c>
      <c r="FI367" s="342" t="e">
        <f>#REF!</f>
        <v>#REF!</v>
      </c>
      <c r="FJ367" s="342" t="e">
        <f>#REF!</f>
        <v>#REF!</v>
      </c>
      <c r="FK367" s="342" t="e">
        <f>#REF!</f>
        <v>#REF!</v>
      </c>
      <c r="FL367" s="342">
        <f t="shared" si="155"/>
        <v>0</v>
      </c>
      <c r="FM367" s="342" t="e">
        <f>#REF!</f>
        <v>#REF!</v>
      </c>
      <c r="FN367" s="342" t="e">
        <f>#REF!</f>
        <v>#REF!</v>
      </c>
      <c r="FO367" s="342" t="e">
        <f>#REF!</f>
        <v>#REF!</v>
      </c>
      <c r="FP367" s="342" t="e">
        <f>#REF!</f>
        <v>#REF!</v>
      </c>
      <c r="FQ367" s="342" t="e">
        <f>#REF!</f>
        <v>#REF!</v>
      </c>
      <c r="FR367" s="342" t="e">
        <f>#REF!</f>
        <v>#REF!</v>
      </c>
      <c r="FS367" s="342" t="e">
        <f>#REF!</f>
        <v>#REF!</v>
      </c>
      <c r="FT367" s="342" t="e">
        <f>#REF!</f>
        <v>#REF!</v>
      </c>
      <c r="FU367" s="342" t="e">
        <f>#REF!</f>
        <v>#REF!</v>
      </c>
      <c r="FV367" s="342">
        <v>2</v>
      </c>
    </row>
    <row r="368" spans="3:178" ht="13.5" thickBot="1" x14ac:dyDescent="0.25">
      <c r="C368" s="366" t="s">
        <v>964</v>
      </c>
      <c r="D368" s="367">
        <v>0</v>
      </c>
      <c r="E368" s="368" t="s">
        <v>977</v>
      </c>
      <c r="F368" s="368" t="s">
        <v>978</v>
      </c>
      <c r="G368" s="367" t="s">
        <v>1578</v>
      </c>
      <c r="H368" s="368" t="s">
        <v>849</v>
      </c>
      <c r="I368" s="369"/>
      <c r="J368" s="369"/>
      <c r="K368" s="369">
        <f t="shared" si="134"/>
        <v>0</v>
      </c>
      <c r="L368" s="369"/>
      <c r="M368" s="369"/>
      <c r="N368" s="369">
        <f t="shared" si="135"/>
        <v>0</v>
      </c>
      <c r="O368" s="369"/>
      <c r="P368" s="369"/>
      <c r="Q368" s="369">
        <f t="shared" si="136"/>
        <v>0</v>
      </c>
      <c r="R368" s="369"/>
      <c r="S368" s="369"/>
      <c r="T368" s="369">
        <f t="shared" si="137"/>
        <v>0</v>
      </c>
      <c r="U368" s="369"/>
      <c r="V368" s="369"/>
      <c r="W368" s="369">
        <f t="shared" si="138"/>
        <v>0</v>
      </c>
      <c r="X368" s="369"/>
      <c r="Y368" s="369"/>
      <c r="Z368" s="369">
        <f t="shared" si="139"/>
        <v>0</v>
      </c>
      <c r="AA368" s="369"/>
      <c r="AB368" s="369"/>
      <c r="AC368" s="369">
        <f t="shared" si="140"/>
        <v>0</v>
      </c>
      <c r="AD368" s="369"/>
      <c r="AE368" s="369"/>
      <c r="AF368" s="369">
        <f t="shared" si="141"/>
        <v>0</v>
      </c>
      <c r="AG368" s="369"/>
      <c r="AH368" s="369"/>
      <c r="AI368" s="369">
        <f t="shared" si="142"/>
        <v>0</v>
      </c>
      <c r="AJ368" s="369"/>
      <c r="AK368" s="369"/>
      <c r="AL368" s="369">
        <f t="shared" si="143"/>
        <v>0</v>
      </c>
      <c r="AM368" s="369"/>
      <c r="AN368" s="369"/>
      <c r="AO368" s="369">
        <f t="shared" si="144"/>
        <v>0</v>
      </c>
      <c r="AP368" s="369"/>
      <c r="AQ368" s="369"/>
      <c r="AR368" s="369">
        <f t="shared" si="145"/>
        <v>0</v>
      </c>
      <c r="AS368" s="388"/>
      <c r="AT368" s="369"/>
      <c r="AU368" s="369"/>
      <c r="AV368" s="369">
        <f t="shared" si="146"/>
        <v>0</v>
      </c>
      <c r="AW368" s="370"/>
      <c r="AX368" s="369"/>
      <c r="AY368" s="369"/>
      <c r="AZ368" s="369">
        <f t="shared" si="147"/>
        <v>0</v>
      </c>
      <c r="BA368" s="370"/>
      <c r="BB368" s="389"/>
      <c r="BC368" s="390"/>
      <c r="BD368" s="390"/>
      <c r="BE368" s="390"/>
      <c r="BF368" s="389"/>
      <c r="BG368" s="390"/>
      <c r="BH368" s="389"/>
      <c r="BI368" s="390"/>
      <c r="BJ368" s="389"/>
      <c r="BK368" s="389"/>
      <c r="BL368" s="388">
        <f t="shared" si="156"/>
        <v>0</v>
      </c>
      <c r="BM368" s="389"/>
      <c r="BN368" s="389"/>
      <c r="BO368" s="388">
        <f t="shared" si="157"/>
        <v>0</v>
      </c>
      <c r="BP368" s="389"/>
      <c r="BQ368" s="391" t="s">
        <v>1042</v>
      </c>
      <c r="DL368" s="342" t="str">
        <f t="shared" si="148"/>
        <v xml:space="preserve">9417      </v>
      </c>
      <c r="DM368" s="342" t="str">
        <f t="shared" si="132"/>
        <v xml:space="preserve">202206    </v>
      </c>
      <c r="DN368" s="342" t="str">
        <f t="shared" si="133"/>
        <v xml:space="preserve">M02022    </v>
      </c>
      <c r="DO368" s="342" t="e">
        <f>#REF!</f>
        <v>#REF!</v>
      </c>
      <c r="DP368" s="342">
        <f t="shared" si="149"/>
        <v>0</v>
      </c>
      <c r="EW368" s="342">
        <f t="shared" si="150"/>
        <v>0</v>
      </c>
      <c r="EX368" s="342">
        <f t="shared" si="151"/>
        <v>0</v>
      </c>
      <c r="EY368" s="342" t="e">
        <f>#REF!</f>
        <v>#REF!</v>
      </c>
      <c r="EZ368" s="342" t="e">
        <f>#REF!</f>
        <v>#REF!</v>
      </c>
      <c r="FA368" s="342">
        <f t="shared" si="152"/>
        <v>0</v>
      </c>
      <c r="FB368" s="342" t="e">
        <f>#REF!</f>
        <v>#REF!</v>
      </c>
      <c r="FC368" s="342" t="e">
        <f>#REF!</f>
        <v>#REF!</v>
      </c>
      <c r="FD368" s="342">
        <f t="shared" si="153"/>
        <v>0</v>
      </c>
      <c r="FE368" s="342">
        <f t="shared" si="154"/>
        <v>0</v>
      </c>
      <c r="FF368" s="342" t="e">
        <f>#REF!</f>
        <v>#REF!</v>
      </c>
      <c r="FG368" s="342" t="e">
        <f>#REF!</f>
        <v>#REF!</v>
      </c>
      <c r="FH368" s="342" t="e">
        <f>#REF!</f>
        <v>#REF!</v>
      </c>
      <c r="FI368" s="342" t="e">
        <f>#REF!</f>
        <v>#REF!</v>
      </c>
      <c r="FJ368" s="342" t="e">
        <f>#REF!</f>
        <v>#REF!</v>
      </c>
      <c r="FK368" s="342" t="e">
        <f>#REF!</f>
        <v>#REF!</v>
      </c>
      <c r="FL368" s="342">
        <f t="shared" si="155"/>
        <v>0</v>
      </c>
      <c r="FM368" s="342" t="e">
        <f>#REF!</f>
        <v>#REF!</v>
      </c>
      <c r="FN368" s="342" t="e">
        <f>#REF!</f>
        <v>#REF!</v>
      </c>
      <c r="FO368" s="342" t="e">
        <f>#REF!</f>
        <v>#REF!</v>
      </c>
      <c r="FP368" s="342" t="e">
        <f>#REF!</f>
        <v>#REF!</v>
      </c>
      <c r="FQ368" s="342" t="e">
        <f>#REF!</f>
        <v>#REF!</v>
      </c>
      <c r="FR368" s="342" t="e">
        <f>#REF!</f>
        <v>#REF!</v>
      </c>
      <c r="FS368" s="342" t="e">
        <f>#REF!</f>
        <v>#REF!</v>
      </c>
      <c r="FT368" s="342" t="e">
        <f>#REF!</f>
        <v>#REF!</v>
      </c>
      <c r="FU368" s="342" t="e">
        <f>#REF!</f>
        <v>#REF!</v>
      </c>
      <c r="FV368" s="342">
        <v>2</v>
      </c>
    </row>
    <row r="369" spans="3:178" ht="13.5" thickBot="1" x14ac:dyDescent="0.25">
      <c r="C369" s="366" t="s">
        <v>959</v>
      </c>
      <c r="D369" s="367">
        <v>0</v>
      </c>
      <c r="E369" s="368" t="s">
        <v>999</v>
      </c>
      <c r="F369" s="368" t="s">
        <v>1000</v>
      </c>
      <c r="G369" s="367" t="s">
        <v>531</v>
      </c>
      <c r="H369" s="368" t="s">
        <v>485</v>
      </c>
      <c r="I369" s="369">
        <v>0</v>
      </c>
      <c r="J369" s="369">
        <v>0</v>
      </c>
      <c r="K369" s="369">
        <f t="shared" si="134"/>
        <v>0</v>
      </c>
      <c r="L369" s="369">
        <v>0</v>
      </c>
      <c r="M369" s="369">
        <v>0</v>
      </c>
      <c r="N369" s="369">
        <f t="shared" si="135"/>
        <v>0</v>
      </c>
      <c r="O369" s="369">
        <v>0</v>
      </c>
      <c r="P369" s="369">
        <v>0</v>
      </c>
      <c r="Q369" s="369">
        <f t="shared" si="136"/>
        <v>0</v>
      </c>
      <c r="R369" s="369">
        <v>0</v>
      </c>
      <c r="S369" s="369">
        <v>0</v>
      </c>
      <c r="T369" s="369">
        <f t="shared" si="137"/>
        <v>0</v>
      </c>
      <c r="U369" s="369">
        <v>0</v>
      </c>
      <c r="V369" s="369">
        <v>0</v>
      </c>
      <c r="W369" s="369">
        <f t="shared" si="138"/>
        <v>0</v>
      </c>
      <c r="X369" s="369">
        <v>0</v>
      </c>
      <c r="Y369" s="369">
        <v>0</v>
      </c>
      <c r="Z369" s="369">
        <f t="shared" si="139"/>
        <v>0</v>
      </c>
      <c r="AA369" s="369">
        <v>0</v>
      </c>
      <c r="AB369" s="369">
        <v>0</v>
      </c>
      <c r="AC369" s="369">
        <f t="shared" si="140"/>
        <v>0</v>
      </c>
      <c r="AD369" s="369">
        <v>0</v>
      </c>
      <c r="AE369" s="369">
        <v>0</v>
      </c>
      <c r="AF369" s="369">
        <f t="shared" si="141"/>
        <v>0</v>
      </c>
      <c r="AG369" s="369">
        <v>0</v>
      </c>
      <c r="AH369" s="369">
        <v>0</v>
      </c>
      <c r="AI369" s="369">
        <f t="shared" si="142"/>
        <v>0</v>
      </c>
      <c r="AJ369" s="369">
        <v>0</v>
      </c>
      <c r="AK369" s="369">
        <v>0</v>
      </c>
      <c r="AL369" s="369">
        <f t="shared" si="143"/>
        <v>0</v>
      </c>
      <c r="AM369" s="369">
        <v>0</v>
      </c>
      <c r="AN369" s="369">
        <v>0</v>
      </c>
      <c r="AO369" s="369">
        <f t="shared" si="144"/>
        <v>0</v>
      </c>
      <c r="AP369" s="369">
        <v>1.2999999999999999E-3</v>
      </c>
      <c r="AQ369" s="369">
        <v>0</v>
      </c>
      <c r="AR369" s="369">
        <f t="shared" si="145"/>
        <v>1.2999999999999999E-3</v>
      </c>
      <c r="AS369" s="388">
        <v>1.2999999999999999E-3</v>
      </c>
      <c r="AT369" s="369">
        <v>1.2398</v>
      </c>
      <c r="AU369" s="369">
        <v>-63.5</v>
      </c>
      <c r="AV369" s="369">
        <f t="shared" si="146"/>
        <v>64.739800000000002</v>
      </c>
      <c r="AW369" s="370"/>
      <c r="AX369" s="369">
        <v>-1.2401</v>
      </c>
      <c r="AY369" s="369">
        <v>-20</v>
      </c>
      <c r="AZ369" s="369">
        <f t="shared" si="147"/>
        <v>18.759900000000002</v>
      </c>
      <c r="BA369" s="370"/>
      <c r="BB369" s="389">
        <v>-2.0000000000000001E-4</v>
      </c>
      <c r="BC369" s="390"/>
      <c r="BD369" s="390"/>
      <c r="BE369" s="390"/>
      <c r="BF369" s="389">
        <v>-50.656799999999997</v>
      </c>
      <c r="BG369" s="390"/>
      <c r="BH369" s="389">
        <v>0</v>
      </c>
      <c r="BI369" s="390"/>
      <c r="BJ369" s="389">
        <v>0</v>
      </c>
      <c r="BK369" s="389"/>
      <c r="BL369" s="388">
        <f t="shared" si="156"/>
        <v>-50.656999999999996</v>
      </c>
      <c r="BM369" s="389">
        <v>0</v>
      </c>
      <c r="BN369" s="389"/>
      <c r="BO369" s="388">
        <f t="shared" si="157"/>
        <v>0</v>
      </c>
      <c r="BP369" s="389">
        <v>0</v>
      </c>
      <c r="BQ369" s="391" t="s">
        <v>1012</v>
      </c>
      <c r="DL369" s="342" t="str">
        <f t="shared" si="148"/>
        <v xml:space="preserve">9418      </v>
      </c>
      <c r="DM369" s="342" t="str">
        <f t="shared" si="132"/>
        <v xml:space="preserve">202206    </v>
      </c>
      <c r="DN369" s="342" t="str">
        <f t="shared" si="133"/>
        <v xml:space="preserve">M02022    </v>
      </c>
      <c r="DO369" s="342" t="e">
        <f>#REF!</f>
        <v>#REF!</v>
      </c>
      <c r="DP369" s="342">
        <f t="shared" si="149"/>
        <v>0</v>
      </c>
      <c r="EW369" s="342">
        <f t="shared" si="150"/>
        <v>0</v>
      </c>
      <c r="EX369" s="342">
        <f t="shared" si="151"/>
        <v>0</v>
      </c>
      <c r="EY369" s="342" t="e">
        <f>#REF!</f>
        <v>#REF!</v>
      </c>
      <c r="EZ369" s="342" t="e">
        <f>#REF!</f>
        <v>#REF!</v>
      </c>
      <c r="FA369" s="342">
        <f t="shared" si="152"/>
        <v>0</v>
      </c>
      <c r="FB369" s="342" t="e">
        <f>#REF!</f>
        <v>#REF!</v>
      </c>
      <c r="FC369" s="342" t="e">
        <f>#REF!</f>
        <v>#REF!</v>
      </c>
      <c r="FD369" s="342">
        <f t="shared" si="153"/>
        <v>0</v>
      </c>
      <c r="FE369" s="342">
        <f t="shared" si="154"/>
        <v>0</v>
      </c>
      <c r="FF369" s="342" t="e">
        <f>#REF!</f>
        <v>#REF!</v>
      </c>
      <c r="FG369" s="342" t="e">
        <f>#REF!</f>
        <v>#REF!</v>
      </c>
      <c r="FH369" s="342" t="e">
        <f>#REF!</f>
        <v>#REF!</v>
      </c>
      <c r="FI369" s="342" t="e">
        <f>#REF!</f>
        <v>#REF!</v>
      </c>
      <c r="FJ369" s="342" t="e">
        <f>#REF!</f>
        <v>#REF!</v>
      </c>
      <c r="FK369" s="342" t="e">
        <f>#REF!</f>
        <v>#REF!</v>
      </c>
      <c r="FL369" s="342">
        <f t="shared" si="155"/>
        <v>0</v>
      </c>
      <c r="FM369" s="342" t="e">
        <f>#REF!</f>
        <v>#REF!</v>
      </c>
      <c r="FN369" s="342" t="e">
        <f>#REF!</f>
        <v>#REF!</v>
      </c>
      <c r="FO369" s="342" t="e">
        <f>#REF!</f>
        <v>#REF!</v>
      </c>
      <c r="FP369" s="342" t="e">
        <f>#REF!</f>
        <v>#REF!</v>
      </c>
      <c r="FQ369" s="342" t="e">
        <f>#REF!</f>
        <v>#REF!</v>
      </c>
      <c r="FR369" s="342" t="e">
        <f>#REF!</f>
        <v>#REF!</v>
      </c>
      <c r="FS369" s="342" t="e">
        <f>#REF!</f>
        <v>#REF!</v>
      </c>
      <c r="FT369" s="342" t="e">
        <f>#REF!</f>
        <v>#REF!</v>
      </c>
      <c r="FU369" s="342" t="e">
        <f>#REF!</f>
        <v>#REF!</v>
      </c>
      <c r="FV369" s="342">
        <v>2</v>
      </c>
    </row>
    <row r="370" spans="3:178" ht="13.5" thickBot="1" x14ac:dyDescent="0.25">
      <c r="C370" s="366" t="s">
        <v>959</v>
      </c>
      <c r="D370" s="367">
        <v>0</v>
      </c>
      <c r="E370" s="368" t="s">
        <v>999</v>
      </c>
      <c r="F370" s="368" t="s">
        <v>1192</v>
      </c>
      <c r="G370" s="367" t="s">
        <v>532</v>
      </c>
      <c r="H370" s="368" t="s">
        <v>486</v>
      </c>
      <c r="I370" s="369">
        <v>0</v>
      </c>
      <c r="J370" s="369">
        <v>0</v>
      </c>
      <c r="K370" s="369">
        <f t="shared" si="134"/>
        <v>0</v>
      </c>
      <c r="L370" s="369">
        <v>0</v>
      </c>
      <c r="M370" s="369">
        <v>0</v>
      </c>
      <c r="N370" s="369">
        <f t="shared" si="135"/>
        <v>0</v>
      </c>
      <c r="O370" s="369">
        <v>0</v>
      </c>
      <c r="P370" s="369">
        <v>0</v>
      </c>
      <c r="Q370" s="369">
        <f t="shared" si="136"/>
        <v>0</v>
      </c>
      <c r="R370" s="369">
        <v>0</v>
      </c>
      <c r="S370" s="369">
        <v>0</v>
      </c>
      <c r="T370" s="369">
        <f t="shared" si="137"/>
        <v>0</v>
      </c>
      <c r="U370" s="369">
        <v>0</v>
      </c>
      <c r="V370" s="369">
        <v>0</v>
      </c>
      <c r="W370" s="369">
        <f t="shared" si="138"/>
        <v>0</v>
      </c>
      <c r="X370" s="369">
        <v>0</v>
      </c>
      <c r="Y370" s="369">
        <v>0</v>
      </c>
      <c r="Z370" s="369">
        <f t="shared" si="139"/>
        <v>0</v>
      </c>
      <c r="AA370" s="369">
        <v>0</v>
      </c>
      <c r="AB370" s="369">
        <v>0</v>
      </c>
      <c r="AC370" s="369">
        <f t="shared" si="140"/>
        <v>0</v>
      </c>
      <c r="AD370" s="369">
        <v>0</v>
      </c>
      <c r="AE370" s="369">
        <v>0</v>
      </c>
      <c r="AF370" s="369">
        <f t="shared" si="141"/>
        <v>0</v>
      </c>
      <c r="AG370" s="369">
        <v>0</v>
      </c>
      <c r="AH370" s="369">
        <v>0</v>
      </c>
      <c r="AI370" s="369">
        <f t="shared" si="142"/>
        <v>0</v>
      </c>
      <c r="AJ370" s="369">
        <v>0</v>
      </c>
      <c r="AK370" s="369">
        <v>0</v>
      </c>
      <c r="AL370" s="369">
        <f t="shared" si="143"/>
        <v>0</v>
      </c>
      <c r="AM370" s="369">
        <v>0</v>
      </c>
      <c r="AN370" s="369">
        <v>0</v>
      </c>
      <c r="AO370" s="369">
        <f t="shared" si="144"/>
        <v>0</v>
      </c>
      <c r="AP370" s="369">
        <v>-6.9999999999999999E-4</v>
      </c>
      <c r="AQ370" s="369">
        <v>0</v>
      </c>
      <c r="AR370" s="369">
        <f t="shared" si="145"/>
        <v>-6.9999999999999999E-4</v>
      </c>
      <c r="AS370" s="388">
        <v>-6.9999999999999999E-4</v>
      </c>
      <c r="AT370" s="369">
        <v>105.6433</v>
      </c>
      <c r="AU370" s="369">
        <v>-20.2407</v>
      </c>
      <c r="AV370" s="369">
        <f t="shared" si="146"/>
        <v>125.884</v>
      </c>
      <c r="AW370" s="370"/>
      <c r="AX370" s="369">
        <v>-105.643</v>
      </c>
      <c r="AY370" s="369">
        <v>-80</v>
      </c>
      <c r="AZ370" s="369">
        <f t="shared" si="147"/>
        <v>-25.643000000000001</v>
      </c>
      <c r="BA370" s="370"/>
      <c r="BB370" s="389">
        <v>2.9999999999999997E-4</v>
      </c>
      <c r="BC370" s="390"/>
      <c r="BD370" s="390"/>
      <c r="BE370" s="390"/>
      <c r="BF370" s="389">
        <v>5.6</v>
      </c>
      <c r="BG370" s="390"/>
      <c r="BH370" s="389">
        <v>0</v>
      </c>
      <c r="BI370" s="390"/>
      <c r="BJ370" s="389">
        <v>0</v>
      </c>
      <c r="BK370" s="389"/>
      <c r="BL370" s="388">
        <f t="shared" si="156"/>
        <v>5.6002999999999998</v>
      </c>
      <c r="BM370" s="389">
        <v>0</v>
      </c>
      <c r="BN370" s="389"/>
      <c r="BO370" s="388">
        <f t="shared" si="157"/>
        <v>0</v>
      </c>
      <c r="BP370" s="389">
        <v>0</v>
      </c>
      <c r="BQ370" s="391" t="s">
        <v>1012</v>
      </c>
      <c r="DL370" s="342" t="str">
        <f t="shared" si="148"/>
        <v xml:space="preserve">9419      </v>
      </c>
      <c r="DM370" s="342" t="str">
        <f t="shared" si="132"/>
        <v xml:space="preserve">202206    </v>
      </c>
      <c r="DN370" s="342" t="str">
        <f t="shared" si="133"/>
        <v xml:space="preserve">M02022    </v>
      </c>
      <c r="DO370" s="342" t="e">
        <f>#REF!</f>
        <v>#REF!</v>
      </c>
      <c r="DP370" s="342">
        <f t="shared" si="149"/>
        <v>0</v>
      </c>
      <c r="EW370" s="342">
        <f t="shared" si="150"/>
        <v>0</v>
      </c>
      <c r="EX370" s="342">
        <f t="shared" si="151"/>
        <v>0</v>
      </c>
      <c r="EY370" s="342" t="e">
        <f>#REF!</f>
        <v>#REF!</v>
      </c>
      <c r="EZ370" s="342" t="e">
        <f>#REF!</f>
        <v>#REF!</v>
      </c>
      <c r="FA370" s="342">
        <f t="shared" si="152"/>
        <v>0</v>
      </c>
      <c r="FB370" s="342" t="e">
        <f>#REF!</f>
        <v>#REF!</v>
      </c>
      <c r="FC370" s="342" t="e">
        <f>#REF!</f>
        <v>#REF!</v>
      </c>
      <c r="FD370" s="342">
        <f t="shared" si="153"/>
        <v>0</v>
      </c>
      <c r="FE370" s="342">
        <f t="shared" si="154"/>
        <v>0</v>
      </c>
      <c r="FF370" s="342" t="e">
        <f>#REF!</f>
        <v>#REF!</v>
      </c>
      <c r="FG370" s="342" t="e">
        <f>#REF!</f>
        <v>#REF!</v>
      </c>
      <c r="FH370" s="342" t="e">
        <f>#REF!</f>
        <v>#REF!</v>
      </c>
      <c r="FI370" s="342" t="e">
        <f>#REF!</f>
        <v>#REF!</v>
      </c>
      <c r="FJ370" s="342" t="e">
        <f>#REF!</f>
        <v>#REF!</v>
      </c>
      <c r="FK370" s="342" t="e">
        <f>#REF!</f>
        <v>#REF!</v>
      </c>
      <c r="FL370" s="342">
        <f t="shared" si="155"/>
        <v>0</v>
      </c>
      <c r="FM370" s="342" t="e">
        <f>#REF!</f>
        <v>#REF!</v>
      </c>
      <c r="FN370" s="342" t="e">
        <f>#REF!</f>
        <v>#REF!</v>
      </c>
      <c r="FO370" s="342" t="e">
        <f>#REF!</f>
        <v>#REF!</v>
      </c>
      <c r="FP370" s="342" t="e">
        <f>#REF!</f>
        <v>#REF!</v>
      </c>
      <c r="FQ370" s="342" t="e">
        <f>#REF!</f>
        <v>#REF!</v>
      </c>
      <c r="FR370" s="342" t="e">
        <f>#REF!</f>
        <v>#REF!</v>
      </c>
      <c r="FS370" s="342" t="e">
        <f>#REF!</f>
        <v>#REF!</v>
      </c>
      <c r="FT370" s="342" t="e">
        <f>#REF!</f>
        <v>#REF!</v>
      </c>
      <c r="FU370" s="342" t="e">
        <f>#REF!</f>
        <v>#REF!</v>
      </c>
      <c r="FV370" s="342">
        <v>2</v>
      </c>
    </row>
    <row r="371" spans="3:178" ht="13.5" thickBot="1" x14ac:dyDescent="0.25">
      <c r="C371" s="366" t="s">
        <v>964</v>
      </c>
      <c r="D371" s="367">
        <v>0</v>
      </c>
      <c r="E371" s="368" t="s">
        <v>977</v>
      </c>
      <c r="F371" s="368" t="s">
        <v>970</v>
      </c>
      <c r="G371" s="367" t="s">
        <v>1579</v>
      </c>
      <c r="H371" s="368" t="s">
        <v>850</v>
      </c>
      <c r="I371" s="369"/>
      <c r="J371" s="369"/>
      <c r="K371" s="369">
        <f t="shared" si="134"/>
        <v>0</v>
      </c>
      <c r="L371" s="369"/>
      <c r="M371" s="369"/>
      <c r="N371" s="369">
        <f t="shared" si="135"/>
        <v>0</v>
      </c>
      <c r="O371" s="369"/>
      <c r="P371" s="369"/>
      <c r="Q371" s="369">
        <f t="shared" si="136"/>
        <v>0</v>
      </c>
      <c r="R371" s="369"/>
      <c r="S371" s="369"/>
      <c r="T371" s="369">
        <f t="shared" si="137"/>
        <v>0</v>
      </c>
      <c r="U371" s="369"/>
      <c r="V371" s="369"/>
      <c r="W371" s="369">
        <f t="shared" si="138"/>
        <v>0</v>
      </c>
      <c r="X371" s="369"/>
      <c r="Y371" s="369"/>
      <c r="Z371" s="369">
        <f t="shared" si="139"/>
        <v>0</v>
      </c>
      <c r="AA371" s="369"/>
      <c r="AB371" s="369"/>
      <c r="AC371" s="369">
        <f t="shared" si="140"/>
        <v>0</v>
      </c>
      <c r="AD371" s="369"/>
      <c r="AE371" s="369"/>
      <c r="AF371" s="369">
        <f t="shared" si="141"/>
        <v>0</v>
      </c>
      <c r="AG371" s="369"/>
      <c r="AH371" s="369"/>
      <c r="AI371" s="369">
        <f t="shared" si="142"/>
        <v>0</v>
      </c>
      <c r="AJ371" s="369"/>
      <c r="AK371" s="369"/>
      <c r="AL371" s="369">
        <f t="shared" si="143"/>
        <v>0</v>
      </c>
      <c r="AM371" s="369"/>
      <c r="AN371" s="369"/>
      <c r="AO371" s="369">
        <f t="shared" si="144"/>
        <v>0</v>
      </c>
      <c r="AP371" s="369"/>
      <c r="AQ371" s="369"/>
      <c r="AR371" s="369">
        <f t="shared" si="145"/>
        <v>0</v>
      </c>
      <c r="AS371" s="388"/>
      <c r="AT371" s="369"/>
      <c r="AU371" s="369"/>
      <c r="AV371" s="369">
        <f t="shared" si="146"/>
        <v>0</v>
      </c>
      <c r="AW371" s="370"/>
      <c r="AX371" s="369"/>
      <c r="AY371" s="369"/>
      <c r="AZ371" s="369">
        <f t="shared" si="147"/>
        <v>0</v>
      </c>
      <c r="BA371" s="370"/>
      <c r="BB371" s="389"/>
      <c r="BC371" s="390"/>
      <c r="BD371" s="390"/>
      <c r="BE371" s="390"/>
      <c r="BF371" s="389"/>
      <c r="BG371" s="390"/>
      <c r="BH371" s="389"/>
      <c r="BI371" s="390"/>
      <c r="BJ371" s="389"/>
      <c r="BK371" s="389"/>
      <c r="BL371" s="388">
        <f t="shared" si="156"/>
        <v>0</v>
      </c>
      <c r="BM371" s="389"/>
      <c r="BN371" s="389"/>
      <c r="BO371" s="388">
        <f t="shared" si="157"/>
        <v>0</v>
      </c>
      <c r="BP371" s="389"/>
      <c r="BQ371" s="391" t="s">
        <v>1042</v>
      </c>
      <c r="DL371" s="342" t="str">
        <f t="shared" si="148"/>
        <v xml:space="preserve">9421      </v>
      </c>
      <c r="DM371" s="342" t="str">
        <f t="shared" si="132"/>
        <v xml:space="preserve">202206    </v>
      </c>
      <c r="DN371" s="342" t="str">
        <f t="shared" si="133"/>
        <v xml:space="preserve">M02022    </v>
      </c>
      <c r="DO371" s="342" t="e">
        <f>#REF!</f>
        <v>#REF!</v>
      </c>
      <c r="DP371" s="342">
        <f t="shared" si="149"/>
        <v>0</v>
      </c>
      <c r="EW371" s="342">
        <f t="shared" si="150"/>
        <v>0</v>
      </c>
      <c r="EX371" s="342">
        <f t="shared" si="151"/>
        <v>0</v>
      </c>
      <c r="EY371" s="342" t="e">
        <f>#REF!</f>
        <v>#REF!</v>
      </c>
      <c r="EZ371" s="342" t="e">
        <f>#REF!</f>
        <v>#REF!</v>
      </c>
      <c r="FA371" s="342">
        <f t="shared" si="152"/>
        <v>0</v>
      </c>
      <c r="FB371" s="342" t="e">
        <f>#REF!</f>
        <v>#REF!</v>
      </c>
      <c r="FC371" s="342" t="e">
        <f>#REF!</f>
        <v>#REF!</v>
      </c>
      <c r="FD371" s="342">
        <f t="shared" si="153"/>
        <v>0</v>
      </c>
      <c r="FE371" s="342">
        <f t="shared" si="154"/>
        <v>0</v>
      </c>
      <c r="FF371" s="342" t="e">
        <f>#REF!</f>
        <v>#REF!</v>
      </c>
      <c r="FG371" s="342" t="e">
        <f>#REF!</f>
        <v>#REF!</v>
      </c>
      <c r="FH371" s="342" t="e">
        <f>#REF!</f>
        <v>#REF!</v>
      </c>
      <c r="FI371" s="342" t="e">
        <f>#REF!</f>
        <v>#REF!</v>
      </c>
      <c r="FJ371" s="342" t="e">
        <f>#REF!</f>
        <v>#REF!</v>
      </c>
      <c r="FK371" s="342" t="e">
        <f>#REF!</f>
        <v>#REF!</v>
      </c>
      <c r="FL371" s="342">
        <f t="shared" si="155"/>
        <v>0</v>
      </c>
      <c r="FM371" s="342" t="e">
        <f>#REF!</f>
        <v>#REF!</v>
      </c>
      <c r="FN371" s="342" t="e">
        <f>#REF!</f>
        <v>#REF!</v>
      </c>
      <c r="FO371" s="342" t="e">
        <f>#REF!</f>
        <v>#REF!</v>
      </c>
      <c r="FP371" s="342" t="e">
        <f>#REF!</f>
        <v>#REF!</v>
      </c>
      <c r="FQ371" s="342" t="e">
        <f>#REF!</f>
        <v>#REF!</v>
      </c>
      <c r="FR371" s="342" t="e">
        <f>#REF!</f>
        <v>#REF!</v>
      </c>
      <c r="FS371" s="342" t="e">
        <f>#REF!</f>
        <v>#REF!</v>
      </c>
      <c r="FT371" s="342" t="e">
        <f>#REF!</f>
        <v>#REF!</v>
      </c>
      <c r="FU371" s="342" t="e">
        <f>#REF!</f>
        <v>#REF!</v>
      </c>
      <c r="FV371" s="342">
        <v>2</v>
      </c>
    </row>
    <row r="372" spans="3:178" ht="13.5" thickBot="1" x14ac:dyDescent="0.25">
      <c r="C372" s="366" t="s">
        <v>964</v>
      </c>
      <c r="D372" s="367">
        <v>0</v>
      </c>
      <c r="E372" s="368" t="s">
        <v>977</v>
      </c>
      <c r="F372" s="368" t="s">
        <v>970</v>
      </c>
      <c r="G372" s="367" t="s">
        <v>1580</v>
      </c>
      <c r="H372" s="368" t="s">
        <v>851</v>
      </c>
      <c r="I372" s="369"/>
      <c r="J372" s="369"/>
      <c r="K372" s="369">
        <f t="shared" si="134"/>
        <v>0</v>
      </c>
      <c r="L372" s="369"/>
      <c r="M372" s="369"/>
      <c r="N372" s="369">
        <f t="shared" si="135"/>
        <v>0</v>
      </c>
      <c r="O372" s="369"/>
      <c r="P372" s="369"/>
      <c r="Q372" s="369">
        <f t="shared" si="136"/>
        <v>0</v>
      </c>
      <c r="R372" s="369"/>
      <c r="S372" s="369"/>
      <c r="T372" s="369">
        <f t="shared" si="137"/>
        <v>0</v>
      </c>
      <c r="U372" s="369"/>
      <c r="V372" s="369"/>
      <c r="W372" s="369">
        <f t="shared" si="138"/>
        <v>0</v>
      </c>
      <c r="X372" s="369"/>
      <c r="Y372" s="369"/>
      <c r="Z372" s="369">
        <f t="shared" si="139"/>
        <v>0</v>
      </c>
      <c r="AA372" s="369"/>
      <c r="AB372" s="369"/>
      <c r="AC372" s="369">
        <f t="shared" si="140"/>
        <v>0</v>
      </c>
      <c r="AD372" s="369"/>
      <c r="AE372" s="369"/>
      <c r="AF372" s="369">
        <f t="shared" si="141"/>
        <v>0</v>
      </c>
      <c r="AG372" s="369"/>
      <c r="AH372" s="369"/>
      <c r="AI372" s="369">
        <f t="shared" si="142"/>
        <v>0</v>
      </c>
      <c r="AJ372" s="369"/>
      <c r="AK372" s="369"/>
      <c r="AL372" s="369">
        <f t="shared" si="143"/>
        <v>0</v>
      </c>
      <c r="AM372" s="369"/>
      <c r="AN372" s="369"/>
      <c r="AO372" s="369">
        <f t="shared" si="144"/>
        <v>0</v>
      </c>
      <c r="AP372" s="369"/>
      <c r="AQ372" s="369"/>
      <c r="AR372" s="369">
        <f t="shared" si="145"/>
        <v>0</v>
      </c>
      <c r="AS372" s="388"/>
      <c r="AT372" s="369"/>
      <c r="AU372" s="369"/>
      <c r="AV372" s="369">
        <f t="shared" si="146"/>
        <v>0</v>
      </c>
      <c r="AW372" s="370"/>
      <c r="AX372" s="369"/>
      <c r="AY372" s="369"/>
      <c r="AZ372" s="369">
        <f t="shared" si="147"/>
        <v>0</v>
      </c>
      <c r="BA372" s="370"/>
      <c r="BB372" s="389"/>
      <c r="BC372" s="390"/>
      <c r="BD372" s="390"/>
      <c r="BE372" s="390"/>
      <c r="BF372" s="389"/>
      <c r="BG372" s="390"/>
      <c r="BH372" s="389"/>
      <c r="BI372" s="390"/>
      <c r="BJ372" s="389"/>
      <c r="BK372" s="389"/>
      <c r="BL372" s="388">
        <f t="shared" si="156"/>
        <v>0</v>
      </c>
      <c r="BM372" s="389"/>
      <c r="BN372" s="389"/>
      <c r="BO372" s="388">
        <f t="shared" si="157"/>
        <v>0</v>
      </c>
      <c r="BP372" s="389"/>
      <c r="BQ372" s="391" t="s">
        <v>1042</v>
      </c>
      <c r="DL372" s="342" t="str">
        <f t="shared" si="148"/>
        <v xml:space="preserve">9422      </v>
      </c>
      <c r="DM372" s="342" t="str">
        <f t="shared" si="132"/>
        <v xml:space="preserve">202206    </v>
      </c>
      <c r="DN372" s="342" t="str">
        <f t="shared" si="133"/>
        <v xml:space="preserve">M02022    </v>
      </c>
      <c r="DO372" s="342" t="e">
        <f>#REF!</f>
        <v>#REF!</v>
      </c>
      <c r="DP372" s="342">
        <f t="shared" si="149"/>
        <v>0</v>
      </c>
      <c r="EW372" s="342">
        <f t="shared" si="150"/>
        <v>0</v>
      </c>
      <c r="EX372" s="342">
        <f t="shared" si="151"/>
        <v>0</v>
      </c>
      <c r="EY372" s="342" t="e">
        <f>#REF!</f>
        <v>#REF!</v>
      </c>
      <c r="EZ372" s="342" t="e">
        <f>#REF!</f>
        <v>#REF!</v>
      </c>
      <c r="FA372" s="342">
        <f t="shared" si="152"/>
        <v>0</v>
      </c>
      <c r="FB372" s="342" t="e">
        <f>#REF!</f>
        <v>#REF!</v>
      </c>
      <c r="FC372" s="342" t="e">
        <f>#REF!</f>
        <v>#REF!</v>
      </c>
      <c r="FD372" s="342">
        <f t="shared" si="153"/>
        <v>0</v>
      </c>
      <c r="FE372" s="342">
        <f t="shared" si="154"/>
        <v>0</v>
      </c>
      <c r="FF372" s="342" t="e">
        <f>#REF!</f>
        <v>#REF!</v>
      </c>
      <c r="FG372" s="342" t="e">
        <f>#REF!</f>
        <v>#REF!</v>
      </c>
      <c r="FH372" s="342" t="e">
        <f>#REF!</f>
        <v>#REF!</v>
      </c>
      <c r="FI372" s="342" t="e">
        <f>#REF!</f>
        <v>#REF!</v>
      </c>
      <c r="FJ372" s="342" t="e">
        <f>#REF!</f>
        <v>#REF!</v>
      </c>
      <c r="FK372" s="342" t="e">
        <f>#REF!</f>
        <v>#REF!</v>
      </c>
      <c r="FL372" s="342">
        <f t="shared" si="155"/>
        <v>0</v>
      </c>
      <c r="FM372" s="342" t="e">
        <f>#REF!</f>
        <v>#REF!</v>
      </c>
      <c r="FN372" s="342" t="e">
        <f>#REF!</f>
        <v>#REF!</v>
      </c>
      <c r="FO372" s="342" t="e">
        <f>#REF!</f>
        <v>#REF!</v>
      </c>
      <c r="FP372" s="342" t="e">
        <f>#REF!</f>
        <v>#REF!</v>
      </c>
      <c r="FQ372" s="342" t="e">
        <f>#REF!</f>
        <v>#REF!</v>
      </c>
      <c r="FR372" s="342" t="e">
        <f>#REF!</f>
        <v>#REF!</v>
      </c>
      <c r="FS372" s="342" t="e">
        <f>#REF!</f>
        <v>#REF!</v>
      </c>
      <c r="FT372" s="342" t="e">
        <f>#REF!</f>
        <v>#REF!</v>
      </c>
      <c r="FU372" s="342" t="e">
        <f>#REF!</f>
        <v>#REF!</v>
      </c>
      <c r="FV372" s="342">
        <v>2</v>
      </c>
    </row>
    <row r="373" spans="3:178" ht="13.5" thickBot="1" x14ac:dyDescent="0.25">
      <c r="C373" s="366" t="s">
        <v>964</v>
      </c>
      <c r="D373" s="367">
        <v>0</v>
      </c>
      <c r="E373" s="368" t="s">
        <v>977</v>
      </c>
      <c r="F373" s="368" t="s">
        <v>978</v>
      </c>
      <c r="G373" s="367" t="s">
        <v>1581</v>
      </c>
      <c r="H373" s="368" t="s">
        <v>852</v>
      </c>
      <c r="I373" s="369"/>
      <c r="J373" s="369"/>
      <c r="K373" s="369">
        <f t="shared" si="134"/>
        <v>0</v>
      </c>
      <c r="L373" s="369"/>
      <c r="M373" s="369"/>
      <c r="N373" s="369">
        <f t="shared" si="135"/>
        <v>0</v>
      </c>
      <c r="O373" s="369"/>
      <c r="P373" s="369"/>
      <c r="Q373" s="369">
        <f t="shared" si="136"/>
        <v>0</v>
      </c>
      <c r="R373" s="369"/>
      <c r="S373" s="369"/>
      <c r="T373" s="369">
        <f t="shared" si="137"/>
        <v>0</v>
      </c>
      <c r="U373" s="369"/>
      <c r="V373" s="369"/>
      <c r="W373" s="369">
        <f t="shared" si="138"/>
        <v>0</v>
      </c>
      <c r="X373" s="369"/>
      <c r="Y373" s="369"/>
      <c r="Z373" s="369">
        <f t="shared" si="139"/>
        <v>0</v>
      </c>
      <c r="AA373" s="369"/>
      <c r="AB373" s="369"/>
      <c r="AC373" s="369">
        <f t="shared" si="140"/>
        <v>0</v>
      </c>
      <c r="AD373" s="369"/>
      <c r="AE373" s="369"/>
      <c r="AF373" s="369">
        <f t="shared" si="141"/>
        <v>0</v>
      </c>
      <c r="AG373" s="369"/>
      <c r="AH373" s="369"/>
      <c r="AI373" s="369">
        <f t="shared" si="142"/>
        <v>0</v>
      </c>
      <c r="AJ373" s="369"/>
      <c r="AK373" s="369"/>
      <c r="AL373" s="369">
        <f t="shared" si="143"/>
        <v>0</v>
      </c>
      <c r="AM373" s="369"/>
      <c r="AN373" s="369"/>
      <c r="AO373" s="369">
        <f t="shared" si="144"/>
        <v>0</v>
      </c>
      <c r="AP373" s="369"/>
      <c r="AQ373" s="369"/>
      <c r="AR373" s="369">
        <f t="shared" si="145"/>
        <v>0</v>
      </c>
      <c r="AS373" s="388"/>
      <c r="AT373" s="369"/>
      <c r="AU373" s="369"/>
      <c r="AV373" s="369">
        <f t="shared" si="146"/>
        <v>0</v>
      </c>
      <c r="AW373" s="370"/>
      <c r="AX373" s="369"/>
      <c r="AY373" s="369"/>
      <c r="AZ373" s="369">
        <f t="shared" si="147"/>
        <v>0</v>
      </c>
      <c r="BA373" s="370"/>
      <c r="BB373" s="389"/>
      <c r="BC373" s="390"/>
      <c r="BD373" s="390"/>
      <c r="BE373" s="390"/>
      <c r="BF373" s="389"/>
      <c r="BG373" s="390"/>
      <c r="BH373" s="389"/>
      <c r="BI373" s="390"/>
      <c r="BJ373" s="389"/>
      <c r="BK373" s="389"/>
      <c r="BL373" s="388">
        <f t="shared" si="156"/>
        <v>0</v>
      </c>
      <c r="BM373" s="389"/>
      <c r="BN373" s="389"/>
      <c r="BO373" s="388">
        <f t="shared" si="157"/>
        <v>0</v>
      </c>
      <c r="BP373" s="389"/>
      <c r="BQ373" s="391" t="s">
        <v>1058</v>
      </c>
      <c r="DL373" s="342" t="str">
        <f t="shared" si="148"/>
        <v xml:space="preserve">9431      </v>
      </c>
      <c r="DM373" s="342" t="str">
        <f t="shared" si="132"/>
        <v xml:space="preserve">202206    </v>
      </c>
      <c r="DN373" s="342" t="str">
        <f t="shared" si="133"/>
        <v xml:space="preserve">M02022    </v>
      </c>
      <c r="DO373" s="342" t="e">
        <f>#REF!</f>
        <v>#REF!</v>
      </c>
      <c r="DP373" s="342">
        <f t="shared" si="149"/>
        <v>0</v>
      </c>
      <c r="EW373" s="342">
        <f t="shared" si="150"/>
        <v>0</v>
      </c>
      <c r="EX373" s="342">
        <f t="shared" si="151"/>
        <v>0</v>
      </c>
      <c r="EY373" s="342" t="e">
        <f>#REF!</f>
        <v>#REF!</v>
      </c>
      <c r="EZ373" s="342" t="e">
        <f>#REF!</f>
        <v>#REF!</v>
      </c>
      <c r="FA373" s="342">
        <f t="shared" si="152"/>
        <v>0</v>
      </c>
      <c r="FB373" s="342" t="e">
        <f>#REF!</f>
        <v>#REF!</v>
      </c>
      <c r="FC373" s="342" t="e">
        <f>#REF!</f>
        <v>#REF!</v>
      </c>
      <c r="FD373" s="342">
        <f t="shared" si="153"/>
        <v>0</v>
      </c>
      <c r="FE373" s="342">
        <f t="shared" si="154"/>
        <v>0</v>
      </c>
      <c r="FF373" s="342" t="e">
        <f>#REF!</f>
        <v>#REF!</v>
      </c>
      <c r="FG373" s="342" t="e">
        <f>#REF!</f>
        <v>#REF!</v>
      </c>
      <c r="FH373" s="342" t="e">
        <f>#REF!</f>
        <v>#REF!</v>
      </c>
      <c r="FI373" s="342" t="e">
        <f>#REF!</f>
        <v>#REF!</v>
      </c>
      <c r="FJ373" s="342" t="e">
        <f>#REF!</f>
        <v>#REF!</v>
      </c>
      <c r="FK373" s="342" t="e">
        <f>#REF!</f>
        <v>#REF!</v>
      </c>
      <c r="FL373" s="342">
        <f t="shared" si="155"/>
        <v>0</v>
      </c>
      <c r="FM373" s="342" t="e">
        <f>#REF!</f>
        <v>#REF!</v>
      </c>
      <c r="FN373" s="342" t="e">
        <f>#REF!</f>
        <v>#REF!</v>
      </c>
      <c r="FO373" s="342" t="e">
        <f>#REF!</f>
        <v>#REF!</v>
      </c>
      <c r="FP373" s="342" t="e">
        <f>#REF!</f>
        <v>#REF!</v>
      </c>
      <c r="FQ373" s="342" t="e">
        <f>#REF!</f>
        <v>#REF!</v>
      </c>
      <c r="FR373" s="342" t="e">
        <f>#REF!</f>
        <v>#REF!</v>
      </c>
      <c r="FS373" s="342" t="e">
        <f>#REF!</f>
        <v>#REF!</v>
      </c>
      <c r="FT373" s="342" t="e">
        <f>#REF!</f>
        <v>#REF!</v>
      </c>
      <c r="FU373" s="342" t="e">
        <f>#REF!</f>
        <v>#REF!</v>
      </c>
      <c r="FV373" s="342">
        <v>2</v>
      </c>
    </row>
    <row r="374" spans="3:178" ht="13.5" thickBot="1" x14ac:dyDescent="0.25">
      <c r="C374" s="366" t="s">
        <v>964</v>
      </c>
      <c r="D374" s="367">
        <v>0</v>
      </c>
      <c r="E374" s="368" t="s">
        <v>977</v>
      </c>
      <c r="F374" s="368" t="s">
        <v>978</v>
      </c>
      <c r="G374" s="367" t="s">
        <v>1582</v>
      </c>
      <c r="H374" s="368" t="s">
        <v>853</v>
      </c>
      <c r="I374" s="369"/>
      <c r="J374" s="369"/>
      <c r="K374" s="369">
        <f t="shared" si="134"/>
        <v>0</v>
      </c>
      <c r="L374" s="369"/>
      <c r="M374" s="369"/>
      <c r="N374" s="369">
        <f t="shared" si="135"/>
        <v>0</v>
      </c>
      <c r="O374" s="369"/>
      <c r="P374" s="369"/>
      <c r="Q374" s="369">
        <f t="shared" si="136"/>
        <v>0</v>
      </c>
      <c r="R374" s="369"/>
      <c r="S374" s="369"/>
      <c r="T374" s="369">
        <f t="shared" si="137"/>
        <v>0</v>
      </c>
      <c r="U374" s="369"/>
      <c r="V374" s="369"/>
      <c r="W374" s="369">
        <f t="shared" si="138"/>
        <v>0</v>
      </c>
      <c r="X374" s="369"/>
      <c r="Y374" s="369"/>
      <c r="Z374" s="369">
        <f t="shared" si="139"/>
        <v>0</v>
      </c>
      <c r="AA374" s="369"/>
      <c r="AB374" s="369"/>
      <c r="AC374" s="369">
        <f t="shared" si="140"/>
        <v>0</v>
      </c>
      <c r="AD374" s="369"/>
      <c r="AE374" s="369"/>
      <c r="AF374" s="369">
        <f t="shared" si="141"/>
        <v>0</v>
      </c>
      <c r="AG374" s="369"/>
      <c r="AH374" s="369"/>
      <c r="AI374" s="369">
        <f t="shared" si="142"/>
        <v>0</v>
      </c>
      <c r="AJ374" s="369"/>
      <c r="AK374" s="369"/>
      <c r="AL374" s="369">
        <f t="shared" si="143"/>
        <v>0</v>
      </c>
      <c r="AM374" s="369"/>
      <c r="AN374" s="369"/>
      <c r="AO374" s="369">
        <f t="shared" si="144"/>
        <v>0</v>
      </c>
      <c r="AP374" s="369"/>
      <c r="AQ374" s="369"/>
      <c r="AR374" s="369">
        <f t="shared" si="145"/>
        <v>0</v>
      </c>
      <c r="AS374" s="388"/>
      <c r="AT374" s="369"/>
      <c r="AU374" s="369"/>
      <c r="AV374" s="369">
        <f t="shared" si="146"/>
        <v>0</v>
      </c>
      <c r="AW374" s="370"/>
      <c r="AX374" s="369"/>
      <c r="AY374" s="369"/>
      <c r="AZ374" s="369">
        <f t="shared" si="147"/>
        <v>0</v>
      </c>
      <c r="BA374" s="370"/>
      <c r="BB374" s="389"/>
      <c r="BC374" s="390"/>
      <c r="BD374" s="390"/>
      <c r="BE374" s="390"/>
      <c r="BF374" s="389"/>
      <c r="BG374" s="390"/>
      <c r="BH374" s="389"/>
      <c r="BI374" s="390"/>
      <c r="BJ374" s="389"/>
      <c r="BK374" s="389"/>
      <c r="BL374" s="388">
        <f t="shared" si="156"/>
        <v>0</v>
      </c>
      <c r="BM374" s="389"/>
      <c r="BN374" s="389"/>
      <c r="BO374" s="388">
        <f t="shared" si="157"/>
        <v>0</v>
      </c>
      <c r="BP374" s="389"/>
      <c r="BQ374" s="391" t="s">
        <v>1058</v>
      </c>
      <c r="DL374" s="342" t="str">
        <f t="shared" si="148"/>
        <v xml:space="preserve">9432      </v>
      </c>
      <c r="DM374" s="342" t="str">
        <f t="shared" si="132"/>
        <v xml:space="preserve">202206    </v>
      </c>
      <c r="DN374" s="342" t="str">
        <f t="shared" si="133"/>
        <v xml:space="preserve">M02022    </v>
      </c>
      <c r="DO374" s="342" t="e">
        <f>#REF!</f>
        <v>#REF!</v>
      </c>
      <c r="DP374" s="342">
        <f t="shared" si="149"/>
        <v>0</v>
      </c>
      <c r="EW374" s="342">
        <f t="shared" si="150"/>
        <v>0</v>
      </c>
      <c r="EX374" s="342">
        <f t="shared" si="151"/>
        <v>0</v>
      </c>
      <c r="EY374" s="342" t="e">
        <f>#REF!</f>
        <v>#REF!</v>
      </c>
      <c r="EZ374" s="342" t="e">
        <f>#REF!</f>
        <v>#REF!</v>
      </c>
      <c r="FA374" s="342">
        <f t="shared" si="152"/>
        <v>0</v>
      </c>
      <c r="FB374" s="342" t="e">
        <f>#REF!</f>
        <v>#REF!</v>
      </c>
      <c r="FC374" s="342" t="e">
        <f>#REF!</f>
        <v>#REF!</v>
      </c>
      <c r="FD374" s="342">
        <f t="shared" si="153"/>
        <v>0</v>
      </c>
      <c r="FE374" s="342">
        <f t="shared" si="154"/>
        <v>0</v>
      </c>
      <c r="FF374" s="342" t="e">
        <f>#REF!</f>
        <v>#REF!</v>
      </c>
      <c r="FG374" s="342" t="e">
        <f>#REF!</f>
        <v>#REF!</v>
      </c>
      <c r="FH374" s="342" t="e">
        <f>#REF!</f>
        <v>#REF!</v>
      </c>
      <c r="FI374" s="342" t="e">
        <f>#REF!</f>
        <v>#REF!</v>
      </c>
      <c r="FJ374" s="342" t="e">
        <f>#REF!</f>
        <v>#REF!</v>
      </c>
      <c r="FK374" s="342" t="e">
        <f>#REF!</f>
        <v>#REF!</v>
      </c>
      <c r="FL374" s="342">
        <f t="shared" si="155"/>
        <v>0</v>
      </c>
      <c r="FM374" s="342" t="e">
        <f>#REF!</f>
        <v>#REF!</v>
      </c>
      <c r="FN374" s="342" t="e">
        <f>#REF!</f>
        <v>#REF!</v>
      </c>
      <c r="FO374" s="342" t="e">
        <f>#REF!</f>
        <v>#REF!</v>
      </c>
      <c r="FP374" s="342" t="e">
        <f>#REF!</f>
        <v>#REF!</v>
      </c>
      <c r="FQ374" s="342" t="e">
        <f>#REF!</f>
        <v>#REF!</v>
      </c>
      <c r="FR374" s="342" t="e">
        <f>#REF!</f>
        <v>#REF!</v>
      </c>
      <c r="FS374" s="342" t="e">
        <f>#REF!</f>
        <v>#REF!</v>
      </c>
      <c r="FT374" s="342" t="e">
        <f>#REF!</f>
        <v>#REF!</v>
      </c>
      <c r="FU374" s="342" t="e">
        <f>#REF!</f>
        <v>#REF!</v>
      </c>
      <c r="FV374" s="342">
        <v>2</v>
      </c>
    </row>
    <row r="375" spans="3:178" ht="13.5" thickBot="1" x14ac:dyDescent="0.25">
      <c r="C375" s="366" t="s">
        <v>964</v>
      </c>
      <c r="D375" s="367">
        <v>0</v>
      </c>
      <c r="E375" s="368" t="s">
        <v>977</v>
      </c>
      <c r="F375" s="368" t="s">
        <v>1193</v>
      </c>
      <c r="G375" s="367" t="s">
        <v>1583</v>
      </c>
      <c r="H375" s="368" t="s">
        <v>854</v>
      </c>
      <c r="I375" s="369"/>
      <c r="J375" s="369"/>
      <c r="K375" s="369">
        <f t="shared" si="134"/>
        <v>0</v>
      </c>
      <c r="L375" s="369"/>
      <c r="M375" s="369"/>
      <c r="N375" s="369">
        <f t="shared" si="135"/>
        <v>0</v>
      </c>
      <c r="O375" s="369"/>
      <c r="P375" s="369"/>
      <c r="Q375" s="369">
        <f t="shared" si="136"/>
        <v>0</v>
      </c>
      <c r="R375" s="369"/>
      <c r="S375" s="369"/>
      <c r="T375" s="369">
        <f t="shared" si="137"/>
        <v>0</v>
      </c>
      <c r="U375" s="369"/>
      <c r="V375" s="369"/>
      <c r="W375" s="369">
        <f t="shared" si="138"/>
        <v>0</v>
      </c>
      <c r="X375" s="369"/>
      <c r="Y375" s="369"/>
      <c r="Z375" s="369">
        <f t="shared" si="139"/>
        <v>0</v>
      </c>
      <c r="AA375" s="369"/>
      <c r="AB375" s="369"/>
      <c r="AC375" s="369">
        <f t="shared" si="140"/>
        <v>0</v>
      </c>
      <c r="AD375" s="369"/>
      <c r="AE375" s="369"/>
      <c r="AF375" s="369">
        <f t="shared" si="141"/>
        <v>0</v>
      </c>
      <c r="AG375" s="369"/>
      <c r="AH375" s="369"/>
      <c r="AI375" s="369">
        <f t="shared" si="142"/>
        <v>0</v>
      </c>
      <c r="AJ375" s="369"/>
      <c r="AK375" s="369"/>
      <c r="AL375" s="369">
        <f t="shared" si="143"/>
        <v>0</v>
      </c>
      <c r="AM375" s="369"/>
      <c r="AN375" s="369"/>
      <c r="AO375" s="369">
        <f t="shared" si="144"/>
        <v>0</v>
      </c>
      <c r="AP375" s="369"/>
      <c r="AQ375" s="369"/>
      <c r="AR375" s="369">
        <f t="shared" si="145"/>
        <v>0</v>
      </c>
      <c r="AS375" s="388"/>
      <c r="AT375" s="369"/>
      <c r="AU375" s="369"/>
      <c r="AV375" s="369">
        <f t="shared" si="146"/>
        <v>0</v>
      </c>
      <c r="AW375" s="370"/>
      <c r="AX375" s="369"/>
      <c r="AY375" s="369"/>
      <c r="AZ375" s="369">
        <f t="shared" si="147"/>
        <v>0</v>
      </c>
      <c r="BA375" s="370"/>
      <c r="BB375" s="389"/>
      <c r="BC375" s="390"/>
      <c r="BD375" s="390"/>
      <c r="BE375" s="390"/>
      <c r="BF375" s="389"/>
      <c r="BG375" s="390"/>
      <c r="BH375" s="389"/>
      <c r="BI375" s="390"/>
      <c r="BJ375" s="389"/>
      <c r="BK375" s="389"/>
      <c r="BL375" s="388">
        <f t="shared" si="156"/>
        <v>0</v>
      </c>
      <c r="BM375" s="389"/>
      <c r="BN375" s="389"/>
      <c r="BO375" s="388">
        <f t="shared" si="157"/>
        <v>0</v>
      </c>
      <c r="BP375" s="389"/>
      <c r="BQ375" s="391" t="s">
        <v>1194</v>
      </c>
      <c r="DL375" s="342" t="str">
        <f t="shared" si="148"/>
        <v xml:space="preserve">9434      </v>
      </c>
      <c r="DM375" s="342" t="str">
        <f t="shared" si="132"/>
        <v xml:space="preserve">202206    </v>
      </c>
      <c r="DN375" s="342" t="str">
        <f t="shared" si="133"/>
        <v xml:space="preserve">M02022    </v>
      </c>
      <c r="DO375" s="342" t="e">
        <f>#REF!</f>
        <v>#REF!</v>
      </c>
      <c r="DP375" s="342">
        <f t="shared" si="149"/>
        <v>0</v>
      </c>
      <c r="EW375" s="342">
        <f t="shared" si="150"/>
        <v>0</v>
      </c>
      <c r="EX375" s="342">
        <f t="shared" si="151"/>
        <v>0</v>
      </c>
      <c r="EY375" s="342" t="e">
        <f>#REF!</f>
        <v>#REF!</v>
      </c>
      <c r="EZ375" s="342" t="e">
        <f>#REF!</f>
        <v>#REF!</v>
      </c>
      <c r="FA375" s="342">
        <f t="shared" si="152"/>
        <v>0</v>
      </c>
      <c r="FB375" s="342" t="e">
        <f>#REF!</f>
        <v>#REF!</v>
      </c>
      <c r="FC375" s="342" t="e">
        <f>#REF!</f>
        <v>#REF!</v>
      </c>
      <c r="FD375" s="342">
        <f t="shared" si="153"/>
        <v>0</v>
      </c>
      <c r="FE375" s="342">
        <f t="shared" si="154"/>
        <v>0</v>
      </c>
      <c r="FF375" s="342" t="e">
        <f>#REF!</f>
        <v>#REF!</v>
      </c>
      <c r="FG375" s="342" t="e">
        <f>#REF!</f>
        <v>#REF!</v>
      </c>
      <c r="FH375" s="342" t="e">
        <f>#REF!</f>
        <v>#REF!</v>
      </c>
      <c r="FI375" s="342" t="e">
        <f>#REF!</f>
        <v>#REF!</v>
      </c>
      <c r="FJ375" s="342" t="e">
        <f>#REF!</f>
        <v>#REF!</v>
      </c>
      <c r="FK375" s="342" t="e">
        <f>#REF!</f>
        <v>#REF!</v>
      </c>
      <c r="FL375" s="342">
        <f t="shared" si="155"/>
        <v>0</v>
      </c>
      <c r="FM375" s="342" t="e">
        <f>#REF!</f>
        <v>#REF!</v>
      </c>
      <c r="FN375" s="342" t="e">
        <f>#REF!</f>
        <v>#REF!</v>
      </c>
      <c r="FO375" s="342" t="e">
        <f>#REF!</f>
        <v>#REF!</v>
      </c>
      <c r="FP375" s="342" t="e">
        <f>#REF!</f>
        <v>#REF!</v>
      </c>
      <c r="FQ375" s="342" t="e">
        <f>#REF!</f>
        <v>#REF!</v>
      </c>
      <c r="FR375" s="342" t="e">
        <f>#REF!</f>
        <v>#REF!</v>
      </c>
      <c r="FS375" s="342" t="e">
        <f>#REF!</f>
        <v>#REF!</v>
      </c>
      <c r="FT375" s="342" t="e">
        <f>#REF!</f>
        <v>#REF!</v>
      </c>
      <c r="FU375" s="342" t="e">
        <f>#REF!</f>
        <v>#REF!</v>
      </c>
      <c r="FV375" s="342">
        <v>2</v>
      </c>
    </row>
    <row r="376" spans="3:178" ht="13.5" thickBot="1" x14ac:dyDescent="0.25">
      <c r="C376" s="366" t="s">
        <v>964</v>
      </c>
      <c r="D376" s="367">
        <v>0</v>
      </c>
      <c r="E376" s="368" t="s">
        <v>977</v>
      </c>
      <c r="F376" s="368" t="s">
        <v>978</v>
      </c>
      <c r="G376" s="367" t="s">
        <v>1584</v>
      </c>
      <c r="H376" s="368" t="s">
        <v>855</v>
      </c>
      <c r="I376" s="369">
        <v>0</v>
      </c>
      <c r="J376" s="369"/>
      <c r="K376" s="369">
        <f t="shared" si="134"/>
        <v>0</v>
      </c>
      <c r="L376" s="369">
        <v>0</v>
      </c>
      <c r="M376" s="369"/>
      <c r="N376" s="369">
        <f t="shared" si="135"/>
        <v>0</v>
      </c>
      <c r="O376" s="369">
        <v>0</v>
      </c>
      <c r="P376" s="369"/>
      <c r="Q376" s="369">
        <f t="shared" si="136"/>
        <v>0</v>
      </c>
      <c r="R376" s="369">
        <v>0</v>
      </c>
      <c r="S376" s="369"/>
      <c r="T376" s="369">
        <f t="shared" si="137"/>
        <v>0</v>
      </c>
      <c r="U376" s="369">
        <v>0</v>
      </c>
      <c r="V376" s="369"/>
      <c r="W376" s="369">
        <f t="shared" si="138"/>
        <v>0</v>
      </c>
      <c r="X376" s="369">
        <v>0</v>
      </c>
      <c r="Y376" s="369"/>
      <c r="Z376" s="369">
        <f t="shared" si="139"/>
        <v>0</v>
      </c>
      <c r="AA376" s="369">
        <v>0</v>
      </c>
      <c r="AB376" s="369"/>
      <c r="AC376" s="369">
        <f t="shared" si="140"/>
        <v>0</v>
      </c>
      <c r="AD376" s="369">
        <v>0</v>
      </c>
      <c r="AE376" s="369"/>
      <c r="AF376" s="369">
        <f t="shared" si="141"/>
        <v>0</v>
      </c>
      <c r="AG376" s="369">
        <v>0</v>
      </c>
      <c r="AH376" s="369"/>
      <c r="AI376" s="369">
        <f t="shared" si="142"/>
        <v>0</v>
      </c>
      <c r="AJ376" s="369">
        <v>0</v>
      </c>
      <c r="AK376" s="369"/>
      <c r="AL376" s="369">
        <f t="shared" si="143"/>
        <v>0</v>
      </c>
      <c r="AM376" s="369">
        <v>0</v>
      </c>
      <c r="AN376" s="369"/>
      <c r="AO376" s="369">
        <f t="shared" si="144"/>
        <v>0</v>
      </c>
      <c r="AP376" s="369">
        <v>0</v>
      </c>
      <c r="AQ376" s="369"/>
      <c r="AR376" s="369">
        <f t="shared" si="145"/>
        <v>0</v>
      </c>
      <c r="AS376" s="388">
        <v>0</v>
      </c>
      <c r="AT376" s="369">
        <v>0</v>
      </c>
      <c r="AU376" s="369"/>
      <c r="AV376" s="369">
        <f t="shared" si="146"/>
        <v>0</v>
      </c>
      <c r="AW376" s="370"/>
      <c r="AX376" s="369">
        <v>0</v>
      </c>
      <c r="AY376" s="369"/>
      <c r="AZ376" s="369">
        <f t="shared" si="147"/>
        <v>0</v>
      </c>
      <c r="BA376" s="370"/>
      <c r="BB376" s="389">
        <v>0</v>
      </c>
      <c r="BC376" s="390"/>
      <c r="BD376" s="390"/>
      <c r="BE376" s="390"/>
      <c r="BF376" s="389">
        <v>0</v>
      </c>
      <c r="BG376" s="390"/>
      <c r="BH376" s="389">
        <v>0</v>
      </c>
      <c r="BI376" s="390"/>
      <c r="BJ376" s="389">
        <v>0</v>
      </c>
      <c r="BK376" s="389"/>
      <c r="BL376" s="388">
        <f t="shared" si="156"/>
        <v>0</v>
      </c>
      <c r="BM376" s="389">
        <v>0</v>
      </c>
      <c r="BN376" s="389"/>
      <c r="BO376" s="388">
        <f t="shared" si="157"/>
        <v>0</v>
      </c>
      <c r="BP376" s="389"/>
      <c r="BQ376" s="391" t="s">
        <v>1012</v>
      </c>
      <c r="DL376" s="342" t="str">
        <f t="shared" si="148"/>
        <v xml:space="preserve">9440      </v>
      </c>
      <c r="DM376" s="342" t="str">
        <f t="shared" si="132"/>
        <v xml:space="preserve">202206    </v>
      </c>
      <c r="DN376" s="342" t="str">
        <f t="shared" si="133"/>
        <v xml:space="preserve">M02022    </v>
      </c>
      <c r="DO376" s="342" t="e">
        <f>#REF!</f>
        <v>#REF!</v>
      </c>
      <c r="DP376" s="342">
        <f t="shared" si="149"/>
        <v>0</v>
      </c>
      <c r="EW376" s="342">
        <f t="shared" si="150"/>
        <v>0</v>
      </c>
      <c r="EX376" s="342">
        <f t="shared" si="151"/>
        <v>0</v>
      </c>
      <c r="EY376" s="342" t="e">
        <f>#REF!</f>
        <v>#REF!</v>
      </c>
      <c r="EZ376" s="342" t="e">
        <f>#REF!</f>
        <v>#REF!</v>
      </c>
      <c r="FA376" s="342">
        <f t="shared" si="152"/>
        <v>0</v>
      </c>
      <c r="FB376" s="342" t="e">
        <f>#REF!</f>
        <v>#REF!</v>
      </c>
      <c r="FC376" s="342" t="e">
        <f>#REF!</f>
        <v>#REF!</v>
      </c>
      <c r="FD376" s="342">
        <f t="shared" si="153"/>
        <v>0</v>
      </c>
      <c r="FE376" s="342">
        <f t="shared" si="154"/>
        <v>0</v>
      </c>
      <c r="FF376" s="342" t="e">
        <f>#REF!</f>
        <v>#REF!</v>
      </c>
      <c r="FG376" s="342" t="e">
        <f>#REF!</f>
        <v>#REF!</v>
      </c>
      <c r="FH376" s="342" t="e">
        <f>#REF!</f>
        <v>#REF!</v>
      </c>
      <c r="FI376" s="342" t="e">
        <f>#REF!</f>
        <v>#REF!</v>
      </c>
      <c r="FJ376" s="342" t="e">
        <f>#REF!</f>
        <v>#REF!</v>
      </c>
      <c r="FK376" s="342" t="e">
        <f>#REF!</f>
        <v>#REF!</v>
      </c>
      <c r="FL376" s="342">
        <f t="shared" si="155"/>
        <v>0</v>
      </c>
      <c r="FM376" s="342" t="e">
        <f>#REF!</f>
        <v>#REF!</v>
      </c>
      <c r="FN376" s="342" t="e">
        <f>#REF!</f>
        <v>#REF!</v>
      </c>
      <c r="FO376" s="342" t="e">
        <f>#REF!</f>
        <v>#REF!</v>
      </c>
      <c r="FP376" s="342" t="e">
        <f>#REF!</f>
        <v>#REF!</v>
      </c>
      <c r="FQ376" s="342" t="e">
        <f>#REF!</f>
        <v>#REF!</v>
      </c>
      <c r="FR376" s="342" t="e">
        <f>#REF!</f>
        <v>#REF!</v>
      </c>
      <c r="FS376" s="342" t="e">
        <f>#REF!</f>
        <v>#REF!</v>
      </c>
      <c r="FT376" s="342" t="e">
        <f>#REF!</f>
        <v>#REF!</v>
      </c>
      <c r="FU376" s="342" t="e">
        <f>#REF!</f>
        <v>#REF!</v>
      </c>
      <c r="FV376" s="342">
        <v>2</v>
      </c>
    </row>
    <row r="377" spans="3:178" ht="13.5" thickBot="1" x14ac:dyDescent="0.25">
      <c r="C377" s="366" t="s">
        <v>964</v>
      </c>
      <c r="D377" s="367">
        <v>0</v>
      </c>
      <c r="E377" s="368" t="s">
        <v>977</v>
      </c>
      <c r="F377" s="368" t="s">
        <v>978</v>
      </c>
      <c r="G377" s="367" t="s">
        <v>1585</v>
      </c>
      <c r="H377" s="368" t="s">
        <v>856</v>
      </c>
      <c r="I377" s="369">
        <v>0</v>
      </c>
      <c r="J377" s="369"/>
      <c r="K377" s="369">
        <f t="shared" si="134"/>
        <v>0</v>
      </c>
      <c r="L377" s="369">
        <v>0</v>
      </c>
      <c r="M377" s="369"/>
      <c r="N377" s="369">
        <f t="shared" si="135"/>
        <v>0</v>
      </c>
      <c r="O377" s="369">
        <v>0</v>
      </c>
      <c r="P377" s="369"/>
      <c r="Q377" s="369">
        <f t="shared" si="136"/>
        <v>0</v>
      </c>
      <c r="R377" s="369">
        <v>0</v>
      </c>
      <c r="S377" s="369"/>
      <c r="T377" s="369">
        <f t="shared" si="137"/>
        <v>0</v>
      </c>
      <c r="U377" s="369">
        <v>0</v>
      </c>
      <c r="V377" s="369"/>
      <c r="W377" s="369">
        <f t="shared" si="138"/>
        <v>0</v>
      </c>
      <c r="X377" s="369">
        <v>0</v>
      </c>
      <c r="Y377" s="369"/>
      <c r="Z377" s="369">
        <f t="shared" si="139"/>
        <v>0</v>
      </c>
      <c r="AA377" s="369">
        <v>0</v>
      </c>
      <c r="AB377" s="369"/>
      <c r="AC377" s="369">
        <f t="shared" si="140"/>
        <v>0</v>
      </c>
      <c r="AD377" s="369">
        <v>0</v>
      </c>
      <c r="AE377" s="369"/>
      <c r="AF377" s="369">
        <f t="shared" si="141"/>
        <v>0</v>
      </c>
      <c r="AG377" s="369">
        <v>0</v>
      </c>
      <c r="AH377" s="369"/>
      <c r="AI377" s="369">
        <f t="shared" si="142"/>
        <v>0</v>
      </c>
      <c r="AJ377" s="369">
        <v>0</v>
      </c>
      <c r="AK377" s="369"/>
      <c r="AL377" s="369">
        <f t="shared" si="143"/>
        <v>0</v>
      </c>
      <c r="AM377" s="369">
        <v>0</v>
      </c>
      <c r="AN377" s="369"/>
      <c r="AO377" s="369">
        <f t="shared" si="144"/>
        <v>0</v>
      </c>
      <c r="AP377" s="369">
        <v>0</v>
      </c>
      <c r="AQ377" s="369"/>
      <c r="AR377" s="369">
        <f t="shared" si="145"/>
        <v>0</v>
      </c>
      <c r="AS377" s="388">
        <v>0</v>
      </c>
      <c r="AT377" s="369">
        <v>0</v>
      </c>
      <c r="AU377" s="369"/>
      <c r="AV377" s="369">
        <f t="shared" si="146"/>
        <v>0</v>
      </c>
      <c r="AW377" s="370"/>
      <c r="AX377" s="369">
        <v>0</v>
      </c>
      <c r="AY377" s="369"/>
      <c r="AZ377" s="369">
        <f t="shared" si="147"/>
        <v>0</v>
      </c>
      <c r="BA377" s="370"/>
      <c r="BB377" s="389">
        <v>0</v>
      </c>
      <c r="BC377" s="390"/>
      <c r="BD377" s="390"/>
      <c r="BE377" s="390"/>
      <c r="BF377" s="389">
        <v>0</v>
      </c>
      <c r="BG377" s="390"/>
      <c r="BH377" s="389">
        <v>0</v>
      </c>
      <c r="BI377" s="390"/>
      <c r="BJ377" s="389">
        <v>0</v>
      </c>
      <c r="BK377" s="389"/>
      <c r="BL377" s="388">
        <f t="shared" si="156"/>
        <v>0</v>
      </c>
      <c r="BM377" s="389">
        <v>0</v>
      </c>
      <c r="BN377" s="389"/>
      <c r="BO377" s="388">
        <f t="shared" si="157"/>
        <v>0</v>
      </c>
      <c r="BP377" s="389"/>
      <c r="BQ377" s="391" t="s">
        <v>1012</v>
      </c>
      <c r="DL377" s="342" t="str">
        <f t="shared" si="148"/>
        <v xml:space="preserve">9441      </v>
      </c>
      <c r="DM377" s="342" t="str">
        <f t="shared" si="132"/>
        <v xml:space="preserve">202206    </v>
      </c>
      <c r="DN377" s="342" t="str">
        <f t="shared" si="133"/>
        <v xml:space="preserve">M02022    </v>
      </c>
      <c r="DO377" s="342" t="e">
        <f>#REF!</f>
        <v>#REF!</v>
      </c>
      <c r="DP377" s="342">
        <f t="shared" si="149"/>
        <v>0</v>
      </c>
      <c r="EW377" s="342">
        <f t="shared" si="150"/>
        <v>0</v>
      </c>
      <c r="EX377" s="342">
        <f t="shared" si="151"/>
        <v>0</v>
      </c>
      <c r="EY377" s="342" t="e">
        <f>#REF!</f>
        <v>#REF!</v>
      </c>
      <c r="EZ377" s="342" t="e">
        <f>#REF!</f>
        <v>#REF!</v>
      </c>
      <c r="FA377" s="342">
        <f t="shared" si="152"/>
        <v>0</v>
      </c>
      <c r="FB377" s="342" t="e">
        <f>#REF!</f>
        <v>#REF!</v>
      </c>
      <c r="FC377" s="342" t="e">
        <f>#REF!</f>
        <v>#REF!</v>
      </c>
      <c r="FD377" s="342">
        <f t="shared" si="153"/>
        <v>0</v>
      </c>
      <c r="FE377" s="342">
        <f t="shared" si="154"/>
        <v>0</v>
      </c>
      <c r="FF377" s="342" t="e">
        <f>#REF!</f>
        <v>#REF!</v>
      </c>
      <c r="FG377" s="342" t="e">
        <f>#REF!</f>
        <v>#REF!</v>
      </c>
      <c r="FH377" s="342" t="e">
        <f>#REF!</f>
        <v>#REF!</v>
      </c>
      <c r="FI377" s="342" t="e">
        <f>#REF!</f>
        <v>#REF!</v>
      </c>
      <c r="FJ377" s="342" t="e">
        <f>#REF!</f>
        <v>#REF!</v>
      </c>
      <c r="FK377" s="342" t="e">
        <f>#REF!</f>
        <v>#REF!</v>
      </c>
      <c r="FL377" s="342">
        <f t="shared" si="155"/>
        <v>0</v>
      </c>
      <c r="FM377" s="342" t="e">
        <f>#REF!</f>
        <v>#REF!</v>
      </c>
      <c r="FN377" s="342" t="e">
        <f>#REF!</f>
        <v>#REF!</v>
      </c>
      <c r="FO377" s="342" t="e">
        <f>#REF!</f>
        <v>#REF!</v>
      </c>
      <c r="FP377" s="342" t="e">
        <f>#REF!</f>
        <v>#REF!</v>
      </c>
      <c r="FQ377" s="342" t="e">
        <f>#REF!</f>
        <v>#REF!</v>
      </c>
      <c r="FR377" s="342" t="e">
        <f>#REF!</f>
        <v>#REF!</v>
      </c>
      <c r="FS377" s="342" t="e">
        <f>#REF!</f>
        <v>#REF!</v>
      </c>
      <c r="FT377" s="342" t="e">
        <f>#REF!</f>
        <v>#REF!</v>
      </c>
      <c r="FU377" s="342" t="e">
        <f>#REF!</f>
        <v>#REF!</v>
      </c>
      <c r="FV377" s="342">
        <v>2</v>
      </c>
    </row>
    <row r="378" spans="3:178" ht="13.5" thickBot="1" x14ac:dyDescent="0.25">
      <c r="C378" s="366" t="s">
        <v>964</v>
      </c>
      <c r="D378" s="367">
        <v>0</v>
      </c>
      <c r="E378" s="368" t="s">
        <v>977</v>
      </c>
      <c r="F378" s="368" t="s">
        <v>970</v>
      </c>
      <c r="G378" s="367" t="s">
        <v>1586</v>
      </c>
      <c r="H378" s="368" t="s">
        <v>857</v>
      </c>
      <c r="I378" s="369">
        <v>0</v>
      </c>
      <c r="J378" s="369"/>
      <c r="K378" s="369">
        <f t="shared" si="134"/>
        <v>0</v>
      </c>
      <c r="L378" s="369">
        <v>0</v>
      </c>
      <c r="M378" s="369"/>
      <c r="N378" s="369">
        <f t="shared" si="135"/>
        <v>0</v>
      </c>
      <c r="O378" s="369">
        <v>0</v>
      </c>
      <c r="P378" s="369"/>
      <c r="Q378" s="369">
        <f t="shared" si="136"/>
        <v>0</v>
      </c>
      <c r="R378" s="369">
        <v>0</v>
      </c>
      <c r="S378" s="369"/>
      <c r="T378" s="369">
        <f t="shared" si="137"/>
        <v>0</v>
      </c>
      <c r="U378" s="369">
        <v>0</v>
      </c>
      <c r="V378" s="369"/>
      <c r="W378" s="369">
        <f t="shared" si="138"/>
        <v>0</v>
      </c>
      <c r="X378" s="369">
        <v>0</v>
      </c>
      <c r="Y378" s="369"/>
      <c r="Z378" s="369">
        <f t="shared" si="139"/>
        <v>0</v>
      </c>
      <c r="AA378" s="369">
        <v>0</v>
      </c>
      <c r="AB378" s="369"/>
      <c r="AC378" s="369">
        <f t="shared" si="140"/>
        <v>0</v>
      </c>
      <c r="AD378" s="369">
        <v>0</v>
      </c>
      <c r="AE378" s="369"/>
      <c r="AF378" s="369">
        <f t="shared" si="141"/>
        <v>0</v>
      </c>
      <c r="AG378" s="369">
        <v>0</v>
      </c>
      <c r="AH378" s="369"/>
      <c r="AI378" s="369">
        <f t="shared" si="142"/>
        <v>0</v>
      </c>
      <c r="AJ378" s="369">
        <v>0</v>
      </c>
      <c r="AK378" s="369"/>
      <c r="AL378" s="369">
        <f t="shared" si="143"/>
        <v>0</v>
      </c>
      <c r="AM378" s="369">
        <v>0</v>
      </c>
      <c r="AN378" s="369"/>
      <c r="AO378" s="369">
        <f t="shared" si="144"/>
        <v>0</v>
      </c>
      <c r="AP378" s="369">
        <v>0</v>
      </c>
      <c r="AQ378" s="369"/>
      <c r="AR378" s="369">
        <f t="shared" si="145"/>
        <v>0</v>
      </c>
      <c r="AS378" s="388">
        <v>0</v>
      </c>
      <c r="AT378" s="369">
        <v>0</v>
      </c>
      <c r="AU378" s="369"/>
      <c r="AV378" s="369">
        <f t="shared" si="146"/>
        <v>0</v>
      </c>
      <c r="AW378" s="370"/>
      <c r="AX378" s="369">
        <v>0</v>
      </c>
      <c r="AY378" s="369"/>
      <c r="AZ378" s="369">
        <f t="shared" si="147"/>
        <v>0</v>
      </c>
      <c r="BA378" s="370"/>
      <c r="BB378" s="389">
        <v>0</v>
      </c>
      <c r="BC378" s="390"/>
      <c r="BD378" s="390"/>
      <c r="BE378" s="390"/>
      <c r="BF378" s="389">
        <v>0</v>
      </c>
      <c r="BG378" s="390"/>
      <c r="BH378" s="389">
        <v>0</v>
      </c>
      <c r="BI378" s="390"/>
      <c r="BJ378" s="389">
        <v>0</v>
      </c>
      <c r="BK378" s="389"/>
      <c r="BL378" s="388">
        <f t="shared" si="156"/>
        <v>0</v>
      </c>
      <c r="BM378" s="389">
        <v>0</v>
      </c>
      <c r="BN378" s="389"/>
      <c r="BO378" s="388">
        <f t="shared" si="157"/>
        <v>0</v>
      </c>
      <c r="BP378" s="389"/>
      <c r="BQ378" s="391" t="s">
        <v>1012</v>
      </c>
      <c r="DL378" s="342" t="str">
        <f t="shared" si="148"/>
        <v xml:space="preserve">9450      </v>
      </c>
      <c r="DM378" s="342" t="str">
        <f t="shared" si="132"/>
        <v xml:space="preserve">202206    </v>
      </c>
      <c r="DN378" s="342" t="str">
        <f t="shared" si="133"/>
        <v xml:space="preserve">M02022    </v>
      </c>
      <c r="DO378" s="342" t="e">
        <f>#REF!</f>
        <v>#REF!</v>
      </c>
      <c r="DP378" s="342">
        <f t="shared" si="149"/>
        <v>0</v>
      </c>
      <c r="EW378" s="342">
        <f t="shared" si="150"/>
        <v>0</v>
      </c>
      <c r="EX378" s="342">
        <f t="shared" si="151"/>
        <v>0</v>
      </c>
      <c r="EY378" s="342" t="e">
        <f>#REF!</f>
        <v>#REF!</v>
      </c>
      <c r="EZ378" s="342" t="e">
        <f>#REF!</f>
        <v>#REF!</v>
      </c>
      <c r="FA378" s="342">
        <f t="shared" si="152"/>
        <v>0</v>
      </c>
      <c r="FB378" s="342" t="e">
        <f>#REF!</f>
        <v>#REF!</v>
      </c>
      <c r="FC378" s="342" t="e">
        <f>#REF!</f>
        <v>#REF!</v>
      </c>
      <c r="FD378" s="342">
        <f t="shared" si="153"/>
        <v>0</v>
      </c>
      <c r="FE378" s="342">
        <f t="shared" si="154"/>
        <v>0</v>
      </c>
      <c r="FF378" s="342" t="e">
        <f>#REF!</f>
        <v>#REF!</v>
      </c>
      <c r="FG378" s="342" t="e">
        <f>#REF!</f>
        <v>#REF!</v>
      </c>
      <c r="FH378" s="342" t="e">
        <f>#REF!</f>
        <v>#REF!</v>
      </c>
      <c r="FI378" s="342" t="e">
        <f>#REF!</f>
        <v>#REF!</v>
      </c>
      <c r="FJ378" s="342" t="e">
        <f>#REF!</f>
        <v>#REF!</v>
      </c>
      <c r="FK378" s="342" t="e">
        <f>#REF!</f>
        <v>#REF!</v>
      </c>
      <c r="FL378" s="342">
        <f t="shared" si="155"/>
        <v>0</v>
      </c>
      <c r="FM378" s="342" t="e">
        <f>#REF!</f>
        <v>#REF!</v>
      </c>
      <c r="FN378" s="342" t="e">
        <f>#REF!</f>
        <v>#REF!</v>
      </c>
      <c r="FO378" s="342" t="e">
        <f>#REF!</f>
        <v>#REF!</v>
      </c>
      <c r="FP378" s="342" t="e">
        <f>#REF!</f>
        <v>#REF!</v>
      </c>
      <c r="FQ378" s="342" t="e">
        <f>#REF!</f>
        <v>#REF!</v>
      </c>
      <c r="FR378" s="342" t="e">
        <f>#REF!</f>
        <v>#REF!</v>
      </c>
      <c r="FS378" s="342" t="e">
        <f>#REF!</f>
        <v>#REF!</v>
      </c>
      <c r="FT378" s="342" t="e">
        <f>#REF!</f>
        <v>#REF!</v>
      </c>
      <c r="FU378" s="342" t="e">
        <f>#REF!</f>
        <v>#REF!</v>
      </c>
      <c r="FV378" s="342">
        <v>2</v>
      </c>
    </row>
    <row r="379" spans="3:178" ht="13.5" thickBot="1" x14ac:dyDescent="0.25">
      <c r="C379" s="366" t="s">
        <v>964</v>
      </c>
      <c r="D379" s="367">
        <v>0</v>
      </c>
      <c r="E379" s="368" t="s">
        <v>977</v>
      </c>
      <c r="F379" s="368" t="s">
        <v>970</v>
      </c>
      <c r="G379" s="367" t="s">
        <v>1587</v>
      </c>
      <c r="H379" s="368" t="s">
        <v>858</v>
      </c>
      <c r="I379" s="369"/>
      <c r="J379" s="369"/>
      <c r="K379" s="369">
        <f t="shared" si="134"/>
        <v>0</v>
      </c>
      <c r="L379" s="369"/>
      <c r="M379" s="369"/>
      <c r="N379" s="369">
        <f t="shared" si="135"/>
        <v>0</v>
      </c>
      <c r="O379" s="369"/>
      <c r="P379" s="369"/>
      <c r="Q379" s="369">
        <f t="shared" si="136"/>
        <v>0</v>
      </c>
      <c r="R379" s="369"/>
      <c r="S379" s="369"/>
      <c r="T379" s="369">
        <f t="shared" si="137"/>
        <v>0</v>
      </c>
      <c r="U379" s="369"/>
      <c r="V379" s="369"/>
      <c r="W379" s="369">
        <f t="shared" si="138"/>
        <v>0</v>
      </c>
      <c r="X379" s="369"/>
      <c r="Y379" s="369"/>
      <c r="Z379" s="369">
        <f t="shared" si="139"/>
        <v>0</v>
      </c>
      <c r="AA379" s="369"/>
      <c r="AB379" s="369"/>
      <c r="AC379" s="369">
        <f t="shared" si="140"/>
        <v>0</v>
      </c>
      <c r="AD379" s="369"/>
      <c r="AE379" s="369"/>
      <c r="AF379" s="369">
        <f t="shared" si="141"/>
        <v>0</v>
      </c>
      <c r="AG379" s="369"/>
      <c r="AH379" s="369"/>
      <c r="AI379" s="369">
        <f t="shared" si="142"/>
        <v>0</v>
      </c>
      <c r="AJ379" s="369"/>
      <c r="AK379" s="369"/>
      <c r="AL379" s="369">
        <f t="shared" si="143"/>
        <v>0</v>
      </c>
      <c r="AM379" s="369"/>
      <c r="AN379" s="369"/>
      <c r="AO379" s="369">
        <f t="shared" si="144"/>
        <v>0</v>
      </c>
      <c r="AP379" s="369"/>
      <c r="AQ379" s="369"/>
      <c r="AR379" s="369">
        <f t="shared" si="145"/>
        <v>0</v>
      </c>
      <c r="AS379" s="388"/>
      <c r="AT379" s="369"/>
      <c r="AU379" s="369"/>
      <c r="AV379" s="369">
        <f t="shared" si="146"/>
        <v>0</v>
      </c>
      <c r="AW379" s="370"/>
      <c r="AX379" s="369"/>
      <c r="AY379" s="369"/>
      <c r="AZ379" s="369">
        <f t="shared" si="147"/>
        <v>0</v>
      </c>
      <c r="BA379" s="370"/>
      <c r="BB379" s="389"/>
      <c r="BC379" s="390"/>
      <c r="BD379" s="390"/>
      <c r="BE379" s="390"/>
      <c r="BF379" s="389"/>
      <c r="BG379" s="390"/>
      <c r="BH379" s="389"/>
      <c r="BI379" s="390"/>
      <c r="BJ379" s="389"/>
      <c r="BK379" s="389"/>
      <c r="BL379" s="388">
        <f t="shared" si="156"/>
        <v>0</v>
      </c>
      <c r="BM379" s="389"/>
      <c r="BN379" s="389"/>
      <c r="BO379" s="388">
        <f t="shared" si="157"/>
        <v>0</v>
      </c>
      <c r="BP379" s="389"/>
      <c r="BQ379" s="391" t="s">
        <v>1042</v>
      </c>
      <c r="DL379" s="342" t="str">
        <f t="shared" si="148"/>
        <v xml:space="preserve">9451      </v>
      </c>
      <c r="DM379" s="342" t="str">
        <f t="shared" si="132"/>
        <v xml:space="preserve">202206    </v>
      </c>
      <c r="DN379" s="342" t="str">
        <f t="shared" si="133"/>
        <v xml:space="preserve">M02022    </v>
      </c>
      <c r="DO379" s="342" t="e">
        <f>#REF!</f>
        <v>#REF!</v>
      </c>
      <c r="DP379" s="342">
        <f t="shared" si="149"/>
        <v>0</v>
      </c>
      <c r="EW379" s="342">
        <f t="shared" si="150"/>
        <v>0</v>
      </c>
      <c r="EX379" s="342">
        <f t="shared" si="151"/>
        <v>0</v>
      </c>
      <c r="EY379" s="342" t="e">
        <f>#REF!</f>
        <v>#REF!</v>
      </c>
      <c r="EZ379" s="342" t="e">
        <f>#REF!</f>
        <v>#REF!</v>
      </c>
      <c r="FA379" s="342">
        <f t="shared" si="152"/>
        <v>0</v>
      </c>
      <c r="FB379" s="342" t="e">
        <f>#REF!</f>
        <v>#REF!</v>
      </c>
      <c r="FC379" s="342" t="e">
        <f>#REF!</f>
        <v>#REF!</v>
      </c>
      <c r="FD379" s="342">
        <f t="shared" si="153"/>
        <v>0</v>
      </c>
      <c r="FE379" s="342">
        <f t="shared" si="154"/>
        <v>0</v>
      </c>
      <c r="FF379" s="342" t="e">
        <f>#REF!</f>
        <v>#REF!</v>
      </c>
      <c r="FG379" s="342" t="e">
        <f>#REF!</f>
        <v>#REF!</v>
      </c>
      <c r="FH379" s="342" t="e">
        <f>#REF!</f>
        <v>#REF!</v>
      </c>
      <c r="FI379" s="342" t="e">
        <f>#REF!</f>
        <v>#REF!</v>
      </c>
      <c r="FJ379" s="342" t="e">
        <f>#REF!</f>
        <v>#REF!</v>
      </c>
      <c r="FK379" s="342" t="e">
        <f>#REF!</f>
        <v>#REF!</v>
      </c>
      <c r="FL379" s="342">
        <f t="shared" si="155"/>
        <v>0</v>
      </c>
      <c r="FM379" s="342" t="e">
        <f>#REF!</f>
        <v>#REF!</v>
      </c>
      <c r="FN379" s="342" t="e">
        <f>#REF!</f>
        <v>#REF!</v>
      </c>
      <c r="FO379" s="342" t="e">
        <f>#REF!</f>
        <v>#REF!</v>
      </c>
      <c r="FP379" s="342" t="e">
        <f>#REF!</f>
        <v>#REF!</v>
      </c>
      <c r="FQ379" s="342" t="e">
        <f>#REF!</f>
        <v>#REF!</v>
      </c>
      <c r="FR379" s="342" t="e">
        <f>#REF!</f>
        <v>#REF!</v>
      </c>
      <c r="FS379" s="342" t="e">
        <f>#REF!</f>
        <v>#REF!</v>
      </c>
      <c r="FT379" s="342" t="e">
        <f>#REF!</f>
        <v>#REF!</v>
      </c>
      <c r="FU379" s="342" t="e">
        <f>#REF!</f>
        <v>#REF!</v>
      </c>
      <c r="FV379" s="342">
        <v>2</v>
      </c>
    </row>
    <row r="380" spans="3:178" ht="13.5" thickBot="1" x14ac:dyDescent="0.25">
      <c r="C380" s="366" t="s">
        <v>964</v>
      </c>
      <c r="D380" s="367">
        <v>0</v>
      </c>
      <c r="E380" s="368" t="s">
        <v>977</v>
      </c>
      <c r="F380" s="368" t="s">
        <v>970</v>
      </c>
      <c r="G380" s="367" t="s">
        <v>1588</v>
      </c>
      <c r="H380" s="368" t="s">
        <v>859</v>
      </c>
      <c r="I380" s="369"/>
      <c r="J380" s="369"/>
      <c r="K380" s="369">
        <f t="shared" si="134"/>
        <v>0</v>
      </c>
      <c r="L380" s="369"/>
      <c r="M380" s="369"/>
      <c r="N380" s="369">
        <f t="shared" si="135"/>
        <v>0</v>
      </c>
      <c r="O380" s="369"/>
      <c r="P380" s="369"/>
      <c r="Q380" s="369">
        <f t="shared" si="136"/>
        <v>0</v>
      </c>
      <c r="R380" s="369"/>
      <c r="S380" s="369"/>
      <c r="T380" s="369">
        <f t="shared" si="137"/>
        <v>0</v>
      </c>
      <c r="U380" s="369"/>
      <c r="V380" s="369"/>
      <c r="W380" s="369">
        <f t="shared" si="138"/>
        <v>0</v>
      </c>
      <c r="X380" s="369"/>
      <c r="Y380" s="369"/>
      <c r="Z380" s="369">
        <f t="shared" si="139"/>
        <v>0</v>
      </c>
      <c r="AA380" s="369"/>
      <c r="AB380" s="369"/>
      <c r="AC380" s="369">
        <f t="shared" si="140"/>
        <v>0</v>
      </c>
      <c r="AD380" s="369"/>
      <c r="AE380" s="369"/>
      <c r="AF380" s="369">
        <f t="shared" si="141"/>
        <v>0</v>
      </c>
      <c r="AG380" s="369"/>
      <c r="AH380" s="369"/>
      <c r="AI380" s="369">
        <f t="shared" si="142"/>
        <v>0</v>
      </c>
      <c r="AJ380" s="369"/>
      <c r="AK380" s="369"/>
      <c r="AL380" s="369">
        <f t="shared" si="143"/>
        <v>0</v>
      </c>
      <c r="AM380" s="369"/>
      <c r="AN380" s="369"/>
      <c r="AO380" s="369">
        <f t="shared" si="144"/>
        <v>0</v>
      </c>
      <c r="AP380" s="369"/>
      <c r="AQ380" s="369"/>
      <c r="AR380" s="369">
        <f t="shared" si="145"/>
        <v>0</v>
      </c>
      <c r="AS380" s="388"/>
      <c r="AT380" s="369"/>
      <c r="AU380" s="369"/>
      <c r="AV380" s="369">
        <f t="shared" si="146"/>
        <v>0</v>
      </c>
      <c r="AW380" s="370"/>
      <c r="AX380" s="369"/>
      <c r="AY380" s="369"/>
      <c r="AZ380" s="369">
        <f t="shared" si="147"/>
        <v>0</v>
      </c>
      <c r="BA380" s="370"/>
      <c r="BB380" s="389"/>
      <c r="BC380" s="390"/>
      <c r="BD380" s="390"/>
      <c r="BE380" s="390"/>
      <c r="BF380" s="389"/>
      <c r="BG380" s="390"/>
      <c r="BH380" s="389"/>
      <c r="BI380" s="390"/>
      <c r="BJ380" s="389"/>
      <c r="BK380" s="389"/>
      <c r="BL380" s="388">
        <f t="shared" si="156"/>
        <v>0</v>
      </c>
      <c r="BM380" s="389"/>
      <c r="BN380" s="389"/>
      <c r="BO380" s="388">
        <f t="shared" si="157"/>
        <v>0</v>
      </c>
      <c r="BP380" s="389"/>
      <c r="BQ380" s="391" t="s">
        <v>1042</v>
      </c>
      <c r="DL380" s="342" t="str">
        <f t="shared" si="148"/>
        <v xml:space="preserve">9460      </v>
      </c>
      <c r="DM380" s="342" t="str">
        <f t="shared" si="132"/>
        <v xml:space="preserve">202206    </v>
      </c>
      <c r="DN380" s="342" t="str">
        <f t="shared" si="133"/>
        <v xml:space="preserve">M02022    </v>
      </c>
      <c r="DO380" s="342" t="e">
        <f>#REF!</f>
        <v>#REF!</v>
      </c>
      <c r="DP380" s="342">
        <f t="shared" si="149"/>
        <v>0</v>
      </c>
      <c r="EW380" s="342">
        <f t="shared" si="150"/>
        <v>0</v>
      </c>
      <c r="EX380" s="342">
        <f t="shared" si="151"/>
        <v>0</v>
      </c>
      <c r="EY380" s="342" t="e">
        <f>#REF!</f>
        <v>#REF!</v>
      </c>
      <c r="EZ380" s="342" t="e">
        <f>#REF!</f>
        <v>#REF!</v>
      </c>
      <c r="FA380" s="342">
        <f t="shared" si="152"/>
        <v>0</v>
      </c>
      <c r="FB380" s="342" t="e">
        <f>#REF!</f>
        <v>#REF!</v>
      </c>
      <c r="FC380" s="342" t="e">
        <f>#REF!</f>
        <v>#REF!</v>
      </c>
      <c r="FD380" s="342">
        <f t="shared" si="153"/>
        <v>0</v>
      </c>
      <c r="FE380" s="342">
        <f t="shared" si="154"/>
        <v>0</v>
      </c>
      <c r="FF380" s="342" t="e">
        <f>#REF!</f>
        <v>#REF!</v>
      </c>
      <c r="FG380" s="342" t="e">
        <f>#REF!</f>
        <v>#REF!</v>
      </c>
      <c r="FH380" s="342" t="e">
        <f>#REF!</f>
        <v>#REF!</v>
      </c>
      <c r="FI380" s="342" t="e">
        <f>#REF!</f>
        <v>#REF!</v>
      </c>
      <c r="FJ380" s="342" t="e">
        <f>#REF!</f>
        <v>#REF!</v>
      </c>
      <c r="FK380" s="342" t="e">
        <f>#REF!</f>
        <v>#REF!</v>
      </c>
      <c r="FL380" s="342">
        <f t="shared" si="155"/>
        <v>0</v>
      </c>
      <c r="FM380" s="342" t="e">
        <f>#REF!</f>
        <v>#REF!</v>
      </c>
      <c r="FN380" s="342" t="e">
        <f>#REF!</f>
        <v>#REF!</v>
      </c>
      <c r="FO380" s="342" t="e">
        <f>#REF!</f>
        <v>#REF!</v>
      </c>
      <c r="FP380" s="342" t="e">
        <f>#REF!</f>
        <v>#REF!</v>
      </c>
      <c r="FQ380" s="342" t="e">
        <f>#REF!</f>
        <v>#REF!</v>
      </c>
      <c r="FR380" s="342" t="e">
        <f>#REF!</f>
        <v>#REF!</v>
      </c>
      <c r="FS380" s="342" t="e">
        <f>#REF!</f>
        <v>#REF!</v>
      </c>
      <c r="FT380" s="342" t="e">
        <f>#REF!</f>
        <v>#REF!</v>
      </c>
      <c r="FU380" s="342" t="e">
        <f>#REF!</f>
        <v>#REF!</v>
      </c>
      <c r="FV380" s="342">
        <v>2</v>
      </c>
    </row>
    <row r="381" spans="3:178" ht="13.5" thickBot="1" x14ac:dyDescent="0.25">
      <c r="C381" s="366" t="s">
        <v>964</v>
      </c>
      <c r="D381" s="367">
        <v>0</v>
      </c>
      <c r="E381" s="368" t="s">
        <v>977</v>
      </c>
      <c r="F381" s="368" t="s">
        <v>970</v>
      </c>
      <c r="G381" s="367" t="s">
        <v>1589</v>
      </c>
      <c r="H381" s="368" t="s">
        <v>860</v>
      </c>
      <c r="I381" s="369"/>
      <c r="J381" s="369"/>
      <c r="K381" s="369">
        <f t="shared" si="134"/>
        <v>0</v>
      </c>
      <c r="L381" s="369"/>
      <c r="M381" s="369"/>
      <c r="N381" s="369">
        <f t="shared" si="135"/>
        <v>0</v>
      </c>
      <c r="O381" s="369"/>
      <c r="P381" s="369"/>
      <c r="Q381" s="369">
        <f t="shared" si="136"/>
        <v>0</v>
      </c>
      <c r="R381" s="369"/>
      <c r="S381" s="369"/>
      <c r="T381" s="369">
        <f t="shared" si="137"/>
        <v>0</v>
      </c>
      <c r="U381" s="369"/>
      <c r="V381" s="369"/>
      <c r="W381" s="369">
        <f t="shared" si="138"/>
        <v>0</v>
      </c>
      <c r="X381" s="369"/>
      <c r="Y381" s="369"/>
      <c r="Z381" s="369">
        <f t="shared" si="139"/>
        <v>0</v>
      </c>
      <c r="AA381" s="369"/>
      <c r="AB381" s="369"/>
      <c r="AC381" s="369">
        <f t="shared" si="140"/>
        <v>0</v>
      </c>
      <c r="AD381" s="369"/>
      <c r="AE381" s="369"/>
      <c r="AF381" s="369">
        <f t="shared" si="141"/>
        <v>0</v>
      </c>
      <c r="AG381" s="369"/>
      <c r="AH381" s="369"/>
      <c r="AI381" s="369">
        <f t="shared" si="142"/>
        <v>0</v>
      </c>
      <c r="AJ381" s="369"/>
      <c r="AK381" s="369"/>
      <c r="AL381" s="369">
        <f t="shared" si="143"/>
        <v>0</v>
      </c>
      <c r="AM381" s="369"/>
      <c r="AN381" s="369"/>
      <c r="AO381" s="369">
        <f t="shared" si="144"/>
        <v>0</v>
      </c>
      <c r="AP381" s="369"/>
      <c r="AQ381" s="369"/>
      <c r="AR381" s="369">
        <f t="shared" si="145"/>
        <v>0</v>
      </c>
      <c r="AS381" s="388"/>
      <c r="AT381" s="369"/>
      <c r="AU381" s="369"/>
      <c r="AV381" s="369">
        <f t="shared" si="146"/>
        <v>0</v>
      </c>
      <c r="AW381" s="370"/>
      <c r="AX381" s="369"/>
      <c r="AY381" s="369"/>
      <c r="AZ381" s="369">
        <f t="shared" si="147"/>
        <v>0</v>
      </c>
      <c r="BA381" s="370"/>
      <c r="BB381" s="389"/>
      <c r="BC381" s="390"/>
      <c r="BD381" s="390"/>
      <c r="BE381" s="390"/>
      <c r="BF381" s="389"/>
      <c r="BG381" s="390"/>
      <c r="BH381" s="389"/>
      <c r="BI381" s="390"/>
      <c r="BJ381" s="389"/>
      <c r="BK381" s="389"/>
      <c r="BL381" s="388">
        <f t="shared" si="156"/>
        <v>0</v>
      </c>
      <c r="BM381" s="389"/>
      <c r="BN381" s="389"/>
      <c r="BO381" s="388">
        <f t="shared" si="157"/>
        <v>0</v>
      </c>
      <c r="BP381" s="389"/>
      <c r="BQ381" s="391" t="s">
        <v>1042</v>
      </c>
      <c r="DL381" s="342" t="str">
        <f t="shared" si="148"/>
        <v xml:space="preserve">9461      </v>
      </c>
      <c r="DM381" s="342" t="str">
        <f t="shared" si="132"/>
        <v xml:space="preserve">202206    </v>
      </c>
      <c r="DN381" s="342" t="str">
        <f t="shared" si="133"/>
        <v xml:space="preserve">M02022    </v>
      </c>
      <c r="DO381" s="342" t="e">
        <f>#REF!</f>
        <v>#REF!</v>
      </c>
      <c r="DP381" s="342">
        <f t="shared" si="149"/>
        <v>0</v>
      </c>
      <c r="EW381" s="342">
        <f t="shared" si="150"/>
        <v>0</v>
      </c>
      <c r="EX381" s="342">
        <f t="shared" si="151"/>
        <v>0</v>
      </c>
      <c r="EY381" s="342" t="e">
        <f>#REF!</f>
        <v>#REF!</v>
      </c>
      <c r="EZ381" s="342" t="e">
        <f>#REF!</f>
        <v>#REF!</v>
      </c>
      <c r="FA381" s="342">
        <f t="shared" si="152"/>
        <v>0</v>
      </c>
      <c r="FB381" s="342" t="e">
        <f>#REF!</f>
        <v>#REF!</v>
      </c>
      <c r="FC381" s="342" t="e">
        <f>#REF!</f>
        <v>#REF!</v>
      </c>
      <c r="FD381" s="342">
        <f t="shared" si="153"/>
        <v>0</v>
      </c>
      <c r="FE381" s="342">
        <f t="shared" si="154"/>
        <v>0</v>
      </c>
      <c r="FF381" s="342" t="e">
        <f>#REF!</f>
        <v>#REF!</v>
      </c>
      <c r="FG381" s="342" t="e">
        <f>#REF!</f>
        <v>#REF!</v>
      </c>
      <c r="FH381" s="342" t="e">
        <f>#REF!</f>
        <v>#REF!</v>
      </c>
      <c r="FI381" s="342" t="e">
        <f>#REF!</f>
        <v>#REF!</v>
      </c>
      <c r="FJ381" s="342" t="e">
        <f>#REF!</f>
        <v>#REF!</v>
      </c>
      <c r="FK381" s="342" t="e">
        <f>#REF!</f>
        <v>#REF!</v>
      </c>
      <c r="FL381" s="342">
        <f t="shared" si="155"/>
        <v>0</v>
      </c>
      <c r="FM381" s="342" t="e">
        <f>#REF!</f>
        <v>#REF!</v>
      </c>
      <c r="FN381" s="342" t="e">
        <f>#REF!</f>
        <v>#REF!</v>
      </c>
      <c r="FO381" s="342" t="e">
        <f>#REF!</f>
        <v>#REF!</v>
      </c>
      <c r="FP381" s="342" t="e">
        <f>#REF!</f>
        <v>#REF!</v>
      </c>
      <c r="FQ381" s="342" t="e">
        <f>#REF!</f>
        <v>#REF!</v>
      </c>
      <c r="FR381" s="342" t="e">
        <f>#REF!</f>
        <v>#REF!</v>
      </c>
      <c r="FS381" s="342" t="e">
        <f>#REF!</f>
        <v>#REF!</v>
      </c>
      <c r="FT381" s="342" t="e">
        <f>#REF!</f>
        <v>#REF!</v>
      </c>
      <c r="FU381" s="342" t="e">
        <f>#REF!</f>
        <v>#REF!</v>
      </c>
      <c r="FV381" s="342">
        <v>2</v>
      </c>
    </row>
    <row r="382" spans="3:178" ht="13.5" thickBot="1" x14ac:dyDescent="0.25">
      <c r="C382" s="366" t="s">
        <v>959</v>
      </c>
      <c r="D382" s="367">
        <v>0</v>
      </c>
      <c r="E382" s="368" t="s">
        <v>43</v>
      </c>
      <c r="F382" s="368" t="s">
        <v>985</v>
      </c>
      <c r="G382" s="367" t="s">
        <v>1590</v>
      </c>
      <c r="H382" s="368" t="s">
        <v>861</v>
      </c>
      <c r="I382" s="369">
        <v>0</v>
      </c>
      <c r="J382" s="369">
        <v>0</v>
      </c>
      <c r="K382" s="369">
        <f t="shared" si="134"/>
        <v>0</v>
      </c>
      <c r="L382" s="369">
        <v>0</v>
      </c>
      <c r="M382" s="369">
        <v>0</v>
      </c>
      <c r="N382" s="369">
        <f t="shared" si="135"/>
        <v>0</v>
      </c>
      <c r="O382" s="369">
        <v>0</v>
      </c>
      <c r="P382" s="369">
        <v>0</v>
      </c>
      <c r="Q382" s="369">
        <f t="shared" si="136"/>
        <v>0</v>
      </c>
      <c r="R382" s="369">
        <v>0</v>
      </c>
      <c r="S382" s="369">
        <v>0</v>
      </c>
      <c r="T382" s="369">
        <f t="shared" si="137"/>
        <v>0</v>
      </c>
      <c r="U382" s="369">
        <v>0</v>
      </c>
      <c r="V382" s="369">
        <v>0</v>
      </c>
      <c r="W382" s="369">
        <f t="shared" si="138"/>
        <v>0</v>
      </c>
      <c r="X382" s="369">
        <v>0</v>
      </c>
      <c r="Y382" s="369">
        <v>0</v>
      </c>
      <c r="Z382" s="369">
        <f t="shared" si="139"/>
        <v>0</v>
      </c>
      <c r="AA382" s="369">
        <v>0</v>
      </c>
      <c r="AB382" s="369">
        <v>0</v>
      </c>
      <c r="AC382" s="369">
        <f t="shared" si="140"/>
        <v>0</v>
      </c>
      <c r="AD382" s="369">
        <v>0</v>
      </c>
      <c r="AE382" s="369">
        <v>0</v>
      </c>
      <c r="AF382" s="369">
        <f t="shared" si="141"/>
        <v>0</v>
      </c>
      <c r="AG382" s="369">
        <v>0</v>
      </c>
      <c r="AH382" s="369">
        <v>0</v>
      </c>
      <c r="AI382" s="369">
        <f t="shared" si="142"/>
        <v>0</v>
      </c>
      <c r="AJ382" s="369">
        <v>0</v>
      </c>
      <c r="AK382" s="369">
        <v>0</v>
      </c>
      <c r="AL382" s="369">
        <f t="shared" si="143"/>
        <v>0</v>
      </c>
      <c r="AM382" s="369">
        <v>0</v>
      </c>
      <c r="AN382" s="369">
        <v>0</v>
      </c>
      <c r="AO382" s="369">
        <f t="shared" si="144"/>
        <v>0</v>
      </c>
      <c r="AP382" s="369">
        <v>-1.1999999999999999E-3</v>
      </c>
      <c r="AQ382" s="369">
        <v>0</v>
      </c>
      <c r="AR382" s="369">
        <f t="shared" si="145"/>
        <v>-1.1999999999999999E-3</v>
      </c>
      <c r="AS382" s="388">
        <v>-1.1999999999999999E-3</v>
      </c>
      <c r="AT382" s="369">
        <v>174.60910000000001</v>
      </c>
      <c r="AU382" s="369">
        <v>-127.1806</v>
      </c>
      <c r="AV382" s="369">
        <f t="shared" si="146"/>
        <v>301.78970000000004</v>
      </c>
      <c r="AW382" s="370"/>
      <c r="AX382" s="369">
        <v>-174.60820000000001</v>
      </c>
      <c r="AY382" s="369">
        <v>-50</v>
      </c>
      <c r="AZ382" s="369">
        <f t="shared" si="147"/>
        <v>-124.60820000000001</v>
      </c>
      <c r="BA382" s="370"/>
      <c r="BB382" s="389">
        <v>8.0000000000000004E-4</v>
      </c>
      <c r="BC382" s="390"/>
      <c r="BD382" s="390"/>
      <c r="BE382" s="390"/>
      <c r="BF382" s="389">
        <v>0</v>
      </c>
      <c r="BG382" s="390"/>
      <c r="BH382" s="389">
        <v>0</v>
      </c>
      <c r="BI382" s="390"/>
      <c r="BJ382" s="389">
        <v>-16.45</v>
      </c>
      <c r="BK382" s="389"/>
      <c r="BL382" s="388">
        <f t="shared" si="156"/>
        <v>-16.449199999999998</v>
      </c>
      <c r="BM382" s="389">
        <v>0</v>
      </c>
      <c r="BN382" s="389"/>
      <c r="BO382" s="388">
        <f t="shared" si="157"/>
        <v>0</v>
      </c>
      <c r="BP382" s="389">
        <v>0</v>
      </c>
      <c r="BQ382" s="391" t="s">
        <v>1012</v>
      </c>
      <c r="DL382" s="342" t="str">
        <f t="shared" si="148"/>
        <v xml:space="preserve">9470      </v>
      </c>
      <c r="DM382" s="342" t="str">
        <f t="shared" si="132"/>
        <v xml:space="preserve">202206    </v>
      </c>
      <c r="DN382" s="342" t="str">
        <f t="shared" si="133"/>
        <v xml:space="preserve">M02022    </v>
      </c>
      <c r="DO382" s="342" t="e">
        <f>#REF!</f>
        <v>#REF!</v>
      </c>
      <c r="DP382" s="342">
        <f t="shared" si="149"/>
        <v>0</v>
      </c>
      <c r="EW382" s="342">
        <f t="shared" si="150"/>
        <v>0</v>
      </c>
      <c r="EX382" s="342">
        <f t="shared" si="151"/>
        <v>0</v>
      </c>
      <c r="EY382" s="342" t="e">
        <f>#REF!</f>
        <v>#REF!</v>
      </c>
      <c r="EZ382" s="342" t="e">
        <f>#REF!</f>
        <v>#REF!</v>
      </c>
      <c r="FA382" s="342">
        <f t="shared" si="152"/>
        <v>0</v>
      </c>
      <c r="FB382" s="342" t="e">
        <f>#REF!</f>
        <v>#REF!</v>
      </c>
      <c r="FC382" s="342" t="e">
        <f>#REF!</f>
        <v>#REF!</v>
      </c>
      <c r="FD382" s="342">
        <f t="shared" si="153"/>
        <v>0</v>
      </c>
      <c r="FE382" s="342">
        <f t="shared" si="154"/>
        <v>0</v>
      </c>
      <c r="FF382" s="342" t="e">
        <f>#REF!</f>
        <v>#REF!</v>
      </c>
      <c r="FG382" s="342" t="e">
        <f>#REF!</f>
        <v>#REF!</v>
      </c>
      <c r="FH382" s="342" t="e">
        <f>#REF!</f>
        <v>#REF!</v>
      </c>
      <c r="FI382" s="342" t="e">
        <f>#REF!</f>
        <v>#REF!</v>
      </c>
      <c r="FJ382" s="342" t="e">
        <f>#REF!</f>
        <v>#REF!</v>
      </c>
      <c r="FK382" s="342" t="e">
        <f>#REF!</f>
        <v>#REF!</v>
      </c>
      <c r="FL382" s="342">
        <f t="shared" si="155"/>
        <v>0</v>
      </c>
      <c r="FM382" s="342" t="e">
        <f>#REF!</f>
        <v>#REF!</v>
      </c>
      <c r="FN382" s="342" t="e">
        <f>#REF!</f>
        <v>#REF!</v>
      </c>
      <c r="FO382" s="342" t="e">
        <f>#REF!</f>
        <v>#REF!</v>
      </c>
      <c r="FP382" s="342" t="e">
        <f>#REF!</f>
        <v>#REF!</v>
      </c>
      <c r="FQ382" s="342" t="e">
        <f>#REF!</f>
        <v>#REF!</v>
      </c>
      <c r="FR382" s="342" t="e">
        <f>#REF!</f>
        <v>#REF!</v>
      </c>
      <c r="FS382" s="342" t="e">
        <f>#REF!</f>
        <v>#REF!</v>
      </c>
      <c r="FT382" s="342" t="e">
        <f>#REF!</f>
        <v>#REF!</v>
      </c>
      <c r="FU382" s="342" t="e">
        <f>#REF!</f>
        <v>#REF!</v>
      </c>
      <c r="FV382" s="342">
        <v>2</v>
      </c>
    </row>
    <row r="383" spans="3:178" ht="13.5" thickBot="1" x14ac:dyDescent="0.25">
      <c r="C383" s="366" t="s">
        <v>959</v>
      </c>
      <c r="D383" s="367">
        <v>0</v>
      </c>
      <c r="E383" s="368" t="s">
        <v>43</v>
      </c>
      <c r="F383" s="368" t="s">
        <v>1195</v>
      </c>
      <c r="G383" s="367" t="s">
        <v>1591</v>
      </c>
      <c r="H383" s="368" t="s">
        <v>862</v>
      </c>
      <c r="I383" s="369">
        <v>0</v>
      </c>
      <c r="J383" s="369">
        <v>0</v>
      </c>
      <c r="K383" s="369">
        <f t="shared" si="134"/>
        <v>0</v>
      </c>
      <c r="L383" s="369">
        <v>0</v>
      </c>
      <c r="M383" s="369">
        <v>0</v>
      </c>
      <c r="N383" s="369">
        <f t="shared" si="135"/>
        <v>0</v>
      </c>
      <c r="O383" s="369">
        <v>0</v>
      </c>
      <c r="P383" s="369">
        <v>0</v>
      </c>
      <c r="Q383" s="369">
        <f t="shared" si="136"/>
        <v>0</v>
      </c>
      <c r="R383" s="369">
        <v>0</v>
      </c>
      <c r="S383" s="369">
        <v>0</v>
      </c>
      <c r="T383" s="369">
        <f t="shared" si="137"/>
        <v>0</v>
      </c>
      <c r="U383" s="369">
        <v>0</v>
      </c>
      <c r="V383" s="369">
        <v>0</v>
      </c>
      <c r="W383" s="369">
        <f t="shared" si="138"/>
        <v>0</v>
      </c>
      <c r="X383" s="369">
        <v>0</v>
      </c>
      <c r="Y383" s="369">
        <v>0</v>
      </c>
      <c r="Z383" s="369">
        <f t="shared" si="139"/>
        <v>0</v>
      </c>
      <c r="AA383" s="369">
        <v>0</v>
      </c>
      <c r="AB383" s="369">
        <v>0</v>
      </c>
      <c r="AC383" s="369">
        <f t="shared" si="140"/>
        <v>0</v>
      </c>
      <c r="AD383" s="369">
        <v>0</v>
      </c>
      <c r="AE383" s="369">
        <v>0</v>
      </c>
      <c r="AF383" s="369">
        <f t="shared" si="141"/>
        <v>0</v>
      </c>
      <c r="AG383" s="369">
        <v>0</v>
      </c>
      <c r="AH383" s="369">
        <v>0</v>
      </c>
      <c r="AI383" s="369">
        <f t="shared" si="142"/>
        <v>0</v>
      </c>
      <c r="AJ383" s="369">
        <v>0</v>
      </c>
      <c r="AK383" s="369">
        <v>0</v>
      </c>
      <c r="AL383" s="369">
        <f t="shared" si="143"/>
        <v>0</v>
      </c>
      <c r="AM383" s="369">
        <v>0</v>
      </c>
      <c r="AN383" s="369">
        <v>0</v>
      </c>
      <c r="AO383" s="369">
        <f t="shared" si="144"/>
        <v>0</v>
      </c>
      <c r="AP383" s="369">
        <v>1.2999999999999999E-3</v>
      </c>
      <c r="AQ383" s="369">
        <v>0</v>
      </c>
      <c r="AR383" s="369">
        <f t="shared" si="145"/>
        <v>1.2999999999999999E-3</v>
      </c>
      <c r="AS383" s="388">
        <v>1.2999999999999999E-3</v>
      </c>
      <c r="AT383" s="369">
        <v>46.953499999999998</v>
      </c>
      <c r="AU383" s="369">
        <v>-23.683599999999998</v>
      </c>
      <c r="AV383" s="369">
        <f t="shared" si="146"/>
        <v>70.637100000000004</v>
      </c>
      <c r="AW383" s="370"/>
      <c r="AX383" s="369">
        <v>-46.953899999999997</v>
      </c>
      <c r="AY383" s="369">
        <v>-40</v>
      </c>
      <c r="AZ383" s="369">
        <f t="shared" si="147"/>
        <v>-6.9538999999999973</v>
      </c>
      <c r="BA383" s="370"/>
      <c r="BB383" s="389">
        <v>-4.0000000000000002E-4</v>
      </c>
      <c r="BC383" s="390"/>
      <c r="BD383" s="390"/>
      <c r="BE383" s="390"/>
      <c r="BF383" s="389">
        <v>0</v>
      </c>
      <c r="BG383" s="390"/>
      <c r="BH383" s="389">
        <v>0</v>
      </c>
      <c r="BI383" s="390"/>
      <c r="BJ383" s="389">
        <v>0</v>
      </c>
      <c r="BK383" s="389"/>
      <c r="BL383" s="388">
        <f t="shared" si="156"/>
        <v>-4.0000000000000002E-4</v>
      </c>
      <c r="BM383" s="389">
        <v>1E-3</v>
      </c>
      <c r="BN383" s="389"/>
      <c r="BO383" s="388">
        <f t="shared" si="157"/>
        <v>1E-3</v>
      </c>
      <c r="BP383" s="389">
        <v>0</v>
      </c>
      <c r="BQ383" s="391" t="s">
        <v>1012</v>
      </c>
      <c r="DL383" s="342" t="str">
        <f t="shared" si="148"/>
        <v xml:space="preserve">9471      </v>
      </c>
      <c r="DM383" s="342" t="str">
        <f t="shared" si="132"/>
        <v xml:space="preserve">202206    </v>
      </c>
      <c r="DN383" s="342" t="str">
        <f t="shared" si="133"/>
        <v xml:space="preserve">M02022    </v>
      </c>
      <c r="DO383" s="342" t="e">
        <f>#REF!</f>
        <v>#REF!</v>
      </c>
      <c r="DP383" s="342">
        <f t="shared" si="149"/>
        <v>0</v>
      </c>
      <c r="EW383" s="342">
        <f t="shared" si="150"/>
        <v>0</v>
      </c>
      <c r="EX383" s="342">
        <f t="shared" si="151"/>
        <v>0</v>
      </c>
      <c r="EY383" s="342" t="e">
        <f>#REF!</f>
        <v>#REF!</v>
      </c>
      <c r="EZ383" s="342" t="e">
        <f>#REF!</f>
        <v>#REF!</v>
      </c>
      <c r="FA383" s="342">
        <f t="shared" si="152"/>
        <v>0</v>
      </c>
      <c r="FB383" s="342" t="e">
        <f>#REF!</f>
        <v>#REF!</v>
      </c>
      <c r="FC383" s="342" t="e">
        <f>#REF!</f>
        <v>#REF!</v>
      </c>
      <c r="FD383" s="342">
        <f t="shared" si="153"/>
        <v>0</v>
      </c>
      <c r="FE383" s="342">
        <f t="shared" si="154"/>
        <v>0</v>
      </c>
      <c r="FF383" s="342" t="e">
        <f>#REF!</f>
        <v>#REF!</v>
      </c>
      <c r="FG383" s="342" t="e">
        <f>#REF!</f>
        <v>#REF!</v>
      </c>
      <c r="FH383" s="342" t="e">
        <f>#REF!</f>
        <v>#REF!</v>
      </c>
      <c r="FI383" s="342" t="e">
        <f>#REF!</f>
        <v>#REF!</v>
      </c>
      <c r="FJ383" s="342" t="e">
        <f>#REF!</f>
        <v>#REF!</v>
      </c>
      <c r="FK383" s="342" t="e">
        <f>#REF!</f>
        <v>#REF!</v>
      </c>
      <c r="FL383" s="342">
        <f t="shared" si="155"/>
        <v>0</v>
      </c>
      <c r="FM383" s="342" t="e">
        <f>#REF!</f>
        <v>#REF!</v>
      </c>
      <c r="FN383" s="342" t="e">
        <f>#REF!</f>
        <v>#REF!</v>
      </c>
      <c r="FO383" s="342" t="e">
        <f>#REF!</f>
        <v>#REF!</v>
      </c>
      <c r="FP383" s="342" t="e">
        <f>#REF!</f>
        <v>#REF!</v>
      </c>
      <c r="FQ383" s="342" t="e">
        <f>#REF!</f>
        <v>#REF!</v>
      </c>
      <c r="FR383" s="342" t="e">
        <f>#REF!</f>
        <v>#REF!</v>
      </c>
      <c r="FS383" s="342" t="e">
        <f>#REF!</f>
        <v>#REF!</v>
      </c>
      <c r="FT383" s="342" t="e">
        <f>#REF!</f>
        <v>#REF!</v>
      </c>
      <c r="FU383" s="342" t="e">
        <f>#REF!</f>
        <v>#REF!</v>
      </c>
      <c r="FV383" s="342">
        <v>2</v>
      </c>
    </row>
    <row r="384" spans="3:178" ht="13.5" thickBot="1" x14ac:dyDescent="0.25">
      <c r="C384" s="366" t="s">
        <v>959</v>
      </c>
      <c r="D384" s="367">
        <v>0</v>
      </c>
      <c r="E384" s="368" t="s">
        <v>843</v>
      </c>
      <c r="F384" s="368" t="s">
        <v>981</v>
      </c>
      <c r="G384" s="367" t="s">
        <v>533</v>
      </c>
      <c r="H384" s="368" t="s">
        <v>487</v>
      </c>
      <c r="I384" s="369">
        <v>-154</v>
      </c>
      <c r="J384" s="369">
        <v>0</v>
      </c>
      <c r="K384" s="369">
        <f t="shared" si="134"/>
        <v>-154</v>
      </c>
      <c r="L384" s="369">
        <v>0</v>
      </c>
      <c r="M384" s="369">
        <v>0</v>
      </c>
      <c r="N384" s="369">
        <f t="shared" si="135"/>
        <v>0</v>
      </c>
      <c r="O384" s="369">
        <v>0</v>
      </c>
      <c r="P384" s="369">
        <v>0</v>
      </c>
      <c r="Q384" s="369">
        <f t="shared" si="136"/>
        <v>0</v>
      </c>
      <c r="R384" s="369">
        <v>0</v>
      </c>
      <c r="S384" s="369">
        <v>0</v>
      </c>
      <c r="T384" s="369">
        <f t="shared" si="137"/>
        <v>0</v>
      </c>
      <c r="U384" s="369">
        <v>0</v>
      </c>
      <c r="V384" s="369">
        <v>0</v>
      </c>
      <c r="W384" s="369">
        <f t="shared" si="138"/>
        <v>0</v>
      </c>
      <c r="X384" s="369">
        <v>0</v>
      </c>
      <c r="Y384" s="369">
        <v>0</v>
      </c>
      <c r="Z384" s="369">
        <f t="shared" si="139"/>
        <v>0</v>
      </c>
      <c r="AA384" s="369">
        <v>0</v>
      </c>
      <c r="AB384" s="369">
        <v>0</v>
      </c>
      <c r="AC384" s="369">
        <f t="shared" si="140"/>
        <v>0</v>
      </c>
      <c r="AD384" s="369">
        <v>0</v>
      </c>
      <c r="AE384" s="369">
        <v>0</v>
      </c>
      <c r="AF384" s="369">
        <f t="shared" si="141"/>
        <v>0</v>
      </c>
      <c r="AG384" s="369">
        <v>0</v>
      </c>
      <c r="AH384" s="369">
        <v>0</v>
      </c>
      <c r="AI384" s="369">
        <f t="shared" si="142"/>
        <v>0</v>
      </c>
      <c r="AJ384" s="369">
        <v>0</v>
      </c>
      <c r="AK384" s="369">
        <v>0</v>
      </c>
      <c r="AL384" s="369">
        <f t="shared" si="143"/>
        <v>0</v>
      </c>
      <c r="AM384" s="369">
        <v>0</v>
      </c>
      <c r="AN384" s="369">
        <v>0</v>
      </c>
      <c r="AO384" s="369">
        <f t="shared" si="144"/>
        <v>0</v>
      </c>
      <c r="AP384" s="369">
        <v>153.6003</v>
      </c>
      <c r="AQ384" s="369">
        <v>0</v>
      </c>
      <c r="AR384" s="369">
        <f t="shared" si="145"/>
        <v>153.6003</v>
      </c>
      <c r="AS384" s="388">
        <v>-0.39960000000000001</v>
      </c>
      <c r="AT384" s="369">
        <v>0</v>
      </c>
      <c r="AU384" s="369">
        <v>-89.247</v>
      </c>
      <c r="AV384" s="369">
        <f t="shared" si="146"/>
        <v>89.247</v>
      </c>
      <c r="AW384" s="370"/>
      <c r="AX384" s="369">
        <v>0</v>
      </c>
      <c r="AY384" s="369">
        <v>0</v>
      </c>
      <c r="AZ384" s="369">
        <f t="shared" si="147"/>
        <v>0</v>
      </c>
      <c r="BA384" s="370"/>
      <c r="BB384" s="389">
        <v>0</v>
      </c>
      <c r="BC384" s="390"/>
      <c r="BD384" s="390"/>
      <c r="BE384" s="390"/>
      <c r="BF384" s="389">
        <v>0</v>
      </c>
      <c r="BG384" s="390"/>
      <c r="BH384" s="389">
        <v>0</v>
      </c>
      <c r="BI384" s="390"/>
      <c r="BJ384" s="389">
        <v>0</v>
      </c>
      <c r="BK384" s="389"/>
      <c r="BL384" s="388">
        <f t="shared" si="156"/>
        <v>0</v>
      </c>
      <c r="BM384" s="389">
        <v>0</v>
      </c>
      <c r="BN384" s="389"/>
      <c r="BO384" s="388">
        <f t="shared" si="157"/>
        <v>0</v>
      </c>
      <c r="BP384" s="389">
        <v>0</v>
      </c>
      <c r="BQ384" s="391" t="s">
        <v>1012</v>
      </c>
      <c r="DL384" s="342" t="str">
        <f t="shared" si="148"/>
        <v xml:space="preserve">9480      </v>
      </c>
      <c r="DM384" s="342" t="str">
        <f t="shared" si="132"/>
        <v xml:space="preserve">202206    </v>
      </c>
      <c r="DN384" s="342" t="str">
        <f t="shared" si="133"/>
        <v xml:space="preserve">M02022    </v>
      </c>
      <c r="DO384" s="342" t="e">
        <f>#REF!</f>
        <v>#REF!</v>
      </c>
      <c r="DP384" s="342">
        <f t="shared" si="149"/>
        <v>0</v>
      </c>
      <c r="EW384" s="342">
        <f t="shared" si="150"/>
        <v>0</v>
      </c>
      <c r="EX384" s="342">
        <f t="shared" si="151"/>
        <v>0</v>
      </c>
      <c r="EY384" s="342" t="e">
        <f>#REF!</f>
        <v>#REF!</v>
      </c>
      <c r="EZ384" s="342" t="e">
        <f>#REF!</f>
        <v>#REF!</v>
      </c>
      <c r="FA384" s="342">
        <f t="shared" si="152"/>
        <v>0</v>
      </c>
      <c r="FB384" s="342" t="e">
        <f>#REF!</f>
        <v>#REF!</v>
      </c>
      <c r="FC384" s="342" t="e">
        <f>#REF!</f>
        <v>#REF!</v>
      </c>
      <c r="FD384" s="342">
        <f t="shared" si="153"/>
        <v>0</v>
      </c>
      <c r="FE384" s="342">
        <f t="shared" si="154"/>
        <v>0</v>
      </c>
      <c r="FF384" s="342" t="e">
        <f>#REF!</f>
        <v>#REF!</v>
      </c>
      <c r="FG384" s="342" t="e">
        <f>#REF!</f>
        <v>#REF!</v>
      </c>
      <c r="FH384" s="342" t="e">
        <f>#REF!</f>
        <v>#REF!</v>
      </c>
      <c r="FI384" s="342" t="e">
        <f>#REF!</f>
        <v>#REF!</v>
      </c>
      <c r="FJ384" s="342" t="e">
        <f>#REF!</f>
        <v>#REF!</v>
      </c>
      <c r="FK384" s="342" t="e">
        <f>#REF!</f>
        <v>#REF!</v>
      </c>
      <c r="FL384" s="342">
        <f t="shared" si="155"/>
        <v>0</v>
      </c>
      <c r="FM384" s="342" t="e">
        <f>#REF!</f>
        <v>#REF!</v>
      </c>
      <c r="FN384" s="342" t="e">
        <f>#REF!</f>
        <v>#REF!</v>
      </c>
      <c r="FO384" s="342" t="e">
        <f>#REF!</f>
        <v>#REF!</v>
      </c>
      <c r="FP384" s="342" t="e">
        <f>#REF!</f>
        <v>#REF!</v>
      </c>
      <c r="FQ384" s="342" t="e">
        <f>#REF!</f>
        <v>#REF!</v>
      </c>
      <c r="FR384" s="342" t="e">
        <f>#REF!</f>
        <v>#REF!</v>
      </c>
      <c r="FS384" s="342" t="e">
        <f>#REF!</f>
        <v>#REF!</v>
      </c>
      <c r="FT384" s="342" t="e">
        <f>#REF!</f>
        <v>#REF!</v>
      </c>
      <c r="FU384" s="342" t="e">
        <f>#REF!</f>
        <v>#REF!</v>
      </c>
      <c r="FV384" s="342">
        <v>2</v>
      </c>
    </row>
    <row r="385" spans="3:178" ht="13.5" thickBot="1" x14ac:dyDescent="0.25">
      <c r="C385" s="366" t="s">
        <v>959</v>
      </c>
      <c r="D385" s="367">
        <v>0</v>
      </c>
      <c r="E385" s="368" t="s">
        <v>843</v>
      </c>
      <c r="F385" s="368" t="s">
        <v>1196</v>
      </c>
      <c r="G385" s="367" t="s">
        <v>1592</v>
      </c>
      <c r="H385" s="368" t="s">
        <v>863</v>
      </c>
      <c r="I385" s="369">
        <v>0</v>
      </c>
      <c r="J385" s="369">
        <v>0</v>
      </c>
      <c r="K385" s="369">
        <f t="shared" si="134"/>
        <v>0</v>
      </c>
      <c r="L385" s="369">
        <v>0</v>
      </c>
      <c r="M385" s="369">
        <v>0</v>
      </c>
      <c r="N385" s="369">
        <f t="shared" si="135"/>
        <v>0</v>
      </c>
      <c r="O385" s="369">
        <v>0</v>
      </c>
      <c r="P385" s="369">
        <v>0</v>
      </c>
      <c r="Q385" s="369">
        <f t="shared" si="136"/>
        <v>0</v>
      </c>
      <c r="R385" s="369">
        <v>0</v>
      </c>
      <c r="S385" s="369">
        <v>0</v>
      </c>
      <c r="T385" s="369">
        <f t="shared" si="137"/>
        <v>0</v>
      </c>
      <c r="U385" s="369">
        <v>0</v>
      </c>
      <c r="V385" s="369">
        <v>0</v>
      </c>
      <c r="W385" s="369">
        <f t="shared" si="138"/>
        <v>0</v>
      </c>
      <c r="X385" s="369">
        <v>0</v>
      </c>
      <c r="Y385" s="369">
        <v>0</v>
      </c>
      <c r="Z385" s="369">
        <f t="shared" si="139"/>
        <v>0</v>
      </c>
      <c r="AA385" s="369">
        <v>0</v>
      </c>
      <c r="AB385" s="369">
        <v>0</v>
      </c>
      <c r="AC385" s="369">
        <f t="shared" si="140"/>
        <v>0</v>
      </c>
      <c r="AD385" s="369">
        <v>0</v>
      </c>
      <c r="AE385" s="369">
        <v>0</v>
      </c>
      <c r="AF385" s="369">
        <f t="shared" si="141"/>
        <v>0</v>
      </c>
      <c r="AG385" s="369">
        <v>0</v>
      </c>
      <c r="AH385" s="369">
        <v>0</v>
      </c>
      <c r="AI385" s="369">
        <f t="shared" si="142"/>
        <v>0</v>
      </c>
      <c r="AJ385" s="369">
        <v>0</v>
      </c>
      <c r="AK385" s="369">
        <v>0</v>
      </c>
      <c r="AL385" s="369">
        <f t="shared" si="143"/>
        <v>0</v>
      </c>
      <c r="AM385" s="369">
        <v>0</v>
      </c>
      <c r="AN385" s="369">
        <v>0</v>
      </c>
      <c r="AO385" s="369">
        <f t="shared" si="144"/>
        <v>0</v>
      </c>
      <c r="AP385" s="369">
        <v>-1.1000000000000001E-3</v>
      </c>
      <c r="AQ385" s="369">
        <v>0</v>
      </c>
      <c r="AR385" s="369">
        <f t="shared" si="145"/>
        <v>-1.1000000000000001E-3</v>
      </c>
      <c r="AS385" s="388">
        <v>-1.1000000000000001E-3</v>
      </c>
      <c r="AT385" s="369">
        <v>7.0875000000000004</v>
      </c>
      <c r="AU385" s="369">
        <v>-2.4176000000000002</v>
      </c>
      <c r="AV385" s="369">
        <f t="shared" si="146"/>
        <v>9.5051000000000005</v>
      </c>
      <c r="AW385" s="370"/>
      <c r="AX385" s="369">
        <v>-7.0879000000000003</v>
      </c>
      <c r="AY385" s="369">
        <v>-20</v>
      </c>
      <c r="AZ385" s="369">
        <f t="shared" si="147"/>
        <v>12.912099999999999</v>
      </c>
      <c r="BA385" s="370"/>
      <c r="BB385" s="389">
        <v>-4.0000000000000002E-4</v>
      </c>
      <c r="BC385" s="390"/>
      <c r="BD385" s="390"/>
      <c r="BE385" s="390"/>
      <c r="BF385" s="389">
        <v>0</v>
      </c>
      <c r="BG385" s="390"/>
      <c r="BH385" s="389">
        <v>0</v>
      </c>
      <c r="BI385" s="390"/>
      <c r="BJ385" s="389">
        <v>0</v>
      </c>
      <c r="BK385" s="389"/>
      <c r="BL385" s="388">
        <f t="shared" si="156"/>
        <v>-4.0000000000000002E-4</v>
      </c>
      <c r="BM385" s="389">
        <v>0</v>
      </c>
      <c r="BN385" s="389"/>
      <c r="BO385" s="388">
        <f t="shared" si="157"/>
        <v>0</v>
      </c>
      <c r="BP385" s="389">
        <v>0</v>
      </c>
      <c r="BQ385" s="391" t="s">
        <v>1012</v>
      </c>
      <c r="DL385" s="342" t="str">
        <f t="shared" si="148"/>
        <v xml:space="preserve">9481      </v>
      </c>
      <c r="DM385" s="342" t="str">
        <f t="shared" si="132"/>
        <v xml:space="preserve">202206    </v>
      </c>
      <c r="DN385" s="342" t="str">
        <f t="shared" si="133"/>
        <v xml:space="preserve">M02022    </v>
      </c>
      <c r="DO385" s="342" t="e">
        <f>#REF!</f>
        <v>#REF!</v>
      </c>
      <c r="DP385" s="342">
        <f t="shared" si="149"/>
        <v>0</v>
      </c>
      <c r="EW385" s="342">
        <f t="shared" si="150"/>
        <v>0</v>
      </c>
      <c r="EX385" s="342">
        <f t="shared" si="151"/>
        <v>0</v>
      </c>
      <c r="EY385" s="342" t="e">
        <f>#REF!</f>
        <v>#REF!</v>
      </c>
      <c r="EZ385" s="342" t="e">
        <f>#REF!</f>
        <v>#REF!</v>
      </c>
      <c r="FA385" s="342">
        <f t="shared" si="152"/>
        <v>0</v>
      </c>
      <c r="FB385" s="342" t="e">
        <f>#REF!</f>
        <v>#REF!</v>
      </c>
      <c r="FC385" s="342" t="e">
        <f>#REF!</f>
        <v>#REF!</v>
      </c>
      <c r="FD385" s="342">
        <f t="shared" si="153"/>
        <v>0</v>
      </c>
      <c r="FE385" s="342">
        <f t="shared" si="154"/>
        <v>0</v>
      </c>
      <c r="FF385" s="342" t="e">
        <f>#REF!</f>
        <v>#REF!</v>
      </c>
      <c r="FG385" s="342" t="e">
        <f>#REF!</f>
        <v>#REF!</v>
      </c>
      <c r="FH385" s="342" t="e">
        <f>#REF!</f>
        <v>#REF!</v>
      </c>
      <c r="FI385" s="342" t="e">
        <f>#REF!</f>
        <v>#REF!</v>
      </c>
      <c r="FJ385" s="342" t="e">
        <f>#REF!</f>
        <v>#REF!</v>
      </c>
      <c r="FK385" s="342" t="e">
        <f>#REF!</f>
        <v>#REF!</v>
      </c>
      <c r="FL385" s="342">
        <f t="shared" si="155"/>
        <v>0</v>
      </c>
      <c r="FM385" s="342" t="e">
        <f>#REF!</f>
        <v>#REF!</v>
      </c>
      <c r="FN385" s="342" t="e">
        <f>#REF!</f>
        <v>#REF!</v>
      </c>
      <c r="FO385" s="342" t="e">
        <f>#REF!</f>
        <v>#REF!</v>
      </c>
      <c r="FP385" s="342" t="e">
        <f>#REF!</f>
        <v>#REF!</v>
      </c>
      <c r="FQ385" s="342" t="e">
        <f>#REF!</f>
        <v>#REF!</v>
      </c>
      <c r="FR385" s="342" t="e">
        <f>#REF!</f>
        <v>#REF!</v>
      </c>
      <c r="FS385" s="342" t="e">
        <f>#REF!</f>
        <v>#REF!</v>
      </c>
      <c r="FT385" s="342" t="e">
        <f>#REF!</f>
        <v>#REF!</v>
      </c>
      <c r="FU385" s="342" t="e">
        <f>#REF!</f>
        <v>#REF!</v>
      </c>
      <c r="FV385" s="342">
        <v>2</v>
      </c>
    </row>
    <row r="386" spans="3:178" ht="13.5" thickBot="1" x14ac:dyDescent="0.25">
      <c r="C386" s="366" t="s">
        <v>964</v>
      </c>
      <c r="D386" s="367">
        <v>0</v>
      </c>
      <c r="E386" s="368" t="s">
        <v>977</v>
      </c>
      <c r="F386" s="368" t="s">
        <v>978</v>
      </c>
      <c r="G386" s="367" t="s">
        <v>1593</v>
      </c>
      <c r="H386" s="368" t="s">
        <v>864</v>
      </c>
      <c r="I386" s="369"/>
      <c r="J386" s="369"/>
      <c r="K386" s="369">
        <f t="shared" si="134"/>
        <v>0</v>
      </c>
      <c r="L386" s="369"/>
      <c r="M386" s="369"/>
      <c r="N386" s="369">
        <f t="shared" si="135"/>
        <v>0</v>
      </c>
      <c r="O386" s="369"/>
      <c r="P386" s="369"/>
      <c r="Q386" s="369">
        <f t="shared" si="136"/>
        <v>0</v>
      </c>
      <c r="R386" s="369"/>
      <c r="S386" s="369"/>
      <c r="T386" s="369">
        <f t="shared" si="137"/>
        <v>0</v>
      </c>
      <c r="U386" s="369"/>
      <c r="V386" s="369"/>
      <c r="W386" s="369">
        <f t="shared" si="138"/>
        <v>0</v>
      </c>
      <c r="X386" s="369"/>
      <c r="Y386" s="369"/>
      <c r="Z386" s="369">
        <f t="shared" si="139"/>
        <v>0</v>
      </c>
      <c r="AA386" s="369"/>
      <c r="AB386" s="369"/>
      <c r="AC386" s="369">
        <f t="shared" si="140"/>
        <v>0</v>
      </c>
      <c r="AD386" s="369"/>
      <c r="AE386" s="369"/>
      <c r="AF386" s="369">
        <f t="shared" si="141"/>
        <v>0</v>
      </c>
      <c r="AG386" s="369"/>
      <c r="AH386" s="369"/>
      <c r="AI386" s="369">
        <f t="shared" si="142"/>
        <v>0</v>
      </c>
      <c r="AJ386" s="369"/>
      <c r="AK386" s="369"/>
      <c r="AL386" s="369">
        <f t="shared" si="143"/>
        <v>0</v>
      </c>
      <c r="AM386" s="369"/>
      <c r="AN386" s="369"/>
      <c r="AO386" s="369">
        <f t="shared" si="144"/>
        <v>0</v>
      </c>
      <c r="AP386" s="369"/>
      <c r="AQ386" s="369"/>
      <c r="AR386" s="369">
        <f t="shared" si="145"/>
        <v>0</v>
      </c>
      <c r="AS386" s="388"/>
      <c r="AT386" s="369"/>
      <c r="AU386" s="369"/>
      <c r="AV386" s="369">
        <f t="shared" si="146"/>
        <v>0</v>
      </c>
      <c r="AW386" s="370"/>
      <c r="AX386" s="369"/>
      <c r="AY386" s="369"/>
      <c r="AZ386" s="369">
        <f t="shared" si="147"/>
        <v>0</v>
      </c>
      <c r="BA386" s="370"/>
      <c r="BB386" s="389"/>
      <c r="BC386" s="390"/>
      <c r="BD386" s="390"/>
      <c r="BE386" s="390"/>
      <c r="BF386" s="389"/>
      <c r="BG386" s="390"/>
      <c r="BH386" s="389"/>
      <c r="BI386" s="390"/>
      <c r="BJ386" s="389"/>
      <c r="BK386" s="389"/>
      <c r="BL386" s="388">
        <f t="shared" si="156"/>
        <v>0</v>
      </c>
      <c r="BM386" s="389"/>
      <c r="BN386" s="389"/>
      <c r="BO386" s="388">
        <f t="shared" si="157"/>
        <v>0</v>
      </c>
      <c r="BP386" s="389"/>
      <c r="BQ386" s="391" t="s">
        <v>1042</v>
      </c>
      <c r="DL386" s="342" t="str">
        <f t="shared" si="148"/>
        <v xml:space="preserve">9490      </v>
      </c>
      <c r="DM386" s="342" t="str">
        <f t="shared" si="132"/>
        <v xml:space="preserve">202206    </v>
      </c>
      <c r="DN386" s="342" t="str">
        <f t="shared" si="133"/>
        <v xml:space="preserve">M02022    </v>
      </c>
      <c r="DO386" s="342" t="e">
        <f>#REF!</f>
        <v>#REF!</v>
      </c>
      <c r="DP386" s="342">
        <f t="shared" si="149"/>
        <v>0</v>
      </c>
      <c r="EW386" s="342">
        <f t="shared" si="150"/>
        <v>0</v>
      </c>
      <c r="EX386" s="342">
        <f t="shared" si="151"/>
        <v>0</v>
      </c>
      <c r="EY386" s="342" t="e">
        <f>#REF!</f>
        <v>#REF!</v>
      </c>
      <c r="EZ386" s="342" t="e">
        <f>#REF!</f>
        <v>#REF!</v>
      </c>
      <c r="FA386" s="342">
        <f t="shared" si="152"/>
        <v>0</v>
      </c>
      <c r="FB386" s="342" t="e">
        <f>#REF!</f>
        <v>#REF!</v>
      </c>
      <c r="FC386" s="342" t="e">
        <f>#REF!</f>
        <v>#REF!</v>
      </c>
      <c r="FD386" s="342">
        <f t="shared" si="153"/>
        <v>0</v>
      </c>
      <c r="FE386" s="342">
        <f t="shared" si="154"/>
        <v>0</v>
      </c>
      <c r="FF386" s="342" t="e">
        <f>#REF!</f>
        <v>#REF!</v>
      </c>
      <c r="FG386" s="342" t="e">
        <f>#REF!</f>
        <v>#REF!</v>
      </c>
      <c r="FH386" s="342" t="e">
        <f>#REF!</f>
        <v>#REF!</v>
      </c>
      <c r="FI386" s="342" t="e">
        <f>#REF!</f>
        <v>#REF!</v>
      </c>
      <c r="FJ386" s="342" t="e">
        <f>#REF!</f>
        <v>#REF!</v>
      </c>
      <c r="FK386" s="342" t="e">
        <f>#REF!</f>
        <v>#REF!</v>
      </c>
      <c r="FL386" s="342">
        <f t="shared" si="155"/>
        <v>0</v>
      </c>
      <c r="FM386" s="342" t="e">
        <f>#REF!</f>
        <v>#REF!</v>
      </c>
      <c r="FN386" s="342" t="e">
        <f>#REF!</f>
        <v>#REF!</v>
      </c>
      <c r="FO386" s="342" t="e">
        <f>#REF!</f>
        <v>#REF!</v>
      </c>
      <c r="FP386" s="342" t="e">
        <f>#REF!</f>
        <v>#REF!</v>
      </c>
      <c r="FQ386" s="342" t="e">
        <f>#REF!</f>
        <v>#REF!</v>
      </c>
      <c r="FR386" s="342" t="e">
        <f>#REF!</f>
        <v>#REF!</v>
      </c>
      <c r="FS386" s="342" t="e">
        <f>#REF!</f>
        <v>#REF!</v>
      </c>
      <c r="FT386" s="342" t="e">
        <f>#REF!</f>
        <v>#REF!</v>
      </c>
      <c r="FU386" s="342" t="e">
        <f>#REF!</f>
        <v>#REF!</v>
      </c>
      <c r="FV386" s="342">
        <v>2</v>
      </c>
    </row>
    <row r="387" spans="3:178" ht="13.5" thickBot="1" x14ac:dyDescent="0.25">
      <c r="C387" s="366" t="s">
        <v>964</v>
      </c>
      <c r="D387" s="367">
        <v>0</v>
      </c>
      <c r="E387" s="368" t="s">
        <v>977</v>
      </c>
      <c r="F387" s="368" t="s">
        <v>978</v>
      </c>
      <c r="G387" s="367" t="s">
        <v>1594</v>
      </c>
      <c r="H387" s="368" t="s">
        <v>865</v>
      </c>
      <c r="I387" s="369"/>
      <c r="J387" s="369"/>
      <c r="K387" s="369">
        <f t="shared" si="134"/>
        <v>0</v>
      </c>
      <c r="L387" s="369"/>
      <c r="M387" s="369"/>
      <c r="N387" s="369">
        <f t="shared" si="135"/>
        <v>0</v>
      </c>
      <c r="O387" s="369"/>
      <c r="P387" s="369"/>
      <c r="Q387" s="369">
        <f t="shared" si="136"/>
        <v>0</v>
      </c>
      <c r="R387" s="369"/>
      <c r="S387" s="369"/>
      <c r="T387" s="369">
        <f t="shared" si="137"/>
        <v>0</v>
      </c>
      <c r="U387" s="369"/>
      <c r="V387" s="369"/>
      <c r="W387" s="369">
        <f t="shared" si="138"/>
        <v>0</v>
      </c>
      <c r="X387" s="369"/>
      <c r="Y387" s="369"/>
      <c r="Z387" s="369">
        <f t="shared" si="139"/>
        <v>0</v>
      </c>
      <c r="AA387" s="369"/>
      <c r="AB387" s="369"/>
      <c r="AC387" s="369">
        <f t="shared" si="140"/>
        <v>0</v>
      </c>
      <c r="AD387" s="369"/>
      <c r="AE387" s="369"/>
      <c r="AF387" s="369">
        <f t="shared" si="141"/>
        <v>0</v>
      </c>
      <c r="AG387" s="369"/>
      <c r="AH387" s="369"/>
      <c r="AI387" s="369">
        <f t="shared" si="142"/>
        <v>0</v>
      </c>
      <c r="AJ387" s="369"/>
      <c r="AK387" s="369"/>
      <c r="AL387" s="369">
        <f t="shared" si="143"/>
        <v>0</v>
      </c>
      <c r="AM387" s="369"/>
      <c r="AN387" s="369"/>
      <c r="AO387" s="369">
        <f t="shared" si="144"/>
        <v>0</v>
      </c>
      <c r="AP387" s="369"/>
      <c r="AQ387" s="369"/>
      <c r="AR387" s="369">
        <f t="shared" si="145"/>
        <v>0</v>
      </c>
      <c r="AS387" s="388"/>
      <c r="AT387" s="369"/>
      <c r="AU387" s="369"/>
      <c r="AV387" s="369">
        <f t="shared" si="146"/>
        <v>0</v>
      </c>
      <c r="AW387" s="370"/>
      <c r="AX387" s="369"/>
      <c r="AY387" s="369"/>
      <c r="AZ387" s="369">
        <f t="shared" si="147"/>
        <v>0</v>
      </c>
      <c r="BA387" s="370"/>
      <c r="BB387" s="389"/>
      <c r="BC387" s="390"/>
      <c r="BD387" s="390"/>
      <c r="BE387" s="390"/>
      <c r="BF387" s="389"/>
      <c r="BG387" s="390"/>
      <c r="BH387" s="389"/>
      <c r="BI387" s="390"/>
      <c r="BJ387" s="389"/>
      <c r="BK387" s="389"/>
      <c r="BL387" s="388">
        <f t="shared" si="156"/>
        <v>0</v>
      </c>
      <c r="BM387" s="389"/>
      <c r="BN387" s="389"/>
      <c r="BO387" s="388">
        <f t="shared" si="157"/>
        <v>0</v>
      </c>
      <c r="BP387" s="389"/>
      <c r="BQ387" s="391" t="s">
        <v>1042</v>
      </c>
      <c r="DL387" s="342" t="str">
        <f t="shared" si="148"/>
        <v xml:space="preserve">9491      </v>
      </c>
      <c r="DM387" s="342" t="str">
        <f t="shared" si="132"/>
        <v xml:space="preserve">202206    </v>
      </c>
      <c r="DN387" s="342" t="str">
        <f t="shared" si="133"/>
        <v xml:space="preserve">M02022    </v>
      </c>
      <c r="DO387" s="342" t="e">
        <f>#REF!</f>
        <v>#REF!</v>
      </c>
      <c r="DP387" s="342">
        <f t="shared" si="149"/>
        <v>0</v>
      </c>
      <c r="EW387" s="342">
        <f t="shared" si="150"/>
        <v>0</v>
      </c>
      <c r="EX387" s="342">
        <f t="shared" si="151"/>
        <v>0</v>
      </c>
      <c r="EY387" s="342" t="e">
        <f>#REF!</f>
        <v>#REF!</v>
      </c>
      <c r="EZ387" s="342" t="e">
        <f>#REF!</f>
        <v>#REF!</v>
      </c>
      <c r="FA387" s="342">
        <f t="shared" si="152"/>
        <v>0</v>
      </c>
      <c r="FB387" s="342" t="e">
        <f>#REF!</f>
        <v>#REF!</v>
      </c>
      <c r="FC387" s="342" t="e">
        <f>#REF!</f>
        <v>#REF!</v>
      </c>
      <c r="FD387" s="342">
        <f t="shared" si="153"/>
        <v>0</v>
      </c>
      <c r="FE387" s="342">
        <f t="shared" si="154"/>
        <v>0</v>
      </c>
      <c r="FF387" s="342" t="e">
        <f>#REF!</f>
        <v>#REF!</v>
      </c>
      <c r="FG387" s="342" t="e">
        <f>#REF!</f>
        <v>#REF!</v>
      </c>
      <c r="FH387" s="342" t="e">
        <f>#REF!</f>
        <v>#REF!</v>
      </c>
      <c r="FI387" s="342" t="e">
        <f>#REF!</f>
        <v>#REF!</v>
      </c>
      <c r="FJ387" s="342" t="e">
        <f>#REF!</f>
        <v>#REF!</v>
      </c>
      <c r="FK387" s="342" t="e">
        <f>#REF!</f>
        <v>#REF!</v>
      </c>
      <c r="FL387" s="342">
        <f t="shared" si="155"/>
        <v>0</v>
      </c>
      <c r="FM387" s="342" t="e">
        <f>#REF!</f>
        <v>#REF!</v>
      </c>
      <c r="FN387" s="342" t="e">
        <f>#REF!</f>
        <v>#REF!</v>
      </c>
      <c r="FO387" s="342" t="e">
        <f>#REF!</f>
        <v>#REF!</v>
      </c>
      <c r="FP387" s="342" t="e">
        <f>#REF!</f>
        <v>#REF!</v>
      </c>
      <c r="FQ387" s="342" t="e">
        <f>#REF!</f>
        <v>#REF!</v>
      </c>
      <c r="FR387" s="342" t="e">
        <f>#REF!</f>
        <v>#REF!</v>
      </c>
      <c r="FS387" s="342" t="e">
        <f>#REF!</f>
        <v>#REF!</v>
      </c>
      <c r="FT387" s="342" t="e">
        <f>#REF!</f>
        <v>#REF!</v>
      </c>
      <c r="FU387" s="342" t="e">
        <f>#REF!</f>
        <v>#REF!</v>
      </c>
      <c r="FV387" s="342">
        <v>2</v>
      </c>
    </row>
    <row r="388" spans="3:178" ht="13.5" thickBot="1" x14ac:dyDescent="0.25">
      <c r="C388" s="366" t="s">
        <v>959</v>
      </c>
      <c r="D388" s="367">
        <v>0</v>
      </c>
      <c r="E388" s="368" t="s">
        <v>462</v>
      </c>
      <c r="F388" s="368" t="s">
        <v>960</v>
      </c>
      <c r="G388" s="367" t="s">
        <v>534</v>
      </c>
      <c r="H388" s="368" t="s">
        <v>488</v>
      </c>
      <c r="I388" s="369">
        <v>0</v>
      </c>
      <c r="J388" s="369">
        <v>0</v>
      </c>
      <c r="K388" s="369">
        <f t="shared" si="134"/>
        <v>0</v>
      </c>
      <c r="L388" s="369">
        <v>0</v>
      </c>
      <c r="M388" s="369">
        <v>0</v>
      </c>
      <c r="N388" s="369">
        <f t="shared" si="135"/>
        <v>0</v>
      </c>
      <c r="O388" s="369">
        <v>0</v>
      </c>
      <c r="P388" s="369">
        <v>0</v>
      </c>
      <c r="Q388" s="369">
        <f t="shared" si="136"/>
        <v>0</v>
      </c>
      <c r="R388" s="369">
        <v>0</v>
      </c>
      <c r="S388" s="369">
        <v>0</v>
      </c>
      <c r="T388" s="369">
        <f t="shared" si="137"/>
        <v>0</v>
      </c>
      <c r="U388" s="369">
        <v>0</v>
      </c>
      <c r="V388" s="369">
        <v>0</v>
      </c>
      <c r="W388" s="369">
        <f t="shared" si="138"/>
        <v>0</v>
      </c>
      <c r="X388" s="369">
        <v>0</v>
      </c>
      <c r="Y388" s="369">
        <v>0</v>
      </c>
      <c r="Z388" s="369">
        <f t="shared" si="139"/>
        <v>0</v>
      </c>
      <c r="AA388" s="369">
        <v>0</v>
      </c>
      <c r="AB388" s="369">
        <v>0</v>
      </c>
      <c r="AC388" s="369">
        <f t="shared" si="140"/>
        <v>0</v>
      </c>
      <c r="AD388" s="369">
        <v>0</v>
      </c>
      <c r="AE388" s="369">
        <v>0</v>
      </c>
      <c r="AF388" s="369">
        <f t="shared" si="141"/>
        <v>0</v>
      </c>
      <c r="AG388" s="369">
        <v>0</v>
      </c>
      <c r="AH388" s="369">
        <v>0</v>
      </c>
      <c r="AI388" s="369">
        <f t="shared" si="142"/>
        <v>0</v>
      </c>
      <c r="AJ388" s="369">
        <v>0</v>
      </c>
      <c r="AK388" s="369">
        <v>0</v>
      </c>
      <c r="AL388" s="369">
        <f t="shared" si="143"/>
        <v>0</v>
      </c>
      <c r="AM388" s="369">
        <v>0</v>
      </c>
      <c r="AN388" s="369">
        <v>0</v>
      </c>
      <c r="AO388" s="369">
        <f t="shared" si="144"/>
        <v>0</v>
      </c>
      <c r="AP388" s="369">
        <v>0</v>
      </c>
      <c r="AQ388" s="369">
        <v>0</v>
      </c>
      <c r="AR388" s="369">
        <f t="shared" si="145"/>
        <v>0</v>
      </c>
      <c r="AS388" s="388">
        <v>0</v>
      </c>
      <c r="AT388" s="369">
        <v>0</v>
      </c>
      <c r="AU388" s="369">
        <v>0</v>
      </c>
      <c r="AV388" s="369">
        <f t="shared" si="146"/>
        <v>0</v>
      </c>
      <c r="AW388" s="370"/>
      <c r="AX388" s="369">
        <v>-13.5305</v>
      </c>
      <c r="AY388" s="369">
        <v>0</v>
      </c>
      <c r="AZ388" s="369">
        <f t="shared" si="147"/>
        <v>-13.5305</v>
      </c>
      <c r="BA388" s="370"/>
      <c r="BB388" s="389">
        <v>-13.5305</v>
      </c>
      <c r="BC388" s="390"/>
      <c r="BD388" s="390"/>
      <c r="BE388" s="390"/>
      <c r="BF388" s="389">
        <v>0</v>
      </c>
      <c r="BG388" s="390"/>
      <c r="BH388" s="389">
        <v>0</v>
      </c>
      <c r="BI388" s="390"/>
      <c r="BJ388" s="389">
        <v>0</v>
      </c>
      <c r="BK388" s="389"/>
      <c r="BL388" s="388">
        <f t="shared" si="156"/>
        <v>-13.5305</v>
      </c>
      <c r="BM388" s="389">
        <v>0</v>
      </c>
      <c r="BN388" s="389"/>
      <c r="BO388" s="388">
        <f t="shared" si="157"/>
        <v>0</v>
      </c>
      <c r="BP388" s="389">
        <v>0</v>
      </c>
      <c r="BQ388" s="391" t="s">
        <v>1012</v>
      </c>
      <c r="DL388" s="342" t="str">
        <f t="shared" si="148"/>
        <v xml:space="preserve">9495      </v>
      </c>
      <c r="DM388" s="342" t="str">
        <f t="shared" si="132"/>
        <v xml:space="preserve">202206    </v>
      </c>
      <c r="DN388" s="342" t="str">
        <f t="shared" si="133"/>
        <v xml:space="preserve">M02022    </v>
      </c>
      <c r="DO388" s="342" t="e">
        <f>#REF!</f>
        <v>#REF!</v>
      </c>
      <c r="DP388" s="342">
        <f t="shared" si="149"/>
        <v>0</v>
      </c>
      <c r="EW388" s="342">
        <f t="shared" si="150"/>
        <v>0</v>
      </c>
      <c r="EX388" s="342">
        <f t="shared" si="151"/>
        <v>0</v>
      </c>
      <c r="EY388" s="342" t="e">
        <f>#REF!</f>
        <v>#REF!</v>
      </c>
      <c r="EZ388" s="342" t="e">
        <f>#REF!</f>
        <v>#REF!</v>
      </c>
      <c r="FA388" s="342">
        <f t="shared" si="152"/>
        <v>0</v>
      </c>
      <c r="FB388" s="342" t="e">
        <f>#REF!</f>
        <v>#REF!</v>
      </c>
      <c r="FC388" s="342" t="e">
        <f>#REF!</f>
        <v>#REF!</v>
      </c>
      <c r="FD388" s="342">
        <f t="shared" si="153"/>
        <v>0</v>
      </c>
      <c r="FE388" s="342">
        <f t="shared" si="154"/>
        <v>0</v>
      </c>
      <c r="FF388" s="342" t="e">
        <f>#REF!</f>
        <v>#REF!</v>
      </c>
      <c r="FG388" s="342" t="e">
        <f>#REF!</f>
        <v>#REF!</v>
      </c>
      <c r="FH388" s="342" t="e">
        <f>#REF!</f>
        <v>#REF!</v>
      </c>
      <c r="FI388" s="342" t="e">
        <f>#REF!</f>
        <v>#REF!</v>
      </c>
      <c r="FJ388" s="342" t="e">
        <f>#REF!</f>
        <v>#REF!</v>
      </c>
      <c r="FK388" s="342" t="e">
        <f>#REF!</f>
        <v>#REF!</v>
      </c>
      <c r="FL388" s="342">
        <f t="shared" si="155"/>
        <v>0</v>
      </c>
      <c r="FM388" s="342" t="e">
        <f>#REF!</f>
        <v>#REF!</v>
      </c>
      <c r="FN388" s="342" t="e">
        <f>#REF!</f>
        <v>#REF!</v>
      </c>
      <c r="FO388" s="342" t="e">
        <f>#REF!</f>
        <v>#REF!</v>
      </c>
      <c r="FP388" s="342" t="e">
        <f>#REF!</f>
        <v>#REF!</v>
      </c>
      <c r="FQ388" s="342" t="e">
        <f>#REF!</f>
        <v>#REF!</v>
      </c>
      <c r="FR388" s="342" t="e">
        <f>#REF!</f>
        <v>#REF!</v>
      </c>
      <c r="FS388" s="342" t="e">
        <f>#REF!</f>
        <v>#REF!</v>
      </c>
      <c r="FT388" s="342" t="e">
        <f>#REF!</f>
        <v>#REF!</v>
      </c>
      <c r="FU388" s="342" t="e">
        <f>#REF!</f>
        <v>#REF!</v>
      </c>
      <c r="FV388" s="342">
        <v>2</v>
      </c>
    </row>
    <row r="389" spans="3:178" ht="13.5" thickBot="1" x14ac:dyDescent="0.25">
      <c r="C389" s="366" t="s">
        <v>959</v>
      </c>
      <c r="D389" s="367">
        <v>0</v>
      </c>
      <c r="E389" s="368" t="s">
        <v>462</v>
      </c>
      <c r="F389" s="368" t="s">
        <v>960</v>
      </c>
      <c r="G389" s="367" t="s">
        <v>1595</v>
      </c>
      <c r="H389" s="368" t="s">
        <v>866</v>
      </c>
      <c r="I389" s="369">
        <v>0</v>
      </c>
      <c r="J389" s="369">
        <v>0</v>
      </c>
      <c r="K389" s="369">
        <f t="shared" si="134"/>
        <v>0</v>
      </c>
      <c r="L389" s="369">
        <v>0</v>
      </c>
      <c r="M389" s="369">
        <v>0</v>
      </c>
      <c r="N389" s="369">
        <f t="shared" si="135"/>
        <v>0</v>
      </c>
      <c r="O389" s="369">
        <v>0</v>
      </c>
      <c r="P389" s="369">
        <v>0</v>
      </c>
      <c r="Q389" s="369">
        <f t="shared" si="136"/>
        <v>0</v>
      </c>
      <c r="R389" s="369">
        <v>0</v>
      </c>
      <c r="S389" s="369">
        <v>0</v>
      </c>
      <c r="T389" s="369">
        <f t="shared" si="137"/>
        <v>0</v>
      </c>
      <c r="U389" s="369">
        <v>0</v>
      </c>
      <c r="V389" s="369">
        <v>0</v>
      </c>
      <c r="W389" s="369">
        <f t="shared" si="138"/>
        <v>0</v>
      </c>
      <c r="X389" s="369">
        <v>0</v>
      </c>
      <c r="Y389" s="369">
        <v>0</v>
      </c>
      <c r="Z389" s="369">
        <f t="shared" si="139"/>
        <v>0</v>
      </c>
      <c r="AA389" s="369">
        <v>0</v>
      </c>
      <c r="AB389" s="369">
        <v>0</v>
      </c>
      <c r="AC389" s="369">
        <f t="shared" si="140"/>
        <v>0</v>
      </c>
      <c r="AD389" s="369">
        <v>0</v>
      </c>
      <c r="AE389" s="369">
        <v>0</v>
      </c>
      <c r="AF389" s="369">
        <f t="shared" si="141"/>
        <v>0</v>
      </c>
      <c r="AG389" s="369">
        <v>0</v>
      </c>
      <c r="AH389" s="369">
        <v>0</v>
      </c>
      <c r="AI389" s="369">
        <f t="shared" si="142"/>
        <v>0</v>
      </c>
      <c r="AJ389" s="369">
        <v>0</v>
      </c>
      <c r="AK389" s="369">
        <v>0</v>
      </c>
      <c r="AL389" s="369">
        <f t="shared" si="143"/>
        <v>0</v>
      </c>
      <c r="AM389" s="369">
        <v>0</v>
      </c>
      <c r="AN389" s="369">
        <v>0</v>
      </c>
      <c r="AO389" s="369">
        <f t="shared" si="144"/>
        <v>0</v>
      </c>
      <c r="AP389" s="369">
        <v>0</v>
      </c>
      <c r="AQ389" s="369">
        <v>0</v>
      </c>
      <c r="AR389" s="369">
        <f t="shared" si="145"/>
        <v>0</v>
      </c>
      <c r="AS389" s="388">
        <v>0</v>
      </c>
      <c r="AT389" s="369">
        <v>0</v>
      </c>
      <c r="AU389" s="369">
        <v>0</v>
      </c>
      <c r="AV389" s="369">
        <f t="shared" si="146"/>
        <v>0</v>
      </c>
      <c r="AW389" s="370"/>
      <c r="AX389" s="369">
        <v>0</v>
      </c>
      <c r="AY389" s="369">
        <v>0</v>
      </c>
      <c r="AZ389" s="369">
        <f t="shared" si="147"/>
        <v>0</v>
      </c>
      <c r="BA389" s="370"/>
      <c r="BB389" s="389">
        <v>0</v>
      </c>
      <c r="BC389" s="390"/>
      <c r="BD389" s="390"/>
      <c r="BE389" s="390"/>
      <c r="BF389" s="389">
        <v>0</v>
      </c>
      <c r="BG389" s="390"/>
      <c r="BH389" s="389">
        <v>0</v>
      </c>
      <c r="BI389" s="390"/>
      <c r="BJ389" s="389">
        <v>0</v>
      </c>
      <c r="BK389" s="389"/>
      <c r="BL389" s="388">
        <f t="shared" si="156"/>
        <v>0</v>
      </c>
      <c r="BM389" s="389">
        <v>0</v>
      </c>
      <c r="BN389" s="389"/>
      <c r="BO389" s="388">
        <f t="shared" si="157"/>
        <v>0</v>
      </c>
      <c r="BP389" s="389"/>
      <c r="BQ389" s="391" t="s">
        <v>1012</v>
      </c>
      <c r="DL389" s="342" t="str">
        <f t="shared" si="148"/>
        <v xml:space="preserve">9496      </v>
      </c>
      <c r="DM389" s="342" t="str">
        <f t="shared" si="132"/>
        <v xml:space="preserve">202206    </v>
      </c>
      <c r="DN389" s="342" t="str">
        <f t="shared" si="133"/>
        <v xml:space="preserve">M02022    </v>
      </c>
      <c r="DO389" s="342" t="e">
        <f>#REF!</f>
        <v>#REF!</v>
      </c>
      <c r="DP389" s="342">
        <f t="shared" si="149"/>
        <v>0</v>
      </c>
      <c r="EW389" s="342">
        <f t="shared" si="150"/>
        <v>0</v>
      </c>
      <c r="EX389" s="342">
        <f t="shared" si="151"/>
        <v>0</v>
      </c>
      <c r="EY389" s="342" t="e">
        <f>#REF!</f>
        <v>#REF!</v>
      </c>
      <c r="EZ389" s="342" t="e">
        <f>#REF!</f>
        <v>#REF!</v>
      </c>
      <c r="FA389" s="342">
        <f t="shared" si="152"/>
        <v>0</v>
      </c>
      <c r="FB389" s="342" t="e">
        <f>#REF!</f>
        <v>#REF!</v>
      </c>
      <c r="FC389" s="342" t="e">
        <f>#REF!</f>
        <v>#REF!</v>
      </c>
      <c r="FD389" s="342">
        <f t="shared" si="153"/>
        <v>0</v>
      </c>
      <c r="FE389" s="342">
        <f t="shared" si="154"/>
        <v>0</v>
      </c>
      <c r="FF389" s="342" t="e">
        <f>#REF!</f>
        <v>#REF!</v>
      </c>
      <c r="FG389" s="342" t="e">
        <f>#REF!</f>
        <v>#REF!</v>
      </c>
      <c r="FH389" s="342" t="e">
        <f>#REF!</f>
        <v>#REF!</v>
      </c>
      <c r="FI389" s="342" t="e">
        <f>#REF!</f>
        <v>#REF!</v>
      </c>
      <c r="FJ389" s="342" t="e">
        <f>#REF!</f>
        <v>#REF!</v>
      </c>
      <c r="FK389" s="342" t="e">
        <f>#REF!</f>
        <v>#REF!</v>
      </c>
      <c r="FL389" s="342">
        <f t="shared" si="155"/>
        <v>0</v>
      </c>
      <c r="FM389" s="342" t="e">
        <f>#REF!</f>
        <v>#REF!</v>
      </c>
      <c r="FN389" s="342" t="e">
        <f>#REF!</f>
        <v>#REF!</v>
      </c>
      <c r="FO389" s="342" t="e">
        <f>#REF!</f>
        <v>#REF!</v>
      </c>
      <c r="FP389" s="342" t="e">
        <f>#REF!</f>
        <v>#REF!</v>
      </c>
      <c r="FQ389" s="342" t="e">
        <f>#REF!</f>
        <v>#REF!</v>
      </c>
      <c r="FR389" s="342" t="e">
        <f>#REF!</f>
        <v>#REF!</v>
      </c>
      <c r="FS389" s="342" t="e">
        <f>#REF!</f>
        <v>#REF!</v>
      </c>
      <c r="FT389" s="342" t="e">
        <f>#REF!</f>
        <v>#REF!</v>
      </c>
      <c r="FU389" s="342" t="e">
        <f>#REF!</f>
        <v>#REF!</v>
      </c>
      <c r="FV389" s="342">
        <v>2</v>
      </c>
    </row>
    <row r="390" spans="3:178" ht="13.5" thickBot="1" x14ac:dyDescent="0.25">
      <c r="C390" s="366" t="s">
        <v>964</v>
      </c>
      <c r="D390" s="367">
        <v>0</v>
      </c>
      <c r="E390" s="368" t="s">
        <v>977</v>
      </c>
      <c r="F390" s="368" t="s">
        <v>978</v>
      </c>
      <c r="G390" s="367" t="s">
        <v>1596</v>
      </c>
      <c r="H390" s="368" t="s">
        <v>867</v>
      </c>
      <c r="I390" s="369"/>
      <c r="J390" s="369"/>
      <c r="K390" s="369">
        <f t="shared" si="134"/>
        <v>0</v>
      </c>
      <c r="L390" s="369"/>
      <c r="M390" s="369"/>
      <c r="N390" s="369">
        <f t="shared" si="135"/>
        <v>0</v>
      </c>
      <c r="O390" s="369"/>
      <c r="P390" s="369"/>
      <c r="Q390" s="369">
        <f t="shared" si="136"/>
        <v>0</v>
      </c>
      <c r="R390" s="369"/>
      <c r="S390" s="369"/>
      <c r="T390" s="369">
        <f t="shared" si="137"/>
        <v>0</v>
      </c>
      <c r="U390" s="369"/>
      <c r="V390" s="369"/>
      <c r="W390" s="369">
        <f t="shared" si="138"/>
        <v>0</v>
      </c>
      <c r="X390" s="369"/>
      <c r="Y390" s="369"/>
      <c r="Z390" s="369">
        <f t="shared" si="139"/>
        <v>0</v>
      </c>
      <c r="AA390" s="369"/>
      <c r="AB390" s="369"/>
      <c r="AC390" s="369">
        <f t="shared" si="140"/>
        <v>0</v>
      </c>
      <c r="AD390" s="369"/>
      <c r="AE390" s="369"/>
      <c r="AF390" s="369">
        <f t="shared" si="141"/>
        <v>0</v>
      </c>
      <c r="AG390" s="369"/>
      <c r="AH390" s="369"/>
      <c r="AI390" s="369">
        <f t="shared" si="142"/>
        <v>0</v>
      </c>
      <c r="AJ390" s="369"/>
      <c r="AK390" s="369"/>
      <c r="AL390" s="369">
        <f t="shared" si="143"/>
        <v>0</v>
      </c>
      <c r="AM390" s="369"/>
      <c r="AN390" s="369"/>
      <c r="AO390" s="369">
        <f t="shared" si="144"/>
        <v>0</v>
      </c>
      <c r="AP390" s="369"/>
      <c r="AQ390" s="369"/>
      <c r="AR390" s="369">
        <f t="shared" si="145"/>
        <v>0</v>
      </c>
      <c r="AS390" s="388"/>
      <c r="AT390" s="369"/>
      <c r="AU390" s="369"/>
      <c r="AV390" s="369">
        <f t="shared" si="146"/>
        <v>0</v>
      </c>
      <c r="AW390" s="370"/>
      <c r="AX390" s="369"/>
      <c r="AY390" s="369"/>
      <c r="AZ390" s="369">
        <f t="shared" si="147"/>
        <v>0</v>
      </c>
      <c r="BA390" s="370"/>
      <c r="BB390" s="389"/>
      <c r="BC390" s="390"/>
      <c r="BD390" s="390"/>
      <c r="BE390" s="390"/>
      <c r="BF390" s="389"/>
      <c r="BG390" s="390"/>
      <c r="BH390" s="389"/>
      <c r="BI390" s="390"/>
      <c r="BJ390" s="389"/>
      <c r="BK390" s="389"/>
      <c r="BL390" s="388">
        <f t="shared" si="156"/>
        <v>0</v>
      </c>
      <c r="BM390" s="389"/>
      <c r="BN390" s="389"/>
      <c r="BO390" s="388">
        <f t="shared" si="157"/>
        <v>0</v>
      </c>
      <c r="BP390" s="389"/>
      <c r="BQ390" s="391" t="s">
        <v>1042</v>
      </c>
      <c r="DL390" s="342" t="str">
        <f t="shared" si="148"/>
        <v xml:space="preserve">9498      </v>
      </c>
      <c r="DM390" s="342" t="str">
        <f t="shared" si="132"/>
        <v xml:space="preserve">202206    </v>
      </c>
      <c r="DN390" s="342" t="str">
        <f t="shared" si="133"/>
        <v xml:space="preserve">M02022    </v>
      </c>
      <c r="DO390" s="342" t="e">
        <f>#REF!</f>
        <v>#REF!</v>
      </c>
      <c r="DP390" s="342">
        <f t="shared" si="149"/>
        <v>0</v>
      </c>
      <c r="EW390" s="342">
        <f t="shared" si="150"/>
        <v>0</v>
      </c>
      <c r="EX390" s="342">
        <f t="shared" si="151"/>
        <v>0</v>
      </c>
      <c r="EY390" s="342" t="e">
        <f>#REF!</f>
        <v>#REF!</v>
      </c>
      <c r="EZ390" s="342" t="e">
        <f>#REF!</f>
        <v>#REF!</v>
      </c>
      <c r="FA390" s="342">
        <f t="shared" si="152"/>
        <v>0</v>
      </c>
      <c r="FB390" s="342" t="e">
        <f>#REF!</f>
        <v>#REF!</v>
      </c>
      <c r="FC390" s="342" t="e">
        <f>#REF!</f>
        <v>#REF!</v>
      </c>
      <c r="FD390" s="342">
        <f t="shared" si="153"/>
        <v>0</v>
      </c>
      <c r="FE390" s="342">
        <f t="shared" si="154"/>
        <v>0</v>
      </c>
      <c r="FF390" s="342" t="e">
        <f>#REF!</f>
        <v>#REF!</v>
      </c>
      <c r="FG390" s="342" t="e">
        <f>#REF!</f>
        <v>#REF!</v>
      </c>
      <c r="FH390" s="342" t="e">
        <f>#REF!</f>
        <v>#REF!</v>
      </c>
      <c r="FI390" s="342" t="e">
        <f>#REF!</f>
        <v>#REF!</v>
      </c>
      <c r="FJ390" s="342" t="e">
        <f>#REF!</f>
        <v>#REF!</v>
      </c>
      <c r="FK390" s="342" t="e">
        <f>#REF!</f>
        <v>#REF!</v>
      </c>
      <c r="FL390" s="342">
        <f t="shared" si="155"/>
        <v>0</v>
      </c>
      <c r="FM390" s="342" t="e">
        <f>#REF!</f>
        <v>#REF!</v>
      </c>
      <c r="FN390" s="342" t="e">
        <f>#REF!</f>
        <v>#REF!</v>
      </c>
      <c r="FO390" s="342" t="e">
        <f>#REF!</f>
        <v>#REF!</v>
      </c>
      <c r="FP390" s="342" t="e">
        <f>#REF!</f>
        <v>#REF!</v>
      </c>
      <c r="FQ390" s="342" t="e">
        <f>#REF!</f>
        <v>#REF!</v>
      </c>
      <c r="FR390" s="342" t="e">
        <f>#REF!</f>
        <v>#REF!</v>
      </c>
      <c r="FS390" s="342" t="e">
        <f>#REF!</f>
        <v>#REF!</v>
      </c>
      <c r="FT390" s="342" t="e">
        <f>#REF!</f>
        <v>#REF!</v>
      </c>
      <c r="FU390" s="342" t="e">
        <f>#REF!</f>
        <v>#REF!</v>
      </c>
      <c r="FV390" s="342">
        <v>2</v>
      </c>
    </row>
    <row r="391" spans="3:178" ht="13.5" thickBot="1" x14ac:dyDescent="0.25">
      <c r="C391" s="366" t="s">
        <v>959</v>
      </c>
      <c r="D391" s="367">
        <v>0</v>
      </c>
      <c r="E391" s="368" t="s">
        <v>1152</v>
      </c>
      <c r="F391" s="368" t="s">
        <v>1152</v>
      </c>
      <c r="G391" s="367" t="s">
        <v>1597</v>
      </c>
      <c r="H391" s="368" t="s">
        <v>868</v>
      </c>
      <c r="I391" s="369">
        <v>-14764</v>
      </c>
      <c r="J391" s="369">
        <v>0</v>
      </c>
      <c r="K391" s="369">
        <f t="shared" si="134"/>
        <v>-14764</v>
      </c>
      <c r="L391" s="369">
        <v>0</v>
      </c>
      <c r="M391" s="369">
        <v>0</v>
      </c>
      <c r="N391" s="369">
        <f t="shared" si="135"/>
        <v>0</v>
      </c>
      <c r="O391" s="369">
        <v>0</v>
      </c>
      <c r="P391" s="369">
        <v>0</v>
      </c>
      <c r="Q391" s="369">
        <f t="shared" si="136"/>
        <v>0</v>
      </c>
      <c r="R391" s="369">
        <v>0</v>
      </c>
      <c r="S391" s="369">
        <v>0</v>
      </c>
      <c r="T391" s="369">
        <f t="shared" si="137"/>
        <v>0</v>
      </c>
      <c r="U391" s="369">
        <v>0</v>
      </c>
      <c r="V391" s="369">
        <v>0</v>
      </c>
      <c r="W391" s="369">
        <f t="shared" si="138"/>
        <v>0</v>
      </c>
      <c r="X391" s="369">
        <v>0</v>
      </c>
      <c r="Y391" s="369">
        <v>0</v>
      </c>
      <c r="Z391" s="369">
        <f t="shared" si="139"/>
        <v>0</v>
      </c>
      <c r="AA391" s="369">
        <v>0</v>
      </c>
      <c r="AB391" s="369">
        <v>0</v>
      </c>
      <c r="AC391" s="369">
        <f t="shared" si="140"/>
        <v>0</v>
      </c>
      <c r="AD391" s="369">
        <v>0</v>
      </c>
      <c r="AE391" s="369">
        <v>0</v>
      </c>
      <c r="AF391" s="369">
        <f t="shared" si="141"/>
        <v>0</v>
      </c>
      <c r="AG391" s="369">
        <v>0</v>
      </c>
      <c r="AH391" s="369">
        <v>0</v>
      </c>
      <c r="AI391" s="369">
        <f t="shared" si="142"/>
        <v>0</v>
      </c>
      <c r="AJ391" s="369">
        <v>0</v>
      </c>
      <c r="AK391" s="369">
        <v>0</v>
      </c>
      <c r="AL391" s="369">
        <f t="shared" si="143"/>
        <v>0</v>
      </c>
      <c r="AM391" s="369">
        <v>0</v>
      </c>
      <c r="AN391" s="369">
        <v>0</v>
      </c>
      <c r="AO391" s="369">
        <f t="shared" si="144"/>
        <v>0</v>
      </c>
      <c r="AP391" s="369">
        <v>8.9999999999999998E-4</v>
      </c>
      <c r="AQ391" s="369">
        <v>0</v>
      </c>
      <c r="AR391" s="369">
        <f t="shared" si="145"/>
        <v>8.9999999999999998E-4</v>
      </c>
      <c r="AS391" s="388">
        <v>-14763.999</v>
      </c>
      <c r="AT391" s="369">
        <v>0</v>
      </c>
      <c r="AU391" s="369">
        <v>0</v>
      </c>
      <c r="AV391" s="369">
        <f t="shared" si="146"/>
        <v>0</v>
      </c>
      <c r="AW391" s="370"/>
      <c r="AX391" s="369">
        <v>0</v>
      </c>
      <c r="AY391" s="369">
        <v>0</v>
      </c>
      <c r="AZ391" s="369">
        <f t="shared" si="147"/>
        <v>0</v>
      </c>
      <c r="BA391" s="370"/>
      <c r="BB391" s="389">
        <v>0</v>
      </c>
      <c r="BC391" s="390"/>
      <c r="BD391" s="390"/>
      <c r="BE391" s="390"/>
      <c r="BF391" s="389">
        <v>0</v>
      </c>
      <c r="BG391" s="390"/>
      <c r="BH391" s="389">
        <v>0</v>
      </c>
      <c r="BI391" s="390"/>
      <c r="BJ391" s="389">
        <v>0</v>
      </c>
      <c r="BK391" s="389"/>
      <c r="BL391" s="388">
        <f t="shared" si="156"/>
        <v>0</v>
      </c>
      <c r="BM391" s="389">
        <v>0</v>
      </c>
      <c r="BN391" s="389"/>
      <c r="BO391" s="388">
        <f t="shared" si="157"/>
        <v>0</v>
      </c>
      <c r="BP391" s="389">
        <v>0</v>
      </c>
      <c r="BQ391" s="391" t="s">
        <v>1012</v>
      </c>
      <c r="DL391" s="342" t="str">
        <f t="shared" si="148"/>
        <v xml:space="preserve">9501      </v>
      </c>
      <c r="DM391" s="342" t="str">
        <f t="shared" si="132"/>
        <v xml:space="preserve">202206    </v>
      </c>
      <c r="DN391" s="342" t="str">
        <f t="shared" si="133"/>
        <v xml:space="preserve">M02022    </v>
      </c>
      <c r="DO391" s="342" t="e">
        <f>#REF!</f>
        <v>#REF!</v>
      </c>
      <c r="DP391" s="342">
        <f t="shared" si="149"/>
        <v>0</v>
      </c>
      <c r="EW391" s="342">
        <f t="shared" si="150"/>
        <v>0</v>
      </c>
      <c r="EX391" s="342">
        <f t="shared" si="151"/>
        <v>0</v>
      </c>
      <c r="EY391" s="342" t="e">
        <f>#REF!</f>
        <v>#REF!</v>
      </c>
      <c r="EZ391" s="342" t="e">
        <f>#REF!</f>
        <v>#REF!</v>
      </c>
      <c r="FA391" s="342">
        <f t="shared" si="152"/>
        <v>0</v>
      </c>
      <c r="FB391" s="342" t="e">
        <f>#REF!</f>
        <v>#REF!</v>
      </c>
      <c r="FC391" s="342" t="e">
        <f>#REF!</f>
        <v>#REF!</v>
      </c>
      <c r="FD391" s="342">
        <f t="shared" si="153"/>
        <v>0</v>
      </c>
      <c r="FE391" s="342">
        <f t="shared" si="154"/>
        <v>0</v>
      </c>
      <c r="FF391" s="342" t="e">
        <f>#REF!</f>
        <v>#REF!</v>
      </c>
      <c r="FG391" s="342" t="e">
        <f>#REF!</f>
        <v>#REF!</v>
      </c>
      <c r="FH391" s="342" t="e">
        <f>#REF!</f>
        <v>#REF!</v>
      </c>
      <c r="FI391" s="342" t="e">
        <f>#REF!</f>
        <v>#REF!</v>
      </c>
      <c r="FJ391" s="342" t="e">
        <f>#REF!</f>
        <v>#REF!</v>
      </c>
      <c r="FK391" s="342" t="e">
        <f>#REF!</f>
        <v>#REF!</v>
      </c>
      <c r="FL391" s="342">
        <f t="shared" si="155"/>
        <v>0</v>
      </c>
      <c r="FM391" s="342" t="e">
        <f>#REF!</f>
        <v>#REF!</v>
      </c>
      <c r="FN391" s="342" t="e">
        <f>#REF!</f>
        <v>#REF!</v>
      </c>
      <c r="FO391" s="342" t="e">
        <f>#REF!</f>
        <v>#REF!</v>
      </c>
      <c r="FP391" s="342" t="e">
        <f>#REF!</f>
        <v>#REF!</v>
      </c>
      <c r="FQ391" s="342" t="e">
        <f>#REF!</f>
        <v>#REF!</v>
      </c>
      <c r="FR391" s="342" t="e">
        <f>#REF!</f>
        <v>#REF!</v>
      </c>
      <c r="FS391" s="342" t="e">
        <f>#REF!</f>
        <v>#REF!</v>
      </c>
      <c r="FT391" s="342" t="e">
        <f>#REF!</f>
        <v>#REF!</v>
      </c>
      <c r="FU391" s="342" t="e">
        <f>#REF!</f>
        <v>#REF!</v>
      </c>
      <c r="FV391" s="342">
        <v>2</v>
      </c>
    </row>
    <row r="392" spans="3:178" ht="13.5" thickBot="1" x14ac:dyDescent="0.25">
      <c r="C392" s="366" t="s">
        <v>959</v>
      </c>
      <c r="D392" s="367">
        <v>0</v>
      </c>
      <c r="E392" s="368" t="s">
        <v>1152</v>
      </c>
      <c r="F392" s="368" t="s">
        <v>1152</v>
      </c>
      <c r="G392" s="367" t="s">
        <v>1598</v>
      </c>
      <c r="H392" s="368" t="s">
        <v>1599</v>
      </c>
      <c r="I392" s="369">
        <v>-1152</v>
      </c>
      <c r="J392" s="369">
        <v>0</v>
      </c>
      <c r="K392" s="369">
        <f t="shared" si="134"/>
        <v>-1152</v>
      </c>
      <c r="L392" s="369">
        <v>0</v>
      </c>
      <c r="M392" s="369">
        <v>0</v>
      </c>
      <c r="N392" s="369">
        <f t="shared" si="135"/>
        <v>0</v>
      </c>
      <c r="O392" s="369">
        <v>0</v>
      </c>
      <c r="P392" s="369">
        <v>0</v>
      </c>
      <c r="Q392" s="369">
        <f t="shared" si="136"/>
        <v>0</v>
      </c>
      <c r="R392" s="369">
        <v>0</v>
      </c>
      <c r="S392" s="369">
        <v>0</v>
      </c>
      <c r="T392" s="369">
        <f t="shared" si="137"/>
        <v>0</v>
      </c>
      <c r="U392" s="369">
        <v>0</v>
      </c>
      <c r="V392" s="369">
        <v>0</v>
      </c>
      <c r="W392" s="369">
        <f t="shared" si="138"/>
        <v>0</v>
      </c>
      <c r="X392" s="369">
        <v>0</v>
      </c>
      <c r="Y392" s="369">
        <v>0</v>
      </c>
      <c r="Z392" s="369">
        <f t="shared" si="139"/>
        <v>0</v>
      </c>
      <c r="AA392" s="369">
        <v>0</v>
      </c>
      <c r="AB392" s="369">
        <v>0</v>
      </c>
      <c r="AC392" s="369">
        <f t="shared" si="140"/>
        <v>0</v>
      </c>
      <c r="AD392" s="369">
        <v>0</v>
      </c>
      <c r="AE392" s="369">
        <v>0</v>
      </c>
      <c r="AF392" s="369">
        <f t="shared" si="141"/>
        <v>0</v>
      </c>
      <c r="AG392" s="369">
        <v>0</v>
      </c>
      <c r="AH392" s="369">
        <v>0</v>
      </c>
      <c r="AI392" s="369">
        <f t="shared" si="142"/>
        <v>0</v>
      </c>
      <c r="AJ392" s="369">
        <v>0</v>
      </c>
      <c r="AK392" s="369">
        <v>0</v>
      </c>
      <c r="AL392" s="369">
        <f t="shared" si="143"/>
        <v>0</v>
      </c>
      <c r="AM392" s="369">
        <v>0</v>
      </c>
      <c r="AN392" s="369">
        <v>0</v>
      </c>
      <c r="AO392" s="369">
        <f t="shared" si="144"/>
        <v>0</v>
      </c>
      <c r="AP392" s="369">
        <v>1151.9989</v>
      </c>
      <c r="AQ392" s="369">
        <v>0</v>
      </c>
      <c r="AR392" s="369">
        <f t="shared" si="145"/>
        <v>1151.9989</v>
      </c>
      <c r="AS392" s="388">
        <v>-1E-3</v>
      </c>
      <c r="AT392" s="369">
        <v>0</v>
      </c>
      <c r="AU392" s="369">
        <v>0</v>
      </c>
      <c r="AV392" s="369">
        <f t="shared" si="146"/>
        <v>0</v>
      </c>
      <c r="AW392" s="370"/>
      <c r="AX392" s="369">
        <v>0</v>
      </c>
      <c r="AY392" s="369">
        <v>0</v>
      </c>
      <c r="AZ392" s="369">
        <f t="shared" si="147"/>
        <v>0</v>
      </c>
      <c r="BA392" s="370"/>
      <c r="BB392" s="389">
        <v>0</v>
      </c>
      <c r="BC392" s="390"/>
      <c r="BD392" s="390"/>
      <c r="BE392" s="390"/>
      <c r="BF392" s="389">
        <v>0</v>
      </c>
      <c r="BG392" s="390"/>
      <c r="BH392" s="389">
        <v>0</v>
      </c>
      <c r="BI392" s="390"/>
      <c r="BJ392" s="389">
        <v>0</v>
      </c>
      <c r="BK392" s="389"/>
      <c r="BL392" s="388">
        <f t="shared" si="156"/>
        <v>0</v>
      </c>
      <c r="BM392" s="389">
        <v>0</v>
      </c>
      <c r="BN392" s="389"/>
      <c r="BO392" s="388">
        <f t="shared" si="157"/>
        <v>0</v>
      </c>
      <c r="BP392" s="389">
        <v>0</v>
      </c>
      <c r="BQ392" s="391" t="s">
        <v>1012</v>
      </c>
      <c r="DL392" s="342" t="str">
        <f t="shared" si="148"/>
        <v xml:space="preserve">9503      </v>
      </c>
      <c r="DM392" s="342" t="str">
        <f t="shared" si="132"/>
        <v xml:space="preserve">202206    </v>
      </c>
      <c r="DN392" s="342" t="str">
        <f t="shared" si="133"/>
        <v xml:space="preserve">M02022    </v>
      </c>
      <c r="DO392" s="342" t="e">
        <f>#REF!</f>
        <v>#REF!</v>
      </c>
      <c r="DP392" s="342">
        <f t="shared" si="149"/>
        <v>0</v>
      </c>
      <c r="EW392" s="342">
        <f t="shared" si="150"/>
        <v>0</v>
      </c>
      <c r="EX392" s="342">
        <f t="shared" si="151"/>
        <v>0</v>
      </c>
      <c r="EY392" s="342" t="e">
        <f>#REF!</f>
        <v>#REF!</v>
      </c>
      <c r="EZ392" s="342" t="e">
        <f>#REF!</f>
        <v>#REF!</v>
      </c>
      <c r="FA392" s="342">
        <f t="shared" si="152"/>
        <v>0</v>
      </c>
      <c r="FB392" s="342" t="e">
        <f>#REF!</f>
        <v>#REF!</v>
      </c>
      <c r="FC392" s="342" t="e">
        <f>#REF!</f>
        <v>#REF!</v>
      </c>
      <c r="FD392" s="342">
        <f t="shared" si="153"/>
        <v>0</v>
      </c>
      <c r="FE392" s="342">
        <f t="shared" si="154"/>
        <v>0</v>
      </c>
      <c r="FF392" s="342" t="e">
        <f>#REF!</f>
        <v>#REF!</v>
      </c>
      <c r="FG392" s="342" t="e">
        <f>#REF!</f>
        <v>#REF!</v>
      </c>
      <c r="FH392" s="342" t="e">
        <f>#REF!</f>
        <v>#REF!</v>
      </c>
      <c r="FI392" s="342" t="e">
        <f>#REF!</f>
        <v>#REF!</v>
      </c>
      <c r="FJ392" s="342" t="e">
        <f>#REF!</f>
        <v>#REF!</v>
      </c>
      <c r="FK392" s="342" t="e">
        <f>#REF!</f>
        <v>#REF!</v>
      </c>
      <c r="FL392" s="342">
        <f t="shared" si="155"/>
        <v>0</v>
      </c>
      <c r="FM392" s="342" t="e">
        <f>#REF!</f>
        <v>#REF!</v>
      </c>
      <c r="FN392" s="342" t="e">
        <f>#REF!</f>
        <v>#REF!</v>
      </c>
      <c r="FO392" s="342" t="e">
        <f>#REF!</f>
        <v>#REF!</v>
      </c>
      <c r="FP392" s="342" t="e">
        <f>#REF!</f>
        <v>#REF!</v>
      </c>
      <c r="FQ392" s="342" t="e">
        <f>#REF!</f>
        <v>#REF!</v>
      </c>
      <c r="FR392" s="342" t="e">
        <f>#REF!</f>
        <v>#REF!</v>
      </c>
      <c r="FS392" s="342" t="e">
        <f>#REF!</f>
        <v>#REF!</v>
      </c>
      <c r="FT392" s="342" t="e">
        <f>#REF!</f>
        <v>#REF!</v>
      </c>
      <c r="FU392" s="342" t="e">
        <f>#REF!</f>
        <v>#REF!</v>
      </c>
      <c r="FV392" s="342">
        <v>2</v>
      </c>
    </row>
    <row r="393" spans="3:178" ht="13.5" thickBot="1" x14ac:dyDescent="0.25">
      <c r="C393" s="366" t="s">
        <v>959</v>
      </c>
      <c r="D393" s="367">
        <v>0</v>
      </c>
      <c r="E393" s="368" t="s">
        <v>1152</v>
      </c>
      <c r="F393" s="368" t="s">
        <v>1152</v>
      </c>
      <c r="G393" s="367" t="s">
        <v>535</v>
      </c>
      <c r="H393" s="368" t="s">
        <v>489</v>
      </c>
      <c r="I393" s="369">
        <v>0</v>
      </c>
      <c r="J393" s="369">
        <v>0</v>
      </c>
      <c r="K393" s="369">
        <f t="shared" si="134"/>
        <v>0</v>
      </c>
      <c r="L393" s="369">
        <v>0</v>
      </c>
      <c r="M393" s="369">
        <v>0</v>
      </c>
      <c r="N393" s="369">
        <f t="shared" si="135"/>
        <v>0</v>
      </c>
      <c r="O393" s="369">
        <v>0</v>
      </c>
      <c r="P393" s="369">
        <v>0</v>
      </c>
      <c r="Q393" s="369">
        <f t="shared" si="136"/>
        <v>0</v>
      </c>
      <c r="R393" s="369">
        <v>0</v>
      </c>
      <c r="S393" s="369">
        <v>0</v>
      </c>
      <c r="T393" s="369">
        <f t="shared" si="137"/>
        <v>0</v>
      </c>
      <c r="U393" s="369">
        <v>0</v>
      </c>
      <c r="V393" s="369">
        <v>0</v>
      </c>
      <c r="W393" s="369">
        <f t="shared" si="138"/>
        <v>0</v>
      </c>
      <c r="X393" s="369">
        <v>0</v>
      </c>
      <c r="Y393" s="369">
        <v>0</v>
      </c>
      <c r="Z393" s="369">
        <f t="shared" si="139"/>
        <v>0</v>
      </c>
      <c r="AA393" s="369">
        <v>0</v>
      </c>
      <c r="AB393" s="369">
        <v>0</v>
      </c>
      <c r="AC393" s="369">
        <f t="shared" si="140"/>
        <v>0</v>
      </c>
      <c r="AD393" s="369">
        <v>0</v>
      </c>
      <c r="AE393" s="369">
        <v>0</v>
      </c>
      <c r="AF393" s="369">
        <f t="shared" si="141"/>
        <v>0</v>
      </c>
      <c r="AG393" s="369">
        <v>0</v>
      </c>
      <c r="AH393" s="369">
        <v>0</v>
      </c>
      <c r="AI393" s="369">
        <f t="shared" si="142"/>
        <v>0</v>
      </c>
      <c r="AJ393" s="369">
        <v>0</v>
      </c>
      <c r="AK393" s="369">
        <v>0</v>
      </c>
      <c r="AL393" s="369">
        <f t="shared" si="143"/>
        <v>0</v>
      </c>
      <c r="AM393" s="369">
        <v>0</v>
      </c>
      <c r="AN393" s="369">
        <v>0</v>
      </c>
      <c r="AO393" s="369">
        <f t="shared" si="144"/>
        <v>0</v>
      </c>
      <c r="AP393" s="369">
        <v>-8.9999999999999998E-4</v>
      </c>
      <c r="AQ393" s="369">
        <v>0</v>
      </c>
      <c r="AR393" s="369">
        <f t="shared" si="145"/>
        <v>-8.9999999999999998E-4</v>
      </c>
      <c r="AS393" s="388">
        <v>-8.9999999999999998E-4</v>
      </c>
      <c r="AT393" s="369">
        <v>-50</v>
      </c>
      <c r="AU393" s="369">
        <v>-28</v>
      </c>
      <c r="AV393" s="369">
        <f t="shared" si="146"/>
        <v>-22</v>
      </c>
      <c r="AW393" s="370"/>
      <c r="AX393" s="369">
        <v>-2.7458999999999998</v>
      </c>
      <c r="AY393" s="369">
        <v>0</v>
      </c>
      <c r="AZ393" s="369">
        <f t="shared" si="147"/>
        <v>-2.7458999999999998</v>
      </c>
      <c r="BA393" s="370"/>
      <c r="BB393" s="389">
        <v>-52.745899999999999</v>
      </c>
      <c r="BC393" s="390"/>
      <c r="BD393" s="390"/>
      <c r="BE393" s="390"/>
      <c r="BF393" s="389">
        <v>0</v>
      </c>
      <c r="BG393" s="390"/>
      <c r="BH393" s="389">
        <v>0</v>
      </c>
      <c r="BI393" s="390"/>
      <c r="BJ393" s="389">
        <v>0</v>
      </c>
      <c r="BK393" s="389"/>
      <c r="BL393" s="388">
        <f t="shared" si="156"/>
        <v>-52.745899999999999</v>
      </c>
      <c r="BM393" s="389">
        <v>0</v>
      </c>
      <c r="BN393" s="389"/>
      <c r="BO393" s="388">
        <f t="shared" si="157"/>
        <v>0</v>
      </c>
      <c r="BP393" s="389">
        <v>0</v>
      </c>
      <c r="BQ393" s="391" t="s">
        <v>1012</v>
      </c>
      <c r="DL393" s="342" t="str">
        <f t="shared" si="148"/>
        <v xml:space="preserve">9504      </v>
      </c>
      <c r="DM393" s="342" t="str">
        <f t="shared" si="132"/>
        <v xml:space="preserve">202206    </v>
      </c>
      <c r="DN393" s="342" t="str">
        <f t="shared" si="133"/>
        <v xml:space="preserve">M02022    </v>
      </c>
      <c r="DO393" s="342" t="e">
        <f>#REF!</f>
        <v>#REF!</v>
      </c>
      <c r="DP393" s="342">
        <f t="shared" si="149"/>
        <v>0</v>
      </c>
      <c r="EW393" s="342">
        <f t="shared" si="150"/>
        <v>0</v>
      </c>
      <c r="EX393" s="342">
        <f t="shared" si="151"/>
        <v>0</v>
      </c>
      <c r="EY393" s="342" t="e">
        <f>#REF!</f>
        <v>#REF!</v>
      </c>
      <c r="EZ393" s="342" t="e">
        <f>#REF!</f>
        <v>#REF!</v>
      </c>
      <c r="FA393" s="342">
        <f t="shared" si="152"/>
        <v>0</v>
      </c>
      <c r="FB393" s="342" t="e">
        <f>#REF!</f>
        <v>#REF!</v>
      </c>
      <c r="FC393" s="342" t="e">
        <f>#REF!</f>
        <v>#REF!</v>
      </c>
      <c r="FD393" s="342">
        <f t="shared" si="153"/>
        <v>0</v>
      </c>
      <c r="FE393" s="342">
        <f t="shared" si="154"/>
        <v>0</v>
      </c>
      <c r="FF393" s="342" t="e">
        <f>#REF!</f>
        <v>#REF!</v>
      </c>
      <c r="FG393" s="342" t="e">
        <f>#REF!</f>
        <v>#REF!</v>
      </c>
      <c r="FH393" s="342" t="e">
        <f>#REF!</f>
        <v>#REF!</v>
      </c>
      <c r="FI393" s="342" t="e">
        <f>#REF!</f>
        <v>#REF!</v>
      </c>
      <c r="FJ393" s="342" t="e">
        <f>#REF!</f>
        <v>#REF!</v>
      </c>
      <c r="FK393" s="342" t="e">
        <f>#REF!</f>
        <v>#REF!</v>
      </c>
      <c r="FL393" s="342">
        <f t="shared" si="155"/>
        <v>0</v>
      </c>
      <c r="FM393" s="342" t="e">
        <f>#REF!</f>
        <v>#REF!</v>
      </c>
      <c r="FN393" s="342" t="e">
        <f>#REF!</f>
        <v>#REF!</v>
      </c>
      <c r="FO393" s="342" t="e">
        <f>#REF!</f>
        <v>#REF!</v>
      </c>
      <c r="FP393" s="342" t="e">
        <f>#REF!</f>
        <v>#REF!</v>
      </c>
      <c r="FQ393" s="342" t="e">
        <f>#REF!</f>
        <v>#REF!</v>
      </c>
      <c r="FR393" s="342" t="e">
        <f>#REF!</f>
        <v>#REF!</v>
      </c>
      <c r="FS393" s="342" t="e">
        <f>#REF!</f>
        <v>#REF!</v>
      </c>
      <c r="FT393" s="342" t="e">
        <f>#REF!</f>
        <v>#REF!</v>
      </c>
      <c r="FU393" s="342" t="e">
        <f>#REF!</f>
        <v>#REF!</v>
      </c>
      <c r="FV393" s="342">
        <v>2</v>
      </c>
    </row>
    <row r="394" spans="3:178" ht="13.5" thickBot="1" x14ac:dyDescent="0.25">
      <c r="C394" s="366" t="s">
        <v>959</v>
      </c>
      <c r="D394" s="367">
        <v>0</v>
      </c>
      <c r="E394" s="368" t="s">
        <v>842</v>
      </c>
      <c r="F394" s="368" t="s">
        <v>1261</v>
      </c>
      <c r="G394" s="367" t="s">
        <v>1600</v>
      </c>
      <c r="H394" s="368" t="s">
        <v>869</v>
      </c>
      <c r="I394" s="369">
        <v>-576</v>
      </c>
      <c r="J394" s="369">
        <v>0</v>
      </c>
      <c r="K394" s="369">
        <f t="shared" si="134"/>
        <v>-576</v>
      </c>
      <c r="L394" s="369">
        <v>0</v>
      </c>
      <c r="M394" s="369">
        <v>0</v>
      </c>
      <c r="N394" s="369">
        <f t="shared" si="135"/>
        <v>0</v>
      </c>
      <c r="O394" s="369">
        <v>0</v>
      </c>
      <c r="P394" s="369">
        <v>0</v>
      </c>
      <c r="Q394" s="369">
        <f t="shared" si="136"/>
        <v>0</v>
      </c>
      <c r="R394" s="369">
        <v>0</v>
      </c>
      <c r="S394" s="369">
        <v>0</v>
      </c>
      <c r="T394" s="369">
        <f t="shared" si="137"/>
        <v>0</v>
      </c>
      <c r="U394" s="369">
        <v>0</v>
      </c>
      <c r="V394" s="369">
        <v>0</v>
      </c>
      <c r="W394" s="369">
        <f t="shared" si="138"/>
        <v>0</v>
      </c>
      <c r="X394" s="369">
        <v>0</v>
      </c>
      <c r="Y394" s="369">
        <v>0</v>
      </c>
      <c r="Z394" s="369">
        <f t="shared" si="139"/>
        <v>0</v>
      </c>
      <c r="AA394" s="369">
        <v>0</v>
      </c>
      <c r="AB394" s="369">
        <v>0</v>
      </c>
      <c r="AC394" s="369">
        <f t="shared" si="140"/>
        <v>0</v>
      </c>
      <c r="AD394" s="369">
        <v>0</v>
      </c>
      <c r="AE394" s="369">
        <v>0</v>
      </c>
      <c r="AF394" s="369">
        <f t="shared" si="141"/>
        <v>0</v>
      </c>
      <c r="AG394" s="369">
        <v>0</v>
      </c>
      <c r="AH394" s="369">
        <v>0</v>
      </c>
      <c r="AI394" s="369">
        <f t="shared" si="142"/>
        <v>0</v>
      </c>
      <c r="AJ394" s="369">
        <v>0</v>
      </c>
      <c r="AK394" s="369">
        <v>0</v>
      </c>
      <c r="AL394" s="369">
        <f t="shared" si="143"/>
        <v>0</v>
      </c>
      <c r="AM394" s="369">
        <v>0</v>
      </c>
      <c r="AN394" s="369">
        <v>0</v>
      </c>
      <c r="AO394" s="369">
        <f t="shared" si="144"/>
        <v>0</v>
      </c>
      <c r="AP394" s="369">
        <v>576.00009999999997</v>
      </c>
      <c r="AQ394" s="369">
        <v>0</v>
      </c>
      <c r="AR394" s="369">
        <f t="shared" si="145"/>
        <v>576.00009999999997</v>
      </c>
      <c r="AS394" s="388">
        <v>1E-4</v>
      </c>
      <c r="AT394" s="369">
        <v>0</v>
      </c>
      <c r="AU394" s="369">
        <v>0</v>
      </c>
      <c r="AV394" s="369">
        <f t="shared" si="146"/>
        <v>0</v>
      </c>
      <c r="AW394" s="370"/>
      <c r="AX394" s="369">
        <v>0</v>
      </c>
      <c r="AY394" s="369">
        <v>0</v>
      </c>
      <c r="AZ394" s="369">
        <f t="shared" si="147"/>
        <v>0</v>
      </c>
      <c r="BA394" s="370"/>
      <c r="BB394" s="389">
        <v>0</v>
      </c>
      <c r="BC394" s="390"/>
      <c r="BD394" s="390"/>
      <c r="BE394" s="390"/>
      <c r="BF394" s="389">
        <v>0</v>
      </c>
      <c r="BG394" s="390"/>
      <c r="BH394" s="389">
        <v>0</v>
      </c>
      <c r="BI394" s="390"/>
      <c r="BJ394" s="389">
        <v>0</v>
      </c>
      <c r="BK394" s="389"/>
      <c r="BL394" s="388">
        <f t="shared" si="156"/>
        <v>0</v>
      </c>
      <c r="BM394" s="389">
        <v>0</v>
      </c>
      <c r="BN394" s="389"/>
      <c r="BO394" s="388">
        <f t="shared" si="157"/>
        <v>0</v>
      </c>
      <c r="BP394" s="389">
        <v>0</v>
      </c>
      <c r="BQ394" s="391" t="s">
        <v>1012</v>
      </c>
      <c r="DL394" s="342" t="str">
        <f t="shared" si="148"/>
        <v xml:space="preserve">9505      </v>
      </c>
      <c r="DM394" s="342" t="str">
        <f t="shared" si="132"/>
        <v xml:space="preserve">202206    </v>
      </c>
      <c r="DN394" s="342" t="str">
        <f t="shared" si="133"/>
        <v xml:space="preserve">M02022    </v>
      </c>
      <c r="DO394" s="342" t="e">
        <f>#REF!</f>
        <v>#REF!</v>
      </c>
      <c r="DP394" s="342">
        <f t="shared" si="149"/>
        <v>0</v>
      </c>
      <c r="EW394" s="342">
        <f t="shared" si="150"/>
        <v>0</v>
      </c>
      <c r="EX394" s="342">
        <f t="shared" si="151"/>
        <v>0</v>
      </c>
      <c r="EY394" s="342" t="e">
        <f>#REF!</f>
        <v>#REF!</v>
      </c>
      <c r="EZ394" s="342" t="e">
        <f>#REF!</f>
        <v>#REF!</v>
      </c>
      <c r="FA394" s="342">
        <f t="shared" si="152"/>
        <v>0</v>
      </c>
      <c r="FB394" s="342" t="e">
        <f>#REF!</f>
        <v>#REF!</v>
      </c>
      <c r="FC394" s="342" t="e">
        <f>#REF!</f>
        <v>#REF!</v>
      </c>
      <c r="FD394" s="342">
        <f t="shared" si="153"/>
        <v>0</v>
      </c>
      <c r="FE394" s="342">
        <f t="shared" si="154"/>
        <v>0</v>
      </c>
      <c r="FF394" s="342" t="e">
        <f>#REF!</f>
        <v>#REF!</v>
      </c>
      <c r="FG394" s="342" t="e">
        <f>#REF!</f>
        <v>#REF!</v>
      </c>
      <c r="FH394" s="342" t="e">
        <f>#REF!</f>
        <v>#REF!</v>
      </c>
      <c r="FI394" s="342" t="e">
        <f>#REF!</f>
        <v>#REF!</v>
      </c>
      <c r="FJ394" s="342" t="e">
        <f>#REF!</f>
        <v>#REF!</v>
      </c>
      <c r="FK394" s="342" t="e">
        <f>#REF!</f>
        <v>#REF!</v>
      </c>
      <c r="FL394" s="342">
        <f t="shared" si="155"/>
        <v>0</v>
      </c>
      <c r="FM394" s="342" t="e">
        <f>#REF!</f>
        <v>#REF!</v>
      </c>
      <c r="FN394" s="342" t="e">
        <f>#REF!</f>
        <v>#REF!</v>
      </c>
      <c r="FO394" s="342" t="e">
        <f>#REF!</f>
        <v>#REF!</v>
      </c>
      <c r="FP394" s="342" t="e">
        <f>#REF!</f>
        <v>#REF!</v>
      </c>
      <c r="FQ394" s="342" t="e">
        <f>#REF!</f>
        <v>#REF!</v>
      </c>
      <c r="FR394" s="342" t="e">
        <f>#REF!</f>
        <v>#REF!</v>
      </c>
      <c r="FS394" s="342" t="e">
        <f>#REF!</f>
        <v>#REF!</v>
      </c>
      <c r="FT394" s="342" t="e">
        <f>#REF!</f>
        <v>#REF!</v>
      </c>
      <c r="FU394" s="342" t="e">
        <f>#REF!</f>
        <v>#REF!</v>
      </c>
      <c r="FV394" s="342">
        <v>2</v>
      </c>
    </row>
    <row r="395" spans="3:178" ht="13.5" thickBot="1" x14ac:dyDescent="0.25">
      <c r="C395" s="366" t="s">
        <v>959</v>
      </c>
      <c r="D395" s="367">
        <v>0</v>
      </c>
      <c r="E395" s="368" t="s">
        <v>842</v>
      </c>
      <c r="F395" s="368" t="s">
        <v>1197</v>
      </c>
      <c r="G395" s="367" t="s">
        <v>536</v>
      </c>
      <c r="H395" s="368" t="s">
        <v>490</v>
      </c>
      <c r="I395" s="369">
        <v>-2</v>
      </c>
      <c r="J395" s="369">
        <v>0</v>
      </c>
      <c r="K395" s="369">
        <f t="shared" si="134"/>
        <v>-2</v>
      </c>
      <c r="L395" s="369">
        <v>0</v>
      </c>
      <c r="M395" s="369">
        <v>0</v>
      </c>
      <c r="N395" s="369">
        <f t="shared" si="135"/>
        <v>0</v>
      </c>
      <c r="O395" s="369">
        <v>0</v>
      </c>
      <c r="P395" s="369">
        <v>0</v>
      </c>
      <c r="Q395" s="369">
        <f t="shared" si="136"/>
        <v>0</v>
      </c>
      <c r="R395" s="369">
        <v>0</v>
      </c>
      <c r="S395" s="369">
        <v>0</v>
      </c>
      <c r="T395" s="369">
        <f t="shared" si="137"/>
        <v>0</v>
      </c>
      <c r="U395" s="369">
        <v>0</v>
      </c>
      <c r="V395" s="369">
        <v>0</v>
      </c>
      <c r="W395" s="369">
        <f t="shared" si="138"/>
        <v>0</v>
      </c>
      <c r="X395" s="369">
        <v>0</v>
      </c>
      <c r="Y395" s="369">
        <v>0</v>
      </c>
      <c r="Z395" s="369">
        <f t="shared" si="139"/>
        <v>0</v>
      </c>
      <c r="AA395" s="369">
        <v>0</v>
      </c>
      <c r="AB395" s="369">
        <v>0</v>
      </c>
      <c r="AC395" s="369">
        <f t="shared" si="140"/>
        <v>0</v>
      </c>
      <c r="AD395" s="369">
        <v>0</v>
      </c>
      <c r="AE395" s="369">
        <v>0</v>
      </c>
      <c r="AF395" s="369">
        <f t="shared" si="141"/>
        <v>0</v>
      </c>
      <c r="AG395" s="369">
        <v>0</v>
      </c>
      <c r="AH395" s="369">
        <v>0</v>
      </c>
      <c r="AI395" s="369">
        <f t="shared" si="142"/>
        <v>0</v>
      </c>
      <c r="AJ395" s="369">
        <v>0</v>
      </c>
      <c r="AK395" s="369">
        <v>0</v>
      </c>
      <c r="AL395" s="369">
        <f t="shared" si="143"/>
        <v>0</v>
      </c>
      <c r="AM395" s="369">
        <v>0</v>
      </c>
      <c r="AN395" s="369">
        <v>0</v>
      </c>
      <c r="AO395" s="369">
        <f t="shared" si="144"/>
        <v>0</v>
      </c>
      <c r="AP395" s="369">
        <v>2.4005000000000001</v>
      </c>
      <c r="AQ395" s="369">
        <v>0</v>
      </c>
      <c r="AR395" s="369">
        <f t="shared" si="145"/>
        <v>2.4005000000000001</v>
      </c>
      <c r="AS395" s="388">
        <v>0.40050000000000002</v>
      </c>
      <c r="AT395" s="369">
        <v>152.04660000000001</v>
      </c>
      <c r="AU395" s="369">
        <v>0</v>
      </c>
      <c r="AV395" s="369">
        <f t="shared" si="146"/>
        <v>152.04660000000001</v>
      </c>
      <c r="AW395" s="370"/>
      <c r="AX395" s="369">
        <v>-152.04679999999999</v>
      </c>
      <c r="AY395" s="369">
        <v>-120</v>
      </c>
      <c r="AZ395" s="369">
        <f t="shared" si="147"/>
        <v>-32.04679999999999</v>
      </c>
      <c r="BA395" s="370"/>
      <c r="BB395" s="389">
        <v>-1E-4</v>
      </c>
      <c r="BC395" s="390"/>
      <c r="BD395" s="390"/>
      <c r="BE395" s="390"/>
      <c r="BF395" s="389">
        <v>-3.9630999999999998</v>
      </c>
      <c r="BG395" s="390"/>
      <c r="BH395" s="389">
        <v>0</v>
      </c>
      <c r="BI395" s="390"/>
      <c r="BJ395" s="389">
        <v>0</v>
      </c>
      <c r="BK395" s="389"/>
      <c r="BL395" s="388">
        <f t="shared" si="156"/>
        <v>-3.9632000000000001</v>
      </c>
      <c r="BM395" s="389">
        <v>0</v>
      </c>
      <c r="BN395" s="389"/>
      <c r="BO395" s="388">
        <f t="shared" si="157"/>
        <v>0</v>
      </c>
      <c r="BP395" s="389">
        <v>0</v>
      </c>
      <c r="BQ395" s="391" t="s">
        <v>1012</v>
      </c>
      <c r="DL395" s="342" t="str">
        <f t="shared" si="148"/>
        <v xml:space="preserve">9506      </v>
      </c>
      <c r="DM395" s="342" t="str">
        <f t="shared" si="132"/>
        <v xml:space="preserve">202206    </v>
      </c>
      <c r="DN395" s="342" t="str">
        <f t="shared" si="133"/>
        <v xml:space="preserve">M02022    </v>
      </c>
      <c r="DO395" s="342" t="e">
        <f>#REF!</f>
        <v>#REF!</v>
      </c>
      <c r="DP395" s="342">
        <f t="shared" si="149"/>
        <v>0</v>
      </c>
      <c r="EW395" s="342">
        <f t="shared" si="150"/>
        <v>0</v>
      </c>
      <c r="EX395" s="342">
        <f t="shared" si="151"/>
        <v>0</v>
      </c>
      <c r="EY395" s="342" t="e">
        <f>#REF!</f>
        <v>#REF!</v>
      </c>
      <c r="EZ395" s="342" t="e">
        <f>#REF!</f>
        <v>#REF!</v>
      </c>
      <c r="FA395" s="342">
        <f t="shared" si="152"/>
        <v>0</v>
      </c>
      <c r="FB395" s="342" t="e">
        <f>#REF!</f>
        <v>#REF!</v>
      </c>
      <c r="FC395" s="342" t="e">
        <f>#REF!</f>
        <v>#REF!</v>
      </c>
      <c r="FD395" s="342">
        <f t="shared" si="153"/>
        <v>0</v>
      </c>
      <c r="FE395" s="342">
        <f t="shared" si="154"/>
        <v>0</v>
      </c>
      <c r="FF395" s="342" t="e">
        <f>#REF!</f>
        <v>#REF!</v>
      </c>
      <c r="FG395" s="342" t="e">
        <f>#REF!</f>
        <v>#REF!</v>
      </c>
      <c r="FH395" s="342" t="e">
        <f>#REF!</f>
        <v>#REF!</v>
      </c>
      <c r="FI395" s="342" t="e">
        <f>#REF!</f>
        <v>#REF!</v>
      </c>
      <c r="FJ395" s="342" t="e">
        <f>#REF!</f>
        <v>#REF!</v>
      </c>
      <c r="FK395" s="342" t="e">
        <f>#REF!</f>
        <v>#REF!</v>
      </c>
      <c r="FL395" s="342">
        <f t="shared" si="155"/>
        <v>0</v>
      </c>
      <c r="FM395" s="342" t="e">
        <f>#REF!</f>
        <v>#REF!</v>
      </c>
      <c r="FN395" s="342" t="e">
        <f>#REF!</f>
        <v>#REF!</v>
      </c>
      <c r="FO395" s="342" t="e">
        <f>#REF!</f>
        <v>#REF!</v>
      </c>
      <c r="FP395" s="342" t="e">
        <f>#REF!</f>
        <v>#REF!</v>
      </c>
      <c r="FQ395" s="342" t="e">
        <f>#REF!</f>
        <v>#REF!</v>
      </c>
      <c r="FR395" s="342" t="e">
        <f>#REF!</f>
        <v>#REF!</v>
      </c>
      <c r="FS395" s="342" t="e">
        <f>#REF!</f>
        <v>#REF!</v>
      </c>
      <c r="FT395" s="342" t="e">
        <f>#REF!</f>
        <v>#REF!</v>
      </c>
      <c r="FU395" s="342" t="e">
        <f>#REF!</f>
        <v>#REF!</v>
      </c>
      <c r="FV395" s="342">
        <v>2</v>
      </c>
    </row>
    <row r="396" spans="3:178" ht="13.5" thickBot="1" x14ac:dyDescent="0.25">
      <c r="C396" s="366" t="s">
        <v>964</v>
      </c>
      <c r="D396" s="367">
        <v>0</v>
      </c>
      <c r="E396" s="368" t="s">
        <v>977</v>
      </c>
      <c r="F396" s="368" t="s">
        <v>978</v>
      </c>
      <c r="G396" s="367" t="s">
        <v>1601</v>
      </c>
      <c r="H396" s="368" t="s">
        <v>1602</v>
      </c>
      <c r="I396" s="369"/>
      <c r="J396" s="369"/>
      <c r="K396" s="369">
        <f t="shared" si="134"/>
        <v>0</v>
      </c>
      <c r="L396" s="369"/>
      <c r="M396" s="369"/>
      <c r="N396" s="369">
        <f t="shared" si="135"/>
        <v>0</v>
      </c>
      <c r="O396" s="369"/>
      <c r="P396" s="369"/>
      <c r="Q396" s="369">
        <f t="shared" si="136"/>
        <v>0</v>
      </c>
      <c r="R396" s="369"/>
      <c r="S396" s="369"/>
      <c r="T396" s="369">
        <f t="shared" si="137"/>
        <v>0</v>
      </c>
      <c r="U396" s="369"/>
      <c r="V396" s="369"/>
      <c r="W396" s="369">
        <f t="shared" si="138"/>
        <v>0</v>
      </c>
      <c r="X396" s="369"/>
      <c r="Y396" s="369"/>
      <c r="Z396" s="369">
        <f t="shared" si="139"/>
        <v>0</v>
      </c>
      <c r="AA396" s="369"/>
      <c r="AB396" s="369"/>
      <c r="AC396" s="369">
        <f t="shared" si="140"/>
        <v>0</v>
      </c>
      <c r="AD396" s="369"/>
      <c r="AE396" s="369"/>
      <c r="AF396" s="369">
        <f t="shared" si="141"/>
        <v>0</v>
      </c>
      <c r="AG396" s="369"/>
      <c r="AH396" s="369"/>
      <c r="AI396" s="369">
        <f t="shared" si="142"/>
        <v>0</v>
      </c>
      <c r="AJ396" s="369"/>
      <c r="AK396" s="369"/>
      <c r="AL396" s="369">
        <f t="shared" si="143"/>
        <v>0</v>
      </c>
      <c r="AM396" s="369"/>
      <c r="AN396" s="369"/>
      <c r="AO396" s="369">
        <f t="shared" si="144"/>
        <v>0</v>
      </c>
      <c r="AP396" s="369"/>
      <c r="AQ396" s="369"/>
      <c r="AR396" s="369">
        <f t="shared" si="145"/>
        <v>0</v>
      </c>
      <c r="AS396" s="388"/>
      <c r="AT396" s="369"/>
      <c r="AU396" s="369"/>
      <c r="AV396" s="369">
        <f t="shared" si="146"/>
        <v>0</v>
      </c>
      <c r="AW396" s="370"/>
      <c r="AX396" s="369"/>
      <c r="AY396" s="369"/>
      <c r="AZ396" s="369">
        <f t="shared" si="147"/>
        <v>0</v>
      </c>
      <c r="BA396" s="370"/>
      <c r="BB396" s="389"/>
      <c r="BC396" s="390"/>
      <c r="BD396" s="390"/>
      <c r="BE396" s="390"/>
      <c r="BF396" s="389"/>
      <c r="BG396" s="390"/>
      <c r="BH396" s="389"/>
      <c r="BI396" s="390"/>
      <c r="BJ396" s="389"/>
      <c r="BK396" s="389"/>
      <c r="BL396" s="388">
        <f t="shared" si="156"/>
        <v>0</v>
      </c>
      <c r="BM396" s="389"/>
      <c r="BN396" s="389"/>
      <c r="BO396" s="388">
        <f t="shared" si="157"/>
        <v>0</v>
      </c>
      <c r="BP396" s="389"/>
      <c r="BQ396" s="391" t="s">
        <v>1042</v>
      </c>
      <c r="DL396" s="342" t="str">
        <f t="shared" si="148"/>
        <v xml:space="preserve">9507      </v>
      </c>
      <c r="DM396" s="342" t="str">
        <f t="shared" si="132"/>
        <v xml:space="preserve">202206    </v>
      </c>
      <c r="DN396" s="342" t="str">
        <f t="shared" si="133"/>
        <v xml:space="preserve">M02022    </v>
      </c>
      <c r="DO396" s="342" t="e">
        <f>#REF!</f>
        <v>#REF!</v>
      </c>
      <c r="DP396" s="342">
        <f t="shared" si="149"/>
        <v>0</v>
      </c>
      <c r="EW396" s="342">
        <f t="shared" si="150"/>
        <v>0</v>
      </c>
      <c r="EX396" s="342">
        <f t="shared" si="151"/>
        <v>0</v>
      </c>
      <c r="EY396" s="342" t="e">
        <f>#REF!</f>
        <v>#REF!</v>
      </c>
      <c r="EZ396" s="342" t="e">
        <f>#REF!</f>
        <v>#REF!</v>
      </c>
      <c r="FA396" s="342">
        <f t="shared" si="152"/>
        <v>0</v>
      </c>
      <c r="FB396" s="342" t="e">
        <f>#REF!</f>
        <v>#REF!</v>
      </c>
      <c r="FC396" s="342" t="e">
        <f>#REF!</f>
        <v>#REF!</v>
      </c>
      <c r="FD396" s="342">
        <f t="shared" si="153"/>
        <v>0</v>
      </c>
      <c r="FE396" s="342">
        <f t="shared" si="154"/>
        <v>0</v>
      </c>
      <c r="FF396" s="342" t="e">
        <f>#REF!</f>
        <v>#REF!</v>
      </c>
      <c r="FG396" s="342" t="e">
        <f>#REF!</f>
        <v>#REF!</v>
      </c>
      <c r="FH396" s="342" t="e">
        <f>#REF!</f>
        <v>#REF!</v>
      </c>
      <c r="FI396" s="342" t="e">
        <f>#REF!</f>
        <v>#REF!</v>
      </c>
      <c r="FJ396" s="342" t="e">
        <f>#REF!</f>
        <v>#REF!</v>
      </c>
      <c r="FK396" s="342" t="e">
        <f>#REF!</f>
        <v>#REF!</v>
      </c>
      <c r="FL396" s="342">
        <f t="shared" si="155"/>
        <v>0</v>
      </c>
      <c r="FM396" s="342" t="e">
        <f>#REF!</f>
        <v>#REF!</v>
      </c>
      <c r="FN396" s="342" t="e">
        <f>#REF!</f>
        <v>#REF!</v>
      </c>
      <c r="FO396" s="342" t="e">
        <f>#REF!</f>
        <v>#REF!</v>
      </c>
      <c r="FP396" s="342" t="e">
        <f>#REF!</f>
        <v>#REF!</v>
      </c>
      <c r="FQ396" s="342" t="e">
        <f>#REF!</f>
        <v>#REF!</v>
      </c>
      <c r="FR396" s="342" t="e">
        <f>#REF!</f>
        <v>#REF!</v>
      </c>
      <c r="FS396" s="342" t="e">
        <f>#REF!</f>
        <v>#REF!</v>
      </c>
      <c r="FT396" s="342" t="e">
        <f>#REF!</f>
        <v>#REF!</v>
      </c>
      <c r="FU396" s="342" t="e">
        <f>#REF!</f>
        <v>#REF!</v>
      </c>
      <c r="FV396" s="342">
        <v>2</v>
      </c>
    </row>
    <row r="397" spans="3:178" ht="13.5" thickBot="1" x14ac:dyDescent="0.25">
      <c r="C397" s="366" t="s">
        <v>966</v>
      </c>
      <c r="D397" s="367">
        <v>0</v>
      </c>
      <c r="E397" s="368" t="s">
        <v>462</v>
      </c>
      <c r="F397" s="368" t="s">
        <v>960</v>
      </c>
      <c r="G397" s="367" t="s">
        <v>1603</v>
      </c>
      <c r="H397" s="368" t="s">
        <v>870</v>
      </c>
      <c r="I397" s="369">
        <v>0</v>
      </c>
      <c r="J397" s="369"/>
      <c r="K397" s="369">
        <f t="shared" si="134"/>
        <v>0</v>
      </c>
      <c r="L397" s="369">
        <v>0</v>
      </c>
      <c r="M397" s="369"/>
      <c r="N397" s="369">
        <f t="shared" si="135"/>
        <v>0</v>
      </c>
      <c r="O397" s="369">
        <v>0</v>
      </c>
      <c r="P397" s="369"/>
      <c r="Q397" s="369">
        <f t="shared" si="136"/>
        <v>0</v>
      </c>
      <c r="R397" s="369">
        <v>0</v>
      </c>
      <c r="S397" s="369"/>
      <c r="T397" s="369">
        <f t="shared" si="137"/>
        <v>0</v>
      </c>
      <c r="U397" s="369">
        <v>0</v>
      </c>
      <c r="V397" s="369"/>
      <c r="W397" s="369">
        <f t="shared" si="138"/>
        <v>0</v>
      </c>
      <c r="X397" s="369">
        <v>0</v>
      </c>
      <c r="Y397" s="369"/>
      <c r="Z397" s="369">
        <f t="shared" si="139"/>
        <v>0</v>
      </c>
      <c r="AA397" s="369">
        <v>0</v>
      </c>
      <c r="AB397" s="369"/>
      <c r="AC397" s="369">
        <f t="shared" si="140"/>
        <v>0</v>
      </c>
      <c r="AD397" s="369">
        <v>0</v>
      </c>
      <c r="AE397" s="369"/>
      <c r="AF397" s="369">
        <f t="shared" si="141"/>
        <v>0</v>
      </c>
      <c r="AG397" s="369">
        <v>0</v>
      </c>
      <c r="AH397" s="369"/>
      <c r="AI397" s="369">
        <f t="shared" si="142"/>
        <v>0</v>
      </c>
      <c r="AJ397" s="369">
        <v>0</v>
      </c>
      <c r="AK397" s="369"/>
      <c r="AL397" s="369">
        <f t="shared" si="143"/>
        <v>0</v>
      </c>
      <c r="AM397" s="369">
        <v>0</v>
      </c>
      <c r="AN397" s="369"/>
      <c r="AO397" s="369">
        <f t="shared" si="144"/>
        <v>0</v>
      </c>
      <c r="AP397" s="369">
        <v>0</v>
      </c>
      <c r="AQ397" s="369"/>
      <c r="AR397" s="369">
        <f t="shared" si="145"/>
        <v>0</v>
      </c>
      <c r="AS397" s="388">
        <v>0</v>
      </c>
      <c r="AT397" s="369">
        <v>0</v>
      </c>
      <c r="AU397" s="369"/>
      <c r="AV397" s="369">
        <f t="shared" si="146"/>
        <v>0</v>
      </c>
      <c r="AW397" s="370"/>
      <c r="AX397" s="369">
        <v>0</v>
      </c>
      <c r="AY397" s="369"/>
      <c r="AZ397" s="369">
        <f t="shared" si="147"/>
        <v>0</v>
      </c>
      <c r="BA397" s="370"/>
      <c r="BB397" s="389">
        <v>0</v>
      </c>
      <c r="BC397" s="390"/>
      <c r="BD397" s="390"/>
      <c r="BE397" s="390"/>
      <c r="BF397" s="389">
        <v>0</v>
      </c>
      <c r="BG397" s="390"/>
      <c r="BH397" s="389">
        <v>0</v>
      </c>
      <c r="BI397" s="390"/>
      <c r="BJ397" s="389">
        <v>0</v>
      </c>
      <c r="BK397" s="389"/>
      <c r="BL397" s="388">
        <f t="shared" si="156"/>
        <v>0</v>
      </c>
      <c r="BM397" s="389">
        <v>0</v>
      </c>
      <c r="BN397" s="389"/>
      <c r="BO397" s="388">
        <f t="shared" si="157"/>
        <v>0</v>
      </c>
      <c r="BP397" s="389"/>
      <c r="BQ397" s="391" t="s">
        <v>1198</v>
      </c>
      <c r="DL397" s="342" t="str">
        <f t="shared" si="148"/>
        <v xml:space="preserve">9601      </v>
      </c>
      <c r="DM397" s="342" t="str">
        <f t="shared" si="132"/>
        <v xml:space="preserve">202206    </v>
      </c>
      <c r="DN397" s="342" t="str">
        <f t="shared" si="133"/>
        <v xml:space="preserve">M02022    </v>
      </c>
      <c r="DO397" s="342" t="e">
        <f>#REF!</f>
        <v>#REF!</v>
      </c>
      <c r="DP397" s="342">
        <f t="shared" si="149"/>
        <v>0</v>
      </c>
      <c r="EW397" s="342">
        <f t="shared" si="150"/>
        <v>0</v>
      </c>
      <c r="EX397" s="342">
        <f t="shared" si="151"/>
        <v>0</v>
      </c>
      <c r="EY397" s="342" t="e">
        <f>#REF!</f>
        <v>#REF!</v>
      </c>
      <c r="EZ397" s="342" t="e">
        <f>#REF!</f>
        <v>#REF!</v>
      </c>
      <c r="FA397" s="342">
        <f t="shared" si="152"/>
        <v>0</v>
      </c>
      <c r="FB397" s="342" t="e">
        <f>#REF!</f>
        <v>#REF!</v>
      </c>
      <c r="FC397" s="342" t="e">
        <f>#REF!</f>
        <v>#REF!</v>
      </c>
      <c r="FD397" s="342">
        <f t="shared" si="153"/>
        <v>0</v>
      </c>
      <c r="FE397" s="342">
        <f t="shared" si="154"/>
        <v>0</v>
      </c>
      <c r="FF397" s="342" t="e">
        <f>#REF!</f>
        <v>#REF!</v>
      </c>
      <c r="FG397" s="342" t="e">
        <f>#REF!</f>
        <v>#REF!</v>
      </c>
      <c r="FH397" s="342" t="e">
        <f>#REF!</f>
        <v>#REF!</v>
      </c>
      <c r="FI397" s="342" t="e">
        <f>#REF!</f>
        <v>#REF!</v>
      </c>
      <c r="FJ397" s="342" t="e">
        <f>#REF!</f>
        <v>#REF!</v>
      </c>
      <c r="FK397" s="342" t="e">
        <f>#REF!</f>
        <v>#REF!</v>
      </c>
      <c r="FL397" s="342">
        <f t="shared" si="155"/>
        <v>0</v>
      </c>
      <c r="FM397" s="342" t="e">
        <f>#REF!</f>
        <v>#REF!</v>
      </c>
      <c r="FN397" s="342" t="e">
        <f>#REF!</f>
        <v>#REF!</v>
      </c>
      <c r="FO397" s="342" t="e">
        <f>#REF!</f>
        <v>#REF!</v>
      </c>
      <c r="FP397" s="342" t="e">
        <f>#REF!</f>
        <v>#REF!</v>
      </c>
      <c r="FQ397" s="342" t="e">
        <f>#REF!</f>
        <v>#REF!</v>
      </c>
      <c r="FR397" s="342" t="e">
        <f>#REF!</f>
        <v>#REF!</v>
      </c>
      <c r="FS397" s="342" t="e">
        <f>#REF!</f>
        <v>#REF!</v>
      </c>
      <c r="FT397" s="342" t="e">
        <f>#REF!</f>
        <v>#REF!</v>
      </c>
      <c r="FU397" s="342" t="e">
        <f>#REF!</f>
        <v>#REF!</v>
      </c>
      <c r="FV397" s="342">
        <v>2</v>
      </c>
    </row>
    <row r="398" spans="3:178" ht="13.5" thickBot="1" x14ac:dyDescent="0.25">
      <c r="C398" s="366" t="s">
        <v>966</v>
      </c>
      <c r="D398" s="367">
        <v>0</v>
      </c>
      <c r="E398" s="368" t="s">
        <v>462</v>
      </c>
      <c r="F398" s="368" t="s">
        <v>960</v>
      </c>
      <c r="G398" s="367" t="s">
        <v>1604</v>
      </c>
      <c r="H398" s="368" t="s">
        <v>871</v>
      </c>
      <c r="I398" s="369">
        <v>0</v>
      </c>
      <c r="J398" s="369">
        <v>0</v>
      </c>
      <c r="K398" s="369">
        <f t="shared" si="134"/>
        <v>0</v>
      </c>
      <c r="L398" s="369">
        <v>0</v>
      </c>
      <c r="M398" s="369">
        <v>0</v>
      </c>
      <c r="N398" s="369">
        <f t="shared" si="135"/>
        <v>0</v>
      </c>
      <c r="O398" s="369">
        <v>0</v>
      </c>
      <c r="P398" s="369">
        <v>0</v>
      </c>
      <c r="Q398" s="369">
        <f t="shared" si="136"/>
        <v>0</v>
      </c>
      <c r="R398" s="369">
        <v>0</v>
      </c>
      <c r="S398" s="369">
        <v>0</v>
      </c>
      <c r="T398" s="369">
        <f t="shared" si="137"/>
        <v>0</v>
      </c>
      <c r="U398" s="369">
        <v>0</v>
      </c>
      <c r="V398" s="369">
        <v>0</v>
      </c>
      <c r="W398" s="369">
        <f t="shared" si="138"/>
        <v>0</v>
      </c>
      <c r="X398" s="369">
        <v>0</v>
      </c>
      <c r="Y398" s="369">
        <v>0</v>
      </c>
      <c r="Z398" s="369">
        <f t="shared" si="139"/>
        <v>0</v>
      </c>
      <c r="AA398" s="369">
        <v>0</v>
      </c>
      <c r="AB398" s="369">
        <v>0</v>
      </c>
      <c r="AC398" s="369">
        <f t="shared" si="140"/>
        <v>0</v>
      </c>
      <c r="AD398" s="369">
        <v>0</v>
      </c>
      <c r="AE398" s="369">
        <v>0</v>
      </c>
      <c r="AF398" s="369">
        <f t="shared" si="141"/>
        <v>0</v>
      </c>
      <c r="AG398" s="369">
        <v>0</v>
      </c>
      <c r="AH398" s="369">
        <v>0</v>
      </c>
      <c r="AI398" s="369">
        <f t="shared" si="142"/>
        <v>0</v>
      </c>
      <c r="AJ398" s="369">
        <v>0</v>
      </c>
      <c r="AK398" s="369">
        <v>0</v>
      </c>
      <c r="AL398" s="369">
        <f t="shared" si="143"/>
        <v>0</v>
      </c>
      <c r="AM398" s="369">
        <v>0</v>
      </c>
      <c r="AN398" s="369">
        <v>0</v>
      </c>
      <c r="AO398" s="369">
        <f t="shared" si="144"/>
        <v>0</v>
      </c>
      <c r="AP398" s="369">
        <v>0</v>
      </c>
      <c r="AQ398" s="369">
        <v>0</v>
      </c>
      <c r="AR398" s="369">
        <f t="shared" si="145"/>
        <v>0</v>
      </c>
      <c r="AS398" s="388">
        <v>0</v>
      </c>
      <c r="AT398" s="369">
        <v>0</v>
      </c>
      <c r="AU398" s="369">
        <v>0</v>
      </c>
      <c r="AV398" s="369">
        <f t="shared" si="146"/>
        <v>0</v>
      </c>
      <c r="AW398" s="370"/>
      <c r="AX398" s="369">
        <v>0</v>
      </c>
      <c r="AY398" s="369">
        <v>0</v>
      </c>
      <c r="AZ398" s="369">
        <f t="shared" si="147"/>
        <v>0</v>
      </c>
      <c r="BA398" s="370"/>
      <c r="BB398" s="389">
        <v>0</v>
      </c>
      <c r="BC398" s="390"/>
      <c r="BD398" s="390"/>
      <c r="BE398" s="390"/>
      <c r="BF398" s="389">
        <v>0</v>
      </c>
      <c r="BG398" s="390"/>
      <c r="BH398" s="389">
        <v>0</v>
      </c>
      <c r="BI398" s="390"/>
      <c r="BJ398" s="389">
        <v>0</v>
      </c>
      <c r="BK398" s="389"/>
      <c r="BL398" s="388">
        <f t="shared" si="156"/>
        <v>0</v>
      </c>
      <c r="BM398" s="389">
        <v>-96.000500000000002</v>
      </c>
      <c r="BN398" s="389"/>
      <c r="BO398" s="388">
        <f t="shared" si="157"/>
        <v>-96.000500000000002</v>
      </c>
      <c r="BP398" s="389">
        <v>0</v>
      </c>
      <c r="BQ398" s="391" t="s">
        <v>1199</v>
      </c>
      <c r="DL398" s="342" t="str">
        <f t="shared" si="148"/>
        <v xml:space="preserve">9611      </v>
      </c>
      <c r="DM398" s="342" t="str">
        <f t="shared" si="132"/>
        <v xml:space="preserve">202206    </v>
      </c>
      <c r="DN398" s="342" t="str">
        <f t="shared" si="133"/>
        <v xml:space="preserve">M02022    </v>
      </c>
      <c r="DO398" s="342" t="e">
        <f>#REF!</f>
        <v>#REF!</v>
      </c>
      <c r="DP398" s="342">
        <f t="shared" si="149"/>
        <v>0</v>
      </c>
      <c r="EW398" s="342">
        <f t="shared" si="150"/>
        <v>0</v>
      </c>
      <c r="EX398" s="342">
        <f t="shared" si="151"/>
        <v>0</v>
      </c>
      <c r="EY398" s="342" t="e">
        <f>#REF!</f>
        <v>#REF!</v>
      </c>
      <c r="EZ398" s="342" t="e">
        <f>#REF!</f>
        <v>#REF!</v>
      </c>
      <c r="FA398" s="342">
        <f t="shared" si="152"/>
        <v>0</v>
      </c>
      <c r="FB398" s="342" t="e">
        <f>#REF!</f>
        <v>#REF!</v>
      </c>
      <c r="FC398" s="342" t="e">
        <f>#REF!</f>
        <v>#REF!</v>
      </c>
      <c r="FD398" s="342">
        <f t="shared" si="153"/>
        <v>0</v>
      </c>
      <c r="FE398" s="342">
        <f t="shared" si="154"/>
        <v>0</v>
      </c>
      <c r="FF398" s="342" t="e">
        <f>#REF!</f>
        <v>#REF!</v>
      </c>
      <c r="FG398" s="342" t="e">
        <f>#REF!</f>
        <v>#REF!</v>
      </c>
      <c r="FH398" s="342" t="e">
        <f>#REF!</f>
        <v>#REF!</v>
      </c>
      <c r="FI398" s="342" t="e">
        <f>#REF!</f>
        <v>#REF!</v>
      </c>
      <c r="FJ398" s="342" t="e">
        <f>#REF!</f>
        <v>#REF!</v>
      </c>
      <c r="FK398" s="342" t="e">
        <f>#REF!</f>
        <v>#REF!</v>
      </c>
      <c r="FL398" s="342">
        <f t="shared" si="155"/>
        <v>0</v>
      </c>
      <c r="FM398" s="342" t="e">
        <f>#REF!</f>
        <v>#REF!</v>
      </c>
      <c r="FN398" s="342" t="e">
        <f>#REF!</f>
        <v>#REF!</v>
      </c>
      <c r="FO398" s="342" t="e">
        <f>#REF!</f>
        <v>#REF!</v>
      </c>
      <c r="FP398" s="342" t="e">
        <f>#REF!</f>
        <v>#REF!</v>
      </c>
      <c r="FQ398" s="342" t="e">
        <f>#REF!</f>
        <v>#REF!</v>
      </c>
      <c r="FR398" s="342" t="e">
        <f>#REF!</f>
        <v>#REF!</v>
      </c>
      <c r="FS398" s="342" t="e">
        <f>#REF!</f>
        <v>#REF!</v>
      </c>
      <c r="FT398" s="342" t="e">
        <f>#REF!</f>
        <v>#REF!</v>
      </c>
      <c r="FU398" s="342" t="e">
        <f>#REF!</f>
        <v>#REF!</v>
      </c>
      <c r="FV398" s="342">
        <v>2</v>
      </c>
    </row>
    <row r="399" spans="3:178" ht="13.5" thickBot="1" x14ac:dyDescent="0.25">
      <c r="C399" s="366" t="s">
        <v>964</v>
      </c>
      <c r="D399" s="367">
        <v>0</v>
      </c>
      <c r="E399" s="368" t="s">
        <v>977</v>
      </c>
      <c r="F399" s="368" t="s">
        <v>978</v>
      </c>
      <c r="G399" s="367" t="s">
        <v>1605</v>
      </c>
      <c r="H399" s="368" t="s">
        <v>872</v>
      </c>
      <c r="I399" s="369"/>
      <c r="J399" s="369"/>
      <c r="K399" s="369">
        <f t="shared" ref="K399" si="158">I399-J399</f>
        <v>0</v>
      </c>
      <c r="L399" s="369"/>
      <c r="M399" s="369"/>
      <c r="N399" s="369">
        <f t="shared" ref="N399" si="159">L399-M399</f>
        <v>0</v>
      </c>
      <c r="O399" s="369"/>
      <c r="P399" s="369"/>
      <c r="Q399" s="369">
        <f t="shared" ref="Q399" si="160">O399-P399</f>
        <v>0</v>
      </c>
      <c r="R399" s="369"/>
      <c r="S399" s="369"/>
      <c r="T399" s="369">
        <f t="shared" ref="T399" si="161">R399-S399</f>
        <v>0</v>
      </c>
      <c r="U399" s="369"/>
      <c r="V399" s="369"/>
      <c r="W399" s="369">
        <f t="shared" ref="W399" si="162">U399-V399</f>
        <v>0</v>
      </c>
      <c r="X399" s="369"/>
      <c r="Y399" s="369"/>
      <c r="Z399" s="369">
        <f t="shared" ref="Z399" si="163">X399-Y399</f>
        <v>0</v>
      </c>
      <c r="AA399" s="369"/>
      <c r="AB399" s="369"/>
      <c r="AC399" s="369">
        <f t="shared" ref="AC399" si="164">AA399-AB399</f>
        <v>0</v>
      </c>
      <c r="AD399" s="369"/>
      <c r="AE399" s="369"/>
      <c r="AF399" s="369">
        <f t="shared" ref="AF399" si="165">AD399-AE399</f>
        <v>0</v>
      </c>
      <c r="AG399" s="369"/>
      <c r="AH399" s="369"/>
      <c r="AI399" s="369">
        <f t="shared" ref="AI399" si="166">AG399-AH399</f>
        <v>0</v>
      </c>
      <c r="AJ399" s="369"/>
      <c r="AK399" s="369"/>
      <c r="AL399" s="369">
        <f t="shared" ref="AL399" si="167">AJ399-AK399</f>
        <v>0</v>
      </c>
      <c r="AM399" s="369"/>
      <c r="AN399" s="369"/>
      <c r="AO399" s="369">
        <f t="shared" ref="AO399" si="168">AM399-AN399</f>
        <v>0</v>
      </c>
      <c r="AP399" s="369"/>
      <c r="AQ399" s="369"/>
      <c r="AR399" s="369">
        <f t="shared" ref="AR399" si="169">AP399-AQ399</f>
        <v>0</v>
      </c>
      <c r="AS399" s="388"/>
      <c r="AT399" s="369"/>
      <c r="AU399" s="369"/>
      <c r="AV399" s="369">
        <f t="shared" ref="AV399" si="170">AT399-AU399</f>
        <v>0</v>
      </c>
      <c r="AW399" s="370"/>
      <c r="AX399" s="369"/>
      <c r="AY399" s="369"/>
      <c r="AZ399" s="369">
        <f t="shared" ref="AZ399" si="171">AX399-AY399</f>
        <v>0</v>
      </c>
      <c r="BA399" s="370"/>
      <c r="BB399" s="389"/>
      <c r="BC399" s="390"/>
      <c r="BD399" s="390"/>
      <c r="BE399" s="390"/>
      <c r="BF399" s="389"/>
      <c r="BG399" s="390"/>
      <c r="BH399" s="389"/>
      <c r="BI399" s="390"/>
      <c r="BJ399" s="389"/>
      <c r="BK399" s="389"/>
      <c r="BL399" s="388">
        <f t="shared" si="156"/>
        <v>0</v>
      </c>
      <c r="BM399" s="389"/>
      <c r="BN399" s="389"/>
      <c r="BO399" s="388">
        <f t="shared" si="157"/>
        <v>0</v>
      </c>
      <c r="BP399" s="389"/>
      <c r="BQ399" s="391" t="s">
        <v>1200</v>
      </c>
      <c r="DL399" s="342" t="str">
        <f t="shared" si="148"/>
        <v xml:space="preserve">9960      </v>
      </c>
      <c r="DM399" s="342" t="str">
        <f t="shared" si="132"/>
        <v xml:space="preserve">202206    </v>
      </c>
      <c r="DN399" s="342" t="str">
        <f t="shared" si="133"/>
        <v xml:space="preserve">M02022    </v>
      </c>
      <c r="DO399" s="342" t="e">
        <f>#REF!</f>
        <v>#REF!</v>
      </c>
      <c r="DP399" s="342">
        <f t="shared" si="149"/>
        <v>0</v>
      </c>
      <c r="EW399" s="342">
        <f t="shared" si="150"/>
        <v>0</v>
      </c>
      <c r="EX399" s="342">
        <f t="shared" si="151"/>
        <v>0</v>
      </c>
      <c r="EY399" s="342" t="e">
        <f>#REF!</f>
        <v>#REF!</v>
      </c>
      <c r="EZ399" s="342" t="e">
        <f>#REF!</f>
        <v>#REF!</v>
      </c>
      <c r="FA399" s="342">
        <f t="shared" si="152"/>
        <v>0</v>
      </c>
      <c r="FB399" s="342" t="e">
        <f>#REF!</f>
        <v>#REF!</v>
      </c>
      <c r="FC399" s="342" t="e">
        <f>#REF!</f>
        <v>#REF!</v>
      </c>
      <c r="FD399" s="342">
        <f t="shared" si="153"/>
        <v>0</v>
      </c>
      <c r="FE399" s="342">
        <f t="shared" si="154"/>
        <v>0</v>
      </c>
      <c r="FF399" s="342" t="e">
        <f>#REF!</f>
        <v>#REF!</v>
      </c>
      <c r="FG399" s="342" t="e">
        <f>#REF!</f>
        <v>#REF!</v>
      </c>
      <c r="FH399" s="342" t="e">
        <f>#REF!</f>
        <v>#REF!</v>
      </c>
      <c r="FI399" s="342" t="e">
        <f>#REF!</f>
        <v>#REF!</v>
      </c>
      <c r="FJ399" s="342" t="e">
        <f>#REF!</f>
        <v>#REF!</v>
      </c>
      <c r="FK399" s="342" t="e">
        <f>#REF!</f>
        <v>#REF!</v>
      </c>
      <c r="FL399" s="342">
        <f t="shared" si="155"/>
        <v>0</v>
      </c>
      <c r="FM399" s="342" t="e">
        <f>#REF!</f>
        <v>#REF!</v>
      </c>
      <c r="FN399" s="342" t="e">
        <f>#REF!</f>
        <v>#REF!</v>
      </c>
      <c r="FO399" s="342" t="e">
        <f>#REF!</f>
        <v>#REF!</v>
      </c>
      <c r="FP399" s="342" t="e">
        <f>#REF!</f>
        <v>#REF!</v>
      </c>
      <c r="FQ399" s="342" t="e">
        <f>#REF!</f>
        <v>#REF!</v>
      </c>
      <c r="FR399" s="342" t="e">
        <f>#REF!</f>
        <v>#REF!</v>
      </c>
      <c r="FS399" s="342" t="e">
        <f>#REF!</f>
        <v>#REF!</v>
      </c>
      <c r="FT399" s="342" t="e">
        <f>#REF!</f>
        <v>#REF!</v>
      </c>
      <c r="FU399" s="342" t="e">
        <f>#REF!</f>
        <v>#REF!</v>
      </c>
      <c r="FV399" s="342">
        <v>2</v>
      </c>
    </row>
    <row r="400" spans="3:178" x14ac:dyDescent="0.2">
      <c r="DL400" s="342">
        <f t="shared" si="148"/>
        <v>0</v>
      </c>
      <c r="DM400" s="342" t="str">
        <f t="shared" si="132"/>
        <v xml:space="preserve">202206    </v>
      </c>
      <c r="DN400" s="342" t="str">
        <f t="shared" si="133"/>
        <v xml:space="preserve">M02022    </v>
      </c>
      <c r="DO400" s="342" t="e">
        <f>#REF!</f>
        <v>#REF!</v>
      </c>
      <c r="DP400" s="342">
        <f t="shared" si="149"/>
        <v>0</v>
      </c>
      <c r="EW400" s="342">
        <f t="shared" si="150"/>
        <v>0</v>
      </c>
      <c r="EX400" s="342">
        <f t="shared" si="151"/>
        <v>0</v>
      </c>
      <c r="EY400" s="342" t="e">
        <f>#REF!</f>
        <v>#REF!</v>
      </c>
      <c r="EZ400" s="342" t="e">
        <f>#REF!</f>
        <v>#REF!</v>
      </c>
      <c r="FA400" s="342">
        <f t="shared" si="152"/>
        <v>0</v>
      </c>
      <c r="FB400" s="342" t="e">
        <f>#REF!</f>
        <v>#REF!</v>
      </c>
      <c r="FC400" s="342" t="e">
        <f>#REF!</f>
        <v>#REF!</v>
      </c>
      <c r="FD400" s="342">
        <f t="shared" si="153"/>
        <v>0</v>
      </c>
      <c r="FE400" s="342">
        <f t="shared" si="154"/>
        <v>0</v>
      </c>
      <c r="FF400" s="342" t="e">
        <f>#REF!</f>
        <v>#REF!</v>
      </c>
      <c r="FG400" s="342" t="e">
        <f>#REF!</f>
        <v>#REF!</v>
      </c>
      <c r="FH400" s="342" t="e">
        <f>#REF!</f>
        <v>#REF!</v>
      </c>
      <c r="FI400" s="342" t="e">
        <f>#REF!</f>
        <v>#REF!</v>
      </c>
      <c r="FJ400" s="342" t="e">
        <f>#REF!</f>
        <v>#REF!</v>
      </c>
      <c r="FK400" s="342" t="e">
        <f>#REF!</f>
        <v>#REF!</v>
      </c>
      <c r="FL400" s="342">
        <f t="shared" si="155"/>
        <v>0</v>
      </c>
      <c r="FM400" s="342" t="e">
        <f>#REF!</f>
        <v>#REF!</v>
      </c>
      <c r="FN400" s="342" t="e">
        <f>#REF!</f>
        <v>#REF!</v>
      </c>
      <c r="FO400" s="342" t="e">
        <f>#REF!</f>
        <v>#REF!</v>
      </c>
      <c r="FP400" s="342" t="e">
        <f>#REF!</f>
        <v>#REF!</v>
      </c>
      <c r="FQ400" s="342" t="e">
        <f>#REF!</f>
        <v>#REF!</v>
      </c>
      <c r="FR400" s="342" t="e">
        <f>#REF!</f>
        <v>#REF!</v>
      </c>
      <c r="FS400" s="342" t="e">
        <f>#REF!</f>
        <v>#REF!</v>
      </c>
      <c r="FT400" s="342" t="e">
        <f>#REF!</f>
        <v>#REF!</v>
      </c>
      <c r="FU400" s="342" t="e">
        <f>#REF!</f>
        <v>#REF!</v>
      </c>
      <c r="FV400" s="342">
        <v>99</v>
      </c>
    </row>
  </sheetData>
  <autoFilter ref="C14:BQ387" xr:uid="{00000000-0009-0000-0000-000002000000}"/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C22"/>
  <sheetViews>
    <sheetView showGridLines="0" workbookViewId="0">
      <selection activeCell="B21" sqref="B21"/>
    </sheetView>
  </sheetViews>
  <sheetFormatPr defaultColWidth="8.5703125" defaultRowHeight="14.25" x14ac:dyDescent="0.2"/>
  <cols>
    <col min="1" max="1" width="3.42578125" style="1" customWidth="1"/>
    <col min="2" max="2" width="28" style="1" customWidth="1"/>
    <col min="3" max="3" width="68.140625" style="1" bestFit="1" customWidth="1"/>
    <col min="4" max="16384" width="8.5703125" style="1"/>
  </cols>
  <sheetData>
    <row r="4" spans="2:3" ht="20.25" x14ac:dyDescent="0.3">
      <c r="B4" s="2" t="s">
        <v>0</v>
      </c>
    </row>
    <row r="6" spans="2:3" x14ac:dyDescent="0.2">
      <c r="B6" s="3" t="s">
        <v>1</v>
      </c>
      <c r="C6" s="1" t="s">
        <v>399</v>
      </c>
    </row>
    <row r="7" spans="2:3" x14ac:dyDescent="0.2">
      <c r="B7" s="3" t="s">
        <v>2</v>
      </c>
      <c r="C7" s="216">
        <v>44099</v>
      </c>
    </row>
    <row r="9" spans="2:3" x14ac:dyDescent="0.2">
      <c r="B9" s="4" t="s">
        <v>19</v>
      </c>
    </row>
    <row r="10" spans="2:3" ht="18.75" customHeight="1" x14ac:dyDescent="0.25">
      <c r="B10" s="8" t="s">
        <v>18</v>
      </c>
      <c r="C10" s="8" t="s">
        <v>4</v>
      </c>
    </row>
    <row r="11" spans="2:3" ht="18.75" customHeight="1" x14ac:dyDescent="0.2">
      <c r="B11" s="7" t="s">
        <v>394</v>
      </c>
      <c r="C11" s="7" t="s">
        <v>406</v>
      </c>
    </row>
    <row r="12" spans="2:3" x14ac:dyDescent="0.2">
      <c r="B12" s="7" t="s">
        <v>13</v>
      </c>
      <c r="C12" s="11" t="s">
        <v>395</v>
      </c>
    </row>
    <row r="13" spans="2:3" x14ac:dyDescent="0.2">
      <c r="B13" s="7" t="s">
        <v>14</v>
      </c>
      <c r="C13" s="10" t="s">
        <v>407</v>
      </c>
    </row>
    <row r="14" spans="2:3" x14ac:dyDescent="0.2">
      <c r="B14" s="7" t="s">
        <v>15</v>
      </c>
      <c r="C14" s="7" t="s">
        <v>395</v>
      </c>
    </row>
    <row r="15" spans="2:3" x14ac:dyDescent="0.2">
      <c r="B15" s="7" t="s">
        <v>16</v>
      </c>
      <c r="C15" s="7" t="s">
        <v>395</v>
      </c>
    </row>
    <row r="16" spans="2:3" x14ac:dyDescent="0.2">
      <c r="B16" s="7" t="s">
        <v>17</v>
      </c>
      <c r="C16" s="5" t="s">
        <v>408</v>
      </c>
    </row>
    <row r="17" spans="2:3" x14ac:dyDescent="0.2">
      <c r="B17" s="7" t="s">
        <v>32</v>
      </c>
      <c r="C17" s="7" t="s">
        <v>398</v>
      </c>
    </row>
    <row r="18" spans="2:3" x14ac:dyDescent="0.2">
      <c r="B18" s="7" t="s">
        <v>145</v>
      </c>
      <c r="C18" s="7" t="s">
        <v>398</v>
      </c>
    </row>
    <row r="19" spans="2:3" x14ac:dyDescent="0.2">
      <c r="B19" s="7" t="s">
        <v>396</v>
      </c>
      <c r="C19" s="7" t="s">
        <v>398</v>
      </c>
    </row>
    <row r="20" spans="2:3" x14ac:dyDescent="0.2">
      <c r="B20" s="7" t="s">
        <v>197</v>
      </c>
      <c r="C20" s="7" t="s">
        <v>398</v>
      </c>
    </row>
    <row r="21" spans="2:3" x14ac:dyDescent="0.2">
      <c r="B21" s="7" t="s">
        <v>351</v>
      </c>
      <c r="C21" s="7" t="s">
        <v>398</v>
      </c>
    </row>
    <row r="22" spans="2:3" x14ac:dyDescent="0.2">
      <c r="B22" s="7" t="s">
        <v>397</v>
      </c>
      <c r="C22" s="7" t="s">
        <v>398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3EF1E7C051B45A6892F9AA60225E7" ma:contentTypeVersion="12" ma:contentTypeDescription="Create a new document." ma:contentTypeScope="" ma:versionID="958efe603900a91544ad7736c91da1bb">
  <xsd:schema xmlns:xsd="http://www.w3.org/2001/XMLSchema" xmlns:xs="http://www.w3.org/2001/XMLSchema" xmlns:p="http://schemas.microsoft.com/office/2006/metadata/properties" xmlns:ns2="7a488b7d-94d8-4caa-b3e4-959e7622ad6e" xmlns:ns3="90a9ced3-5129-46dc-9698-eb24d25ba22e" targetNamespace="http://schemas.microsoft.com/office/2006/metadata/properties" ma:root="true" ma:fieldsID="a4da910159940a179ba1f57fd1507a7a" ns2:_="" ns3:_="">
    <xsd:import namespace="7a488b7d-94d8-4caa-b3e4-959e7622ad6e"/>
    <xsd:import namespace="90a9ced3-5129-46dc-9698-eb24d25ba22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488b7d-94d8-4caa-b3e4-959e7622ad6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a9ced3-5129-46dc-9698-eb24d25ba2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382AB1-BDCA-4AB2-BE9A-DE1B4CA315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488b7d-94d8-4caa-b3e4-959e7622ad6e"/>
    <ds:schemaRef ds:uri="90a9ced3-5129-46dc-9698-eb24d25ba2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7853ED-01D2-493A-AD26-4F416F986238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90a9ced3-5129-46dc-9698-eb24d25ba22e"/>
    <ds:schemaRef ds:uri="http://schemas.microsoft.com/office/2006/documentManagement/types"/>
    <ds:schemaRef ds:uri="7a488b7d-94d8-4caa-b3e4-959e7622ad6e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D1A53DD-E0A0-420E-840A-7D459F8BE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15</vt:i4>
      </vt:variant>
    </vt:vector>
  </HeadingPairs>
  <TitlesOfParts>
    <vt:vector size="33" baseType="lpstr">
      <vt:lpstr>REVENUE</vt:lpstr>
      <vt:lpstr>OMSÄTTNING (exkl DNSH)</vt:lpstr>
      <vt:lpstr>KAPITALUTGIFTER (exkl DNSH)</vt:lpstr>
      <vt:lpstr>DRIFTUTGIFTER (exkl DNSH)</vt:lpstr>
      <vt:lpstr>OPERATING EXPENDITURE</vt:lpstr>
      <vt:lpstr>CAPITAL EXPENDITURE</vt:lpstr>
      <vt:lpstr>ÅR 2021</vt:lpstr>
      <vt:lpstr>RR Q2-2022 FBI</vt:lpstr>
      <vt:lpstr>Real Estate</vt:lpstr>
      <vt:lpstr>Calculations for report</vt:lpstr>
      <vt:lpstr>Other revenue</vt:lpstr>
      <vt:lpstr>Energy</vt:lpstr>
      <vt:lpstr>Building Certifications</vt:lpstr>
      <vt:lpstr>Asset Characteristics</vt:lpstr>
      <vt:lpstr>Efficiency Measures</vt:lpstr>
      <vt:lpstr>GHG</vt:lpstr>
      <vt:lpstr>Other investments</vt:lpstr>
      <vt:lpstr>Water</vt:lpstr>
      <vt:lpstr>'RR Q2-2022 FBI'!__Mal1</vt:lpstr>
      <vt:lpstr>'RR Q2-2022 FBI'!antal</vt:lpstr>
      <vt:lpstr>'RR Q2-2022 FBI'!Area</vt:lpstr>
      <vt:lpstr>'RR Q2-2022 FBI'!Input1</vt:lpstr>
      <vt:lpstr>'RR Q2-2022 FBI'!Input2</vt:lpstr>
      <vt:lpstr>'RR Q2-2022 FBI'!kontogrupp</vt:lpstr>
      <vt:lpstr>'RR Q2-2022 FBI'!kvartal</vt:lpstr>
      <vt:lpstr>'RR Q2-2022 FBI'!kvartal2</vt:lpstr>
      <vt:lpstr>'RR Q2-2022 FBI'!Mal</vt:lpstr>
      <vt:lpstr>'RR Q2-2022 FBI'!object</vt:lpstr>
      <vt:lpstr>'RR Q2-2022 FBI'!objekt</vt:lpstr>
      <vt:lpstr>'RR Q2-2022 FBI'!Org</vt:lpstr>
      <vt:lpstr>'RR Q2-2022 FBI'!OutputKommentarer</vt:lpstr>
      <vt:lpstr>'RR Q2-2022 FBI'!period</vt:lpstr>
      <vt:lpstr>'RR Q2-2022 FBI'!server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CICERO Shades of Green</dc:creator>
  <cp:lastModifiedBy>Lina Clausén</cp:lastModifiedBy>
  <cp:lastPrinted>2020-11-27T17:00:33Z</cp:lastPrinted>
  <dcterms:created xsi:type="dcterms:W3CDTF">2020-09-11T10:16:06Z</dcterms:created>
  <dcterms:modified xsi:type="dcterms:W3CDTF">2023-04-20T10:51:01Z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0x0101000543EF1E7C051B45A6892F9AA60225E7</vt:lpwstr>
  </property>
</Properties>
</file>